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trlProps/ctrlProp1.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codeName="ThisWorkbook" defaultThemeVersion="124226"/>
  <mc:AlternateContent xmlns:mc="http://schemas.openxmlformats.org/markup-compatibility/2006">
    <mc:Choice Requires="x15">
      <x15ac:absPath xmlns:x15ac="http://schemas.microsoft.com/office/spreadsheetml/2010/11/ac" url="Z:\New Eco\Brasil\Inflacao\IBGE\POF 2020\Auxiliar\"/>
    </mc:Choice>
  </mc:AlternateContent>
  <xr:revisionPtr revIDLastSave="0" documentId="13_ncr:1_{879BAB92-C7DA-42B0-8B48-F3CA105038F0}" xr6:coauthVersionLast="45" xr6:coauthVersionMax="45" xr10:uidLastSave="{00000000-0000-0000-0000-000000000000}"/>
  <bookViews>
    <workbookView xWindow="28680" yWindow="-225" windowWidth="29040" windowHeight="15840" firstSheet="4" activeTab="10" xr2:uid="{00000000-000D-0000-FFFF-FFFF00000000}"/>
  </bookViews>
  <sheets>
    <sheet name="ADMs encadeado" sheetId="2" r:id="rId1"/>
    <sheet name="calc1.ADM" sheetId="3" r:id="rId2"/>
    <sheet name="data reajuste" sheetId="7" r:id="rId3"/>
    <sheet name="atualizar mensalmente" sheetId="6" r:id="rId4"/>
    <sheet name="NOTAS -&gt;" sheetId="1" r:id="rId5"/>
    <sheet name="EE" sheetId="5" r:id="rId6"/>
    <sheet name="CORREIO" sheetId="8" r:id="rId7"/>
    <sheet name="LOTERIA" sheetId="9" r:id="rId8"/>
    <sheet name="outros" sheetId="12" r:id="rId9"/>
    <sheet name="Plano saude" sheetId="11" r:id="rId10"/>
    <sheet name="_EE" sheetId="13" r:id="rId11"/>
    <sheet name="_EE2" sheetId="14" r:id="rId12"/>
    <sheet name="_Plano de Saude" sheetId="16" r:id="rId13"/>
    <sheet name="AGENDA" sheetId="15" r:id="rId14"/>
    <sheet name="Sheet1" sheetId="17" r:id="rId15"/>
    <sheet name="Sheet2" sheetId="18" r:id="rId16"/>
  </sheets>
  <externalReferences>
    <externalReference r:id="rId17"/>
  </externalReferences>
  <definedNames>
    <definedName name="HTML_CodePage" hidden="1">1252</definedName>
    <definedName name="HTML_Control" localSheetId="8" hidden="1">{"'RELATÓRIO'!$A$1:$E$20","'RELATÓRIO'!$A$22:$D$34","'INTERNET'!$A$31:$G$58","'INTERNET'!$A$1:$G$28","'SÉRIE HISTÓRICA'!$A$167:$H$212","'SÉRIE HISTÓRICA'!$A$56:$H$101"}</definedName>
    <definedName name="HTML_Control" hidden="1">{"'RELATÓRIO'!$A$1:$E$20","'RELATÓRIO'!$A$22:$D$34","'INTERNET'!$A$31:$G$58","'INTERNET'!$A$1:$G$28","'SÉRIE HISTÓRICA'!$A$167:$H$212","'SÉRIE HISTÓRICA'!$A$56:$H$101"}</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"C:\DIVULGAÇÃO INPC IPCA 2001\inpc0501.htm"</definedName>
    <definedName name="HTML_Title" hidden="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9" i="13" l="1"/>
  <c r="AF21" i="13"/>
  <c r="AF20" i="13"/>
  <c r="AF19" i="13"/>
  <c r="AF18" i="13"/>
  <c r="AK14" i="13" l="1"/>
  <c r="AH21" i="13"/>
  <c r="AH20" i="13"/>
  <c r="AH19" i="13"/>
  <c r="AJ12" i="13" l="1"/>
  <c r="AJ10" i="13"/>
  <c r="AJ9" i="13"/>
  <c r="AJ13" i="13"/>
  <c r="N10" i="18" l="1"/>
  <c r="K10" i="18"/>
  <c r="I10" i="18"/>
  <c r="P9" i="13" l="1"/>
  <c r="O20" i="13"/>
  <c r="O19" i="13"/>
  <c r="P19" i="13" s="1"/>
  <c r="M12" i="18" s="1"/>
  <c r="M10" i="18" s="1"/>
  <c r="O18" i="13"/>
  <c r="P18" i="13" s="1"/>
  <c r="O17" i="13"/>
  <c r="P17" i="13" s="1"/>
  <c r="O16" i="13"/>
  <c r="P16" i="13" s="1"/>
  <c r="O15" i="13"/>
  <c r="P15" i="13" s="1"/>
  <c r="O14" i="13"/>
  <c r="P14" i="13" s="1"/>
  <c r="J12" i="18" s="1"/>
  <c r="J10" i="18" s="1"/>
  <c r="O13" i="13"/>
  <c r="P13" i="13" s="1"/>
  <c r="O12" i="13"/>
  <c r="P12" i="13" s="1"/>
  <c r="O11" i="13"/>
  <c r="P11" i="13" s="1"/>
  <c r="O10" i="13"/>
  <c r="P10" i="13" s="1"/>
  <c r="O8" i="13"/>
  <c r="P8" i="13" s="1"/>
  <c r="O7" i="13"/>
  <c r="P7" i="13" s="1"/>
  <c r="O6" i="13"/>
  <c r="P6" i="13" s="1"/>
  <c r="O5" i="13"/>
  <c r="P5" i="13" s="1"/>
  <c r="G12" i="18" s="1"/>
  <c r="G10" i="18" s="1"/>
  <c r="O4" i="13"/>
  <c r="P4" i="13" s="1"/>
  <c r="N21" i="13"/>
  <c r="O21" i="13" s="1"/>
  <c r="H12" i="18" l="1"/>
  <c r="H10" i="18" s="1"/>
  <c r="L12" i="18"/>
  <c r="L10" i="18" s="1"/>
  <c r="P21" i="13"/>
  <c r="E12" i="18"/>
  <c r="E10" i="18" s="1"/>
  <c r="F12" i="18"/>
  <c r="F10" i="18" s="1"/>
  <c r="Z4" i="13"/>
  <c r="AK11" i="13" l="1"/>
  <c r="AK7" i="13"/>
  <c r="AK6" i="13"/>
  <c r="AK5" i="13"/>
  <c r="AK4" i="13"/>
  <c r="AI4" i="13"/>
  <c r="AH18" i="13"/>
  <c r="AA11" i="13"/>
  <c r="Z10" i="13"/>
  <c r="AJ15" i="13" l="1"/>
  <c r="AJ8" i="13"/>
  <c r="AH8" i="13"/>
  <c r="AH13" i="13"/>
  <c r="AK13" i="13" s="1"/>
  <c r="AH15" i="13"/>
  <c r="AH10" i="13"/>
  <c r="AK10" i="13" s="1"/>
  <c r="AH12" i="13"/>
  <c r="AK12" i="13" s="1"/>
  <c r="AH9" i="13"/>
  <c r="AL15" i="13"/>
  <c r="AL14" i="13"/>
  <c r="AL13" i="13"/>
  <c r="AL12" i="13"/>
  <c r="AL10" i="13"/>
  <c r="AI11" i="13"/>
  <c r="AK8" i="13" l="1"/>
  <c r="AK15" i="13"/>
  <c r="AI9" i="13"/>
  <c r="AI10" i="13"/>
  <c r="AM6" i="13"/>
  <c r="AM5" i="13"/>
  <c r="AM4" i="13"/>
  <c r="AM7" i="13"/>
  <c r="AA19" i="13"/>
  <c r="AA18" i="13"/>
  <c r="AA17" i="13"/>
  <c r="AA16" i="13"/>
  <c r="AA15" i="13"/>
  <c r="AA14" i="13"/>
  <c r="AA13" i="13"/>
  <c r="AA12" i="13"/>
  <c r="AA10" i="13"/>
  <c r="AA9" i="13"/>
  <c r="AA8" i="13"/>
  <c r="AA7" i="13"/>
  <c r="AA6" i="13"/>
  <c r="AA5" i="13"/>
  <c r="AA4" i="13"/>
  <c r="AA20" i="13"/>
  <c r="Z20" i="13"/>
  <c r="AI14" i="13"/>
  <c r="AI13" i="13"/>
  <c r="AI12" i="13"/>
  <c r="AI8" i="13"/>
  <c r="AI7" i="13"/>
  <c r="AI6" i="13"/>
  <c r="AI5" i="13"/>
  <c r="Z19" i="13"/>
  <c r="Z18" i="13"/>
  <c r="Z17" i="13"/>
  <c r="Z16" i="13"/>
  <c r="Z15" i="13"/>
  <c r="Z14" i="13"/>
  <c r="Z13" i="13"/>
  <c r="Z12" i="13"/>
  <c r="Z11" i="13"/>
  <c r="Z9" i="13"/>
  <c r="Z8" i="13"/>
  <c r="Z7" i="13"/>
  <c r="Z6" i="13"/>
  <c r="Z5" i="13"/>
  <c r="F8" i="3" l="1"/>
  <c r="MG20" i="17" l="1"/>
  <c r="MG21" i="17" s="1"/>
  <c r="MG22" i="17" s="1"/>
  <c r="MG23" i="17" s="1"/>
  <c r="MG24" i="17" s="1"/>
  <c r="MG25" i="17" s="1"/>
  <c r="MG26" i="17" s="1"/>
  <c r="MG27" i="17" s="1"/>
  <c r="MG28" i="17" s="1"/>
  <c r="MG29" i="17" s="1"/>
  <c r="MG30" i="17" s="1"/>
  <c r="MG31" i="17" s="1"/>
  <c r="MG32" i="17" s="1"/>
  <c r="NF5" i="17" l="1"/>
  <c r="NF6" i="17" s="1"/>
  <c r="NF7" i="17" s="1"/>
  <c r="NF8" i="17" s="1"/>
  <c r="NF9" i="17" s="1"/>
  <c r="NF10" i="17" s="1"/>
  <c r="NF11" i="17" s="1"/>
  <c r="NF12" i="17" s="1"/>
  <c r="NF13" i="17" s="1"/>
  <c r="NF14" i="17" s="1"/>
  <c r="NF15" i="17" s="1"/>
  <c r="NF16" i="17" s="1"/>
  <c r="NF17" i="17" s="1"/>
  <c r="MF2" i="17" l="1"/>
  <c r="MG3" i="17"/>
  <c r="MM1" i="17"/>
  <c r="MO1" i="17" s="1"/>
  <c r="MQ1" i="17" s="1"/>
  <c r="MS1" i="17" s="1"/>
  <c r="MU1" i="17" s="1"/>
  <c r="MW1" i="17" s="1"/>
  <c r="MY1" i="17" s="1"/>
  <c r="NA1" i="17" s="1"/>
  <c r="NC1" i="17" s="1"/>
  <c r="NE1" i="17" s="1"/>
  <c r="ML1" i="17"/>
  <c r="MN1" i="17" s="1"/>
  <c r="MP1" i="17" s="1"/>
  <c r="MR1" i="17" s="1"/>
  <c r="MT1" i="17" s="1"/>
  <c r="MV1" i="17" s="1"/>
  <c r="MX1" i="17" s="1"/>
  <c r="MZ1" i="17" s="1"/>
  <c r="NB1" i="17" s="1"/>
  <c r="ND1" i="17" s="1"/>
  <c r="MG5" i="17"/>
  <c r="MG6" i="17" s="1"/>
  <c r="MG7" i="17" s="1"/>
  <c r="MG8" i="17" s="1"/>
  <c r="MG9" i="17" s="1"/>
  <c r="MG10" i="17" s="1"/>
  <c r="MG11" i="17" s="1"/>
  <c r="MG12" i="17" s="1"/>
  <c r="MG13" i="17" s="1"/>
  <c r="MG14" i="17" s="1"/>
  <c r="MG15" i="17" s="1"/>
  <c r="MG16" i="17" s="1"/>
  <c r="MG17" i="17" s="1"/>
  <c r="MK2" i="17"/>
  <c r="MM2" i="17" s="1"/>
  <c r="MO2" i="17" s="1"/>
  <c r="MQ2" i="17" s="1"/>
  <c r="MS2" i="17" s="1"/>
  <c r="MU2" i="17" s="1"/>
  <c r="MW2" i="17" s="1"/>
  <c r="MY2" i="17" s="1"/>
  <c r="NA2" i="17" s="1"/>
  <c r="NC2" i="17" s="1"/>
  <c r="NE2" i="17" s="1"/>
  <c r="MJ2" i="17"/>
  <c r="ML2" i="17" s="1"/>
  <c r="MN2" i="17" s="1"/>
  <c r="MP2" i="17" s="1"/>
  <c r="MR2" i="17" s="1"/>
  <c r="MT2" i="17" s="1"/>
  <c r="MV2" i="17" s="1"/>
  <c r="MX2" i="17" s="1"/>
  <c r="MZ2" i="17" s="1"/>
  <c r="NB2" i="17" s="1"/>
  <c r="ND2" i="17" s="1"/>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AG1" i="17"/>
  <c r="AH1" i="17"/>
  <c r="AI1" i="17"/>
  <c r="AJ1" i="17"/>
  <c r="AK1" i="17"/>
  <c r="AL1" i="17"/>
  <c r="AM1" i="17"/>
  <c r="AN1" i="17"/>
  <c r="AO1" i="17"/>
  <c r="AP1" i="17"/>
  <c r="AQ1" i="17"/>
  <c r="AR1" i="17"/>
  <c r="AS1" i="17"/>
  <c r="AT1" i="17"/>
  <c r="AU1" i="17"/>
  <c r="AV1" i="17"/>
  <c r="AW1" i="17"/>
  <c r="AX1" i="17"/>
  <c r="AY1" i="17"/>
  <c r="AZ1" i="17"/>
  <c r="BA1" i="17"/>
  <c r="BB1" i="17"/>
  <c r="BC1" i="17"/>
  <c r="BD1" i="17"/>
  <c r="BE1" i="17"/>
  <c r="BF1" i="17"/>
  <c r="BG1" i="17"/>
  <c r="BH1" i="17"/>
  <c r="BI1" i="17"/>
  <c r="BJ1" i="17"/>
  <c r="BK1" i="17"/>
  <c r="BL1" i="17"/>
  <c r="BM1" i="17"/>
  <c r="BN1" i="17"/>
  <c r="BO1" i="17"/>
  <c r="BP1" i="17"/>
  <c r="BQ1" i="17"/>
  <c r="BR1" i="17"/>
  <c r="BS1" i="17"/>
  <c r="BT1" i="17"/>
  <c r="BU1" i="17"/>
  <c r="BV1" i="17"/>
  <c r="BW1" i="17"/>
  <c r="BX1" i="17"/>
  <c r="BY1" i="17"/>
  <c r="BZ1" i="17"/>
  <c r="CA1" i="17"/>
  <c r="CB1" i="17"/>
  <c r="CC1" i="17"/>
  <c r="CD1" i="17"/>
  <c r="CE1" i="17"/>
  <c r="CF1" i="17"/>
  <c r="CG1" i="17"/>
  <c r="CH1" i="17"/>
  <c r="CI1" i="17"/>
  <c r="CJ1" i="17"/>
  <c r="CK1" i="17"/>
  <c r="CL1" i="17"/>
  <c r="CM1" i="17"/>
  <c r="CN1" i="17"/>
  <c r="CO1" i="17"/>
  <c r="CP1" i="17"/>
  <c r="CQ1" i="17"/>
  <c r="CR1" i="17"/>
  <c r="CS1" i="17"/>
  <c r="CT1" i="17"/>
  <c r="CU1" i="17"/>
  <c r="CV1" i="17"/>
  <c r="CW1" i="17"/>
  <c r="CX1" i="17"/>
  <c r="CY1" i="17"/>
  <c r="CZ1" i="17"/>
  <c r="DA1" i="17"/>
  <c r="DB1" i="17"/>
  <c r="DC1" i="17"/>
  <c r="DD1" i="17"/>
  <c r="DE1" i="17"/>
  <c r="DF1" i="17"/>
  <c r="DG1" i="17"/>
  <c r="DH1" i="17"/>
  <c r="DI1" i="17"/>
  <c r="DJ1" i="17"/>
  <c r="DK1" i="17"/>
  <c r="DL1" i="17"/>
  <c r="DM1" i="17"/>
  <c r="DN1" i="17"/>
  <c r="DO1" i="17"/>
  <c r="DP1" i="17"/>
  <c r="DQ1" i="17"/>
  <c r="DR1" i="17"/>
  <c r="DS1" i="17"/>
  <c r="DT1" i="17"/>
  <c r="DU1" i="17"/>
  <c r="DV1" i="17"/>
  <c r="DW1" i="17"/>
  <c r="DX1" i="17"/>
  <c r="DY1" i="17"/>
  <c r="DZ1" i="17"/>
  <c r="EA1" i="17"/>
  <c r="EB1" i="17"/>
  <c r="EC1" i="17"/>
  <c r="ED1" i="17"/>
  <c r="EE1" i="17"/>
  <c r="EF1" i="17"/>
  <c r="EG1" i="17"/>
  <c r="EH1" i="17"/>
  <c r="EI1" i="17"/>
  <c r="EJ1" i="17"/>
  <c r="EK1" i="17"/>
  <c r="EL1" i="17"/>
  <c r="EM1" i="17"/>
  <c r="EN1" i="17"/>
  <c r="EO1" i="17"/>
  <c r="EP1" i="17"/>
  <c r="EQ1" i="17"/>
  <c r="ER1" i="17"/>
  <c r="ES1" i="17"/>
  <c r="ET1" i="17"/>
  <c r="EU1" i="17"/>
  <c r="EV1" i="17"/>
  <c r="EW1" i="17"/>
  <c r="EX1" i="17"/>
  <c r="EY1" i="17"/>
  <c r="EZ1" i="17"/>
  <c r="FA1" i="17"/>
  <c r="FB1" i="17"/>
  <c r="FC1" i="17"/>
  <c r="FD1" i="17"/>
  <c r="FE1" i="17"/>
  <c r="FF1" i="17"/>
  <c r="FG1" i="17"/>
  <c r="FH1" i="17"/>
  <c r="FI1" i="17"/>
  <c r="FJ1" i="17"/>
  <c r="FK1" i="17"/>
  <c r="FL1" i="17"/>
  <c r="FM1" i="17"/>
  <c r="FN1" i="17"/>
  <c r="FO1" i="17"/>
  <c r="FP1" i="17"/>
  <c r="FQ1" i="17"/>
  <c r="FR1" i="17"/>
  <c r="FS1" i="17"/>
  <c r="FT1" i="17"/>
  <c r="FU1" i="17"/>
  <c r="FV1" i="17"/>
  <c r="FW1" i="17"/>
  <c r="FX1" i="17"/>
  <c r="FY1" i="17"/>
  <c r="FZ1" i="17"/>
  <c r="GA1" i="17"/>
  <c r="GB1" i="17"/>
  <c r="GC1" i="17"/>
  <c r="GD1" i="17"/>
  <c r="GE1" i="17"/>
  <c r="GF1" i="17"/>
  <c r="GG1" i="17"/>
  <c r="GH1" i="17"/>
  <c r="GI1" i="17"/>
  <c r="GJ1" i="17"/>
  <c r="GK1" i="17"/>
  <c r="GL1" i="17"/>
  <c r="GM1" i="17"/>
  <c r="GN1" i="17"/>
  <c r="GO1" i="17"/>
  <c r="GP1" i="17"/>
  <c r="GQ1" i="17"/>
  <c r="GR1" i="17"/>
  <c r="GS1" i="17"/>
  <c r="GT1" i="17"/>
  <c r="GU1" i="17"/>
  <c r="GV1" i="17"/>
  <c r="GW1" i="17"/>
  <c r="GX1" i="17"/>
  <c r="GY1" i="17"/>
  <c r="GZ1" i="17"/>
  <c r="HA1" i="17"/>
  <c r="HB1" i="17"/>
  <c r="HC1" i="17"/>
  <c r="HD1" i="17"/>
  <c r="HE1" i="17"/>
  <c r="HF1" i="17"/>
  <c r="HG1" i="17"/>
  <c r="HH1" i="17"/>
  <c r="HI1" i="17"/>
  <c r="HJ1" i="17"/>
  <c r="HK1" i="17"/>
  <c r="HL1" i="17"/>
  <c r="HM1" i="17"/>
  <c r="HN1" i="17"/>
  <c r="HO1" i="17"/>
  <c r="HP1" i="17"/>
  <c r="HQ1" i="17"/>
  <c r="HR1" i="17"/>
  <c r="HS1" i="17"/>
  <c r="HT1" i="17"/>
  <c r="HU1" i="17"/>
  <c r="HV1" i="17"/>
  <c r="HW1" i="17"/>
  <c r="HX1" i="17"/>
  <c r="HY1" i="17"/>
  <c r="HZ1" i="17"/>
  <c r="IA1" i="17"/>
  <c r="IB1" i="17"/>
  <c r="IC1" i="17"/>
  <c r="ID1" i="17"/>
  <c r="IE1" i="17"/>
  <c r="IF1" i="17"/>
  <c r="IG1" i="17"/>
  <c r="IH1" i="17"/>
  <c r="II1" i="17"/>
  <c r="IJ1" i="17"/>
  <c r="IK1" i="17"/>
  <c r="IL1" i="17"/>
  <c r="IM1" i="17"/>
  <c r="IN1" i="17"/>
  <c r="IO1" i="17"/>
  <c r="IP1" i="17"/>
  <c r="IQ1" i="17"/>
  <c r="IR1" i="17"/>
  <c r="IS1" i="17"/>
  <c r="IT1" i="17"/>
  <c r="IU1" i="17"/>
  <c r="IV1" i="17"/>
  <c r="IW1" i="17"/>
  <c r="IX1" i="17"/>
  <c r="IY1" i="17"/>
  <c r="IZ1" i="17"/>
  <c r="JA1" i="17"/>
  <c r="JB1" i="17"/>
  <c r="JC1" i="17"/>
  <c r="JD1" i="17"/>
  <c r="JE1" i="17"/>
  <c r="JF1" i="17"/>
  <c r="JG1" i="17"/>
  <c r="JH1" i="17"/>
  <c r="JI1" i="17"/>
  <c r="JJ1" i="17"/>
  <c r="JK1" i="17"/>
  <c r="JL1" i="17"/>
  <c r="JM1" i="17"/>
  <c r="JN1" i="17"/>
  <c r="JO1" i="17"/>
  <c r="JP1" i="17"/>
  <c r="JQ1" i="17"/>
  <c r="JR1" i="17"/>
  <c r="JS1" i="17"/>
  <c r="JT1" i="17"/>
  <c r="JU1" i="17"/>
  <c r="JV1" i="17"/>
  <c r="JW1" i="17"/>
  <c r="JX1" i="17"/>
  <c r="JY1" i="17"/>
  <c r="JZ1" i="17"/>
  <c r="KA1" i="17"/>
  <c r="KB1" i="17"/>
  <c r="KC1" i="17"/>
  <c r="KD1" i="17"/>
  <c r="KE1" i="17"/>
  <c r="KF1" i="17"/>
  <c r="KG1" i="17"/>
  <c r="KH1" i="17"/>
  <c r="KI1" i="17"/>
  <c r="KJ1" i="17"/>
  <c r="KK1" i="17"/>
  <c r="KL1" i="17"/>
  <c r="KM1" i="17"/>
  <c r="KN1" i="17"/>
  <c r="KO1" i="17"/>
  <c r="KP1" i="17"/>
  <c r="KQ1" i="17"/>
  <c r="KR1" i="17"/>
  <c r="KS1" i="17"/>
  <c r="KT1" i="17"/>
  <c r="KU1" i="17"/>
  <c r="KV1" i="17"/>
  <c r="KW1" i="17"/>
  <c r="KX1" i="17"/>
  <c r="KY1" i="17"/>
  <c r="KZ1" i="17"/>
  <c r="LB1" i="17"/>
  <c r="LA1" i="17"/>
  <c r="LB27" i="17"/>
  <c r="LA27" i="17"/>
  <c r="KZ27" i="17"/>
  <c r="KY27" i="17"/>
  <c r="KX27" i="17"/>
  <c r="KW27" i="17"/>
  <c r="KV27" i="17"/>
  <c r="KU27" i="17"/>
  <c r="KT27" i="17"/>
  <c r="KS27" i="17"/>
  <c r="KR27" i="17"/>
  <c r="KQ27" i="17"/>
  <c r="KP27" i="17"/>
  <c r="KO27" i="17"/>
  <c r="KN27" i="17"/>
  <c r="KM27" i="17"/>
  <c r="KL27" i="17"/>
  <c r="KK27" i="17"/>
  <c r="KJ27" i="17"/>
  <c r="KI27" i="17"/>
  <c r="KH27" i="17"/>
  <c r="KG27" i="17"/>
  <c r="KF27" i="17"/>
  <c r="KE27" i="17"/>
  <c r="KD27" i="17"/>
  <c r="LB26" i="17"/>
  <c r="LA26" i="17"/>
  <c r="KZ26" i="17"/>
  <c r="KY26" i="17"/>
  <c r="KX26" i="17"/>
  <c r="KW26" i="17"/>
  <c r="KV26" i="17"/>
  <c r="KU26" i="17"/>
  <c r="KT26" i="17"/>
  <c r="KS26" i="17"/>
  <c r="KR26" i="17"/>
  <c r="KQ26" i="17"/>
  <c r="KP26" i="17"/>
  <c r="KO26" i="17"/>
  <c r="KN26" i="17"/>
  <c r="KM26" i="17"/>
  <c r="KL26" i="17"/>
  <c r="KK26" i="17"/>
  <c r="KJ26" i="17"/>
  <c r="KI26" i="17"/>
  <c r="KH26" i="17"/>
  <c r="KG26" i="17"/>
  <c r="KF26" i="17"/>
  <c r="KE26" i="17"/>
  <c r="KD26" i="17"/>
  <c r="LB25" i="17"/>
  <c r="LA25" i="17"/>
  <c r="KZ25" i="17"/>
  <c r="KY25" i="17"/>
  <c r="KX25" i="17"/>
  <c r="KW25" i="17"/>
  <c r="KV25" i="17"/>
  <c r="KU25" i="17"/>
  <c r="KT25" i="17"/>
  <c r="KS25" i="17"/>
  <c r="KR25" i="17"/>
  <c r="KQ25" i="17"/>
  <c r="KP25" i="17"/>
  <c r="KO25" i="17"/>
  <c r="KN25" i="17"/>
  <c r="KM25" i="17"/>
  <c r="KL25" i="17"/>
  <c r="KK25" i="17"/>
  <c r="KJ25" i="17"/>
  <c r="KI25" i="17"/>
  <c r="KH25" i="17"/>
  <c r="KG25" i="17"/>
  <c r="KF25" i="17"/>
  <c r="KE25" i="17"/>
  <c r="KD25" i="17"/>
  <c r="LB24" i="17"/>
  <c r="LA24" i="17"/>
  <c r="KZ24" i="17"/>
  <c r="KY24" i="17"/>
  <c r="KX24" i="17"/>
  <c r="KW24" i="17"/>
  <c r="KV24" i="17"/>
  <c r="KU24" i="17"/>
  <c r="KT24" i="17"/>
  <c r="KS24" i="17"/>
  <c r="KR24" i="17"/>
  <c r="KQ24" i="17"/>
  <c r="KP24" i="17"/>
  <c r="KO24" i="17"/>
  <c r="KN24" i="17"/>
  <c r="KM24" i="17"/>
  <c r="KL24" i="17"/>
  <c r="KK24" i="17"/>
  <c r="KJ24" i="17"/>
  <c r="KI24" i="17"/>
  <c r="KH24" i="17"/>
  <c r="KG24" i="17"/>
  <c r="KF24" i="17"/>
  <c r="KE24" i="17"/>
  <c r="KD24" i="17"/>
  <c r="LB23" i="17"/>
  <c r="LA23" i="17"/>
  <c r="KZ23" i="17"/>
  <c r="KY23" i="17"/>
  <c r="KX23" i="17"/>
  <c r="KW23" i="17"/>
  <c r="KV23" i="17"/>
  <c r="KU23" i="17"/>
  <c r="KT23" i="17"/>
  <c r="KS23" i="17"/>
  <c r="KR23" i="17"/>
  <c r="KQ23" i="17"/>
  <c r="KP23" i="17"/>
  <c r="KO23" i="17"/>
  <c r="KN23" i="17"/>
  <c r="KM23" i="17"/>
  <c r="KL23" i="17"/>
  <c r="KK23" i="17"/>
  <c r="KJ23" i="17"/>
  <c r="KI23" i="17"/>
  <c r="KH23" i="17"/>
  <c r="KG23" i="17"/>
  <c r="KF23" i="17"/>
  <c r="KE23" i="17"/>
  <c r="KD23" i="17"/>
  <c r="LB22" i="17"/>
  <c r="LA22" i="17"/>
  <c r="KZ22" i="17"/>
  <c r="KY22" i="17"/>
  <c r="KX22" i="17"/>
  <c r="KW22" i="17"/>
  <c r="KV22" i="17"/>
  <c r="KU22" i="17"/>
  <c r="KT22" i="17"/>
  <c r="KS22" i="17"/>
  <c r="KR22" i="17"/>
  <c r="KQ22" i="17"/>
  <c r="KP22" i="17"/>
  <c r="KO22" i="17"/>
  <c r="KN22" i="17"/>
  <c r="KM22" i="17"/>
  <c r="KL22" i="17"/>
  <c r="KK22" i="17"/>
  <c r="KJ22" i="17"/>
  <c r="KI22" i="17"/>
  <c r="KH22" i="17"/>
  <c r="KG22" i="17"/>
  <c r="KF22" i="17"/>
  <c r="KE22" i="17"/>
  <c r="KD22" i="17"/>
  <c r="LB21" i="17"/>
  <c r="LA21" i="17"/>
  <c r="KZ21" i="17"/>
  <c r="KY21" i="17"/>
  <c r="KX21" i="17"/>
  <c r="KW21" i="17"/>
  <c r="KV21" i="17"/>
  <c r="KU21" i="17"/>
  <c r="KT21" i="17"/>
  <c r="KS21" i="17"/>
  <c r="KR21" i="17"/>
  <c r="KQ21" i="17"/>
  <c r="KP21" i="17"/>
  <c r="KO21" i="17"/>
  <c r="KN21" i="17"/>
  <c r="KM21" i="17"/>
  <c r="KL21" i="17"/>
  <c r="KK21" i="17"/>
  <c r="KJ21" i="17"/>
  <c r="KI21" i="17"/>
  <c r="KH21" i="17"/>
  <c r="KG21" i="17"/>
  <c r="KF21" i="17"/>
  <c r="KE21" i="17"/>
  <c r="KD21" i="17"/>
  <c r="LB20" i="17"/>
  <c r="LA20" i="17"/>
  <c r="KZ20" i="17"/>
  <c r="KY20" i="17"/>
  <c r="KX20" i="17"/>
  <c r="KW20" i="17"/>
  <c r="KV20" i="17"/>
  <c r="KU20" i="17"/>
  <c r="KT20" i="17"/>
  <c r="KS20" i="17"/>
  <c r="KR20" i="17"/>
  <c r="KQ20" i="17"/>
  <c r="KP20" i="17"/>
  <c r="KO20" i="17"/>
  <c r="KN20" i="17"/>
  <c r="KM20" i="17"/>
  <c r="KL20" i="17"/>
  <c r="KK20" i="17"/>
  <c r="KJ20" i="17"/>
  <c r="KI20" i="17"/>
  <c r="KH20" i="17"/>
  <c r="KG20" i="17"/>
  <c r="KF20" i="17"/>
  <c r="KE20" i="17"/>
  <c r="KD20" i="17"/>
  <c r="LB19" i="17"/>
  <c r="LA19" i="17"/>
  <c r="KZ19" i="17"/>
  <c r="KY19" i="17"/>
  <c r="KX19" i="17"/>
  <c r="KW19" i="17"/>
  <c r="KV19" i="17"/>
  <c r="KU19" i="17"/>
  <c r="KT19" i="17"/>
  <c r="KS19" i="17"/>
  <c r="KR19" i="17"/>
  <c r="KQ19" i="17"/>
  <c r="KP19" i="17"/>
  <c r="KO19" i="17"/>
  <c r="KN19" i="17"/>
  <c r="KM19" i="17"/>
  <c r="KL19" i="17"/>
  <c r="KK19" i="17"/>
  <c r="KJ19" i="17"/>
  <c r="KI19" i="17"/>
  <c r="KH19" i="17"/>
  <c r="KG19" i="17"/>
  <c r="KF19" i="17"/>
  <c r="KE19" i="17"/>
  <c r="KD19" i="17"/>
  <c r="LB18" i="17"/>
  <c r="LA18" i="17"/>
  <c r="KZ18" i="17"/>
  <c r="KY18" i="17"/>
  <c r="KX18" i="17"/>
  <c r="KW18" i="17"/>
  <c r="KV18" i="17"/>
  <c r="KU18" i="17"/>
  <c r="KT18" i="17"/>
  <c r="KS18" i="17"/>
  <c r="KR18" i="17"/>
  <c r="KQ18" i="17"/>
  <c r="KP18" i="17"/>
  <c r="KO18" i="17"/>
  <c r="KN18" i="17"/>
  <c r="KM18" i="17"/>
  <c r="KL18" i="17"/>
  <c r="KK18" i="17"/>
  <c r="KJ18" i="17"/>
  <c r="KI18" i="17"/>
  <c r="KH18" i="17"/>
  <c r="KG18" i="17"/>
  <c r="KF18" i="17"/>
  <c r="KE18" i="17"/>
  <c r="KD18" i="17"/>
  <c r="LB17" i="17"/>
  <c r="LA17" i="17"/>
  <c r="KZ17" i="17"/>
  <c r="KY17" i="17"/>
  <c r="KX17" i="17"/>
  <c r="KW17" i="17"/>
  <c r="KV17" i="17"/>
  <c r="KU17" i="17"/>
  <c r="KT17" i="17"/>
  <c r="KS17" i="17"/>
  <c r="KR17" i="17"/>
  <c r="KQ17" i="17"/>
  <c r="KP17" i="17"/>
  <c r="KO17" i="17"/>
  <c r="KN17" i="17"/>
  <c r="KM17" i="17"/>
  <c r="KL17" i="17"/>
  <c r="KK17" i="17"/>
  <c r="KJ17" i="17"/>
  <c r="KI17" i="17"/>
  <c r="KH17" i="17"/>
  <c r="KG17" i="17"/>
  <c r="KF17" i="17"/>
  <c r="KE17" i="17"/>
  <c r="KD17" i="17"/>
  <c r="LB16" i="17"/>
  <c r="LA16" i="17"/>
  <c r="KZ16" i="17"/>
  <c r="KY16" i="17"/>
  <c r="KX16" i="17"/>
  <c r="KW16" i="17"/>
  <c r="KV16" i="17"/>
  <c r="KU16" i="17"/>
  <c r="KT16" i="17"/>
  <c r="KS16" i="17"/>
  <c r="KR16" i="17"/>
  <c r="KQ16" i="17"/>
  <c r="KP16" i="17"/>
  <c r="KO16" i="17"/>
  <c r="KN16" i="17"/>
  <c r="KM16" i="17"/>
  <c r="KL16" i="17"/>
  <c r="KK16" i="17"/>
  <c r="KJ16" i="17"/>
  <c r="KI16" i="17"/>
  <c r="KH16" i="17"/>
  <c r="KG16" i="17"/>
  <c r="KF16" i="17"/>
  <c r="KE16" i="17"/>
  <c r="KD16" i="17"/>
  <c r="LB15" i="17"/>
  <c r="LA15" i="17"/>
  <c r="KZ15" i="17"/>
  <c r="KY15" i="17"/>
  <c r="KX15" i="17"/>
  <c r="KW15" i="17"/>
  <c r="KV15" i="17"/>
  <c r="KU15" i="17"/>
  <c r="KT15" i="17"/>
  <c r="KS15" i="17"/>
  <c r="KR15" i="17"/>
  <c r="KQ15" i="17"/>
  <c r="KP15" i="17"/>
  <c r="KO15" i="17"/>
  <c r="KN15" i="17"/>
  <c r="KM15" i="17"/>
  <c r="KL15" i="17"/>
  <c r="KK15" i="17"/>
  <c r="KJ15" i="17"/>
  <c r="KI15" i="17"/>
  <c r="KH15" i="17"/>
  <c r="KG15" i="17"/>
  <c r="KF15" i="17"/>
  <c r="KE15" i="17"/>
  <c r="KD15" i="17"/>
  <c r="LB14" i="17"/>
  <c r="LA14" i="17"/>
  <c r="KZ14" i="17"/>
  <c r="KY14" i="17"/>
  <c r="KX14" i="17"/>
  <c r="KW14" i="17"/>
  <c r="KV14" i="17"/>
  <c r="KU14" i="17"/>
  <c r="KT14" i="17"/>
  <c r="KS14" i="17"/>
  <c r="KR14" i="17"/>
  <c r="KQ14" i="17"/>
  <c r="KP14" i="17"/>
  <c r="KO14" i="17"/>
  <c r="KN14" i="17"/>
  <c r="KM14" i="17"/>
  <c r="KL14" i="17"/>
  <c r="KK14" i="17"/>
  <c r="KJ14" i="17"/>
  <c r="KI14" i="17"/>
  <c r="KH14" i="17"/>
  <c r="KG14" i="17"/>
  <c r="KF14" i="17"/>
  <c r="KE14" i="17"/>
  <c r="KD14" i="17"/>
  <c r="LB13" i="17"/>
  <c r="LA13" i="17"/>
  <c r="KZ13" i="17"/>
  <c r="KY13" i="17"/>
  <c r="KX13" i="17"/>
  <c r="KW13" i="17"/>
  <c r="KV13" i="17"/>
  <c r="KU13" i="17"/>
  <c r="KT13" i="17"/>
  <c r="KS13" i="17"/>
  <c r="KR13" i="17"/>
  <c r="KQ13" i="17"/>
  <c r="KP13" i="17"/>
  <c r="KO13" i="17"/>
  <c r="KN13" i="17"/>
  <c r="KM13" i="17"/>
  <c r="KL13" i="17"/>
  <c r="KK13" i="17"/>
  <c r="KJ13" i="17"/>
  <c r="KI13" i="17"/>
  <c r="KH13" i="17"/>
  <c r="KG13" i="17"/>
  <c r="KF13" i="17"/>
  <c r="KE13" i="17"/>
  <c r="KD13" i="17"/>
  <c r="LB12" i="17"/>
  <c r="LA12" i="17"/>
  <c r="KZ12" i="17"/>
  <c r="KY12" i="17"/>
  <c r="KX12" i="17"/>
  <c r="KW12" i="17"/>
  <c r="KV12" i="17"/>
  <c r="KU12" i="17"/>
  <c r="KT12" i="17"/>
  <c r="KS12" i="17"/>
  <c r="KR12" i="17"/>
  <c r="KQ12" i="17"/>
  <c r="KP12" i="17"/>
  <c r="KO12" i="17"/>
  <c r="KN12" i="17"/>
  <c r="KM12" i="17"/>
  <c r="KL12" i="17"/>
  <c r="KK12" i="17"/>
  <c r="KJ12" i="17"/>
  <c r="KI12" i="17"/>
  <c r="KH12" i="17"/>
  <c r="KG12" i="17"/>
  <c r="KF12" i="17"/>
  <c r="KE12" i="17"/>
  <c r="KD12" i="17"/>
  <c r="LB11" i="17"/>
  <c r="LA11" i="17"/>
  <c r="KZ11" i="17"/>
  <c r="KY11" i="17"/>
  <c r="KX11" i="17"/>
  <c r="KW11" i="17"/>
  <c r="KV11" i="17"/>
  <c r="KU11" i="17"/>
  <c r="KT11" i="17"/>
  <c r="KS11" i="17"/>
  <c r="KR11" i="17"/>
  <c r="KQ11" i="17"/>
  <c r="KP11" i="17"/>
  <c r="KO11" i="17"/>
  <c r="KN11" i="17"/>
  <c r="KM11" i="17"/>
  <c r="KL11" i="17"/>
  <c r="KK11" i="17"/>
  <c r="KJ11" i="17"/>
  <c r="KI11" i="17"/>
  <c r="KH11" i="17"/>
  <c r="KG11" i="17"/>
  <c r="KF11" i="17"/>
  <c r="KE11" i="17"/>
  <c r="KD11" i="17"/>
  <c r="LB10" i="17"/>
  <c r="LA10" i="17"/>
  <c r="KZ10" i="17"/>
  <c r="KY10" i="17"/>
  <c r="KX10" i="17"/>
  <c r="KW10" i="17"/>
  <c r="KV10" i="17"/>
  <c r="KU10" i="17"/>
  <c r="KT10" i="17"/>
  <c r="KS10" i="17"/>
  <c r="KR10" i="17"/>
  <c r="KQ10" i="17"/>
  <c r="KP10" i="17"/>
  <c r="KO10" i="17"/>
  <c r="KN10" i="17"/>
  <c r="KM10" i="17"/>
  <c r="KL10" i="17"/>
  <c r="KK10" i="17"/>
  <c r="KJ10" i="17"/>
  <c r="KI10" i="17"/>
  <c r="KH10" i="17"/>
  <c r="KG10" i="17"/>
  <c r="KF10" i="17"/>
  <c r="KE10" i="17"/>
  <c r="KD10" i="17"/>
  <c r="LB9" i="17"/>
  <c r="LA9" i="17"/>
  <c r="KZ9" i="17"/>
  <c r="KY9" i="17"/>
  <c r="KX9" i="17"/>
  <c r="KW9" i="17"/>
  <c r="KV9" i="17"/>
  <c r="KU9" i="17"/>
  <c r="KT9" i="17"/>
  <c r="KS9" i="17"/>
  <c r="KR9" i="17"/>
  <c r="KQ9" i="17"/>
  <c r="KP9" i="17"/>
  <c r="KO9" i="17"/>
  <c r="KN9" i="17"/>
  <c r="KM9" i="17"/>
  <c r="KL9" i="17"/>
  <c r="KK9" i="17"/>
  <c r="KJ9" i="17"/>
  <c r="KI9" i="17"/>
  <c r="KH9" i="17"/>
  <c r="KG9" i="17"/>
  <c r="KF9" i="17"/>
  <c r="KE9" i="17"/>
  <c r="KD9" i="17"/>
  <c r="LB8" i="17"/>
  <c r="LA8" i="17"/>
  <c r="KZ8" i="17"/>
  <c r="KY8" i="17"/>
  <c r="KX8" i="17"/>
  <c r="KW8" i="17"/>
  <c r="KV8" i="17"/>
  <c r="KU8" i="17"/>
  <c r="KT8" i="17"/>
  <c r="KS8" i="17"/>
  <c r="KR8" i="17"/>
  <c r="KQ8" i="17"/>
  <c r="KP8" i="17"/>
  <c r="KO8" i="17"/>
  <c r="KN8" i="17"/>
  <c r="KM8" i="17"/>
  <c r="KL8" i="17"/>
  <c r="KK8" i="17"/>
  <c r="KJ8" i="17"/>
  <c r="KI8" i="17"/>
  <c r="KH8" i="17"/>
  <c r="KG8" i="17"/>
  <c r="KF8" i="17"/>
  <c r="KE8" i="17"/>
  <c r="KD8" i="17"/>
  <c r="LB7" i="17"/>
  <c r="LA7" i="17"/>
  <c r="KZ7" i="17"/>
  <c r="KY7" i="17"/>
  <c r="KX7" i="17"/>
  <c r="KW7" i="17"/>
  <c r="KV7" i="17"/>
  <c r="KU7" i="17"/>
  <c r="KT7" i="17"/>
  <c r="KS7" i="17"/>
  <c r="KR7" i="17"/>
  <c r="KQ7" i="17"/>
  <c r="KP7" i="17"/>
  <c r="KO7" i="17"/>
  <c r="KN7" i="17"/>
  <c r="KM7" i="17"/>
  <c r="KL7" i="17"/>
  <c r="KK7" i="17"/>
  <c r="KJ7" i="17"/>
  <c r="KI7" i="17"/>
  <c r="KH7" i="17"/>
  <c r="KG7" i="17"/>
  <c r="KF7" i="17"/>
  <c r="KE7" i="17"/>
  <c r="KD7" i="17"/>
  <c r="LB6" i="17"/>
  <c r="LA6" i="17"/>
  <c r="KZ6" i="17"/>
  <c r="KY6" i="17"/>
  <c r="KX6" i="17"/>
  <c r="KW6" i="17"/>
  <c r="KV6" i="17"/>
  <c r="KU6" i="17"/>
  <c r="KT6" i="17"/>
  <c r="KS6" i="17"/>
  <c r="KR6" i="17"/>
  <c r="KQ6" i="17"/>
  <c r="KP6" i="17"/>
  <c r="KO6" i="17"/>
  <c r="KN6" i="17"/>
  <c r="KM6" i="17"/>
  <c r="KL6" i="17"/>
  <c r="KK6" i="17"/>
  <c r="KJ6" i="17"/>
  <c r="KI6" i="17"/>
  <c r="KH6" i="17"/>
  <c r="KG6" i="17"/>
  <c r="KF6" i="17"/>
  <c r="KE6" i="17"/>
  <c r="KD6" i="17"/>
  <c r="LB5" i="17"/>
  <c r="LA5" i="17"/>
  <c r="KZ5" i="17"/>
  <c r="KY5" i="17"/>
  <c r="KX5" i="17"/>
  <c r="KW5" i="17"/>
  <c r="KV5" i="17"/>
  <c r="KU5" i="17"/>
  <c r="KT5" i="17"/>
  <c r="KS5" i="17"/>
  <c r="KR5" i="17"/>
  <c r="KQ5" i="17"/>
  <c r="KP5" i="17"/>
  <c r="KO5" i="17"/>
  <c r="KN5" i="17"/>
  <c r="KM5" i="17"/>
  <c r="KL5" i="17"/>
  <c r="KK5" i="17"/>
  <c r="KJ5" i="17"/>
  <c r="KI5" i="17"/>
  <c r="KH5" i="17"/>
  <c r="KG5" i="17"/>
  <c r="KF5" i="17"/>
  <c r="KE5" i="17"/>
  <c r="KD5" i="17"/>
  <c r="KC22" i="17"/>
  <c r="KB22" i="17"/>
  <c r="KA22" i="17"/>
  <c r="JZ22" i="17"/>
  <c r="JY22" i="17"/>
  <c r="JX22" i="17"/>
  <c r="JW22" i="17"/>
  <c r="JV22" i="17"/>
  <c r="JU22" i="17"/>
  <c r="JT22" i="17"/>
  <c r="JS22" i="17"/>
  <c r="JR22" i="17"/>
  <c r="JQ22" i="17"/>
  <c r="JP22" i="17"/>
  <c r="JO22" i="17"/>
  <c r="JN22" i="17"/>
  <c r="JM22" i="17"/>
  <c r="JL22" i="17"/>
  <c r="JK22" i="17"/>
  <c r="JJ22" i="17"/>
  <c r="JI22" i="17"/>
  <c r="JH22" i="17"/>
  <c r="JG22" i="17"/>
  <c r="JF22" i="17"/>
  <c r="JE22" i="17"/>
  <c r="JD22" i="17"/>
  <c r="JC22" i="17"/>
  <c r="JB22" i="17"/>
  <c r="JA22" i="17"/>
  <c r="IZ22" i="17"/>
  <c r="IY22" i="17"/>
  <c r="IX22" i="17"/>
  <c r="IW22" i="17"/>
  <c r="IV22" i="17"/>
  <c r="IU22" i="17"/>
  <c r="IT22" i="17"/>
  <c r="IS22" i="17"/>
  <c r="IR22" i="17"/>
  <c r="IQ22" i="17"/>
  <c r="IP22" i="17"/>
  <c r="IO22" i="17"/>
  <c r="IN22" i="17"/>
  <c r="IM22" i="17"/>
  <c r="IL22" i="17"/>
  <c r="IK22" i="17"/>
  <c r="IJ22" i="17"/>
  <c r="II22" i="17"/>
  <c r="IH22" i="17"/>
  <c r="IG22" i="17"/>
  <c r="IF22" i="17"/>
  <c r="IE22" i="17"/>
  <c r="ID22" i="17"/>
  <c r="IC22" i="17"/>
  <c r="IB22" i="17"/>
  <c r="IA22" i="17"/>
  <c r="HZ22" i="17"/>
  <c r="HY22" i="17"/>
  <c r="HX22" i="17"/>
  <c r="HW22" i="17"/>
  <c r="HV22" i="17"/>
  <c r="HU22" i="17"/>
  <c r="HT22" i="17"/>
  <c r="HS22" i="17"/>
  <c r="HR22" i="17"/>
  <c r="HQ22" i="17"/>
  <c r="HP22" i="17"/>
  <c r="HO22" i="17"/>
  <c r="HN22" i="17"/>
  <c r="HM22" i="17"/>
  <c r="HL22" i="17"/>
  <c r="HK22" i="17"/>
  <c r="HJ22" i="17"/>
  <c r="HI22" i="17"/>
  <c r="HH22" i="17"/>
  <c r="HG22" i="17"/>
  <c r="HF22" i="17"/>
  <c r="HE22" i="17"/>
  <c r="HD22" i="17"/>
  <c r="HC22" i="17"/>
  <c r="HB22" i="17"/>
  <c r="HA22" i="17"/>
  <c r="GZ22" i="17"/>
  <c r="GY22" i="17"/>
  <c r="GX22" i="17"/>
  <c r="GW22" i="17"/>
  <c r="GV22" i="17"/>
  <c r="GU22" i="17"/>
  <c r="GT22" i="17"/>
  <c r="GS22" i="17"/>
  <c r="GR22" i="17"/>
  <c r="GQ22" i="17"/>
  <c r="GP22" i="17"/>
  <c r="GO22" i="17"/>
  <c r="GN22" i="17"/>
  <c r="GM22" i="17"/>
  <c r="GL22" i="17"/>
  <c r="GK22" i="17"/>
  <c r="GJ22" i="17"/>
  <c r="GI22" i="17"/>
  <c r="GH22" i="17"/>
  <c r="GG22" i="17"/>
  <c r="GF22" i="17"/>
  <c r="GE22" i="17"/>
  <c r="GD22" i="17"/>
  <c r="GC22" i="17"/>
  <c r="GB22" i="17"/>
  <c r="GA22" i="17"/>
  <c r="FZ22" i="17"/>
  <c r="FY22" i="17"/>
  <c r="FX22" i="17"/>
  <c r="FW22" i="17"/>
  <c r="FV22" i="17"/>
  <c r="FU22" i="17"/>
  <c r="FT22" i="17"/>
  <c r="FS22" i="17"/>
  <c r="FR22" i="17"/>
  <c r="FQ22" i="17"/>
  <c r="FP22" i="17"/>
  <c r="FO22" i="17"/>
  <c r="FN22" i="17"/>
  <c r="FM22" i="17"/>
  <c r="FL22" i="17"/>
  <c r="FK22" i="17"/>
  <c r="FJ22" i="17"/>
  <c r="FI22" i="17"/>
  <c r="FH22" i="17"/>
  <c r="FG22" i="17"/>
  <c r="FF22" i="17"/>
  <c r="FE22" i="17"/>
  <c r="FD22" i="17"/>
  <c r="FC22" i="17"/>
  <c r="FB22" i="17"/>
  <c r="FA22" i="17"/>
  <c r="EZ22" i="17"/>
  <c r="EY22" i="17"/>
  <c r="EX22" i="17"/>
  <c r="EW22" i="17"/>
  <c r="EV22" i="17"/>
  <c r="EU22" i="17"/>
  <c r="ET22" i="17"/>
  <c r="ES22" i="17"/>
  <c r="ER22" i="17"/>
  <c r="EQ22" i="17"/>
  <c r="EP22" i="17"/>
  <c r="EO22" i="17"/>
  <c r="EN22" i="17"/>
  <c r="EM22" i="17"/>
  <c r="EL22" i="17"/>
  <c r="EK22" i="17"/>
  <c r="EJ22" i="17"/>
  <c r="EI22" i="17"/>
  <c r="EH22" i="17"/>
  <c r="EG22" i="17"/>
  <c r="EF22" i="17"/>
  <c r="EE22" i="17"/>
  <c r="ED22" i="17"/>
  <c r="EC22" i="17"/>
  <c r="EB22" i="17"/>
  <c r="EA22" i="17"/>
  <c r="DZ22" i="17"/>
  <c r="DY22" i="17"/>
  <c r="DX22" i="17"/>
  <c r="DW22" i="17"/>
  <c r="DV22" i="17"/>
  <c r="DU22" i="17"/>
  <c r="DT22" i="17"/>
  <c r="DS22" i="17"/>
  <c r="DR22" i="17"/>
  <c r="DQ22" i="17"/>
  <c r="DP22" i="17"/>
  <c r="DO22" i="17"/>
  <c r="DN22" i="17"/>
  <c r="DM22" i="17"/>
  <c r="DL22" i="17"/>
  <c r="DK22" i="17"/>
  <c r="DJ22" i="17"/>
  <c r="DI22" i="17"/>
  <c r="DH22" i="17"/>
  <c r="DG22" i="17"/>
  <c r="DF22" i="17"/>
  <c r="DE22" i="17"/>
  <c r="DD22" i="17"/>
  <c r="DC22" i="17"/>
  <c r="DB22" i="17"/>
  <c r="DA22" i="17"/>
  <c r="CZ22" i="17"/>
  <c r="CY22" i="17"/>
  <c r="CX22" i="17"/>
  <c r="CW22" i="17"/>
  <c r="CV22" i="17"/>
  <c r="CU22" i="17"/>
  <c r="CT22" i="17"/>
  <c r="CS22" i="17"/>
  <c r="CR22" i="17"/>
  <c r="CQ22" i="17"/>
  <c r="CP22" i="17"/>
  <c r="CO22" i="17"/>
  <c r="CN22" i="17"/>
  <c r="CM22" i="17"/>
  <c r="CL22" i="17"/>
  <c r="CK22" i="17"/>
  <c r="CJ22" i="17"/>
  <c r="CI22" i="17"/>
  <c r="CH22" i="17"/>
  <c r="CG22" i="17"/>
  <c r="CF22" i="17"/>
  <c r="CE22" i="17"/>
  <c r="CD22" i="17"/>
  <c r="CC22" i="17"/>
  <c r="CB22" i="17"/>
  <c r="CA22" i="17"/>
  <c r="BZ22" i="17"/>
  <c r="BY22" i="17"/>
  <c r="BX22" i="17"/>
  <c r="BW22" i="17"/>
  <c r="BV22" i="17"/>
  <c r="BU22" i="17"/>
  <c r="BT22" i="17"/>
  <c r="BS22" i="17"/>
  <c r="BR22" i="17"/>
  <c r="BQ22" i="17"/>
  <c r="BP22" i="17"/>
  <c r="BO22" i="17"/>
  <c r="BN22" i="17"/>
  <c r="BM22" i="17"/>
  <c r="BL22" i="17"/>
  <c r="BK22" i="17"/>
  <c r="BJ22" i="17"/>
  <c r="BI22" i="17"/>
  <c r="BH22" i="17"/>
  <c r="BG22" i="17"/>
  <c r="BF22" i="17"/>
  <c r="BE22" i="17"/>
  <c r="BD22" i="17"/>
  <c r="BC22" i="17"/>
  <c r="BB22" i="17"/>
  <c r="BA22" i="17"/>
  <c r="AZ22" i="17"/>
  <c r="AY22" i="17"/>
  <c r="AX22" i="17"/>
  <c r="AW22" i="17"/>
  <c r="AV22" i="17"/>
  <c r="AU22" i="17"/>
  <c r="AT22" i="17"/>
  <c r="AS22" i="17"/>
  <c r="AR22" i="17"/>
  <c r="AQ22" i="17"/>
  <c r="AP22"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J22" i="17"/>
  <c r="I22" i="17"/>
  <c r="H22" i="17"/>
  <c r="G22" i="17"/>
  <c r="F22" i="17"/>
  <c r="E22" i="17"/>
  <c r="D22" i="17"/>
  <c r="C22" i="17"/>
  <c r="KC27" i="17"/>
  <c r="KB27" i="17"/>
  <c r="KA27" i="17"/>
  <c r="JZ27" i="17"/>
  <c r="JY27" i="17"/>
  <c r="JX27" i="17"/>
  <c r="JW27" i="17"/>
  <c r="JV27" i="17"/>
  <c r="JU27" i="17"/>
  <c r="JT27" i="17"/>
  <c r="JS27" i="17"/>
  <c r="JR27" i="17"/>
  <c r="JQ27" i="17"/>
  <c r="JP27" i="17"/>
  <c r="JO27" i="17"/>
  <c r="JN27" i="17"/>
  <c r="JM27" i="17"/>
  <c r="JL27" i="17"/>
  <c r="JK27" i="17"/>
  <c r="JJ27" i="17"/>
  <c r="JI27" i="17"/>
  <c r="JH27" i="17"/>
  <c r="JG27" i="17"/>
  <c r="JF27" i="17"/>
  <c r="JE27" i="17"/>
  <c r="JD27" i="17"/>
  <c r="JC27" i="17"/>
  <c r="JB27" i="17"/>
  <c r="JA27" i="17"/>
  <c r="IZ27" i="17"/>
  <c r="IY27" i="17"/>
  <c r="IX27" i="17"/>
  <c r="IW27" i="17"/>
  <c r="IV27" i="17"/>
  <c r="IU27" i="17"/>
  <c r="IT27" i="17"/>
  <c r="IS27" i="17"/>
  <c r="IR27" i="17"/>
  <c r="IQ27" i="17"/>
  <c r="IP27" i="17"/>
  <c r="IO27" i="17"/>
  <c r="IN27" i="17"/>
  <c r="IM27" i="17"/>
  <c r="IL27" i="17"/>
  <c r="IK27" i="17"/>
  <c r="IJ27" i="17"/>
  <c r="II27" i="17"/>
  <c r="IH27" i="17"/>
  <c r="IG27" i="17"/>
  <c r="IF27" i="17"/>
  <c r="IE27" i="17"/>
  <c r="ID27" i="17"/>
  <c r="IC27" i="17"/>
  <c r="IB27" i="17"/>
  <c r="IA27" i="17"/>
  <c r="HZ27" i="17"/>
  <c r="HY27" i="17"/>
  <c r="HX27" i="17"/>
  <c r="HW27" i="17"/>
  <c r="HV27" i="17"/>
  <c r="HU27" i="17"/>
  <c r="HT27" i="17"/>
  <c r="HS27" i="17"/>
  <c r="HR27" i="17"/>
  <c r="HQ27" i="17"/>
  <c r="HP27" i="17"/>
  <c r="HO27" i="17"/>
  <c r="HN27" i="17"/>
  <c r="HM27" i="17"/>
  <c r="HL27" i="17"/>
  <c r="HK27" i="17"/>
  <c r="HJ27" i="17"/>
  <c r="HI27" i="17"/>
  <c r="HH27" i="17"/>
  <c r="HG27" i="17"/>
  <c r="HF27" i="17"/>
  <c r="HE27" i="17"/>
  <c r="HD27" i="17"/>
  <c r="HC27" i="17"/>
  <c r="HB27" i="17"/>
  <c r="HA27" i="17"/>
  <c r="GZ27" i="17"/>
  <c r="GY27" i="17"/>
  <c r="GX27" i="17"/>
  <c r="GW27" i="17"/>
  <c r="GV27" i="17"/>
  <c r="GU27" i="17"/>
  <c r="GT27" i="17"/>
  <c r="GS27" i="17"/>
  <c r="GR27" i="17"/>
  <c r="GQ27" i="17"/>
  <c r="GP27" i="17"/>
  <c r="GO27" i="17"/>
  <c r="GN27" i="17"/>
  <c r="GM27" i="17"/>
  <c r="GL27" i="17"/>
  <c r="GK27" i="17"/>
  <c r="GJ27" i="17"/>
  <c r="GI27" i="17"/>
  <c r="GH27" i="17"/>
  <c r="GG27" i="17"/>
  <c r="GF27" i="17"/>
  <c r="GE27" i="17"/>
  <c r="GD27" i="17"/>
  <c r="GC27" i="17"/>
  <c r="GB27" i="17"/>
  <c r="GA27" i="17"/>
  <c r="FZ27" i="17"/>
  <c r="FY27" i="17"/>
  <c r="FX27" i="17"/>
  <c r="FW27" i="17"/>
  <c r="FV27" i="17"/>
  <c r="FU27" i="17"/>
  <c r="FT27" i="17"/>
  <c r="FS27" i="17"/>
  <c r="FR27" i="17"/>
  <c r="FQ27" i="17"/>
  <c r="FP27" i="17"/>
  <c r="FO27" i="17"/>
  <c r="FN27" i="17"/>
  <c r="FM27" i="17"/>
  <c r="FL27" i="17"/>
  <c r="FK27" i="17"/>
  <c r="FJ27" i="17"/>
  <c r="FI27" i="17"/>
  <c r="FH27" i="17"/>
  <c r="FG27" i="17"/>
  <c r="FF27" i="17"/>
  <c r="FE27" i="17"/>
  <c r="FD27" i="17"/>
  <c r="FC27" i="17"/>
  <c r="FB27" i="17"/>
  <c r="FA27" i="17"/>
  <c r="EZ27" i="17"/>
  <c r="EY27" i="17"/>
  <c r="EX27" i="17"/>
  <c r="EW27" i="17"/>
  <c r="EV27" i="17"/>
  <c r="EU27" i="17"/>
  <c r="ET27" i="17"/>
  <c r="ES27" i="17"/>
  <c r="ER27" i="17"/>
  <c r="EQ27" i="17"/>
  <c r="EP27" i="17"/>
  <c r="EO27" i="17"/>
  <c r="EN27" i="17"/>
  <c r="EM27" i="17"/>
  <c r="EL27" i="17"/>
  <c r="EK27" i="17"/>
  <c r="EJ27" i="17"/>
  <c r="EI27" i="17"/>
  <c r="EH27" i="17"/>
  <c r="EG27" i="17"/>
  <c r="EF27" i="17"/>
  <c r="EE27" i="17"/>
  <c r="ED27" i="17"/>
  <c r="EC27" i="17"/>
  <c r="EB27" i="17"/>
  <c r="EA27" i="17"/>
  <c r="DZ27" i="17"/>
  <c r="DY27" i="17"/>
  <c r="DX27" i="17"/>
  <c r="DW27" i="17"/>
  <c r="DV27" i="17"/>
  <c r="DU27" i="17"/>
  <c r="DT27" i="17"/>
  <c r="DS27" i="17"/>
  <c r="DR27" i="17"/>
  <c r="DQ27" i="17"/>
  <c r="DP27" i="17"/>
  <c r="DO27" i="17"/>
  <c r="DN27" i="17"/>
  <c r="DM27" i="17"/>
  <c r="DL27" i="17"/>
  <c r="DK27" i="17"/>
  <c r="DJ27" i="17"/>
  <c r="DI27" i="17"/>
  <c r="DH27" i="17"/>
  <c r="DG27" i="17"/>
  <c r="DF27" i="17"/>
  <c r="DE27" i="17"/>
  <c r="DD27" i="17"/>
  <c r="DC27" i="17"/>
  <c r="DB27" i="17"/>
  <c r="DA27" i="17"/>
  <c r="CZ27" i="17"/>
  <c r="CY27" i="17"/>
  <c r="CX27" i="17"/>
  <c r="CW27" i="17"/>
  <c r="CV27" i="17"/>
  <c r="CU27" i="17"/>
  <c r="CT27" i="17"/>
  <c r="CS27" i="17"/>
  <c r="CR27" i="17"/>
  <c r="CQ27" i="17"/>
  <c r="CP27" i="17"/>
  <c r="CO27" i="17"/>
  <c r="CN27" i="17"/>
  <c r="CM27" i="17"/>
  <c r="CL27" i="17"/>
  <c r="CK27" i="17"/>
  <c r="CJ27" i="17"/>
  <c r="CI27" i="17"/>
  <c r="CH27" i="17"/>
  <c r="CG27" i="17"/>
  <c r="CF27" i="17"/>
  <c r="CE27" i="17"/>
  <c r="CD27" i="17"/>
  <c r="CC27" i="17"/>
  <c r="CB27" i="17"/>
  <c r="CA27" i="17"/>
  <c r="BZ27" i="17"/>
  <c r="BY27" i="17"/>
  <c r="BX27" i="17"/>
  <c r="BW27" i="17"/>
  <c r="BV27" i="17"/>
  <c r="BU27" i="17"/>
  <c r="BT27" i="17"/>
  <c r="BS27" i="17"/>
  <c r="BR27" i="17"/>
  <c r="BQ27" i="17"/>
  <c r="BP27" i="17"/>
  <c r="BO27" i="17"/>
  <c r="BN27" i="17"/>
  <c r="BM27" i="17"/>
  <c r="BL27" i="17"/>
  <c r="BK27" i="17"/>
  <c r="BJ27" i="17"/>
  <c r="BI27" i="17"/>
  <c r="BH27" i="17"/>
  <c r="BG27" i="17"/>
  <c r="BF27" i="17"/>
  <c r="BE27" i="17"/>
  <c r="BD27" i="17"/>
  <c r="BC27" i="17"/>
  <c r="BB27" i="17"/>
  <c r="BA27" i="17"/>
  <c r="AZ27" i="17"/>
  <c r="AY27" i="17"/>
  <c r="AX27" i="17"/>
  <c r="AW27" i="17"/>
  <c r="AV27" i="17"/>
  <c r="AU27" i="17"/>
  <c r="AT27" i="17"/>
  <c r="AS27" i="17"/>
  <c r="AR27" i="17"/>
  <c r="AQ27" i="17"/>
  <c r="AP27"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J27" i="17"/>
  <c r="I27" i="17"/>
  <c r="H27" i="17"/>
  <c r="G27" i="17"/>
  <c r="F27" i="17"/>
  <c r="E27" i="17"/>
  <c r="D27" i="17"/>
  <c r="C27" i="17"/>
  <c r="KC26" i="17"/>
  <c r="KB26" i="17"/>
  <c r="KA26" i="17"/>
  <c r="JZ26" i="17"/>
  <c r="JY26" i="17"/>
  <c r="JX26" i="17"/>
  <c r="JW26" i="17"/>
  <c r="JV26" i="17"/>
  <c r="JU26" i="17"/>
  <c r="JT26" i="17"/>
  <c r="JS26" i="17"/>
  <c r="JR26" i="17"/>
  <c r="JQ26" i="17"/>
  <c r="JP26" i="17"/>
  <c r="JO26" i="17"/>
  <c r="JN26" i="17"/>
  <c r="JM26" i="17"/>
  <c r="JL26" i="17"/>
  <c r="JK26" i="17"/>
  <c r="JJ26" i="17"/>
  <c r="JI26" i="17"/>
  <c r="JH26" i="17"/>
  <c r="JG26" i="17"/>
  <c r="JF26" i="17"/>
  <c r="JE26" i="17"/>
  <c r="JD26" i="17"/>
  <c r="JC26" i="17"/>
  <c r="JB26" i="17"/>
  <c r="JA26" i="17"/>
  <c r="IZ26" i="17"/>
  <c r="IY26" i="17"/>
  <c r="IX26" i="17"/>
  <c r="IW26" i="17"/>
  <c r="IV26" i="17"/>
  <c r="IU26" i="17"/>
  <c r="IT26" i="17"/>
  <c r="IS26" i="17"/>
  <c r="IR26" i="17"/>
  <c r="IQ26" i="17"/>
  <c r="IP26" i="17"/>
  <c r="IO26" i="17"/>
  <c r="IN26" i="17"/>
  <c r="IM26" i="17"/>
  <c r="IL26" i="17"/>
  <c r="IK26" i="17"/>
  <c r="IJ26" i="17"/>
  <c r="II26" i="17"/>
  <c r="IH26" i="17"/>
  <c r="IG26" i="17"/>
  <c r="IF26" i="17"/>
  <c r="IE26" i="17"/>
  <c r="ID26" i="17"/>
  <c r="IC26" i="17"/>
  <c r="IB26" i="17"/>
  <c r="IA26" i="17"/>
  <c r="HZ26" i="17"/>
  <c r="HY26" i="17"/>
  <c r="HX26" i="17"/>
  <c r="HW26" i="17"/>
  <c r="HV26" i="17"/>
  <c r="HU26" i="17"/>
  <c r="HT26" i="17"/>
  <c r="HS26" i="17"/>
  <c r="HR26" i="17"/>
  <c r="HQ26" i="17"/>
  <c r="HP26" i="17"/>
  <c r="HO26" i="17"/>
  <c r="HN26" i="17"/>
  <c r="HM26" i="17"/>
  <c r="HL26" i="17"/>
  <c r="HK26" i="17"/>
  <c r="HJ26" i="17"/>
  <c r="HI26" i="17"/>
  <c r="HH26" i="17"/>
  <c r="HG26" i="17"/>
  <c r="HF26" i="17"/>
  <c r="HE26" i="17"/>
  <c r="HD26" i="17"/>
  <c r="HC26" i="17"/>
  <c r="HB26" i="17"/>
  <c r="HA26" i="17"/>
  <c r="GZ26" i="17"/>
  <c r="GY26" i="17"/>
  <c r="GX26" i="17"/>
  <c r="GW26" i="17"/>
  <c r="GV26" i="17"/>
  <c r="GU26" i="17"/>
  <c r="GT26" i="17"/>
  <c r="GS26" i="17"/>
  <c r="GR26" i="17"/>
  <c r="GQ26" i="17"/>
  <c r="GP26" i="17"/>
  <c r="GO26" i="17"/>
  <c r="GN26" i="17"/>
  <c r="GM26" i="17"/>
  <c r="GL26" i="17"/>
  <c r="GK26" i="17"/>
  <c r="GJ26" i="17"/>
  <c r="GI26" i="17"/>
  <c r="GH26" i="17"/>
  <c r="GG26" i="17"/>
  <c r="GF26" i="17"/>
  <c r="GE26" i="17"/>
  <c r="GD26" i="17"/>
  <c r="GC26" i="17"/>
  <c r="GB26" i="17"/>
  <c r="GA26" i="17"/>
  <c r="FZ26" i="17"/>
  <c r="FY26" i="17"/>
  <c r="FX26" i="17"/>
  <c r="FW26" i="17"/>
  <c r="FV26" i="17"/>
  <c r="FU26" i="17"/>
  <c r="FT26" i="17"/>
  <c r="FS26" i="17"/>
  <c r="FR26" i="17"/>
  <c r="FQ26" i="17"/>
  <c r="FP26" i="17"/>
  <c r="FO26" i="17"/>
  <c r="FN26" i="17"/>
  <c r="FM26" i="17"/>
  <c r="FL26" i="17"/>
  <c r="FK26" i="17"/>
  <c r="FJ26" i="17"/>
  <c r="FI26" i="17"/>
  <c r="FH26" i="17"/>
  <c r="FG26" i="17"/>
  <c r="FF26" i="17"/>
  <c r="FE26" i="17"/>
  <c r="FD26" i="17"/>
  <c r="FC26" i="17"/>
  <c r="FB26" i="17"/>
  <c r="FA26" i="17"/>
  <c r="EZ26" i="17"/>
  <c r="EY26" i="17"/>
  <c r="EX26" i="17"/>
  <c r="EW26" i="17"/>
  <c r="EV26" i="17"/>
  <c r="EU26" i="17"/>
  <c r="ET26" i="17"/>
  <c r="ES26" i="17"/>
  <c r="ER26" i="17"/>
  <c r="EQ26" i="17"/>
  <c r="EP26" i="17"/>
  <c r="EO26" i="17"/>
  <c r="EN26" i="17"/>
  <c r="EM26" i="17"/>
  <c r="EL26" i="17"/>
  <c r="EK26" i="17"/>
  <c r="EJ26" i="17"/>
  <c r="EI26" i="17"/>
  <c r="EH26" i="17"/>
  <c r="EG26" i="17"/>
  <c r="EF26" i="17"/>
  <c r="EE26" i="17"/>
  <c r="ED26" i="17"/>
  <c r="EC26" i="17"/>
  <c r="EB26" i="17"/>
  <c r="EA26" i="17"/>
  <c r="DZ26" i="17"/>
  <c r="DY26" i="17"/>
  <c r="DX26" i="17"/>
  <c r="DW26" i="17"/>
  <c r="DV26" i="17"/>
  <c r="DU26" i="17"/>
  <c r="DT26" i="17"/>
  <c r="DS26" i="17"/>
  <c r="DR26" i="17"/>
  <c r="DQ26" i="17"/>
  <c r="DP26" i="17"/>
  <c r="DO26" i="17"/>
  <c r="DN26" i="17"/>
  <c r="DM26" i="17"/>
  <c r="DL26" i="17"/>
  <c r="DK26" i="17"/>
  <c r="DJ26" i="17"/>
  <c r="DI26" i="17"/>
  <c r="DH26" i="17"/>
  <c r="DG26" i="17"/>
  <c r="DF26" i="17"/>
  <c r="DE26" i="17"/>
  <c r="DD26" i="17"/>
  <c r="DC26" i="17"/>
  <c r="DB26" i="17"/>
  <c r="DA26" i="17"/>
  <c r="CZ26" i="17"/>
  <c r="CY26" i="17"/>
  <c r="CX26" i="17"/>
  <c r="CW26" i="17"/>
  <c r="CV26" i="17"/>
  <c r="CU26" i="17"/>
  <c r="CT26" i="17"/>
  <c r="CS26" i="17"/>
  <c r="CR26" i="17"/>
  <c r="CQ26" i="17"/>
  <c r="CP26" i="17"/>
  <c r="CO26" i="17"/>
  <c r="CN26" i="17"/>
  <c r="CM26" i="17"/>
  <c r="CL26" i="17"/>
  <c r="CK26" i="17"/>
  <c r="CJ26" i="17"/>
  <c r="CI26" i="17"/>
  <c r="CH26" i="17"/>
  <c r="CG26" i="17"/>
  <c r="CF26" i="17"/>
  <c r="CE26" i="17"/>
  <c r="CD26" i="17"/>
  <c r="CC26" i="17"/>
  <c r="CB26" i="17"/>
  <c r="CA26" i="17"/>
  <c r="BZ26" i="17"/>
  <c r="BY26" i="17"/>
  <c r="BX26" i="17"/>
  <c r="BW26" i="17"/>
  <c r="BV26" i="17"/>
  <c r="BU26" i="17"/>
  <c r="BT26" i="17"/>
  <c r="BS26" i="17"/>
  <c r="BR26" i="17"/>
  <c r="BQ26" i="17"/>
  <c r="BP26" i="17"/>
  <c r="BO26" i="17"/>
  <c r="BN26" i="17"/>
  <c r="BM26" i="17"/>
  <c r="BL26" i="17"/>
  <c r="BK26" i="17"/>
  <c r="BJ26" i="17"/>
  <c r="BI26" i="17"/>
  <c r="BH26" i="17"/>
  <c r="BG26" i="17"/>
  <c r="BF26" i="17"/>
  <c r="BE26" i="17"/>
  <c r="BD26" i="17"/>
  <c r="BC26" i="17"/>
  <c r="BB26" i="17"/>
  <c r="BA26" i="17"/>
  <c r="AZ26" i="17"/>
  <c r="AY26" i="17"/>
  <c r="AX26" i="17"/>
  <c r="AW26" i="17"/>
  <c r="AV26" i="17"/>
  <c r="AU26" i="17"/>
  <c r="AT26" i="17"/>
  <c r="AS26" i="17"/>
  <c r="AR26" i="17"/>
  <c r="AQ26" i="17"/>
  <c r="AP26"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KC25" i="17"/>
  <c r="KB25" i="17"/>
  <c r="KA25" i="17"/>
  <c r="JZ25" i="17"/>
  <c r="JY25" i="17"/>
  <c r="JX25" i="17"/>
  <c r="JW25" i="17"/>
  <c r="JV25" i="17"/>
  <c r="JU25" i="17"/>
  <c r="JT25" i="17"/>
  <c r="JS25" i="17"/>
  <c r="JR25" i="17"/>
  <c r="JQ25" i="17"/>
  <c r="JP25" i="17"/>
  <c r="JO25" i="17"/>
  <c r="JN25" i="17"/>
  <c r="JM25" i="17"/>
  <c r="JL25" i="17"/>
  <c r="JK25" i="17"/>
  <c r="JJ25" i="17"/>
  <c r="JI25" i="17"/>
  <c r="JH25" i="17"/>
  <c r="JG25" i="17"/>
  <c r="JF25" i="17"/>
  <c r="JE25" i="17"/>
  <c r="JD25" i="17"/>
  <c r="JC25" i="17"/>
  <c r="JB25" i="17"/>
  <c r="JA25" i="17"/>
  <c r="IZ25" i="17"/>
  <c r="IY25" i="17"/>
  <c r="IX25" i="17"/>
  <c r="IW25" i="17"/>
  <c r="IV25" i="17"/>
  <c r="IU25" i="17"/>
  <c r="IT25" i="17"/>
  <c r="IS25" i="17"/>
  <c r="IR25" i="17"/>
  <c r="IQ25" i="17"/>
  <c r="IP25" i="17"/>
  <c r="IO25" i="17"/>
  <c r="IN25" i="17"/>
  <c r="IM25" i="17"/>
  <c r="IL25" i="17"/>
  <c r="IK25" i="17"/>
  <c r="IJ25" i="17"/>
  <c r="II25" i="17"/>
  <c r="IH25" i="17"/>
  <c r="IG25" i="17"/>
  <c r="IF25" i="17"/>
  <c r="IE25" i="17"/>
  <c r="ID25" i="17"/>
  <c r="IC25" i="17"/>
  <c r="IB25" i="17"/>
  <c r="IA25" i="17"/>
  <c r="HZ25" i="17"/>
  <c r="HY25" i="17"/>
  <c r="HX25" i="17"/>
  <c r="HW25" i="17"/>
  <c r="HV25" i="17"/>
  <c r="HU25" i="17"/>
  <c r="HT25" i="17"/>
  <c r="HS25" i="17"/>
  <c r="HR25" i="17"/>
  <c r="HQ25" i="17"/>
  <c r="HP25" i="17"/>
  <c r="HO25" i="17"/>
  <c r="HN25" i="17"/>
  <c r="HM25" i="17"/>
  <c r="HL25" i="17"/>
  <c r="HK25" i="17"/>
  <c r="HJ25" i="17"/>
  <c r="HI25" i="17"/>
  <c r="HH25" i="17"/>
  <c r="HG25" i="17"/>
  <c r="HF25" i="17"/>
  <c r="HE25" i="17"/>
  <c r="HD25" i="17"/>
  <c r="HC25" i="17"/>
  <c r="HB25" i="17"/>
  <c r="HA25" i="17"/>
  <c r="GZ25" i="17"/>
  <c r="GY25" i="17"/>
  <c r="GX25" i="17"/>
  <c r="GW25" i="17"/>
  <c r="GV25" i="17"/>
  <c r="GU25" i="17"/>
  <c r="GT25" i="17"/>
  <c r="GS25" i="17"/>
  <c r="GR25" i="17"/>
  <c r="GQ25" i="17"/>
  <c r="GP25" i="17"/>
  <c r="GO25" i="17"/>
  <c r="GN25" i="17"/>
  <c r="GM25" i="17"/>
  <c r="GL25" i="17"/>
  <c r="GK25" i="17"/>
  <c r="GJ25" i="17"/>
  <c r="GI25" i="17"/>
  <c r="GH25" i="17"/>
  <c r="GG25" i="17"/>
  <c r="GF25" i="17"/>
  <c r="GE25" i="17"/>
  <c r="GD25" i="17"/>
  <c r="GC25" i="17"/>
  <c r="GB25" i="17"/>
  <c r="GA25" i="17"/>
  <c r="FZ25" i="17"/>
  <c r="FY25" i="17"/>
  <c r="FX25" i="17"/>
  <c r="FW25" i="17"/>
  <c r="FV25" i="17"/>
  <c r="FU25" i="17"/>
  <c r="FT25" i="17"/>
  <c r="FS25" i="17"/>
  <c r="FR25" i="17"/>
  <c r="FQ25" i="17"/>
  <c r="FP25" i="17"/>
  <c r="FO25" i="17"/>
  <c r="FN25" i="17"/>
  <c r="FM25" i="17"/>
  <c r="FL25" i="17"/>
  <c r="FK25" i="17"/>
  <c r="FJ25" i="17"/>
  <c r="FI25" i="17"/>
  <c r="FH25" i="17"/>
  <c r="FG25" i="17"/>
  <c r="FF25" i="17"/>
  <c r="FE25" i="17"/>
  <c r="FD25" i="17"/>
  <c r="FC25" i="17"/>
  <c r="FB25" i="17"/>
  <c r="FA25" i="17"/>
  <c r="EZ25" i="17"/>
  <c r="EY25" i="17"/>
  <c r="EX25" i="17"/>
  <c r="EW25" i="17"/>
  <c r="EV25" i="17"/>
  <c r="EU25" i="17"/>
  <c r="ET25" i="17"/>
  <c r="ES25" i="17"/>
  <c r="ER25" i="17"/>
  <c r="EQ25" i="17"/>
  <c r="EP25" i="17"/>
  <c r="EO25" i="17"/>
  <c r="EN25" i="17"/>
  <c r="EM25" i="17"/>
  <c r="EL25" i="17"/>
  <c r="EK25" i="17"/>
  <c r="EJ25" i="17"/>
  <c r="EI25" i="17"/>
  <c r="EH25" i="17"/>
  <c r="EG25" i="17"/>
  <c r="EF25" i="17"/>
  <c r="EE25" i="17"/>
  <c r="ED25" i="17"/>
  <c r="EC25" i="17"/>
  <c r="EB25" i="17"/>
  <c r="EA25" i="17"/>
  <c r="DZ25" i="17"/>
  <c r="DY25" i="17"/>
  <c r="DX25" i="17"/>
  <c r="DW25" i="17"/>
  <c r="DV25" i="17"/>
  <c r="DU25" i="17"/>
  <c r="DT25" i="17"/>
  <c r="DS25" i="17"/>
  <c r="DR25" i="17"/>
  <c r="DQ25" i="17"/>
  <c r="DP25" i="17"/>
  <c r="DO25" i="17"/>
  <c r="DN25" i="17"/>
  <c r="DM25" i="17"/>
  <c r="DL25" i="17"/>
  <c r="DK25" i="17"/>
  <c r="DJ25" i="17"/>
  <c r="DI25" i="17"/>
  <c r="DH25" i="17"/>
  <c r="DG25" i="17"/>
  <c r="DF25" i="17"/>
  <c r="DE25" i="17"/>
  <c r="DD25" i="17"/>
  <c r="DC25" i="17"/>
  <c r="DB25" i="17"/>
  <c r="DA25" i="17"/>
  <c r="CZ25" i="17"/>
  <c r="CY25" i="17"/>
  <c r="CX25" i="17"/>
  <c r="CW25" i="17"/>
  <c r="CV25" i="17"/>
  <c r="CU25" i="17"/>
  <c r="CT25" i="17"/>
  <c r="CS25" i="17"/>
  <c r="CR25" i="17"/>
  <c r="CQ25" i="17"/>
  <c r="CP25" i="17"/>
  <c r="CO25" i="17"/>
  <c r="CN25" i="17"/>
  <c r="CM25" i="17"/>
  <c r="CL25" i="17"/>
  <c r="CK25" i="17"/>
  <c r="CJ25" i="17"/>
  <c r="CI25" i="17"/>
  <c r="CH25" i="17"/>
  <c r="CG25" i="17"/>
  <c r="CF25" i="17"/>
  <c r="CE25" i="17"/>
  <c r="CD25" i="17"/>
  <c r="CC25" i="17"/>
  <c r="CB25" i="17"/>
  <c r="CA25" i="17"/>
  <c r="BZ25" i="17"/>
  <c r="BY25" i="17"/>
  <c r="BX25" i="17"/>
  <c r="BW25" i="17"/>
  <c r="BV25" i="17"/>
  <c r="BU25" i="17"/>
  <c r="BT25" i="17"/>
  <c r="BS25" i="17"/>
  <c r="BR25" i="17"/>
  <c r="BQ25" i="17"/>
  <c r="BP25" i="17"/>
  <c r="BO25" i="17"/>
  <c r="BN25" i="17"/>
  <c r="BM25" i="17"/>
  <c r="BL25" i="17"/>
  <c r="BK25" i="17"/>
  <c r="BJ25" i="17"/>
  <c r="BI25" i="17"/>
  <c r="BH25" i="17"/>
  <c r="BG25" i="17"/>
  <c r="BF25" i="17"/>
  <c r="BE25" i="17"/>
  <c r="BD25" i="17"/>
  <c r="BC25" i="17"/>
  <c r="BB25" i="17"/>
  <c r="BA25" i="17"/>
  <c r="AZ25" i="17"/>
  <c r="AY25" i="17"/>
  <c r="AX25" i="17"/>
  <c r="AW25" i="17"/>
  <c r="AV25" i="17"/>
  <c r="AU25" i="17"/>
  <c r="AT25" i="17"/>
  <c r="AS25" i="17"/>
  <c r="AR25" i="17"/>
  <c r="AQ25" i="17"/>
  <c r="AP25"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KC24" i="17"/>
  <c r="KB24" i="17"/>
  <c r="KA24" i="17"/>
  <c r="JZ24" i="17"/>
  <c r="JY24" i="17"/>
  <c r="JX24" i="17"/>
  <c r="JW24" i="17"/>
  <c r="JV24" i="17"/>
  <c r="JU24" i="17"/>
  <c r="JT24" i="17"/>
  <c r="JS24" i="17"/>
  <c r="JR24" i="17"/>
  <c r="JQ24" i="17"/>
  <c r="JP24" i="17"/>
  <c r="JO24" i="17"/>
  <c r="JN24" i="17"/>
  <c r="JM24" i="17"/>
  <c r="JL24" i="17"/>
  <c r="JK24" i="17"/>
  <c r="JJ24" i="17"/>
  <c r="JI24" i="17"/>
  <c r="JH24" i="17"/>
  <c r="JG24" i="17"/>
  <c r="JF24" i="17"/>
  <c r="JE24" i="17"/>
  <c r="JD24" i="17"/>
  <c r="JC24" i="17"/>
  <c r="JB24" i="17"/>
  <c r="JA24" i="17"/>
  <c r="IZ24" i="17"/>
  <c r="IY24" i="17"/>
  <c r="IX24" i="17"/>
  <c r="IW24" i="17"/>
  <c r="IV24" i="17"/>
  <c r="IU24" i="17"/>
  <c r="IT24" i="17"/>
  <c r="IS24" i="17"/>
  <c r="IR24" i="17"/>
  <c r="IQ24" i="17"/>
  <c r="IP24" i="17"/>
  <c r="IO24" i="17"/>
  <c r="IN24" i="17"/>
  <c r="IM24" i="17"/>
  <c r="IL24" i="17"/>
  <c r="IK24" i="17"/>
  <c r="IJ24" i="17"/>
  <c r="II24" i="17"/>
  <c r="IH24" i="17"/>
  <c r="IG24" i="17"/>
  <c r="IF24" i="17"/>
  <c r="IE24" i="17"/>
  <c r="ID24" i="17"/>
  <c r="IC24" i="17"/>
  <c r="IB24" i="17"/>
  <c r="IA24" i="17"/>
  <c r="HZ24" i="17"/>
  <c r="HY24" i="17"/>
  <c r="HX24" i="17"/>
  <c r="HW24" i="17"/>
  <c r="HV24" i="17"/>
  <c r="HU24" i="17"/>
  <c r="HT24" i="17"/>
  <c r="HS24" i="17"/>
  <c r="HR24" i="17"/>
  <c r="HQ24" i="17"/>
  <c r="HP24" i="17"/>
  <c r="HO24" i="17"/>
  <c r="HN24" i="17"/>
  <c r="HM24" i="17"/>
  <c r="HL24" i="17"/>
  <c r="HK24" i="17"/>
  <c r="HJ24" i="17"/>
  <c r="HI24" i="17"/>
  <c r="HH24" i="17"/>
  <c r="HG24" i="17"/>
  <c r="HF24" i="17"/>
  <c r="HE24" i="17"/>
  <c r="HD24" i="17"/>
  <c r="HC24" i="17"/>
  <c r="HB24" i="17"/>
  <c r="HA24" i="17"/>
  <c r="GZ24" i="17"/>
  <c r="GY24" i="17"/>
  <c r="GX24" i="17"/>
  <c r="GW24" i="17"/>
  <c r="GV24" i="17"/>
  <c r="GU24" i="17"/>
  <c r="GT24" i="17"/>
  <c r="GS24" i="17"/>
  <c r="GR24" i="17"/>
  <c r="GQ24" i="17"/>
  <c r="GP24" i="17"/>
  <c r="GO24" i="17"/>
  <c r="GN24" i="17"/>
  <c r="GM24" i="17"/>
  <c r="GL24" i="17"/>
  <c r="GK24" i="17"/>
  <c r="GJ24" i="17"/>
  <c r="GI24" i="17"/>
  <c r="GH24" i="17"/>
  <c r="GG24" i="17"/>
  <c r="GF24" i="17"/>
  <c r="GE24" i="17"/>
  <c r="GD24" i="17"/>
  <c r="GC24" i="17"/>
  <c r="GB24" i="17"/>
  <c r="GA24" i="17"/>
  <c r="FZ24" i="17"/>
  <c r="FY24" i="17"/>
  <c r="FX24" i="17"/>
  <c r="FW24" i="17"/>
  <c r="FV24" i="17"/>
  <c r="FU24" i="17"/>
  <c r="FT24" i="17"/>
  <c r="FS24" i="17"/>
  <c r="FR24" i="17"/>
  <c r="FQ24" i="17"/>
  <c r="FP24" i="17"/>
  <c r="FO24" i="17"/>
  <c r="FN24" i="17"/>
  <c r="FM24" i="17"/>
  <c r="FL24" i="17"/>
  <c r="FK24" i="17"/>
  <c r="FJ24" i="17"/>
  <c r="FI24" i="17"/>
  <c r="FH24" i="17"/>
  <c r="FG24" i="17"/>
  <c r="FF24" i="17"/>
  <c r="FE24" i="17"/>
  <c r="FD24" i="17"/>
  <c r="FC24" i="17"/>
  <c r="FB24" i="17"/>
  <c r="FA24" i="17"/>
  <c r="EZ24" i="17"/>
  <c r="EY24" i="17"/>
  <c r="EX24" i="17"/>
  <c r="EW24" i="17"/>
  <c r="EV24" i="17"/>
  <c r="EU24" i="17"/>
  <c r="ET24" i="17"/>
  <c r="ES24" i="17"/>
  <c r="ER24" i="17"/>
  <c r="EQ24" i="17"/>
  <c r="EP24" i="17"/>
  <c r="EO24" i="17"/>
  <c r="EN24" i="17"/>
  <c r="EM24" i="17"/>
  <c r="EL24" i="17"/>
  <c r="EK24" i="17"/>
  <c r="EJ24" i="17"/>
  <c r="EI24" i="17"/>
  <c r="EH24" i="17"/>
  <c r="EG24" i="17"/>
  <c r="EF24" i="17"/>
  <c r="EE24" i="17"/>
  <c r="ED24" i="17"/>
  <c r="EC24" i="17"/>
  <c r="EB24" i="17"/>
  <c r="EA24" i="17"/>
  <c r="DZ24" i="17"/>
  <c r="DY24" i="17"/>
  <c r="DX24" i="17"/>
  <c r="DW24" i="17"/>
  <c r="DV24" i="17"/>
  <c r="DU24" i="17"/>
  <c r="DT24" i="17"/>
  <c r="DS24" i="17"/>
  <c r="DR24" i="17"/>
  <c r="DQ24" i="17"/>
  <c r="DP24" i="17"/>
  <c r="DO24" i="17"/>
  <c r="DN24" i="17"/>
  <c r="DM24" i="17"/>
  <c r="DL24" i="17"/>
  <c r="DK24" i="17"/>
  <c r="DJ24" i="17"/>
  <c r="DI24" i="17"/>
  <c r="DH24" i="17"/>
  <c r="DG24" i="17"/>
  <c r="DF24" i="17"/>
  <c r="DE24" i="17"/>
  <c r="DD24" i="17"/>
  <c r="DC24" i="17"/>
  <c r="DB24" i="17"/>
  <c r="DA24" i="17"/>
  <c r="CZ24" i="17"/>
  <c r="CY24" i="17"/>
  <c r="CX24" i="17"/>
  <c r="CW24" i="17"/>
  <c r="CV24" i="17"/>
  <c r="CU24" i="17"/>
  <c r="CT24" i="17"/>
  <c r="CS24" i="17"/>
  <c r="CR24" i="17"/>
  <c r="CQ24" i="17"/>
  <c r="CP24" i="17"/>
  <c r="CO24" i="17"/>
  <c r="CN24" i="17"/>
  <c r="CM24" i="17"/>
  <c r="CL24" i="17"/>
  <c r="CK24" i="17"/>
  <c r="CJ24" i="17"/>
  <c r="CI24" i="17"/>
  <c r="CH24" i="17"/>
  <c r="CG24" i="17"/>
  <c r="CF24" i="17"/>
  <c r="CE24" i="17"/>
  <c r="CD24" i="17"/>
  <c r="CC24" i="17"/>
  <c r="CB24" i="17"/>
  <c r="CA24" i="17"/>
  <c r="BZ24" i="17"/>
  <c r="BY24" i="17"/>
  <c r="BX24" i="17"/>
  <c r="BW24" i="17"/>
  <c r="BV24" i="17"/>
  <c r="BU24" i="17"/>
  <c r="BT24" i="17"/>
  <c r="BS24" i="17"/>
  <c r="BR24" i="17"/>
  <c r="BQ24" i="17"/>
  <c r="BP24" i="17"/>
  <c r="BO24" i="17"/>
  <c r="BN24" i="17"/>
  <c r="BM24" i="17"/>
  <c r="BL24" i="17"/>
  <c r="BK24" i="17"/>
  <c r="BJ24" i="17"/>
  <c r="BI24" i="17"/>
  <c r="BH24" i="17"/>
  <c r="BG24" i="17"/>
  <c r="BF24" i="17"/>
  <c r="BE24" i="17"/>
  <c r="BD24" i="17"/>
  <c r="BC24" i="17"/>
  <c r="BB24" i="17"/>
  <c r="BA24" i="17"/>
  <c r="AZ24" i="17"/>
  <c r="AY24" i="17"/>
  <c r="AX24" i="17"/>
  <c r="AW24" i="17"/>
  <c r="AV24" i="17"/>
  <c r="AU24" i="17"/>
  <c r="AT24" i="17"/>
  <c r="AS24" i="17"/>
  <c r="AR24" i="17"/>
  <c r="AQ24" i="17"/>
  <c r="AP24"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J24" i="17"/>
  <c r="I24" i="17"/>
  <c r="H24" i="17"/>
  <c r="G24" i="17"/>
  <c r="F24" i="17"/>
  <c r="E24" i="17"/>
  <c r="D24" i="17"/>
  <c r="C24" i="17"/>
  <c r="KC23" i="17"/>
  <c r="KB23" i="17"/>
  <c r="KA23" i="17"/>
  <c r="JZ23" i="17"/>
  <c r="JY23" i="17"/>
  <c r="JX23" i="17"/>
  <c r="JW23" i="17"/>
  <c r="JV23" i="17"/>
  <c r="JU23" i="17"/>
  <c r="JT23" i="17"/>
  <c r="JS23" i="17"/>
  <c r="JR23" i="17"/>
  <c r="JQ23" i="17"/>
  <c r="JP23" i="17"/>
  <c r="JO23" i="17"/>
  <c r="JN23" i="17"/>
  <c r="JM23" i="17"/>
  <c r="JL23" i="17"/>
  <c r="JK23" i="17"/>
  <c r="JJ23" i="17"/>
  <c r="JI23" i="17"/>
  <c r="JH23" i="17"/>
  <c r="JG23" i="17"/>
  <c r="JF23" i="17"/>
  <c r="JE23" i="17"/>
  <c r="JD23" i="17"/>
  <c r="JC23" i="17"/>
  <c r="JB23" i="17"/>
  <c r="JA23" i="17"/>
  <c r="IZ23" i="17"/>
  <c r="IY23" i="17"/>
  <c r="IX23" i="17"/>
  <c r="IW23" i="17"/>
  <c r="IV23" i="17"/>
  <c r="IU23" i="17"/>
  <c r="IT23" i="17"/>
  <c r="IS23" i="17"/>
  <c r="IR23" i="17"/>
  <c r="IQ23" i="17"/>
  <c r="IP23" i="17"/>
  <c r="IO23" i="17"/>
  <c r="IN23" i="17"/>
  <c r="IM23" i="17"/>
  <c r="IL23" i="17"/>
  <c r="IK23" i="17"/>
  <c r="IJ23" i="17"/>
  <c r="II23" i="17"/>
  <c r="IH23" i="17"/>
  <c r="IG23" i="17"/>
  <c r="IF23" i="17"/>
  <c r="IE23" i="17"/>
  <c r="ID23" i="17"/>
  <c r="IC23" i="17"/>
  <c r="IB23" i="17"/>
  <c r="IA23" i="17"/>
  <c r="HZ23" i="17"/>
  <c r="HY23" i="17"/>
  <c r="HX23" i="17"/>
  <c r="HW23" i="17"/>
  <c r="HV23" i="17"/>
  <c r="HU23" i="17"/>
  <c r="HT23" i="17"/>
  <c r="HS23" i="17"/>
  <c r="HR23" i="17"/>
  <c r="HQ23" i="17"/>
  <c r="HP23" i="17"/>
  <c r="HO23" i="17"/>
  <c r="HN23" i="17"/>
  <c r="HM23" i="17"/>
  <c r="HL23" i="17"/>
  <c r="HK23" i="17"/>
  <c r="HJ23" i="17"/>
  <c r="HI23" i="17"/>
  <c r="HH23" i="17"/>
  <c r="HG23" i="17"/>
  <c r="HF23" i="17"/>
  <c r="HE23" i="17"/>
  <c r="HD23" i="17"/>
  <c r="HC23" i="17"/>
  <c r="HB23" i="17"/>
  <c r="HA23" i="17"/>
  <c r="GZ23" i="17"/>
  <c r="GY23" i="17"/>
  <c r="GX23" i="17"/>
  <c r="GW23" i="17"/>
  <c r="GV23" i="17"/>
  <c r="GU23" i="17"/>
  <c r="GT23" i="17"/>
  <c r="GS23" i="17"/>
  <c r="GR23" i="17"/>
  <c r="GQ23" i="17"/>
  <c r="GP23" i="17"/>
  <c r="GO23" i="17"/>
  <c r="GN23" i="17"/>
  <c r="GM23" i="17"/>
  <c r="GL23" i="17"/>
  <c r="GK23" i="17"/>
  <c r="GJ23" i="17"/>
  <c r="GI23" i="17"/>
  <c r="GH23" i="17"/>
  <c r="GG23" i="17"/>
  <c r="GF23" i="17"/>
  <c r="GE23" i="17"/>
  <c r="GD23" i="17"/>
  <c r="GC23" i="17"/>
  <c r="GB23" i="17"/>
  <c r="GA23" i="17"/>
  <c r="FZ23" i="17"/>
  <c r="FY23" i="17"/>
  <c r="FX23" i="17"/>
  <c r="FW23" i="17"/>
  <c r="FV23" i="17"/>
  <c r="FU23" i="17"/>
  <c r="FT23" i="17"/>
  <c r="FS23" i="17"/>
  <c r="FR23" i="17"/>
  <c r="FQ23" i="17"/>
  <c r="FP23" i="17"/>
  <c r="FO23" i="17"/>
  <c r="FN23" i="17"/>
  <c r="FM23" i="17"/>
  <c r="FL23" i="17"/>
  <c r="FK23" i="17"/>
  <c r="FJ23" i="17"/>
  <c r="FI23" i="17"/>
  <c r="FH23" i="17"/>
  <c r="FG23" i="17"/>
  <c r="FF23" i="17"/>
  <c r="FE23" i="17"/>
  <c r="FD23" i="17"/>
  <c r="FC23" i="17"/>
  <c r="FB23" i="17"/>
  <c r="FA23" i="17"/>
  <c r="EZ23" i="17"/>
  <c r="EY23" i="17"/>
  <c r="EX23" i="17"/>
  <c r="EW23" i="17"/>
  <c r="EV23" i="17"/>
  <c r="EU23" i="17"/>
  <c r="ET23" i="17"/>
  <c r="ES23" i="17"/>
  <c r="ER23" i="17"/>
  <c r="EQ23" i="17"/>
  <c r="EP23" i="17"/>
  <c r="EO23" i="17"/>
  <c r="EN23" i="17"/>
  <c r="EM23" i="17"/>
  <c r="EL23" i="17"/>
  <c r="EK23" i="17"/>
  <c r="EJ23" i="17"/>
  <c r="EI23" i="17"/>
  <c r="EH23" i="17"/>
  <c r="EG23" i="17"/>
  <c r="EF23" i="17"/>
  <c r="EE23" i="17"/>
  <c r="ED23" i="17"/>
  <c r="EC23" i="17"/>
  <c r="EB23" i="17"/>
  <c r="EA23" i="17"/>
  <c r="DZ23" i="17"/>
  <c r="DY23" i="17"/>
  <c r="DX23" i="17"/>
  <c r="DW23" i="17"/>
  <c r="DV23" i="17"/>
  <c r="DU23" i="17"/>
  <c r="DT23" i="17"/>
  <c r="DS23" i="17"/>
  <c r="DR23" i="17"/>
  <c r="DQ23" i="17"/>
  <c r="DP23" i="17"/>
  <c r="DO23" i="17"/>
  <c r="DN23" i="17"/>
  <c r="DM23" i="17"/>
  <c r="DL23" i="17"/>
  <c r="DK23" i="17"/>
  <c r="DJ23" i="17"/>
  <c r="DI23" i="17"/>
  <c r="DH23" i="17"/>
  <c r="DG23" i="17"/>
  <c r="DF23" i="17"/>
  <c r="DE23" i="17"/>
  <c r="DD23" i="17"/>
  <c r="DC23" i="17"/>
  <c r="DB23" i="17"/>
  <c r="DA23" i="17"/>
  <c r="CZ23" i="17"/>
  <c r="CY23" i="17"/>
  <c r="CX23" i="17"/>
  <c r="CW23" i="17"/>
  <c r="CV23" i="17"/>
  <c r="CU23" i="17"/>
  <c r="CT23" i="17"/>
  <c r="CS23" i="17"/>
  <c r="CR23" i="17"/>
  <c r="CQ23" i="17"/>
  <c r="CP23" i="17"/>
  <c r="CO23" i="17"/>
  <c r="CN23" i="17"/>
  <c r="CM23" i="17"/>
  <c r="CL23" i="17"/>
  <c r="CK23" i="17"/>
  <c r="CJ23" i="17"/>
  <c r="CI23" i="17"/>
  <c r="CH23" i="17"/>
  <c r="CG23" i="17"/>
  <c r="CF23" i="17"/>
  <c r="CE23" i="17"/>
  <c r="CD23" i="17"/>
  <c r="CC23" i="17"/>
  <c r="CB23" i="17"/>
  <c r="CA23" i="17"/>
  <c r="BZ23" i="17"/>
  <c r="BY23" i="17"/>
  <c r="BX23" i="17"/>
  <c r="BW23" i="17"/>
  <c r="BV23" i="17"/>
  <c r="BU23" i="17"/>
  <c r="BT23" i="17"/>
  <c r="BS23" i="17"/>
  <c r="BR23" i="17"/>
  <c r="BQ23" i="17"/>
  <c r="BP23" i="17"/>
  <c r="BO23" i="17"/>
  <c r="BN23" i="17"/>
  <c r="BM23" i="17"/>
  <c r="BL23" i="17"/>
  <c r="BK23" i="17"/>
  <c r="BJ23" i="17"/>
  <c r="BI23" i="17"/>
  <c r="BH23" i="17"/>
  <c r="BG23" i="17"/>
  <c r="BF23" i="17"/>
  <c r="BE23" i="17"/>
  <c r="BD23" i="17"/>
  <c r="BC23" i="17"/>
  <c r="BB23" i="17"/>
  <c r="BA23" i="17"/>
  <c r="AZ23" i="17"/>
  <c r="AY23" i="17"/>
  <c r="AX23" i="17"/>
  <c r="AW23" i="17"/>
  <c r="AV23" i="17"/>
  <c r="AU23" i="17"/>
  <c r="AT23" i="17"/>
  <c r="AS23" i="17"/>
  <c r="AR23" i="17"/>
  <c r="AQ23" i="17"/>
  <c r="AP23"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J23" i="17"/>
  <c r="I23" i="17"/>
  <c r="H23" i="17"/>
  <c r="G23" i="17"/>
  <c r="F23" i="17"/>
  <c r="E23" i="17"/>
  <c r="D23" i="17"/>
  <c r="C23" i="17"/>
  <c r="KC21" i="17"/>
  <c r="KB21" i="17"/>
  <c r="KA21" i="17"/>
  <c r="JZ21" i="17"/>
  <c r="JY21" i="17"/>
  <c r="JX21" i="17"/>
  <c r="JW21" i="17"/>
  <c r="JV21" i="17"/>
  <c r="JU21" i="17"/>
  <c r="JT21" i="17"/>
  <c r="JS21" i="17"/>
  <c r="JR21" i="17"/>
  <c r="JQ21" i="17"/>
  <c r="JP21" i="17"/>
  <c r="JO21" i="17"/>
  <c r="JN21" i="17"/>
  <c r="JM21" i="17"/>
  <c r="JL21" i="17"/>
  <c r="JK21" i="17"/>
  <c r="JJ21" i="17"/>
  <c r="JI21" i="17"/>
  <c r="JH21" i="17"/>
  <c r="JG21" i="17"/>
  <c r="JF21" i="17"/>
  <c r="JE21" i="17"/>
  <c r="JD21" i="17"/>
  <c r="JC21" i="17"/>
  <c r="JB21" i="17"/>
  <c r="JA21" i="17"/>
  <c r="IZ21" i="17"/>
  <c r="IY21" i="17"/>
  <c r="IX21" i="17"/>
  <c r="IW21" i="17"/>
  <c r="IV21" i="17"/>
  <c r="IU21" i="17"/>
  <c r="IT21" i="17"/>
  <c r="IS21" i="17"/>
  <c r="IR21" i="17"/>
  <c r="IQ21" i="17"/>
  <c r="IP21" i="17"/>
  <c r="IO21" i="17"/>
  <c r="IN21" i="17"/>
  <c r="IM21" i="17"/>
  <c r="IL21" i="17"/>
  <c r="IK21" i="17"/>
  <c r="IJ21" i="17"/>
  <c r="II21" i="17"/>
  <c r="IH21" i="17"/>
  <c r="IG21" i="17"/>
  <c r="IF21" i="17"/>
  <c r="IE21" i="17"/>
  <c r="ID21" i="17"/>
  <c r="IC21" i="17"/>
  <c r="IB21" i="17"/>
  <c r="IA21" i="17"/>
  <c r="HZ21" i="17"/>
  <c r="HY21" i="17"/>
  <c r="HX21" i="17"/>
  <c r="HW21" i="17"/>
  <c r="HV21" i="17"/>
  <c r="HU21" i="17"/>
  <c r="HT21" i="17"/>
  <c r="HS21" i="17"/>
  <c r="HR21" i="17"/>
  <c r="HQ21" i="17"/>
  <c r="HP21" i="17"/>
  <c r="HO21" i="17"/>
  <c r="HN21" i="17"/>
  <c r="HM21" i="17"/>
  <c r="HL21" i="17"/>
  <c r="HK21" i="17"/>
  <c r="HJ21" i="17"/>
  <c r="HI21" i="17"/>
  <c r="HH21" i="17"/>
  <c r="HG21" i="17"/>
  <c r="HF21" i="17"/>
  <c r="HE21" i="17"/>
  <c r="HD21" i="17"/>
  <c r="HC21" i="17"/>
  <c r="HB21" i="17"/>
  <c r="HA21" i="17"/>
  <c r="GZ21" i="17"/>
  <c r="GY21" i="17"/>
  <c r="GX21" i="17"/>
  <c r="GW21" i="17"/>
  <c r="GV21" i="17"/>
  <c r="GU21" i="17"/>
  <c r="GT21" i="17"/>
  <c r="GS21" i="17"/>
  <c r="GR21" i="17"/>
  <c r="GQ21" i="17"/>
  <c r="GP21" i="17"/>
  <c r="GO21" i="17"/>
  <c r="GN21" i="17"/>
  <c r="GM21" i="17"/>
  <c r="GL21" i="17"/>
  <c r="GK21" i="17"/>
  <c r="GJ21" i="17"/>
  <c r="GI21" i="17"/>
  <c r="GH21" i="17"/>
  <c r="GG21" i="17"/>
  <c r="GF21" i="17"/>
  <c r="GE21" i="17"/>
  <c r="GD21" i="17"/>
  <c r="GC21" i="17"/>
  <c r="GB21" i="17"/>
  <c r="GA21" i="17"/>
  <c r="FZ21" i="17"/>
  <c r="FY21" i="17"/>
  <c r="FX21" i="17"/>
  <c r="FW21" i="17"/>
  <c r="FV21" i="17"/>
  <c r="FU21" i="17"/>
  <c r="FT21" i="17"/>
  <c r="FS21" i="17"/>
  <c r="FR21" i="17"/>
  <c r="FQ21" i="17"/>
  <c r="FP21" i="17"/>
  <c r="FO21" i="17"/>
  <c r="FN21" i="17"/>
  <c r="FM21" i="17"/>
  <c r="FL21" i="17"/>
  <c r="FK21" i="17"/>
  <c r="FJ21" i="17"/>
  <c r="FI21" i="17"/>
  <c r="FH21" i="17"/>
  <c r="FG21" i="17"/>
  <c r="FF21" i="17"/>
  <c r="FE21" i="17"/>
  <c r="FD21" i="17"/>
  <c r="FC21" i="17"/>
  <c r="FB21" i="17"/>
  <c r="FA21" i="17"/>
  <c r="EZ21" i="17"/>
  <c r="EY21" i="17"/>
  <c r="EX21" i="17"/>
  <c r="EW21" i="17"/>
  <c r="EV21" i="17"/>
  <c r="EU21" i="17"/>
  <c r="ET21" i="17"/>
  <c r="ES21" i="17"/>
  <c r="ER21" i="17"/>
  <c r="EQ21" i="17"/>
  <c r="EP21" i="17"/>
  <c r="EO21" i="17"/>
  <c r="EN21" i="17"/>
  <c r="EM21" i="17"/>
  <c r="EL21" i="17"/>
  <c r="EK21" i="17"/>
  <c r="EJ21" i="17"/>
  <c r="EI21" i="17"/>
  <c r="EH21" i="17"/>
  <c r="EG21" i="17"/>
  <c r="EF21" i="17"/>
  <c r="EE21" i="17"/>
  <c r="ED21" i="17"/>
  <c r="EC21" i="17"/>
  <c r="EB21" i="17"/>
  <c r="EA21" i="17"/>
  <c r="DZ21" i="17"/>
  <c r="DY21" i="17"/>
  <c r="DX21" i="17"/>
  <c r="DW21" i="17"/>
  <c r="DV21" i="17"/>
  <c r="DU21" i="17"/>
  <c r="DT21" i="17"/>
  <c r="DS21" i="17"/>
  <c r="DR21" i="17"/>
  <c r="DQ21" i="17"/>
  <c r="DP21" i="17"/>
  <c r="DO21" i="17"/>
  <c r="DN21" i="17"/>
  <c r="DM21" i="17"/>
  <c r="DL21" i="17"/>
  <c r="DK21" i="17"/>
  <c r="DJ21" i="17"/>
  <c r="DI21" i="17"/>
  <c r="DH21" i="17"/>
  <c r="DG21" i="17"/>
  <c r="DF21" i="17"/>
  <c r="DE21" i="17"/>
  <c r="DD21" i="17"/>
  <c r="DC21" i="17"/>
  <c r="DB21" i="17"/>
  <c r="DA21" i="17"/>
  <c r="CZ21" i="17"/>
  <c r="CY21" i="17"/>
  <c r="CX21" i="17"/>
  <c r="CW21" i="17"/>
  <c r="CV21" i="17"/>
  <c r="CU21" i="17"/>
  <c r="CT21" i="17"/>
  <c r="CS21" i="17"/>
  <c r="CR21" i="17"/>
  <c r="CQ21" i="17"/>
  <c r="CP21" i="17"/>
  <c r="CO21" i="17"/>
  <c r="CN21" i="17"/>
  <c r="CM21" i="17"/>
  <c r="CL21" i="17"/>
  <c r="CK21" i="17"/>
  <c r="CJ21" i="17"/>
  <c r="CI21" i="17"/>
  <c r="CH21" i="17"/>
  <c r="CG21" i="17"/>
  <c r="CF21" i="17"/>
  <c r="CE21" i="17"/>
  <c r="CD21" i="17"/>
  <c r="CC21" i="17"/>
  <c r="CB21" i="17"/>
  <c r="CA21" i="17"/>
  <c r="BZ21" i="17"/>
  <c r="BY21" i="17"/>
  <c r="BX21" i="17"/>
  <c r="BW21" i="17"/>
  <c r="BV21" i="17"/>
  <c r="BU21" i="17"/>
  <c r="BT21" i="17"/>
  <c r="BS21" i="17"/>
  <c r="BR21" i="17"/>
  <c r="BQ21" i="17"/>
  <c r="BP21" i="17"/>
  <c r="BO21" i="17"/>
  <c r="BN21" i="17"/>
  <c r="BM21" i="17"/>
  <c r="BL21" i="17"/>
  <c r="BK21" i="17"/>
  <c r="BJ21" i="17"/>
  <c r="BI21" i="17"/>
  <c r="BH21" i="17"/>
  <c r="BG21" i="17"/>
  <c r="BF21" i="17"/>
  <c r="BE21" i="17"/>
  <c r="BD21" i="17"/>
  <c r="BC21" i="17"/>
  <c r="BB21" i="17"/>
  <c r="BA21" i="17"/>
  <c r="AZ21" i="17"/>
  <c r="AY21" i="17"/>
  <c r="AX21" i="17"/>
  <c r="AW21" i="17"/>
  <c r="AV21" i="17"/>
  <c r="AU21" i="17"/>
  <c r="AT21" i="17"/>
  <c r="AS21" i="17"/>
  <c r="AR21" i="17"/>
  <c r="AQ21" i="17"/>
  <c r="AP21"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J21" i="17"/>
  <c r="I21" i="17"/>
  <c r="H21" i="17"/>
  <c r="G21" i="17"/>
  <c r="F21" i="17"/>
  <c r="E21" i="17"/>
  <c r="D21" i="17"/>
  <c r="C21" i="17"/>
  <c r="KC20" i="17"/>
  <c r="KB20" i="17"/>
  <c r="KA20" i="17"/>
  <c r="JZ20" i="17"/>
  <c r="JY20" i="17"/>
  <c r="JX20" i="17"/>
  <c r="JW20" i="17"/>
  <c r="JV20" i="17"/>
  <c r="JU20" i="17"/>
  <c r="JT20" i="17"/>
  <c r="JS20" i="17"/>
  <c r="JR20" i="17"/>
  <c r="JQ20" i="17"/>
  <c r="JP20" i="17"/>
  <c r="JO20" i="17"/>
  <c r="JN20" i="17"/>
  <c r="JM20" i="17"/>
  <c r="JL20" i="17"/>
  <c r="JK20" i="17"/>
  <c r="JJ20" i="17"/>
  <c r="JI20" i="17"/>
  <c r="JH20" i="17"/>
  <c r="JG20" i="17"/>
  <c r="JF20" i="17"/>
  <c r="JE20" i="17"/>
  <c r="JD20" i="17"/>
  <c r="JC20" i="17"/>
  <c r="JB20" i="17"/>
  <c r="JA20" i="17"/>
  <c r="IZ20" i="17"/>
  <c r="IY20" i="17"/>
  <c r="IX20" i="17"/>
  <c r="IW20" i="17"/>
  <c r="IV20" i="17"/>
  <c r="IU20" i="17"/>
  <c r="IT20" i="17"/>
  <c r="IS20" i="17"/>
  <c r="IR20" i="17"/>
  <c r="IQ20" i="17"/>
  <c r="IP20" i="17"/>
  <c r="IO20" i="17"/>
  <c r="IN20" i="17"/>
  <c r="IM20" i="17"/>
  <c r="IL20" i="17"/>
  <c r="IK20" i="17"/>
  <c r="IJ20" i="17"/>
  <c r="II20" i="17"/>
  <c r="IH20" i="17"/>
  <c r="IG20" i="17"/>
  <c r="IF20" i="17"/>
  <c r="IE20" i="17"/>
  <c r="ID20" i="17"/>
  <c r="IC20" i="17"/>
  <c r="IB20" i="17"/>
  <c r="IA20" i="17"/>
  <c r="HZ20" i="17"/>
  <c r="HY20" i="17"/>
  <c r="HX20" i="17"/>
  <c r="HW20" i="17"/>
  <c r="HV20" i="17"/>
  <c r="HU20" i="17"/>
  <c r="HT20" i="17"/>
  <c r="HS20" i="17"/>
  <c r="HR20" i="17"/>
  <c r="HQ20" i="17"/>
  <c r="HP20" i="17"/>
  <c r="HO20" i="17"/>
  <c r="HN20" i="17"/>
  <c r="HM20" i="17"/>
  <c r="HL20" i="17"/>
  <c r="HK20" i="17"/>
  <c r="HJ20" i="17"/>
  <c r="HI20" i="17"/>
  <c r="HH20" i="17"/>
  <c r="HG20" i="17"/>
  <c r="HF20" i="17"/>
  <c r="HE20" i="17"/>
  <c r="HD20" i="17"/>
  <c r="HC20" i="17"/>
  <c r="HB20" i="17"/>
  <c r="HA20" i="17"/>
  <c r="GZ20" i="17"/>
  <c r="GY20" i="17"/>
  <c r="GX20" i="17"/>
  <c r="GW20" i="17"/>
  <c r="GV20" i="17"/>
  <c r="GU20" i="17"/>
  <c r="GT20" i="17"/>
  <c r="GS20" i="17"/>
  <c r="GR20" i="17"/>
  <c r="GQ20" i="17"/>
  <c r="GP20" i="17"/>
  <c r="GO20" i="17"/>
  <c r="GN20" i="17"/>
  <c r="GM20" i="17"/>
  <c r="GL20" i="17"/>
  <c r="GK20" i="17"/>
  <c r="GJ20" i="17"/>
  <c r="GI20" i="17"/>
  <c r="GH20" i="17"/>
  <c r="GG20" i="17"/>
  <c r="GF20" i="17"/>
  <c r="GE20" i="17"/>
  <c r="GD20" i="17"/>
  <c r="GC20" i="17"/>
  <c r="GB20" i="17"/>
  <c r="GA20" i="17"/>
  <c r="FZ20" i="17"/>
  <c r="FY20" i="17"/>
  <c r="FX20" i="17"/>
  <c r="FW20" i="17"/>
  <c r="FV20" i="17"/>
  <c r="FU20" i="17"/>
  <c r="FT20" i="17"/>
  <c r="FS20" i="17"/>
  <c r="FR20" i="17"/>
  <c r="FQ20" i="17"/>
  <c r="FP20" i="17"/>
  <c r="FO20" i="17"/>
  <c r="FN20" i="17"/>
  <c r="FM20" i="17"/>
  <c r="FL20" i="17"/>
  <c r="FK20" i="17"/>
  <c r="FJ20" i="17"/>
  <c r="FI20" i="17"/>
  <c r="FH20" i="17"/>
  <c r="FG20" i="17"/>
  <c r="FF20" i="17"/>
  <c r="FE20" i="17"/>
  <c r="FD20" i="17"/>
  <c r="FC20" i="17"/>
  <c r="FB20" i="17"/>
  <c r="FA20" i="17"/>
  <c r="EZ20" i="17"/>
  <c r="EY20" i="17"/>
  <c r="EX20" i="17"/>
  <c r="EW20" i="17"/>
  <c r="EV20" i="17"/>
  <c r="EU20" i="17"/>
  <c r="ET20" i="17"/>
  <c r="ES20" i="17"/>
  <c r="ER20" i="17"/>
  <c r="EQ20" i="17"/>
  <c r="EP20" i="17"/>
  <c r="EO20" i="17"/>
  <c r="EN20" i="17"/>
  <c r="EM20" i="17"/>
  <c r="EL20" i="17"/>
  <c r="EK20" i="17"/>
  <c r="EJ20" i="17"/>
  <c r="EI20" i="17"/>
  <c r="EH20" i="17"/>
  <c r="EG20" i="17"/>
  <c r="EF20" i="17"/>
  <c r="EE20" i="17"/>
  <c r="ED20" i="17"/>
  <c r="EC20" i="17"/>
  <c r="EB20" i="17"/>
  <c r="EA20" i="17"/>
  <c r="DZ20" i="17"/>
  <c r="DY20" i="17"/>
  <c r="DX20" i="17"/>
  <c r="DW20" i="17"/>
  <c r="DV20" i="17"/>
  <c r="DU20" i="17"/>
  <c r="DT20" i="17"/>
  <c r="DS20" i="17"/>
  <c r="DR20" i="17"/>
  <c r="DQ20" i="17"/>
  <c r="DP20" i="17"/>
  <c r="DO20" i="17"/>
  <c r="DN20" i="17"/>
  <c r="DM20" i="17"/>
  <c r="DL20" i="17"/>
  <c r="DK20" i="17"/>
  <c r="DJ20" i="17"/>
  <c r="DI20" i="17"/>
  <c r="DH20" i="17"/>
  <c r="DG20" i="17"/>
  <c r="DF20" i="17"/>
  <c r="DE20" i="17"/>
  <c r="DD20" i="17"/>
  <c r="DC20" i="17"/>
  <c r="DB20" i="17"/>
  <c r="DA20" i="17"/>
  <c r="CZ20" i="17"/>
  <c r="CY20" i="17"/>
  <c r="CX20" i="17"/>
  <c r="CW20" i="17"/>
  <c r="CV20" i="17"/>
  <c r="CU20" i="17"/>
  <c r="CT20" i="17"/>
  <c r="CS20" i="17"/>
  <c r="CR20" i="17"/>
  <c r="CQ20" i="17"/>
  <c r="CP20" i="17"/>
  <c r="CO20" i="17"/>
  <c r="CN20" i="17"/>
  <c r="CM20" i="17"/>
  <c r="CL20" i="17"/>
  <c r="CK20" i="17"/>
  <c r="CJ20" i="17"/>
  <c r="CI20" i="17"/>
  <c r="CH20" i="17"/>
  <c r="CG20" i="17"/>
  <c r="CF20" i="17"/>
  <c r="CE20" i="17"/>
  <c r="CD20" i="17"/>
  <c r="CC20" i="17"/>
  <c r="CB20" i="17"/>
  <c r="CA20" i="17"/>
  <c r="BZ20" i="17"/>
  <c r="BY20" i="17"/>
  <c r="BX20" i="17"/>
  <c r="BW20" i="17"/>
  <c r="BV20" i="17"/>
  <c r="BU20" i="17"/>
  <c r="BT20" i="17"/>
  <c r="BS20" i="17"/>
  <c r="BR20" i="17"/>
  <c r="BQ20" i="17"/>
  <c r="BP20" i="17"/>
  <c r="BO20" i="17"/>
  <c r="BN20" i="17"/>
  <c r="BM20" i="17"/>
  <c r="BL20" i="17"/>
  <c r="BK20" i="17"/>
  <c r="BJ20" i="17"/>
  <c r="BI20" i="17"/>
  <c r="BH20" i="17"/>
  <c r="BG20" i="17"/>
  <c r="BF20" i="17"/>
  <c r="BE20" i="17"/>
  <c r="BD20" i="17"/>
  <c r="BC20" i="17"/>
  <c r="BB20" i="17"/>
  <c r="BA20" i="17"/>
  <c r="AZ20" i="17"/>
  <c r="AY20" i="17"/>
  <c r="AX20" i="17"/>
  <c r="AW20" i="17"/>
  <c r="AV20" i="17"/>
  <c r="AU20" i="17"/>
  <c r="AT20" i="17"/>
  <c r="AS20" i="17"/>
  <c r="AR20" i="17"/>
  <c r="AQ20" i="17"/>
  <c r="AP20"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J20" i="17"/>
  <c r="I20" i="17"/>
  <c r="H20" i="17"/>
  <c r="G20" i="17"/>
  <c r="F20" i="17"/>
  <c r="E20" i="17"/>
  <c r="D20" i="17"/>
  <c r="C20" i="17"/>
  <c r="KC19" i="17"/>
  <c r="KB19" i="17"/>
  <c r="KA19" i="17"/>
  <c r="JZ19" i="17"/>
  <c r="JY19" i="17"/>
  <c r="JX19" i="17"/>
  <c r="JW19" i="17"/>
  <c r="JV19" i="17"/>
  <c r="JU19" i="17"/>
  <c r="JT19" i="17"/>
  <c r="JS19" i="17"/>
  <c r="JR19" i="17"/>
  <c r="JQ19" i="17"/>
  <c r="JP19" i="17"/>
  <c r="JO19" i="17"/>
  <c r="JN19" i="17"/>
  <c r="JM19" i="17"/>
  <c r="JL19" i="17"/>
  <c r="JK19" i="17"/>
  <c r="JJ19" i="17"/>
  <c r="JI19" i="17"/>
  <c r="JH19" i="17"/>
  <c r="JG19" i="17"/>
  <c r="JF19" i="17"/>
  <c r="JE19" i="17"/>
  <c r="JD19" i="17"/>
  <c r="JC19" i="17"/>
  <c r="JB19" i="17"/>
  <c r="JA19" i="17"/>
  <c r="IZ19" i="17"/>
  <c r="IY19" i="17"/>
  <c r="IX19" i="17"/>
  <c r="IW19" i="17"/>
  <c r="IV19" i="17"/>
  <c r="IU19" i="17"/>
  <c r="IT19" i="17"/>
  <c r="IS19" i="17"/>
  <c r="IR19" i="17"/>
  <c r="IQ19" i="17"/>
  <c r="IP19" i="17"/>
  <c r="IO19" i="17"/>
  <c r="IN19" i="17"/>
  <c r="IM19" i="17"/>
  <c r="IL19" i="17"/>
  <c r="IK19" i="17"/>
  <c r="IJ19" i="17"/>
  <c r="II19" i="17"/>
  <c r="IH19" i="17"/>
  <c r="IG19" i="17"/>
  <c r="IF19" i="17"/>
  <c r="IE19" i="17"/>
  <c r="ID19" i="17"/>
  <c r="IC19" i="17"/>
  <c r="IB19" i="17"/>
  <c r="IA19" i="17"/>
  <c r="HZ19" i="17"/>
  <c r="HY19" i="17"/>
  <c r="HX19" i="17"/>
  <c r="HW19" i="17"/>
  <c r="HV19" i="17"/>
  <c r="HU19" i="17"/>
  <c r="HT19" i="17"/>
  <c r="HS19" i="17"/>
  <c r="HR19" i="17"/>
  <c r="HQ19" i="17"/>
  <c r="HP19" i="17"/>
  <c r="HO19" i="17"/>
  <c r="HN19" i="17"/>
  <c r="HM19" i="17"/>
  <c r="HL19" i="17"/>
  <c r="HK19" i="17"/>
  <c r="HJ19" i="17"/>
  <c r="HI19" i="17"/>
  <c r="HH19" i="17"/>
  <c r="HG19" i="17"/>
  <c r="HF19" i="17"/>
  <c r="HE19" i="17"/>
  <c r="HD19" i="17"/>
  <c r="HC19" i="17"/>
  <c r="HB19" i="17"/>
  <c r="HA19" i="17"/>
  <c r="GZ19" i="17"/>
  <c r="GY19" i="17"/>
  <c r="GX19" i="17"/>
  <c r="GW19" i="17"/>
  <c r="GV19" i="17"/>
  <c r="GU19" i="17"/>
  <c r="GT19" i="17"/>
  <c r="GS19" i="17"/>
  <c r="GR19" i="17"/>
  <c r="GQ19" i="17"/>
  <c r="GP19" i="17"/>
  <c r="GO19" i="17"/>
  <c r="GN19" i="17"/>
  <c r="GM19" i="17"/>
  <c r="GL19" i="17"/>
  <c r="GK19" i="17"/>
  <c r="GJ19" i="17"/>
  <c r="GI19" i="17"/>
  <c r="GH19" i="17"/>
  <c r="GG19" i="17"/>
  <c r="GF19" i="17"/>
  <c r="GE19" i="17"/>
  <c r="GD19" i="17"/>
  <c r="GC19" i="17"/>
  <c r="GB19" i="17"/>
  <c r="GA19" i="17"/>
  <c r="FZ19" i="17"/>
  <c r="FY19" i="17"/>
  <c r="FX19" i="17"/>
  <c r="FW19" i="17"/>
  <c r="FV19" i="17"/>
  <c r="FU19" i="17"/>
  <c r="FT19" i="17"/>
  <c r="FS19" i="17"/>
  <c r="FR19" i="17"/>
  <c r="FQ19" i="17"/>
  <c r="FP19" i="17"/>
  <c r="FO19" i="17"/>
  <c r="FN19" i="17"/>
  <c r="FM19" i="17"/>
  <c r="FL19" i="17"/>
  <c r="FK19" i="17"/>
  <c r="FJ19" i="17"/>
  <c r="FI19" i="17"/>
  <c r="FH19" i="17"/>
  <c r="FG19" i="17"/>
  <c r="FF19" i="17"/>
  <c r="FE19" i="17"/>
  <c r="FD19" i="17"/>
  <c r="FC19" i="17"/>
  <c r="FB19" i="17"/>
  <c r="FA19" i="17"/>
  <c r="EZ19" i="17"/>
  <c r="EY19" i="17"/>
  <c r="EX19" i="17"/>
  <c r="EW19" i="17"/>
  <c r="EV19" i="17"/>
  <c r="EU19" i="17"/>
  <c r="ET19" i="17"/>
  <c r="ES19" i="17"/>
  <c r="ER19" i="17"/>
  <c r="EQ19" i="17"/>
  <c r="EP19" i="17"/>
  <c r="EO19" i="17"/>
  <c r="EN19" i="17"/>
  <c r="EM19" i="17"/>
  <c r="EL19" i="17"/>
  <c r="EK19" i="17"/>
  <c r="EJ19" i="17"/>
  <c r="EI19" i="17"/>
  <c r="EH19" i="17"/>
  <c r="EG19" i="17"/>
  <c r="EF19" i="17"/>
  <c r="EE19" i="17"/>
  <c r="ED19" i="17"/>
  <c r="EC19" i="17"/>
  <c r="EB19" i="17"/>
  <c r="EA19" i="17"/>
  <c r="DZ19" i="17"/>
  <c r="DY19" i="17"/>
  <c r="DX19" i="17"/>
  <c r="DW19" i="17"/>
  <c r="DV19" i="17"/>
  <c r="DU19" i="17"/>
  <c r="DT19" i="17"/>
  <c r="DS19" i="17"/>
  <c r="DR19" i="17"/>
  <c r="DQ19" i="17"/>
  <c r="DP19" i="17"/>
  <c r="DO19" i="17"/>
  <c r="DN19" i="17"/>
  <c r="DM19" i="17"/>
  <c r="DL19" i="17"/>
  <c r="DK19" i="17"/>
  <c r="DJ19" i="17"/>
  <c r="DI19" i="17"/>
  <c r="DH19" i="17"/>
  <c r="DG19" i="17"/>
  <c r="DF19" i="17"/>
  <c r="DE19" i="17"/>
  <c r="DD19" i="17"/>
  <c r="DC19" i="17"/>
  <c r="DB19" i="17"/>
  <c r="DA19" i="17"/>
  <c r="CZ19" i="17"/>
  <c r="CY19" i="17"/>
  <c r="CX19" i="17"/>
  <c r="CW19" i="17"/>
  <c r="CV19" i="17"/>
  <c r="CU19" i="17"/>
  <c r="CT19" i="17"/>
  <c r="CS19" i="17"/>
  <c r="CR19" i="17"/>
  <c r="CQ19" i="17"/>
  <c r="CP19" i="17"/>
  <c r="CO19" i="17"/>
  <c r="CN19" i="17"/>
  <c r="CM19" i="17"/>
  <c r="CL19" i="17"/>
  <c r="CK19" i="17"/>
  <c r="CJ19" i="17"/>
  <c r="CI19" i="17"/>
  <c r="CH19" i="17"/>
  <c r="CG19" i="17"/>
  <c r="CF19" i="17"/>
  <c r="CE19" i="17"/>
  <c r="CD19" i="17"/>
  <c r="CC19" i="17"/>
  <c r="CB19" i="17"/>
  <c r="CA19" i="17"/>
  <c r="BZ19" i="17"/>
  <c r="BY19" i="17"/>
  <c r="BX19" i="17"/>
  <c r="BW19" i="17"/>
  <c r="BV19" i="17"/>
  <c r="BU19" i="17"/>
  <c r="BT19" i="17"/>
  <c r="BS19" i="17"/>
  <c r="BR19" i="17"/>
  <c r="BQ19" i="17"/>
  <c r="BP19" i="17"/>
  <c r="BO19" i="17"/>
  <c r="BN19" i="17"/>
  <c r="BM19" i="17"/>
  <c r="BL19" i="17"/>
  <c r="BK19" i="17"/>
  <c r="BJ19" i="17"/>
  <c r="BI19" i="17"/>
  <c r="BH19" i="17"/>
  <c r="BG19" i="17"/>
  <c r="BF19" i="17"/>
  <c r="BE19" i="17"/>
  <c r="BD19" i="17"/>
  <c r="BC19" i="17"/>
  <c r="BB19" i="17"/>
  <c r="BA19" i="17"/>
  <c r="AZ19" i="17"/>
  <c r="AY19" i="17"/>
  <c r="AX19" i="17"/>
  <c r="AW19" i="17"/>
  <c r="AV19" i="17"/>
  <c r="AU19" i="17"/>
  <c r="AT19" i="17"/>
  <c r="AS19" i="17"/>
  <c r="AR19" i="17"/>
  <c r="AQ19" i="17"/>
  <c r="AP19"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J19" i="17"/>
  <c r="I19" i="17"/>
  <c r="H19" i="17"/>
  <c r="G19" i="17"/>
  <c r="F19" i="17"/>
  <c r="E19" i="17"/>
  <c r="D19" i="17"/>
  <c r="C19" i="17"/>
  <c r="KC18" i="17"/>
  <c r="KB18" i="17"/>
  <c r="KA18" i="17"/>
  <c r="JZ18" i="17"/>
  <c r="JY18" i="17"/>
  <c r="JX18" i="17"/>
  <c r="JW18" i="17"/>
  <c r="JV18" i="17"/>
  <c r="JU18" i="17"/>
  <c r="JT18" i="17"/>
  <c r="JS18" i="17"/>
  <c r="JR18" i="17"/>
  <c r="JQ18" i="17"/>
  <c r="JP18" i="17"/>
  <c r="JO18" i="17"/>
  <c r="JN18" i="17"/>
  <c r="JM18" i="17"/>
  <c r="JL18" i="17"/>
  <c r="JK18" i="17"/>
  <c r="JJ18" i="17"/>
  <c r="JI18" i="17"/>
  <c r="JH18" i="17"/>
  <c r="JG18" i="17"/>
  <c r="JF18" i="17"/>
  <c r="JE18" i="17"/>
  <c r="JD18" i="17"/>
  <c r="JC18" i="17"/>
  <c r="JB18" i="17"/>
  <c r="JA18" i="17"/>
  <c r="IZ18" i="17"/>
  <c r="IY18" i="17"/>
  <c r="IX18" i="17"/>
  <c r="IW18" i="17"/>
  <c r="IV18" i="17"/>
  <c r="IU18" i="17"/>
  <c r="IT18" i="17"/>
  <c r="IS18" i="17"/>
  <c r="IR18" i="17"/>
  <c r="IQ18" i="17"/>
  <c r="IP18" i="17"/>
  <c r="IO18" i="17"/>
  <c r="IN18" i="17"/>
  <c r="IM18" i="17"/>
  <c r="IL18" i="17"/>
  <c r="IK18" i="17"/>
  <c r="IJ18" i="17"/>
  <c r="II18" i="17"/>
  <c r="IH18" i="17"/>
  <c r="IG18" i="17"/>
  <c r="IF18" i="17"/>
  <c r="IE18" i="17"/>
  <c r="ID18" i="17"/>
  <c r="IC18" i="17"/>
  <c r="IB18" i="17"/>
  <c r="IA18" i="17"/>
  <c r="HZ18" i="17"/>
  <c r="HY18" i="17"/>
  <c r="HX18" i="17"/>
  <c r="HW18" i="17"/>
  <c r="HV18" i="17"/>
  <c r="HU18" i="17"/>
  <c r="HT18" i="17"/>
  <c r="HS18" i="17"/>
  <c r="HR18" i="17"/>
  <c r="HQ18" i="17"/>
  <c r="HP18" i="17"/>
  <c r="HO18" i="17"/>
  <c r="HN18" i="17"/>
  <c r="HM18" i="17"/>
  <c r="HL18" i="17"/>
  <c r="HK18" i="17"/>
  <c r="HJ18" i="17"/>
  <c r="HI18" i="17"/>
  <c r="HH18" i="17"/>
  <c r="HG18" i="17"/>
  <c r="HF18" i="17"/>
  <c r="HE18" i="17"/>
  <c r="HD18" i="17"/>
  <c r="HC18" i="17"/>
  <c r="HB18" i="17"/>
  <c r="HA18" i="17"/>
  <c r="GZ18" i="17"/>
  <c r="GY18" i="17"/>
  <c r="GX18" i="17"/>
  <c r="GW18" i="17"/>
  <c r="GV18" i="17"/>
  <c r="GU18" i="17"/>
  <c r="GT18" i="17"/>
  <c r="GS18" i="17"/>
  <c r="GR18" i="17"/>
  <c r="GQ18" i="17"/>
  <c r="GP18" i="17"/>
  <c r="GO18" i="17"/>
  <c r="GN18" i="17"/>
  <c r="GM18" i="17"/>
  <c r="GL18" i="17"/>
  <c r="GK18" i="17"/>
  <c r="GJ18" i="17"/>
  <c r="GI18" i="17"/>
  <c r="GH18" i="17"/>
  <c r="GG18" i="17"/>
  <c r="GF18" i="17"/>
  <c r="GE18" i="17"/>
  <c r="GD18" i="17"/>
  <c r="GC18" i="17"/>
  <c r="GB18" i="17"/>
  <c r="GA18" i="17"/>
  <c r="FZ18" i="17"/>
  <c r="FY18" i="17"/>
  <c r="FX18" i="17"/>
  <c r="FW18" i="17"/>
  <c r="FV18" i="17"/>
  <c r="FU18" i="17"/>
  <c r="FT18" i="17"/>
  <c r="FS18" i="17"/>
  <c r="FR18" i="17"/>
  <c r="FQ18" i="17"/>
  <c r="FP18" i="17"/>
  <c r="FO18" i="17"/>
  <c r="FN18" i="17"/>
  <c r="FM18" i="17"/>
  <c r="FL18" i="17"/>
  <c r="FK18" i="17"/>
  <c r="FJ18" i="17"/>
  <c r="FI18" i="17"/>
  <c r="FH18" i="17"/>
  <c r="FG18" i="17"/>
  <c r="FF18" i="17"/>
  <c r="FE18" i="17"/>
  <c r="FD18" i="17"/>
  <c r="FC18" i="17"/>
  <c r="FB18" i="17"/>
  <c r="FA18" i="17"/>
  <c r="EZ18" i="17"/>
  <c r="EY18" i="17"/>
  <c r="EX18" i="17"/>
  <c r="EW18" i="17"/>
  <c r="EV18" i="17"/>
  <c r="EU18" i="17"/>
  <c r="ET18" i="17"/>
  <c r="ES18" i="17"/>
  <c r="ER18" i="17"/>
  <c r="EQ18" i="17"/>
  <c r="EP18" i="17"/>
  <c r="EO18" i="17"/>
  <c r="EN18" i="17"/>
  <c r="EM18" i="17"/>
  <c r="EL18" i="17"/>
  <c r="EK18" i="17"/>
  <c r="EJ18" i="17"/>
  <c r="EI18" i="17"/>
  <c r="EH18" i="17"/>
  <c r="EG18" i="17"/>
  <c r="EF18" i="17"/>
  <c r="EE18" i="17"/>
  <c r="ED18" i="17"/>
  <c r="EC18" i="17"/>
  <c r="EB18" i="17"/>
  <c r="EA18" i="17"/>
  <c r="DZ18" i="17"/>
  <c r="DY18" i="17"/>
  <c r="DX18" i="17"/>
  <c r="DW18" i="17"/>
  <c r="DV18" i="17"/>
  <c r="DU18" i="17"/>
  <c r="DT18" i="17"/>
  <c r="DS18" i="17"/>
  <c r="DR18" i="17"/>
  <c r="DQ18" i="17"/>
  <c r="DP18" i="17"/>
  <c r="DO18" i="17"/>
  <c r="DN18" i="17"/>
  <c r="DM18" i="17"/>
  <c r="DL18" i="17"/>
  <c r="DK18" i="17"/>
  <c r="DJ18" i="17"/>
  <c r="DI18" i="17"/>
  <c r="DH18" i="17"/>
  <c r="DG18" i="17"/>
  <c r="DF18" i="17"/>
  <c r="DE18" i="17"/>
  <c r="DD18" i="17"/>
  <c r="DC18" i="17"/>
  <c r="DB18" i="17"/>
  <c r="DA18" i="17"/>
  <c r="CZ18" i="17"/>
  <c r="CY18" i="17"/>
  <c r="CX18" i="17"/>
  <c r="CW18" i="17"/>
  <c r="CV18" i="17"/>
  <c r="CU18" i="17"/>
  <c r="CT18" i="17"/>
  <c r="CS18" i="17"/>
  <c r="CR18" i="17"/>
  <c r="CQ18" i="17"/>
  <c r="CP18" i="17"/>
  <c r="CO18" i="17"/>
  <c r="CN18" i="17"/>
  <c r="CM18" i="17"/>
  <c r="CL18" i="17"/>
  <c r="CK18" i="17"/>
  <c r="CJ18" i="17"/>
  <c r="CI18" i="17"/>
  <c r="CH18" i="17"/>
  <c r="CG18" i="17"/>
  <c r="CF18" i="17"/>
  <c r="CE18" i="17"/>
  <c r="CD18" i="17"/>
  <c r="CC18" i="17"/>
  <c r="CB18" i="17"/>
  <c r="CA18" i="17"/>
  <c r="BZ18" i="17"/>
  <c r="BY18" i="17"/>
  <c r="BX18" i="17"/>
  <c r="BW18" i="17"/>
  <c r="BV18" i="17"/>
  <c r="BU18" i="17"/>
  <c r="BT18" i="17"/>
  <c r="BS18" i="17"/>
  <c r="BR18" i="17"/>
  <c r="BQ18" i="17"/>
  <c r="BP18" i="17"/>
  <c r="BO18" i="17"/>
  <c r="BN18" i="17"/>
  <c r="BM18" i="17"/>
  <c r="BL18" i="17"/>
  <c r="BK18" i="17"/>
  <c r="BJ18" i="17"/>
  <c r="BI18" i="17"/>
  <c r="BH18" i="17"/>
  <c r="BG18" i="17"/>
  <c r="BF18" i="17"/>
  <c r="BE18" i="17"/>
  <c r="BD18" i="17"/>
  <c r="BC18" i="17"/>
  <c r="BB18" i="17"/>
  <c r="BA18" i="17"/>
  <c r="AZ18" i="17"/>
  <c r="AY18" i="17"/>
  <c r="AX18" i="17"/>
  <c r="AW18" i="17"/>
  <c r="AV18" i="17"/>
  <c r="AU18" i="17"/>
  <c r="AT18" i="17"/>
  <c r="AS18" i="17"/>
  <c r="AR18" i="17"/>
  <c r="AQ18" i="17"/>
  <c r="AP18"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J18" i="17"/>
  <c r="I18" i="17"/>
  <c r="H18" i="17"/>
  <c r="G18" i="17"/>
  <c r="F18" i="17"/>
  <c r="E18" i="17"/>
  <c r="D18" i="17"/>
  <c r="C18" i="17"/>
  <c r="KC17" i="17"/>
  <c r="KB17" i="17"/>
  <c r="KA17" i="17"/>
  <c r="JZ17" i="17"/>
  <c r="JY17" i="17"/>
  <c r="JX17" i="17"/>
  <c r="JW17" i="17"/>
  <c r="JV17" i="17"/>
  <c r="JU17" i="17"/>
  <c r="JT17" i="17"/>
  <c r="JS17" i="17"/>
  <c r="JR17" i="17"/>
  <c r="JQ17" i="17"/>
  <c r="JP17" i="17"/>
  <c r="JO17" i="17"/>
  <c r="JN17" i="17"/>
  <c r="JM17" i="17"/>
  <c r="JL17" i="17"/>
  <c r="JK17" i="17"/>
  <c r="JJ17" i="17"/>
  <c r="JI17" i="17"/>
  <c r="JH17" i="17"/>
  <c r="JG17" i="17"/>
  <c r="JF17" i="17"/>
  <c r="JE17" i="17"/>
  <c r="JD17" i="17"/>
  <c r="JC17" i="17"/>
  <c r="JB17" i="17"/>
  <c r="JA17" i="17"/>
  <c r="IZ17" i="17"/>
  <c r="IY17" i="17"/>
  <c r="IX17" i="17"/>
  <c r="IW17" i="17"/>
  <c r="IV17" i="17"/>
  <c r="IU17" i="17"/>
  <c r="IT17" i="17"/>
  <c r="IS17" i="17"/>
  <c r="IR17" i="17"/>
  <c r="IQ17" i="17"/>
  <c r="IP17" i="17"/>
  <c r="IO17" i="17"/>
  <c r="IN17" i="17"/>
  <c r="IM17" i="17"/>
  <c r="IL17" i="17"/>
  <c r="IK17" i="17"/>
  <c r="IJ17" i="17"/>
  <c r="II17" i="17"/>
  <c r="IH17" i="17"/>
  <c r="IG17" i="17"/>
  <c r="IF17" i="17"/>
  <c r="IE17" i="17"/>
  <c r="ID17" i="17"/>
  <c r="IC17" i="17"/>
  <c r="IB17" i="17"/>
  <c r="IA17" i="17"/>
  <c r="HZ17" i="17"/>
  <c r="HY17" i="17"/>
  <c r="HX17" i="17"/>
  <c r="HW17" i="17"/>
  <c r="HV17" i="17"/>
  <c r="HU17" i="17"/>
  <c r="HT17" i="17"/>
  <c r="HS17" i="17"/>
  <c r="HR17" i="17"/>
  <c r="HQ17" i="17"/>
  <c r="HP17" i="17"/>
  <c r="HO17" i="17"/>
  <c r="HN17" i="17"/>
  <c r="HM17" i="17"/>
  <c r="HL17" i="17"/>
  <c r="HK17" i="17"/>
  <c r="HJ17" i="17"/>
  <c r="HI17" i="17"/>
  <c r="HH17" i="17"/>
  <c r="HG17" i="17"/>
  <c r="HF17" i="17"/>
  <c r="HE17" i="17"/>
  <c r="HD17" i="17"/>
  <c r="HC17" i="17"/>
  <c r="HB17" i="17"/>
  <c r="HA17" i="17"/>
  <c r="GZ17" i="17"/>
  <c r="GY17" i="17"/>
  <c r="GX17" i="17"/>
  <c r="GW17" i="17"/>
  <c r="GV17" i="17"/>
  <c r="GU17" i="17"/>
  <c r="GT17" i="17"/>
  <c r="GS17" i="17"/>
  <c r="GR17" i="17"/>
  <c r="GQ17" i="17"/>
  <c r="GP17" i="17"/>
  <c r="GO17" i="17"/>
  <c r="GN17" i="17"/>
  <c r="GM17" i="17"/>
  <c r="GL17" i="17"/>
  <c r="GK17" i="17"/>
  <c r="GJ17" i="17"/>
  <c r="GI17" i="17"/>
  <c r="GH17" i="17"/>
  <c r="GG17" i="17"/>
  <c r="GF17" i="17"/>
  <c r="GE17" i="17"/>
  <c r="GD17" i="17"/>
  <c r="GC17" i="17"/>
  <c r="GB17" i="17"/>
  <c r="GA17" i="17"/>
  <c r="FZ17" i="17"/>
  <c r="FY17" i="17"/>
  <c r="FX17" i="17"/>
  <c r="FW17" i="17"/>
  <c r="FV17" i="17"/>
  <c r="FU17" i="17"/>
  <c r="FT17" i="17"/>
  <c r="FS17" i="17"/>
  <c r="FR17" i="17"/>
  <c r="FQ17" i="17"/>
  <c r="FP17" i="17"/>
  <c r="FO17" i="17"/>
  <c r="FN17" i="17"/>
  <c r="FM17" i="17"/>
  <c r="FL17" i="17"/>
  <c r="FK17" i="17"/>
  <c r="FJ17" i="17"/>
  <c r="FI17" i="17"/>
  <c r="FH17" i="17"/>
  <c r="FG17" i="17"/>
  <c r="FF17" i="17"/>
  <c r="FE17" i="17"/>
  <c r="FD17" i="17"/>
  <c r="FC17" i="17"/>
  <c r="FB17" i="17"/>
  <c r="FA17" i="17"/>
  <c r="EZ17" i="17"/>
  <c r="EY17" i="17"/>
  <c r="EX17" i="17"/>
  <c r="EW17" i="17"/>
  <c r="EV17" i="17"/>
  <c r="EU17" i="17"/>
  <c r="ET17" i="17"/>
  <c r="ES17" i="17"/>
  <c r="ER17" i="17"/>
  <c r="EQ17" i="17"/>
  <c r="EP17" i="17"/>
  <c r="EO17" i="17"/>
  <c r="EN17" i="17"/>
  <c r="EM17" i="17"/>
  <c r="EL17" i="17"/>
  <c r="EK17" i="17"/>
  <c r="EJ17" i="17"/>
  <c r="EI17" i="17"/>
  <c r="EH17" i="17"/>
  <c r="EG17" i="17"/>
  <c r="EF17" i="17"/>
  <c r="EE17" i="17"/>
  <c r="ED17" i="17"/>
  <c r="EC17" i="17"/>
  <c r="EB17" i="17"/>
  <c r="EA17" i="17"/>
  <c r="DZ17" i="17"/>
  <c r="DY17" i="17"/>
  <c r="DX17" i="17"/>
  <c r="DW17" i="17"/>
  <c r="DV17" i="17"/>
  <c r="DU17" i="17"/>
  <c r="DT17" i="17"/>
  <c r="DS17" i="17"/>
  <c r="DR17" i="17"/>
  <c r="DQ17" i="17"/>
  <c r="DP17" i="17"/>
  <c r="DO17" i="17"/>
  <c r="DN17" i="17"/>
  <c r="DM17" i="17"/>
  <c r="DL17" i="17"/>
  <c r="DK17" i="17"/>
  <c r="DJ17" i="17"/>
  <c r="DI17" i="17"/>
  <c r="DH17" i="17"/>
  <c r="DG17" i="17"/>
  <c r="DF17" i="17"/>
  <c r="DE17" i="17"/>
  <c r="DD17" i="17"/>
  <c r="DC17" i="17"/>
  <c r="DB17" i="17"/>
  <c r="DA17" i="17"/>
  <c r="CZ17" i="17"/>
  <c r="CY17" i="17"/>
  <c r="CX17" i="17"/>
  <c r="CW17" i="17"/>
  <c r="CV17" i="17"/>
  <c r="CU17" i="17"/>
  <c r="CT17" i="17"/>
  <c r="CS17" i="17"/>
  <c r="CR17" i="17"/>
  <c r="CQ17" i="17"/>
  <c r="CP17" i="17"/>
  <c r="CO17" i="17"/>
  <c r="CN17" i="17"/>
  <c r="CM17" i="17"/>
  <c r="CL17" i="17"/>
  <c r="CK17" i="17"/>
  <c r="CJ17" i="17"/>
  <c r="CI17" i="17"/>
  <c r="CH17" i="17"/>
  <c r="CG17" i="17"/>
  <c r="CF17" i="17"/>
  <c r="CE17" i="17"/>
  <c r="CD17" i="17"/>
  <c r="CC17" i="17"/>
  <c r="CB17" i="17"/>
  <c r="CA17" i="17"/>
  <c r="BZ17" i="17"/>
  <c r="BY17" i="17"/>
  <c r="BX17" i="17"/>
  <c r="BW17" i="17"/>
  <c r="BV17" i="17"/>
  <c r="BU17" i="17"/>
  <c r="BT17" i="17"/>
  <c r="BS17" i="17"/>
  <c r="BR17" i="17"/>
  <c r="BQ17" i="17"/>
  <c r="BP17" i="17"/>
  <c r="BO17" i="17"/>
  <c r="BN17" i="17"/>
  <c r="BM17" i="17"/>
  <c r="BL17" i="17"/>
  <c r="BK17" i="17"/>
  <c r="BJ17" i="17"/>
  <c r="BI17" i="17"/>
  <c r="BH17" i="17"/>
  <c r="BG17" i="17"/>
  <c r="BF17" i="17"/>
  <c r="BE17" i="17"/>
  <c r="BD17" i="17"/>
  <c r="BC17" i="17"/>
  <c r="BB17" i="17"/>
  <c r="BA17" i="17"/>
  <c r="AZ17" i="17"/>
  <c r="AY17" i="17"/>
  <c r="AX17" i="17"/>
  <c r="AW17" i="17"/>
  <c r="AV17" i="17"/>
  <c r="AU17" i="17"/>
  <c r="AT17" i="17"/>
  <c r="AS17" i="17"/>
  <c r="AR17" i="17"/>
  <c r="AQ17" i="17"/>
  <c r="AP17"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J17" i="17"/>
  <c r="I17" i="17"/>
  <c r="H17" i="17"/>
  <c r="G17" i="17"/>
  <c r="F17" i="17"/>
  <c r="E17" i="17"/>
  <c r="D17" i="17"/>
  <c r="C17" i="17"/>
  <c r="KC16" i="17"/>
  <c r="KB16" i="17"/>
  <c r="KA16" i="17"/>
  <c r="JZ16" i="17"/>
  <c r="JY16" i="17"/>
  <c r="JX16" i="17"/>
  <c r="JW16" i="17"/>
  <c r="JV16" i="17"/>
  <c r="JU16" i="17"/>
  <c r="JT16" i="17"/>
  <c r="JS16" i="17"/>
  <c r="JR16" i="17"/>
  <c r="JQ16" i="17"/>
  <c r="JP16" i="17"/>
  <c r="JO16" i="17"/>
  <c r="JN16" i="17"/>
  <c r="JM16" i="17"/>
  <c r="JL16" i="17"/>
  <c r="JK16" i="17"/>
  <c r="JJ16" i="17"/>
  <c r="JI16" i="17"/>
  <c r="JH16" i="17"/>
  <c r="JG16" i="17"/>
  <c r="JF16" i="17"/>
  <c r="JE16" i="17"/>
  <c r="JD16" i="17"/>
  <c r="JC16" i="17"/>
  <c r="JB16" i="17"/>
  <c r="JA16" i="17"/>
  <c r="IZ16" i="17"/>
  <c r="IY16" i="17"/>
  <c r="IX16" i="17"/>
  <c r="IW16" i="17"/>
  <c r="IV16" i="17"/>
  <c r="IU16" i="17"/>
  <c r="IT16" i="17"/>
  <c r="IS16" i="17"/>
  <c r="IR16" i="17"/>
  <c r="IQ16" i="17"/>
  <c r="IP16" i="17"/>
  <c r="IO16" i="17"/>
  <c r="IN16" i="17"/>
  <c r="IM16" i="17"/>
  <c r="IL16" i="17"/>
  <c r="IK16" i="17"/>
  <c r="IJ16" i="17"/>
  <c r="II16" i="17"/>
  <c r="IH16" i="17"/>
  <c r="IG16" i="17"/>
  <c r="IF16" i="17"/>
  <c r="IE16" i="17"/>
  <c r="ID16" i="17"/>
  <c r="IC16" i="17"/>
  <c r="IB16" i="17"/>
  <c r="IA16" i="17"/>
  <c r="HZ16" i="17"/>
  <c r="HY16" i="17"/>
  <c r="HX16" i="17"/>
  <c r="HW16" i="17"/>
  <c r="HV16" i="17"/>
  <c r="HU16" i="17"/>
  <c r="HT16" i="17"/>
  <c r="HS16" i="17"/>
  <c r="HR16" i="17"/>
  <c r="HQ16" i="17"/>
  <c r="HP16" i="17"/>
  <c r="HO16" i="17"/>
  <c r="HN16" i="17"/>
  <c r="HM16" i="17"/>
  <c r="HL16" i="17"/>
  <c r="HK16" i="17"/>
  <c r="HJ16" i="17"/>
  <c r="HI16" i="17"/>
  <c r="HH16" i="17"/>
  <c r="HG16" i="17"/>
  <c r="HF16" i="17"/>
  <c r="HE16" i="17"/>
  <c r="HD16" i="17"/>
  <c r="HC16" i="17"/>
  <c r="HB16" i="17"/>
  <c r="HA16" i="17"/>
  <c r="GZ16" i="17"/>
  <c r="GY16" i="17"/>
  <c r="GX16" i="17"/>
  <c r="GW16" i="17"/>
  <c r="GV16" i="17"/>
  <c r="GU16" i="17"/>
  <c r="GT16" i="17"/>
  <c r="GS16" i="17"/>
  <c r="GR16" i="17"/>
  <c r="GQ16" i="17"/>
  <c r="GP16" i="17"/>
  <c r="GO16" i="17"/>
  <c r="GN16" i="17"/>
  <c r="GM16" i="17"/>
  <c r="GL16" i="17"/>
  <c r="GK16" i="17"/>
  <c r="GJ16" i="17"/>
  <c r="GI16" i="17"/>
  <c r="GH16" i="17"/>
  <c r="GG16" i="17"/>
  <c r="GF16" i="17"/>
  <c r="GE16" i="17"/>
  <c r="GD16" i="17"/>
  <c r="GC16" i="17"/>
  <c r="GB16" i="17"/>
  <c r="GA16" i="17"/>
  <c r="FZ16" i="17"/>
  <c r="FY16" i="17"/>
  <c r="FX16" i="17"/>
  <c r="FW16" i="17"/>
  <c r="FV16" i="17"/>
  <c r="FU16" i="17"/>
  <c r="FT16" i="17"/>
  <c r="FS16" i="17"/>
  <c r="FR16" i="17"/>
  <c r="FQ16" i="17"/>
  <c r="FP16" i="17"/>
  <c r="FO16" i="17"/>
  <c r="FN16" i="17"/>
  <c r="FM16" i="17"/>
  <c r="FL16" i="17"/>
  <c r="FK16" i="17"/>
  <c r="FJ16" i="17"/>
  <c r="FI16" i="17"/>
  <c r="FH16" i="17"/>
  <c r="FG16" i="17"/>
  <c r="FF16" i="17"/>
  <c r="FE16" i="17"/>
  <c r="FD16" i="17"/>
  <c r="FC16" i="17"/>
  <c r="FB16" i="17"/>
  <c r="FA16" i="17"/>
  <c r="EZ16" i="17"/>
  <c r="EY16" i="17"/>
  <c r="EX16" i="17"/>
  <c r="EW16" i="17"/>
  <c r="EV16" i="17"/>
  <c r="EU16" i="17"/>
  <c r="ET16" i="17"/>
  <c r="ES16" i="17"/>
  <c r="ER16" i="17"/>
  <c r="EQ16" i="17"/>
  <c r="EP16" i="17"/>
  <c r="EO16" i="17"/>
  <c r="EN16" i="17"/>
  <c r="EM16" i="17"/>
  <c r="EL16" i="17"/>
  <c r="EK16" i="17"/>
  <c r="EJ16" i="17"/>
  <c r="EI16" i="17"/>
  <c r="EH16" i="17"/>
  <c r="EG16" i="17"/>
  <c r="EF16" i="17"/>
  <c r="EE16" i="17"/>
  <c r="ED16" i="17"/>
  <c r="EC16" i="17"/>
  <c r="EB16" i="17"/>
  <c r="EA16" i="17"/>
  <c r="DZ16" i="17"/>
  <c r="DY16" i="17"/>
  <c r="DX16" i="17"/>
  <c r="DW16" i="17"/>
  <c r="DV16" i="17"/>
  <c r="DU16" i="17"/>
  <c r="DT16" i="17"/>
  <c r="DS16" i="17"/>
  <c r="DR16" i="17"/>
  <c r="DQ16" i="17"/>
  <c r="DP16" i="17"/>
  <c r="DO16" i="17"/>
  <c r="DN16" i="17"/>
  <c r="DM16" i="17"/>
  <c r="DL16" i="17"/>
  <c r="DK16" i="17"/>
  <c r="DJ16" i="17"/>
  <c r="DI16" i="17"/>
  <c r="DH16" i="17"/>
  <c r="DG16" i="17"/>
  <c r="DF16" i="17"/>
  <c r="DE16" i="17"/>
  <c r="DD16" i="17"/>
  <c r="DC16" i="17"/>
  <c r="DB16" i="17"/>
  <c r="DA16" i="17"/>
  <c r="CZ16" i="17"/>
  <c r="CY16" i="17"/>
  <c r="CX16" i="17"/>
  <c r="CW16" i="17"/>
  <c r="CV16" i="17"/>
  <c r="CU16" i="17"/>
  <c r="CT16" i="17"/>
  <c r="CS16" i="17"/>
  <c r="CR16" i="17"/>
  <c r="CQ16" i="17"/>
  <c r="CP16" i="17"/>
  <c r="CO16" i="17"/>
  <c r="CN16" i="17"/>
  <c r="CM16" i="17"/>
  <c r="CL16" i="17"/>
  <c r="CK16" i="17"/>
  <c r="CJ16" i="17"/>
  <c r="CI16" i="17"/>
  <c r="CH16" i="17"/>
  <c r="CG16" i="17"/>
  <c r="CF16" i="17"/>
  <c r="CE16" i="17"/>
  <c r="CD16" i="17"/>
  <c r="CC16" i="17"/>
  <c r="CB16" i="17"/>
  <c r="CA16" i="17"/>
  <c r="BZ16" i="17"/>
  <c r="BY16" i="17"/>
  <c r="BX16" i="17"/>
  <c r="BW16" i="17"/>
  <c r="BV16" i="17"/>
  <c r="BU16" i="17"/>
  <c r="BT16" i="17"/>
  <c r="BS16" i="17"/>
  <c r="BR16" i="17"/>
  <c r="BQ16" i="17"/>
  <c r="BP16" i="17"/>
  <c r="BO16" i="17"/>
  <c r="BN16" i="17"/>
  <c r="BM16" i="17"/>
  <c r="BL16" i="17"/>
  <c r="BK16" i="17"/>
  <c r="BJ16" i="17"/>
  <c r="BI16" i="17"/>
  <c r="BH16" i="17"/>
  <c r="BG16" i="17"/>
  <c r="BF16" i="17"/>
  <c r="BE16" i="17"/>
  <c r="BD16" i="17"/>
  <c r="BC16" i="17"/>
  <c r="BB16" i="17"/>
  <c r="BA16" i="17"/>
  <c r="AZ16" i="17"/>
  <c r="AY16" i="17"/>
  <c r="AX16" i="17"/>
  <c r="AW16" i="17"/>
  <c r="AV16" i="17"/>
  <c r="AU16" i="17"/>
  <c r="AT16" i="17"/>
  <c r="AS16" i="17"/>
  <c r="AR16" i="17"/>
  <c r="AQ16" i="17"/>
  <c r="AP16"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J16" i="17"/>
  <c r="I16" i="17"/>
  <c r="H16" i="17"/>
  <c r="G16" i="17"/>
  <c r="F16" i="17"/>
  <c r="E16" i="17"/>
  <c r="D16" i="17"/>
  <c r="C16" i="17"/>
  <c r="KC15" i="17"/>
  <c r="KB15" i="17"/>
  <c r="KA15" i="17"/>
  <c r="JZ15" i="17"/>
  <c r="JY15" i="17"/>
  <c r="JX15" i="17"/>
  <c r="JW15" i="17"/>
  <c r="JV15" i="17"/>
  <c r="JU15" i="17"/>
  <c r="JT15" i="17"/>
  <c r="JS15" i="17"/>
  <c r="JR15" i="17"/>
  <c r="JQ15" i="17"/>
  <c r="JP15" i="17"/>
  <c r="JO15" i="17"/>
  <c r="JN15" i="17"/>
  <c r="JM15" i="17"/>
  <c r="JL15" i="17"/>
  <c r="JK15" i="17"/>
  <c r="JJ15" i="17"/>
  <c r="JI15" i="17"/>
  <c r="JH15" i="17"/>
  <c r="JG15" i="17"/>
  <c r="JF15" i="17"/>
  <c r="JE15" i="17"/>
  <c r="JD15" i="17"/>
  <c r="JC15" i="17"/>
  <c r="JB15" i="17"/>
  <c r="JA15" i="17"/>
  <c r="IZ15" i="17"/>
  <c r="IY15" i="17"/>
  <c r="IX15" i="17"/>
  <c r="IW15" i="17"/>
  <c r="IV15" i="17"/>
  <c r="IU15" i="17"/>
  <c r="IT15" i="17"/>
  <c r="IS15" i="17"/>
  <c r="IR15" i="17"/>
  <c r="IQ15" i="17"/>
  <c r="IP15" i="17"/>
  <c r="IO15" i="17"/>
  <c r="IN15" i="17"/>
  <c r="IM15" i="17"/>
  <c r="IL15" i="17"/>
  <c r="IK15" i="17"/>
  <c r="IJ15" i="17"/>
  <c r="II15" i="17"/>
  <c r="IH15" i="17"/>
  <c r="IG15" i="17"/>
  <c r="IF15" i="17"/>
  <c r="IE15" i="17"/>
  <c r="ID15" i="17"/>
  <c r="IC15" i="17"/>
  <c r="IB15" i="17"/>
  <c r="IA15" i="17"/>
  <c r="HZ15" i="17"/>
  <c r="HY15" i="17"/>
  <c r="HX15" i="17"/>
  <c r="HW15" i="17"/>
  <c r="HV15" i="17"/>
  <c r="HU15" i="17"/>
  <c r="HT15" i="17"/>
  <c r="HS15" i="17"/>
  <c r="HR15" i="17"/>
  <c r="HQ15" i="17"/>
  <c r="HP15" i="17"/>
  <c r="HO15" i="17"/>
  <c r="HN15" i="17"/>
  <c r="HM15" i="17"/>
  <c r="HL15" i="17"/>
  <c r="HK15" i="17"/>
  <c r="HJ15" i="17"/>
  <c r="HI15" i="17"/>
  <c r="HH15" i="17"/>
  <c r="HG15" i="17"/>
  <c r="HF15" i="17"/>
  <c r="HE15" i="17"/>
  <c r="HD15" i="17"/>
  <c r="HC15" i="17"/>
  <c r="HB15" i="17"/>
  <c r="HA15" i="17"/>
  <c r="GZ15" i="17"/>
  <c r="GY15" i="17"/>
  <c r="GX15" i="17"/>
  <c r="GW15" i="17"/>
  <c r="GV15" i="17"/>
  <c r="GU15" i="17"/>
  <c r="GT15" i="17"/>
  <c r="GS15" i="17"/>
  <c r="GR15" i="17"/>
  <c r="GQ15" i="17"/>
  <c r="GP15" i="17"/>
  <c r="GO15" i="17"/>
  <c r="GN15" i="17"/>
  <c r="GM15" i="17"/>
  <c r="GL15" i="17"/>
  <c r="GK15" i="17"/>
  <c r="GJ15" i="17"/>
  <c r="GI15" i="17"/>
  <c r="GH15" i="17"/>
  <c r="GG15" i="17"/>
  <c r="GF15" i="17"/>
  <c r="GE15" i="17"/>
  <c r="GD15" i="17"/>
  <c r="GC15" i="17"/>
  <c r="GB15" i="17"/>
  <c r="GA15" i="17"/>
  <c r="FZ15" i="17"/>
  <c r="FY15" i="17"/>
  <c r="FX15" i="17"/>
  <c r="FW15" i="17"/>
  <c r="FV15" i="17"/>
  <c r="FU15" i="17"/>
  <c r="FT15" i="17"/>
  <c r="FS15" i="17"/>
  <c r="FR15" i="17"/>
  <c r="FQ15" i="17"/>
  <c r="FP15" i="17"/>
  <c r="FO15" i="17"/>
  <c r="FN15" i="17"/>
  <c r="FM15" i="17"/>
  <c r="FL15" i="17"/>
  <c r="FK15" i="17"/>
  <c r="FJ15" i="17"/>
  <c r="FI15" i="17"/>
  <c r="FH15" i="17"/>
  <c r="FG15" i="17"/>
  <c r="FF15" i="17"/>
  <c r="FE15" i="17"/>
  <c r="FD15" i="17"/>
  <c r="FC15" i="17"/>
  <c r="FB15" i="17"/>
  <c r="FA15" i="17"/>
  <c r="EZ15" i="17"/>
  <c r="EY15" i="17"/>
  <c r="EX15" i="17"/>
  <c r="EW15" i="17"/>
  <c r="EV15" i="17"/>
  <c r="EU15" i="17"/>
  <c r="ET15" i="17"/>
  <c r="ES15" i="17"/>
  <c r="ER15" i="17"/>
  <c r="EQ15" i="17"/>
  <c r="EP15" i="17"/>
  <c r="EO15" i="17"/>
  <c r="EN15" i="17"/>
  <c r="EM15" i="17"/>
  <c r="EL15" i="17"/>
  <c r="EK15" i="17"/>
  <c r="EJ15" i="17"/>
  <c r="EI15" i="17"/>
  <c r="EH15" i="17"/>
  <c r="EG15" i="17"/>
  <c r="EF15" i="17"/>
  <c r="EE15" i="17"/>
  <c r="ED15" i="17"/>
  <c r="EC15" i="17"/>
  <c r="EB15" i="17"/>
  <c r="EA15" i="17"/>
  <c r="DZ15" i="17"/>
  <c r="DY15" i="17"/>
  <c r="DX15" i="17"/>
  <c r="DW15" i="17"/>
  <c r="DV15" i="17"/>
  <c r="DU15" i="17"/>
  <c r="DT15" i="17"/>
  <c r="DS15" i="17"/>
  <c r="DR15" i="17"/>
  <c r="DQ15" i="17"/>
  <c r="DP15" i="17"/>
  <c r="DO15" i="17"/>
  <c r="DN15" i="17"/>
  <c r="DM15" i="17"/>
  <c r="DL15" i="17"/>
  <c r="DK15" i="17"/>
  <c r="DJ15" i="17"/>
  <c r="DI15" i="17"/>
  <c r="DH15" i="17"/>
  <c r="DG15" i="17"/>
  <c r="DF15" i="17"/>
  <c r="DE15" i="17"/>
  <c r="DD15" i="17"/>
  <c r="DC15" i="17"/>
  <c r="DB15" i="17"/>
  <c r="DA15" i="17"/>
  <c r="CZ15" i="17"/>
  <c r="CY15" i="17"/>
  <c r="CX15" i="17"/>
  <c r="CW15" i="17"/>
  <c r="CV15" i="17"/>
  <c r="CU15" i="17"/>
  <c r="CT15" i="17"/>
  <c r="CS15" i="17"/>
  <c r="CR15" i="17"/>
  <c r="CQ15" i="17"/>
  <c r="CP15" i="17"/>
  <c r="CO15" i="17"/>
  <c r="CN15" i="17"/>
  <c r="CM15" i="17"/>
  <c r="CL15" i="17"/>
  <c r="CK15" i="17"/>
  <c r="CJ15" i="17"/>
  <c r="CI15" i="17"/>
  <c r="CH15" i="17"/>
  <c r="CG15" i="17"/>
  <c r="CF15" i="17"/>
  <c r="CE15" i="17"/>
  <c r="CD15" i="17"/>
  <c r="CC15" i="17"/>
  <c r="CB15" i="17"/>
  <c r="CA15" i="17"/>
  <c r="BZ15" i="17"/>
  <c r="BY15" i="17"/>
  <c r="BX15" i="17"/>
  <c r="BW15" i="17"/>
  <c r="BV15" i="17"/>
  <c r="BU15" i="17"/>
  <c r="BT15" i="17"/>
  <c r="BS15" i="17"/>
  <c r="BR15" i="17"/>
  <c r="BQ15" i="17"/>
  <c r="BP15" i="17"/>
  <c r="BO15" i="17"/>
  <c r="BN15" i="17"/>
  <c r="BM15" i="17"/>
  <c r="BL15" i="17"/>
  <c r="BK15" i="17"/>
  <c r="BJ15" i="17"/>
  <c r="BI15" i="17"/>
  <c r="BH15" i="17"/>
  <c r="BG15" i="17"/>
  <c r="BF15" i="17"/>
  <c r="BE15" i="17"/>
  <c r="BD15" i="17"/>
  <c r="BC15" i="17"/>
  <c r="BB15" i="17"/>
  <c r="BA15" i="17"/>
  <c r="AZ15" i="17"/>
  <c r="AY15" i="17"/>
  <c r="AX15" i="17"/>
  <c r="AW15" i="17"/>
  <c r="AV15" i="17"/>
  <c r="AU15" i="17"/>
  <c r="AT15" i="17"/>
  <c r="AS15" i="17"/>
  <c r="AR15" i="17"/>
  <c r="AQ15" i="17"/>
  <c r="AP15"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J15" i="17"/>
  <c r="I15" i="17"/>
  <c r="H15" i="17"/>
  <c r="G15" i="17"/>
  <c r="F15" i="17"/>
  <c r="E15" i="17"/>
  <c r="D15" i="17"/>
  <c r="C15" i="17"/>
  <c r="KC14" i="17"/>
  <c r="KB14" i="17"/>
  <c r="KA14" i="17"/>
  <c r="JZ14" i="17"/>
  <c r="JY14" i="17"/>
  <c r="JX14" i="17"/>
  <c r="JW14" i="17"/>
  <c r="JV14" i="17"/>
  <c r="JU14" i="17"/>
  <c r="JT14" i="17"/>
  <c r="JS14" i="17"/>
  <c r="JR14" i="17"/>
  <c r="JQ14" i="17"/>
  <c r="JP14" i="17"/>
  <c r="JO14" i="17"/>
  <c r="JN14" i="17"/>
  <c r="JM14" i="17"/>
  <c r="JL14" i="17"/>
  <c r="JK14" i="17"/>
  <c r="JJ14" i="17"/>
  <c r="JI14" i="17"/>
  <c r="JH14" i="17"/>
  <c r="JG14" i="17"/>
  <c r="JF14" i="17"/>
  <c r="JE14" i="17"/>
  <c r="JD14" i="17"/>
  <c r="JC14" i="17"/>
  <c r="JB14" i="17"/>
  <c r="JA14" i="17"/>
  <c r="IZ14" i="17"/>
  <c r="IY14" i="17"/>
  <c r="IX14" i="17"/>
  <c r="IW14" i="17"/>
  <c r="IV14" i="17"/>
  <c r="IU14" i="17"/>
  <c r="IT14" i="17"/>
  <c r="IS14" i="17"/>
  <c r="IR14" i="17"/>
  <c r="IQ14" i="17"/>
  <c r="IP14" i="17"/>
  <c r="IO14" i="17"/>
  <c r="IN14" i="17"/>
  <c r="IM14" i="17"/>
  <c r="IL14" i="17"/>
  <c r="IK14" i="17"/>
  <c r="IJ14" i="17"/>
  <c r="II14" i="17"/>
  <c r="IH14" i="17"/>
  <c r="IG14" i="17"/>
  <c r="IF14" i="17"/>
  <c r="IE14" i="17"/>
  <c r="ID14" i="17"/>
  <c r="IC14" i="17"/>
  <c r="IB14" i="17"/>
  <c r="IA14" i="17"/>
  <c r="HZ14" i="17"/>
  <c r="HY14" i="17"/>
  <c r="HX14" i="17"/>
  <c r="HW14" i="17"/>
  <c r="HV14" i="17"/>
  <c r="HU14" i="17"/>
  <c r="HT14" i="17"/>
  <c r="HS14" i="17"/>
  <c r="HR14" i="17"/>
  <c r="HQ14" i="17"/>
  <c r="HP14" i="17"/>
  <c r="HO14" i="17"/>
  <c r="HN14" i="17"/>
  <c r="HM14" i="17"/>
  <c r="HL14" i="17"/>
  <c r="HK14" i="17"/>
  <c r="HJ14" i="17"/>
  <c r="HI14" i="17"/>
  <c r="HH14" i="17"/>
  <c r="HG14" i="17"/>
  <c r="HF14" i="17"/>
  <c r="HE14" i="17"/>
  <c r="HD14" i="17"/>
  <c r="HC14" i="17"/>
  <c r="HB14" i="17"/>
  <c r="HA14" i="17"/>
  <c r="GZ14" i="17"/>
  <c r="GY14" i="17"/>
  <c r="GX14" i="17"/>
  <c r="GW14" i="17"/>
  <c r="GV14" i="17"/>
  <c r="GU14" i="17"/>
  <c r="GT14" i="17"/>
  <c r="GS14" i="17"/>
  <c r="GR14" i="17"/>
  <c r="GQ14" i="17"/>
  <c r="GP14" i="17"/>
  <c r="GO14" i="17"/>
  <c r="GN14" i="17"/>
  <c r="GM14" i="17"/>
  <c r="GL14" i="17"/>
  <c r="GK14" i="17"/>
  <c r="GJ14" i="17"/>
  <c r="GI14" i="17"/>
  <c r="GH14" i="17"/>
  <c r="GG14" i="17"/>
  <c r="GF14" i="17"/>
  <c r="GE14" i="17"/>
  <c r="GD14" i="17"/>
  <c r="GC14" i="17"/>
  <c r="GB14" i="17"/>
  <c r="GA14" i="17"/>
  <c r="FZ14" i="17"/>
  <c r="FY14" i="17"/>
  <c r="FX14" i="17"/>
  <c r="FW14" i="17"/>
  <c r="FV14" i="17"/>
  <c r="FU14" i="17"/>
  <c r="FT14" i="17"/>
  <c r="FS14" i="17"/>
  <c r="FR14" i="17"/>
  <c r="FQ14" i="17"/>
  <c r="FP14" i="17"/>
  <c r="FO14" i="17"/>
  <c r="FN14" i="17"/>
  <c r="FM14" i="17"/>
  <c r="FL14" i="17"/>
  <c r="FK14" i="17"/>
  <c r="FJ14" i="17"/>
  <c r="FI14" i="17"/>
  <c r="FH14" i="17"/>
  <c r="FG14" i="17"/>
  <c r="FF14" i="17"/>
  <c r="FE14" i="17"/>
  <c r="FD14" i="17"/>
  <c r="FC14" i="17"/>
  <c r="FB14" i="17"/>
  <c r="FA14" i="17"/>
  <c r="EZ14" i="17"/>
  <c r="EY14" i="17"/>
  <c r="EX14" i="17"/>
  <c r="EW14" i="17"/>
  <c r="EV14" i="17"/>
  <c r="EU14" i="17"/>
  <c r="ET14" i="17"/>
  <c r="ES14" i="17"/>
  <c r="ER14" i="17"/>
  <c r="EQ14" i="17"/>
  <c r="EP14" i="17"/>
  <c r="EO14" i="17"/>
  <c r="EN14" i="17"/>
  <c r="EM14" i="17"/>
  <c r="EL14" i="17"/>
  <c r="EK14" i="17"/>
  <c r="EJ14" i="17"/>
  <c r="EI14" i="17"/>
  <c r="EH14" i="17"/>
  <c r="EG14" i="17"/>
  <c r="EF14" i="17"/>
  <c r="EE14" i="17"/>
  <c r="ED14" i="17"/>
  <c r="EC14" i="17"/>
  <c r="EB14" i="17"/>
  <c r="EA14" i="17"/>
  <c r="DZ14" i="17"/>
  <c r="DY14" i="17"/>
  <c r="DX14" i="17"/>
  <c r="DW14" i="17"/>
  <c r="DV14" i="17"/>
  <c r="DU14" i="17"/>
  <c r="DT14" i="17"/>
  <c r="DS14" i="17"/>
  <c r="DR14" i="17"/>
  <c r="DQ14" i="17"/>
  <c r="DP14" i="17"/>
  <c r="DO14" i="17"/>
  <c r="DN14" i="17"/>
  <c r="DM14" i="17"/>
  <c r="DL14" i="17"/>
  <c r="DK14" i="17"/>
  <c r="DJ14" i="17"/>
  <c r="DI14" i="17"/>
  <c r="DH14" i="17"/>
  <c r="DG14" i="17"/>
  <c r="DF14" i="17"/>
  <c r="DE14" i="17"/>
  <c r="DD14" i="17"/>
  <c r="DC14" i="17"/>
  <c r="DB14" i="17"/>
  <c r="DA14" i="17"/>
  <c r="CZ14" i="17"/>
  <c r="CY14" i="17"/>
  <c r="CX14" i="17"/>
  <c r="CW14" i="17"/>
  <c r="CV14" i="17"/>
  <c r="CU14" i="17"/>
  <c r="CT14" i="17"/>
  <c r="CS14" i="17"/>
  <c r="CR14" i="17"/>
  <c r="CQ14" i="17"/>
  <c r="CP14" i="17"/>
  <c r="CO14" i="17"/>
  <c r="CN14" i="17"/>
  <c r="CM14" i="17"/>
  <c r="CL14" i="17"/>
  <c r="CK14" i="17"/>
  <c r="CJ14" i="17"/>
  <c r="CI14" i="17"/>
  <c r="CH14" i="17"/>
  <c r="CG14" i="17"/>
  <c r="CF14" i="17"/>
  <c r="CE14" i="17"/>
  <c r="CD14" i="17"/>
  <c r="CC14" i="17"/>
  <c r="CB14" i="17"/>
  <c r="CA14" i="17"/>
  <c r="BZ14" i="17"/>
  <c r="BY14" i="17"/>
  <c r="BX14" i="17"/>
  <c r="BW14" i="17"/>
  <c r="BV14" i="17"/>
  <c r="BU14" i="17"/>
  <c r="BT14" i="17"/>
  <c r="BS14" i="17"/>
  <c r="BR14" i="17"/>
  <c r="BQ14" i="17"/>
  <c r="BP14" i="17"/>
  <c r="BO14" i="17"/>
  <c r="BN14" i="17"/>
  <c r="BM14" i="17"/>
  <c r="BL14" i="17"/>
  <c r="BK14" i="17"/>
  <c r="BJ14" i="17"/>
  <c r="BI14" i="17"/>
  <c r="BH14" i="17"/>
  <c r="BG14" i="17"/>
  <c r="BF14" i="17"/>
  <c r="BE14" i="17"/>
  <c r="BD14" i="17"/>
  <c r="BC14" i="17"/>
  <c r="BB14" i="17"/>
  <c r="BA14" i="17"/>
  <c r="AZ14" i="17"/>
  <c r="AY14" i="17"/>
  <c r="AX14" i="17"/>
  <c r="AW14" i="17"/>
  <c r="AV14" i="17"/>
  <c r="AU14" i="17"/>
  <c r="AT14" i="17"/>
  <c r="AS14" i="17"/>
  <c r="AR14" i="17"/>
  <c r="AQ14" i="17"/>
  <c r="AP14"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J14" i="17"/>
  <c r="I14" i="17"/>
  <c r="H14" i="17"/>
  <c r="G14" i="17"/>
  <c r="F14" i="17"/>
  <c r="E14" i="17"/>
  <c r="D14" i="17"/>
  <c r="C14" i="17"/>
  <c r="KC13" i="17"/>
  <c r="KB13" i="17"/>
  <c r="KA13" i="17"/>
  <c r="JZ13" i="17"/>
  <c r="JY13" i="17"/>
  <c r="JX13" i="17"/>
  <c r="JW13" i="17"/>
  <c r="JV13" i="17"/>
  <c r="JU13" i="17"/>
  <c r="JT13" i="17"/>
  <c r="JS13" i="17"/>
  <c r="JR13" i="17"/>
  <c r="JQ13" i="17"/>
  <c r="JP13" i="17"/>
  <c r="JO13" i="17"/>
  <c r="JN13" i="17"/>
  <c r="JM13" i="17"/>
  <c r="JL13" i="17"/>
  <c r="JK13" i="17"/>
  <c r="JJ13" i="17"/>
  <c r="JI13" i="17"/>
  <c r="JH13" i="17"/>
  <c r="JG13" i="17"/>
  <c r="JF13" i="17"/>
  <c r="JE13" i="17"/>
  <c r="JD13" i="17"/>
  <c r="JC13" i="17"/>
  <c r="JB13" i="17"/>
  <c r="JA13" i="17"/>
  <c r="IZ13" i="17"/>
  <c r="IY13" i="17"/>
  <c r="IX13" i="17"/>
  <c r="IW13" i="17"/>
  <c r="IV13" i="17"/>
  <c r="IU13" i="17"/>
  <c r="IT13" i="17"/>
  <c r="IS13" i="17"/>
  <c r="IR13" i="17"/>
  <c r="IQ13" i="17"/>
  <c r="IP13" i="17"/>
  <c r="IO13" i="17"/>
  <c r="IN13" i="17"/>
  <c r="IM13" i="17"/>
  <c r="IL13" i="17"/>
  <c r="IK13" i="17"/>
  <c r="IJ13" i="17"/>
  <c r="II13" i="17"/>
  <c r="IH13" i="17"/>
  <c r="IG13" i="17"/>
  <c r="IF13" i="17"/>
  <c r="IE13" i="17"/>
  <c r="ID13" i="17"/>
  <c r="IC13" i="17"/>
  <c r="IB13" i="17"/>
  <c r="IA13" i="17"/>
  <c r="HZ13" i="17"/>
  <c r="HY13" i="17"/>
  <c r="HX13" i="17"/>
  <c r="HW13" i="17"/>
  <c r="HV13" i="17"/>
  <c r="HU13" i="17"/>
  <c r="HT13" i="17"/>
  <c r="HS13" i="17"/>
  <c r="HR13" i="17"/>
  <c r="HQ13" i="17"/>
  <c r="HP13" i="17"/>
  <c r="HO13" i="17"/>
  <c r="HN13" i="17"/>
  <c r="HM13" i="17"/>
  <c r="HL13" i="17"/>
  <c r="HK13" i="17"/>
  <c r="HJ13" i="17"/>
  <c r="HI13" i="17"/>
  <c r="HH13" i="17"/>
  <c r="HG13" i="17"/>
  <c r="HF13" i="17"/>
  <c r="HE13" i="17"/>
  <c r="HD13" i="17"/>
  <c r="HC13" i="17"/>
  <c r="HB13" i="17"/>
  <c r="HA13" i="17"/>
  <c r="GZ13" i="17"/>
  <c r="GY13" i="17"/>
  <c r="GX13" i="17"/>
  <c r="GW13" i="17"/>
  <c r="GV13" i="17"/>
  <c r="GU13" i="17"/>
  <c r="GT13" i="17"/>
  <c r="GS13" i="17"/>
  <c r="GR13" i="17"/>
  <c r="GQ13" i="17"/>
  <c r="GP13" i="17"/>
  <c r="GO13" i="17"/>
  <c r="GN13" i="17"/>
  <c r="GM13" i="17"/>
  <c r="GL13" i="17"/>
  <c r="GK13" i="17"/>
  <c r="GJ13" i="17"/>
  <c r="GI13" i="17"/>
  <c r="GH13" i="17"/>
  <c r="GG13" i="17"/>
  <c r="GF13" i="17"/>
  <c r="GE13" i="17"/>
  <c r="GD13" i="17"/>
  <c r="GC13" i="17"/>
  <c r="GB13" i="17"/>
  <c r="GA13" i="17"/>
  <c r="FZ13" i="17"/>
  <c r="FY13" i="17"/>
  <c r="FX13" i="17"/>
  <c r="FW13" i="17"/>
  <c r="FV13" i="17"/>
  <c r="FU13" i="17"/>
  <c r="FT13" i="17"/>
  <c r="FS13" i="17"/>
  <c r="FR13" i="17"/>
  <c r="FQ13" i="17"/>
  <c r="FP13" i="17"/>
  <c r="FO13" i="17"/>
  <c r="FN13" i="17"/>
  <c r="FM13" i="17"/>
  <c r="FL13" i="17"/>
  <c r="FK13" i="17"/>
  <c r="FJ13" i="17"/>
  <c r="FI13" i="17"/>
  <c r="FH13" i="17"/>
  <c r="FG13" i="17"/>
  <c r="FF13" i="17"/>
  <c r="FE13" i="17"/>
  <c r="FD13" i="17"/>
  <c r="FC13" i="17"/>
  <c r="FB13" i="17"/>
  <c r="FA13" i="17"/>
  <c r="EZ13" i="17"/>
  <c r="EY13" i="17"/>
  <c r="EX13" i="17"/>
  <c r="EW13" i="17"/>
  <c r="EV13" i="17"/>
  <c r="EU13" i="17"/>
  <c r="ET13" i="17"/>
  <c r="ES13" i="17"/>
  <c r="ER13" i="17"/>
  <c r="EQ13" i="17"/>
  <c r="EP13" i="17"/>
  <c r="EO13" i="17"/>
  <c r="EN13" i="17"/>
  <c r="EM13" i="17"/>
  <c r="EL13" i="17"/>
  <c r="EK13" i="17"/>
  <c r="EJ13" i="17"/>
  <c r="EI13" i="17"/>
  <c r="EH13" i="17"/>
  <c r="EG13" i="17"/>
  <c r="EF13" i="17"/>
  <c r="EE13" i="17"/>
  <c r="ED13" i="17"/>
  <c r="EC13" i="17"/>
  <c r="EB13" i="17"/>
  <c r="EA13" i="17"/>
  <c r="DZ13" i="17"/>
  <c r="DY13" i="17"/>
  <c r="DX13" i="17"/>
  <c r="DW13" i="17"/>
  <c r="DV13" i="17"/>
  <c r="DU13" i="17"/>
  <c r="DT13" i="17"/>
  <c r="DS13" i="17"/>
  <c r="DR13" i="17"/>
  <c r="DQ13" i="17"/>
  <c r="DP13" i="17"/>
  <c r="DO13" i="17"/>
  <c r="DN13" i="17"/>
  <c r="DM13" i="17"/>
  <c r="DL13" i="17"/>
  <c r="DK13" i="17"/>
  <c r="DJ13" i="17"/>
  <c r="DI13" i="17"/>
  <c r="DH13" i="17"/>
  <c r="DG13" i="17"/>
  <c r="DF13" i="17"/>
  <c r="DE13" i="17"/>
  <c r="DD13" i="17"/>
  <c r="DC13" i="17"/>
  <c r="DB13" i="17"/>
  <c r="DA13" i="17"/>
  <c r="CZ13" i="17"/>
  <c r="CY13" i="17"/>
  <c r="CX13" i="17"/>
  <c r="CW13" i="17"/>
  <c r="CV13" i="17"/>
  <c r="CU13" i="17"/>
  <c r="CT13" i="17"/>
  <c r="CS13" i="17"/>
  <c r="CR13" i="17"/>
  <c r="CQ13" i="17"/>
  <c r="CP13" i="17"/>
  <c r="CO13" i="17"/>
  <c r="CN13" i="17"/>
  <c r="CM13" i="17"/>
  <c r="CL13" i="17"/>
  <c r="CK13" i="17"/>
  <c r="CJ13" i="17"/>
  <c r="CI13" i="17"/>
  <c r="CH13" i="17"/>
  <c r="CG13" i="17"/>
  <c r="CF13" i="17"/>
  <c r="CE13" i="17"/>
  <c r="CD13" i="17"/>
  <c r="CC13" i="17"/>
  <c r="CB13" i="17"/>
  <c r="CA13" i="17"/>
  <c r="BZ13" i="17"/>
  <c r="BY13" i="17"/>
  <c r="BX13" i="17"/>
  <c r="BW13" i="17"/>
  <c r="BV13" i="17"/>
  <c r="BU13" i="17"/>
  <c r="BT13" i="17"/>
  <c r="BS13" i="17"/>
  <c r="BR13" i="17"/>
  <c r="BQ13" i="17"/>
  <c r="BP13" i="17"/>
  <c r="BO13" i="17"/>
  <c r="BN13" i="17"/>
  <c r="BM13" i="17"/>
  <c r="BL13" i="17"/>
  <c r="BK13" i="17"/>
  <c r="BJ13" i="17"/>
  <c r="BI13" i="17"/>
  <c r="BH13" i="17"/>
  <c r="BG13" i="17"/>
  <c r="BF13" i="17"/>
  <c r="BE13" i="17"/>
  <c r="BD13" i="17"/>
  <c r="BC13" i="17"/>
  <c r="BB13" i="17"/>
  <c r="BA13" i="17"/>
  <c r="AZ13" i="17"/>
  <c r="AY13" i="17"/>
  <c r="AX13" i="17"/>
  <c r="AW13" i="17"/>
  <c r="AV13" i="17"/>
  <c r="AU13" i="17"/>
  <c r="AT13" i="17"/>
  <c r="AS13" i="17"/>
  <c r="AR13" i="17"/>
  <c r="AQ13" i="17"/>
  <c r="AP13"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J13" i="17"/>
  <c r="I13" i="17"/>
  <c r="H13" i="17"/>
  <c r="G13" i="17"/>
  <c r="F13" i="17"/>
  <c r="E13" i="17"/>
  <c r="D13" i="17"/>
  <c r="C13" i="17"/>
  <c r="KC12" i="17"/>
  <c r="KB12" i="17"/>
  <c r="KA12" i="17"/>
  <c r="JZ12" i="17"/>
  <c r="JY12" i="17"/>
  <c r="JX12" i="17"/>
  <c r="JW12" i="17"/>
  <c r="JV12" i="17"/>
  <c r="JU12" i="17"/>
  <c r="JT12" i="17"/>
  <c r="JS12" i="17"/>
  <c r="JR12" i="17"/>
  <c r="JQ12" i="17"/>
  <c r="JP12" i="17"/>
  <c r="JO12" i="17"/>
  <c r="JN12" i="17"/>
  <c r="JM12" i="17"/>
  <c r="JL12" i="17"/>
  <c r="JK12" i="17"/>
  <c r="JJ12" i="17"/>
  <c r="JI12" i="17"/>
  <c r="JH12" i="17"/>
  <c r="JG12" i="17"/>
  <c r="JF12" i="17"/>
  <c r="JE12" i="17"/>
  <c r="JD12" i="17"/>
  <c r="JC12" i="17"/>
  <c r="JB12" i="17"/>
  <c r="JA12" i="17"/>
  <c r="IZ12" i="17"/>
  <c r="IY12" i="17"/>
  <c r="IX12" i="17"/>
  <c r="IW12" i="17"/>
  <c r="IV12" i="17"/>
  <c r="IU12" i="17"/>
  <c r="IT12" i="17"/>
  <c r="IS12" i="17"/>
  <c r="IR12" i="17"/>
  <c r="IQ12" i="17"/>
  <c r="IP12" i="17"/>
  <c r="IO12" i="17"/>
  <c r="IN12" i="17"/>
  <c r="IM12" i="17"/>
  <c r="IL12" i="17"/>
  <c r="IK12" i="17"/>
  <c r="IJ12" i="17"/>
  <c r="II12" i="17"/>
  <c r="IH12" i="17"/>
  <c r="IG12" i="17"/>
  <c r="IF12" i="17"/>
  <c r="IE12" i="17"/>
  <c r="ID12" i="17"/>
  <c r="IC12" i="17"/>
  <c r="IB12" i="17"/>
  <c r="IA12" i="17"/>
  <c r="HZ12" i="17"/>
  <c r="HY12" i="17"/>
  <c r="HX12" i="17"/>
  <c r="HW12" i="17"/>
  <c r="HV12" i="17"/>
  <c r="HU12" i="17"/>
  <c r="HT12" i="17"/>
  <c r="HS12" i="17"/>
  <c r="HR12" i="17"/>
  <c r="HQ12" i="17"/>
  <c r="HP12" i="17"/>
  <c r="HO12" i="17"/>
  <c r="HN12" i="17"/>
  <c r="HM12" i="17"/>
  <c r="HL12" i="17"/>
  <c r="HK12" i="17"/>
  <c r="HJ12" i="17"/>
  <c r="HI12" i="17"/>
  <c r="HH12" i="17"/>
  <c r="HG12" i="17"/>
  <c r="HF12" i="17"/>
  <c r="HE12" i="17"/>
  <c r="HD12" i="17"/>
  <c r="HC12" i="17"/>
  <c r="HB12" i="17"/>
  <c r="HA12" i="17"/>
  <c r="GZ12" i="17"/>
  <c r="GY12" i="17"/>
  <c r="GX12" i="17"/>
  <c r="GW12" i="17"/>
  <c r="GV12" i="17"/>
  <c r="GU12" i="17"/>
  <c r="GT12" i="17"/>
  <c r="GS12" i="17"/>
  <c r="GR12" i="17"/>
  <c r="GQ12" i="17"/>
  <c r="GP12" i="17"/>
  <c r="GO12" i="17"/>
  <c r="GN12" i="17"/>
  <c r="GM12" i="17"/>
  <c r="GL12" i="17"/>
  <c r="GK12" i="17"/>
  <c r="GJ12" i="17"/>
  <c r="GI12" i="17"/>
  <c r="GH12" i="17"/>
  <c r="GG12" i="17"/>
  <c r="GF12" i="17"/>
  <c r="GE12" i="17"/>
  <c r="GD12" i="17"/>
  <c r="GC12" i="17"/>
  <c r="GB12" i="17"/>
  <c r="GA12" i="17"/>
  <c r="FZ12" i="17"/>
  <c r="FY12" i="17"/>
  <c r="FX12" i="17"/>
  <c r="FW12" i="17"/>
  <c r="FV12" i="17"/>
  <c r="FU12" i="17"/>
  <c r="FT12" i="17"/>
  <c r="FS12" i="17"/>
  <c r="FR12" i="17"/>
  <c r="FQ12" i="17"/>
  <c r="FP12" i="17"/>
  <c r="FO12" i="17"/>
  <c r="FN12" i="17"/>
  <c r="FM12" i="17"/>
  <c r="FL12" i="17"/>
  <c r="FK12" i="17"/>
  <c r="FJ12" i="17"/>
  <c r="FI12" i="17"/>
  <c r="FH12" i="17"/>
  <c r="FG12" i="17"/>
  <c r="FF12" i="17"/>
  <c r="FE12" i="17"/>
  <c r="FD12" i="17"/>
  <c r="FC12" i="17"/>
  <c r="FB12" i="17"/>
  <c r="FA12" i="17"/>
  <c r="EZ12" i="17"/>
  <c r="EY12" i="17"/>
  <c r="EX12" i="17"/>
  <c r="EW12" i="17"/>
  <c r="EV12" i="17"/>
  <c r="EU12" i="17"/>
  <c r="ET12" i="17"/>
  <c r="ES12" i="17"/>
  <c r="ER12" i="17"/>
  <c r="EQ12" i="17"/>
  <c r="EP12" i="17"/>
  <c r="EO12" i="17"/>
  <c r="EN12" i="17"/>
  <c r="EM12" i="17"/>
  <c r="EL12" i="17"/>
  <c r="EK12" i="17"/>
  <c r="EJ12" i="17"/>
  <c r="EI12" i="17"/>
  <c r="EH12" i="17"/>
  <c r="EG12" i="17"/>
  <c r="EF12" i="17"/>
  <c r="EE12" i="17"/>
  <c r="ED12" i="17"/>
  <c r="EC12" i="17"/>
  <c r="EB12" i="17"/>
  <c r="EA12" i="17"/>
  <c r="DZ12" i="17"/>
  <c r="DY12" i="17"/>
  <c r="DX12" i="17"/>
  <c r="DW12" i="17"/>
  <c r="DV12" i="17"/>
  <c r="DU12" i="17"/>
  <c r="DT12" i="17"/>
  <c r="DS12" i="17"/>
  <c r="DR12" i="17"/>
  <c r="DQ12" i="17"/>
  <c r="DP12" i="17"/>
  <c r="DO12" i="17"/>
  <c r="DN12" i="17"/>
  <c r="DM12" i="17"/>
  <c r="DL12" i="17"/>
  <c r="DK12" i="17"/>
  <c r="DJ12" i="17"/>
  <c r="DI12" i="17"/>
  <c r="DH12" i="17"/>
  <c r="DG12" i="17"/>
  <c r="DF12" i="17"/>
  <c r="DE12" i="17"/>
  <c r="DD12" i="17"/>
  <c r="DC12" i="17"/>
  <c r="DB12" i="17"/>
  <c r="DA12" i="17"/>
  <c r="CZ12" i="17"/>
  <c r="CY12" i="17"/>
  <c r="CX12" i="17"/>
  <c r="CW12" i="17"/>
  <c r="CV12" i="17"/>
  <c r="CU12" i="17"/>
  <c r="CT12" i="17"/>
  <c r="CS12" i="17"/>
  <c r="CR12" i="17"/>
  <c r="CQ12" i="17"/>
  <c r="CP12" i="17"/>
  <c r="CO12" i="17"/>
  <c r="CN12" i="17"/>
  <c r="CM12" i="17"/>
  <c r="CL12" i="17"/>
  <c r="CK12" i="17"/>
  <c r="CJ12" i="17"/>
  <c r="CI12" i="17"/>
  <c r="CH12" i="17"/>
  <c r="CG12" i="17"/>
  <c r="CF12" i="17"/>
  <c r="CE12" i="17"/>
  <c r="CD12" i="17"/>
  <c r="CC12" i="17"/>
  <c r="CB12" i="17"/>
  <c r="CA12" i="17"/>
  <c r="BZ12" i="17"/>
  <c r="BY12" i="17"/>
  <c r="BX12" i="17"/>
  <c r="BW12" i="17"/>
  <c r="BV12" i="17"/>
  <c r="BU12" i="17"/>
  <c r="BT12" i="17"/>
  <c r="BS12" i="17"/>
  <c r="BR12" i="17"/>
  <c r="BQ12" i="17"/>
  <c r="BP12" i="17"/>
  <c r="BO12" i="17"/>
  <c r="BN12" i="17"/>
  <c r="BM12" i="17"/>
  <c r="BL12" i="17"/>
  <c r="BK12" i="17"/>
  <c r="BJ12" i="17"/>
  <c r="BI12" i="17"/>
  <c r="BH12" i="17"/>
  <c r="BG12" i="17"/>
  <c r="BF12" i="17"/>
  <c r="BE12" i="17"/>
  <c r="BD12" i="17"/>
  <c r="BC12" i="17"/>
  <c r="BB12" i="17"/>
  <c r="BA12" i="17"/>
  <c r="AZ12" i="17"/>
  <c r="AY12" i="17"/>
  <c r="AX12" i="17"/>
  <c r="AW12" i="17"/>
  <c r="AV12" i="17"/>
  <c r="AU12" i="17"/>
  <c r="AT12" i="17"/>
  <c r="AS12" i="17"/>
  <c r="AR12" i="17"/>
  <c r="AQ12" i="17"/>
  <c r="AP12"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J12" i="17"/>
  <c r="I12" i="17"/>
  <c r="H12" i="17"/>
  <c r="G12" i="17"/>
  <c r="F12" i="17"/>
  <c r="E12" i="17"/>
  <c r="D12" i="17"/>
  <c r="C12" i="17"/>
  <c r="KC11" i="17"/>
  <c r="KB11" i="17"/>
  <c r="KA11" i="17"/>
  <c r="JZ11" i="17"/>
  <c r="JY11" i="17"/>
  <c r="JX11" i="17"/>
  <c r="JW11" i="17"/>
  <c r="JV11" i="17"/>
  <c r="JU11" i="17"/>
  <c r="JT11" i="17"/>
  <c r="JS11" i="17"/>
  <c r="JR11" i="17"/>
  <c r="JQ11" i="17"/>
  <c r="JP11" i="17"/>
  <c r="JO11" i="17"/>
  <c r="JN11" i="17"/>
  <c r="JM11" i="17"/>
  <c r="JL11" i="17"/>
  <c r="JK11" i="17"/>
  <c r="JJ11" i="17"/>
  <c r="JI11" i="17"/>
  <c r="JH11" i="17"/>
  <c r="JG11" i="17"/>
  <c r="JF11" i="17"/>
  <c r="JE11" i="17"/>
  <c r="JD11" i="17"/>
  <c r="JC11" i="17"/>
  <c r="JB11" i="17"/>
  <c r="JA11" i="17"/>
  <c r="IZ11" i="17"/>
  <c r="IY11" i="17"/>
  <c r="IX11" i="17"/>
  <c r="IW11" i="17"/>
  <c r="IV11" i="17"/>
  <c r="IU11" i="17"/>
  <c r="IT11" i="17"/>
  <c r="IS11" i="17"/>
  <c r="IR11" i="17"/>
  <c r="IQ11" i="17"/>
  <c r="IP11" i="17"/>
  <c r="IO11" i="17"/>
  <c r="IN11" i="17"/>
  <c r="IM11" i="17"/>
  <c r="IL11" i="17"/>
  <c r="IK11" i="17"/>
  <c r="IJ11" i="17"/>
  <c r="II11" i="17"/>
  <c r="IH11" i="17"/>
  <c r="IG11" i="17"/>
  <c r="IF11" i="17"/>
  <c r="IE11" i="17"/>
  <c r="ID11" i="17"/>
  <c r="IC11" i="17"/>
  <c r="IB11" i="17"/>
  <c r="IA11" i="17"/>
  <c r="HZ11" i="17"/>
  <c r="HY11" i="17"/>
  <c r="HX11" i="17"/>
  <c r="HW11" i="17"/>
  <c r="HV11" i="17"/>
  <c r="HU11" i="17"/>
  <c r="HT11" i="17"/>
  <c r="HS11" i="17"/>
  <c r="HR11" i="17"/>
  <c r="HQ11" i="17"/>
  <c r="HP11" i="17"/>
  <c r="HO11" i="17"/>
  <c r="HN11" i="17"/>
  <c r="HM11" i="17"/>
  <c r="HL11" i="17"/>
  <c r="HK11" i="17"/>
  <c r="HJ11" i="17"/>
  <c r="HI11" i="17"/>
  <c r="HH11" i="17"/>
  <c r="HG11" i="17"/>
  <c r="HF11" i="17"/>
  <c r="HE11" i="17"/>
  <c r="HD11" i="17"/>
  <c r="HC11" i="17"/>
  <c r="HB11" i="17"/>
  <c r="HA11" i="17"/>
  <c r="GZ11" i="17"/>
  <c r="GY11" i="17"/>
  <c r="GX11" i="17"/>
  <c r="GW11" i="17"/>
  <c r="GV11" i="17"/>
  <c r="GU11" i="17"/>
  <c r="GT11" i="17"/>
  <c r="GS11" i="17"/>
  <c r="GR11" i="17"/>
  <c r="GQ11" i="17"/>
  <c r="GP11" i="17"/>
  <c r="GO11" i="17"/>
  <c r="GN11" i="17"/>
  <c r="GM11" i="17"/>
  <c r="GL11" i="17"/>
  <c r="GK11" i="17"/>
  <c r="GJ11" i="17"/>
  <c r="GI11" i="17"/>
  <c r="GH11" i="17"/>
  <c r="GG11" i="17"/>
  <c r="GF11" i="17"/>
  <c r="GE11" i="17"/>
  <c r="GD11" i="17"/>
  <c r="GC11" i="17"/>
  <c r="GB11" i="17"/>
  <c r="GA11" i="17"/>
  <c r="FZ11" i="17"/>
  <c r="FY11" i="17"/>
  <c r="FX11" i="17"/>
  <c r="FW11" i="17"/>
  <c r="FV11" i="17"/>
  <c r="FU11" i="17"/>
  <c r="FT11" i="17"/>
  <c r="FS11" i="17"/>
  <c r="FR11" i="17"/>
  <c r="FQ11" i="17"/>
  <c r="FP11" i="17"/>
  <c r="FO11" i="17"/>
  <c r="FN11" i="17"/>
  <c r="FM11" i="17"/>
  <c r="FL11" i="17"/>
  <c r="FK11" i="17"/>
  <c r="FJ11" i="17"/>
  <c r="FI11" i="17"/>
  <c r="FH11" i="17"/>
  <c r="FG11" i="17"/>
  <c r="FF11" i="17"/>
  <c r="FE11" i="17"/>
  <c r="FD11" i="17"/>
  <c r="FC11" i="17"/>
  <c r="FB11" i="17"/>
  <c r="FA11" i="17"/>
  <c r="EZ11" i="17"/>
  <c r="EY11" i="17"/>
  <c r="EX11" i="17"/>
  <c r="EW11" i="17"/>
  <c r="EV11" i="17"/>
  <c r="EU11" i="17"/>
  <c r="ET11" i="17"/>
  <c r="ES11" i="17"/>
  <c r="ER11" i="17"/>
  <c r="EQ11" i="17"/>
  <c r="EP11" i="17"/>
  <c r="EO11" i="17"/>
  <c r="EN11" i="17"/>
  <c r="EM11" i="17"/>
  <c r="EL11" i="17"/>
  <c r="EK11" i="17"/>
  <c r="EJ11" i="17"/>
  <c r="EI11" i="17"/>
  <c r="EH11" i="17"/>
  <c r="EG11" i="17"/>
  <c r="EF11" i="17"/>
  <c r="EE11" i="17"/>
  <c r="ED11" i="17"/>
  <c r="EC11" i="17"/>
  <c r="EB11" i="17"/>
  <c r="EA11" i="17"/>
  <c r="DZ11" i="17"/>
  <c r="DY11" i="17"/>
  <c r="DX11" i="17"/>
  <c r="DW11" i="17"/>
  <c r="DV11" i="17"/>
  <c r="DU11" i="17"/>
  <c r="DT11" i="17"/>
  <c r="DS11" i="17"/>
  <c r="DR11" i="17"/>
  <c r="DQ11" i="17"/>
  <c r="DP11" i="17"/>
  <c r="DO11" i="17"/>
  <c r="DN11" i="17"/>
  <c r="DM11" i="17"/>
  <c r="DL11" i="17"/>
  <c r="DK11" i="17"/>
  <c r="DJ11" i="17"/>
  <c r="DI11" i="17"/>
  <c r="DH11" i="17"/>
  <c r="DG11" i="17"/>
  <c r="DF11" i="17"/>
  <c r="DE11" i="17"/>
  <c r="DD11" i="17"/>
  <c r="DC11" i="17"/>
  <c r="DB11" i="17"/>
  <c r="DA11" i="17"/>
  <c r="CZ11" i="17"/>
  <c r="CY11" i="17"/>
  <c r="CX11" i="17"/>
  <c r="CW11" i="17"/>
  <c r="CV11" i="17"/>
  <c r="CU11" i="17"/>
  <c r="CT11" i="17"/>
  <c r="CS11" i="17"/>
  <c r="CR11" i="17"/>
  <c r="CQ11" i="17"/>
  <c r="CP11" i="17"/>
  <c r="CO11" i="17"/>
  <c r="CN11" i="17"/>
  <c r="CM11" i="17"/>
  <c r="CL11" i="17"/>
  <c r="CK11" i="17"/>
  <c r="CJ11" i="17"/>
  <c r="CI11" i="17"/>
  <c r="CH11" i="17"/>
  <c r="CG11" i="17"/>
  <c r="CF11" i="17"/>
  <c r="CE11" i="17"/>
  <c r="CD11" i="17"/>
  <c r="CC11" i="17"/>
  <c r="CB11" i="17"/>
  <c r="CA11" i="17"/>
  <c r="BZ11" i="17"/>
  <c r="BY11" i="17"/>
  <c r="BX11" i="17"/>
  <c r="BW11" i="17"/>
  <c r="BV11" i="17"/>
  <c r="BU11" i="17"/>
  <c r="BT11" i="17"/>
  <c r="BS11" i="17"/>
  <c r="BR11" i="17"/>
  <c r="BQ11" i="17"/>
  <c r="BP11" i="17"/>
  <c r="BO11" i="17"/>
  <c r="BN11" i="17"/>
  <c r="BM11" i="17"/>
  <c r="BL11" i="17"/>
  <c r="BK11" i="17"/>
  <c r="BJ11" i="17"/>
  <c r="BI11" i="17"/>
  <c r="BH11" i="17"/>
  <c r="BG11" i="17"/>
  <c r="BF11" i="17"/>
  <c r="BE11" i="17"/>
  <c r="BD11" i="17"/>
  <c r="BC11" i="17"/>
  <c r="BB11" i="17"/>
  <c r="BA11" i="17"/>
  <c r="AZ11" i="17"/>
  <c r="AY11" i="17"/>
  <c r="AX11" i="17"/>
  <c r="AW11" i="17"/>
  <c r="AV11" i="17"/>
  <c r="AU11" i="17"/>
  <c r="AT11" i="17"/>
  <c r="AS11" i="17"/>
  <c r="AR11" i="17"/>
  <c r="AQ11" i="17"/>
  <c r="AP11"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KC10" i="17"/>
  <c r="KB10" i="17"/>
  <c r="KA10" i="17"/>
  <c r="JZ10" i="17"/>
  <c r="JY10" i="17"/>
  <c r="JX10" i="17"/>
  <c r="JW10" i="17"/>
  <c r="JV10" i="17"/>
  <c r="JU10" i="17"/>
  <c r="JT10" i="17"/>
  <c r="JS10" i="17"/>
  <c r="JR10" i="17"/>
  <c r="JQ10" i="17"/>
  <c r="JP10" i="17"/>
  <c r="JO10" i="17"/>
  <c r="JN10" i="17"/>
  <c r="JM10" i="17"/>
  <c r="JL10" i="17"/>
  <c r="JK10" i="17"/>
  <c r="JJ10" i="17"/>
  <c r="JI10" i="17"/>
  <c r="JH10" i="17"/>
  <c r="JG10" i="17"/>
  <c r="JF10" i="17"/>
  <c r="JE10" i="17"/>
  <c r="JD10" i="17"/>
  <c r="JC10" i="17"/>
  <c r="JB10" i="17"/>
  <c r="JA10" i="17"/>
  <c r="IZ10" i="17"/>
  <c r="IY10" i="17"/>
  <c r="IX10" i="17"/>
  <c r="IW10" i="17"/>
  <c r="IV10" i="17"/>
  <c r="IU10" i="17"/>
  <c r="IT10" i="17"/>
  <c r="IS10" i="17"/>
  <c r="IR10" i="17"/>
  <c r="IQ10" i="17"/>
  <c r="IP10" i="17"/>
  <c r="IO10" i="17"/>
  <c r="IN10" i="17"/>
  <c r="IM10" i="17"/>
  <c r="IL10" i="17"/>
  <c r="IK10" i="17"/>
  <c r="IJ10" i="17"/>
  <c r="II10" i="17"/>
  <c r="IH10" i="17"/>
  <c r="IG10" i="17"/>
  <c r="IF10" i="17"/>
  <c r="IE10" i="17"/>
  <c r="ID10" i="17"/>
  <c r="IC10" i="17"/>
  <c r="IB10" i="17"/>
  <c r="IA10" i="17"/>
  <c r="HZ10" i="17"/>
  <c r="HY10" i="17"/>
  <c r="HX10" i="17"/>
  <c r="HW10" i="17"/>
  <c r="HV10" i="17"/>
  <c r="HU10" i="17"/>
  <c r="HT10" i="17"/>
  <c r="HS10" i="17"/>
  <c r="HR10" i="17"/>
  <c r="HQ10" i="17"/>
  <c r="HP10" i="17"/>
  <c r="HO10" i="17"/>
  <c r="HN10" i="17"/>
  <c r="HM10" i="17"/>
  <c r="HL10" i="17"/>
  <c r="HK10" i="17"/>
  <c r="HJ10" i="17"/>
  <c r="HI10" i="17"/>
  <c r="HH10" i="17"/>
  <c r="HG10" i="17"/>
  <c r="HF10" i="17"/>
  <c r="HE10" i="17"/>
  <c r="HD10" i="17"/>
  <c r="HC10" i="17"/>
  <c r="HB10" i="17"/>
  <c r="HA10" i="17"/>
  <c r="GZ10" i="17"/>
  <c r="GY10" i="17"/>
  <c r="GX10" i="17"/>
  <c r="GW10" i="17"/>
  <c r="GV10" i="17"/>
  <c r="GU10" i="17"/>
  <c r="GT10" i="17"/>
  <c r="GS10" i="17"/>
  <c r="GR10" i="17"/>
  <c r="GQ10" i="17"/>
  <c r="GP10" i="17"/>
  <c r="GO10" i="17"/>
  <c r="GN10" i="17"/>
  <c r="GM10" i="17"/>
  <c r="GL10" i="17"/>
  <c r="GK10" i="17"/>
  <c r="GJ10" i="17"/>
  <c r="GI10" i="17"/>
  <c r="GH10" i="17"/>
  <c r="GG10" i="17"/>
  <c r="GF10" i="17"/>
  <c r="GE10" i="17"/>
  <c r="GD10" i="17"/>
  <c r="GC10" i="17"/>
  <c r="GB10" i="17"/>
  <c r="GA10" i="17"/>
  <c r="FZ10" i="17"/>
  <c r="FY10" i="17"/>
  <c r="FX10" i="17"/>
  <c r="FW10" i="17"/>
  <c r="FV10" i="17"/>
  <c r="FU10" i="17"/>
  <c r="FT10" i="17"/>
  <c r="FS10" i="17"/>
  <c r="FR10" i="17"/>
  <c r="FQ10" i="17"/>
  <c r="FP10" i="17"/>
  <c r="FO10" i="17"/>
  <c r="FN10" i="17"/>
  <c r="FM10" i="17"/>
  <c r="FL10" i="17"/>
  <c r="FK10" i="17"/>
  <c r="FJ10" i="17"/>
  <c r="FI10" i="17"/>
  <c r="FH10" i="17"/>
  <c r="FG10" i="17"/>
  <c r="FF10" i="17"/>
  <c r="FE10" i="17"/>
  <c r="FD10" i="17"/>
  <c r="FC10" i="17"/>
  <c r="FB10" i="17"/>
  <c r="FA10" i="17"/>
  <c r="EZ10" i="17"/>
  <c r="EY10" i="17"/>
  <c r="EX10" i="17"/>
  <c r="EW10" i="17"/>
  <c r="EV10" i="17"/>
  <c r="EU10" i="17"/>
  <c r="ET10" i="17"/>
  <c r="ES10" i="17"/>
  <c r="ER10" i="17"/>
  <c r="EQ10" i="17"/>
  <c r="EP10" i="17"/>
  <c r="EO10" i="17"/>
  <c r="EN10" i="17"/>
  <c r="EM10" i="17"/>
  <c r="EL10" i="17"/>
  <c r="EK10" i="17"/>
  <c r="EJ10" i="17"/>
  <c r="EI10" i="17"/>
  <c r="EH10" i="17"/>
  <c r="EG10" i="17"/>
  <c r="EF10" i="17"/>
  <c r="EE10" i="17"/>
  <c r="ED10" i="17"/>
  <c r="EC10" i="17"/>
  <c r="EB10" i="17"/>
  <c r="EA10" i="17"/>
  <c r="DZ10" i="17"/>
  <c r="DY10" i="17"/>
  <c r="DX10" i="17"/>
  <c r="DW10" i="17"/>
  <c r="DV10" i="17"/>
  <c r="DU10" i="17"/>
  <c r="DT10" i="17"/>
  <c r="DS10" i="17"/>
  <c r="DR10" i="17"/>
  <c r="DQ10" i="17"/>
  <c r="DP10" i="17"/>
  <c r="DO10" i="17"/>
  <c r="DN10" i="17"/>
  <c r="DM10" i="17"/>
  <c r="DL10" i="17"/>
  <c r="DK10" i="17"/>
  <c r="DJ10" i="17"/>
  <c r="DI10" i="17"/>
  <c r="DH10" i="17"/>
  <c r="DG10" i="17"/>
  <c r="DF10" i="17"/>
  <c r="DE10" i="17"/>
  <c r="DD10" i="17"/>
  <c r="DC10" i="17"/>
  <c r="DB10" i="17"/>
  <c r="DA10" i="17"/>
  <c r="CZ10" i="17"/>
  <c r="CY10" i="17"/>
  <c r="CX10" i="17"/>
  <c r="CW10" i="17"/>
  <c r="CV10" i="17"/>
  <c r="CU10" i="17"/>
  <c r="CT10" i="17"/>
  <c r="CS10" i="17"/>
  <c r="CR10" i="17"/>
  <c r="CQ10" i="17"/>
  <c r="CP10" i="17"/>
  <c r="CO10" i="17"/>
  <c r="CN10" i="17"/>
  <c r="CM10" i="17"/>
  <c r="CL10" i="17"/>
  <c r="CK10" i="17"/>
  <c r="CJ10" i="17"/>
  <c r="CI10" i="17"/>
  <c r="CH10" i="17"/>
  <c r="CG10" i="17"/>
  <c r="CF10" i="17"/>
  <c r="CE10" i="17"/>
  <c r="CD10" i="17"/>
  <c r="CC10" i="17"/>
  <c r="CB10" i="17"/>
  <c r="CA10" i="17"/>
  <c r="BZ10" i="17"/>
  <c r="BY10" i="17"/>
  <c r="BX10" i="17"/>
  <c r="BW10" i="17"/>
  <c r="BV10" i="17"/>
  <c r="BU10" i="17"/>
  <c r="BT10" i="17"/>
  <c r="BS10" i="17"/>
  <c r="BR10" i="17"/>
  <c r="BQ10" i="17"/>
  <c r="BP10" i="17"/>
  <c r="BO10" i="17"/>
  <c r="BN10" i="17"/>
  <c r="BM10" i="17"/>
  <c r="BL10" i="17"/>
  <c r="BK10" i="17"/>
  <c r="BJ10" i="17"/>
  <c r="BI10" i="17"/>
  <c r="BH10" i="17"/>
  <c r="BG10" i="17"/>
  <c r="BF10" i="17"/>
  <c r="BE10" i="17"/>
  <c r="BD10" i="17"/>
  <c r="BC10" i="17"/>
  <c r="BB10" i="17"/>
  <c r="BA10" i="17"/>
  <c r="AZ10" i="17"/>
  <c r="AY10" i="17"/>
  <c r="AX10" i="17"/>
  <c r="AW10" i="17"/>
  <c r="AV10" i="17"/>
  <c r="AU10" i="17"/>
  <c r="AT10" i="17"/>
  <c r="AS10" i="17"/>
  <c r="AR10" i="17"/>
  <c r="AQ10" i="17"/>
  <c r="AP10"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KC9" i="17"/>
  <c r="KB9" i="17"/>
  <c r="KA9" i="17"/>
  <c r="JZ9" i="17"/>
  <c r="JY9" i="17"/>
  <c r="JX9" i="17"/>
  <c r="JW9" i="17"/>
  <c r="JV9" i="17"/>
  <c r="JU9" i="17"/>
  <c r="JT9" i="17"/>
  <c r="JS9" i="17"/>
  <c r="JR9" i="17"/>
  <c r="JQ9" i="17"/>
  <c r="JP9" i="17"/>
  <c r="JO9" i="17"/>
  <c r="JN9" i="17"/>
  <c r="JM9" i="17"/>
  <c r="JL9" i="17"/>
  <c r="JK9" i="17"/>
  <c r="JJ9" i="17"/>
  <c r="JI9" i="17"/>
  <c r="JH9" i="17"/>
  <c r="JG9" i="17"/>
  <c r="JF9" i="17"/>
  <c r="JE9" i="17"/>
  <c r="JD9" i="17"/>
  <c r="JC9" i="17"/>
  <c r="JB9" i="17"/>
  <c r="JA9" i="17"/>
  <c r="IZ9" i="17"/>
  <c r="IY9" i="17"/>
  <c r="IX9" i="17"/>
  <c r="IW9" i="17"/>
  <c r="IV9" i="17"/>
  <c r="IU9" i="17"/>
  <c r="IT9" i="17"/>
  <c r="IS9" i="17"/>
  <c r="IR9" i="17"/>
  <c r="IQ9" i="17"/>
  <c r="IP9" i="17"/>
  <c r="IO9" i="17"/>
  <c r="IN9" i="17"/>
  <c r="IM9" i="17"/>
  <c r="IL9" i="17"/>
  <c r="IK9" i="17"/>
  <c r="IJ9" i="17"/>
  <c r="II9" i="17"/>
  <c r="IH9" i="17"/>
  <c r="IG9" i="17"/>
  <c r="IF9" i="17"/>
  <c r="IE9" i="17"/>
  <c r="ID9" i="17"/>
  <c r="IC9" i="17"/>
  <c r="IB9" i="17"/>
  <c r="IA9" i="17"/>
  <c r="HZ9" i="17"/>
  <c r="HY9" i="17"/>
  <c r="HX9" i="17"/>
  <c r="HW9" i="17"/>
  <c r="HV9" i="17"/>
  <c r="HU9" i="17"/>
  <c r="HT9" i="17"/>
  <c r="HS9" i="17"/>
  <c r="HR9" i="17"/>
  <c r="HQ9" i="17"/>
  <c r="HP9" i="17"/>
  <c r="HO9" i="17"/>
  <c r="HN9" i="17"/>
  <c r="HM9" i="17"/>
  <c r="HL9" i="17"/>
  <c r="HK9" i="17"/>
  <c r="HJ9" i="17"/>
  <c r="HI9" i="17"/>
  <c r="HH9" i="17"/>
  <c r="HG9" i="17"/>
  <c r="HF9" i="17"/>
  <c r="HE9" i="17"/>
  <c r="HD9" i="17"/>
  <c r="HC9" i="17"/>
  <c r="HB9" i="17"/>
  <c r="HA9" i="17"/>
  <c r="GZ9" i="17"/>
  <c r="GY9" i="17"/>
  <c r="GX9" i="17"/>
  <c r="GW9" i="17"/>
  <c r="GV9" i="17"/>
  <c r="GU9" i="17"/>
  <c r="GT9" i="17"/>
  <c r="GS9" i="17"/>
  <c r="GR9" i="17"/>
  <c r="GQ9" i="17"/>
  <c r="GP9" i="17"/>
  <c r="GO9" i="17"/>
  <c r="GN9" i="17"/>
  <c r="GM9" i="17"/>
  <c r="GL9" i="17"/>
  <c r="GK9" i="17"/>
  <c r="GJ9" i="17"/>
  <c r="GI9" i="17"/>
  <c r="GH9" i="17"/>
  <c r="GG9" i="17"/>
  <c r="GF9" i="17"/>
  <c r="GE9" i="17"/>
  <c r="GD9" i="17"/>
  <c r="GC9" i="17"/>
  <c r="GB9" i="17"/>
  <c r="GA9" i="17"/>
  <c r="FZ9" i="17"/>
  <c r="FY9" i="17"/>
  <c r="FX9" i="17"/>
  <c r="FW9" i="17"/>
  <c r="FV9" i="17"/>
  <c r="FU9" i="17"/>
  <c r="FT9" i="17"/>
  <c r="FS9" i="17"/>
  <c r="FR9" i="17"/>
  <c r="FQ9" i="17"/>
  <c r="FP9" i="17"/>
  <c r="FO9" i="17"/>
  <c r="FN9" i="17"/>
  <c r="FM9" i="17"/>
  <c r="FL9" i="17"/>
  <c r="FK9" i="17"/>
  <c r="FJ9" i="17"/>
  <c r="FI9" i="17"/>
  <c r="FH9" i="17"/>
  <c r="FG9" i="17"/>
  <c r="FF9" i="17"/>
  <c r="FE9" i="17"/>
  <c r="FD9" i="17"/>
  <c r="FC9" i="17"/>
  <c r="FB9" i="17"/>
  <c r="FA9" i="17"/>
  <c r="EZ9" i="17"/>
  <c r="EY9" i="17"/>
  <c r="EX9" i="17"/>
  <c r="EW9" i="17"/>
  <c r="EV9" i="17"/>
  <c r="EU9" i="17"/>
  <c r="ET9" i="17"/>
  <c r="ES9" i="17"/>
  <c r="ER9" i="17"/>
  <c r="EQ9" i="17"/>
  <c r="EP9" i="17"/>
  <c r="EO9" i="17"/>
  <c r="EN9" i="17"/>
  <c r="EM9" i="17"/>
  <c r="EL9" i="17"/>
  <c r="EK9" i="17"/>
  <c r="EJ9" i="17"/>
  <c r="EI9" i="17"/>
  <c r="EH9" i="17"/>
  <c r="EG9" i="17"/>
  <c r="EF9" i="17"/>
  <c r="EE9" i="17"/>
  <c r="ED9" i="17"/>
  <c r="EC9" i="17"/>
  <c r="EB9" i="17"/>
  <c r="EA9" i="17"/>
  <c r="DZ9" i="17"/>
  <c r="DY9" i="17"/>
  <c r="DX9" i="17"/>
  <c r="DW9" i="17"/>
  <c r="DV9" i="17"/>
  <c r="DU9" i="17"/>
  <c r="DT9" i="17"/>
  <c r="DS9" i="17"/>
  <c r="DR9" i="17"/>
  <c r="DQ9" i="17"/>
  <c r="DP9" i="17"/>
  <c r="DO9" i="17"/>
  <c r="DN9" i="17"/>
  <c r="DM9" i="17"/>
  <c r="DL9" i="17"/>
  <c r="DK9" i="17"/>
  <c r="DJ9" i="17"/>
  <c r="DI9" i="17"/>
  <c r="DH9" i="17"/>
  <c r="DG9" i="17"/>
  <c r="DF9" i="17"/>
  <c r="DE9" i="17"/>
  <c r="DD9" i="17"/>
  <c r="DC9" i="17"/>
  <c r="DB9" i="17"/>
  <c r="DA9" i="17"/>
  <c r="CZ9" i="17"/>
  <c r="CY9" i="17"/>
  <c r="CX9" i="17"/>
  <c r="CW9" i="17"/>
  <c r="CV9" i="17"/>
  <c r="CU9" i="17"/>
  <c r="CT9" i="17"/>
  <c r="CS9" i="17"/>
  <c r="CR9" i="17"/>
  <c r="CQ9" i="17"/>
  <c r="CP9" i="17"/>
  <c r="CO9" i="17"/>
  <c r="CN9" i="17"/>
  <c r="CM9" i="17"/>
  <c r="CL9" i="17"/>
  <c r="CK9" i="17"/>
  <c r="CJ9" i="17"/>
  <c r="CI9" i="17"/>
  <c r="CH9" i="17"/>
  <c r="CG9" i="17"/>
  <c r="CF9" i="17"/>
  <c r="CE9" i="17"/>
  <c r="CD9" i="17"/>
  <c r="CC9" i="17"/>
  <c r="CB9" i="17"/>
  <c r="CA9" i="17"/>
  <c r="BZ9" i="17"/>
  <c r="BY9" i="17"/>
  <c r="BX9" i="17"/>
  <c r="BW9" i="17"/>
  <c r="BV9" i="17"/>
  <c r="BU9" i="17"/>
  <c r="BT9" i="17"/>
  <c r="BS9" i="17"/>
  <c r="BR9" i="17"/>
  <c r="BQ9" i="17"/>
  <c r="BP9" i="17"/>
  <c r="BO9" i="17"/>
  <c r="BN9" i="17"/>
  <c r="BM9" i="17"/>
  <c r="BL9" i="17"/>
  <c r="BK9" i="17"/>
  <c r="BJ9" i="17"/>
  <c r="BI9" i="17"/>
  <c r="BH9" i="17"/>
  <c r="BG9" i="17"/>
  <c r="BF9" i="17"/>
  <c r="BE9" i="17"/>
  <c r="BD9" i="17"/>
  <c r="BC9" i="17"/>
  <c r="BB9" i="17"/>
  <c r="BA9" i="17"/>
  <c r="AZ9" i="17"/>
  <c r="AY9" i="17"/>
  <c r="AX9" i="17"/>
  <c r="AW9" i="17"/>
  <c r="AV9" i="17"/>
  <c r="AU9" i="17"/>
  <c r="AT9" i="17"/>
  <c r="AS9" i="17"/>
  <c r="AR9" i="17"/>
  <c r="AQ9" i="17"/>
  <c r="AP9"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KC8" i="17"/>
  <c r="KB8" i="17"/>
  <c r="KA8" i="17"/>
  <c r="JZ8" i="17"/>
  <c r="JY8" i="17"/>
  <c r="JX8" i="17"/>
  <c r="JW8" i="17"/>
  <c r="JV8" i="17"/>
  <c r="JU8" i="17"/>
  <c r="JT8" i="17"/>
  <c r="JS8" i="17"/>
  <c r="JR8" i="17"/>
  <c r="JQ8" i="17"/>
  <c r="JP8" i="17"/>
  <c r="JO8" i="17"/>
  <c r="JN8" i="17"/>
  <c r="JM8" i="17"/>
  <c r="JL8" i="17"/>
  <c r="JK8" i="17"/>
  <c r="JJ8" i="17"/>
  <c r="JI8" i="17"/>
  <c r="JH8" i="17"/>
  <c r="JG8" i="17"/>
  <c r="JF8" i="17"/>
  <c r="JE8" i="17"/>
  <c r="JD8" i="17"/>
  <c r="JC8" i="17"/>
  <c r="JB8" i="17"/>
  <c r="JA8" i="17"/>
  <c r="IZ8" i="17"/>
  <c r="IY8" i="17"/>
  <c r="IX8" i="17"/>
  <c r="IW8" i="17"/>
  <c r="IV8" i="17"/>
  <c r="IU8" i="17"/>
  <c r="IT8" i="17"/>
  <c r="IS8" i="17"/>
  <c r="IR8" i="17"/>
  <c r="IQ8" i="17"/>
  <c r="IP8" i="17"/>
  <c r="IO8" i="17"/>
  <c r="IN8" i="17"/>
  <c r="IM8" i="17"/>
  <c r="IL8" i="17"/>
  <c r="IK8" i="17"/>
  <c r="IJ8" i="17"/>
  <c r="II8" i="17"/>
  <c r="IH8" i="17"/>
  <c r="IG8" i="17"/>
  <c r="IF8" i="17"/>
  <c r="IE8" i="17"/>
  <c r="ID8" i="17"/>
  <c r="IC8" i="17"/>
  <c r="IB8" i="17"/>
  <c r="IA8" i="17"/>
  <c r="HZ8" i="17"/>
  <c r="HY8" i="17"/>
  <c r="HX8" i="17"/>
  <c r="HW8" i="17"/>
  <c r="HV8" i="17"/>
  <c r="HU8" i="17"/>
  <c r="HT8" i="17"/>
  <c r="HS8" i="17"/>
  <c r="HR8" i="17"/>
  <c r="HQ8" i="17"/>
  <c r="HP8" i="17"/>
  <c r="HO8" i="17"/>
  <c r="HN8" i="17"/>
  <c r="HM8" i="17"/>
  <c r="HL8" i="17"/>
  <c r="HK8" i="17"/>
  <c r="HJ8" i="17"/>
  <c r="HI8" i="17"/>
  <c r="HH8" i="17"/>
  <c r="HG8" i="17"/>
  <c r="HF8" i="17"/>
  <c r="HE8" i="17"/>
  <c r="HD8" i="17"/>
  <c r="HC8" i="17"/>
  <c r="HB8" i="17"/>
  <c r="HA8" i="17"/>
  <c r="GZ8" i="17"/>
  <c r="GY8" i="17"/>
  <c r="GX8" i="17"/>
  <c r="GW8" i="17"/>
  <c r="GV8" i="17"/>
  <c r="GU8" i="17"/>
  <c r="GT8" i="17"/>
  <c r="GS8" i="17"/>
  <c r="GR8" i="17"/>
  <c r="GQ8" i="17"/>
  <c r="GP8" i="17"/>
  <c r="GO8" i="17"/>
  <c r="GN8" i="17"/>
  <c r="GM8" i="17"/>
  <c r="GL8" i="17"/>
  <c r="GK8" i="17"/>
  <c r="GJ8" i="17"/>
  <c r="GI8" i="17"/>
  <c r="GH8" i="17"/>
  <c r="GG8" i="17"/>
  <c r="GF8" i="17"/>
  <c r="GE8" i="17"/>
  <c r="GD8" i="17"/>
  <c r="GC8" i="17"/>
  <c r="GB8" i="17"/>
  <c r="GA8" i="17"/>
  <c r="FZ8" i="17"/>
  <c r="FY8" i="17"/>
  <c r="FX8" i="17"/>
  <c r="FW8" i="17"/>
  <c r="FV8" i="17"/>
  <c r="FU8" i="17"/>
  <c r="FT8" i="17"/>
  <c r="FS8" i="17"/>
  <c r="FR8" i="17"/>
  <c r="FQ8" i="17"/>
  <c r="FP8" i="17"/>
  <c r="FO8" i="17"/>
  <c r="FN8" i="17"/>
  <c r="FM8" i="17"/>
  <c r="FL8" i="17"/>
  <c r="FK8" i="17"/>
  <c r="FJ8" i="17"/>
  <c r="FI8" i="17"/>
  <c r="FH8" i="17"/>
  <c r="FG8" i="17"/>
  <c r="FF8" i="17"/>
  <c r="FE8" i="17"/>
  <c r="FD8" i="17"/>
  <c r="FC8" i="17"/>
  <c r="FB8" i="17"/>
  <c r="FA8" i="17"/>
  <c r="EZ8" i="17"/>
  <c r="EY8" i="17"/>
  <c r="EX8" i="17"/>
  <c r="EW8" i="17"/>
  <c r="EV8" i="17"/>
  <c r="EU8" i="17"/>
  <c r="ET8" i="17"/>
  <c r="ES8" i="17"/>
  <c r="ER8" i="17"/>
  <c r="EQ8" i="17"/>
  <c r="EP8" i="17"/>
  <c r="EO8" i="17"/>
  <c r="EN8" i="17"/>
  <c r="EM8" i="17"/>
  <c r="EL8" i="17"/>
  <c r="EK8" i="17"/>
  <c r="EJ8" i="17"/>
  <c r="EI8" i="17"/>
  <c r="EH8" i="17"/>
  <c r="EG8" i="17"/>
  <c r="EF8" i="17"/>
  <c r="EE8" i="17"/>
  <c r="ED8" i="17"/>
  <c r="EC8" i="17"/>
  <c r="EB8" i="17"/>
  <c r="EA8" i="17"/>
  <c r="DZ8" i="17"/>
  <c r="DY8" i="17"/>
  <c r="DX8" i="17"/>
  <c r="DW8" i="17"/>
  <c r="DV8" i="17"/>
  <c r="DU8" i="17"/>
  <c r="DT8" i="17"/>
  <c r="DS8" i="17"/>
  <c r="DR8" i="17"/>
  <c r="DQ8" i="17"/>
  <c r="DP8" i="17"/>
  <c r="DO8" i="17"/>
  <c r="DN8" i="17"/>
  <c r="DM8" i="17"/>
  <c r="DL8" i="17"/>
  <c r="DK8" i="17"/>
  <c r="DJ8" i="17"/>
  <c r="DI8" i="17"/>
  <c r="DH8" i="17"/>
  <c r="DG8" i="17"/>
  <c r="DF8" i="17"/>
  <c r="DE8" i="17"/>
  <c r="DD8" i="17"/>
  <c r="DC8" i="17"/>
  <c r="DB8" i="17"/>
  <c r="DA8" i="17"/>
  <c r="CZ8" i="17"/>
  <c r="CY8" i="17"/>
  <c r="CX8" i="17"/>
  <c r="CW8" i="17"/>
  <c r="CV8" i="17"/>
  <c r="CU8" i="17"/>
  <c r="CT8" i="17"/>
  <c r="CS8" i="17"/>
  <c r="CR8" i="17"/>
  <c r="CQ8" i="17"/>
  <c r="CP8" i="17"/>
  <c r="CO8" i="17"/>
  <c r="CN8" i="17"/>
  <c r="CM8" i="17"/>
  <c r="CL8" i="17"/>
  <c r="CK8" i="17"/>
  <c r="CJ8" i="17"/>
  <c r="CI8" i="17"/>
  <c r="CH8" i="17"/>
  <c r="CG8" i="17"/>
  <c r="CF8" i="17"/>
  <c r="CE8" i="17"/>
  <c r="CD8" i="17"/>
  <c r="CC8" i="17"/>
  <c r="CB8" i="17"/>
  <c r="CA8" i="17"/>
  <c r="BZ8" i="17"/>
  <c r="BY8" i="17"/>
  <c r="BX8" i="17"/>
  <c r="BW8" i="17"/>
  <c r="BV8" i="17"/>
  <c r="BU8" i="17"/>
  <c r="BT8" i="17"/>
  <c r="BS8" i="17"/>
  <c r="BR8" i="17"/>
  <c r="BQ8" i="17"/>
  <c r="BP8" i="17"/>
  <c r="BO8" i="17"/>
  <c r="BN8" i="17"/>
  <c r="BM8" i="17"/>
  <c r="BL8" i="17"/>
  <c r="BK8" i="17"/>
  <c r="BJ8" i="17"/>
  <c r="BI8" i="17"/>
  <c r="BH8" i="17"/>
  <c r="BG8" i="17"/>
  <c r="BF8" i="17"/>
  <c r="BE8" i="17"/>
  <c r="BD8" i="17"/>
  <c r="BC8" i="17"/>
  <c r="BB8" i="17"/>
  <c r="BA8" i="17"/>
  <c r="AZ8" i="17"/>
  <c r="AY8" i="17"/>
  <c r="AX8" i="17"/>
  <c r="AW8" i="17"/>
  <c r="AV8" i="17"/>
  <c r="AU8" i="17"/>
  <c r="AT8" i="17"/>
  <c r="AS8" i="17"/>
  <c r="AR8" i="17"/>
  <c r="AQ8" i="17"/>
  <c r="AP8"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KC7" i="17"/>
  <c r="KB7" i="17"/>
  <c r="KA7" i="17"/>
  <c r="JZ7" i="17"/>
  <c r="JY7" i="17"/>
  <c r="JX7" i="17"/>
  <c r="JW7" i="17"/>
  <c r="JV7" i="17"/>
  <c r="JU7" i="17"/>
  <c r="JT7" i="17"/>
  <c r="JS7" i="17"/>
  <c r="JR7" i="17"/>
  <c r="JQ7" i="17"/>
  <c r="JP7" i="17"/>
  <c r="JO7" i="17"/>
  <c r="JN7" i="17"/>
  <c r="JM7" i="17"/>
  <c r="JL7" i="17"/>
  <c r="JK7" i="17"/>
  <c r="JJ7" i="17"/>
  <c r="JI7" i="17"/>
  <c r="JH7" i="17"/>
  <c r="JG7" i="17"/>
  <c r="JF7" i="17"/>
  <c r="JE7" i="17"/>
  <c r="JD7" i="17"/>
  <c r="JC7" i="17"/>
  <c r="JB7" i="17"/>
  <c r="JA7" i="17"/>
  <c r="IZ7" i="17"/>
  <c r="IY7" i="17"/>
  <c r="IX7" i="17"/>
  <c r="IW7" i="17"/>
  <c r="IV7" i="17"/>
  <c r="IU7" i="17"/>
  <c r="IT7" i="17"/>
  <c r="IS7" i="17"/>
  <c r="IR7" i="17"/>
  <c r="IQ7" i="17"/>
  <c r="IP7" i="17"/>
  <c r="IO7" i="17"/>
  <c r="IN7" i="17"/>
  <c r="IM7" i="17"/>
  <c r="IL7" i="17"/>
  <c r="IK7" i="17"/>
  <c r="IJ7" i="17"/>
  <c r="II7" i="17"/>
  <c r="IH7" i="17"/>
  <c r="IG7" i="17"/>
  <c r="IF7" i="17"/>
  <c r="IE7" i="17"/>
  <c r="ID7" i="17"/>
  <c r="IC7" i="17"/>
  <c r="IB7" i="17"/>
  <c r="IA7" i="17"/>
  <c r="HZ7" i="17"/>
  <c r="HY7" i="17"/>
  <c r="HX7" i="17"/>
  <c r="HW7" i="17"/>
  <c r="HV7" i="17"/>
  <c r="HU7" i="17"/>
  <c r="HT7" i="17"/>
  <c r="HS7" i="17"/>
  <c r="HR7" i="17"/>
  <c r="HQ7" i="17"/>
  <c r="HP7" i="17"/>
  <c r="HO7" i="17"/>
  <c r="HN7" i="17"/>
  <c r="HM7" i="17"/>
  <c r="HL7" i="17"/>
  <c r="HK7" i="17"/>
  <c r="HJ7" i="17"/>
  <c r="HI7" i="17"/>
  <c r="HH7" i="17"/>
  <c r="HG7" i="17"/>
  <c r="HF7" i="17"/>
  <c r="HE7" i="17"/>
  <c r="HD7" i="17"/>
  <c r="HC7" i="17"/>
  <c r="HB7" i="17"/>
  <c r="HA7" i="17"/>
  <c r="GZ7" i="17"/>
  <c r="GY7" i="17"/>
  <c r="GX7" i="17"/>
  <c r="GW7" i="17"/>
  <c r="GV7" i="17"/>
  <c r="GU7" i="17"/>
  <c r="GT7" i="17"/>
  <c r="GS7" i="17"/>
  <c r="GR7" i="17"/>
  <c r="GQ7" i="17"/>
  <c r="GP7" i="17"/>
  <c r="GO7" i="17"/>
  <c r="GN7" i="17"/>
  <c r="GM7" i="17"/>
  <c r="GL7" i="17"/>
  <c r="GK7" i="17"/>
  <c r="GJ7" i="17"/>
  <c r="GI7" i="17"/>
  <c r="GH7" i="17"/>
  <c r="GG7" i="17"/>
  <c r="GF7" i="17"/>
  <c r="GE7" i="17"/>
  <c r="GD7" i="17"/>
  <c r="GC7" i="17"/>
  <c r="GB7" i="17"/>
  <c r="GA7" i="17"/>
  <c r="FZ7" i="17"/>
  <c r="FY7" i="17"/>
  <c r="FX7" i="17"/>
  <c r="FW7" i="17"/>
  <c r="FV7" i="17"/>
  <c r="FU7" i="17"/>
  <c r="FT7" i="17"/>
  <c r="FS7" i="17"/>
  <c r="FR7" i="17"/>
  <c r="FQ7" i="17"/>
  <c r="FP7" i="17"/>
  <c r="FO7" i="17"/>
  <c r="FN7" i="17"/>
  <c r="FM7" i="17"/>
  <c r="FL7" i="17"/>
  <c r="FK7" i="17"/>
  <c r="FJ7" i="17"/>
  <c r="FI7" i="17"/>
  <c r="FH7" i="17"/>
  <c r="FG7" i="17"/>
  <c r="FF7" i="17"/>
  <c r="FE7" i="17"/>
  <c r="FD7" i="17"/>
  <c r="FC7" i="17"/>
  <c r="FB7" i="17"/>
  <c r="FA7" i="17"/>
  <c r="EZ7" i="17"/>
  <c r="EY7" i="17"/>
  <c r="EX7" i="17"/>
  <c r="EW7" i="17"/>
  <c r="EV7" i="17"/>
  <c r="EU7" i="17"/>
  <c r="ET7" i="17"/>
  <c r="ES7" i="17"/>
  <c r="ER7" i="17"/>
  <c r="EQ7" i="17"/>
  <c r="EP7" i="17"/>
  <c r="EO7" i="17"/>
  <c r="EN7" i="17"/>
  <c r="EM7" i="17"/>
  <c r="EL7" i="17"/>
  <c r="EK7" i="17"/>
  <c r="EJ7" i="17"/>
  <c r="EI7" i="17"/>
  <c r="EH7" i="17"/>
  <c r="EG7" i="17"/>
  <c r="EF7" i="17"/>
  <c r="EE7" i="17"/>
  <c r="ED7" i="17"/>
  <c r="EC7" i="17"/>
  <c r="EB7" i="17"/>
  <c r="EA7" i="17"/>
  <c r="DZ7" i="17"/>
  <c r="DY7" i="17"/>
  <c r="DX7" i="17"/>
  <c r="DW7" i="17"/>
  <c r="DV7" i="17"/>
  <c r="DU7" i="17"/>
  <c r="DT7" i="17"/>
  <c r="DS7" i="17"/>
  <c r="DR7" i="17"/>
  <c r="DQ7" i="17"/>
  <c r="DP7" i="17"/>
  <c r="DO7" i="17"/>
  <c r="DN7" i="17"/>
  <c r="DM7" i="17"/>
  <c r="DL7" i="17"/>
  <c r="DK7" i="17"/>
  <c r="DJ7" i="17"/>
  <c r="DI7" i="17"/>
  <c r="DH7" i="17"/>
  <c r="DG7" i="17"/>
  <c r="DF7" i="17"/>
  <c r="DE7" i="17"/>
  <c r="DD7" i="17"/>
  <c r="DC7" i="17"/>
  <c r="DB7" i="17"/>
  <c r="DA7" i="17"/>
  <c r="CZ7" i="17"/>
  <c r="CY7" i="17"/>
  <c r="CX7" i="17"/>
  <c r="CW7" i="17"/>
  <c r="CV7" i="17"/>
  <c r="CU7" i="17"/>
  <c r="CT7" i="17"/>
  <c r="CS7" i="17"/>
  <c r="CR7" i="17"/>
  <c r="CQ7" i="17"/>
  <c r="CP7" i="17"/>
  <c r="CO7" i="17"/>
  <c r="CN7" i="17"/>
  <c r="CM7" i="17"/>
  <c r="CL7" i="17"/>
  <c r="CK7" i="17"/>
  <c r="CJ7" i="17"/>
  <c r="CI7" i="17"/>
  <c r="CH7" i="17"/>
  <c r="CG7" i="17"/>
  <c r="CF7" i="17"/>
  <c r="CE7" i="17"/>
  <c r="CD7" i="17"/>
  <c r="CC7" i="17"/>
  <c r="CB7" i="17"/>
  <c r="CA7" i="17"/>
  <c r="BZ7" i="17"/>
  <c r="BY7" i="17"/>
  <c r="BX7" i="17"/>
  <c r="BW7" i="17"/>
  <c r="BV7" i="17"/>
  <c r="BU7" i="17"/>
  <c r="BT7" i="17"/>
  <c r="BS7" i="17"/>
  <c r="BR7" i="17"/>
  <c r="BQ7" i="17"/>
  <c r="BP7" i="17"/>
  <c r="BO7" i="17"/>
  <c r="BN7" i="17"/>
  <c r="BM7" i="17"/>
  <c r="BL7" i="17"/>
  <c r="BK7" i="17"/>
  <c r="BJ7" i="17"/>
  <c r="BI7" i="17"/>
  <c r="BH7" i="17"/>
  <c r="BG7" i="17"/>
  <c r="BF7" i="17"/>
  <c r="BE7" i="17"/>
  <c r="BD7" i="17"/>
  <c r="BC7" i="17"/>
  <c r="BB7" i="17"/>
  <c r="BA7" i="17"/>
  <c r="AZ7" i="17"/>
  <c r="AY7" i="17"/>
  <c r="AX7" i="17"/>
  <c r="AW7" i="17"/>
  <c r="AV7" i="17"/>
  <c r="AU7" i="17"/>
  <c r="AT7" i="17"/>
  <c r="AS7" i="17"/>
  <c r="AR7" i="17"/>
  <c r="AQ7" i="17"/>
  <c r="AP7"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KC6" i="17"/>
  <c r="KB6" i="17"/>
  <c r="KA6" i="17"/>
  <c r="JZ6" i="17"/>
  <c r="JY6" i="17"/>
  <c r="JX6" i="17"/>
  <c r="JW6" i="17"/>
  <c r="JV6" i="17"/>
  <c r="JU6" i="17"/>
  <c r="JT6" i="17"/>
  <c r="JS6" i="17"/>
  <c r="JR6" i="17"/>
  <c r="JQ6" i="17"/>
  <c r="JP6" i="17"/>
  <c r="JO6" i="17"/>
  <c r="JN6" i="17"/>
  <c r="JM6" i="17"/>
  <c r="JL6" i="17"/>
  <c r="JK6" i="17"/>
  <c r="JJ6" i="17"/>
  <c r="JI6" i="17"/>
  <c r="JH6" i="17"/>
  <c r="JG6" i="17"/>
  <c r="JF6" i="17"/>
  <c r="JE6" i="17"/>
  <c r="JD6" i="17"/>
  <c r="JC6" i="17"/>
  <c r="JB6" i="17"/>
  <c r="JA6" i="17"/>
  <c r="IZ6" i="17"/>
  <c r="IY6" i="17"/>
  <c r="IX6" i="17"/>
  <c r="IW6" i="17"/>
  <c r="IV6" i="17"/>
  <c r="IU6" i="17"/>
  <c r="IT6" i="17"/>
  <c r="IS6" i="17"/>
  <c r="IR6" i="17"/>
  <c r="IQ6" i="17"/>
  <c r="IP6" i="17"/>
  <c r="IO6" i="17"/>
  <c r="IN6" i="17"/>
  <c r="IM6" i="17"/>
  <c r="IL6" i="17"/>
  <c r="IK6" i="17"/>
  <c r="IJ6" i="17"/>
  <c r="II6" i="17"/>
  <c r="IH6" i="17"/>
  <c r="IG6" i="17"/>
  <c r="IF6" i="17"/>
  <c r="IE6" i="17"/>
  <c r="ID6" i="17"/>
  <c r="IC6" i="17"/>
  <c r="IB6" i="17"/>
  <c r="IA6" i="17"/>
  <c r="HZ6" i="17"/>
  <c r="HY6" i="17"/>
  <c r="HX6" i="17"/>
  <c r="HW6" i="17"/>
  <c r="HV6" i="17"/>
  <c r="HU6" i="17"/>
  <c r="HT6" i="17"/>
  <c r="HS6" i="17"/>
  <c r="HR6" i="17"/>
  <c r="HQ6" i="17"/>
  <c r="HP6" i="17"/>
  <c r="HO6" i="17"/>
  <c r="HN6" i="17"/>
  <c r="HM6" i="17"/>
  <c r="HL6" i="17"/>
  <c r="HK6" i="17"/>
  <c r="HJ6" i="17"/>
  <c r="HI6" i="17"/>
  <c r="HH6" i="17"/>
  <c r="HG6" i="17"/>
  <c r="HF6" i="17"/>
  <c r="HE6" i="17"/>
  <c r="HD6" i="17"/>
  <c r="HC6" i="17"/>
  <c r="HB6" i="17"/>
  <c r="HA6" i="17"/>
  <c r="GZ6" i="17"/>
  <c r="GY6" i="17"/>
  <c r="GX6" i="17"/>
  <c r="GW6" i="17"/>
  <c r="GV6" i="17"/>
  <c r="GU6" i="17"/>
  <c r="GT6" i="17"/>
  <c r="GS6" i="17"/>
  <c r="GR6" i="17"/>
  <c r="GQ6" i="17"/>
  <c r="GP6" i="17"/>
  <c r="GO6" i="17"/>
  <c r="GN6" i="17"/>
  <c r="GM6" i="17"/>
  <c r="GL6" i="17"/>
  <c r="GK6" i="17"/>
  <c r="GJ6" i="17"/>
  <c r="GI6" i="17"/>
  <c r="GH6" i="17"/>
  <c r="GG6" i="17"/>
  <c r="GF6" i="17"/>
  <c r="GE6" i="17"/>
  <c r="GD6" i="17"/>
  <c r="GC6" i="17"/>
  <c r="GB6" i="17"/>
  <c r="GA6" i="17"/>
  <c r="FZ6" i="17"/>
  <c r="FY6" i="17"/>
  <c r="FX6" i="17"/>
  <c r="FW6" i="17"/>
  <c r="FV6" i="17"/>
  <c r="FU6" i="17"/>
  <c r="FT6" i="17"/>
  <c r="FS6" i="17"/>
  <c r="FR6" i="17"/>
  <c r="FQ6" i="17"/>
  <c r="FP6" i="17"/>
  <c r="FO6" i="17"/>
  <c r="FN6" i="17"/>
  <c r="FM6" i="17"/>
  <c r="FL6" i="17"/>
  <c r="FK6" i="17"/>
  <c r="FJ6" i="17"/>
  <c r="FI6" i="17"/>
  <c r="FH6" i="17"/>
  <c r="FG6" i="17"/>
  <c r="FF6" i="17"/>
  <c r="FE6" i="17"/>
  <c r="FD6" i="17"/>
  <c r="FC6" i="17"/>
  <c r="FB6" i="17"/>
  <c r="FA6" i="17"/>
  <c r="EZ6" i="17"/>
  <c r="EY6" i="17"/>
  <c r="EX6" i="17"/>
  <c r="EW6" i="17"/>
  <c r="EV6" i="17"/>
  <c r="EU6" i="17"/>
  <c r="ET6" i="17"/>
  <c r="ES6" i="17"/>
  <c r="ER6" i="17"/>
  <c r="EQ6" i="17"/>
  <c r="EP6" i="17"/>
  <c r="EO6" i="17"/>
  <c r="EN6" i="17"/>
  <c r="EM6" i="17"/>
  <c r="EL6" i="17"/>
  <c r="EK6" i="17"/>
  <c r="EJ6" i="17"/>
  <c r="EI6" i="17"/>
  <c r="EH6" i="17"/>
  <c r="EG6" i="17"/>
  <c r="EF6" i="17"/>
  <c r="EE6" i="17"/>
  <c r="ED6" i="17"/>
  <c r="EC6" i="17"/>
  <c r="EB6" i="17"/>
  <c r="EA6" i="17"/>
  <c r="DZ6" i="17"/>
  <c r="DY6" i="17"/>
  <c r="DX6" i="17"/>
  <c r="DW6" i="17"/>
  <c r="DV6" i="17"/>
  <c r="DU6" i="17"/>
  <c r="DT6" i="17"/>
  <c r="DS6" i="17"/>
  <c r="DR6" i="17"/>
  <c r="DQ6" i="17"/>
  <c r="DP6" i="17"/>
  <c r="DO6" i="17"/>
  <c r="DN6" i="17"/>
  <c r="DM6" i="17"/>
  <c r="DL6" i="17"/>
  <c r="DK6" i="17"/>
  <c r="DJ6" i="17"/>
  <c r="DI6" i="17"/>
  <c r="DH6" i="17"/>
  <c r="DG6" i="17"/>
  <c r="DF6" i="17"/>
  <c r="DE6" i="17"/>
  <c r="DD6" i="17"/>
  <c r="DC6" i="17"/>
  <c r="DB6" i="17"/>
  <c r="DA6" i="17"/>
  <c r="CZ6" i="17"/>
  <c r="CY6" i="17"/>
  <c r="CX6" i="17"/>
  <c r="CW6" i="17"/>
  <c r="CV6" i="17"/>
  <c r="CU6" i="17"/>
  <c r="CT6" i="17"/>
  <c r="CS6" i="17"/>
  <c r="CR6" i="17"/>
  <c r="CQ6" i="17"/>
  <c r="CP6" i="17"/>
  <c r="CO6" i="17"/>
  <c r="CN6" i="17"/>
  <c r="CM6" i="17"/>
  <c r="CL6" i="17"/>
  <c r="CK6" i="17"/>
  <c r="CJ6" i="17"/>
  <c r="CI6" i="17"/>
  <c r="CH6" i="17"/>
  <c r="CG6" i="17"/>
  <c r="CF6" i="17"/>
  <c r="CE6" i="17"/>
  <c r="CD6" i="17"/>
  <c r="CC6" i="17"/>
  <c r="CB6" i="17"/>
  <c r="CA6" i="17"/>
  <c r="BZ6" i="17"/>
  <c r="BY6" i="17"/>
  <c r="BX6" i="17"/>
  <c r="BW6" i="17"/>
  <c r="BV6" i="17"/>
  <c r="BU6" i="17"/>
  <c r="BT6" i="17"/>
  <c r="BS6" i="17"/>
  <c r="BR6" i="17"/>
  <c r="BQ6" i="17"/>
  <c r="BP6" i="17"/>
  <c r="BO6" i="17"/>
  <c r="BN6" i="17"/>
  <c r="BM6" i="17"/>
  <c r="BL6" i="17"/>
  <c r="BK6" i="17"/>
  <c r="BJ6" i="17"/>
  <c r="BI6" i="17"/>
  <c r="BH6" i="17"/>
  <c r="BG6" i="17"/>
  <c r="BF6" i="17"/>
  <c r="BE6" i="17"/>
  <c r="BD6" i="17"/>
  <c r="BC6" i="17"/>
  <c r="BB6" i="17"/>
  <c r="BA6" i="17"/>
  <c r="AZ6" i="17"/>
  <c r="AY6" i="17"/>
  <c r="AX6" i="17"/>
  <c r="AW6" i="17"/>
  <c r="AV6" i="17"/>
  <c r="AU6" i="17"/>
  <c r="AT6" i="17"/>
  <c r="AS6" i="17"/>
  <c r="AR6" i="17"/>
  <c r="AQ6" i="17"/>
  <c r="AP6"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KC5" i="17"/>
  <c r="KB5" i="17"/>
  <c r="KA5" i="17"/>
  <c r="JZ5" i="17"/>
  <c r="JY5" i="17"/>
  <c r="JX5" i="17"/>
  <c r="JW5" i="17"/>
  <c r="JV5" i="17"/>
  <c r="JU5" i="17"/>
  <c r="JT5" i="17"/>
  <c r="JS5" i="17"/>
  <c r="JR5" i="17"/>
  <c r="JQ5" i="17"/>
  <c r="JP5" i="17"/>
  <c r="JO5" i="17"/>
  <c r="JN5" i="17"/>
  <c r="JM5" i="17"/>
  <c r="JL5" i="17"/>
  <c r="JK5" i="17"/>
  <c r="JJ5" i="17"/>
  <c r="JI5" i="17"/>
  <c r="JH5" i="17"/>
  <c r="JG5" i="17"/>
  <c r="JF5" i="17"/>
  <c r="JE5" i="17"/>
  <c r="JD5" i="17"/>
  <c r="JC5" i="17"/>
  <c r="JB5" i="17"/>
  <c r="JA5" i="17"/>
  <c r="IZ5" i="17"/>
  <c r="IY5" i="17"/>
  <c r="IX5" i="17"/>
  <c r="IW5" i="17"/>
  <c r="IV5" i="17"/>
  <c r="IU5" i="17"/>
  <c r="IT5" i="17"/>
  <c r="IS5" i="17"/>
  <c r="IR5" i="17"/>
  <c r="IQ5" i="17"/>
  <c r="IP5" i="17"/>
  <c r="IO5" i="17"/>
  <c r="IN5" i="17"/>
  <c r="IM5" i="17"/>
  <c r="IL5" i="17"/>
  <c r="IK5" i="17"/>
  <c r="IJ5" i="17"/>
  <c r="II5" i="17"/>
  <c r="IH5" i="17"/>
  <c r="IG5" i="17"/>
  <c r="IF5" i="17"/>
  <c r="IE5" i="17"/>
  <c r="ID5" i="17"/>
  <c r="IC5" i="17"/>
  <c r="IB5" i="17"/>
  <c r="IA5" i="17"/>
  <c r="HZ5" i="17"/>
  <c r="HY5" i="17"/>
  <c r="HX5" i="17"/>
  <c r="HW5" i="17"/>
  <c r="HV5" i="17"/>
  <c r="HU5" i="17"/>
  <c r="HT5" i="17"/>
  <c r="HS5" i="17"/>
  <c r="HR5" i="17"/>
  <c r="HQ5" i="17"/>
  <c r="HP5" i="17"/>
  <c r="HO5" i="17"/>
  <c r="HN5" i="17"/>
  <c r="HM5" i="17"/>
  <c r="HL5" i="17"/>
  <c r="HK5" i="17"/>
  <c r="HJ5" i="17"/>
  <c r="HI5" i="17"/>
  <c r="HH5" i="17"/>
  <c r="HG5" i="17"/>
  <c r="HF5" i="17"/>
  <c r="HE5" i="17"/>
  <c r="HD5" i="17"/>
  <c r="HC5" i="17"/>
  <c r="HB5" i="17"/>
  <c r="HA5" i="17"/>
  <c r="GZ5" i="17"/>
  <c r="GY5" i="17"/>
  <c r="GX5" i="17"/>
  <c r="GW5" i="17"/>
  <c r="GV5" i="17"/>
  <c r="GU5" i="17"/>
  <c r="GT5" i="17"/>
  <c r="GS5" i="17"/>
  <c r="GR5" i="17"/>
  <c r="GQ5" i="17"/>
  <c r="GP5" i="17"/>
  <c r="GO5" i="17"/>
  <c r="GN5" i="17"/>
  <c r="GM5" i="17"/>
  <c r="GL5" i="17"/>
  <c r="GK5" i="17"/>
  <c r="GJ5" i="17"/>
  <c r="GI5" i="17"/>
  <c r="GH5" i="17"/>
  <c r="GG5" i="17"/>
  <c r="GF5" i="17"/>
  <c r="GE5" i="17"/>
  <c r="GD5" i="17"/>
  <c r="GC5" i="17"/>
  <c r="GB5" i="17"/>
  <c r="GA5" i="17"/>
  <c r="FZ5" i="17"/>
  <c r="FY5" i="17"/>
  <c r="FX5" i="17"/>
  <c r="FW5" i="17"/>
  <c r="FV5" i="17"/>
  <c r="FU5" i="17"/>
  <c r="FT5" i="17"/>
  <c r="FS5" i="17"/>
  <c r="FR5" i="17"/>
  <c r="FQ5" i="17"/>
  <c r="FP5" i="17"/>
  <c r="FO5" i="17"/>
  <c r="FN5" i="17"/>
  <c r="FM5" i="17"/>
  <c r="FL5" i="17"/>
  <c r="FK5" i="17"/>
  <c r="FJ5" i="17"/>
  <c r="FI5" i="17"/>
  <c r="FH5" i="17"/>
  <c r="FG5" i="17"/>
  <c r="FF5" i="17"/>
  <c r="FE5" i="17"/>
  <c r="FD5" i="17"/>
  <c r="FC5" i="17"/>
  <c r="FB5" i="17"/>
  <c r="FA5" i="17"/>
  <c r="EZ5" i="17"/>
  <c r="EY5" i="17"/>
  <c r="EX5" i="17"/>
  <c r="EW5" i="17"/>
  <c r="EV5" i="17"/>
  <c r="EU5" i="17"/>
  <c r="ET5" i="17"/>
  <c r="ES5" i="17"/>
  <c r="ER5" i="17"/>
  <c r="EQ5" i="17"/>
  <c r="EP5" i="17"/>
  <c r="EO5" i="17"/>
  <c r="EN5" i="17"/>
  <c r="EM5" i="17"/>
  <c r="EL5" i="17"/>
  <c r="EK5" i="17"/>
  <c r="EJ5" i="17"/>
  <c r="EI5" i="17"/>
  <c r="EH5" i="17"/>
  <c r="EG5" i="17"/>
  <c r="EF5" i="17"/>
  <c r="EE5" i="17"/>
  <c r="ED5" i="17"/>
  <c r="EC5" i="17"/>
  <c r="EB5" i="17"/>
  <c r="EA5" i="17"/>
  <c r="DZ5" i="17"/>
  <c r="DY5" i="17"/>
  <c r="DX5" i="17"/>
  <c r="DW5" i="17"/>
  <c r="DV5" i="17"/>
  <c r="DU5" i="17"/>
  <c r="DT5" i="17"/>
  <c r="DS5" i="17"/>
  <c r="DR5" i="17"/>
  <c r="DQ5" i="17"/>
  <c r="DP5" i="17"/>
  <c r="DO5" i="17"/>
  <c r="DN5" i="17"/>
  <c r="DM5" i="17"/>
  <c r="DL5" i="17"/>
  <c r="DK5" i="17"/>
  <c r="DJ5" i="17"/>
  <c r="DI5" i="17"/>
  <c r="DH5" i="17"/>
  <c r="DG5" i="17"/>
  <c r="DF5" i="17"/>
  <c r="DE5" i="17"/>
  <c r="DD5" i="17"/>
  <c r="DC5" i="17"/>
  <c r="DB5" i="17"/>
  <c r="DA5" i="17"/>
  <c r="CZ5" i="17"/>
  <c r="CY5" i="17"/>
  <c r="CX5" i="17"/>
  <c r="CW5" i="17"/>
  <c r="CV5" i="17"/>
  <c r="CU5" i="17"/>
  <c r="CT5" i="17"/>
  <c r="CS5" i="17"/>
  <c r="CR5" i="17"/>
  <c r="CQ5" i="17"/>
  <c r="CP5" i="17"/>
  <c r="CO5" i="17"/>
  <c r="CN5" i="17"/>
  <c r="CM5" i="17"/>
  <c r="CL5" i="17"/>
  <c r="CK5" i="17"/>
  <c r="CJ5" i="17"/>
  <c r="CI5" i="17"/>
  <c r="CH5" i="17"/>
  <c r="CG5" i="17"/>
  <c r="CF5" i="17"/>
  <c r="CE5" i="17"/>
  <c r="CD5" i="17"/>
  <c r="CC5" i="17"/>
  <c r="CB5" i="17"/>
  <c r="CA5" i="17"/>
  <c r="BZ5" i="17"/>
  <c r="BY5" i="17"/>
  <c r="BX5" i="17"/>
  <c r="BW5" i="17"/>
  <c r="BV5" i="17"/>
  <c r="BU5" i="17"/>
  <c r="BT5" i="17"/>
  <c r="BS5" i="17"/>
  <c r="BR5" i="17"/>
  <c r="BQ5" i="17"/>
  <c r="BP5" i="17"/>
  <c r="BO5" i="17"/>
  <c r="BN5" i="17"/>
  <c r="BM5" i="17"/>
  <c r="BL5" i="17"/>
  <c r="BK5" i="17"/>
  <c r="BJ5" i="17"/>
  <c r="BI5" i="17"/>
  <c r="BH5" i="17"/>
  <c r="BG5" i="17"/>
  <c r="BF5" i="17"/>
  <c r="BE5" i="17"/>
  <c r="BD5" i="17"/>
  <c r="BC5" i="17"/>
  <c r="BB5" i="17"/>
  <c r="BA5" i="17"/>
  <c r="AZ5" i="17"/>
  <c r="AY5" i="17"/>
  <c r="AX5" i="17"/>
  <c r="AW5" i="17"/>
  <c r="AV5" i="17"/>
  <c r="AU5" i="17"/>
  <c r="AT5" i="17"/>
  <c r="AS5" i="17"/>
  <c r="AR5" i="17"/>
  <c r="AQ5" i="17"/>
  <c r="AP5"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KC2" i="17"/>
  <c r="KA2" i="17" s="1"/>
  <c r="JY2" i="17" s="1"/>
  <c r="JW2" i="17" s="1"/>
  <c r="JU2" i="17" s="1"/>
  <c r="JS2" i="17" s="1"/>
  <c r="JQ2" i="17" s="1"/>
  <c r="JO2" i="17" s="1"/>
  <c r="JM2" i="17" s="1"/>
  <c r="JK2" i="17" s="1"/>
  <c r="JI2" i="17" s="1"/>
  <c r="JG2" i="17" s="1"/>
  <c r="JE2" i="17" s="1"/>
  <c r="JC2" i="17" s="1"/>
  <c r="JA2" i="17" s="1"/>
  <c r="IY2" i="17" s="1"/>
  <c r="IW2" i="17" s="1"/>
  <c r="IU2" i="17" s="1"/>
  <c r="IS2" i="17" s="1"/>
  <c r="IQ2" i="17" s="1"/>
  <c r="IO2" i="17" s="1"/>
  <c r="IM2" i="17" s="1"/>
  <c r="IK2" i="17" s="1"/>
  <c r="II2" i="17" s="1"/>
  <c r="IG2" i="17" s="1"/>
  <c r="IE2" i="17" s="1"/>
  <c r="IC2" i="17" s="1"/>
  <c r="IA2" i="17" s="1"/>
  <c r="HY2" i="17" s="1"/>
  <c r="HW2" i="17" s="1"/>
  <c r="HU2" i="17" s="1"/>
  <c r="HS2" i="17" s="1"/>
  <c r="HQ2" i="17" s="1"/>
  <c r="HO2" i="17" s="1"/>
  <c r="HM2" i="17" s="1"/>
  <c r="HK2" i="17" s="1"/>
  <c r="HI2" i="17" s="1"/>
  <c r="HG2" i="17" s="1"/>
  <c r="HE2" i="17" s="1"/>
  <c r="HC2" i="17" s="1"/>
  <c r="HA2" i="17" s="1"/>
  <c r="GY2" i="17" s="1"/>
  <c r="GW2" i="17" s="1"/>
  <c r="GU2" i="17" s="1"/>
  <c r="GS2" i="17" s="1"/>
  <c r="GQ2" i="17" s="1"/>
  <c r="GO2" i="17" s="1"/>
  <c r="GM2" i="17" s="1"/>
  <c r="GK2" i="17" s="1"/>
  <c r="GI2" i="17" s="1"/>
  <c r="GG2" i="17" s="1"/>
  <c r="GE2" i="17" s="1"/>
  <c r="GC2" i="17" s="1"/>
  <c r="GA2" i="17" s="1"/>
  <c r="FY2" i="17" s="1"/>
  <c r="FW2" i="17" s="1"/>
  <c r="FU2" i="17" s="1"/>
  <c r="FS2" i="17" s="1"/>
  <c r="FQ2" i="17" s="1"/>
  <c r="FO2" i="17" s="1"/>
  <c r="FM2" i="17" s="1"/>
  <c r="FK2" i="17" s="1"/>
  <c r="FI2" i="17" s="1"/>
  <c r="FG2" i="17" s="1"/>
  <c r="FE2" i="17" s="1"/>
  <c r="FC2" i="17" s="1"/>
  <c r="FA2" i="17" s="1"/>
  <c r="EY2" i="17" s="1"/>
  <c r="EW2" i="17" s="1"/>
  <c r="EU2" i="17" s="1"/>
  <c r="ES2" i="17" s="1"/>
  <c r="EQ2" i="17" s="1"/>
  <c r="EO2" i="17" s="1"/>
  <c r="EM2" i="17" s="1"/>
  <c r="EK2" i="17" s="1"/>
  <c r="EI2" i="17" s="1"/>
  <c r="EG2" i="17" s="1"/>
  <c r="EE2" i="17" s="1"/>
  <c r="EC2" i="17" s="1"/>
  <c r="EA2" i="17" s="1"/>
  <c r="DY2" i="17" s="1"/>
  <c r="DW2" i="17" s="1"/>
  <c r="DU2" i="17" s="1"/>
  <c r="DS2" i="17" s="1"/>
  <c r="DQ2" i="17" s="1"/>
  <c r="DO2" i="17" s="1"/>
  <c r="DM2" i="17" s="1"/>
  <c r="DK2" i="17" s="1"/>
  <c r="DI2" i="17" s="1"/>
  <c r="DG2" i="17" s="1"/>
  <c r="DE2" i="17" s="1"/>
  <c r="DC2" i="17" s="1"/>
  <c r="DA2" i="17" s="1"/>
  <c r="CY2" i="17" s="1"/>
  <c r="CW2" i="17" s="1"/>
  <c r="CU2" i="17" s="1"/>
  <c r="CS2" i="17" s="1"/>
  <c r="CQ2" i="17" s="1"/>
  <c r="CO2" i="17" s="1"/>
  <c r="CM2" i="17" s="1"/>
  <c r="CK2" i="17" s="1"/>
  <c r="CI2" i="17" s="1"/>
  <c r="CG2" i="17" s="1"/>
  <c r="CE2" i="17" s="1"/>
  <c r="CC2" i="17" s="1"/>
  <c r="CA2" i="17" s="1"/>
  <c r="BY2" i="17" s="1"/>
  <c r="BW2" i="17" s="1"/>
  <c r="BU2" i="17" s="1"/>
  <c r="BS2" i="17" s="1"/>
  <c r="BQ2" i="17" s="1"/>
  <c r="BO2" i="17" s="1"/>
  <c r="BM2" i="17" s="1"/>
  <c r="BK2" i="17" s="1"/>
  <c r="BI2" i="17" s="1"/>
  <c r="BG2" i="17" s="1"/>
  <c r="BE2" i="17" s="1"/>
  <c r="BC2" i="17" s="1"/>
  <c r="BA2" i="17" s="1"/>
  <c r="AY2" i="17" s="1"/>
  <c r="AW2" i="17" s="1"/>
  <c r="AU2" i="17" s="1"/>
  <c r="AS2" i="17" s="1"/>
  <c r="AQ2" i="17" s="1"/>
  <c r="AO2" i="17" s="1"/>
  <c r="AM2" i="17" s="1"/>
  <c r="AK2" i="17" s="1"/>
  <c r="AI2" i="17" s="1"/>
  <c r="AG2" i="17" s="1"/>
  <c r="AE2" i="17" s="1"/>
  <c r="AC2" i="17" s="1"/>
  <c r="AA2" i="17" s="1"/>
  <c r="Y2" i="17" s="1"/>
  <c r="W2" i="17" s="1"/>
  <c r="U2" i="17" s="1"/>
  <c r="S2" i="17" s="1"/>
  <c r="Q2" i="17" s="1"/>
  <c r="O2" i="17" s="1"/>
  <c r="M2" i="17" s="1"/>
  <c r="K2" i="17" s="1"/>
  <c r="I2" i="17" s="1"/>
  <c r="G2" i="17" s="1"/>
  <c r="E2" i="17" s="1"/>
  <c r="C2" i="17" s="1"/>
  <c r="KD2" i="17"/>
  <c r="KB2" i="17" s="1"/>
  <c r="JZ2" i="17" s="1"/>
  <c r="JX2" i="17" s="1"/>
  <c r="JV2" i="17" s="1"/>
  <c r="JT2" i="17" s="1"/>
  <c r="JR2" i="17" s="1"/>
  <c r="JP2" i="17" s="1"/>
  <c r="JN2" i="17" s="1"/>
  <c r="JL2" i="17" s="1"/>
  <c r="JJ2" i="17" s="1"/>
  <c r="JH2" i="17" s="1"/>
  <c r="JF2" i="17" s="1"/>
  <c r="JD2" i="17" s="1"/>
  <c r="JB2" i="17" s="1"/>
  <c r="IZ2" i="17" s="1"/>
  <c r="IX2" i="17" s="1"/>
  <c r="IV2" i="17" s="1"/>
  <c r="IT2" i="17" s="1"/>
  <c r="IR2" i="17" s="1"/>
  <c r="IP2" i="17" s="1"/>
  <c r="IN2" i="17" s="1"/>
  <c r="IL2" i="17" s="1"/>
  <c r="IJ2" i="17" s="1"/>
  <c r="IH2" i="17" s="1"/>
  <c r="IF2" i="17" s="1"/>
  <c r="ID2" i="17" s="1"/>
  <c r="IB2" i="17" s="1"/>
  <c r="HZ2" i="17" s="1"/>
  <c r="HX2" i="17" s="1"/>
  <c r="HV2" i="17" s="1"/>
  <c r="HT2" i="17" s="1"/>
  <c r="HR2" i="17" s="1"/>
  <c r="HP2" i="17" s="1"/>
  <c r="HN2" i="17" s="1"/>
  <c r="HL2" i="17" s="1"/>
  <c r="HJ2" i="17" s="1"/>
  <c r="HH2" i="17" s="1"/>
  <c r="HF2" i="17" s="1"/>
  <c r="HD2" i="17" s="1"/>
  <c r="HB2" i="17" s="1"/>
  <c r="GZ2" i="17" s="1"/>
  <c r="GX2" i="17" s="1"/>
  <c r="GV2" i="17" s="1"/>
  <c r="GT2" i="17" s="1"/>
  <c r="GR2" i="17" s="1"/>
  <c r="GP2" i="17" s="1"/>
  <c r="GN2" i="17" s="1"/>
  <c r="GL2" i="17" s="1"/>
  <c r="GJ2" i="17" s="1"/>
  <c r="GH2" i="17" s="1"/>
  <c r="GF2" i="17" s="1"/>
  <c r="GD2" i="17" s="1"/>
  <c r="GB2" i="17" s="1"/>
  <c r="FZ2" i="17" s="1"/>
  <c r="FX2" i="17" s="1"/>
  <c r="FV2" i="17" s="1"/>
  <c r="FT2" i="17" s="1"/>
  <c r="FR2" i="17" s="1"/>
  <c r="FP2" i="17" s="1"/>
  <c r="FN2" i="17" s="1"/>
  <c r="FL2" i="17" s="1"/>
  <c r="FJ2" i="17" s="1"/>
  <c r="FH2" i="17" s="1"/>
  <c r="FF2" i="17" s="1"/>
  <c r="FD2" i="17" s="1"/>
  <c r="FB2" i="17" s="1"/>
  <c r="EZ2" i="17" s="1"/>
  <c r="EX2" i="17" s="1"/>
  <c r="EV2" i="17" s="1"/>
  <c r="ET2" i="17" s="1"/>
  <c r="ER2" i="17" s="1"/>
  <c r="EP2" i="17" s="1"/>
  <c r="EN2" i="17" s="1"/>
  <c r="EL2" i="17" s="1"/>
  <c r="EJ2" i="17" s="1"/>
  <c r="EH2" i="17" s="1"/>
  <c r="EF2" i="17" s="1"/>
  <c r="ED2" i="17" s="1"/>
  <c r="EB2" i="17" s="1"/>
  <c r="DZ2" i="17" s="1"/>
  <c r="DX2" i="17" s="1"/>
  <c r="DV2" i="17" s="1"/>
  <c r="DT2" i="17" s="1"/>
  <c r="DR2" i="17" s="1"/>
  <c r="DP2" i="17" s="1"/>
  <c r="DN2" i="17" s="1"/>
  <c r="DL2" i="17" s="1"/>
  <c r="DJ2" i="17" s="1"/>
  <c r="DH2" i="17" s="1"/>
  <c r="DF2" i="17" s="1"/>
  <c r="DD2" i="17" s="1"/>
  <c r="DB2" i="17" s="1"/>
  <c r="CZ2" i="17" s="1"/>
  <c r="CX2" i="17" s="1"/>
  <c r="CV2" i="17" s="1"/>
  <c r="CT2" i="17" s="1"/>
  <c r="CR2" i="17" s="1"/>
  <c r="CP2" i="17" s="1"/>
  <c r="CN2" i="17" s="1"/>
  <c r="CL2" i="17" s="1"/>
  <c r="CJ2" i="17" s="1"/>
  <c r="CH2" i="17" s="1"/>
  <c r="CF2" i="17" s="1"/>
  <c r="CD2" i="17" s="1"/>
  <c r="CB2" i="17" s="1"/>
  <c r="BZ2" i="17" s="1"/>
  <c r="BX2" i="17" s="1"/>
  <c r="BV2" i="17" s="1"/>
  <c r="BT2" i="17" s="1"/>
  <c r="BR2" i="17" s="1"/>
  <c r="BP2" i="17" s="1"/>
  <c r="BN2" i="17" s="1"/>
  <c r="BL2" i="17" s="1"/>
  <c r="BJ2" i="17" s="1"/>
  <c r="BH2" i="17" s="1"/>
  <c r="BF2" i="17" s="1"/>
  <c r="BD2" i="17" s="1"/>
  <c r="BB2" i="17" s="1"/>
  <c r="AZ2" i="17" s="1"/>
  <c r="AX2" i="17" s="1"/>
  <c r="AV2" i="17" s="1"/>
  <c r="AT2" i="17" s="1"/>
  <c r="AR2" i="17" s="1"/>
  <c r="AP2" i="17" s="1"/>
  <c r="AN2" i="17" s="1"/>
  <c r="AL2" i="17" s="1"/>
  <c r="AJ2" i="17" s="1"/>
  <c r="AH2" i="17" s="1"/>
  <c r="AF2" i="17" s="1"/>
  <c r="AD2" i="17" s="1"/>
  <c r="AB2" i="17" s="1"/>
  <c r="Z2" i="17" s="1"/>
  <c r="X2" i="17" s="1"/>
  <c r="V2" i="17" s="1"/>
  <c r="T2" i="17" s="1"/>
  <c r="R2" i="17" s="1"/>
  <c r="P2" i="17" s="1"/>
  <c r="N2" i="17" s="1"/>
  <c r="L2" i="17" s="1"/>
  <c r="J2" i="17" s="1"/>
  <c r="H2" i="17" s="1"/>
  <c r="F2" i="17" s="1"/>
  <c r="D2" i="17" s="1"/>
  <c r="V4" i="13"/>
  <c r="NB16" i="17" l="1"/>
  <c r="MN11" i="17"/>
  <c r="MK4" i="17"/>
  <c r="MO4" i="17"/>
  <c r="MS4" i="17"/>
  <c r="MW4" i="17"/>
  <c r="NA4" i="17"/>
  <c r="NE4" i="17"/>
  <c r="MK5" i="17"/>
  <c r="MO5" i="17"/>
  <c r="MS5" i="17"/>
  <c r="MW5" i="17"/>
  <c r="NA5" i="17"/>
  <c r="NE5" i="17"/>
  <c r="MK6" i="17"/>
  <c r="MO6" i="17"/>
  <c r="MS6" i="17"/>
  <c r="MW6" i="17"/>
  <c r="NA6" i="17"/>
  <c r="NE6" i="17"/>
  <c r="MK7" i="17"/>
  <c r="MO7" i="17"/>
  <c r="MS7" i="17"/>
  <c r="MW7" i="17"/>
  <c r="NA7" i="17"/>
  <c r="NE7" i="17"/>
  <c r="MK8" i="17"/>
  <c r="MO8" i="17"/>
  <c r="MS8" i="17"/>
  <c r="MW8" i="17"/>
  <c r="NA8" i="17"/>
  <c r="NE8" i="17"/>
  <c r="MK9" i="17"/>
  <c r="MO9" i="17"/>
  <c r="MS9" i="17"/>
  <c r="MW9" i="17"/>
  <c r="NA9" i="17"/>
  <c r="NE9" i="17"/>
  <c r="MK10" i="17"/>
  <c r="MO10" i="17"/>
  <c r="MS10" i="17"/>
  <c r="MW10" i="17"/>
  <c r="NA10" i="17"/>
  <c r="NE10" i="17"/>
  <c r="MK11" i="17"/>
  <c r="MO11" i="17"/>
  <c r="MS11" i="17"/>
  <c r="MW11" i="17"/>
  <c r="NA11" i="17"/>
  <c r="NE11" i="17"/>
  <c r="MK12" i="17"/>
  <c r="MO12" i="17"/>
  <c r="MS12" i="17"/>
  <c r="MX12" i="17"/>
  <c r="ND12" i="17"/>
  <c r="MK13" i="17"/>
  <c r="MP13" i="17"/>
  <c r="MV13" i="17"/>
  <c r="NA13" i="17"/>
  <c r="MH14" i="17"/>
  <c r="MN14" i="17"/>
  <c r="MS14" i="17"/>
  <c r="MX14" i="17"/>
  <c r="ND14" i="17"/>
  <c r="MK15" i="17"/>
  <c r="MP15" i="17"/>
  <c r="MV15" i="17"/>
  <c r="NA15" i="17"/>
  <c r="MH16" i="17"/>
  <c r="MN16" i="17"/>
  <c r="MS16" i="17"/>
  <c r="MH4" i="17"/>
  <c r="ML4" i="17"/>
  <c r="MP4" i="17"/>
  <c r="MT4" i="17"/>
  <c r="MX4" i="17"/>
  <c r="NB4" i="17"/>
  <c r="MH5" i="17"/>
  <c r="ML5" i="17"/>
  <c r="MP5" i="17"/>
  <c r="MT5" i="17"/>
  <c r="MX5" i="17"/>
  <c r="NB5" i="17"/>
  <c r="MH6" i="17"/>
  <c r="ML6" i="17"/>
  <c r="MP6" i="17"/>
  <c r="MT6" i="17"/>
  <c r="MX6" i="17"/>
  <c r="NB6" i="17"/>
  <c r="MH7" i="17"/>
  <c r="ML7" i="17"/>
  <c r="MP7" i="17"/>
  <c r="MT7" i="17"/>
  <c r="MX7" i="17"/>
  <c r="NB7" i="17"/>
  <c r="MH8" i="17"/>
  <c r="ML8" i="17"/>
  <c r="MP8" i="17"/>
  <c r="MT8" i="17"/>
  <c r="MX8" i="17"/>
  <c r="NB8" i="17"/>
  <c r="MH9" i="17"/>
  <c r="ML9" i="17"/>
  <c r="MP9" i="17"/>
  <c r="MT9" i="17"/>
  <c r="MX9" i="17"/>
  <c r="NB9" i="17"/>
  <c r="MH10" i="17"/>
  <c r="ML10" i="17"/>
  <c r="MP10" i="17"/>
  <c r="MT10" i="17"/>
  <c r="MX10" i="17"/>
  <c r="NB10" i="17"/>
  <c r="MH11" i="17"/>
  <c r="ML11" i="17"/>
  <c r="MP11" i="17"/>
  <c r="MT11" i="17"/>
  <c r="MX11" i="17"/>
  <c r="NB11" i="17"/>
  <c r="MH12" i="17"/>
  <c r="ML12" i="17"/>
  <c r="MP12" i="17"/>
  <c r="MT12" i="17"/>
  <c r="MZ12" i="17"/>
  <c r="NE12" i="17"/>
  <c r="ML13" i="17"/>
  <c r="MR13" i="17"/>
  <c r="MW13" i="17"/>
  <c r="NB13" i="17"/>
  <c r="MJ14" i="17"/>
  <c r="MO14" i="17"/>
  <c r="MT14" i="17"/>
  <c r="MZ14" i="17"/>
  <c r="NE14" i="17"/>
  <c r="ML15" i="17"/>
  <c r="MR15" i="17"/>
  <c r="MW15" i="17"/>
  <c r="NB15" i="17"/>
  <c r="MJ16" i="17"/>
  <c r="MO16" i="17"/>
  <c r="MT16" i="17"/>
  <c r="NE16" i="17"/>
  <c r="MI4" i="17"/>
  <c r="MM4" i="17"/>
  <c r="MQ4" i="17"/>
  <c r="MU4" i="17"/>
  <c r="MY4" i="17"/>
  <c r="NC4" i="17"/>
  <c r="MI5" i="17"/>
  <c r="MM5" i="17"/>
  <c r="MQ5" i="17"/>
  <c r="MU5" i="17"/>
  <c r="MY5" i="17"/>
  <c r="NC5" i="17"/>
  <c r="MI6" i="17"/>
  <c r="MM6" i="17"/>
  <c r="MQ6" i="17"/>
  <c r="MU6" i="17"/>
  <c r="MY6" i="17"/>
  <c r="NC6" i="17"/>
  <c r="MI7" i="17"/>
  <c r="MM7" i="17"/>
  <c r="MQ7" i="17"/>
  <c r="MU7" i="17"/>
  <c r="MY7" i="17"/>
  <c r="NC7" i="17"/>
  <c r="MI8" i="17"/>
  <c r="MM8" i="17"/>
  <c r="MQ8" i="17"/>
  <c r="MU8" i="17"/>
  <c r="MY8" i="17"/>
  <c r="NC8" i="17"/>
  <c r="MI9" i="17"/>
  <c r="MM9" i="17"/>
  <c r="MQ9" i="17"/>
  <c r="MU9" i="17"/>
  <c r="MY9" i="17"/>
  <c r="NC9" i="17"/>
  <c r="MI10" i="17"/>
  <c r="MM10" i="17"/>
  <c r="MQ10" i="17"/>
  <c r="MU10" i="17"/>
  <c r="MY10" i="17"/>
  <c r="NC10" i="17"/>
  <c r="MI11" i="17"/>
  <c r="MM11" i="17"/>
  <c r="MQ11" i="17"/>
  <c r="MU11" i="17"/>
  <c r="MY11" i="17"/>
  <c r="NC11" i="17"/>
  <c r="MI12" i="17"/>
  <c r="MM12" i="17"/>
  <c r="MQ12" i="17"/>
  <c r="MV12" i="17"/>
  <c r="NA12" i="17"/>
  <c r="MH13" i="17"/>
  <c r="MN13" i="17"/>
  <c r="MS13" i="17"/>
  <c r="MX13" i="17"/>
  <c r="ND13" i="17"/>
  <c r="MK14" i="17"/>
  <c r="MP14" i="17"/>
  <c r="MV14" i="17"/>
  <c r="NA14" i="17"/>
  <c r="MH15" i="17"/>
  <c r="MN15" i="17"/>
  <c r="MS15" i="17"/>
  <c r="MX15" i="17"/>
  <c r="ND15" i="17"/>
  <c r="MK16" i="17"/>
  <c r="MP16" i="17"/>
  <c r="MV16" i="17"/>
  <c r="MJ4" i="17"/>
  <c r="MN4" i="17"/>
  <c r="MR4" i="17"/>
  <c r="MV4" i="17"/>
  <c r="MZ4" i="17"/>
  <c r="ND4" i="17"/>
  <c r="MJ5" i="17"/>
  <c r="MN5" i="17"/>
  <c r="MR5" i="17"/>
  <c r="MV5" i="17"/>
  <c r="MZ5" i="17"/>
  <c r="ND5" i="17"/>
  <c r="MJ6" i="17"/>
  <c r="MN6" i="17"/>
  <c r="MR6" i="17"/>
  <c r="MV6" i="17"/>
  <c r="MZ6" i="17"/>
  <c r="ND6" i="17"/>
  <c r="MJ7" i="17"/>
  <c r="MN7" i="17"/>
  <c r="MR7" i="17"/>
  <c r="MV7" i="17"/>
  <c r="MZ7" i="17"/>
  <c r="ND7" i="17"/>
  <c r="MJ8" i="17"/>
  <c r="MN8" i="17"/>
  <c r="MR8" i="17"/>
  <c r="MV8" i="17"/>
  <c r="MZ8" i="17"/>
  <c r="ND8" i="17"/>
  <c r="MJ9" i="17"/>
  <c r="MN9" i="17"/>
  <c r="MR9" i="17"/>
  <c r="MV9" i="17"/>
  <c r="MZ9" i="17"/>
  <c r="ND9" i="17"/>
  <c r="MJ10" i="17"/>
  <c r="MN10" i="17"/>
  <c r="MR10" i="17"/>
  <c r="MV10" i="17"/>
  <c r="MZ10" i="17"/>
  <c r="ND10" i="17"/>
  <c r="MJ11" i="17"/>
  <c r="MR11" i="17"/>
  <c r="MV11" i="17"/>
  <c r="MZ11" i="17"/>
  <c r="ND11" i="17"/>
  <c r="MJ12" i="17"/>
  <c r="MN12" i="17"/>
  <c r="MR12" i="17"/>
  <c r="MW12" i="17"/>
  <c r="NB12" i="17"/>
  <c r="MJ13" i="17"/>
  <c r="MO13" i="17"/>
  <c r="MT13" i="17"/>
  <c r="MZ13" i="17"/>
  <c r="NE13" i="17"/>
  <c r="ML14" i="17"/>
  <c r="MR14" i="17"/>
  <c r="MW14" i="17"/>
  <c r="NB14" i="17"/>
  <c r="MJ15" i="17"/>
  <c r="MO15" i="17"/>
  <c r="MT15" i="17"/>
  <c r="MZ15" i="17"/>
  <c r="NE15" i="17"/>
  <c r="ML16" i="17"/>
  <c r="MR16" i="17"/>
  <c r="MX16" i="17"/>
  <c r="MZ16" i="17"/>
  <c r="ND16" i="17"/>
  <c r="MU12" i="17"/>
  <c r="MY12" i="17"/>
  <c r="NC12" i="17"/>
  <c r="MI13" i="17"/>
  <c r="MM13" i="17"/>
  <c r="MQ13" i="17"/>
  <c r="MU13" i="17"/>
  <c r="MY13" i="17"/>
  <c r="NC13" i="17"/>
  <c r="MI14" i="17"/>
  <c r="MM14" i="17"/>
  <c r="MQ14" i="17"/>
  <c r="MU14" i="17"/>
  <c r="MY14" i="17"/>
  <c r="NC14" i="17"/>
  <c r="MI15" i="17"/>
  <c r="MM15" i="17"/>
  <c r="MQ15" i="17"/>
  <c r="MU15" i="17"/>
  <c r="MY15" i="17"/>
  <c r="NC15" i="17"/>
  <c r="MI16" i="17"/>
  <c r="MM16" i="17"/>
  <c r="MQ16" i="17"/>
  <c r="MU16" i="17"/>
  <c r="MY16" i="17"/>
  <c r="NC16" i="17"/>
  <c r="MW16" i="17"/>
  <c r="NA16" i="17"/>
  <c r="NG16" i="17" l="1"/>
  <c r="NA31" i="17" s="1"/>
  <c r="NG14" i="17"/>
  <c r="MU29" i="17" s="1"/>
  <c r="NG11" i="17"/>
  <c r="ND26" i="17" s="1"/>
  <c r="NG9" i="17"/>
  <c r="ND24" i="17" s="1"/>
  <c r="NG7" i="17"/>
  <c r="MN22" i="17" s="1"/>
  <c r="NG5" i="17"/>
  <c r="MU20" i="17" s="1"/>
  <c r="NG15" i="17"/>
  <c r="MR30" i="17" s="1"/>
  <c r="NG13" i="17"/>
  <c r="ND28" i="17" s="1"/>
  <c r="NG12" i="17"/>
  <c r="NB27" i="17" s="1"/>
  <c r="NG10" i="17"/>
  <c r="NC25" i="17" s="1"/>
  <c r="NG8" i="17"/>
  <c r="MM23" i="17" s="1"/>
  <c r="NG6" i="17"/>
  <c r="MX21" i="17" s="1"/>
  <c r="NG4" i="17"/>
  <c r="MV19" i="17" s="1"/>
  <c r="NA24" i="17" l="1"/>
  <c r="MT24" i="17"/>
  <c r="NB31" i="17"/>
  <c r="MS21" i="17"/>
  <c r="MK24" i="17"/>
  <c r="NA26" i="17"/>
  <c r="MK30" i="17"/>
  <c r="MT20" i="17"/>
  <c r="ML23" i="17"/>
  <c r="NB25" i="17"/>
  <c r="NB28" i="17"/>
  <c r="MQ19" i="17"/>
  <c r="MI22" i="17"/>
  <c r="MY24" i="17"/>
  <c r="MQ27" i="17"/>
  <c r="ND30" i="17"/>
  <c r="MJ21" i="17"/>
  <c r="MZ23" i="17"/>
  <c r="MV26" i="17"/>
  <c r="NB29" i="17"/>
  <c r="MQ28" i="17"/>
  <c r="MI31" i="17"/>
  <c r="MO20" i="17"/>
  <c r="NE22" i="17"/>
  <c r="MW25" i="17"/>
  <c r="MV28" i="17"/>
  <c r="MP19" i="17"/>
  <c r="MH22" i="17"/>
  <c r="MX24" i="17"/>
  <c r="MP27" i="17"/>
  <c r="NB30" i="17"/>
  <c r="NC20" i="17"/>
  <c r="MU23" i="17"/>
  <c r="MM26" i="17"/>
  <c r="MP29" i="17"/>
  <c r="ND19" i="17"/>
  <c r="MV22" i="17"/>
  <c r="MN25" i="17"/>
  <c r="MO28" i="17"/>
  <c r="MZ31" i="17"/>
  <c r="NC29" i="17"/>
  <c r="NA19" i="17"/>
  <c r="MS22" i="17"/>
  <c r="MK25" i="17"/>
  <c r="ND27" i="17"/>
  <c r="MS31" i="17"/>
  <c r="MT21" i="17"/>
  <c r="ML24" i="17"/>
  <c r="NB26" i="17"/>
  <c r="ML30" i="17"/>
  <c r="MQ20" i="17"/>
  <c r="MI23" i="17"/>
  <c r="MY25" i="17"/>
  <c r="MX28" i="17"/>
  <c r="MR19" i="17"/>
  <c r="MJ22" i="17"/>
  <c r="MZ24" i="17"/>
  <c r="MW27" i="17"/>
  <c r="ML31" i="17"/>
  <c r="MQ29" i="17"/>
  <c r="MW31" i="17"/>
  <c r="MW20" i="17"/>
  <c r="MO23" i="17"/>
  <c r="NE25" i="17"/>
  <c r="MH29" i="17"/>
  <c r="MX19" i="17"/>
  <c r="MP22" i="17"/>
  <c r="MH25" i="17"/>
  <c r="MZ27" i="17"/>
  <c r="MO31" i="17"/>
  <c r="MM21" i="17"/>
  <c r="NC23" i="17"/>
  <c r="MU26" i="17"/>
  <c r="NA29" i="17"/>
  <c r="MN20" i="17"/>
  <c r="ND22" i="17"/>
  <c r="MV25" i="17"/>
  <c r="MZ28" i="17"/>
  <c r="MU27" i="17"/>
  <c r="MM30" i="17"/>
  <c r="MS19" i="17"/>
  <c r="MK22" i="17"/>
  <c r="MS27" i="17"/>
  <c r="MH31" i="17"/>
  <c r="ML21" i="17"/>
  <c r="NB23" i="17"/>
  <c r="MT26" i="17"/>
  <c r="MZ29" i="17"/>
  <c r="MI20" i="17"/>
  <c r="MY22" i="17"/>
  <c r="MQ25" i="17"/>
  <c r="MN28" i="17"/>
  <c r="MJ19" i="17"/>
  <c r="MZ21" i="17"/>
  <c r="MR24" i="17"/>
  <c r="MN27" i="17"/>
  <c r="MZ30" i="17"/>
  <c r="MI29" i="17"/>
  <c r="MY31" i="17"/>
  <c r="NE20" i="17"/>
  <c r="MW23" i="17"/>
  <c r="MO26" i="17"/>
  <c r="MS29" i="17"/>
  <c r="MH20" i="17"/>
  <c r="MX22" i="17"/>
  <c r="MP25" i="17"/>
  <c r="ML28" i="17"/>
  <c r="NE31" i="17"/>
  <c r="MU21" i="17"/>
  <c r="MM24" i="17"/>
  <c r="NC26" i="17"/>
  <c r="MN30" i="17"/>
  <c r="MV20" i="17"/>
  <c r="MN23" i="17"/>
  <c r="ND25" i="17"/>
  <c r="ML29" i="17"/>
  <c r="NC27" i="17"/>
  <c r="MU30" i="17"/>
  <c r="MS20" i="17"/>
  <c r="MK23" i="17"/>
  <c r="NA25" i="17"/>
  <c r="NA28" i="17"/>
  <c r="MT19" i="17"/>
  <c r="ML22" i="17"/>
  <c r="NB24" i="17"/>
  <c r="MT27" i="17"/>
  <c r="MJ31" i="17"/>
  <c r="MI21" i="17"/>
  <c r="MY23" i="17"/>
  <c r="MQ26" i="17"/>
  <c r="MV29" i="17"/>
  <c r="MJ20" i="17"/>
  <c r="MZ22" i="17"/>
  <c r="MR25" i="17"/>
  <c r="MT28" i="17"/>
  <c r="ND31" i="17"/>
  <c r="MI30" i="17"/>
  <c r="NC31" i="17"/>
  <c r="MO21" i="17"/>
  <c r="NE23" i="17"/>
  <c r="MW26" i="17"/>
  <c r="ND29" i="17"/>
  <c r="MP20" i="17"/>
  <c r="MH23" i="17"/>
  <c r="MX25" i="17"/>
  <c r="MW28" i="17"/>
  <c r="MM19" i="17"/>
  <c r="NC21" i="17"/>
  <c r="MU24" i="17"/>
  <c r="MM27" i="17"/>
  <c r="MX30" i="17"/>
  <c r="ND20" i="17"/>
  <c r="MV23" i="17"/>
  <c r="MR26" i="17"/>
  <c r="MW29" i="17"/>
  <c r="MM28" i="17"/>
  <c r="NC30" i="17"/>
  <c r="MK20" i="17"/>
  <c r="NA22" i="17"/>
  <c r="MS25" i="17"/>
  <c r="MP28" i="17"/>
  <c r="ML19" i="17"/>
  <c r="NB21" i="17"/>
  <c r="ML27" i="17"/>
  <c r="MW30" i="17"/>
  <c r="MY20" i="17"/>
  <c r="MQ23" i="17"/>
  <c r="MI26" i="17"/>
  <c r="MK29" i="17"/>
  <c r="MZ19" i="17"/>
  <c r="MR22" i="17"/>
  <c r="MJ25" i="17"/>
  <c r="MJ28" i="17"/>
  <c r="MX31" i="17"/>
  <c r="MY29" i="17"/>
  <c r="MN26" i="17"/>
  <c r="MW21" i="17"/>
  <c r="MO24" i="17"/>
  <c r="NE26" i="17"/>
  <c r="MP30" i="17"/>
  <c r="MX20" i="17"/>
  <c r="MP23" i="17"/>
  <c r="MH26" i="17"/>
  <c r="MJ29" i="17"/>
  <c r="MU19" i="17"/>
  <c r="MM22" i="17"/>
  <c r="NC24" i="17"/>
  <c r="MV27" i="17"/>
  <c r="MK31" i="17"/>
  <c r="MN21" i="17"/>
  <c r="ND23" i="17"/>
  <c r="MZ26" i="17"/>
  <c r="MJ30" i="17"/>
  <c r="MU28" i="17"/>
  <c r="MM31" i="17"/>
  <c r="MK21" i="17"/>
  <c r="NA23" i="17"/>
  <c r="MS26" i="17"/>
  <c r="MX29" i="17"/>
  <c r="ML20" i="17"/>
  <c r="NB22" i="17"/>
  <c r="MT25" i="17"/>
  <c r="MR28" i="17"/>
  <c r="MI19" i="17"/>
  <c r="MY21" i="17"/>
  <c r="MQ24" i="17"/>
  <c r="MI27" i="17"/>
  <c r="MS30" i="17"/>
  <c r="MZ20" i="17"/>
  <c r="MR23" i="17"/>
  <c r="MJ26" i="17"/>
  <c r="MR29" i="17"/>
  <c r="MI28" i="17"/>
  <c r="MY30" i="17"/>
  <c r="MO19" i="17"/>
  <c r="NE21" i="17"/>
  <c r="MW24" i="17"/>
  <c r="MO27" i="17"/>
  <c r="NA30" i="17"/>
  <c r="MH21" i="17"/>
  <c r="MX23" i="17"/>
  <c r="MP26" i="17"/>
  <c r="MT29" i="17"/>
  <c r="NC19" i="17"/>
  <c r="MU22" i="17"/>
  <c r="MM25" i="17"/>
  <c r="MH28" i="17"/>
  <c r="MV31" i="17"/>
  <c r="MV21" i="17"/>
  <c r="MN24" i="17"/>
  <c r="MJ27" i="17"/>
  <c r="MT30" i="17"/>
  <c r="NC28" i="17"/>
  <c r="MU31" i="17"/>
  <c r="NA20" i="17"/>
  <c r="MS23" i="17"/>
  <c r="MK26" i="17"/>
  <c r="MN29" i="17"/>
  <c r="NB19" i="17"/>
  <c r="MT22" i="17"/>
  <c r="ML25" i="17"/>
  <c r="NE27" i="17"/>
  <c r="MT31" i="17"/>
  <c r="MQ21" i="17"/>
  <c r="MI24" i="17"/>
  <c r="MY26" i="17"/>
  <c r="MH30" i="17"/>
  <c r="MR20" i="17"/>
  <c r="MJ23" i="17"/>
  <c r="MZ25" i="17"/>
  <c r="NE28" i="17"/>
  <c r="MY27" i="17"/>
  <c r="MQ30" i="17"/>
  <c r="MW19" i="17"/>
  <c r="MO22" i="17"/>
  <c r="NE24" i="17"/>
  <c r="MX27" i="17"/>
  <c r="MN31" i="17"/>
  <c r="MP21" i="17"/>
  <c r="MH24" i="17"/>
  <c r="MX26" i="17"/>
  <c r="NE29" i="17"/>
  <c r="MM20" i="17"/>
  <c r="NC22" i="17"/>
  <c r="MU25" i="17"/>
  <c r="MS28" i="17"/>
  <c r="MN19" i="17"/>
  <c r="ND21" i="17"/>
  <c r="MV24" i="17"/>
  <c r="MR27" i="17"/>
  <c r="NE30" i="17"/>
  <c r="MM29" i="17"/>
  <c r="MK19" i="17"/>
  <c r="NA21" i="17"/>
  <c r="MS24" i="17"/>
  <c r="MK27" i="17"/>
  <c r="MV30" i="17"/>
  <c r="NB20" i="17"/>
  <c r="MT23" i="17"/>
  <c r="ML26" i="17"/>
  <c r="MO29" i="17"/>
  <c r="MY19" i="17"/>
  <c r="MQ22" i="17"/>
  <c r="MI25" i="17"/>
  <c r="NA27" i="17"/>
  <c r="MP31" i="17"/>
  <c r="MR21" i="17"/>
  <c r="MJ24" i="17"/>
  <c r="MO30" i="17"/>
  <c r="MY28" i="17"/>
  <c r="MQ31" i="17"/>
  <c r="NE19" i="17"/>
  <c r="MW22" i="17"/>
  <c r="MO25" i="17"/>
  <c r="MK28" i="17"/>
  <c r="MH19" i="17"/>
  <c r="MP24" i="17"/>
  <c r="MH27" i="17"/>
  <c r="MR31" i="17"/>
  <c r="B5" i="3" l="1"/>
  <c r="V21" i="13" l="1"/>
  <c r="F17" i="14" l="1"/>
  <c r="F15" i="14"/>
  <c r="F14" i="14"/>
  <c r="F13" i="14"/>
  <c r="F12" i="14"/>
  <c r="F11" i="14"/>
  <c r="F10" i="14"/>
  <c r="F9" i="14"/>
  <c r="F8" i="14"/>
  <c r="F7" i="14"/>
  <c r="F6" i="14"/>
  <c r="F5" i="14"/>
  <c r="F16" i="14"/>
  <c r="B10" i="14"/>
  <c r="B9" i="14" s="1"/>
  <c r="B8" i="14" s="1"/>
  <c r="B7" i="14" s="1"/>
  <c r="B6" i="14" s="1"/>
  <c r="B5" i="14" s="1"/>
  <c r="B4" i="14" s="1"/>
  <c r="B12" i="14"/>
  <c r="B13" i="14" s="1"/>
  <c r="B14" i="14" s="1"/>
  <c r="B15" i="14" s="1"/>
  <c r="B16" i="14" s="1"/>
  <c r="B17" i="14" s="1"/>
  <c r="AA21" i="13" a="1"/>
  <c r="Z21" i="13" a="1"/>
  <c r="L21" i="13"/>
  <c r="X21" i="13"/>
  <c r="AA21" i="13" l="1"/>
  <c r="Z21" i="13"/>
  <c r="AB21" i="13" l="1"/>
  <c r="AI15" i="13" l="1"/>
  <c r="AB22" i="13"/>
  <c r="AD23" i="13"/>
  <c r="AB30" i="2"/>
  <c r="AB29" i="2"/>
  <c r="AB28" i="2"/>
  <c r="AB5" i="2"/>
  <c r="AB6" i="2"/>
  <c r="AB7" i="2"/>
  <c r="AB8" i="2"/>
  <c r="AB9" i="2"/>
  <c r="AB10" i="2"/>
  <c r="AB11" i="2"/>
  <c r="AB12" i="2"/>
  <c r="AB13" i="2"/>
  <c r="AB14" i="2"/>
  <c r="AB15" i="2"/>
  <c r="AB16" i="2"/>
  <c r="AB17" i="2"/>
  <c r="AB18" i="2"/>
  <c r="AB19" i="2"/>
  <c r="AB20" i="2"/>
  <c r="AB21" i="2"/>
  <c r="AB22" i="2"/>
  <c r="AB23" i="2"/>
  <c r="AB24" i="2"/>
  <c r="AB25" i="2"/>
  <c r="AB26" i="2"/>
  <c r="AB4" i="2"/>
  <c r="H3640" i="7" l="1"/>
  <c r="M2981" i="7"/>
  <c r="A2811" i="7"/>
  <c r="A2812" i="7" s="1"/>
  <c r="B2810" i="7"/>
  <c r="B2809" i="7"/>
  <c r="B2808" i="7"/>
  <c r="B2807" i="7"/>
  <c r="B2806" i="7"/>
  <c r="B2805" i="7"/>
  <c r="B2804" i="7"/>
  <c r="B2803" i="7"/>
  <c r="B2802" i="7"/>
  <c r="B2801" i="7"/>
  <c r="B2800" i="7"/>
  <c r="B2799" i="7"/>
  <c r="B2798" i="7"/>
  <c r="B2797" i="7"/>
  <c r="B2796" i="7"/>
  <c r="B2795" i="7"/>
  <c r="B2794" i="7"/>
  <c r="B2793" i="7"/>
  <c r="B2792" i="7"/>
  <c r="B2791" i="7"/>
  <c r="B2790" i="7"/>
  <c r="B2789" i="7"/>
  <c r="B2788" i="7"/>
  <c r="B2787" i="7"/>
  <c r="B2786" i="7"/>
  <c r="B2785" i="7"/>
  <c r="B2784" i="7"/>
  <c r="B2783" i="7"/>
  <c r="B2782" i="7"/>
  <c r="B2781" i="7"/>
  <c r="B2780" i="7"/>
  <c r="B2779" i="7"/>
  <c r="B2778" i="7"/>
  <c r="B2777" i="7"/>
  <c r="B2776" i="7"/>
  <c r="B2775" i="7"/>
  <c r="B2774" i="7"/>
  <c r="B2773" i="7"/>
  <c r="B2772" i="7"/>
  <c r="B2771" i="7"/>
  <c r="B2770" i="7"/>
  <c r="B2769" i="7"/>
  <c r="B2768" i="7"/>
  <c r="B2767" i="7"/>
  <c r="B2766" i="7"/>
  <c r="B2765" i="7"/>
  <c r="B2764" i="7"/>
  <c r="B2763" i="7"/>
  <c r="B2762" i="7"/>
  <c r="B2761" i="7"/>
  <c r="B2760" i="7"/>
  <c r="B2759" i="7"/>
  <c r="B2758" i="7"/>
  <c r="B2757" i="7"/>
  <c r="B2756" i="7"/>
  <c r="B2755" i="7"/>
  <c r="B2754" i="7"/>
  <c r="B2753" i="7"/>
  <c r="B2752" i="7"/>
  <c r="B2751" i="7"/>
  <c r="B2750" i="7"/>
  <c r="B2749" i="7"/>
  <c r="B2748" i="7"/>
  <c r="B2747" i="7"/>
  <c r="B2746" i="7"/>
  <c r="B2745" i="7"/>
  <c r="B2744" i="7"/>
  <c r="B2743" i="7"/>
  <c r="B2742" i="7"/>
  <c r="B2741" i="7"/>
  <c r="B2740" i="7"/>
  <c r="B2739" i="7"/>
  <c r="B2738" i="7"/>
  <c r="B2737" i="7"/>
  <c r="B2736" i="7"/>
  <c r="B2735" i="7"/>
  <c r="B2734" i="7"/>
  <c r="B2733" i="7"/>
  <c r="B2732" i="7"/>
  <c r="B2731" i="7"/>
  <c r="B2730" i="7"/>
  <c r="B2729" i="7"/>
  <c r="B2728" i="7"/>
  <c r="B2727" i="7"/>
  <c r="B2726" i="7"/>
  <c r="B2725" i="7"/>
  <c r="B2724" i="7"/>
  <c r="B2723" i="7"/>
  <c r="B2722" i="7"/>
  <c r="B2721" i="7"/>
  <c r="B2720" i="7"/>
  <c r="B2719" i="7"/>
  <c r="B2718" i="7"/>
  <c r="B2717" i="7"/>
  <c r="B2716" i="7"/>
  <c r="B2715" i="7"/>
  <c r="B2714" i="7"/>
  <c r="B2713" i="7"/>
  <c r="B2712" i="7"/>
  <c r="B2711" i="7"/>
  <c r="B2710" i="7"/>
  <c r="B2709" i="7"/>
  <c r="B2708" i="7"/>
  <c r="B2707" i="7"/>
  <c r="B2706" i="7"/>
  <c r="M2705" i="7"/>
  <c r="B2705" i="7"/>
  <c r="B2704" i="7"/>
  <c r="B2703" i="7"/>
  <c r="B2702" i="7"/>
  <c r="B2701" i="7"/>
  <c r="B2700" i="7"/>
  <c r="B2699" i="7"/>
  <c r="B2698" i="7"/>
  <c r="B2697" i="7"/>
  <c r="B2696" i="7"/>
  <c r="B2695" i="7"/>
  <c r="B2694" i="7"/>
  <c r="B2693" i="7"/>
  <c r="B2692" i="7"/>
  <c r="B2691" i="7"/>
  <c r="B2690" i="7"/>
  <c r="B2689" i="7"/>
  <c r="B2688" i="7"/>
  <c r="B2687" i="7"/>
  <c r="B2686" i="7"/>
  <c r="B2685" i="7"/>
  <c r="B2684" i="7"/>
  <c r="B2683" i="7"/>
  <c r="B2682" i="7"/>
  <c r="B2681" i="7"/>
  <c r="B2680" i="7"/>
  <c r="B2679" i="7"/>
  <c r="B2678" i="7"/>
  <c r="B2677" i="7"/>
  <c r="B2676" i="7"/>
  <c r="B2675" i="7"/>
  <c r="B2674" i="7"/>
  <c r="B2673" i="7"/>
  <c r="B2672" i="7"/>
  <c r="B2671" i="7"/>
  <c r="B2670" i="7"/>
  <c r="B2669" i="7"/>
  <c r="B2668" i="7"/>
  <c r="B2667" i="7"/>
  <c r="B2666" i="7"/>
  <c r="B2665" i="7"/>
  <c r="B2664" i="7"/>
  <c r="B2663" i="7"/>
  <c r="B2662" i="7"/>
  <c r="B2661" i="7"/>
  <c r="B2660" i="7"/>
  <c r="B2659" i="7"/>
  <c r="B2658" i="7"/>
  <c r="B2657" i="7"/>
  <c r="B2656" i="7"/>
  <c r="B2655" i="7"/>
  <c r="B2654" i="7"/>
  <c r="B2653" i="7"/>
  <c r="B2652" i="7"/>
  <c r="B2651" i="7"/>
  <c r="B2650" i="7"/>
  <c r="B2649" i="7"/>
  <c r="B2648" i="7"/>
  <c r="B2647" i="7"/>
  <c r="B2646" i="7"/>
  <c r="B2645" i="7"/>
  <c r="B2644" i="7"/>
  <c r="B2643" i="7"/>
  <c r="B2642" i="7"/>
  <c r="B2641" i="7"/>
  <c r="B2640" i="7"/>
  <c r="B2639" i="7"/>
  <c r="B2638" i="7"/>
  <c r="B2637" i="7"/>
  <c r="B2636" i="7"/>
  <c r="B2635" i="7"/>
  <c r="B2634" i="7"/>
  <c r="B2633" i="7"/>
  <c r="B2632" i="7"/>
  <c r="B2631" i="7"/>
  <c r="B2630" i="7"/>
  <c r="B2629" i="7"/>
  <c r="B2628" i="7"/>
  <c r="B2627" i="7"/>
  <c r="B2626" i="7"/>
  <c r="B2625" i="7"/>
  <c r="B2624" i="7"/>
  <c r="B2623" i="7"/>
  <c r="B2622" i="7"/>
  <c r="B2621" i="7"/>
  <c r="B2620" i="7"/>
  <c r="B2619" i="7"/>
  <c r="B2618" i="7"/>
  <c r="B2617" i="7"/>
  <c r="B2616" i="7"/>
  <c r="B2615" i="7"/>
  <c r="B2614" i="7"/>
  <c r="B2613" i="7"/>
  <c r="B2612" i="7"/>
  <c r="B2611" i="7"/>
  <c r="B2610" i="7"/>
  <c r="B2609" i="7"/>
  <c r="B2608" i="7"/>
  <c r="B2607" i="7"/>
  <c r="B2606" i="7"/>
  <c r="B2605" i="7"/>
  <c r="B2604" i="7"/>
  <c r="B2603" i="7"/>
  <c r="B2602" i="7"/>
  <c r="B2601" i="7"/>
  <c r="B2600" i="7"/>
  <c r="B2599" i="7"/>
  <c r="B2598" i="7"/>
  <c r="B2597" i="7"/>
  <c r="B2596" i="7"/>
  <c r="B2595" i="7"/>
  <c r="B2594" i="7"/>
  <c r="B2593" i="7"/>
  <c r="B2592" i="7"/>
  <c r="B2591" i="7"/>
  <c r="B2590" i="7"/>
  <c r="B2589" i="7"/>
  <c r="B2588" i="7"/>
  <c r="B2587" i="7"/>
  <c r="B2586" i="7"/>
  <c r="B2585" i="7"/>
  <c r="B2584" i="7"/>
  <c r="B2583" i="7"/>
  <c r="B2582" i="7"/>
  <c r="B2581" i="7"/>
  <c r="B2580" i="7"/>
  <c r="B2579" i="7"/>
  <c r="B2578" i="7"/>
  <c r="B2577" i="7"/>
  <c r="B2576" i="7"/>
  <c r="B2575" i="7"/>
  <c r="B2574" i="7"/>
  <c r="B2573" i="7"/>
  <c r="B2572" i="7"/>
  <c r="B2571" i="7"/>
  <c r="B2570" i="7"/>
  <c r="B2569" i="7"/>
  <c r="B2568" i="7"/>
  <c r="B2567" i="7"/>
  <c r="B2566" i="7"/>
  <c r="B2565" i="7"/>
  <c r="B2564" i="7"/>
  <c r="B2563" i="7"/>
  <c r="B2562" i="7"/>
  <c r="B2561" i="7"/>
  <c r="B2560" i="7"/>
  <c r="B2559" i="7"/>
  <c r="B2558" i="7"/>
  <c r="B2557" i="7"/>
  <c r="B2556" i="7"/>
  <c r="B2555" i="7"/>
  <c r="B2554" i="7"/>
  <c r="B2553" i="7"/>
  <c r="B2552" i="7"/>
  <c r="B2551" i="7"/>
  <c r="B2550" i="7"/>
  <c r="B2549" i="7"/>
  <c r="B2548" i="7"/>
  <c r="B2547" i="7"/>
  <c r="B2546" i="7"/>
  <c r="B2545" i="7"/>
  <c r="B2544" i="7"/>
  <c r="B2543" i="7"/>
  <c r="B2542" i="7"/>
  <c r="B2541" i="7"/>
  <c r="B2540" i="7"/>
  <c r="B2539" i="7"/>
  <c r="B2538" i="7"/>
  <c r="B2537" i="7"/>
  <c r="B2536" i="7"/>
  <c r="B2535" i="7"/>
  <c r="B2534" i="7"/>
  <c r="B2533" i="7"/>
  <c r="B2532" i="7"/>
  <c r="B2531" i="7"/>
  <c r="B2530" i="7"/>
  <c r="B2529" i="7"/>
  <c r="B2528" i="7"/>
  <c r="B2527" i="7"/>
  <c r="B2526" i="7"/>
  <c r="B2525" i="7"/>
  <c r="B2524" i="7"/>
  <c r="B2523" i="7"/>
  <c r="B2522" i="7"/>
  <c r="B2521" i="7"/>
  <c r="B2520" i="7"/>
  <c r="B2519" i="7"/>
  <c r="B2518" i="7"/>
  <c r="B2517" i="7"/>
  <c r="B2516" i="7"/>
  <c r="B2515" i="7"/>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382" i="7"/>
  <c r="B2381" i="7"/>
  <c r="B2380" i="7"/>
  <c r="B2379" i="7"/>
  <c r="B2378" i="7"/>
  <c r="B2377" i="7"/>
  <c r="B2376" i="7"/>
  <c r="B2375" i="7"/>
  <c r="B2374" i="7"/>
  <c r="B2373" i="7"/>
  <c r="B2372" i="7"/>
  <c r="B2371" i="7"/>
  <c r="B2370" i="7"/>
  <c r="B2369" i="7"/>
  <c r="B2368" i="7"/>
  <c r="B2367" i="7"/>
  <c r="B2366" i="7"/>
  <c r="B2365" i="7"/>
  <c r="B2364" i="7"/>
  <c r="B2363" i="7"/>
  <c r="B2362" i="7"/>
  <c r="B2361" i="7"/>
  <c r="B2360" i="7"/>
  <c r="B2359" i="7"/>
  <c r="B2358" i="7"/>
  <c r="B2357" i="7"/>
  <c r="B2356" i="7"/>
  <c r="B2355" i="7"/>
  <c r="B2354" i="7"/>
  <c r="B2353" i="7"/>
  <c r="B2352" i="7"/>
  <c r="B2351" i="7"/>
  <c r="B2350" i="7"/>
  <c r="B2349" i="7"/>
  <c r="B2348" i="7"/>
  <c r="B2347" i="7"/>
  <c r="B2346" i="7"/>
  <c r="B2345" i="7"/>
  <c r="B2344" i="7"/>
  <c r="B2343" i="7"/>
  <c r="B2342" i="7"/>
  <c r="B2341" i="7"/>
  <c r="B2340" i="7"/>
  <c r="B2339" i="7"/>
  <c r="B2338" i="7"/>
  <c r="B2337" i="7"/>
  <c r="B2336" i="7"/>
  <c r="B2335" i="7"/>
  <c r="B2334" i="7"/>
  <c r="B2333" i="7"/>
  <c r="B2332" i="7"/>
  <c r="B2331" i="7"/>
  <c r="B2330" i="7"/>
  <c r="B2329" i="7"/>
  <c r="B2328" i="7"/>
  <c r="B2327" i="7"/>
  <c r="B2326" i="7"/>
  <c r="B2325" i="7"/>
  <c r="B2324" i="7"/>
  <c r="B2323" i="7"/>
  <c r="B2322" i="7"/>
  <c r="B2321" i="7"/>
  <c r="B2320" i="7"/>
  <c r="B2319" i="7"/>
  <c r="B2318" i="7"/>
  <c r="B2317" i="7"/>
  <c r="B2316" i="7"/>
  <c r="B2315" i="7"/>
  <c r="B2314" i="7"/>
  <c r="B2313" i="7"/>
  <c r="B2312" i="7"/>
  <c r="B2311" i="7"/>
  <c r="B2310" i="7"/>
  <c r="B2309" i="7"/>
  <c r="B2308" i="7"/>
  <c r="B2307" i="7"/>
  <c r="B2306" i="7"/>
  <c r="B2305" i="7"/>
  <c r="B2304" i="7"/>
  <c r="B2303" i="7"/>
  <c r="B2302" i="7"/>
  <c r="B2301" i="7"/>
  <c r="B2300" i="7"/>
  <c r="B2299" i="7"/>
  <c r="B2298" i="7"/>
  <c r="B2297" i="7"/>
  <c r="B2296" i="7"/>
  <c r="B2295" i="7"/>
  <c r="B2294" i="7"/>
  <c r="B2293" i="7"/>
  <c r="B2292" i="7"/>
  <c r="B2291" i="7"/>
  <c r="B2290" i="7"/>
  <c r="B2289" i="7"/>
  <c r="B2288" i="7"/>
  <c r="B2287" i="7"/>
  <c r="B2286" i="7"/>
  <c r="B2285" i="7"/>
  <c r="B2284" i="7"/>
  <c r="B2283" i="7"/>
  <c r="B2282" i="7"/>
  <c r="B2281" i="7"/>
  <c r="B2280" i="7"/>
  <c r="B2279" i="7"/>
  <c r="B2278" i="7"/>
  <c r="B2277" i="7"/>
  <c r="B2276" i="7"/>
  <c r="B2275" i="7"/>
  <c r="B2274" i="7"/>
  <c r="B2273" i="7"/>
  <c r="B2272" i="7"/>
  <c r="B2271" i="7"/>
  <c r="B2270" i="7"/>
  <c r="B2269" i="7"/>
  <c r="B2268" i="7"/>
  <c r="B2267" i="7"/>
  <c r="B2266" i="7"/>
  <c r="B2265" i="7"/>
  <c r="B2264" i="7"/>
  <c r="B2263" i="7"/>
  <c r="B2262" i="7"/>
  <c r="B2261" i="7"/>
  <c r="B2260" i="7"/>
  <c r="B2259" i="7"/>
  <c r="B2258" i="7"/>
  <c r="B2257" i="7"/>
  <c r="B2256" i="7"/>
  <c r="B2255" i="7"/>
  <c r="B2254" i="7"/>
  <c r="B2253" i="7"/>
  <c r="B2252" i="7"/>
  <c r="B2251" i="7"/>
  <c r="B2250" i="7"/>
  <c r="B2249" i="7"/>
  <c r="B2248" i="7"/>
  <c r="B2247" i="7"/>
  <c r="B2246" i="7"/>
  <c r="B2245" i="7"/>
  <c r="B2244" i="7"/>
  <c r="B2243" i="7"/>
  <c r="B2242" i="7"/>
  <c r="B2241" i="7"/>
  <c r="B2240" i="7"/>
  <c r="B2239" i="7"/>
  <c r="B2238" i="7"/>
  <c r="B2237" i="7"/>
  <c r="B2236" i="7"/>
  <c r="B2235" i="7"/>
  <c r="B2234" i="7"/>
  <c r="B2233" i="7"/>
  <c r="B2232" i="7"/>
  <c r="B2231" i="7"/>
  <c r="B2230" i="7"/>
  <c r="B2229" i="7"/>
  <c r="B2228" i="7"/>
  <c r="B2227" i="7"/>
  <c r="G2226" i="7"/>
  <c r="B2226" i="7"/>
  <c r="B2225" i="7"/>
  <c r="B2224" i="7"/>
  <c r="B2223" i="7"/>
  <c r="B2222" i="7"/>
  <c r="B2221" i="7"/>
  <c r="B2220" i="7"/>
  <c r="B2219" i="7"/>
  <c r="B2218" i="7"/>
  <c r="B2217" i="7"/>
  <c r="B2216" i="7"/>
  <c r="B2215" i="7"/>
  <c r="B2214" i="7"/>
  <c r="B2213" i="7"/>
  <c r="B2212" i="7"/>
  <c r="B2211" i="7"/>
  <c r="B2210" i="7"/>
  <c r="B2209" i="7"/>
  <c r="B2208" i="7"/>
  <c r="B2207" i="7"/>
  <c r="B2206" i="7"/>
  <c r="B2205" i="7"/>
  <c r="B2204" i="7"/>
  <c r="B2203" i="7"/>
  <c r="B2202" i="7"/>
  <c r="B2201" i="7"/>
  <c r="B2200" i="7"/>
  <c r="B2199" i="7"/>
  <c r="B2198" i="7"/>
  <c r="B2197" i="7"/>
  <c r="B2196" i="7"/>
  <c r="B2195" i="7"/>
  <c r="B2194" i="7"/>
  <c r="B2193" i="7"/>
  <c r="B2192" i="7"/>
  <c r="B2191" i="7"/>
  <c r="B2190" i="7"/>
  <c r="B2189" i="7"/>
  <c r="B2188" i="7"/>
  <c r="B2187" i="7"/>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H1694"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69" i="7"/>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A369" i="7"/>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B339" i="7"/>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A339" i="7"/>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B308" i="7"/>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A308" i="7"/>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B278" i="7"/>
  <c r="B279" i="7" s="1"/>
  <c r="B280" i="7" s="1"/>
  <c r="B281" i="7" s="1"/>
  <c r="B282" i="7" s="1"/>
  <c r="B283" i="7" s="1"/>
  <c r="B284" i="7" s="1"/>
  <c r="B285" i="7" s="1"/>
  <c r="B286" i="7" s="1"/>
  <c r="B287" i="7" s="1"/>
  <c r="B288" i="7" s="1"/>
  <c r="B289" i="7" s="1"/>
  <c r="B290" i="7" s="1"/>
  <c r="B291" i="7" s="1"/>
  <c r="B292" i="7" s="1"/>
  <c r="B293" i="7" s="1"/>
  <c r="B294" i="7" s="1"/>
  <c r="B295" i="7" s="1"/>
  <c r="B296" i="7" s="1"/>
  <c r="B297" i="7" s="1"/>
  <c r="B298" i="7" s="1"/>
  <c r="B299" i="7" s="1"/>
  <c r="B300" i="7" s="1"/>
  <c r="B301" i="7" s="1"/>
  <c r="B302" i="7" s="1"/>
  <c r="B303" i="7" s="1"/>
  <c r="B304" i="7" s="1"/>
  <c r="A278" i="7"/>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B247" i="7"/>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A247" i="7"/>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B216" i="7"/>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A216" i="7"/>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B155" i="7"/>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25" i="7"/>
  <c r="B126" i="7" s="1"/>
  <c r="B127" i="7" s="1"/>
  <c r="B128" i="7" s="1"/>
  <c r="B129" i="7" s="1"/>
  <c r="B130" i="7" s="1"/>
  <c r="B131" i="7" s="1"/>
  <c r="B132" i="7" s="1"/>
  <c r="B133" i="7" s="1"/>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94" i="7"/>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66" i="7"/>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35" i="7"/>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C4" i="7"/>
  <c r="C5" i="7" s="1"/>
  <c r="C6" i="7" s="1"/>
  <c r="C7" i="7" s="1"/>
  <c r="C8" i="7" s="1"/>
  <c r="C9" i="7" s="1"/>
  <c r="C10" i="7" s="1"/>
  <c r="C11" i="7" s="1"/>
  <c r="C12" i="7" s="1"/>
  <c r="C13" i="7" s="1"/>
  <c r="C14" i="7" s="1"/>
  <c r="C15" i="7" s="1"/>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C81" i="7" s="1"/>
  <c r="C82" i="7" s="1"/>
  <c r="C83" i="7" s="1"/>
  <c r="C84" i="7" s="1"/>
  <c r="C85" i="7" s="1"/>
  <c r="C86" i="7" s="1"/>
  <c r="C87" i="7" s="1"/>
  <c r="C88" i="7" s="1"/>
  <c r="C89" i="7" s="1"/>
  <c r="C90" i="7" s="1"/>
  <c r="C91" i="7" s="1"/>
  <c r="C92" i="7" s="1"/>
  <c r="C93" i="7" s="1"/>
  <c r="C94" i="7" s="1"/>
  <c r="C95" i="7" s="1"/>
  <c r="C96" i="7" s="1"/>
  <c r="C97" i="7" s="1"/>
  <c r="C98" i="7" s="1"/>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C125" i="7" s="1"/>
  <c r="C126" i="7" s="1"/>
  <c r="C127" i="7" s="1"/>
  <c r="C128" i="7" s="1"/>
  <c r="C129" i="7" s="1"/>
  <c r="C130" i="7" s="1"/>
  <c r="C131" i="7" s="1"/>
  <c r="C132" i="7" s="1"/>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C156" i="7" s="1"/>
  <c r="C157" i="7" s="1"/>
  <c r="C158" i="7" s="1"/>
  <c r="C159" i="7" s="1"/>
  <c r="C160" i="7" s="1"/>
  <c r="C161" i="7" s="1"/>
  <c r="C162" i="7" s="1"/>
  <c r="C163" i="7" s="1"/>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C184" i="7" s="1"/>
  <c r="C185" i="7" s="1"/>
  <c r="C186" i="7" s="1"/>
  <c r="C187" i="7" s="1"/>
  <c r="C188" i="7" s="1"/>
  <c r="C189" i="7" s="1"/>
  <c r="C190" i="7" s="1"/>
  <c r="C191" i="7" s="1"/>
  <c r="C192" i="7" s="1"/>
  <c r="C193" i="7" s="1"/>
  <c r="C194" i="7" s="1"/>
  <c r="C195" i="7" s="1"/>
  <c r="C196" i="7" s="1"/>
  <c r="C197" i="7" s="1"/>
  <c r="C198" i="7" s="1"/>
  <c r="C199" i="7" s="1"/>
  <c r="C200" i="7" s="1"/>
  <c r="C201" i="7" s="1"/>
  <c r="C202" i="7" s="1"/>
  <c r="C203" i="7" s="1"/>
  <c r="C204" i="7" s="1"/>
  <c r="C205" i="7" s="1"/>
  <c r="C206" i="7" s="1"/>
  <c r="C207" i="7" s="1"/>
  <c r="C208" i="7" s="1"/>
  <c r="C209" i="7" s="1"/>
  <c r="C210" i="7" s="1"/>
  <c r="C211" i="7" s="1"/>
  <c r="C212" i="7" s="1"/>
  <c r="C213" i="7" s="1"/>
  <c r="C214" i="7" s="1"/>
  <c r="C215" i="7" s="1"/>
  <c r="C216" i="7" s="1"/>
  <c r="C217" i="7" s="1"/>
  <c r="C218" i="7" s="1"/>
  <c r="C219" i="7" s="1"/>
  <c r="C220" i="7" s="1"/>
  <c r="C221" i="7" s="1"/>
  <c r="C222" i="7" s="1"/>
  <c r="C223" i="7" s="1"/>
  <c r="C224" i="7" s="1"/>
  <c r="C225" i="7" s="1"/>
  <c r="C226" i="7" s="1"/>
  <c r="C227" i="7" s="1"/>
  <c r="C228" i="7" s="1"/>
  <c r="C229" i="7" s="1"/>
  <c r="C230" i="7" s="1"/>
  <c r="C231" i="7" s="1"/>
  <c r="C232" i="7" s="1"/>
  <c r="C233" i="7" s="1"/>
  <c r="C234" i="7" s="1"/>
  <c r="C235" i="7" s="1"/>
  <c r="C236" i="7" s="1"/>
  <c r="C237" i="7" s="1"/>
  <c r="C238" i="7" s="1"/>
  <c r="C239" i="7" s="1"/>
  <c r="C240" i="7" s="1"/>
  <c r="C241" i="7" s="1"/>
  <c r="C242" i="7" s="1"/>
  <c r="C243" i="7" s="1"/>
  <c r="C244" i="7" s="1"/>
  <c r="C245" i="7" s="1"/>
  <c r="C246" i="7" s="1"/>
  <c r="C247" i="7" s="1"/>
  <c r="C248" i="7" s="1"/>
  <c r="C249" i="7" s="1"/>
  <c r="C250" i="7" s="1"/>
  <c r="C251" i="7" s="1"/>
  <c r="C252" i="7" s="1"/>
  <c r="C253" i="7" s="1"/>
  <c r="C254" i="7" s="1"/>
  <c r="C255" i="7" s="1"/>
  <c r="C256" i="7" s="1"/>
  <c r="C257" i="7" s="1"/>
  <c r="C258" i="7" s="1"/>
  <c r="C259" i="7" s="1"/>
  <c r="C260" i="7" s="1"/>
  <c r="C261" i="7" s="1"/>
  <c r="C262" i="7" s="1"/>
  <c r="C263" i="7" s="1"/>
  <c r="C264" i="7" s="1"/>
  <c r="C265" i="7" s="1"/>
  <c r="C266" i="7" s="1"/>
  <c r="C267" i="7" s="1"/>
  <c r="C268" i="7" s="1"/>
  <c r="C269" i="7" s="1"/>
  <c r="C270" i="7" s="1"/>
  <c r="C271" i="7" s="1"/>
  <c r="C272" i="7" s="1"/>
  <c r="C273" i="7" s="1"/>
  <c r="C274" i="7" s="1"/>
  <c r="C275" i="7" s="1"/>
  <c r="C276" i="7" s="1"/>
  <c r="C277" i="7" s="1"/>
  <c r="C278" i="7" s="1"/>
  <c r="C279" i="7" s="1"/>
  <c r="C280" i="7" s="1"/>
  <c r="C281" i="7" s="1"/>
  <c r="C282" i="7" s="1"/>
  <c r="C283" i="7" s="1"/>
  <c r="C284" i="7" s="1"/>
  <c r="C285" i="7" s="1"/>
  <c r="C286" i="7" s="1"/>
  <c r="C287" i="7" s="1"/>
  <c r="C288" i="7" s="1"/>
  <c r="C289" i="7" s="1"/>
  <c r="C290" i="7" s="1"/>
  <c r="C291" i="7" s="1"/>
  <c r="C292" i="7" s="1"/>
  <c r="C293" i="7" s="1"/>
  <c r="C294" i="7" s="1"/>
  <c r="C295" i="7" s="1"/>
  <c r="C296" i="7" s="1"/>
  <c r="C297" i="7" s="1"/>
  <c r="C298" i="7" s="1"/>
  <c r="C299" i="7" s="1"/>
  <c r="C300" i="7" s="1"/>
  <c r="C301" i="7" s="1"/>
  <c r="C302" i="7" s="1"/>
  <c r="C303" i="7" s="1"/>
  <c r="C304" i="7" s="1"/>
  <c r="C305" i="7" s="1"/>
  <c r="C306" i="7" s="1"/>
  <c r="C307" i="7" s="1"/>
  <c r="C308" i="7" s="1"/>
  <c r="C309" i="7" s="1"/>
  <c r="C310" i="7" s="1"/>
  <c r="C311" i="7" s="1"/>
  <c r="C312" i="7" s="1"/>
  <c r="C313" i="7" s="1"/>
  <c r="C314" i="7" s="1"/>
  <c r="C315" i="7" s="1"/>
  <c r="C316" i="7" s="1"/>
  <c r="C317" i="7" s="1"/>
  <c r="C318" i="7" s="1"/>
  <c r="C319" i="7" s="1"/>
  <c r="C320" i="7" s="1"/>
  <c r="C321" i="7" s="1"/>
  <c r="C322" i="7" s="1"/>
  <c r="C323" i="7" s="1"/>
  <c r="C324" i="7" s="1"/>
  <c r="C325" i="7" s="1"/>
  <c r="C326" i="7" s="1"/>
  <c r="C327" i="7" s="1"/>
  <c r="C328" i="7" s="1"/>
  <c r="C329" i="7" s="1"/>
  <c r="C330" i="7" s="1"/>
  <c r="C331" i="7" s="1"/>
  <c r="C332" i="7" s="1"/>
  <c r="C333" i="7" s="1"/>
  <c r="C334" i="7" s="1"/>
  <c r="C335" i="7" s="1"/>
  <c r="C336" i="7" s="1"/>
  <c r="C337" i="7" s="1"/>
  <c r="C338" i="7" s="1"/>
  <c r="C339" i="7" s="1"/>
  <c r="C340" i="7" s="1"/>
  <c r="C341" i="7" s="1"/>
  <c r="C342" i="7" s="1"/>
  <c r="C343" i="7" s="1"/>
  <c r="C344" i="7" s="1"/>
  <c r="C345" i="7" s="1"/>
  <c r="C346" i="7" s="1"/>
  <c r="C347" i="7" s="1"/>
  <c r="C348" i="7" s="1"/>
  <c r="C349" i="7" s="1"/>
  <c r="C350" i="7" s="1"/>
  <c r="C351" i="7" s="1"/>
  <c r="C352" i="7" s="1"/>
  <c r="C353" i="7" s="1"/>
  <c r="C354" i="7" s="1"/>
  <c r="C355" i="7" s="1"/>
  <c r="C356" i="7" s="1"/>
  <c r="C357" i="7" s="1"/>
  <c r="C358" i="7" s="1"/>
  <c r="C359" i="7" s="1"/>
  <c r="C360" i="7" s="1"/>
  <c r="C361" i="7" s="1"/>
  <c r="C362" i="7" s="1"/>
  <c r="C363" i="7" s="1"/>
  <c r="C364" i="7" s="1"/>
  <c r="C365" i="7" s="1"/>
  <c r="C366" i="7" s="1"/>
  <c r="C367" i="7" s="1"/>
  <c r="C368" i="7" s="1"/>
  <c r="C369" i="7" s="1"/>
  <c r="C370" i="7" s="1"/>
  <c r="C371" i="7" s="1"/>
  <c r="C372" i="7" s="1"/>
  <c r="C373" i="7" s="1"/>
  <c r="C374" i="7" s="1"/>
  <c r="C375" i="7" s="1"/>
  <c r="C376" i="7" s="1"/>
  <c r="C377" i="7" s="1"/>
  <c r="C378" i="7" s="1"/>
  <c r="C379" i="7" s="1"/>
  <c r="C380" i="7" s="1"/>
  <c r="C381" i="7" s="1"/>
  <c r="C382" i="7" s="1"/>
  <c r="C383" i="7" s="1"/>
  <c r="C384" i="7" s="1"/>
  <c r="C385" i="7" s="1"/>
  <c r="C386" i="7" s="1"/>
  <c r="C387" i="7" s="1"/>
  <c r="C388" i="7" s="1"/>
  <c r="C389" i="7" s="1"/>
  <c r="C390" i="7" s="1"/>
  <c r="C391" i="7" s="1"/>
  <c r="C392" i="7" s="1"/>
  <c r="C393" i="7" s="1"/>
  <c r="C394" i="7" s="1"/>
  <c r="C395" i="7" s="1"/>
  <c r="C396" i="7" s="1"/>
  <c r="C397" i="7" s="1"/>
  <c r="C398" i="7" s="1"/>
  <c r="C399" i="7" s="1"/>
  <c r="C400" i="7" s="1"/>
  <c r="C401" i="7" s="1"/>
  <c r="C402" i="7" s="1"/>
  <c r="C403" i="7" s="1"/>
  <c r="C404" i="7" s="1"/>
  <c r="C405" i="7" s="1"/>
  <c r="C406" i="7" s="1"/>
  <c r="C407" i="7" s="1"/>
  <c r="C408" i="7" s="1"/>
  <c r="C409" i="7" s="1"/>
  <c r="C410" i="7" s="1"/>
  <c r="C411" i="7" s="1"/>
  <c r="C412" i="7" s="1"/>
  <c r="C413" i="7" s="1"/>
  <c r="C414" i="7" s="1"/>
  <c r="C415" i="7" s="1"/>
  <c r="C416" i="7" s="1"/>
  <c r="C417" i="7" s="1"/>
  <c r="C418" i="7" s="1"/>
  <c r="C419" i="7" s="1"/>
  <c r="C420" i="7" s="1"/>
  <c r="C421" i="7" s="1"/>
  <c r="C422" i="7" s="1"/>
  <c r="C423" i="7" s="1"/>
  <c r="C424" i="7" s="1"/>
  <c r="C425" i="7" s="1"/>
  <c r="C426" i="7" s="1"/>
  <c r="C427" i="7" s="1"/>
  <c r="C428" i="7" s="1"/>
  <c r="C429" i="7" s="1"/>
  <c r="C430" i="7" s="1"/>
  <c r="C431" i="7" s="1"/>
  <c r="C432" i="7" s="1"/>
  <c r="C433" i="7" s="1"/>
  <c r="C434" i="7" s="1"/>
  <c r="C435" i="7" s="1"/>
  <c r="C436" i="7" s="1"/>
  <c r="C437" i="7" s="1"/>
  <c r="C438" i="7" s="1"/>
  <c r="C439" i="7" s="1"/>
  <c r="C440" i="7" s="1"/>
  <c r="C441" i="7" s="1"/>
  <c r="C442" i="7" s="1"/>
  <c r="C443" i="7" s="1"/>
  <c r="C444" i="7" s="1"/>
  <c r="C445" i="7" s="1"/>
  <c r="C446" i="7" s="1"/>
  <c r="C447" i="7" s="1"/>
  <c r="C448" i="7" s="1"/>
  <c r="C449" i="7" s="1"/>
  <c r="C450" i="7" s="1"/>
  <c r="C451" i="7" s="1"/>
  <c r="C452" i="7" s="1"/>
  <c r="C453" i="7" s="1"/>
  <c r="C454" i="7" s="1"/>
  <c r="C455" i="7" s="1"/>
  <c r="C456" i="7" s="1"/>
  <c r="C457" i="7" s="1"/>
  <c r="C458" i="7" s="1"/>
  <c r="C459" i="7" s="1"/>
  <c r="C460" i="7" s="1"/>
  <c r="C461" i="7" s="1"/>
  <c r="C462" i="7" s="1"/>
  <c r="C463" i="7" s="1"/>
  <c r="C464" i="7" s="1"/>
  <c r="C465" i="7" s="1"/>
  <c r="C466" i="7" s="1"/>
  <c r="C467" i="7" s="1"/>
  <c r="C468" i="7" s="1"/>
  <c r="C469" i="7" s="1"/>
  <c r="C470" i="7" s="1"/>
  <c r="C471" i="7" s="1"/>
  <c r="C472" i="7" s="1"/>
  <c r="C473" i="7" s="1"/>
  <c r="C474" i="7" s="1"/>
  <c r="C475" i="7" s="1"/>
  <c r="C476" i="7" s="1"/>
  <c r="C477" i="7" s="1"/>
  <c r="C478" i="7" s="1"/>
  <c r="C479" i="7" s="1"/>
  <c r="C480" i="7" s="1"/>
  <c r="C481" i="7" s="1"/>
  <c r="C482" i="7" s="1"/>
  <c r="C483" i="7" s="1"/>
  <c r="C484" i="7" s="1"/>
  <c r="C485" i="7" s="1"/>
  <c r="C486" i="7" s="1"/>
  <c r="C487" i="7" s="1"/>
  <c r="C488" i="7" s="1"/>
  <c r="C489" i="7" s="1"/>
  <c r="C490" i="7" s="1"/>
  <c r="C491" i="7" s="1"/>
  <c r="C492" i="7" s="1"/>
  <c r="C493" i="7" s="1"/>
  <c r="C494" i="7" s="1"/>
  <c r="C495" i="7" s="1"/>
  <c r="C496" i="7" s="1"/>
  <c r="C497" i="7" s="1"/>
  <c r="C498" i="7" s="1"/>
  <c r="C499" i="7" s="1"/>
  <c r="C500" i="7" s="1"/>
  <c r="C501" i="7" s="1"/>
  <c r="C502" i="7" s="1"/>
  <c r="C503" i="7" s="1"/>
  <c r="C504" i="7" s="1"/>
  <c r="C505" i="7" s="1"/>
  <c r="C506" i="7" s="1"/>
  <c r="C507" i="7" s="1"/>
  <c r="C508" i="7" s="1"/>
  <c r="C509" i="7" s="1"/>
  <c r="C510" i="7" s="1"/>
  <c r="C511" i="7" s="1"/>
  <c r="C512" i="7" s="1"/>
  <c r="C513" i="7" s="1"/>
  <c r="C514" i="7" s="1"/>
  <c r="C515" i="7" s="1"/>
  <c r="C516" i="7" s="1"/>
  <c r="C517" i="7" s="1"/>
  <c r="C518" i="7" s="1"/>
  <c r="C519" i="7" s="1"/>
  <c r="C520" i="7" s="1"/>
  <c r="C521" i="7" s="1"/>
  <c r="C522" i="7" s="1"/>
  <c r="C523" i="7" s="1"/>
  <c r="C524" i="7" s="1"/>
  <c r="C525" i="7" s="1"/>
  <c r="C526" i="7" s="1"/>
  <c r="C527" i="7" s="1"/>
  <c r="C528" i="7" s="1"/>
  <c r="C529" i="7" s="1"/>
  <c r="C530" i="7" s="1"/>
  <c r="C531" i="7" s="1"/>
  <c r="C532" i="7" s="1"/>
  <c r="C533" i="7" s="1"/>
  <c r="C534" i="7" s="1"/>
  <c r="C535" i="7" s="1"/>
  <c r="C536" i="7" s="1"/>
  <c r="C537" i="7" s="1"/>
  <c r="C538" i="7" s="1"/>
  <c r="C539" i="7" s="1"/>
  <c r="C540" i="7" s="1"/>
  <c r="C541" i="7" s="1"/>
  <c r="C542" i="7" s="1"/>
  <c r="C543" i="7" s="1"/>
  <c r="C544" i="7" s="1"/>
  <c r="C545" i="7" s="1"/>
  <c r="C546" i="7" s="1"/>
  <c r="C547" i="7" s="1"/>
  <c r="C548" i="7" s="1"/>
  <c r="C549" i="7" s="1"/>
  <c r="C550" i="7" s="1"/>
  <c r="C551" i="7" s="1"/>
  <c r="C552" i="7" s="1"/>
  <c r="C553" i="7" s="1"/>
  <c r="C554" i="7" s="1"/>
  <c r="C555" i="7" s="1"/>
  <c r="C556" i="7" s="1"/>
  <c r="C557" i="7" s="1"/>
  <c r="C558" i="7" s="1"/>
  <c r="C559" i="7" s="1"/>
  <c r="C560" i="7" s="1"/>
  <c r="C561" i="7" s="1"/>
  <c r="C562" i="7" s="1"/>
  <c r="C563" i="7" s="1"/>
  <c r="C564" i="7" s="1"/>
  <c r="C565" i="7" s="1"/>
  <c r="C566" i="7" s="1"/>
  <c r="C567" i="7" s="1"/>
  <c r="C568" i="7" s="1"/>
  <c r="C569" i="7" s="1"/>
  <c r="C570" i="7" s="1"/>
  <c r="C571" i="7" s="1"/>
  <c r="C572" i="7" s="1"/>
  <c r="C573" i="7" s="1"/>
  <c r="C574" i="7" s="1"/>
  <c r="C575" i="7" s="1"/>
  <c r="C576" i="7" s="1"/>
  <c r="C577" i="7" s="1"/>
  <c r="C578" i="7" s="1"/>
  <c r="C579" i="7" s="1"/>
  <c r="C580" i="7" s="1"/>
  <c r="C581" i="7" s="1"/>
  <c r="C582" i="7" s="1"/>
  <c r="C583" i="7" s="1"/>
  <c r="C584" i="7" s="1"/>
  <c r="C585" i="7" s="1"/>
  <c r="C586" i="7" s="1"/>
  <c r="C587" i="7" s="1"/>
  <c r="C588" i="7" s="1"/>
  <c r="C589" i="7" s="1"/>
  <c r="C590" i="7" s="1"/>
  <c r="C591" i="7" s="1"/>
  <c r="C592" i="7" s="1"/>
  <c r="C593" i="7" s="1"/>
  <c r="C594" i="7" s="1"/>
  <c r="C595" i="7" s="1"/>
  <c r="C596" i="7" s="1"/>
  <c r="C597" i="7" s="1"/>
  <c r="C598" i="7" s="1"/>
  <c r="C599" i="7" s="1"/>
  <c r="C600" i="7" s="1"/>
  <c r="C601" i="7" s="1"/>
  <c r="C602" i="7" s="1"/>
  <c r="C603" i="7" s="1"/>
  <c r="C604" i="7" s="1"/>
  <c r="C605" i="7" s="1"/>
  <c r="C606" i="7" s="1"/>
  <c r="C607" i="7" s="1"/>
  <c r="C608" i="7" s="1"/>
  <c r="C609" i="7" s="1"/>
  <c r="C610" i="7" s="1"/>
  <c r="C611" i="7" s="1"/>
  <c r="C612" i="7" s="1"/>
  <c r="C613" i="7" s="1"/>
  <c r="C614" i="7" s="1"/>
  <c r="C615" i="7" s="1"/>
  <c r="C616" i="7" s="1"/>
  <c r="C617" i="7" s="1"/>
  <c r="C618" i="7" s="1"/>
  <c r="C619" i="7" s="1"/>
  <c r="C620" i="7" s="1"/>
  <c r="C621" i="7" s="1"/>
  <c r="C622" i="7" s="1"/>
  <c r="C623" i="7" s="1"/>
  <c r="C624" i="7" s="1"/>
  <c r="C625" i="7" s="1"/>
  <c r="C626" i="7" s="1"/>
  <c r="C627" i="7" s="1"/>
  <c r="C628" i="7" s="1"/>
  <c r="C629" i="7" s="1"/>
  <c r="C630" i="7" s="1"/>
  <c r="C631" i="7" s="1"/>
  <c r="C632" i="7" s="1"/>
  <c r="C633" i="7" s="1"/>
  <c r="C634" i="7" s="1"/>
  <c r="C635" i="7" s="1"/>
  <c r="C636" i="7" s="1"/>
  <c r="C637" i="7" s="1"/>
  <c r="C638" i="7" s="1"/>
  <c r="C639" i="7" s="1"/>
  <c r="C640" i="7" s="1"/>
  <c r="C641" i="7" s="1"/>
  <c r="C642" i="7" s="1"/>
  <c r="C643" i="7" s="1"/>
  <c r="C644" i="7" s="1"/>
  <c r="C645" i="7" s="1"/>
  <c r="C646" i="7" s="1"/>
  <c r="C647" i="7" s="1"/>
  <c r="C648" i="7" s="1"/>
  <c r="C649" i="7" s="1"/>
  <c r="C650" i="7" s="1"/>
  <c r="C651" i="7" s="1"/>
  <c r="C652" i="7" s="1"/>
  <c r="C653" i="7" s="1"/>
  <c r="C654" i="7" s="1"/>
  <c r="C655" i="7" s="1"/>
  <c r="C656" i="7" s="1"/>
  <c r="C657" i="7" s="1"/>
  <c r="C658" i="7" s="1"/>
  <c r="C659" i="7" s="1"/>
  <c r="C660" i="7" s="1"/>
  <c r="C661" i="7" s="1"/>
  <c r="C662" i="7" s="1"/>
  <c r="C663" i="7" s="1"/>
  <c r="C664" i="7" s="1"/>
  <c r="C665" i="7" s="1"/>
  <c r="C666" i="7" s="1"/>
  <c r="C667" i="7" s="1"/>
  <c r="C668" i="7" s="1"/>
  <c r="C669" i="7" s="1"/>
  <c r="C670" i="7" s="1"/>
  <c r="C671" i="7" s="1"/>
  <c r="C672" i="7" s="1"/>
  <c r="C673" i="7" s="1"/>
  <c r="C674" i="7" s="1"/>
  <c r="C675" i="7" s="1"/>
  <c r="C676" i="7" s="1"/>
  <c r="C677" i="7" s="1"/>
  <c r="C678" i="7" s="1"/>
  <c r="C679" i="7" s="1"/>
  <c r="C680" i="7" s="1"/>
  <c r="C681" i="7" s="1"/>
  <c r="C682" i="7" s="1"/>
  <c r="C683" i="7" s="1"/>
  <c r="C684" i="7" s="1"/>
  <c r="C685" i="7" s="1"/>
  <c r="C686" i="7" s="1"/>
  <c r="C687" i="7" s="1"/>
  <c r="C688" i="7" s="1"/>
  <c r="C689" i="7" s="1"/>
  <c r="C690" i="7" s="1"/>
  <c r="C691" i="7" s="1"/>
  <c r="C692" i="7" s="1"/>
  <c r="C693" i="7" s="1"/>
  <c r="C694" i="7" s="1"/>
  <c r="C695" i="7" s="1"/>
  <c r="C696" i="7" s="1"/>
  <c r="C697" i="7" s="1"/>
  <c r="C698" i="7" s="1"/>
  <c r="C699" i="7" s="1"/>
  <c r="C700" i="7" s="1"/>
  <c r="C701" i="7" s="1"/>
  <c r="C702" i="7" s="1"/>
  <c r="C703" i="7" s="1"/>
  <c r="C704" i="7" s="1"/>
  <c r="C705" i="7" s="1"/>
  <c r="C706" i="7" s="1"/>
  <c r="C707" i="7" s="1"/>
  <c r="C708" i="7" s="1"/>
  <c r="C709" i="7" s="1"/>
  <c r="C710" i="7" s="1"/>
  <c r="C711" i="7" s="1"/>
  <c r="C712" i="7" s="1"/>
  <c r="C713" i="7" s="1"/>
  <c r="C714" i="7" s="1"/>
  <c r="C715" i="7" s="1"/>
  <c r="C716" i="7" s="1"/>
  <c r="C717" i="7" s="1"/>
  <c r="C718" i="7" s="1"/>
  <c r="C719" i="7" s="1"/>
  <c r="C720" i="7" s="1"/>
  <c r="C721" i="7" s="1"/>
  <c r="C722" i="7" s="1"/>
  <c r="C723" i="7" s="1"/>
  <c r="C724" i="7" s="1"/>
  <c r="C725" i="7" s="1"/>
  <c r="C726" i="7" s="1"/>
  <c r="C727" i="7" s="1"/>
  <c r="C728" i="7" s="1"/>
  <c r="C729" i="7" s="1"/>
  <c r="C730" i="7" s="1"/>
  <c r="C731" i="7" s="1"/>
  <c r="C732" i="7" s="1"/>
  <c r="C733" i="7" s="1"/>
  <c r="C734" i="7" s="1"/>
  <c r="C735" i="7" s="1"/>
  <c r="C736" i="7" s="1"/>
  <c r="C737" i="7" s="1"/>
  <c r="C738" i="7" s="1"/>
  <c r="C739" i="7" s="1"/>
  <c r="C740" i="7" s="1"/>
  <c r="C741" i="7" s="1"/>
  <c r="C742" i="7" s="1"/>
  <c r="C743" i="7" s="1"/>
  <c r="C744" i="7" s="1"/>
  <c r="C745" i="7" s="1"/>
  <c r="C746" i="7" s="1"/>
  <c r="C747" i="7" s="1"/>
  <c r="C748" i="7" s="1"/>
  <c r="C749" i="7" s="1"/>
  <c r="C750" i="7" s="1"/>
  <c r="C751" i="7" s="1"/>
  <c r="C752" i="7" s="1"/>
  <c r="C753" i="7" s="1"/>
  <c r="C754" i="7" s="1"/>
  <c r="C755" i="7" s="1"/>
  <c r="C756" i="7" s="1"/>
  <c r="C757" i="7" s="1"/>
  <c r="C758" i="7" s="1"/>
  <c r="C759" i="7" s="1"/>
  <c r="C760" i="7" s="1"/>
  <c r="C761" i="7" s="1"/>
  <c r="C762" i="7" s="1"/>
  <c r="C763" i="7" s="1"/>
  <c r="C764" i="7" s="1"/>
  <c r="C765" i="7" s="1"/>
  <c r="C766" i="7" s="1"/>
  <c r="C767" i="7" s="1"/>
  <c r="C768" i="7" s="1"/>
  <c r="C769" i="7" s="1"/>
  <c r="C770" i="7" s="1"/>
  <c r="C771" i="7" s="1"/>
  <c r="C772" i="7" s="1"/>
  <c r="C773" i="7" s="1"/>
  <c r="C774" i="7" s="1"/>
  <c r="C775" i="7" s="1"/>
  <c r="C776" i="7" s="1"/>
  <c r="C777" i="7" s="1"/>
  <c r="C778" i="7" s="1"/>
  <c r="C779" i="7" s="1"/>
  <c r="C780" i="7" s="1"/>
  <c r="C781" i="7" s="1"/>
  <c r="C782" i="7" s="1"/>
  <c r="C783" i="7" s="1"/>
  <c r="C784" i="7" s="1"/>
  <c r="C785" i="7" s="1"/>
  <c r="C786" i="7" s="1"/>
  <c r="C787" i="7" s="1"/>
  <c r="C788" i="7" s="1"/>
  <c r="C789" i="7" s="1"/>
  <c r="C790" i="7" s="1"/>
  <c r="C791" i="7" s="1"/>
  <c r="C792" i="7" s="1"/>
  <c r="C793" i="7" s="1"/>
  <c r="C794" i="7" s="1"/>
  <c r="C795" i="7" s="1"/>
  <c r="C796" i="7" s="1"/>
  <c r="C797" i="7" s="1"/>
  <c r="C798" i="7" s="1"/>
  <c r="C799" i="7" s="1"/>
  <c r="C800" i="7" s="1"/>
  <c r="C801" i="7" s="1"/>
  <c r="C802" i="7" s="1"/>
  <c r="C803" i="7" s="1"/>
  <c r="C804" i="7" s="1"/>
  <c r="C805" i="7" s="1"/>
  <c r="C806" i="7" s="1"/>
  <c r="C807" i="7" s="1"/>
  <c r="C808" i="7" s="1"/>
  <c r="C809" i="7" s="1"/>
  <c r="C810" i="7" s="1"/>
  <c r="C811" i="7" s="1"/>
  <c r="C812" i="7" s="1"/>
  <c r="C813" i="7" s="1"/>
  <c r="C814" i="7" s="1"/>
  <c r="C815" i="7" s="1"/>
  <c r="C816" i="7" s="1"/>
  <c r="C817" i="7" s="1"/>
  <c r="C818" i="7" s="1"/>
  <c r="C819" i="7" s="1"/>
  <c r="C820" i="7" s="1"/>
  <c r="C821" i="7" s="1"/>
  <c r="C822" i="7" s="1"/>
  <c r="C823" i="7" s="1"/>
  <c r="C824" i="7" s="1"/>
  <c r="C825" i="7" s="1"/>
  <c r="C826" i="7" s="1"/>
  <c r="C827" i="7" s="1"/>
  <c r="C828" i="7" s="1"/>
  <c r="C829" i="7" s="1"/>
  <c r="C830" i="7" s="1"/>
  <c r="C831" i="7" s="1"/>
  <c r="C832" i="7" s="1"/>
  <c r="C833" i="7" s="1"/>
  <c r="C834" i="7" s="1"/>
  <c r="C835" i="7" s="1"/>
  <c r="C836" i="7" s="1"/>
  <c r="C837" i="7" s="1"/>
  <c r="C838" i="7" s="1"/>
  <c r="C839" i="7" s="1"/>
  <c r="C840" i="7" s="1"/>
  <c r="C841" i="7" s="1"/>
  <c r="C842" i="7" s="1"/>
  <c r="C843" i="7" s="1"/>
  <c r="C844" i="7" s="1"/>
  <c r="C845" i="7" s="1"/>
  <c r="C846" i="7" s="1"/>
  <c r="C847" i="7" s="1"/>
  <c r="C848" i="7" s="1"/>
  <c r="C849" i="7" s="1"/>
  <c r="C850" i="7" s="1"/>
  <c r="C851" i="7" s="1"/>
  <c r="C852" i="7" s="1"/>
  <c r="C853" i="7" s="1"/>
  <c r="C854" i="7" s="1"/>
  <c r="C855" i="7" s="1"/>
  <c r="C856" i="7" s="1"/>
  <c r="C857" i="7" s="1"/>
  <c r="C858" i="7" s="1"/>
  <c r="C859" i="7" s="1"/>
  <c r="C860" i="7" s="1"/>
  <c r="C861" i="7" s="1"/>
  <c r="C862" i="7" s="1"/>
  <c r="C863" i="7" s="1"/>
  <c r="C864" i="7" s="1"/>
  <c r="C865" i="7" s="1"/>
  <c r="C866" i="7" s="1"/>
  <c r="C867" i="7" s="1"/>
  <c r="C868" i="7" s="1"/>
  <c r="C869" i="7" s="1"/>
  <c r="C870" i="7" s="1"/>
  <c r="C871" i="7" s="1"/>
  <c r="C872" i="7" s="1"/>
  <c r="C873" i="7" s="1"/>
  <c r="C874" i="7" s="1"/>
  <c r="C875" i="7" s="1"/>
  <c r="C876" i="7" s="1"/>
  <c r="C877" i="7" s="1"/>
  <c r="C878" i="7" s="1"/>
  <c r="C879" i="7" s="1"/>
  <c r="C880" i="7" s="1"/>
  <c r="C881" i="7" s="1"/>
  <c r="C882" i="7" s="1"/>
  <c r="C883" i="7" s="1"/>
  <c r="C884" i="7" s="1"/>
  <c r="C885" i="7" s="1"/>
  <c r="C886" i="7" s="1"/>
  <c r="C887" i="7" s="1"/>
  <c r="C888" i="7" s="1"/>
  <c r="C889" i="7" s="1"/>
  <c r="C890" i="7" s="1"/>
  <c r="C891" i="7" s="1"/>
  <c r="C892" i="7" s="1"/>
  <c r="C893" i="7" s="1"/>
  <c r="C894" i="7" s="1"/>
  <c r="C895" i="7" s="1"/>
  <c r="C896" i="7" s="1"/>
  <c r="C897" i="7" s="1"/>
  <c r="C898" i="7" s="1"/>
  <c r="C899" i="7" s="1"/>
  <c r="C900" i="7" s="1"/>
  <c r="C901" i="7" s="1"/>
  <c r="C902" i="7" s="1"/>
  <c r="C903" i="7" s="1"/>
  <c r="C904" i="7" s="1"/>
  <c r="C905" i="7" s="1"/>
  <c r="C906" i="7" s="1"/>
  <c r="C907" i="7" s="1"/>
  <c r="C908" i="7" s="1"/>
  <c r="C909" i="7" s="1"/>
  <c r="C910" i="7" s="1"/>
  <c r="C911" i="7" s="1"/>
  <c r="C912" i="7" s="1"/>
  <c r="C913" i="7" s="1"/>
  <c r="C914" i="7" s="1"/>
  <c r="C915" i="7" s="1"/>
  <c r="C916" i="7" s="1"/>
  <c r="C917" i="7" s="1"/>
  <c r="C918" i="7" s="1"/>
  <c r="C919" i="7" s="1"/>
  <c r="C920" i="7" s="1"/>
  <c r="C921" i="7" s="1"/>
  <c r="C922" i="7" s="1"/>
  <c r="C923" i="7" s="1"/>
  <c r="C924" i="7" s="1"/>
  <c r="C925" i="7" s="1"/>
  <c r="C926" i="7" s="1"/>
  <c r="C927" i="7" s="1"/>
  <c r="C928" i="7" s="1"/>
  <c r="C929" i="7" s="1"/>
  <c r="C930" i="7" s="1"/>
  <c r="C931" i="7" s="1"/>
  <c r="C932" i="7" s="1"/>
  <c r="C933" i="7" s="1"/>
  <c r="C934" i="7" s="1"/>
  <c r="C935" i="7" s="1"/>
  <c r="C936" i="7" s="1"/>
  <c r="C937" i="7" s="1"/>
  <c r="C938" i="7" s="1"/>
  <c r="C939" i="7" s="1"/>
  <c r="C940" i="7" s="1"/>
  <c r="C941" i="7" s="1"/>
  <c r="C942" i="7" s="1"/>
  <c r="C943" i="7" s="1"/>
  <c r="C944" i="7" s="1"/>
  <c r="C945" i="7" s="1"/>
  <c r="C946" i="7" s="1"/>
  <c r="C947" i="7" s="1"/>
  <c r="C948" i="7" s="1"/>
  <c r="C949" i="7" s="1"/>
  <c r="C950" i="7" s="1"/>
  <c r="C951" i="7" s="1"/>
  <c r="C952" i="7" s="1"/>
  <c r="C953" i="7" s="1"/>
  <c r="C954" i="7" s="1"/>
  <c r="C955" i="7" s="1"/>
  <c r="C956" i="7" s="1"/>
  <c r="C957" i="7" s="1"/>
  <c r="C958" i="7" s="1"/>
  <c r="C959" i="7" s="1"/>
  <c r="C960" i="7" s="1"/>
  <c r="C961" i="7" s="1"/>
  <c r="C962" i="7" s="1"/>
  <c r="C963" i="7" s="1"/>
  <c r="C964" i="7" s="1"/>
  <c r="C965" i="7" s="1"/>
  <c r="C966" i="7" s="1"/>
  <c r="C967" i="7" s="1"/>
  <c r="C968" i="7" s="1"/>
  <c r="C969" i="7" s="1"/>
  <c r="C970" i="7" s="1"/>
  <c r="C971" i="7" s="1"/>
  <c r="C972" i="7" s="1"/>
  <c r="C973" i="7" s="1"/>
  <c r="C974" i="7" s="1"/>
  <c r="C975" i="7" s="1"/>
  <c r="C976" i="7" s="1"/>
  <c r="C977" i="7" s="1"/>
  <c r="C978" i="7" s="1"/>
  <c r="C979" i="7" s="1"/>
  <c r="C980" i="7" s="1"/>
  <c r="C981" i="7" s="1"/>
  <c r="C982" i="7" s="1"/>
  <c r="C983" i="7" s="1"/>
  <c r="C984" i="7" s="1"/>
  <c r="C985" i="7" s="1"/>
  <c r="C986" i="7" s="1"/>
  <c r="C987" i="7" s="1"/>
  <c r="C988" i="7" s="1"/>
  <c r="C989" i="7" s="1"/>
  <c r="C990" i="7" s="1"/>
  <c r="C991" i="7" s="1"/>
  <c r="C992" i="7" s="1"/>
  <c r="C993" i="7" s="1"/>
  <c r="C994" i="7" s="1"/>
  <c r="C995" i="7" s="1"/>
  <c r="C996" i="7" s="1"/>
  <c r="C997" i="7" s="1"/>
  <c r="C998" i="7" s="1"/>
  <c r="C999" i="7" s="1"/>
  <c r="C1000" i="7" s="1"/>
  <c r="C1001" i="7" s="1"/>
  <c r="C1002" i="7" s="1"/>
  <c r="C1003" i="7" s="1"/>
  <c r="C1004" i="7" s="1"/>
  <c r="C1005" i="7" s="1"/>
  <c r="C1006" i="7" s="1"/>
  <c r="C1007" i="7" s="1"/>
  <c r="C1008" i="7" s="1"/>
  <c r="C1009" i="7" s="1"/>
  <c r="C1010" i="7" s="1"/>
  <c r="C1011" i="7" s="1"/>
  <c r="C1012" i="7" s="1"/>
  <c r="C1013" i="7" s="1"/>
  <c r="C1014" i="7" s="1"/>
  <c r="C1015" i="7" s="1"/>
  <c r="C1016" i="7" s="1"/>
  <c r="C1017" i="7" s="1"/>
  <c r="C1018" i="7" s="1"/>
  <c r="C1019" i="7" s="1"/>
  <c r="C1020" i="7" s="1"/>
  <c r="C1021" i="7" s="1"/>
  <c r="C1022" i="7" s="1"/>
  <c r="C1023" i="7" s="1"/>
  <c r="C1024" i="7" s="1"/>
  <c r="C1025" i="7" s="1"/>
  <c r="C1026" i="7" s="1"/>
  <c r="C1027" i="7" s="1"/>
  <c r="C1028" i="7" s="1"/>
  <c r="C1029" i="7" s="1"/>
  <c r="C1030" i="7" s="1"/>
  <c r="C1031" i="7" s="1"/>
  <c r="C1032" i="7" s="1"/>
  <c r="C1033" i="7" s="1"/>
  <c r="C1034" i="7" s="1"/>
  <c r="C1035" i="7" s="1"/>
  <c r="C1036" i="7" s="1"/>
  <c r="C1037" i="7" s="1"/>
  <c r="C1038" i="7" s="1"/>
  <c r="C1039" i="7" s="1"/>
  <c r="C1040" i="7" s="1"/>
  <c r="C1041" i="7" s="1"/>
  <c r="C1042" i="7" s="1"/>
  <c r="C1043" i="7" s="1"/>
  <c r="C1044" i="7" s="1"/>
  <c r="C1045" i="7" s="1"/>
  <c r="C1046" i="7" s="1"/>
  <c r="C1047" i="7" s="1"/>
  <c r="C1048" i="7" s="1"/>
  <c r="C1049" i="7" s="1"/>
  <c r="C1050" i="7" s="1"/>
  <c r="C1051" i="7" s="1"/>
  <c r="C1052" i="7" s="1"/>
  <c r="C1053" i="7" s="1"/>
  <c r="C1054" i="7" s="1"/>
  <c r="C1055" i="7" s="1"/>
  <c r="C1056" i="7" s="1"/>
  <c r="C1057" i="7" s="1"/>
  <c r="C1058" i="7" s="1"/>
  <c r="C1059" i="7" s="1"/>
  <c r="C1060" i="7" s="1"/>
  <c r="C1061" i="7" s="1"/>
  <c r="C1062" i="7" s="1"/>
  <c r="C1063" i="7" s="1"/>
  <c r="C1064" i="7" s="1"/>
  <c r="C1065" i="7" s="1"/>
  <c r="C1066" i="7" s="1"/>
  <c r="C1067" i="7" s="1"/>
  <c r="C1068" i="7" s="1"/>
  <c r="C1069" i="7" s="1"/>
  <c r="C1070" i="7" s="1"/>
  <c r="C1071" i="7" s="1"/>
  <c r="C1072" i="7" s="1"/>
  <c r="C1073" i="7" s="1"/>
  <c r="C1074" i="7" s="1"/>
  <c r="C1075" i="7" s="1"/>
  <c r="C1076" i="7" s="1"/>
  <c r="C1077" i="7" s="1"/>
  <c r="C1078" i="7" s="1"/>
  <c r="C1079" i="7" s="1"/>
  <c r="C1080" i="7" s="1"/>
  <c r="C1081" i="7" s="1"/>
  <c r="C1082" i="7" s="1"/>
  <c r="C1083" i="7" s="1"/>
  <c r="C1084" i="7" s="1"/>
  <c r="C1085" i="7" s="1"/>
  <c r="C1086" i="7" s="1"/>
  <c r="C1087" i="7" s="1"/>
  <c r="C1088" i="7" s="1"/>
  <c r="C1089" i="7" s="1"/>
  <c r="C1090" i="7" s="1"/>
  <c r="C1091" i="7" s="1"/>
  <c r="C1092" i="7" s="1"/>
  <c r="C1093" i="7" s="1"/>
  <c r="C1094" i="7" s="1"/>
  <c r="C1095" i="7" s="1"/>
  <c r="C1096" i="7" s="1"/>
  <c r="C1097" i="7" s="1"/>
  <c r="C1098" i="7" s="1"/>
  <c r="C1099" i="7" s="1"/>
  <c r="C1100" i="7" s="1"/>
  <c r="C1101" i="7" s="1"/>
  <c r="C1102" i="7" s="1"/>
  <c r="C1103" i="7" s="1"/>
  <c r="C1104" i="7" s="1"/>
  <c r="C1105" i="7" s="1"/>
  <c r="C1106" i="7" s="1"/>
  <c r="C1107" i="7" s="1"/>
  <c r="C1108" i="7" s="1"/>
  <c r="C1109" i="7" s="1"/>
  <c r="C1110" i="7" s="1"/>
  <c r="C1111" i="7" s="1"/>
  <c r="C1112" i="7" s="1"/>
  <c r="C1113" i="7" s="1"/>
  <c r="C1114" i="7" s="1"/>
  <c r="C1115" i="7" s="1"/>
  <c r="C1116" i="7" s="1"/>
  <c r="C1117" i="7" s="1"/>
  <c r="C1118" i="7" s="1"/>
  <c r="C1119" i="7" s="1"/>
  <c r="C1120" i="7" s="1"/>
  <c r="C1121" i="7" s="1"/>
  <c r="C1122" i="7" s="1"/>
  <c r="C1123" i="7" s="1"/>
  <c r="C1124" i="7" s="1"/>
  <c r="C1125" i="7" s="1"/>
  <c r="C1126" i="7" s="1"/>
  <c r="C1127" i="7" s="1"/>
  <c r="C1128" i="7" s="1"/>
  <c r="C1129" i="7" s="1"/>
  <c r="C1130" i="7" s="1"/>
  <c r="C1131" i="7" s="1"/>
  <c r="C1132" i="7" s="1"/>
  <c r="C1133" i="7" s="1"/>
  <c r="C1134" i="7" s="1"/>
  <c r="C1135" i="7" s="1"/>
  <c r="C1136" i="7" s="1"/>
  <c r="C1137" i="7" s="1"/>
  <c r="C1138" i="7" s="1"/>
  <c r="C1139" i="7" s="1"/>
  <c r="C1140" i="7" s="1"/>
  <c r="C1141" i="7" s="1"/>
  <c r="C1142" i="7" s="1"/>
  <c r="C1143" i="7" s="1"/>
  <c r="C1144" i="7" s="1"/>
  <c r="C1145" i="7" s="1"/>
  <c r="C1146" i="7" s="1"/>
  <c r="C1147" i="7" s="1"/>
  <c r="C1148" i="7" s="1"/>
  <c r="C1149" i="7" s="1"/>
  <c r="C1150" i="7" s="1"/>
  <c r="C1151" i="7" s="1"/>
  <c r="C1152" i="7" s="1"/>
  <c r="C1153" i="7" s="1"/>
  <c r="C1154" i="7" s="1"/>
  <c r="C1155" i="7" s="1"/>
  <c r="C1156" i="7" s="1"/>
  <c r="C1157" i="7" s="1"/>
  <c r="C1158" i="7" s="1"/>
  <c r="C1159" i="7" s="1"/>
  <c r="C1160" i="7" s="1"/>
  <c r="C1161" i="7" s="1"/>
  <c r="C1162" i="7" s="1"/>
  <c r="C1163" i="7" s="1"/>
  <c r="C1164" i="7" s="1"/>
  <c r="C1165" i="7" s="1"/>
  <c r="C1166" i="7" s="1"/>
  <c r="C1167" i="7" s="1"/>
  <c r="C1168" i="7" s="1"/>
  <c r="C1169" i="7" s="1"/>
  <c r="C1170" i="7" s="1"/>
  <c r="C1171" i="7" s="1"/>
  <c r="C1172" i="7" s="1"/>
  <c r="C1173" i="7" s="1"/>
  <c r="C1174" i="7" s="1"/>
  <c r="C1175" i="7" s="1"/>
  <c r="C1176" i="7" s="1"/>
  <c r="C1177" i="7" s="1"/>
  <c r="C1178" i="7" s="1"/>
  <c r="C1179" i="7" s="1"/>
  <c r="C1180" i="7" s="1"/>
  <c r="C1181" i="7" s="1"/>
  <c r="C1182" i="7" s="1"/>
  <c r="C1183" i="7" s="1"/>
  <c r="C1184" i="7" s="1"/>
  <c r="C1185" i="7" s="1"/>
  <c r="C1186" i="7" s="1"/>
  <c r="C1187" i="7" s="1"/>
  <c r="C1188" i="7" s="1"/>
  <c r="C1189" i="7" s="1"/>
  <c r="C1190" i="7" s="1"/>
  <c r="C1191" i="7" s="1"/>
  <c r="C1192" i="7" s="1"/>
  <c r="C1193" i="7" s="1"/>
  <c r="C1194" i="7" s="1"/>
  <c r="C1195" i="7" s="1"/>
  <c r="C1196" i="7" s="1"/>
  <c r="C1197" i="7" s="1"/>
  <c r="C1198" i="7" s="1"/>
  <c r="C1199" i="7" s="1"/>
  <c r="C1200" i="7" s="1"/>
  <c r="C1201" i="7" s="1"/>
  <c r="C1202" i="7" s="1"/>
  <c r="C1203" i="7" s="1"/>
  <c r="C1204" i="7" s="1"/>
  <c r="C1205" i="7" s="1"/>
  <c r="C1206" i="7" s="1"/>
  <c r="C1207" i="7" s="1"/>
  <c r="C1208" i="7" s="1"/>
  <c r="C1209" i="7" s="1"/>
  <c r="C1210" i="7" s="1"/>
  <c r="C1211" i="7" s="1"/>
  <c r="C1212" i="7" s="1"/>
  <c r="C1213" i="7" s="1"/>
  <c r="C1214" i="7" s="1"/>
  <c r="C1215" i="7" s="1"/>
  <c r="C1216" i="7" s="1"/>
  <c r="C1217" i="7" s="1"/>
  <c r="C1218" i="7" s="1"/>
  <c r="C1219" i="7" s="1"/>
  <c r="C1220" i="7" s="1"/>
  <c r="C1221" i="7" s="1"/>
  <c r="C1222" i="7" s="1"/>
  <c r="C1223" i="7" s="1"/>
  <c r="C1224" i="7" s="1"/>
  <c r="C1225" i="7" s="1"/>
  <c r="C1226" i="7" s="1"/>
  <c r="C1227" i="7" s="1"/>
  <c r="C1228" i="7" s="1"/>
  <c r="C1229" i="7" s="1"/>
  <c r="C1230" i="7" s="1"/>
  <c r="C1231" i="7" s="1"/>
  <c r="C1232" i="7" s="1"/>
  <c r="C1233" i="7" s="1"/>
  <c r="C1234" i="7" s="1"/>
  <c r="C1235" i="7" s="1"/>
  <c r="C1236" i="7" s="1"/>
  <c r="C1237" i="7" s="1"/>
  <c r="C1238" i="7" s="1"/>
  <c r="C1239" i="7" s="1"/>
  <c r="C1240" i="7" s="1"/>
  <c r="C1241" i="7" s="1"/>
  <c r="C1242" i="7" s="1"/>
  <c r="C1243" i="7" s="1"/>
  <c r="C1244" i="7" s="1"/>
  <c r="C1245" i="7" s="1"/>
  <c r="C1246" i="7" s="1"/>
  <c r="C1247" i="7" s="1"/>
  <c r="C1248" i="7" s="1"/>
  <c r="C1249" i="7" s="1"/>
  <c r="C1250" i="7" s="1"/>
  <c r="C1251" i="7" s="1"/>
  <c r="C1252" i="7" s="1"/>
  <c r="C1253" i="7" s="1"/>
  <c r="C1254" i="7" s="1"/>
  <c r="C1255" i="7" s="1"/>
  <c r="C1256" i="7" s="1"/>
  <c r="C1257" i="7" s="1"/>
  <c r="C1258" i="7" s="1"/>
  <c r="C1259" i="7" s="1"/>
  <c r="C1260" i="7" s="1"/>
  <c r="C1261" i="7" s="1"/>
  <c r="C1262" i="7" s="1"/>
  <c r="C1263" i="7" s="1"/>
  <c r="C1264" i="7" s="1"/>
  <c r="C1265" i="7" s="1"/>
  <c r="C1266" i="7" s="1"/>
  <c r="C1267" i="7" s="1"/>
  <c r="C1268" i="7" s="1"/>
  <c r="C1269" i="7" s="1"/>
  <c r="C1270" i="7" s="1"/>
  <c r="C1271" i="7" s="1"/>
  <c r="C1272" i="7" s="1"/>
  <c r="C1273" i="7" s="1"/>
  <c r="C1274" i="7" s="1"/>
  <c r="C1275" i="7" s="1"/>
  <c r="C1276" i="7" s="1"/>
  <c r="C1277" i="7" s="1"/>
  <c r="C1278" i="7" s="1"/>
  <c r="C1279" i="7" s="1"/>
  <c r="C1280" i="7" s="1"/>
  <c r="C1281" i="7" s="1"/>
  <c r="C1282" i="7" s="1"/>
  <c r="C1283" i="7" s="1"/>
  <c r="C1284" i="7" s="1"/>
  <c r="C1285" i="7" s="1"/>
  <c r="C1286" i="7" s="1"/>
  <c r="C1287" i="7" s="1"/>
  <c r="C1288" i="7" s="1"/>
  <c r="C1289" i="7" s="1"/>
  <c r="C1290" i="7" s="1"/>
  <c r="C1291" i="7" s="1"/>
  <c r="C1292" i="7" s="1"/>
  <c r="C1293" i="7" s="1"/>
  <c r="C1294" i="7" s="1"/>
  <c r="C1295" i="7" s="1"/>
  <c r="C1296" i="7" s="1"/>
  <c r="C1297" i="7" s="1"/>
  <c r="C1298" i="7" s="1"/>
  <c r="C1299" i="7" s="1"/>
  <c r="C1300" i="7" s="1"/>
  <c r="C1301" i="7" s="1"/>
  <c r="C1302" i="7" s="1"/>
  <c r="C1303" i="7" s="1"/>
  <c r="C1304" i="7" s="1"/>
  <c r="C1305" i="7" s="1"/>
  <c r="C1306" i="7" s="1"/>
  <c r="C1307" i="7" s="1"/>
  <c r="C1308" i="7" s="1"/>
  <c r="C1309" i="7" s="1"/>
  <c r="C1310" i="7" s="1"/>
  <c r="C1311" i="7" s="1"/>
  <c r="C1312" i="7" s="1"/>
  <c r="C1313" i="7" s="1"/>
  <c r="C1314" i="7" s="1"/>
  <c r="C1315" i="7" s="1"/>
  <c r="C1316" i="7" s="1"/>
  <c r="C1317" i="7" s="1"/>
  <c r="C1318" i="7" s="1"/>
  <c r="C1319" i="7" s="1"/>
  <c r="C1320" i="7" s="1"/>
  <c r="C1321" i="7" s="1"/>
  <c r="C1322" i="7" s="1"/>
  <c r="C1323" i="7" s="1"/>
  <c r="C1324" i="7" s="1"/>
  <c r="C1325" i="7" s="1"/>
  <c r="C1326" i="7" s="1"/>
  <c r="C1327" i="7" s="1"/>
  <c r="C1328" i="7" s="1"/>
  <c r="C1329" i="7" s="1"/>
  <c r="C1330" i="7" s="1"/>
  <c r="C1331" i="7" s="1"/>
  <c r="C1332" i="7" s="1"/>
  <c r="C1333" i="7" s="1"/>
  <c r="C1334" i="7" s="1"/>
  <c r="C1335" i="7" s="1"/>
  <c r="C1336" i="7" s="1"/>
  <c r="C1337" i="7" s="1"/>
  <c r="C1338" i="7" s="1"/>
  <c r="C1339" i="7" s="1"/>
  <c r="C1340" i="7" s="1"/>
  <c r="C1341" i="7" s="1"/>
  <c r="C1342" i="7" s="1"/>
  <c r="C1343" i="7" s="1"/>
  <c r="C1344" i="7" s="1"/>
  <c r="C1345" i="7" s="1"/>
  <c r="C1346" i="7" s="1"/>
  <c r="C1347" i="7" s="1"/>
  <c r="C1348" i="7" s="1"/>
  <c r="C1349" i="7" s="1"/>
  <c r="C1350" i="7" s="1"/>
  <c r="C1351" i="7" s="1"/>
  <c r="C1352" i="7" s="1"/>
  <c r="C1353" i="7" s="1"/>
  <c r="C1354" i="7" s="1"/>
  <c r="C1355" i="7" s="1"/>
  <c r="C1356" i="7" s="1"/>
  <c r="C1357" i="7" s="1"/>
  <c r="C1358" i="7" s="1"/>
  <c r="C1359" i="7" s="1"/>
  <c r="C1360" i="7" s="1"/>
  <c r="C1361" i="7" s="1"/>
  <c r="C1362" i="7" s="1"/>
  <c r="C1363" i="7" s="1"/>
  <c r="C1364" i="7" s="1"/>
  <c r="C1365" i="7" s="1"/>
  <c r="C1366" i="7" s="1"/>
  <c r="C1367" i="7" s="1"/>
  <c r="C1368" i="7" s="1"/>
  <c r="C1369" i="7" s="1"/>
  <c r="C1370" i="7" s="1"/>
  <c r="C1371" i="7" s="1"/>
  <c r="C1372" i="7" s="1"/>
  <c r="C1373" i="7" s="1"/>
  <c r="C1374" i="7" s="1"/>
  <c r="C1375" i="7" s="1"/>
  <c r="C1376" i="7" s="1"/>
  <c r="C1377" i="7" s="1"/>
  <c r="C1378" i="7" s="1"/>
  <c r="C1379" i="7" s="1"/>
  <c r="C1380" i="7" s="1"/>
  <c r="C1381" i="7" s="1"/>
  <c r="C1382" i="7" s="1"/>
  <c r="C1383" i="7" s="1"/>
  <c r="C1384" i="7" s="1"/>
  <c r="C1385" i="7" s="1"/>
  <c r="C1386" i="7" s="1"/>
  <c r="C1387" i="7" s="1"/>
  <c r="C1388" i="7" s="1"/>
  <c r="C1389" i="7" s="1"/>
  <c r="C1390" i="7" s="1"/>
  <c r="C1391" i="7" s="1"/>
  <c r="C1392" i="7" s="1"/>
  <c r="C1393" i="7" s="1"/>
  <c r="C1394" i="7" s="1"/>
  <c r="C1395" i="7" s="1"/>
  <c r="C1396" i="7" s="1"/>
  <c r="C1397" i="7" s="1"/>
  <c r="C1398" i="7" s="1"/>
  <c r="C1399" i="7" s="1"/>
  <c r="C1400" i="7" s="1"/>
  <c r="C1401" i="7" s="1"/>
  <c r="C1402" i="7" s="1"/>
  <c r="C1403" i="7" s="1"/>
  <c r="C1404" i="7" s="1"/>
  <c r="C1405" i="7" s="1"/>
  <c r="C1406" i="7" s="1"/>
  <c r="C1407" i="7" s="1"/>
  <c r="C1408" i="7" s="1"/>
  <c r="C1409" i="7" s="1"/>
  <c r="C1410" i="7" s="1"/>
  <c r="C1411" i="7" s="1"/>
  <c r="C1412" i="7" s="1"/>
  <c r="C1413" i="7" s="1"/>
  <c r="C1414" i="7" s="1"/>
  <c r="C1415" i="7" s="1"/>
  <c r="C1416" i="7" s="1"/>
  <c r="C1417" i="7" s="1"/>
  <c r="C1418" i="7" s="1"/>
  <c r="C1419" i="7" s="1"/>
  <c r="C1420" i="7" s="1"/>
  <c r="C1421" i="7" s="1"/>
  <c r="C1422" i="7" s="1"/>
  <c r="C1423" i="7" s="1"/>
  <c r="C1424" i="7" s="1"/>
  <c r="C1425" i="7" s="1"/>
  <c r="C1426" i="7" s="1"/>
  <c r="C1427" i="7" s="1"/>
  <c r="C1428" i="7" s="1"/>
  <c r="C1429" i="7" s="1"/>
  <c r="C1430" i="7" s="1"/>
  <c r="C1431" i="7" s="1"/>
  <c r="C1432" i="7" s="1"/>
  <c r="C1433" i="7" s="1"/>
  <c r="C1434" i="7" s="1"/>
  <c r="C1435" i="7" s="1"/>
  <c r="C1436" i="7" s="1"/>
  <c r="C1437" i="7" s="1"/>
  <c r="C1438" i="7" s="1"/>
  <c r="C1439" i="7" s="1"/>
  <c r="C1440" i="7" s="1"/>
  <c r="C1441" i="7" s="1"/>
  <c r="C1442" i="7" s="1"/>
  <c r="C1443" i="7" s="1"/>
  <c r="C1444" i="7" s="1"/>
  <c r="C1445" i="7" s="1"/>
  <c r="C1446" i="7" s="1"/>
  <c r="C1447" i="7" s="1"/>
  <c r="C1448" i="7" s="1"/>
  <c r="C1449" i="7" s="1"/>
  <c r="C1450" i="7" s="1"/>
  <c r="C1451" i="7" s="1"/>
  <c r="C1452" i="7" s="1"/>
  <c r="C1453" i="7" s="1"/>
  <c r="C1454" i="7" s="1"/>
  <c r="C1455" i="7" s="1"/>
  <c r="C1456" i="7" s="1"/>
  <c r="C1457" i="7" s="1"/>
  <c r="C1458" i="7" s="1"/>
  <c r="C1459" i="7" s="1"/>
  <c r="C1460" i="7" s="1"/>
  <c r="C1461" i="7" s="1"/>
  <c r="C1462" i="7" s="1"/>
  <c r="C1463" i="7" s="1"/>
  <c r="C1464" i="7" s="1"/>
  <c r="C1465" i="7" s="1"/>
  <c r="C1466" i="7" s="1"/>
  <c r="C1467" i="7" s="1"/>
  <c r="C1468" i="7" s="1"/>
  <c r="C1469" i="7" s="1"/>
  <c r="C1470" i="7" s="1"/>
  <c r="C1471" i="7" s="1"/>
  <c r="C1472" i="7" s="1"/>
  <c r="C1473" i="7" s="1"/>
  <c r="C1474" i="7" s="1"/>
  <c r="C1475" i="7" s="1"/>
  <c r="C1476" i="7" s="1"/>
  <c r="C1477" i="7" s="1"/>
  <c r="C1478" i="7" s="1"/>
  <c r="C1479" i="7" s="1"/>
  <c r="C1480" i="7" s="1"/>
  <c r="C1481" i="7" s="1"/>
  <c r="C1482" i="7" s="1"/>
  <c r="C1483" i="7" s="1"/>
  <c r="C1484" i="7" s="1"/>
  <c r="C1485" i="7" s="1"/>
  <c r="C1486" i="7" s="1"/>
  <c r="C1487" i="7" s="1"/>
  <c r="C1488" i="7" s="1"/>
  <c r="C1489" i="7" s="1"/>
  <c r="C1490" i="7" s="1"/>
  <c r="C1491" i="7" s="1"/>
  <c r="C1492" i="7" s="1"/>
  <c r="C1493" i="7" s="1"/>
  <c r="C1494" i="7" s="1"/>
  <c r="C1495" i="7" s="1"/>
  <c r="C1496" i="7" s="1"/>
  <c r="C1497" i="7" s="1"/>
  <c r="C1498" i="7" s="1"/>
  <c r="C1499" i="7" s="1"/>
  <c r="C1500" i="7" s="1"/>
  <c r="C1501" i="7" s="1"/>
  <c r="C1502" i="7" s="1"/>
  <c r="C1503" i="7" s="1"/>
  <c r="C1504" i="7" s="1"/>
  <c r="C1505" i="7" s="1"/>
  <c r="C1506" i="7" s="1"/>
  <c r="C1507" i="7" s="1"/>
  <c r="C1508" i="7" s="1"/>
  <c r="C1509" i="7" s="1"/>
  <c r="C1510" i="7" s="1"/>
  <c r="C1511" i="7" s="1"/>
  <c r="C1512" i="7" s="1"/>
  <c r="C1513" i="7" s="1"/>
  <c r="C1514" i="7" s="1"/>
  <c r="C1515" i="7" s="1"/>
  <c r="C1516" i="7" s="1"/>
  <c r="C1517" i="7" s="1"/>
  <c r="C1518" i="7" s="1"/>
  <c r="C1519" i="7" s="1"/>
  <c r="C1520" i="7" s="1"/>
  <c r="C1521" i="7" s="1"/>
  <c r="C1522" i="7" s="1"/>
  <c r="C1523" i="7" s="1"/>
  <c r="C1524" i="7" s="1"/>
  <c r="C1525" i="7" s="1"/>
  <c r="C1526" i="7" s="1"/>
  <c r="C1527" i="7" s="1"/>
  <c r="C1528" i="7" s="1"/>
  <c r="C1529" i="7" s="1"/>
  <c r="C1530" i="7" s="1"/>
  <c r="C1531" i="7" s="1"/>
  <c r="C1532" i="7" s="1"/>
  <c r="C1533" i="7" s="1"/>
  <c r="C1534" i="7" s="1"/>
  <c r="C1535" i="7" s="1"/>
  <c r="C1536" i="7" s="1"/>
  <c r="C1537" i="7" s="1"/>
  <c r="C1538" i="7" s="1"/>
  <c r="C1539" i="7" s="1"/>
  <c r="C1540" i="7" s="1"/>
  <c r="C1541" i="7" s="1"/>
  <c r="C1542" i="7" s="1"/>
  <c r="C1543" i="7" s="1"/>
  <c r="C1544" i="7" s="1"/>
  <c r="C1545" i="7" s="1"/>
  <c r="C1546" i="7" s="1"/>
  <c r="C1547" i="7" s="1"/>
  <c r="C1548" i="7" s="1"/>
  <c r="C1549" i="7" s="1"/>
  <c r="C1550" i="7" s="1"/>
  <c r="C1551" i="7" s="1"/>
  <c r="C1552" i="7" s="1"/>
  <c r="C1553" i="7" s="1"/>
  <c r="B4" i="7"/>
  <c r="B5" i="7" s="1"/>
  <c r="B6" i="7" s="1"/>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2812" i="7" l="1"/>
  <c r="A2813" i="7"/>
  <c r="A2814" i="7" s="1"/>
  <c r="A2815" i="7" s="1"/>
  <c r="A2816" i="7" s="1"/>
  <c r="B2811" i="7"/>
  <c r="C1554" i="7"/>
  <c r="C1555" i="7" s="1"/>
  <c r="C1556" i="7" s="1"/>
  <c r="C1557" i="7" s="1"/>
  <c r="C1558" i="7" s="1"/>
  <c r="C1559" i="7" s="1"/>
  <c r="C1560" i="7" s="1"/>
  <c r="C1561" i="7" s="1"/>
  <c r="C1562" i="7" s="1"/>
  <c r="C1563" i="7" s="1"/>
  <c r="C1564" i="7" s="1"/>
  <c r="C1565" i="7" s="1"/>
  <c r="C1566" i="7" s="1"/>
  <c r="C1567" i="7" s="1"/>
  <c r="O4" i="3"/>
  <c r="B2814" i="7" l="1"/>
  <c r="B2813" i="7"/>
  <c r="B2815" i="7"/>
  <c r="A2817" i="7"/>
  <c r="B2816" i="7"/>
  <c r="C1568" i="7"/>
  <c r="C1569" i="7" s="1"/>
  <c r="C1570" i="7" s="1"/>
  <c r="C1571" i="7" s="1"/>
  <c r="C1572" i="7" s="1"/>
  <c r="C1573" i="7" s="1"/>
  <c r="C1574" i="7" s="1"/>
  <c r="C1575" i="7" s="1"/>
  <c r="C1576" i="7" s="1"/>
  <c r="C1577" i="7" s="1"/>
  <c r="C1578" i="7" s="1"/>
  <c r="C1579" i="7" s="1"/>
  <c r="C1580" i="7" s="1"/>
  <c r="C1581" i="7" s="1"/>
  <c r="C1582" i="7" s="1"/>
  <c r="C1583" i="7" s="1"/>
  <c r="C1584" i="7" s="1"/>
  <c r="F1583" i="7" l="1"/>
  <c r="F1584" i="7" s="1"/>
  <c r="C1585" i="7"/>
  <c r="C1586" i="7" s="1"/>
  <c r="C1587" i="7" s="1"/>
  <c r="C1588" i="7" s="1"/>
  <c r="C1589" i="7" s="1"/>
  <c r="C1590" i="7" s="1"/>
  <c r="C1591" i="7" s="1"/>
  <c r="C1592" i="7" s="1"/>
  <c r="C1593" i="7" s="1"/>
  <c r="C1594" i="7" s="1"/>
  <c r="C1595" i="7" s="1"/>
  <c r="C1596" i="7" s="1"/>
  <c r="C1597" i="7" s="1"/>
  <c r="C1598" i="7" s="1"/>
  <c r="B2817" i="7"/>
  <c r="A2818" i="7"/>
  <c r="F1597" i="7" l="1"/>
  <c r="F1598" i="7" s="1"/>
  <c r="B2818" i="7"/>
  <c r="A2819" i="7"/>
  <c r="C1599" i="7"/>
  <c r="C1600" i="7" l="1"/>
  <c r="C1601" i="7" s="1"/>
  <c r="C1602" i="7" s="1"/>
  <c r="C1603" i="7" s="1"/>
  <c r="C1604" i="7" s="1"/>
  <c r="C1605" i="7" s="1"/>
  <c r="C1606" i="7" s="1"/>
  <c r="C1607" i="7" s="1"/>
  <c r="C1608" i="7" s="1"/>
  <c r="C1609" i="7" s="1"/>
  <c r="C1610" i="7" s="1"/>
  <c r="C1611" i="7" s="1"/>
  <c r="C1612" i="7" s="1"/>
  <c r="C1613" i="7" s="1"/>
  <c r="A2820" i="7"/>
  <c r="B2819" i="7"/>
  <c r="A2821" i="7" l="1"/>
  <c r="B2820" i="7"/>
  <c r="C1614" i="7"/>
  <c r="F1612" i="7"/>
  <c r="F1613" i="7" s="1"/>
  <c r="C1615" i="7" l="1"/>
  <c r="C1616" i="7" s="1"/>
  <c r="C1617" i="7" s="1"/>
  <c r="C1618" i="7" s="1"/>
  <c r="C1619" i="7" s="1"/>
  <c r="C1620" i="7" s="1"/>
  <c r="C1621" i="7" s="1"/>
  <c r="C1622" i="7" s="1"/>
  <c r="C1623" i="7" s="1"/>
  <c r="C1624" i="7" s="1"/>
  <c r="C1625" i="7" s="1"/>
  <c r="C1626" i="7" s="1"/>
  <c r="C1627" i="7" s="1"/>
  <c r="C1628" i="7" s="1"/>
  <c r="B2821" i="7"/>
  <c r="A2822" i="7"/>
  <c r="B2822" i="7" l="1"/>
  <c r="A2823" i="7"/>
  <c r="F1627" i="7"/>
  <c r="F1628" i="7" s="1"/>
  <c r="C1629" i="7"/>
  <c r="C1630" i="7" s="1"/>
  <c r="C1631" i="7" l="1"/>
  <c r="C1632" i="7" s="1"/>
  <c r="C1633" i="7" s="1"/>
  <c r="C1634" i="7" s="1"/>
  <c r="C1635" i="7" s="1"/>
  <c r="C1636" i="7" s="1"/>
  <c r="C1637" i="7" s="1"/>
  <c r="C1638" i="7" s="1"/>
  <c r="C1639" i="7" s="1"/>
  <c r="C1640" i="7" s="1"/>
  <c r="C1641" i="7" s="1"/>
  <c r="C1642" i="7" s="1"/>
  <c r="A2824" i="7"/>
  <c r="B2823" i="7"/>
  <c r="A2825" i="7" l="1"/>
  <c r="B2824" i="7"/>
  <c r="C1643" i="7"/>
  <c r="C1644" i="7" s="1"/>
  <c r="C1645" i="7" l="1"/>
  <c r="C1646" i="7" s="1"/>
  <c r="C1647" i="7" s="1"/>
  <c r="C1648" i="7" s="1"/>
  <c r="C1649" i="7" s="1"/>
  <c r="C1650" i="7" s="1"/>
  <c r="C1651" i="7" s="1"/>
  <c r="C1652" i="7" s="1"/>
  <c r="C1653" i="7" s="1"/>
  <c r="C1654" i="7" s="1"/>
  <c r="C1655" i="7" s="1"/>
  <c r="C1656" i="7" s="1"/>
  <c r="C1657" i="7" s="1"/>
  <c r="C1658" i="7" s="1"/>
  <c r="C1659" i="7" s="1"/>
  <c r="C1660" i="7" s="1"/>
  <c r="B2825" i="7"/>
  <c r="A2826" i="7"/>
  <c r="F1643" i="7"/>
  <c r="F1644" i="7" s="1"/>
  <c r="B2826" i="7" l="1"/>
  <c r="A2827" i="7"/>
  <c r="F1660" i="7"/>
  <c r="F1661" i="7" s="1"/>
  <c r="C1661" i="7"/>
  <c r="C1662" i="7" l="1"/>
  <c r="A2828" i="7"/>
  <c r="B2827" i="7"/>
  <c r="A2829" i="7" l="1"/>
  <c r="B2828" i="7"/>
  <c r="C1663" i="7"/>
  <c r="C1664" i="7" s="1"/>
  <c r="C1665" i="7" s="1"/>
  <c r="C1666" i="7" s="1"/>
  <c r="C1667" i="7" s="1"/>
  <c r="C1668" i="7" s="1"/>
  <c r="C1669" i="7" s="1"/>
  <c r="C1670" i="7" s="1"/>
  <c r="C1671" i="7" s="1"/>
  <c r="C1672" i="7" s="1"/>
  <c r="C1673" i="7" s="1"/>
  <c r="C1674" i="7" s="1"/>
  <c r="A2830" i="7" l="1"/>
  <c r="B2829" i="7"/>
  <c r="C1675" i="7"/>
  <c r="F1674" i="7"/>
  <c r="F1675" i="7" l="1"/>
  <c r="C1676" i="7"/>
  <c r="C1677" i="7" s="1"/>
  <c r="C1678" i="7" s="1"/>
  <c r="C1679" i="7" s="1"/>
  <c r="C1680" i="7" s="1"/>
  <c r="C1681" i="7" s="1"/>
  <c r="C1682" i="7" s="1"/>
  <c r="C1683" i="7" s="1"/>
  <c r="C1684" i="7" s="1"/>
  <c r="C1685" i="7" s="1"/>
  <c r="C1686" i="7" s="1"/>
  <c r="C1687" i="7" s="1"/>
  <c r="C1688" i="7" s="1"/>
  <c r="C1689" i="7" s="1"/>
  <c r="C1690" i="7" s="1"/>
  <c r="A2831" i="7"/>
  <c r="B2830" i="7"/>
  <c r="F1689" i="7" l="1"/>
  <c r="G1689" i="7" s="1"/>
  <c r="B2831" i="7"/>
  <c r="A2832" i="7"/>
  <c r="C1691" i="7"/>
  <c r="F1690" i="7" l="1"/>
  <c r="C1692" i="7"/>
  <c r="B2832" i="7"/>
  <c r="A2833" i="7"/>
  <c r="A2834" i="7" l="1"/>
  <c r="B2833" i="7"/>
  <c r="C1693" i="7"/>
  <c r="C1694" i="7" l="1"/>
  <c r="A2835" i="7"/>
  <c r="B2834" i="7"/>
  <c r="B2835" i="7" l="1"/>
  <c r="A2836" i="7"/>
  <c r="C1695" i="7"/>
  <c r="C1696" i="7" s="1"/>
  <c r="C1697" i="7" s="1"/>
  <c r="C1698" i="7" s="1"/>
  <c r="C1699" i="7" s="1"/>
  <c r="C1700" i="7" s="1"/>
  <c r="C1701" i="7" s="1"/>
  <c r="C1702" i="7" s="1"/>
  <c r="C1703" i="7" s="1"/>
  <c r="C1704" i="7" l="1"/>
  <c r="C1705" i="7" s="1"/>
  <c r="B2836" i="7"/>
  <c r="A2837" i="7"/>
  <c r="F1704" i="7"/>
  <c r="G1704" i="7" s="1"/>
  <c r="A2838" i="7" l="1"/>
  <c r="B2837" i="7"/>
  <c r="C1706" i="7"/>
  <c r="C1707" i="7" s="1"/>
  <c r="C1708" i="7" s="1"/>
  <c r="C1709" i="7" s="1"/>
  <c r="C1710" i="7" s="1"/>
  <c r="C1711" i="7" s="1"/>
  <c r="C1712" i="7" s="1"/>
  <c r="C1713" i="7" s="1"/>
  <c r="C1714" i="7" s="1"/>
  <c r="C1715" i="7" s="1"/>
  <c r="C1716" i="7" s="1"/>
  <c r="C1717" i="7" s="1"/>
  <c r="C1718" i="7" s="1"/>
  <c r="C1719" i="7" s="1"/>
  <c r="C1720" i="7" s="1"/>
  <c r="F1705" i="7"/>
  <c r="C1721" i="7" l="1"/>
  <c r="F1720" i="7"/>
  <c r="A2839" i="7"/>
  <c r="B2838" i="7"/>
  <c r="B2839" i="7" l="1"/>
  <c r="A2840" i="7"/>
  <c r="C1722" i="7"/>
  <c r="F1721" i="7"/>
  <c r="C1723" i="7" l="1"/>
  <c r="C1724" i="7" s="1"/>
  <c r="C1725" i="7" s="1"/>
  <c r="C1726" i="7" s="1"/>
  <c r="C1727" i="7" s="1"/>
  <c r="C1728" i="7" s="1"/>
  <c r="C1729" i="7" s="1"/>
  <c r="C1730" i="7" s="1"/>
  <c r="C1731" i="7" s="1"/>
  <c r="C1732" i="7" s="1"/>
  <c r="C1733" i="7" s="1"/>
  <c r="C1734" i="7" s="1"/>
  <c r="B2840" i="7"/>
  <c r="A2841" i="7"/>
  <c r="F1733" i="7" l="1"/>
  <c r="G1733" i="7" s="1"/>
  <c r="A2842" i="7"/>
  <c r="B2841" i="7"/>
  <c r="C1735" i="7"/>
  <c r="C1736" i="7" s="1"/>
  <c r="C1737" i="7" s="1"/>
  <c r="C1738" i="7" s="1"/>
  <c r="C1739" i="7" s="1"/>
  <c r="C1740" i="7" s="1"/>
  <c r="C1741" i="7" s="1"/>
  <c r="C1742" i="7" s="1"/>
  <c r="C1743" i="7" s="1"/>
  <c r="C1744" i="7" s="1"/>
  <c r="C1745" i="7" s="1"/>
  <c r="C1746" i="7" s="1"/>
  <c r="C1747" i="7" s="1"/>
  <c r="C1748" i="7" s="1"/>
  <c r="C1749" i="7" s="1"/>
  <c r="C1750" i="7" s="1"/>
  <c r="F1734" i="7" l="1"/>
  <c r="C1751" i="7"/>
  <c r="C1752" i="7" s="1"/>
  <c r="F1751" i="7"/>
  <c r="A2843" i="7"/>
  <c r="B2842" i="7"/>
  <c r="B2843" i="7" l="1"/>
  <c r="A2844" i="7"/>
  <c r="F1752" i="7"/>
  <c r="C1753" i="7"/>
  <c r="B2844" i="7" l="1"/>
  <c r="A2845" i="7"/>
  <c r="C1754" i="7"/>
  <c r="C1755" i="7" s="1"/>
  <c r="C1756" i="7" s="1"/>
  <c r="C1757" i="7" s="1"/>
  <c r="C1758" i="7" s="1"/>
  <c r="C1759" i="7" s="1"/>
  <c r="C1760" i="7" s="1"/>
  <c r="C1761" i="7" s="1"/>
  <c r="C1762" i="7" s="1"/>
  <c r="C1763" i="7" s="1"/>
  <c r="C1764" i="7" s="1"/>
  <c r="C1765" i="7" s="1"/>
  <c r="C1766" i="7" s="1"/>
  <c r="C1767" i="7" l="1"/>
  <c r="C1768" i="7" s="1"/>
  <c r="C1769" i="7" s="1"/>
  <c r="C1770" i="7" s="1"/>
  <c r="C1771" i="7" s="1"/>
  <c r="C1772" i="7" s="1"/>
  <c r="C1773" i="7" s="1"/>
  <c r="C1774" i="7" s="1"/>
  <c r="C1775" i="7" s="1"/>
  <c r="C1776" i="7" s="1"/>
  <c r="C1777" i="7" s="1"/>
  <c r="C1778" i="7" s="1"/>
  <c r="C1779" i="7" s="1"/>
  <c r="C1780" i="7" s="1"/>
  <c r="C1781" i="7" s="1"/>
  <c r="B2845" i="7"/>
  <c r="A2846" i="7"/>
  <c r="F1765" i="7"/>
  <c r="F1766" i="7" s="1"/>
  <c r="F1780" i="7" l="1"/>
  <c r="F1781" i="7" s="1"/>
  <c r="B2846" i="7"/>
  <c r="A2847" i="7"/>
  <c r="C1782" i="7"/>
  <c r="C1783" i="7" l="1"/>
  <c r="C1784" i="7" s="1"/>
  <c r="C1785" i="7" s="1"/>
  <c r="C1786" i="7" s="1"/>
  <c r="C1787" i="7" s="1"/>
  <c r="C1788" i="7" s="1"/>
  <c r="C1789" i="7" s="1"/>
  <c r="C1790" i="7" s="1"/>
  <c r="C1791" i="7" s="1"/>
  <c r="C1792" i="7" s="1"/>
  <c r="C1793" i="7" s="1"/>
  <c r="C1794" i="7" s="1"/>
  <c r="C1795" i="7" s="1"/>
  <c r="C1796" i="7" s="1"/>
  <c r="A2848" i="7"/>
  <c r="B2847" i="7"/>
  <c r="A2849" i="7" l="1"/>
  <c r="B2848" i="7"/>
  <c r="F1796" i="7"/>
  <c r="C1797" i="7"/>
  <c r="F1797" i="7" l="1"/>
  <c r="C1798" i="7"/>
  <c r="C1799" i="7" s="1"/>
  <c r="C1800" i="7" s="1"/>
  <c r="C1801" i="7" s="1"/>
  <c r="C1802" i="7" s="1"/>
  <c r="C1803" i="7" s="1"/>
  <c r="C1804" i="7" s="1"/>
  <c r="C1805" i="7" s="1"/>
  <c r="C1806" i="7" s="1"/>
  <c r="C1807" i="7" s="1"/>
  <c r="C1808" i="7" s="1"/>
  <c r="C1809" i="7" s="1"/>
  <c r="C1810" i="7" s="1"/>
  <c r="C1811" i="7" s="1"/>
  <c r="C1812" i="7" s="1"/>
  <c r="B2849" i="7"/>
  <c r="A2850" i="7"/>
  <c r="F1811" i="7" l="1"/>
  <c r="F1812" i="7" s="1"/>
  <c r="B2850" i="7"/>
  <c r="A2851" i="7"/>
  <c r="C1813" i="7"/>
  <c r="C1814" i="7" s="1"/>
  <c r="C1815" i="7" s="1"/>
  <c r="C1816" i="7" s="1"/>
  <c r="C1817" i="7" s="1"/>
  <c r="C1818" i="7" s="1"/>
  <c r="C1819" i="7" s="1"/>
  <c r="C1820" i="7" s="1"/>
  <c r="C1821" i="7" s="1"/>
  <c r="C1822" i="7" s="1"/>
  <c r="C1823" i="7" s="1"/>
  <c r="C1824" i="7" s="1"/>
  <c r="C1825" i="7" s="1"/>
  <c r="C1826" i="7" s="1"/>
  <c r="C1827" i="7" s="1"/>
  <c r="C1828" i="7" s="1"/>
  <c r="F1827" i="7" l="1"/>
  <c r="F1828" i="7" s="1"/>
  <c r="A2852" i="7"/>
  <c r="B2851" i="7"/>
  <c r="C1829" i="7"/>
  <c r="C1830" i="7" s="1"/>
  <c r="C1831" i="7" s="1"/>
  <c r="C1832" i="7" s="1"/>
  <c r="C1833" i="7" s="1"/>
  <c r="C1834" i="7" s="1"/>
  <c r="C1835" i="7" s="1"/>
  <c r="C1836" i="7" s="1"/>
  <c r="C1837" i="7" s="1"/>
  <c r="C1838" i="7" s="1"/>
  <c r="C1839" i="7" s="1"/>
  <c r="C1840" i="7" s="1"/>
  <c r="A2853" i="7" l="1"/>
  <c r="B2852" i="7"/>
  <c r="C1841" i="7"/>
  <c r="C1842" i="7" s="1"/>
  <c r="C1843" i="7" s="1"/>
  <c r="C1844" i="7" s="1"/>
  <c r="C1845" i="7" s="1"/>
  <c r="C1846" i="7" s="1"/>
  <c r="C1847" i="7" s="1"/>
  <c r="C1848" i="7" s="1"/>
  <c r="C1849" i="7" s="1"/>
  <c r="C1850" i="7" s="1"/>
  <c r="C1851" i="7" s="1"/>
  <c r="C1852" i="7" s="1"/>
  <c r="C1853" i="7" s="1"/>
  <c r="C1854" i="7" s="1"/>
  <c r="C1855" i="7" s="1"/>
  <c r="C1856" i="7" s="1"/>
  <c r="C1857" i="7" s="1"/>
  <c r="C1858" i="7" s="1"/>
  <c r="F1839" i="7"/>
  <c r="F1840" i="7" s="1"/>
  <c r="C1859" i="7" l="1"/>
  <c r="C1860" i="7" s="1"/>
  <c r="C1861" i="7" s="1"/>
  <c r="C1862" i="7" s="1"/>
  <c r="C1863" i="7" s="1"/>
  <c r="C1864" i="7" s="1"/>
  <c r="C1865" i="7" s="1"/>
  <c r="C1866" i="7" s="1"/>
  <c r="C1867" i="7" s="1"/>
  <c r="C1868" i="7" s="1"/>
  <c r="C1869" i="7" s="1"/>
  <c r="C1870" i="7" s="1"/>
  <c r="C1871" i="7" s="1"/>
  <c r="C1872" i="7" s="1"/>
  <c r="C1873" i="7" s="1"/>
  <c r="C1874" i="7" s="1"/>
  <c r="B2853" i="7"/>
  <c r="A2854" i="7"/>
  <c r="C1875" i="7" l="1"/>
  <c r="C1876" i="7" s="1"/>
  <c r="C1877" i="7" s="1"/>
  <c r="C1878" i="7" s="1"/>
  <c r="C1879" i="7" s="1"/>
  <c r="C1880" i="7" s="1"/>
  <c r="C1881" i="7" s="1"/>
  <c r="C1882" i="7" s="1"/>
  <c r="C1883" i="7" s="1"/>
  <c r="C1884" i="7" s="1"/>
  <c r="C1885" i="7" s="1"/>
  <c r="C1886" i="7" s="1"/>
  <c r="C1887" i="7" s="1"/>
  <c r="C1888" i="7" s="1"/>
  <c r="A2855" i="7"/>
  <c r="B2854" i="7"/>
  <c r="F1873" i="7"/>
  <c r="F1874" i="7" s="1"/>
  <c r="F1887" i="7" l="1"/>
  <c r="F1888" i="7" s="1"/>
  <c r="B2855" i="7"/>
  <c r="A2856" i="7"/>
  <c r="C1889" i="7"/>
  <c r="C1890" i="7" s="1"/>
  <c r="C1891" i="7" s="1"/>
  <c r="C1892" i="7" s="1"/>
  <c r="C1893" i="7" s="1"/>
  <c r="C1894" i="7" s="1"/>
  <c r="C1895" i="7" s="1"/>
  <c r="C1896" i="7" s="1"/>
  <c r="C1897" i="7" s="1"/>
  <c r="C1898" i="7" s="1"/>
  <c r="C1899" i="7" s="1"/>
  <c r="C1900" i="7" s="1"/>
  <c r="C1901" i="7" s="1"/>
  <c r="B2856" i="7" l="1"/>
  <c r="A2857" i="7"/>
  <c r="C1902" i="7"/>
  <c r="C1903" i="7" s="1"/>
  <c r="C1904" i="7" s="1"/>
  <c r="C1905" i="7" s="1"/>
  <c r="C1906" i="7" s="1"/>
  <c r="C1907" i="7" s="1"/>
  <c r="C1908" i="7" s="1"/>
  <c r="C1909" i="7" s="1"/>
  <c r="C1910" i="7" s="1"/>
  <c r="C1911" i="7" s="1"/>
  <c r="C1912" i="7" s="1"/>
  <c r="C1913" i="7" s="1"/>
  <c r="C1914" i="7" s="1"/>
  <c r="C1915" i="7" s="1"/>
  <c r="C1916" i="7" s="1"/>
  <c r="F1900" i="7"/>
  <c r="F1901" i="7" s="1"/>
  <c r="F1915" i="7" l="1"/>
  <c r="F1916" i="7" s="1"/>
  <c r="A2858" i="7"/>
  <c r="B2857" i="7"/>
  <c r="C1917" i="7"/>
  <c r="C1918" i="7" s="1"/>
  <c r="C1919" i="7" s="1"/>
  <c r="C1920" i="7" s="1"/>
  <c r="C1921" i="7" s="1"/>
  <c r="C1922" i="7" s="1"/>
  <c r="C1923" i="7" s="1"/>
  <c r="C1924" i="7" s="1"/>
  <c r="C1925" i="7" s="1"/>
  <c r="C1926" i="7" s="1"/>
  <c r="C1927" i="7" s="1"/>
  <c r="C1928" i="7" s="1"/>
  <c r="C1929" i="7" s="1"/>
  <c r="C1930" i="7" s="1"/>
  <c r="C1931" i="7" s="1"/>
  <c r="C1932" i="7" s="1"/>
  <c r="C1933" i="7" s="1"/>
  <c r="C1934" i="7" s="1"/>
  <c r="C1935" i="7" l="1"/>
  <c r="C1936" i="7" s="1"/>
  <c r="C1937" i="7" s="1"/>
  <c r="C1938" i="7" s="1"/>
  <c r="C1939" i="7" s="1"/>
  <c r="C1940" i="7" s="1"/>
  <c r="C1941" i="7" s="1"/>
  <c r="C1942" i="7" s="1"/>
  <c r="C1943" i="7" s="1"/>
  <c r="C1944" i="7" s="1"/>
  <c r="C1945" i="7" s="1"/>
  <c r="C1946" i="7" s="1"/>
  <c r="C1947" i="7" s="1"/>
  <c r="C1948" i="7" s="1"/>
  <c r="A2859" i="7"/>
  <c r="B2858" i="7"/>
  <c r="F1933" i="7"/>
  <c r="F1934" i="7" s="1"/>
  <c r="B2859" i="7" l="1"/>
  <c r="A2860" i="7"/>
  <c r="F1947" i="7"/>
  <c r="F1948" i="7" s="1"/>
  <c r="C1949" i="7"/>
  <c r="C1950" i="7" s="1"/>
  <c r="C1951" i="7" s="1"/>
  <c r="C1952" i="7" s="1"/>
  <c r="C1953" i="7" s="1"/>
  <c r="C1954" i="7" s="1"/>
  <c r="C1955" i="7" s="1"/>
  <c r="C1956" i="7" s="1"/>
  <c r="C1957" i="7" s="1"/>
  <c r="C1958" i="7" s="1"/>
  <c r="C1959" i="7" s="1"/>
  <c r="C1960" i="7" s="1"/>
  <c r="C1961" i="7" s="1"/>
  <c r="C1962" i="7" s="1"/>
  <c r="C1963" i="7" s="1"/>
  <c r="F1962" i="7" l="1"/>
  <c r="F1963" i="7" s="1"/>
  <c r="A2861" i="7"/>
  <c r="B2860" i="7"/>
  <c r="C1964" i="7"/>
  <c r="C1965" i="7" s="1"/>
  <c r="C1966" i="7" s="1"/>
  <c r="C1967" i="7" s="1"/>
  <c r="C1968" i="7" s="1"/>
  <c r="C1969" i="7" s="1"/>
  <c r="C1970" i="7" s="1"/>
  <c r="C1971" i="7" s="1"/>
  <c r="C1972" i="7" s="1"/>
  <c r="C1973" i="7" s="1"/>
  <c r="C1974" i="7" s="1"/>
  <c r="C1975" i="7" s="1"/>
  <c r="C1976" i="7" s="1"/>
  <c r="C1977" i="7" s="1"/>
  <c r="C1978" i="7" s="1"/>
  <c r="B2861" i="7" l="1"/>
  <c r="A2862" i="7"/>
  <c r="F1977" i="7"/>
  <c r="F1978" i="7" s="1"/>
  <c r="C1979" i="7"/>
  <c r="C1980" i="7" s="1"/>
  <c r="C1981" i="7" s="1"/>
  <c r="C1982" i="7" s="1"/>
  <c r="C1983" i="7" s="1"/>
  <c r="C1984" i="7" s="1"/>
  <c r="C1985" i="7" s="1"/>
  <c r="C1986" i="7" s="1"/>
  <c r="C1987" i="7" s="1"/>
  <c r="C1988" i="7" s="1"/>
  <c r="C1989" i="7" s="1"/>
  <c r="C1990" i="7" s="1"/>
  <c r="C1991" i="7" s="1"/>
  <c r="C1992" i="7" s="1"/>
  <c r="C1993" i="7" s="1"/>
  <c r="C1994" i="7" s="1"/>
  <c r="C1995" i="7" s="1"/>
  <c r="C1996" i="7" s="1"/>
  <c r="C1997" i="7" s="1"/>
  <c r="C1998" i="7" s="1"/>
  <c r="C1999" i="7" s="1"/>
  <c r="C2000" i="7" s="1"/>
  <c r="C2001" i="7" s="1"/>
  <c r="C2002" i="7" s="1"/>
  <c r="C2003" i="7" s="1"/>
  <c r="C2004" i="7" s="1"/>
  <c r="C2005" i="7" s="1"/>
  <c r="C2006" i="7" s="1"/>
  <c r="C2007" i="7" s="1"/>
  <c r="C2008" i="7" s="1"/>
  <c r="C2009" i="7" l="1"/>
  <c r="C2010" i="7" s="1"/>
  <c r="C2011" i="7" s="1"/>
  <c r="C2012" i="7" s="1"/>
  <c r="C2013" i="7" s="1"/>
  <c r="C2014" i="7" s="1"/>
  <c r="C2015" i="7" s="1"/>
  <c r="C2016" i="7" s="1"/>
  <c r="C2017" i="7" s="1"/>
  <c r="C2018" i="7" s="1"/>
  <c r="C2019" i="7" s="1"/>
  <c r="C2020" i="7" s="1"/>
  <c r="C2021" i="7" s="1"/>
  <c r="C2022" i="7" s="1"/>
  <c r="C2023" i="7" s="1"/>
  <c r="C2024" i="7" s="1"/>
  <c r="C2025" i="7" s="1"/>
  <c r="C2026" i="7" s="1"/>
  <c r="C2027" i="7" s="1"/>
  <c r="C2028" i="7" s="1"/>
  <c r="C2029" i="7" s="1"/>
  <c r="C2030" i="7" s="1"/>
  <c r="C2031" i="7" s="1"/>
  <c r="C2032" i="7" s="1"/>
  <c r="C2033" i="7" s="1"/>
  <c r="C2034" i="7" s="1"/>
  <c r="C2035" i="7" s="1"/>
  <c r="C2036" i="7" s="1"/>
  <c r="C2037" i="7" s="1"/>
  <c r="C2038" i="7" s="1"/>
  <c r="C2039" i="7" s="1"/>
  <c r="B2862" i="7"/>
  <c r="A2863" i="7"/>
  <c r="F2007" i="7"/>
  <c r="F2008" i="7" s="1"/>
  <c r="F2038" i="7" l="1"/>
  <c r="F2039" i="7" s="1"/>
  <c r="A2864" i="7"/>
  <c r="B2863" i="7"/>
  <c r="C2040" i="7"/>
  <c r="C2041" i="7" s="1"/>
  <c r="C2042" i="7" s="1"/>
  <c r="C2043" i="7" s="1"/>
  <c r="C2044" i="7" s="1"/>
  <c r="C2045" i="7" s="1"/>
  <c r="C2046" i="7" s="1"/>
  <c r="C2047" i="7" s="1"/>
  <c r="C2048" i="7" s="1"/>
  <c r="C2049" i="7" s="1"/>
  <c r="C2050" i="7" s="1"/>
  <c r="C2051" i="7" s="1"/>
  <c r="C2052" i="7" s="1"/>
  <c r="C2053" i="7" s="1"/>
  <c r="C2054" i="7" s="1"/>
  <c r="C2055" i="7" s="1"/>
  <c r="C2056" i="7" s="1"/>
  <c r="C2057" i="7" s="1"/>
  <c r="C2058" i="7" s="1"/>
  <c r="C2059" i="7" s="1"/>
  <c r="C2060" i="7" s="1"/>
  <c r="C2061" i="7" s="1"/>
  <c r="C2062" i="7" s="1"/>
  <c r="C2063" i="7" s="1"/>
  <c r="C2064" i="7" s="1"/>
  <c r="C2065" i="7" s="1"/>
  <c r="C2066" i="7" s="1"/>
  <c r="C2067" i="7" s="1"/>
  <c r="C2068" i="7" s="1"/>
  <c r="C2069" i="7" s="1"/>
  <c r="C2070" i="7" s="1"/>
  <c r="C2071" i="7" s="1"/>
  <c r="C2072" i="7" s="1"/>
  <c r="C2073" i="7" s="1"/>
  <c r="C2074" i="7" s="1"/>
  <c r="C2075" i="7" s="1"/>
  <c r="C2076" i="7" s="1"/>
  <c r="C2077" i="7" s="1"/>
  <c r="C2078" i="7" s="1"/>
  <c r="C2079" i="7" s="1"/>
  <c r="C2080" i="7" s="1"/>
  <c r="C2081" i="7" s="1"/>
  <c r="C2082" i="7" s="1"/>
  <c r="C2083" i="7" s="1"/>
  <c r="C2084" i="7" s="1"/>
  <c r="C2085" i="7" s="1"/>
  <c r="C2086" i="7" s="1"/>
  <c r="C2087" i="7" s="1"/>
  <c r="C2088" i="7" s="1"/>
  <c r="C2089" i="7" s="1"/>
  <c r="C2090" i="7" s="1"/>
  <c r="C2091" i="7" s="1"/>
  <c r="C2092" i="7" s="1"/>
  <c r="C2093" i="7" s="1"/>
  <c r="C2094" i="7" s="1"/>
  <c r="C2095" i="7" s="1"/>
  <c r="C2096" i="7" s="1"/>
  <c r="C2097" i="7" s="1"/>
  <c r="C2098" i="7" s="1"/>
  <c r="C2099" i="7" s="1"/>
  <c r="C2100" i="7" s="1"/>
  <c r="C2101" i="7" s="1"/>
  <c r="C2102" i="7" s="1"/>
  <c r="C2103" i="7" s="1"/>
  <c r="C2104" i="7" s="1"/>
  <c r="C2105" i="7" s="1"/>
  <c r="C2106" i="7" s="1"/>
  <c r="C2107" i="7" s="1"/>
  <c r="C2108" i="7" s="1"/>
  <c r="C2109" i="7" s="1"/>
  <c r="C2110" i="7" s="1"/>
  <c r="C2111" i="7" s="1"/>
  <c r="C2112" i="7" s="1"/>
  <c r="C2113" i="7" s="1"/>
  <c r="C2114" i="7" s="1"/>
  <c r="C2115" i="7" s="1"/>
  <c r="C2116" i="7" s="1"/>
  <c r="C2117" i="7" s="1"/>
  <c r="C2118" i="7" s="1"/>
  <c r="C2119" i="7" s="1"/>
  <c r="C2120" i="7" s="1"/>
  <c r="C2121" i="7" s="1"/>
  <c r="C2122" i="7" s="1"/>
  <c r="C2123" i="7" s="1"/>
  <c r="C2124" i="7" s="1"/>
  <c r="C2125" i="7" s="1"/>
  <c r="C2126" i="7" s="1"/>
  <c r="C2127" i="7" s="1"/>
  <c r="C2128" i="7" s="1"/>
  <c r="C2129" i="7" s="1"/>
  <c r="C2130" i="7" s="1"/>
  <c r="C2131" i="7" s="1"/>
  <c r="C2132" i="7" s="1"/>
  <c r="C2133" i="7" s="1"/>
  <c r="C2134" i="7" s="1"/>
  <c r="C2135" i="7" s="1"/>
  <c r="C2136" i="7" s="1"/>
  <c r="C2137" i="7" s="1"/>
  <c r="C2138" i="7" s="1"/>
  <c r="C2139" i="7" s="1"/>
  <c r="C2140" i="7" s="1"/>
  <c r="C2141" i="7" s="1"/>
  <c r="C2142" i="7" s="1"/>
  <c r="C2143" i="7" s="1"/>
  <c r="C2144" i="7" s="1"/>
  <c r="C2145" i="7" s="1"/>
  <c r="C2146" i="7" s="1"/>
  <c r="C2147" i="7" s="1"/>
  <c r="C2148" i="7" s="1"/>
  <c r="C2149" i="7" s="1"/>
  <c r="C2150" i="7" s="1"/>
  <c r="C2151" i="7" s="1"/>
  <c r="C2152" i="7" s="1"/>
  <c r="C2153" i="7" s="1"/>
  <c r="C2154" i="7" s="1"/>
  <c r="C2155" i="7" s="1"/>
  <c r="C2156" i="7" s="1"/>
  <c r="C2157" i="7" s="1"/>
  <c r="C2158" i="7" s="1"/>
  <c r="C2159" i="7" s="1"/>
  <c r="C2160" i="7" s="1"/>
  <c r="C2161" i="7" s="1"/>
  <c r="C2162" i="7" s="1"/>
  <c r="C2163" i="7" s="1"/>
  <c r="C2164" i="7" s="1"/>
  <c r="C2165" i="7" s="1"/>
  <c r="C2166" i="7" s="1"/>
  <c r="C2167" i="7" s="1"/>
  <c r="C2168" i="7" s="1"/>
  <c r="C2169" i="7" s="1"/>
  <c r="C2170" i="7" s="1"/>
  <c r="C2171" i="7" s="1"/>
  <c r="C2172" i="7" s="1"/>
  <c r="C2173" i="7" s="1"/>
  <c r="C2174" i="7" s="1"/>
  <c r="C2175" i="7" s="1"/>
  <c r="C2176" i="7" s="1"/>
  <c r="B2864" i="7" l="1"/>
  <c r="A2865" i="7"/>
  <c r="C2177" i="7"/>
  <c r="C2178" i="7" s="1"/>
  <c r="C2179" i="7" s="1"/>
  <c r="C2180" i="7" s="1"/>
  <c r="C2181" i="7" s="1"/>
  <c r="C2182" i="7" s="1"/>
  <c r="C2183" i="7" s="1"/>
  <c r="C2184" i="7" s="1"/>
  <c r="C2185" i="7" s="1"/>
  <c r="C2186" i="7" s="1"/>
  <c r="C2187" i="7" s="1"/>
  <c r="C2188" i="7" s="1"/>
  <c r="C2189" i="7" s="1"/>
  <c r="C2190" i="7" s="1"/>
  <c r="C2191" i="7" s="1"/>
  <c r="C2192" i="7" s="1"/>
  <c r="C2193" i="7" s="1"/>
  <c r="C2194" i="7" l="1"/>
  <c r="C2195" i="7" s="1"/>
  <c r="C2196" i="7" s="1"/>
  <c r="C2197" i="7" s="1"/>
  <c r="C2198" i="7" s="1"/>
  <c r="C2199" i="7" s="1"/>
  <c r="C2200" i="7" s="1"/>
  <c r="C2201" i="7" s="1"/>
  <c r="C2202" i="7" s="1"/>
  <c r="C2203" i="7" s="1"/>
  <c r="C2204" i="7" s="1"/>
  <c r="C2205" i="7" s="1"/>
  <c r="C2206" i="7" s="1"/>
  <c r="C2207" i="7" s="1"/>
  <c r="A2866" i="7"/>
  <c r="B2865" i="7"/>
  <c r="C2208" i="7" l="1"/>
  <c r="C2209" i="7" s="1"/>
  <c r="C2210" i="7" s="1"/>
  <c r="C2211" i="7" s="1"/>
  <c r="C2212" i="7" s="1"/>
  <c r="C2213" i="7" s="1"/>
  <c r="C2214" i="7" s="1"/>
  <c r="C2215" i="7" s="1"/>
  <c r="C2216" i="7" s="1"/>
  <c r="C2217" i="7" s="1"/>
  <c r="C2218" i="7" s="1"/>
  <c r="C2219" i="7" s="1"/>
  <c r="C2220" i="7" s="1"/>
  <c r="C2221" i="7" s="1"/>
  <c r="C2222" i="7" s="1"/>
  <c r="A2867" i="7"/>
  <c r="B2866" i="7"/>
  <c r="F2206" i="7"/>
  <c r="G2206" i="7" s="1"/>
  <c r="B2867" i="7" l="1"/>
  <c r="A2868" i="7"/>
  <c r="F2207" i="7"/>
  <c r="C2223" i="7"/>
  <c r="C2224" i="7" s="1"/>
  <c r="C2225" i="7" s="1"/>
  <c r="C2226" i="7" s="1"/>
  <c r="C2227" i="7" s="1"/>
  <c r="C2228" i="7" s="1"/>
  <c r="C2229" i="7" s="1"/>
  <c r="C2230" i="7" s="1"/>
  <c r="C2231" i="7" s="1"/>
  <c r="C2232" i="7" s="1"/>
  <c r="C2233" i="7" s="1"/>
  <c r="C2234" i="7" s="1"/>
  <c r="C2235" i="7" s="1"/>
  <c r="C2236" i="7" s="1"/>
  <c r="F2221" i="7"/>
  <c r="G2221" i="7" s="1"/>
  <c r="C2237" i="7" l="1"/>
  <c r="C2238" i="7" s="1"/>
  <c r="C2239" i="7" s="1"/>
  <c r="B2868" i="7"/>
  <c r="A2869" i="7"/>
  <c r="F2222" i="7"/>
  <c r="F2238" i="7" l="1"/>
  <c r="F2239" i="7" s="1"/>
  <c r="C2240" i="7"/>
  <c r="A2870" i="7"/>
  <c r="B2869" i="7"/>
  <c r="A2871" i="7" l="1"/>
  <c r="B2870" i="7"/>
  <c r="C2241" i="7"/>
  <c r="C2242" i="7" s="1"/>
  <c r="C2243" i="7" s="1"/>
  <c r="C2244" i="7" s="1"/>
  <c r="C2245" i="7" s="1"/>
  <c r="C2246" i="7" s="1"/>
  <c r="C2247" i="7" s="1"/>
  <c r="C2248" i="7" s="1"/>
  <c r="C2249" i="7" s="1"/>
  <c r="C2250" i="7" s="1"/>
  <c r="C2251" i="7" s="1"/>
  <c r="C2252" i="7" s="1"/>
  <c r="C2253" i="7" s="1"/>
  <c r="C2254" i="7" l="1"/>
  <c r="C2255" i="7" s="1"/>
  <c r="C2256" i="7" s="1"/>
  <c r="C2257" i="7" s="1"/>
  <c r="C2258" i="7" s="1"/>
  <c r="C2259" i="7" s="1"/>
  <c r="C2260" i="7" s="1"/>
  <c r="C2261" i="7" s="1"/>
  <c r="C2262" i="7" s="1"/>
  <c r="C2263" i="7" s="1"/>
  <c r="C2264" i="7" s="1"/>
  <c r="C2265" i="7" s="1"/>
  <c r="C2266" i="7" s="1"/>
  <c r="F2252" i="7"/>
  <c r="F2253" i="7" s="1"/>
  <c r="A2872" i="7"/>
  <c r="B2871" i="7"/>
  <c r="C2267" i="7" l="1"/>
  <c r="C2268" i="7" s="1"/>
  <c r="C2269" i="7" s="1"/>
  <c r="C2270" i="7" s="1"/>
  <c r="A2873" i="7"/>
  <c r="B2872" i="7"/>
  <c r="F2269" i="7" l="1"/>
  <c r="F2270" i="7" s="1"/>
  <c r="C2271" i="7"/>
  <c r="B2873" i="7"/>
  <c r="A2874" i="7"/>
  <c r="C2272" i="7" l="1"/>
  <c r="A2875" i="7"/>
  <c r="B2874" i="7"/>
  <c r="B2875" i="7" l="1"/>
  <c r="A2876" i="7"/>
  <c r="C2273" i="7"/>
  <c r="C2274" i="7" s="1"/>
  <c r="C2275" i="7" s="1"/>
  <c r="C2276" i="7" s="1"/>
  <c r="C2277" i="7" s="1"/>
  <c r="C2278" i="7" s="1"/>
  <c r="C2279" i="7" s="1"/>
  <c r="C2280" i="7" s="1"/>
  <c r="C2281" i="7" l="1"/>
  <c r="C2282" i="7" s="1"/>
  <c r="C2283" i="7" s="1"/>
  <c r="C2284" i="7" s="1"/>
  <c r="C2285" i="7" s="1"/>
  <c r="C2286" i="7" s="1"/>
  <c r="C2287" i="7" s="1"/>
  <c r="C2288" i="7" s="1"/>
  <c r="C2289" i="7" s="1"/>
  <c r="C2290" i="7" s="1"/>
  <c r="C2291" i="7" s="1"/>
  <c r="C2292" i="7" s="1"/>
  <c r="C2293" i="7" s="1"/>
  <c r="C2294" i="7" s="1"/>
  <c r="C2295" i="7" s="1"/>
  <c r="C2296" i="7" s="1"/>
  <c r="C2297" i="7" s="1"/>
  <c r="C2298" i="7" s="1"/>
  <c r="B2876" i="7"/>
  <c r="A2877" i="7"/>
  <c r="F2279" i="7"/>
  <c r="F2280" i="7" s="1"/>
  <c r="F2298" i="7" l="1"/>
  <c r="C2299" i="7"/>
  <c r="A2878" i="7"/>
  <c r="B2877" i="7"/>
  <c r="B2878" i="7" l="1"/>
  <c r="A2879" i="7"/>
  <c r="F2299" i="7"/>
  <c r="C2300" i="7"/>
  <c r="B2879" i="7" l="1"/>
  <c r="A2880" i="7"/>
  <c r="C2301" i="7"/>
  <c r="C2302" i="7" s="1"/>
  <c r="C2303" i="7" s="1"/>
  <c r="C2304" i="7" s="1"/>
  <c r="C2305" i="7" s="1"/>
  <c r="C2306" i="7" s="1"/>
  <c r="C2307" i="7" s="1"/>
  <c r="C2308" i="7" s="1"/>
  <c r="C2309" i="7" s="1"/>
  <c r="C2310" i="7" s="1"/>
  <c r="C2311" i="7" s="1"/>
  <c r="C2312" i="7" s="1"/>
  <c r="C2313" i="7" s="1"/>
  <c r="F2312" i="7" l="1"/>
  <c r="F2313" i="7" s="1"/>
  <c r="C2314" i="7"/>
  <c r="C2315" i="7" s="1"/>
  <c r="C2316" i="7" s="1"/>
  <c r="C2317" i="7" s="1"/>
  <c r="C2318" i="7" s="1"/>
  <c r="C2319" i="7" s="1"/>
  <c r="C2320" i="7" s="1"/>
  <c r="C2321" i="7" s="1"/>
  <c r="C2322" i="7" s="1"/>
  <c r="C2323" i="7" s="1"/>
  <c r="C2324" i="7" s="1"/>
  <c r="C2325" i="7" s="1"/>
  <c r="C2326" i="7" s="1"/>
  <c r="C2327" i="7" s="1"/>
  <c r="A2881" i="7"/>
  <c r="B2880" i="7"/>
  <c r="C2328" i="7" l="1"/>
  <c r="F2327" i="7"/>
  <c r="A2882" i="7"/>
  <c r="B2881" i="7"/>
  <c r="A2883" i="7" l="1"/>
  <c r="B2882" i="7"/>
  <c r="C2329" i="7"/>
  <c r="C2330" i="7" s="1"/>
  <c r="C2331" i="7" s="1"/>
  <c r="C2332" i="7" s="1"/>
  <c r="C2333" i="7" s="1"/>
  <c r="C2334" i="7" s="1"/>
  <c r="C2335" i="7" s="1"/>
  <c r="C2336" i="7" s="1"/>
  <c r="C2337" i="7" s="1"/>
  <c r="C2338" i="7" s="1"/>
  <c r="C2339" i="7" s="1"/>
  <c r="C2340" i="7" s="1"/>
  <c r="C2341" i="7" s="1"/>
  <c r="C2342" i="7" s="1"/>
  <c r="C2343" i="7" s="1"/>
  <c r="F2328" i="7"/>
  <c r="C2344" i="7" l="1"/>
  <c r="C2345" i="7" s="1"/>
  <c r="C2346" i="7" s="1"/>
  <c r="C2347" i="7" s="1"/>
  <c r="C2348" i="7" s="1"/>
  <c r="C2349" i="7" s="1"/>
  <c r="C2350" i="7" s="1"/>
  <c r="C2351" i="7" s="1"/>
  <c r="C2352" i="7" s="1"/>
  <c r="C2353" i="7" s="1"/>
  <c r="C2354" i="7" s="1"/>
  <c r="C2355" i="7" s="1"/>
  <c r="C2356" i="7" s="1"/>
  <c r="C2357" i="7" s="1"/>
  <c r="C2358" i="7" s="1"/>
  <c r="F2342" i="7"/>
  <c r="F2343" i="7" s="1"/>
  <c r="B2883" i="7"/>
  <c r="A2884" i="7"/>
  <c r="A2885" i="7" l="1"/>
  <c r="B2884" i="7"/>
  <c r="C2359" i="7"/>
  <c r="C2360" i="7" s="1"/>
  <c r="C2361" i="7" s="1"/>
  <c r="C2362" i="7" s="1"/>
  <c r="C2363" i="7" s="1"/>
  <c r="C2364" i="7" s="1"/>
  <c r="C2365" i="7" s="1"/>
  <c r="C2366" i="7" s="1"/>
  <c r="C2367" i="7" s="1"/>
  <c r="C2368" i="7" s="1"/>
  <c r="C2369" i="7" s="1"/>
  <c r="C2370" i="7" s="1"/>
  <c r="C2371" i="7" s="1"/>
  <c r="C2372" i="7" s="1"/>
  <c r="F2357" i="7"/>
  <c r="F2358" i="7" s="1"/>
  <c r="C2373" i="7" l="1"/>
  <c r="C2374" i="7" s="1"/>
  <c r="F2371" i="7"/>
  <c r="F2372" i="7" s="1"/>
  <c r="A2886" i="7"/>
  <c r="B2885" i="7"/>
  <c r="A2887" i="7" l="1"/>
  <c r="B2886" i="7"/>
  <c r="C2375" i="7"/>
  <c r="C2376" i="7" s="1"/>
  <c r="C2377" i="7" s="1"/>
  <c r="C2378" i="7" s="1"/>
  <c r="C2379" i="7" s="1"/>
  <c r="C2380" i="7" s="1"/>
  <c r="C2381" i="7" s="1"/>
  <c r="C2382" i="7" s="1"/>
  <c r="C2383" i="7" s="1"/>
  <c r="C2384" i="7" s="1"/>
  <c r="C2385" i="7" s="1"/>
  <c r="C2386" i="7" s="1"/>
  <c r="C2387" i="7" s="1"/>
  <c r="C2388" i="7" s="1"/>
  <c r="C2389" i="7" s="1"/>
  <c r="C2390" i="7" s="1"/>
  <c r="C2391" i="7" l="1"/>
  <c r="C2392" i="7" s="1"/>
  <c r="C2393" i="7" s="1"/>
  <c r="C2394" i="7" s="1"/>
  <c r="C2395" i="7" s="1"/>
  <c r="C2396" i="7" s="1"/>
  <c r="C2397" i="7" s="1"/>
  <c r="C2398" i="7" s="1"/>
  <c r="C2399" i="7" s="1"/>
  <c r="C2400" i="7" s="1"/>
  <c r="C2401" i="7" s="1"/>
  <c r="C2402" i="7" s="1"/>
  <c r="C2403" i="7" s="1"/>
  <c r="C2404" i="7" s="1"/>
  <c r="B2887" i="7"/>
  <c r="A2888" i="7"/>
  <c r="F2403" i="7" l="1"/>
  <c r="F2404" i="7" s="1"/>
  <c r="C2405" i="7"/>
  <c r="C2406" i="7" s="1"/>
  <c r="C2407" i="7" s="1"/>
  <c r="C2408" i="7" s="1"/>
  <c r="C2409" i="7" s="1"/>
  <c r="C2410" i="7" s="1"/>
  <c r="C2411" i="7" s="1"/>
  <c r="C2412" i="7" s="1"/>
  <c r="C2413" i="7" s="1"/>
  <c r="C2414" i="7" s="1"/>
  <c r="C2415" i="7" s="1"/>
  <c r="C2416" i="7" s="1"/>
  <c r="C2417" i="7" s="1"/>
  <c r="C2418" i="7" s="1"/>
  <c r="C2419" i="7" s="1"/>
  <c r="A2889" i="7"/>
  <c r="B2888" i="7"/>
  <c r="F2418" i="7" l="1"/>
  <c r="F2419" i="7" s="1"/>
  <c r="C2420" i="7"/>
  <c r="C2421" i="7" s="1"/>
  <c r="C2422" i="7" s="1"/>
  <c r="C2423" i="7" s="1"/>
  <c r="C2424" i="7" s="1"/>
  <c r="C2425" i="7" s="1"/>
  <c r="C2426" i="7" s="1"/>
  <c r="C2427" i="7" s="1"/>
  <c r="C2428" i="7" s="1"/>
  <c r="C2429" i="7" s="1"/>
  <c r="C2430" i="7" s="1"/>
  <c r="C2431" i="7" s="1"/>
  <c r="C2432" i="7" s="1"/>
  <c r="C2433" i="7" s="1"/>
  <c r="A2890" i="7"/>
  <c r="B2889" i="7"/>
  <c r="F2432" i="7" l="1"/>
  <c r="F2433" i="7" s="1"/>
  <c r="C2434" i="7"/>
  <c r="C2435" i="7" s="1"/>
  <c r="C2436" i="7" s="1"/>
  <c r="C2437" i="7" s="1"/>
  <c r="C2438" i="7" s="1"/>
  <c r="C2439" i="7" s="1"/>
  <c r="C2440" i="7" s="1"/>
  <c r="C2441" i="7" s="1"/>
  <c r="C2442" i="7" s="1"/>
  <c r="C2443" i="7" s="1"/>
  <c r="C2444" i="7" s="1"/>
  <c r="C2445" i="7" s="1"/>
  <c r="C2446" i="7" s="1"/>
  <c r="C2447" i="7" s="1"/>
  <c r="C2448" i="7" s="1"/>
  <c r="C2449" i="7" s="1"/>
  <c r="C2450" i="7" s="1"/>
  <c r="B2890" i="7"/>
  <c r="A2891" i="7"/>
  <c r="F2449" i="7" l="1"/>
  <c r="F2450" i="7" s="1"/>
  <c r="C2451" i="7"/>
  <c r="C2452" i="7" s="1"/>
  <c r="C2453" i="7" s="1"/>
  <c r="C2454" i="7" s="1"/>
  <c r="C2455" i="7" s="1"/>
  <c r="C2456" i="7" s="1"/>
  <c r="C2457" i="7" s="1"/>
  <c r="C2458" i="7" s="1"/>
  <c r="C2459" i="7" s="1"/>
  <c r="C2460" i="7" s="1"/>
  <c r="C2461" i="7" s="1"/>
  <c r="C2462" i="7" s="1"/>
  <c r="C2463" i="7" s="1"/>
  <c r="B2891" i="7"/>
  <c r="A2892" i="7"/>
  <c r="F2462" i="7" l="1"/>
  <c r="F2463" i="7" s="1"/>
  <c r="B2892" i="7"/>
  <c r="A2893" i="7"/>
  <c r="C2464" i="7"/>
  <c r="C2465" i="7" s="1"/>
  <c r="C2466" i="7" s="1"/>
  <c r="C2467" i="7" s="1"/>
  <c r="C2468" i="7" s="1"/>
  <c r="C2469" i="7" s="1"/>
  <c r="C2470" i="7" s="1"/>
  <c r="C2471" i="7" s="1"/>
  <c r="C2472" i="7" s="1"/>
  <c r="C2473" i="7" s="1"/>
  <c r="C2474" i="7" s="1"/>
  <c r="C2475" i="7" s="1"/>
  <c r="C2476" i="7" s="1"/>
  <c r="C2477" i="7" s="1"/>
  <c r="C2478" i="7" s="1"/>
  <c r="C2479" i="7" s="1"/>
  <c r="C2480" i="7" s="1"/>
  <c r="C2481" i="7" s="1"/>
  <c r="B2893" i="7" l="1"/>
  <c r="A2894" i="7"/>
  <c r="C2482" i="7"/>
  <c r="C2483" i="7" s="1"/>
  <c r="C2484" i="7" s="1"/>
  <c r="C2485" i="7" s="1"/>
  <c r="C2486" i="7" s="1"/>
  <c r="C2487" i="7" s="1"/>
  <c r="C2488" i="7" s="1"/>
  <c r="C2489" i="7" s="1"/>
  <c r="C2490" i="7" s="1"/>
  <c r="C2491" i="7" s="1"/>
  <c r="C2492" i="7" s="1"/>
  <c r="C2493" i="7" s="1"/>
  <c r="C2494" i="7" s="1"/>
  <c r="C2495" i="7" s="1"/>
  <c r="C2496" i="7" s="1"/>
  <c r="F2480" i="7"/>
  <c r="F2481" i="7" s="1"/>
  <c r="F2495" i="7" l="1"/>
  <c r="H2495" i="7" s="1"/>
  <c r="A2895" i="7"/>
  <c r="B2894" i="7"/>
  <c r="C2497" i="7"/>
  <c r="C2498" i="7" s="1"/>
  <c r="C2499" i="7" s="1"/>
  <c r="C2500" i="7" s="1"/>
  <c r="C2501" i="7" s="1"/>
  <c r="C2502" i="7" s="1"/>
  <c r="C2503" i="7" s="1"/>
  <c r="C2504" i="7" s="1"/>
  <c r="C2505" i="7" s="1"/>
  <c r="C2506" i="7" s="1"/>
  <c r="C2507" i="7" s="1"/>
  <c r="C2508" i="7" s="1"/>
  <c r="C2509" i="7" s="1"/>
  <c r="C2510" i="7" s="1"/>
  <c r="C2511" i="7" s="1"/>
  <c r="F2496" i="7" l="1"/>
  <c r="A2896" i="7"/>
  <c r="B2895" i="7"/>
  <c r="C2512" i="7"/>
  <c r="C2513" i="7" s="1"/>
  <c r="C2514" i="7" s="1"/>
  <c r="C2515" i="7" s="1"/>
  <c r="C2516" i="7" s="1"/>
  <c r="C2517" i="7" s="1"/>
  <c r="C2518" i="7" s="1"/>
  <c r="C2519" i="7" s="1"/>
  <c r="C2520" i="7" s="1"/>
  <c r="C2521" i="7" s="1"/>
  <c r="C2522" i="7" s="1"/>
  <c r="C2523" i="7" s="1"/>
  <c r="C2524" i="7" s="1"/>
  <c r="C2525" i="7" s="1"/>
  <c r="F2510" i="7"/>
  <c r="C2526" i="7" l="1"/>
  <c r="C2527" i="7" s="1"/>
  <c r="C2528" i="7" s="1"/>
  <c r="C2529" i="7" s="1"/>
  <c r="C2530" i="7" s="1"/>
  <c r="C2531" i="7" s="1"/>
  <c r="C2532" i="7" s="1"/>
  <c r="C2533" i="7" s="1"/>
  <c r="C2534" i="7" s="1"/>
  <c r="C2535" i="7" s="1"/>
  <c r="C2536" i="7" s="1"/>
  <c r="C2537" i="7" s="1"/>
  <c r="C2538" i="7" s="1"/>
  <c r="C2539" i="7" s="1"/>
  <c r="C2540" i="7" s="1"/>
  <c r="C2541" i="7" s="1"/>
  <c r="C2542" i="7" s="1"/>
  <c r="C2543" i="7" s="1"/>
  <c r="F2524" i="7"/>
  <c r="B2896" i="7"/>
  <c r="A2897" i="7"/>
  <c r="F2542" i="7" l="1"/>
  <c r="C2544" i="7"/>
  <c r="C2545" i="7" s="1"/>
  <c r="C2546" i="7" s="1"/>
  <c r="C2547" i="7" s="1"/>
  <c r="C2548" i="7" s="1"/>
  <c r="C2549" i="7" s="1"/>
  <c r="C2550" i="7" s="1"/>
  <c r="C2551" i="7" s="1"/>
  <c r="C2552" i="7" s="1"/>
  <c r="C2553" i="7" s="1"/>
  <c r="C2554" i="7" s="1"/>
  <c r="C2555" i="7" s="1"/>
  <c r="C2556" i="7" s="1"/>
  <c r="C2557" i="7" s="1"/>
  <c r="C2558" i="7" s="1"/>
  <c r="B2897" i="7"/>
  <c r="A2898" i="7"/>
  <c r="C2559" i="7" l="1"/>
  <c r="C2560" i="7" s="1"/>
  <c r="C2561" i="7" s="1"/>
  <c r="C2562" i="7" s="1"/>
  <c r="C2563" i="7" s="1"/>
  <c r="C2564" i="7" s="1"/>
  <c r="C2565" i="7" s="1"/>
  <c r="C2566" i="7" s="1"/>
  <c r="C2567" i="7" s="1"/>
  <c r="C2568" i="7" s="1"/>
  <c r="C2569" i="7" s="1"/>
  <c r="C2570" i="7" s="1"/>
  <c r="C2571" i="7" s="1"/>
  <c r="C2572" i="7" s="1"/>
  <c r="C2573" i="7" s="1"/>
  <c r="C2574" i="7" s="1"/>
  <c r="C2575" i="7" s="1"/>
  <c r="C2576" i="7" s="1"/>
  <c r="C2577" i="7" s="1"/>
  <c r="C2578" i="7" s="1"/>
  <c r="C2579" i="7" s="1"/>
  <c r="C2580" i="7" s="1"/>
  <c r="C2581" i="7" s="1"/>
  <c r="C2582" i="7" s="1"/>
  <c r="C2583" i="7" s="1"/>
  <c r="C2584" i="7" s="1"/>
  <c r="C2585" i="7" s="1"/>
  <c r="C2586" i="7" s="1"/>
  <c r="C2587" i="7" s="1"/>
  <c r="F2557" i="7"/>
  <c r="A2899" i="7"/>
  <c r="B2898" i="7"/>
  <c r="C2588" i="7" l="1"/>
  <c r="C2589" i="7" s="1"/>
  <c r="C2590" i="7" s="1"/>
  <c r="C2591" i="7" s="1"/>
  <c r="C2592" i="7" s="1"/>
  <c r="C2593" i="7" s="1"/>
  <c r="C2594" i="7" s="1"/>
  <c r="C2595" i="7" s="1"/>
  <c r="C2596" i="7" s="1"/>
  <c r="C2597" i="7" s="1"/>
  <c r="C2598" i="7" s="1"/>
  <c r="C2599" i="7" s="1"/>
  <c r="C2600" i="7" s="1"/>
  <c r="C2601" i="7" s="1"/>
  <c r="C2602" i="7" s="1"/>
  <c r="F2571" i="7"/>
  <c r="A2900" i="7"/>
  <c r="B2899" i="7"/>
  <c r="F2586" i="7"/>
  <c r="B2900" i="7" l="1"/>
  <c r="A2901" i="7"/>
  <c r="C2603" i="7"/>
  <c r="C2604" i="7" s="1"/>
  <c r="C2605" i="7" s="1"/>
  <c r="C2606" i="7" s="1"/>
  <c r="C2607" i="7" s="1"/>
  <c r="C2608" i="7" s="1"/>
  <c r="C2609" i="7" s="1"/>
  <c r="C2610" i="7" s="1"/>
  <c r="C2611" i="7" s="1"/>
  <c r="C2612" i="7" s="1"/>
  <c r="C2613" i="7" s="1"/>
  <c r="C2614" i="7" s="1"/>
  <c r="C2615" i="7" s="1"/>
  <c r="C2616" i="7" s="1"/>
  <c r="C2617" i="7" s="1"/>
  <c r="C2618" i="7" s="1"/>
  <c r="C2619" i="7" s="1"/>
  <c r="C2620" i="7" s="1"/>
  <c r="F2616" i="7" l="1"/>
  <c r="C2621" i="7"/>
  <c r="C2622" i="7" s="1"/>
  <c r="C2623" i="7" s="1"/>
  <c r="C2624" i="7" s="1"/>
  <c r="C2625" i="7" s="1"/>
  <c r="C2626" i="7" s="1"/>
  <c r="C2627" i="7" s="1"/>
  <c r="C2628" i="7" s="1"/>
  <c r="C2629" i="7" s="1"/>
  <c r="C2630" i="7" s="1"/>
  <c r="C2631" i="7" s="1"/>
  <c r="C2632" i="7" s="1"/>
  <c r="C2633" i="7" s="1"/>
  <c r="C2634" i="7" s="1"/>
  <c r="C2635" i="7" s="1"/>
  <c r="C2636" i="7" s="1"/>
  <c r="B2901" i="7"/>
  <c r="A2902" i="7"/>
  <c r="F2630" i="7" l="1"/>
  <c r="C2637" i="7"/>
  <c r="C2638" i="7" s="1"/>
  <c r="C2639" i="7" s="1"/>
  <c r="C2640" i="7" s="1"/>
  <c r="C2641" i="7" s="1"/>
  <c r="C2642" i="7" s="1"/>
  <c r="C2643" i="7" s="1"/>
  <c r="C2644" i="7" s="1"/>
  <c r="C2645" i="7" s="1"/>
  <c r="C2646" i="7" s="1"/>
  <c r="C2647" i="7" s="1"/>
  <c r="C2648" i="7" s="1"/>
  <c r="C2649" i="7" s="1"/>
  <c r="C2650" i="7" s="1"/>
  <c r="A2903" i="7"/>
  <c r="B2902" i="7"/>
  <c r="C2651" i="7" l="1"/>
  <c r="C2652" i="7" s="1"/>
  <c r="C2653" i="7" s="1"/>
  <c r="C2654" i="7" s="1"/>
  <c r="C2655" i="7" s="1"/>
  <c r="C2656" i="7" s="1"/>
  <c r="C2657" i="7" s="1"/>
  <c r="C2658" i="7" s="1"/>
  <c r="C2659" i="7" s="1"/>
  <c r="C2660" i="7" s="1"/>
  <c r="C2661" i="7" s="1"/>
  <c r="C2662" i="7" s="1"/>
  <c r="C2663" i="7" s="1"/>
  <c r="C2664" i="7" s="1"/>
  <c r="F2649" i="7"/>
  <c r="A2904" i="7"/>
  <c r="B2903" i="7"/>
  <c r="C2665" i="7" l="1"/>
  <c r="C2666" i="7" s="1"/>
  <c r="C2667" i="7" s="1"/>
  <c r="C2668" i="7" s="1"/>
  <c r="C2669" i="7" s="1"/>
  <c r="C2670" i="7" s="1"/>
  <c r="C2671" i="7" s="1"/>
  <c r="C2672" i="7" s="1"/>
  <c r="C2673" i="7" s="1"/>
  <c r="C2674" i="7" s="1"/>
  <c r="C2675" i="7" s="1"/>
  <c r="C2676" i="7" s="1"/>
  <c r="C2677" i="7" s="1"/>
  <c r="C2678" i="7" s="1"/>
  <c r="F2663" i="7"/>
  <c r="B2904" i="7"/>
  <c r="A2905" i="7"/>
  <c r="F2677" i="7" l="1"/>
  <c r="C2679" i="7"/>
  <c r="C2680" i="7" s="1"/>
  <c r="C2681" i="7" s="1"/>
  <c r="C2682" i="7" s="1"/>
  <c r="C2683" i="7" s="1"/>
  <c r="C2684" i="7" s="1"/>
  <c r="C2685" i="7" s="1"/>
  <c r="C2686" i="7" s="1"/>
  <c r="C2687" i="7" s="1"/>
  <c r="C2688" i="7" s="1"/>
  <c r="C2689" i="7" s="1"/>
  <c r="C2690" i="7" s="1"/>
  <c r="C2691" i="7" s="1"/>
  <c r="C2692" i="7" s="1"/>
  <c r="C2693" i="7" s="1"/>
  <c r="B2905" i="7"/>
  <c r="A2906" i="7"/>
  <c r="A2907" i="7" l="1"/>
  <c r="B2906" i="7"/>
  <c r="C2694" i="7"/>
  <c r="C2695" i="7" s="1"/>
  <c r="F2693" i="7"/>
  <c r="G2693" i="7" s="1"/>
  <c r="C2696" i="7" l="1"/>
  <c r="C2697" i="7" s="1"/>
  <c r="C2698" i="7" s="1"/>
  <c r="C2699" i="7" s="1"/>
  <c r="C2700" i="7" s="1"/>
  <c r="C2701" i="7" s="1"/>
  <c r="C2702" i="7" s="1"/>
  <c r="C2703" i="7" s="1"/>
  <c r="C2704" i="7" s="1"/>
  <c r="C2705" i="7" s="1"/>
  <c r="C2706" i="7" s="1"/>
  <c r="C2707" i="7" s="1"/>
  <c r="B2907" i="7"/>
  <c r="A2908" i="7"/>
  <c r="F2707" i="7" l="1"/>
  <c r="G2707" i="7" s="1"/>
  <c r="C2708" i="7"/>
  <c r="C2709" i="7" s="1"/>
  <c r="A2909" i="7"/>
  <c r="B2908" i="7"/>
  <c r="A2910" i="7" l="1"/>
  <c r="B2909" i="7"/>
  <c r="C2710" i="7"/>
  <c r="C2711" i="7" l="1"/>
  <c r="C2712" i="7" s="1"/>
  <c r="C2713" i="7" s="1"/>
  <c r="C2714" i="7" s="1"/>
  <c r="C2715" i="7" s="1"/>
  <c r="C2716" i="7" s="1"/>
  <c r="C2717" i="7" s="1"/>
  <c r="C2718" i="7" s="1"/>
  <c r="C2719" i="7" s="1"/>
  <c r="C2720" i="7" s="1"/>
  <c r="C2721" i="7" s="1"/>
  <c r="C2722" i="7" s="1"/>
  <c r="C2723" i="7" s="1"/>
  <c r="C2724" i="7" s="1"/>
  <c r="B2910" i="7"/>
  <c r="A2911" i="7"/>
  <c r="F2724" i="7" l="1"/>
  <c r="G2724" i="7" s="1"/>
  <c r="C2725" i="7"/>
  <c r="B2911" i="7"/>
  <c r="A2912" i="7"/>
  <c r="C2726" i="7" l="1"/>
  <c r="A2913" i="7"/>
  <c r="B2912" i="7"/>
  <c r="A2914" i="7" l="1"/>
  <c r="B2913" i="7"/>
  <c r="C2727" i="7"/>
  <c r="C2728" i="7" l="1"/>
  <c r="C2729" i="7" s="1"/>
  <c r="C2730" i="7" s="1"/>
  <c r="C2731" i="7" s="1"/>
  <c r="C2732" i="7" s="1"/>
  <c r="C2733" i="7" s="1"/>
  <c r="C2734" i="7" s="1"/>
  <c r="C2735" i="7" s="1"/>
  <c r="C2736" i="7" s="1"/>
  <c r="C2737" i="7" s="1"/>
  <c r="C2738" i="7" s="1"/>
  <c r="B2914" i="7"/>
  <c r="A2915" i="7"/>
  <c r="B2915" i="7" l="1"/>
  <c r="A2916" i="7"/>
  <c r="C2739" i="7"/>
  <c r="C2740" i="7" s="1"/>
  <c r="F2738" i="7"/>
  <c r="G2738" i="7" s="1"/>
  <c r="A2917" i="7" l="1"/>
  <c r="B2916" i="7"/>
  <c r="C2741" i="7"/>
  <c r="C2742" i="7" s="1"/>
  <c r="C2743" i="7" l="1"/>
  <c r="C2744" i="7" s="1"/>
  <c r="C2745" i="7" s="1"/>
  <c r="C2746" i="7" s="1"/>
  <c r="C2747" i="7" s="1"/>
  <c r="C2748" i="7" s="1"/>
  <c r="C2749" i="7" s="1"/>
  <c r="A2918" i="7"/>
  <c r="B2917" i="7"/>
  <c r="B2918" i="7" l="1"/>
  <c r="A2919" i="7"/>
  <c r="C2750" i="7"/>
  <c r="B2919" i="7" l="1"/>
  <c r="A2920" i="7"/>
  <c r="C2751" i="7"/>
  <c r="C2752" i="7" l="1"/>
  <c r="A2921" i="7"/>
  <c r="B2920" i="7"/>
  <c r="A2922" i="7" l="1"/>
  <c r="B2921" i="7"/>
  <c r="C2753" i="7"/>
  <c r="C2754" i="7" l="1"/>
  <c r="A2923" i="7"/>
  <c r="B2922" i="7"/>
  <c r="A2924" i="7" l="1"/>
  <c r="B2923" i="7"/>
  <c r="C2755" i="7"/>
  <c r="F2754" i="7"/>
  <c r="G2754" i="7" s="1"/>
  <c r="C2756" i="7" l="1"/>
  <c r="C2757" i="7" s="1"/>
  <c r="B2924" i="7"/>
  <c r="A2925" i="7"/>
  <c r="B2925" i="7" l="1"/>
  <c r="A2926" i="7"/>
  <c r="C2758" i="7"/>
  <c r="C2759" i="7" l="1"/>
  <c r="A2927" i="7"/>
  <c r="B2926" i="7"/>
  <c r="A2928" i="7" l="1"/>
  <c r="B2927" i="7"/>
  <c r="C2760" i="7"/>
  <c r="C2761" i="7" l="1"/>
  <c r="B2928" i="7"/>
  <c r="A2929" i="7"/>
  <c r="B2929" i="7" l="1"/>
  <c r="A2930" i="7"/>
  <c r="C2762" i="7"/>
  <c r="C2763" i="7" l="1"/>
  <c r="A2931" i="7"/>
  <c r="B2930" i="7"/>
  <c r="A2932" i="7" l="1"/>
  <c r="B2931" i="7"/>
  <c r="C2764" i="7"/>
  <c r="C2765" i="7" l="1"/>
  <c r="B2932" i="7"/>
  <c r="A2933" i="7"/>
  <c r="B2933" i="7" l="1"/>
  <c r="A2934" i="7"/>
  <c r="C2766" i="7"/>
  <c r="C2767" i="7" s="1"/>
  <c r="C2768" i="7" s="1"/>
  <c r="C2769" i="7" s="1"/>
  <c r="C2770" i="7" l="1"/>
  <c r="F2769" i="7"/>
  <c r="G2769" i="7" s="1"/>
  <c r="A2935" i="7"/>
  <c r="B2934" i="7"/>
  <c r="C2771" i="7" l="1"/>
  <c r="B2935" i="7"/>
  <c r="A2936" i="7"/>
  <c r="A2937" i="7" l="1"/>
  <c r="B2936" i="7"/>
  <c r="C2772" i="7"/>
  <c r="F2771" i="7"/>
  <c r="G2771" i="7" s="1"/>
  <c r="C2773" i="7" l="1"/>
  <c r="A2938" i="7"/>
  <c r="B2937" i="7"/>
  <c r="B2938" i="7" l="1"/>
  <c r="A2939" i="7"/>
  <c r="C2774" i="7"/>
  <c r="C2775" i="7" l="1"/>
  <c r="B2939" i="7"/>
  <c r="A2940" i="7"/>
  <c r="A2941" i="7" l="1"/>
  <c r="B2940" i="7"/>
  <c r="C2776" i="7"/>
  <c r="C2777" i="7" l="1"/>
  <c r="A2942" i="7"/>
  <c r="B2941" i="7"/>
  <c r="B2942" i="7" l="1"/>
  <c r="A2943" i="7"/>
  <c r="C2778" i="7"/>
  <c r="C2779" i="7" l="1"/>
  <c r="F2778" i="7"/>
  <c r="G2778" i="7" s="1"/>
  <c r="B2943" i="7"/>
  <c r="A2944" i="7"/>
  <c r="A2945" i="7" l="1"/>
  <c r="B2944" i="7"/>
  <c r="C2780" i="7"/>
  <c r="C2781" i="7" s="1"/>
  <c r="C2782" i="7" l="1"/>
  <c r="F2781" i="7"/>
  <c r="G2781" i="7" s="1"/>
  <c r="A2946" i="7"/>
  <c r="B2945" i="7"/>
  <c r="B2946" i="7" l="1"/>
  <c r="A2947" i="7"/>
  <c r="C2783" i="7"/>
  <c r="C2784" i="7" s="1"/>
  <c r="B2947" i="7" l="1"/>
  <c r="A2948" i="7"/>
  <c r="C2785" i="7"/>
  <c r="C2786" i="7" s="1"/>
  <c r="F2784" i="7"/>
  <c r="G2784" i="7" s="1"/>
  <c r="C2787" i="7" l="1"/>
  <c r="C2788" i="7" s="1"/>
  <c r="C2789" i="7" s="1"/>
  <c r="C2790" i="7" s="1"/>
  <c r="C2791" i="7" s="1"/>
  <c r="C2792" i="7" s="1"/>
  <c r="C2793" i="7" s="1"/>
  <c r="C2794" i="7" s="1"/>
  <c r="F2786" i="7"/>
  <c r="G2786" i="7" s="1"/>
  <c r="A2949" i="7"/>
  <c r="B2948" i="7"/>
  <c r="C2795" i="7" l="1"/>
  <c r="C2796" i="7" s="1"/>
  <c r="C2797" i="7" s="1"/>
  <c r="C2798" i="7" s="1"/>
  <c r="F2794" i="7"/>
  <c r="G2794" i="7" s="1"/>
  <c r="A2950" i="7"/>
  <c r="B2949" i="7"/>
  <c r="B2950" i="7" l="1"/>
  <c r="A2951" i="7"/>
  <c r="C2799" i="7"/>
  <c r="F2798" i="7"/>
  <c r="G2798" i="7" s="1"/>
  <c r="C2800" i="7" l="1"/>
  <c r="B2951" i="7"/>
  <c r="A2952" i="7"/>
  <c r="A2953" i="7" l="1"/>
  <c r="B2952" i="7"/>
  <c r="C2801" i="7"/>
  <c r="C2802" i="7" l="1"/>
  <c r="B2953" i="7"/>
  <c r="A2954" i="7"/>
  <c r="C2803" i="7" l="1"/>
  <c r="F2802" i="7"/>
  <c r="G2802" i="7" s="1"/>
  <c r="A2955" i="7"/>
  <c r="B2954" i="7"/>
  <c r="A2956" i="7" l="1"/>
  <c r="B2955" i="7"/>
  <c r="C2804" i="7"/>
  <c r="C2805" i="7" l="1"/>
  <c r="C2806" i="7" s="1"/>
  <c r="C2807" i="7" s="1"/>
  <c r="C2808" i="7" s="1"/>
  <c r="C2809" i="7" s="1"/>
  <c r="C2810" i="7" s="1"/>
  <c r="C2811" i="7" s="1"/>
  <c r="C2812" i="7" s="1"/>
  <c r="C2813" i="7" s="1"/>
  <c r="C2814" i="7" s="1"/>
  <c r="C2815" i="7" s="1"/>
  <c r="B2956" i="7"/>
  <c r="A2957" i="7"/>
  <c r="B2957" i="7" l="1"/>
  <c r="A2958" i="7"/>
  <c r="C2816" i="7"/>
  <c r="F2815" i="7"/>
  <c r="G2815" i="7" s="1"/>
  <c r="C2817" i="7" l="1"/>
  <c r="C2818" i="7" s="1"/>
  <c r="C2819" i="7" s="1"/>
  <c r="C2820" i="7" s="1"/>
  <c r="C2821" i="7" s="1"/>
  <c r="C2822" i="7" s="1"/>
  <c r="C2823" i="7" s="1"/>
  <c r="C2824" i="7" s="1"/>
  <c r="C2825" i="7" s="1"/>
  <c r="A2959" i="7"/>
  <c r="B2958" i="7"/>
  <c r="A2960" i="7" l="1"/>
  <c r="B2959" i="7"/>
  <c r="C2826" i="7"/>
  <c r="C2827" i="7" s="1"/>
  <c r="C2828" i="7" s="1"/>
  <c r="C2829" i="7" s="1"/>
  <c r="C2830" i="7" l="1"/>
  <c r="F2829" i="7"/>
  <c r="G2829" i="7" s="1"/>
  <c r="B2960" i="7"/>
  <c r="A2961" i="7"/>
  <c r="B2961" i="7" l="1"/>
  <c r="A2962" i="7"/>
  <c r="C2831" i="7"/>
  <c r="C2832" i="7" l="1"/>
  <c r="A2963" i="7"/>
  <c r="B2962" i="7"/>
  <c r="A2964" i="7" l="1"/>
  <c r="B2963" i="7"/>
  <c r="C2833" i="7"/>
  <c r="C2834" i="7" l="1"/>
  <c r="B2964" i="7"/>
  <c r="A2965" i="7"/>
  <c r="B2965" i="7" l="1"/>
  <c r="A2966" i="7"/>
  <c r="C2835" i="7"/>
  <c r="C2836" i="7" l="1"/>
  <c r="C2837" i="7" s="1"/>
  <c r="C2838" i="7" s="1"/>
  <c r="C2839" i="7" s="1"/>
  <c r="C2840" i="7" s="1"/>
  <c r="C2841" i="7" s="1"/>
  <c r="A2967" i="7"/>
  <c r="B2966" i="7"/>
  <c r="A2968" i="7" l="1"/>
  <c r="B2967" i="7"/>
  <c r="C2842" i="7"/>
  <c r="C2843" i="7" s="1"/>
  <c r="C2844" i="7" s="1"/>
  <c r="C2845" i="7" s="1"/>
  <c r="C2846" i="7" l="1"/>
  <c r="C2847" i="7" s="1"/>
  <c r="C2848" i="7" s="1"/>
  <c r="C2849" i="7" s="1"/>
  <c r="C2850" i="7" s="1"/>
  <c r="C2851" i="7" s="1"/>
  <c r="C2852" i="7" s="1"/>
  <c r="C2853" i="7" s="1"/>
  <c r="C2854" i="7" s="1"/>
  <c r="F2845" i="7"/>
  <c r="G2845" i="7" s="1"/>
  <c r="B2968" i="7"/>
  <c r="A2969" i="7"/>
  <c r="C2855" i="7" l="1"/>
  <c r="F2854" i="7"/>
  <c r="G2854" i="7" s="1"/>
  <c r="B2969" i="7"/>
  <c r="A2970" i="7"/>
  <c r="A2971" i="7" l="1"/>
  <c r="B2970" i="7"/>
  <c r="C2856" i="7"/>
  <c r="C2857" i="7" s="1"/>
  <c r="C2858" i="7" s="1"/>
  <c r="C2859" i="7" s="1"/>
  <c r="C2860" i="7" s="1"/>
  <c r="C2861" i="7" l="1"/>
  <c r="C2862" i="7" s="1"/>
  <c r="C2863" i="7" s="1"/>
  <c r="F2860" i="7"/>
  <c r="G2860" i="7" s="1"/>
  <c r="B2971" i="7"/>
  <c r="A2972" i="7"/>
  <c r="A2973" i="7" l="1"/>
  <c r="B2972" i="7"/>
  <c r="C2864" i="7"/>
  <c r="F2863" i="7"/>
  <c r="G2863" i="7" s="1"/>
  <c r="C2865" i="7" l="1"/>
  <c r="C2866" i="7" s="1"/>
  <c r="C2867" i="7" s="1"/>
  <c r="C2868" i="7" s="1"/>
  <c r="C2869" i="7" s="1"/>
  <c r="C2870" i="7" s="1"/>
  <c r="A2974" i="7"/>
  <c r="B2973" i="7"/>
  <c r="F2870" i="7" l="1"/>
  <c r="G2870" i="7" s="1"/>
  <c r="C2871" i="7"/>
  <c r="B2974" i="7"/>
  <c r="A2975" i="7"/>
  <c r="B2975" i="7" l="1"/>
  <c r="A2976" i="7"/>
  <c r="C2872" i="7"/>
  <c r="A2977" i="7" l="1"/>
  <c r="B2976" i="7"/>
  <c r="C2873" i="7"/>
  <c r="C2874" i="7" s="1"/>
  <c r="C2875" i="7" l="1"/>
  <c r="C2876" i="7" s="1"/>
  <c r="C2877" i="7" s="1"/>
  <c r="C2878" i="7" s="1"/>
  <c r="F2874" i="7"/>
  <c r="G2874" i="7" s="1"/>
  <c r="A2978" i="7"/>
  <c r="B2977" i="7"/>
  <c r="B2978" i="7" l="1"/>
  <c r="A2979" i="7"/>
  <c r="C2879" i="7"/>
  <c r="C2880" i="7" s="1"/>
  <c r="C2881" i="7" s="1"/>
  <c r="C2882" i="7" s="1"/>
  <c r="C2883" i="7" s="1"/>
  <c r="C2884" i="7" s="1"/>
  <c r="C2885" i="7" s="1"/>
  <c r="C2886" i="7" s="1"/>
  <c r="C2887" i="7" s="1"/>
  <c r="C2888" i="7" s="1"/>
  <c r="C2889" i="7" s="1"/>
  <c r="C2890" i="7" s="1"/>
  <c r="C2891" i="7" s="1"/>
  <c r="C2892" i="7" s="1"/>
  <c r="B2979" i="7" l="1"/>
  <c r="A2980" i="7"/>
  <c r="C2893" i="7"/>
  <c r="F2892" i="7"/>
  <c r="G2892" i="7" s="1"/>
  <c r="A2981" i="7" l="1"/>
  <c r="B2980" i="7"/>
  <c r="C2894" i="7"/>
  <c r="C2895" i="7" s="1"/>
  <c r="C2896" i="7" s="1"/>
  <c r="C2897" i="7" s="1"/>
  <c r="C2898" i="7" s="1"/>
  <c r="C2899" i="7" s="1"/>
  <c r="C2900" i="7" s="1"/>
  <c r="C2901" i="7" s="1"/>
  <c r="C2902" i="7" s="1"/>
  <c r="C2903" i="7" s="1"/>
  <c r="C2904" i="7" s="1"/>
  <c r="C2905" i="7" s="1"/>
  <c r="C2906" i="7" s="1"/>
  <c r="C2907" i="7" l="1"/>
  <c r="F2907" i="7" s="1"/>
  <c r="A2982" i="7"/>
  <c r="B2981" i="7"/>
  <c r="G2907" i="7" l="1"/>
  <c r="C2908" i="7"/>
  <c r="A2983" i="7"/>
  <c r="B2982" i="7"/>
  <c r="B2983" i="7" l="1"/>
  <c r="A2984" i="7"/>
  <c r="C2909" i="7"/>
  <c r="C2910" i="7" l="1"/>
  <c r="A2985" i="7"/>
  <c r="B2984" i="7"/>
  <c r="B2985" i="7" l="1"/>
  <c r="A2986" i="7"/>
  <c r="C2911" i="7"/>
  <c r="C2912" i="7" l="1"/>
  <c r="A2987" i="7"/>
  <c r="B2986" i="7"/>
  <c r="B2987" i="7" l="1"/>
  <c r="A2988" i="7"/>
  <c r="C2913" i="7"/>
  <c r="B2988" i="7" l="1"/>
  <c r="A2989" i="7"/>
  <c r="C2914" i="7"/>
  <c r="C2915" i="7" s="1"/>
  <c r="C2916" i="7" s="1"/>
  <c r="C2917" i="7" s="1"/>
  <c r="C2918" i="7" s="1"/>
  <c r="C2919" i="7" s="1"/>
  <c r="C2920" i="7" s="1"/>
  <c r="C2921" i="7" s="1"/>
  <c r="C2922" i="7" s="1"/>
  <c r="A2990" i="7" l="1"/>
  <c r="B2989" i="7"/>
  <c r="C2923" i="7"/>
  <c r="F2922" i="7"/>
  <c r="G2922" i="7" s="1"/>
  <c r="C2924" i="7" l="1"/>
  <c r="C2925" i="7" s="1"/>
  <c r="C2926" i="7" s="1"/>
  <c r="C2927" i="7" s="1"/>
  <c r="C2928" i="7" s="1"/>
  <c r="C2929" i="7" s="1"/>
  <c r="C2930" i="7" s="1"/>
  <c r="C2931" i="7" s="1"/>
  <c r="C2932" i="7" s="1"/>
  <c r="C2933" i="7" s="1"/>
  <c r="C2934" i="7" s="1"/>
  <c r="C2935" i="7" s="1"/>
  <c r="A2991" i="7"/>
  <c r="B2990" i="7"/>
  <c r="C2936" i="7" l="1"/>
  <c r="C2937" i="7" s="1"/>
  <c r="C2938" i="7" s="1"/>
  <c r="C2939" i="7" s="1"/>
  <c r="C2940" i="7" s="1"/>
  <c r="C2941" i="7" s="1"/>
  <c r="F2935" i="7"/>
  <c r="G2935" i="7" s="1"/>
  <c r="B2991" i="7"/>
  <c r="A2992" i="7"/>
  <c r="C2942" i="7" l="1"/>
  <c r="C2943" i="7" s="1"/>
  <c r="C2944" i="7" s="1"/>
  <c r="C2945" i="7" s="1"/>
  <c r="C2946" i="7" s="1"/>
  <c r="C2947" i="7" s="1"/>
  <c r="C2948" i="7" s="1"/>
  <c r="C2949" i="7" s="1"/>
  <c r="C2950" i="7" s="1"/>
  <c r="C2951" i="7" s="1"/>
  <c r="C2952" i="7" s="1"/>
  <c r="B2992" i="7"/>
  <c r="A2993" i="7"/>
  <c r="F2952" i="7" l="1"/>
  <c r="G2952" i="7" s="1"/>
  <c r="C2953" i="7"/>
  <c r="C2954" i="7" s="1"/>
  <c r="C2955" i="7" s="1"/>
  <c r="A2994" i="7"/>
  <c r="B2993" i="7"/>
  <c r="A2995" i="7" l="1"/>
  <c r="B2994" i="7"/>
  <c r="C2956" i="7"/>
  <c r="C2957" i="7" l="1"/>
  <c r="B2995" i="7"/>
  <c r="A2996" i="7"/>
  <c r="A2997" i="7" l="1"/>
  <c r="B2996" i="7"/>
  <c r="C2958" i="7"/>
  <c r="C2959" i="7" l="1"/>
  <c r="B2997" i="7"/>
  <c r="A2998" i="7"/>
  <c r="B2998" i="7" l="1"/>
  <c r="A2999" i="7"/>
  <c r="C2960" i="7"/>
  <c r="C2961" i="7" l="1"/>
  <c r="A3000" i="7"/>
  <c r="B2999" i="7"/>
  <c r="B3000" i="7" l="1"/>
  <c r="A3001" i="7"/>
  <c r="C2962" i="7"/>
  <c r="C2963" i="7" l="1"/>
  <c r="A3002" i="7"/>
  <c r="B3001" i="7"/>
  <c r="A3003" i="7" l="1"/>
  <c r="B3002" i="7"/>
  <c r="C2964" i="7"/>
  <c r="C2965" i="7" s="1"/>
  <c r="C2966" i="7" s="1"/>
  <c r="C2967" i="7" s="1"/>
  <c r="C2968" i="7" l="1"/>
  <c r="C2969" i="7" s="1"/>
  <c r="C2970" i="7" s="1"/>
  <c r="B3003" i="7"/>
  <c r="A3004" i="7"/>
  <c r="B3004" i="7" l="1"/>
  <c r="A3005" i="7"/>
  <c r="C2971" i="7"/>
  <c r="F2970" i="7"/>
  <c r="G2970" i="7" s="1"/>
  <c r="C2972" i="7" l="1"/>
  <c r="C2973" i="7" s="1"/>
  <c r="C2974" i="7" s="1"/>
  <c r="C2975" i="7" s="1"/>
  <c r="C2976" i="7" s="1"/>
  <c r="C2977" i="7" s="1"/>
  <c r="A3006" i="7"/>
  <c r="B3005" i="7"/>
  <c r="C2978" i="7" l="1"/>
  <c r="C2979" i="7" s="1"/>
  <c r="C2980" i="7" s="1"/>
  <c r="C2981" i="7" s="1"/>
  <c r="C2982" i="7" s="1"/>
  <c r="C2983" i="7" s="1"/>
  <c r="C2984" i="7" s="1"/>
  <c r="A3007" i="7"/>
  <c r="B3006" i="7"/>
  <c r="C2985" i="7" l="1"/>
  <c r="F2984" i="7"/>
  <c r="G2984" i="7" s="1"/>
  <c r="A3008" i="7"/>
  <c r="B3007" i="7"/>
  <c r="A3009" i="7" l="1"/>
  <c r="B3008" i="7"/>
  <c r="C2986" i="7"/>
  <c r="C2987" i="7" l="1"/>
  <c r="F2986" i="7"/>
  <c r="G2986" i="7" s="1"/>
  <c r="B3009" i="7"/>
  <c r="A3010" i="7"/>
  <c r="B3010" i="7" l="1"/>
  <c r="A3011" i="7"/>
  <c r="C2988" i="7"/>
  <c r="C2989" i="7" l="1"/>
  <c r="A3012" i="7"/>
  <c r="B3011" i="7"/>
  <c r="A3013" i="7" l="1"/>
  <c r="B3012" i="7"/>
  <c r="C2990" i="7"/>
  <c r="C2991" i="7" l="1"/>
  <c r="A3014" i="7"/>
  <c r="B3013" i="7"/>
  <c r="B3014" i="7" l="1"/>
  <c r="A3015" i="7"/>
  <c r="C2992" i="7"/>
  <c r="C2993" i="7" l="1"/>
  <c r="A3016" i="7"/>
  <c r="B3015" i="7"/>
  <c r="A3017" i="7" l="1"/>
  <c r="B3016" i="7"/>
  <c r="C2994" i="7"/>
  <c r="C2995" i="7" s="1"/>
  <c r="C2996" i="7" s="1"/>
  <c r="C2997" i="7" l="1"/>
  <c r="C2998" i="7" s="1"/>
  <c r="C2999" i="7" s="1"/>
  <c r="C3000" i="7" s="1"/>
  <c r="F2996" i="7"/>
  <c r="G2996" i="7" s="1"/>
  <c r="B3017" i="7"/>
  <c r="A3018" i="7"/>
  <c r="B3018" i="7" l="1"/>
  <c r="A3019" i="7"/>
  <c r="C3001" i="7"/>
  <c r="F3000" i="7"/>
  <c r="G3000" i="7" s="1"/>
  <c r="C3002" i="7" l="1"/>
  <c r="C3003" i="7" s="1"/>
  <c r="C3004" i="7" s="1"/>
  <c r="C3005" i="7" s="1"/>
  <c r="C3006" i="7" s="1"/>
  <c r="A3020" i="7"/>
  <c r="B3019" i="7"/>
  <c r="A3021" i="7" l="1"/>
  <c r="B3020" i="7"/>
  <c r="C3007" i="7"/>
  <c r="C3008" i="7" s="1"/>
  <c r="C3009" i="7" s="1"/>
  <c r="C3010" i="7" s="1"/>
  <c r="C3011" i="7" s="1"/>
  <c r="C3012" i="7" s="1"/>
  <c r="C3013" i="7" s="1"/>
  <c r="F3006" i="7"/>
  <c r="G3006" i="7" s="1"/>
  <c r="C3014" i="7" l="1"/>
  <c r="F3013" i="7"/>
  <c r="G3013" i="7" s="1"/>
  <c r="A3022" i="7"/>
  <c r="B3021" i="7"/>
  <c r="C3015" i="7" l="1"/>
  <c r="F3014" i="7"/>
  <c r="G3014" i="7" s="1"/>
  <c r="A3023" i="7"/>
  <c r="B3022" i="7"/>
  <c r="C3016" i="7" l="1"/>
  <c r="B3023" i="7"/>
  <c r="A3024" i="7"/>
  <c r="A3025" i="7" l="1"/>
  <c r="B3024" i="7"/>
  <c r="C3017" i="7"/>
  <c r="C3018" i="7" l="1"/>
  <c r="A3026" i="7"/>
  <c r="B3025" i="7"/>
  <c r="A3027" i="7" l="1"/>
  <c r="B3026" i="7"/>
  <c r="C3019" i="7"/>
  <c r="C3020" i="7" s="1"/>
  <c r="C3021" i="7" s="1"/>
  <c r="C3022" i="7" s="1"/>
  <c r="C3023" i="7" s="1"/>
  <c r="C3024" i="7" s="1"/>
  <c r="C3025" i="7" s="1"/>
  <c r="C3026" i="7" s="1"/>
  <c r="C3027" i="7" s="1"/>
  <c r="C3028" i="7" s="1"/>
  <c r="C3029" i="7" l="1"/>
  <c r="F3028" i="7"/>
  <c r="G3028" i="7" s="1"/>
  <c r="B3027" i="7"/>
  <c r="A3028" i="7"/>
  <c r="B3028" i="7" l="1"/>
  <c r="A3029" i="7"/>
  <c r="C3030" i="7"/>
  <c r="C3031" i="7" s="1"/>
  <c r="C3032" i="7" s="1"/>
  <c r="C3033" i="7" s="1"/>
  <c r="C3034" i="7" s="1"/>
  <c r="C3035" i="7" s="1"/>
  <c r="C3036" i="7" s="1"/>
  <c r="C3037" i="7" s="1"/>
  <c r="C3038" i="7" s="1"/>
  <c r="C3039" i="7" s="1"/>
  <c r="C3040" i="7" s="1"/>
  <c r="C3041" i="7" s="1"/>
  <c r="C3042" i="7" s="1"/>
  <c r="C3043" i="7" l="1"/>
  <c r="B3029" i="7"/>
  <c r="A3030" i="7"/>
  <c r="F3042" i="7"/>
  <c r="G3042" i="7" s="1"/>
  <c r="C3044" i="7" l="1"/>
  <c r="C3045" i="7" s="1"/>
  <c r="C3046" i="7" s="1"/>
  <c r="C3047" i="7" s="1"/>
  <c r="C3048" i="7" s="1"/>
  <c r="C3049" i="7" s="1"/>
  <c r="C3050" i="7" s="1"/>
  <c r="C3051" i="7" s="1"/>
  <c r="C3052" i="7" s="1"/>
  <c r="C3053" i="7" s="1"/>
  <c r="C3054" i="7" s="1"/>
  <c r="C3055" i="7" s="1"/>
  <c r="C3056" i="7" s="1"/>
  <c r="C3057" i="7" s="1"/>
  <c r="A3031" i="7"/>
  <c r="B3030" i="7"/>
  <c r="A3032" i="7" l="1"/>
  <c r="B3031" i="7"/>
  <c r="C3058" i="7"/>
  <c r="F3057" i="7"/>
  <c r="G3057" i="7" s="1"/>
  <c r="C3059" i="7" l="1"/>
  <c r="A3033" i="7"/>
  <c r="B3032" i="7"/>
  <c r="C3060" i="7" l="1"/>
  <c r="C3061" i="7" s="1"/>
  <c r="C3062" i="7" s="1"/>
  <c r="C3063" i="7" s="1"/>
  <c r="C3064" i="7" s="1"/>
  <c r="C3065" i="7" s="1"/>
  <c r="C3066" i="7" s="1"/>
  <c r="C3067" i="7" s="1"/>
  <c r="C3068" i="7" s="1"/>
  <c r="C3069" i="7" s="1"/>
  <c r="C3070" i="7" s="1"/>
  <c r="C3071" i="7" s="1"/>
  <c r="B3033" i="7"/>
  <c r="A3034" i="7"/>
  <c r="A3035" i="7" l="1"/>
  <c r="B3034" i="7"/>
  <c r="F3071" i="7"/>
  <c r="G3071" i="7" s="1"/>
  <c r="C3072" i="7"/>
  <c r="C3073" i="7" l="1"/>
  <c r="A3036" i="7"/>
  <c r="B3035" i="7"/>
  <c r="C3074" i="7" l="1"/>
  <c r="C3075" i="7" s="1"/>
  <c r="C3076" i="7" s="1"/>
  <c r="C3077" i="7" s="1"/>
  <c r="C3078" i="7" s="1"/>
  <c r="C3079" i="7" s="1"/>
  <c r="C3080" i="7" s="1"/>
  <c r="C3081" i="7" s="1"/>
  <c r="C3082" i="7" s="1"/>
  <c r="C3083" i="7" s="1"/>
  <c r="C3084" i="7" s="1"/>
  <c r="C3085" i="7" s="1"/>
  <c r="C3086" i="7" s="1"/>
  <c r="C3087" i="7" s="1"/>
  <c r="C3088" i="7" s="1"/>
  <c r="C3089" i="7" s="1"/>
  <c r="A3037" i="7"/>
  <c r="B3036" i="7"/>
  <c r="B3037" i="7" l="1"/>
  <c r="A3038" i="7"/>
  <c r="F3089" i="7"/>
  <c r="G3089" i="7" s="1"/>
  <c r="C3090" i="7"/>
  <c r="A3039" i="7" l="1"/>
  <c r="B3038" i="7"/>
  <c r="C3091" i="7"/>
  <c r="C3092" i="7" s="1"/>
  <c r="C3093" i="7" s="1"/>
  <c r="C3094" i="7" s="1"/>
  <c r="C3095" i="7" s="1"/>
  <c r="C3096" i="7" s="1"/>
  <c r="C3097" i="7" s="1"/>
  <c r="C3098" i="7" s="1"/>
  <c r="C3099" i="7" s="1"/>
  <c r="C3100" i="7" s="1"/>
  <c r="C3101" i="7" s="1"/>
  <c r="C3102" i="7" s="1"/>
  <c r="C3103" i="7" s="1"/>
  <c r="C3104" i="7" l="1"/>
  <c r="F3103" i="7"/>
  <c r="G3103" i="7" s="1"/>
  <c r="A3040" i="7"/>
  <c r="B3039" i="7"/>
  <c r="C3105" i="7" l="1"/>
  <c r="C3106" i="7" s="1"/>
  <c r="C3107" i="7" s="1"/>
  <c r="C3108" i="7" s="1"/>
  <c r="C3109" i="7" s="1"/>
  <c r="C3110" i="7" s="1"/>
  <c r="C3111" i="7" s="1"/>
  <c r="C3112" i="7" s="1"/>
  <c r="C3113" i="7" s="1"/>
  <c r="C3114" i="7" s="1"/>
  <c r="C3115" i="7" s="1"/>
  <c r="C3116" i="7" s="1"/>
  <c r="C3117" i="7" s="1"/>
  <c r="C3118" i="7" s="1"/>
  <c r="C3119" i="7" s="1"/>
  <c r="B3040" i="7"/>
  <c r="A3041" i="7"/>
  <c r="C3120" i="7" l="1"/>
  <c r="B3041" i="7"/>
  <c r="A3042" i="7"/>
  <c r="F3119" i="7"/>
  <c r="G3119" i="7" s="1"/>
  <c r="B3042" i="7" l="1"/>
  <c r="A3043" i="7"/>
  <c r="C3121" i="7"/>
  <c r="B3043" i="7" l="1"/>
  <c r="A3044" i="7"/>
  <c r="C3122" i="7"/>
  <c r="C3123" i="7" l="1"/>
  <c r="A3045" i="7"/>
  <c r="B3044" i="7"/>
  <c r="A3046" i="7" l="1"/>
  <c r="B3045" i="7"/>
  <c r="C3124" i="7"/>
  <c r="C3125" i="7" l="1"/>
  <c r="A3047" i="7"/>
  <c r="B3046" i="7"/>
  <c r="B3047" i="7" l="1"/>
  <c r="A3048" i="7"/>
  <c r="C3126" i="7"/>
  <c r="C3127" i="7" l="1"/>
  <c r="C3128" i="7" s="1"/>
  <c r="C3129" i="7" s="1"/>
  <c r="C3130" i="7" s="1"/>
  <c r="C3131" i="7" s="1"/>
  <c r="C3132" i="7" s="1"/>
  <c r="C3133" i="7" s="1"/>
  <c r="C3134" i="7" s="1"/>
  <c r="C3135" i="7" s="1"/>
  <c r="A3049" i="7"/>
  <c r="B3048" i="7"/>
  <c r="A3050" i="7" l="1"/>
  <c r="B3049" i="7"/>
  <c r="C3136" i="7"/>
  <c r="C3137" i="7" s="1"/>
  <c r="F3135" i="7"/>
  <c r="G3135" i="7" s="1"/>
  <c r="C3138" i="7" l="1"/>
  <c r="C3139" i="7" s="1"/>
  <c r="C3140" i="7" s="1"/>
  <c r="C3141" i="7" s="1"/>
  <c r="C3142" i="7" s="1"/>
  <c r="C3143" i="7" s="1"/>
  <c r="C3144" i="7" s="1"/>
  <c r="C3145" i="7" s="1"/>
  <c r="C3146" i="7" s="1"/>
  <c r="C3147" i="7" s="1"/>
  <c r="C3148" i="7" s="1"/>
  <c r="B3050" i="7"/>
  <c r="A3051" i="7"/>
  <c r="B3051" i="7" l="1"/>
  <c r="A3052" i="7"/>
  <c r="C3149" i="7"/>
  <c r="C3150" i="7" s="1"/>
  <c r="C3151" i="7" s="1"/>
  <c r="C3152" i="7" s="1"/>
  <c r="F3148" i="7"/>
  <c r="G3148" i="7" s="1"/>
  <c r="B3052" i="7" l="1"/>
  <c r="A3053" i="7"/>
  <c r="C3153" i="7"/>
  <c r="C3154" i="7" s="1"/>
  <c r="C3155" i="7" s="1"/>
  <c r="C3156" i="7" s="1"/>
  <c r="C3157" i="7" s="1"/>
  <c r="C3158" i="7" s="1"/>
  <c r="C3159" i="7" s="1"/>
  <c r="C3160" i="7" s="1"/>
  <c r="C3161" i="7" s="1"/>
  <c r="C3162" i="7" s="1"/>
  <c r="C3163" i="7" s="1"/>
  <c r="C3164" i="7" s="1"/>
  <c r="C3165" i="7" s="1"/>
  <c r="C3166" i="7" l="1"/>
  <c r="C3167" i="7" s="1"/>
  <c r="A3054" i="7"/>
  <c r="B3053" i="7"/>
  <c r="F3165" i="7"/>
  <c r="G3165" i="7" s="1"/>
  <c r="B3054" i="7" l="1"/>
  <c r="A3055" i="7"/>
  <c r="C3168" i="7"/>
  <c r="C3169" i="7" s="1"/>
  <c r="C3170" i="7" s="1"/>
  <c r="C3171" i="7" s="1"/>
  <c r="C3172" i="7" s="1"/>
  <c r="C3173" i="7" s="1"/>
  <c r="C3174" i="7" s="1"/>
  <c r="C3175" i="7" s="1"/>
  <c r="C3176" i="7" s="1"/>
  <c r="C3177" i="7" s="1"/>
  <c r="C3178" i="7" s="1"/>
  <c r="C3179" i="7" s="1"/>
  <c r="C3180" i="7" s="1"/>
  <c r="C3181" i="7" l="1"/>
  <c r="C3182" i="7" s="1"/>
  <c r="C3183" i="7" s="1"/>
  <c r="C3184" i="7" s="1"/>
  <c r="B3055" i="7"/>
  <c r="A3056" i="7"/>
  <c r="F3180" i="7"/>
  <c r="G3180" i="7" s="1"/>
  <c r="C3185" i="7" l="1"/>
  <c r="C3186" i="7" s="1"/>
  <c r="C3187" i="7" s="1"/>
  <c r="C3188" i="7" s="1"/>
  <c r="C3189" i="7" s="1"/>
  <c r="C3190" i="7" s="1"/>
  <c r="C3191" i="7" s="1"/>
  <c r="C3192" i="7" s="1"/>
  <c r="C3193" i="7" s="1"/>
  <c r="C3194" i="7" s="1"/>
  <c r="C3195" i="7" s="1"/>
  <c r="B3056" i="7"/>
  <c r="A3057" i="7"/>
  <c r="B3057" i="7" l="1"/>
  <c r="A3058" i="7"/>
  <c r="C3196" i="7"/>
  <c r="C3197" i="7" s="1"/>
  <c r="C3198" i="7" s="1"/>
  <c r="C3199" i="7" s="1"/>
  <c r="C3200" i="7" s="1"/>
  <c r="F3195" i="7"/>
  <c r="G3195" i="7" s="1"/>
  <c r="C3201" i="7" l="1"/>
  <c r="C3202" i="7" s="1"/>
  <c r="C3203" i="7" s="1"/>
  <c r="C3204" i="7" s="1"/>
  <c r="C3205" i="7" s="1"/>
  <c r="C3206" i="7" s="1"/>
  <c r="C3207" i="7" s="1"/>
  <c r="C3208" i="7" s="1"/>
  <c r="C3209" i="7" s="1"/>
  <c r="C3210" i="7" s="1"/>
  <c r="C3211" i="7" s="1"/>
  <c r="A3059" i="7"/>
  <c r="B3058" i="7"/>
  <c r="A3060" i="7" l="1"/>
  <c r="B3059" i="7"/>
  <c r="C3212" i="7"/>
  <c r="B3060" i="7" l="1"/>
  <c r="A3061" i="7"/>
  <c r="C3213" i="7"/>
  <c r="F3212" i="7"/>
  <c r="G3212" i="7" s="1"/>
  <c r="C3214" i="7" l="1"/>
  <c r="C3215" i="7" s="1"/>
  <c r="C3216" i="7" s="1"/>
  <c r="C3217" i="7" s="1"/>
  <c r="C3218" i="7" s="1"/>
  <c r="C3219" i="7" s="1"/>
  <c r="C3220" i="7" s="1"/>
  <c r="C3221" i="7" s="1"/>
  <c r="C3222" i="7" s="1"/>
  <c r="C3223" i="7" s="1"/>
  <c r="C3224" i="7" s="1"/>
  <c r="C3225" i="7" s="1"/>
  <c r="C3226" i="7" s="1"/>
  <c r="C3227" i="7" s="1"/>
  <c r="C3228" i="7" s="1"/>
  <c r="B3061" i="7"/>
  <c r="A3062" i="7"/>
  <c r="B3062" i="7" l="1"/>
  <c r="A3063" i="7"/>
  <c r="F3228" i="7"/>
  <c r="G3228" i="7" s="1"/>
  <c r="C3229" i="7"/>
  <c r="A3064" i="7" l="1"/>
  <c r="B3063" i="7"/>
  <c r="C3230" i="7"/>
  <c r="C3231" i="7" s="1"/>
  <c r="C3232" i="7" s="1"/>
  <c r="C3233" i="7" s="1"/>
  <c r="C3234" i="7" s="1"/>
  <c r="C3235" i="7" s="1"/>
  <c r="C3236" i="7" s="1"/>
  <c r="C3237" i="7" s="1"/>
  <c r="C3238" i="7" s="1"/>
  <c r="C3239" i="7" s="1"/>
  <c r="C3240" i="7" l="1"/>
  <c r="C3241" i="7" s="1"/>
  <c r="C3242" i="7" s="1"/>
  <c r="F3239" i="7"/>
  <c r="B3064" i="7"/>
  <c r="A3065" i="7"/>
  <c r="C3243" i="7" l="1"/>
  <c r="B3065" i="7"/>
  <c r="A3066" i="7"/>
  <c r="B3066" i="7" l="1"/>
  <c r="A3067" i="7"/>
  <c r="C3244" i="7"/>
  <c r="G3239" i="7"/>
  <c r="C3245" i="7" l="1"/>
  <c r="C3246" i="7" s="1"/>
  <c r="C3247" i="7" s="1"/>
  <c r="C3248" i="7" s="1"/>
  <c r="C3249" i="7" s="1"/>
  <c r="C3250" i="7" s="1"/>
  <c r="C3251" i="7" s="1"/>
  <c r="C3252" i="7" s="1"/>
  <c r="C3253" i="7" s="1"/>
  <c r="C3254" i="7" s="1"/>
  <c r="C3255" i="7" s="1"/>
  <c r="C3256" i="7" s="1"/>
  <c r="C3257" i="7" s="1"/>
  <c r="C3258" i="7" s="1"/>
  <c r="A3068" i="7"/>
  <c r="B3067" i="7"/>
  <c r="A3069" i="7" l="1"/>
  <c r="B3068" i="7"/>
  <c r="F3257" i="7"/>
  <c r="C3259" i="7"/>
  <c r="C3260" i="7" s="1"/>
  <c r="C3261" i="7" s="1"/>
  <c r="C3262" i="7" s="1"/>
  <c r="C3263" i="7" s="1"/>
  <c r="C3264" i="7" s="1"/>
  <c r="C3265" i="7" s="1"/>
  <c r="C3266" i="7" s="1"/>
  <c r="C3267" i="7" s="1"/>
  <c r="C3268" i="7" s="1"/>
  <c r="C3269" i="7" s="1"/>
  <c r="C3270" i="7" s="1"/>
  <c r="C3271" i="7" s="1"/>
  <c r="C3272" i="7" s="1"/>
  <c r="C3273" i="7" s="1"/>
  <c r="B3069" i="7" l="1"/>
  <c r="A3070" i="7"/>
  <c r="C3274" i="7"/>
  <c r="C3275" i="7" s="1"/>
  <c r="C3276" i="7" s="1"/>
  <c r="C3277" i="7" s="1"/>
  <c r="C3278" i="7" s="1"/>
  <c r="C3279" i="7" s="1"/>
  <c r="C3280" i="7" s="1"/>
  <c r="C3281" i="7" s="1"/>
  <c r="C3282" i="7" s="1"/>
  <c r="C3283" i="7" s="1"/>
  <c r="C3284" i="7" s="1"/>
  <c r="C3285" i="7" s="1"/>
  <c r="C3286" i="7" s="1"/>
  <c r="C3287" i="7" s="1"/>
  <c r="F3270" i="7"/>
  <c r="C3288" i="7" l="1"/>
  <c r="C3289" i="7" s="1"/>
  <c r="C3290" i="7" s="1"/>
  <c r="C3291" i="7" s="1"/>
  <c r="C3292" i="7" s="1"/>
  <c r="C3293" i="7" s="1"/>
  <c r="C3294" i="7" s="1"/>
  <c r="C3295" i="7" s="1"/>
  <c r="C3296" i="7" s="1"/>
  <c r="C3297" i="7" s="1"/>
  <c r="C3298" i="7" s="1"/>
  <c r="C3299" i="7" s="1"/>
  <c r="C3300" i="7" s="1"/>
  <c r="C3301" i="7" s="1"/>
  <c r="C3302" i="7" s="1"/>
  <c r="A3071" i="7"/>
  <c r="B3070" i="7"/>
  <c r="F3286" i="7"/>
  <c r="B3071" i="7" l="1"/>
  <c r="A3072" i="7"/>
  <c r="C3303" i="7"/>
  <c r="C3304" i="7" s="1"/>
  <c r="C3305" i="7" s="1"/>
  <c r="C3306" i="7" s="1"/>
  <c r="C3307" i="7" s="1"/>
  <c r="C3308" i="7" s="1"/>
  <c r="C3309" i="7" s="1"/>
  <c r="C3310" i="7" s="1"/>
  <c r="C3311" i="7" s="1"/>
  <c r="C3312" i="7" s="1"/>
  <c r="C3313" i="7" s="1"/>
  <c r="C3314" i="7" s="1"/>
  <c r="C3315" i="7" s="1"/>
  <c r="C3316" i="7" s="1"/>
  <c r="C3317" i="7" s="1"/>
  <c r="C3318" i="7" s="1"/>
  <c r="C3319" i="7" s="1"/>
  <c r="C3320" i="7" s="1"/>
  <c r="F3301" i="7"/>
  <c r="C3321" i="7" l="1"/>
  <c r="C3322" i="7" s="1"/>
  <c r="C3323" i="7" s="1"/>
  <c r="C3324" i="7" s="1"/>
  <c r="C3325" i="7" s="1"/>
  <c r="C3326" i="7" s="1"/>
  <c r="C3327" i="7" s="1"/>
  <c r="C3328" i="7" s="1"/>
  <c r="C3329" i="7" s="1"/>
  <c r="C3330" i="7" s="1"/>
  <c r="C3331" i="7" s="1"/>
  <c r="C3332" i="7" s="1"/>
  <c r="C3333" i="7" s="1"/>
  <c r="C3334" i="7" s="1"/>
  <c r="C3335" i="7" s="1"/>
  <c r="C3336" i="7" s="1"/>
  <c r="F3319" i="7"/>
  <c r="B3072" i="7"/>
  <c r="A3073" i="7"/>
  <c r="F3335" i="7" l="1"/>
  <c r="A3074" i="7"/>
  <c r="B3073" i="7"/>
  <c r="C3337" i="7"/>
  <c r="C3338" i="7" s="1"/>
  <c r="C3339" i="7" s="1"/>
  <c r="C3340" i="7" s="1"/>
  <c r="C3341" i="7" s="1"/>
  <c r="C3342" i="7" s="1"/>
  <c r="C3343" i="7" s="1"/>
  <c r="C3344" i="7" s="1"/>
  <c r="C3345" i="7" s="1"/>
  <c r="C3346" i="7" s="1"/>
  <c r="C3347" i="7" s="1"/>
  <c r="C3348" i="7" s="1"/>
  <c r="C3349" i="7" s="1"/>
  <c r="C3350" i="7" s="1"/>
  <c r="F3349" i="7" l="1"/>
  <c r="C3351" i="7"/>
  <c r="C3352" i="7" s="1"/>
  <c r="C3353" i="7" s="1"/>
  <c r="C3354" i="7" s="1"/>
  <c r="C3355" i="7" s="1"/>
  <c r="C3356" i="7" s="1"/>
  <c r="C3357" i="7" s="1"/>
  <c r="C3358" i="7" s="1"/>
  <c r="C3359" i="7" s="1"/>
  <c r="C3360" i="7" s="1"/>
  <c r="C3361" i="7" s="1"/>
  <c r="C3362" i="7" s="1"/>
  <c r="C3363" i="7" s="1"/>
  <c r="C3364" i="7" s="1"/>
  <c r="C3365" i="7" s="1"/>
  <c r="B3074" i="7"/>
  <c r="A3075" i="7"/>
  <c r="C3366" i="7" l="1"/>
  <c r="C3367" i="7" s="1"/>
  <c r="C3368" i="7" s="1"/>
  <c r="C3369" i="7" s="1"/>
  <c r="C3370" i="7" s="1"/>
  <c r="C3371" i="7" s="1"/>
  <c r="C3372" i="7" s="1"/>
  <c r="C3373" i="7" s="1"/>
  <c r="C3374" i="7" s="1"/>
  <c r="C3375" i="7" s="1"/>
  <c r="C3376" i="7" s="1"/>
  <c r="C3377" i="7" s="1"/>
  <c r="C3378" i="7" s="1"/>
  <c r="F3364" i="7"/>
  <c r="B3075" i="7"/>
  <c r="A3076" i="7"/>
  <c r="F3377" i="7" l="1"/>
  <c r="B3076" i="7"/>
  <c r="A3077" i="7"/>
  <c r="C3379" i="7"/>
  <c r="C3380" i="7" s="1"/>
  <c r="C3381" i="7" s="1"/>
  <c r="C3382" i="7" s="1"/>
  <c r="C3383" i="7" s="1"/>
  <c r="C3384" i="7" s="1"/>
  <c r="C3385" i="7" s="1"/>
  <c r="C3386" i="7" s="1"/>
  <c r="C3387" i="7" s="1"/>
  <c r="C3388" i="7" s="1"/>
  <c r="C3389" i="7" s="1"/>
  <c r="C3390" i="7" s="1"/>
  <c r="C3391" i="7" s="1"/>
  <c r="C3392" i="7" s="1"/>
  <c r="C3393" i="7" s="1"/>
  <c r="C3394" i="7" s="1"/>
  <c r="F3393" i="7" l="1"/>
  <c r="A3078" i="7"/>
  <c r="B3077" i="7"/>
  <c r="C3395" i="7"/>
  <c r="C3396" i="7" s="1"/>
  <c r="C3397" i="7" s="1"/>
  <c r="C3398" i="7" s="1"/>
  <c r="C3399" i="7" s="1"/>
  <c r="C3400" i="7" s="1"/>
  <c r="C3401" i="7" s="1"/>
  <c r="C3402" i="7" s="1"/>
  <c r="C3403" i="7" s="1"/>
  <c r="C3404" i="7" s="1"/>
  <c r="C3405" i="7" s="1"/>
  <c r="C3406" i="7" s="1"/>
  <c r="C3407" i="7" s="1"/>
  <c r="C3408" i="7" s="1"/>
  <c r="C3409" i="7" l="1"/>
  <c r="C3410" i="7" s="1"/>
  <c r="C3411" i="7" s="1"/>
  <c r="C3412" i="7" s="1"/>
  <c r="C3413" i="7" s="1"/>
  <c r="C3414" i="7" s="1"/>
  <c r="C3415" i="7" s="1"/>
  <c r="C3416" i="7" s="1"/>
  <c r="C3417" i="7" s="1"/>
  <c r="C3418" i="7" s="1"/>
  <c r="C3419" i="7" s="1"/>
  <c r="C3420" i="7" s="1"/>
  <c r="C3421" i="7" s="1"/>
  <c r="C3422" i="7" s="1"/>
  <c r="C3423" i="7" s="1"/>
  <c r="C3424" i="7" s="1"/>
  <c r="C3425" i="7" s="1"/>
  <c r="C3426" i="7" s="1"/>
  <c r="C3427" i="7" s="1"/>
  <c r="C3428" i="7" s="1"/>
  <c r="C3429" i="7" s="1"/>
  <c r="C3430" i="7" s="1"/>
  <c r="C3431" i="7" s="1"/>
  <c r="C3432" i="7" s="1"/>
  <c r="C3433" i="7" s="1"/>
  <c r="C3434" i="7" s="1"/>
  <c r="C3435" i="7" s="1"/>
  <c r="C3436" i="7" s="1"/>
  <c r="C3437" i="7" s="1"/>
  <c r="C3438" i="7" s="1"/>
  <c r="C3439" i="7" s="1"/>
  <c r="F3407" i="7"/>
  <c r="A3079" i="7"/>
  <c r="B3078" i="7"/>
  <c r="F3438" i="7" l="1"/>
  <c r="G3438" i="7" s="1"/>
  <c r="C3440" i="7"/>
  <c r="C3441" i="7" s="1"/>
  <c r="C3442" i="7" s="1"/>
  <c r="C3443" i="7" s="1"/>
  <c r="C3444" i="7" s="1"/>
  <c r="C3445" i="7" s="1"/>
  <c r="C3446" i="7" s="1"/>
  <c r="C3447" i="7" s="1"/>
  <c r="C3448" i="7" s="1"/>
  <c r="C3449" i="7" s="1"/>
  <c r="C3450" i="7" s="1"/>
  <c r="C3451" i="7" s="1"/>
  <c r="C3452" i="7" s="1"/>
  <c r="C3453" i="7" s="1"/>
  <c r="C3454" i="7" s="1"/>
  <c r="C3455" i="7" s="1"/>
  <c r="C3456" i="7" s="1"/>
  <c r="C3457" i="7" s="1"/>
  <c r="C3458" i="7" s="1"/>
  <c r="C3459" i="7" s="1"/>
  <c r="C3460" i="7" s="1"/>
  <c r="C3461" i="7" s="1"/>
  <c r="C3462" i="7" s="1"/>
  <c r="C3463" i="7" s="1"/>
  <c r="C3464" i="7" s="1"/>
  <c r="C3465" i="7" s="1"/>
  <c r="C3466" i="7" s="1"/>
  <c r="C3467" i="7" s="1"/>
  <c r="C3468" i="7" s="1"/>
  <c r="C3469" i="7" s="1"/>
  <c r="B3079" i="7"/>
  <c r="A3080" i="7"/>
  <c r="F3421" i="7"/>
  <c r="F3468" i="7" l="1"/>
  <c r="G3468" i="7" s="1"/>
  <c r="C3470" i="7"/>
  <c r="C3471" i="7" s="1"/>
  <c r="C3472" i="7" s="1"/>
  <c r="C3473" i="7" s="1"/>
  <c r="C3474" i="7" s="1"/>
  <c r="C3475" i="7" s="1"/>
  <c r="C3476" i="7" s="1"/>
  <c r="C3477" i="7" s="1"/>
  <c r="C3478" i="7" s="1"/>
  <c r="C3479" i="7" s="1"/>
  <c r="C3480" i="7" s="1"/>
  <c r="C3481" i="7" s="1"/>
  <c r="C3482" i="7" s="1"/>
  <c r="C3483" i="7" s="1"/>
  <c r="C3484" i="7" s="1"/>
  <c r="C3485" i="7" s="1"/>
  <c r="C3486" i="7" s="1"/>
  <c r="C3487" i="7" s="1"/>
  <c r="C3488" i="7" s="1"/>
  <c r="C3489" i="7" s="1"/>
  <c r="C3490" i="7" s="1"/>
  <c r="C3491" i="7" s="1"/>
  <c r="C3492" i="7" s="1"/>
  <c r="C3493" i="7" s="1"/>
  <c r="C3494" i="7" s="1"/>
  <c r="C3495" i="7" s="1"/>
  <c r="C3496" i="7" s="1"/>
  <c r="C3497" i="7" s="1"/>
  <c r="C3498" i="7" s="1"/>
  <c r="C3499" i="7" s="1"/>
  <c r="A3081" i="7"/>
  <c r="B3080" i="7"/>
  <c r="A3082" i="7" l="1"/>
  <c r="B3081" i="7"/>
  <c r="F3498" i="7"/>
  <c r="C3500" i="7"/>
  <c r="C3501" i="7" s="1"/>
  <c r="C3502" i="7" s="1"/>
  <c r="C3503" i="7" s="1"/>
  <c r="C3504" i="7" s="1"/>
  <c r="C3505" i="7" s="1"/>
  <c r="C3506" i="7" s="1"/>
  <c r="C3507" i="7" s="1"/>
  <c r="C3508" i="7" s="1"/>
  <c r="C3509" i="7" s="1"/>
  <c r="C3510" i="7" s="1"/>
  <c r="C3511" i="7" s="1"/>
  <c r="C3512" i="7" s="1"/>
  <c r="C3513" i="7" s="1"/>
  <c r="C3514" i="7" s="1"/>
  <c r="C3515" i="7" s="1"/>
  <c r="C3516" i="7" s="1"/>
  <c r="C3517" i="7" s="1"/>
  <c r="C3518" i="7" s="1"/>
  <c r="C3519" i="7" s="1"/>
  <c r="C3520" i="7" s="1"/>
  <c r="C3521" i="7" s="1"/>
  <c r="C3522" i="7" s="1"/>
  <c r="C3523" i="7" s="1"/>
  <c r="C3524" i="7" s="1"/>
  <c r="C3525" i="7" s="1"/>
  <c r="C3526" i="7" s="1"/>
  <c r="C3527" i="7" s="1"/>
  <c r="C3528" i="7" s="1"/>
  <c r="C3529" i="7" s="1"/>
  <c r="C3530" i="7" s="1"/>
  <c r="F3529" i="7" l="1"/>
  <c r="G3529" i="7" s="1"/>
  <c r="C3531" i="7"/>
  <c r="C3532" i="7" s="1"/>
  <c r="C3533" i="7" s="1"/>
  <c r="C3534" i="7" s="1"/>
  <c r="C3535" i="7" s="1"/>
  <c r="C3536" i="7" s="1"/>
  <c r="C3537" i="7" s="1"/>
  <c r="C3538" i="7" s="1"/>
  <c r="C3539" i="7" s="1"/>
  <c r="C3540" i="7" s="1"/>
  <c r="C3541" i="7" s="1"/>
  <c r="C3542" i="7" s="1"/>
  <c r="C3543" i="7" s="1"/>
  <c r="C3544" i="7" s="1"/>
  <c r="C3545" i="7" s="1"/>
  <c r="C3546" i="7" s="1"/>
  <c r="C3547" i="7" s="1"/>
  <c r="C3548" i="7" s="1"/>
  <c r="C3549" i="7" s="1"/>
  <c r="C3550" i="7" s="1"/>
  <c r="C3551" i="7" s="1"/>
  <c r="C3552" i="7" s="1"/>
  <c r="C3553" i="7" s="1"/>
  <c r="C3554" i="7" s="1"/>
  <c r="C3555" i="7" s="1"/>
  <c r="C3556" i="7" s="1"/>
  <c r="C3557" i="7" s="1"/>
  <c r="C3558" i="7" s="1"/>
  <c r="C3559" i="7" s="1"/>
  <c r="C3560" i="7" s="1"/>
  <c r="C3561" i="7" s="1"/>
  <c r="A3083" i="7"/>
  <c r="B3082" i="7"/>
  <c r="B3083" i="7" l="1"/>
  <c r="A3084" i="7"/>
  <c r="F3560" i="7"/>
  <c r="G3560" i="7" s="1"/>
  <c r="C3562" i="7"/>
  <c r="C3563" i="7" s="1"/>
  <c r="C3564" i="7" s="1"/>
  <c r="C3565" i="7" s="1"/>
  <c r="C3566" i="7" s="1"/>
  <c r="C3567" i="7" s="1"/>
  <c r="C3568" i="7" s="1"/>
  <c r="C3569" i="7" s="1"/>
  <c r="C3570" i="7" s="1"/>
  <c r="C3571" i="7" s="1"/>
  <c r="C3572" i="7" s="1"/>
  <c r="C3573" i="7" s="1"/>
  <c r="C3574" i="7" s="1"/>
  <c r="C3575" i="7" s="1"/>
  <c r="C3576" i="7" s="1"/>
  <c r="C3577" i="7" s="1"/>
  <c r="C3578" i="7" s="1"/>
  <c r="C3579" i="7" s="1"/>
  <c r="C3580" i="7" s="1"/>
  <c r="C3581" i="7" s="1"/>
  <c r="C3582" i="7" s="1"/>
  <c r="C3583" i="7" s="1"/>
  <c r="C3584" i="7" s="1"/>
  <c r="C3585" i="7" s="1"/>
  <c r="C3586" i="7" s="1"/>
  <c r="C3587" i="7" s="1"/>
  <c r="C3588" i="7" s="1"/>
  <c r="C3589" i="7" s="1"/>
  <c r="C3590" i="7" s="1"/>
  <c r="C3591" i="7" s="1"/>
  <c r="C3592" i="7" s="1"/>
  <c r="C3593" i="7" s="1"/>
  <c r="C3594" i="7" l="1"/>
  <c r="C3595" i="7" s="1"/>
  <c r="C3596" i="7" s="1"/>
  <c r="C3597" i="7" s="1"/>
  <c r="C3598" i="7" s="1"/>
  <c r="C3599" i="7" s="1"/>
  <c r="C3600" i="7" s="1"/>
  <c r="C3601" i="7" s="1"/>
  <c r="C3602" i="7" s="1"/>
  <c r="C3603" i="7" s="1"/>
  <c r="C3604" i="7" s="1"/>
  <c r="C3605" i="7" s="1"/>
  <c r="C3606" i="7" s="1"/>
  <c r="C3607" i="7" s="1"/>
  <c r="C3608" i="7" s="1"/>
  <c r="C3609" i="7" s="1"/>
  <c r="C3610" i="7" s="1"/>
  <c r="C3611" i="7" s="1"/>
  <c r="C3612" i="7" s="1"/>
  <c r="C3613" i="7" s="1"/>
  <c r="C3614" i="7" s="1"/>
  <c r="C3615" i="7" s="1"/>
  <c r="C3616" i="7" s="1"/>
  <c r="C3617" i="7" s="1"/>
  <c r="C3618" i="7" s="1"/>
  <c r="C3619" i="7" s="1"/>
  <c r="C3620" i="7" s="1"/>
  <c r="C3621" i="7" s="1"/>
  <c r="C3622" i="7" s="1"/>
  <c r="A3085" i="7"/>
  <c r="B3084" i="7"/>
  <c r="F3592" i="7"/>
  <c r="C3623" i="7" l="1"/>
  <c r="C3624" i="7" s="1"/>
  <c r="C3625" i="7" s="1"/>
  <c r="C3626" i="7" s="1"/>
  <c r="C3627" i="7" s="1"/>
  <c r="C3628" i="7" s="1"/>
  <c r="C3629" i="7" s="1"/>
  <c r="C3630" i="7" s="1"/>
  <c r="C3631" i="7" s="1"/>
  <c r="C3632" i="7" s="1"/>
  <c r="C3633" i="7" s="1"/>
  <c r="C3634" i="7" s="1"/>
  <c r="C3635" i="7" s="1"/>
  <c r="C3636" i="7" s="1"/>
  <c r="C3637" i="7" s="1"/>
  <c r="C3638" i="7" s="1"/>
  <c r="C3639" i="7" s="1"/>
  <c r="C3640" i="7" s="1"/>
  <c r="C3641" i="7" s="1"/>
  <c r="C3642" i="7" s="1"/>
  <c r="C3643" i="7" s="1"/>
  <c r="C3644" i="7" s="1"/>
  <c r="C3645" i="7" s="1"/>
  <c r="C3646" i="7" s="1"/>
  <c r="C3647" i="7" s="1"/>
  <c r="C3648" i="7" s="1"/>
  <c r="C3649" i="7" s="1"/>
  <c r="C3650" i="7" s="1"/>
  <c r="C3651" i="7" s="1"/>
  <c r="C3652" i="7" s="1"/>
  <c r="A3086" i="7"/>
  <c r="B3085" i="7"/>
  <c r="F3621" i="7"/>
  <c r="B3086" i="7" l="1"/>
  <c r="A3087" i="7"/>
  <c r="C3653" i="7"/>
  <c r="C3654" i="7" s="1"/>
  <c r="C3655" i="7" s="1"/>
  <c r="C3656" i="7" s="1"/>
  <c r="C3657" i="7" s="1"/>
  <c r="C3658" i="7" s="1"/>
  <c r="C3659" i="7" s="1"/>
  <c r="C3660" i="7" s="1"/>
  <c r="C3661" i="7" s="1"/>
  <c r="C3662" i="7" s="1"/>
  <c r="C3663" i="7" s="1"/>
  <c r="C3664" i="7" s="1"/>
  <c r="C3665" i="7" s="1"/>
  <c r="C3666" i="7" s="1"/>
  <c r="C3667" i="7" s="1"/>
  <c r="C3668" i="7" s="1"/>
  <c r="C3669" i="7" s="1"/>
  <c r="C3670" i="7" s="1"/>
  <c r="C3671" i="7" s="1"/>
  <c r="C3672" i="7" s="1"/>
  <c r="C3673" i="7" s="1"/>
  <c r="C3674" i="7" s="1"/>
  <c r="C3675" i="7" s="1"/>
  <c r="C3676" i="7" s="1"/>
  <c r="C3677" i="7" s="1"/>
  <c r="C3678" i="7" s="1"/>
  <c r="C3679" i="7" s="1"/>
  <c r="C3680" i="7" s="1"/>
  <c r="C3681" i="7" s="1"/>
  <c r="C3682" i="7" s="1"/>
  <c r="C3683" i="7" s="1"/>
  <c r="C3684" i="7" s="1"/>
  <c r="C3685" i="7" s="1"/>
  <c r="F3651" i="7"/>
  <c r="C3686" i="7" l="1"/>
  <c r="C3687" i="7" s="1"/>
  <c r="C3688" i="7" s="1"/>
  <c r="C3689" i="7" s="1"/>
  <c r="C3690" i="7" s="1"/>
  <c r="C3691" i="7" s="1"/>
  <c r="C3692" i="7" s="1"/>
  <c r="C3693" i="7" s="1"/>
  <c r="C3694" i="7" s="1"/>
  <c r="C3695" i="7" s="1"/>
  <c r="C3696" i="7" s="1"/>
  <c r="C3697" i="7" s="1"/>
  <c r="C3698" i="7" s="1"/>
  <c r="C3699" i="7" s="1"/>
  <c r="C3700" i="7" s="1"/>
  <c r="C3701" i="7" s="1"/>
  <c r="C3702" i="7" s="1"/>
  <c r="C3703" i="7" s="1"/>
  <c r="C3704" i="7" s="1"/>
  <c r="C3705" i="7" s="1"/>
  <c r="C3706" i="7" s="1"/>
  <c r="C3707" i="7" s="1"/>
  <c r="C3708" i="7" s="1"/>
  <c r="C3709" i="7" s="1"/>
  <c r="C3710" i="7" s="1"/>
  <c r="C3711" i="7" s="1"/>
  <c r="C3712" i="7" s="1"/>
  <c r="C3713" i="7" s="1"/>
  <c r="C3714" i="7" s="1"/>
  <c r="F3683" i="7"/>
  <c r="B3087" i="7"/>
  <c r="A3088" i="7"/>
  <c r="C3715" i="7" l="1"/>
  <c r="C3716" i="7" s="1"/>
  <c r="C3717" i="7" s="1"/>
  <c r="C3718" i="7" s="1"/>
  <c r="C3719" i="7" s="1"/>
  <c r="C3720" i="7" s="1"/>
  <c r="C3721" i="7" s="1"/>
  <c r="C3722" i="7" s="1"/>
  <c r="C3723" i="7" s="1"/>
  <c r="C3724" i="7" s="1"/>
  <c r="C3725" i="7" s="1"/>
  <c r="C3726" i="7" s="1"/>
  <c r="C3727" i="7" s="1"/>
  <c r="C3728" i="7" s="1"/>
  <c r="C3729" i="7" s="1"/>
  <c r="C3730" i="7" s="1"/>
  <c r="C3731" i="7" s="1"/>
  <c r="C3732" i="7" s="1"/>
  <c r="C3733" i="7" s="1"/>
  <c r="C3734" i="7" s="1"/>
  <c r="C3735" i="7" s="1"/>
  <c r="C3736" i="7" s="1"/>
  <c r="C3737" i="7" s="1"/>
  <c r="C3738" i="7" s="1"/>
  <c r="C3739" i="7" s="1"/>
  <c r="C3740" i="7" s="1"/>
  <c r="C3741" i="7" s="1"/>
  <c r="C3742" i="7" s="1"/>
  <c r="C3743" i="7" s="1"/>
  <c r="C3744" i="7" s="1"/>
  <c r="B3088" i="7"/>
  <c r="A3089" i="7"/>
  <c r="F3714" i="7"/>
  <c r="C3745" i="7" l="1"/>
  <c r="C3746" i="7" s="1"/>
  <c r="C3747" i="7" s="1"/>
  <c r="C3748" i="7" s="1"/>
  <c r="C3749" i="7" s="1"/>
  <c r="C3750" i="7" s="1"/>
  <c r="C3751" i="7" s="1"/>
  <c r="C3752" i="7" s="1"/>
  <c r="C3753" i="7" s="1"/>
  <c r="C3754" i="7" s="1"/>
  <c r="C3755" i="7" s="1"/>
  <c r="C3756" i="7" s="1"/>
  <c r="C3757" i="7" s="1"/>
  <c r="C3758" i="7" s="1"/>
  <c r="C3759" i="7" s="1"/>
  <c r="C3760" i="7" s="1"/>
  <c r="C3761" i="7" s="1"/>
  <c r="C3762" i="7" s="1"/>
  <c r="C3763" i="7" s="1"/>
  <c r="C3764" i="7" s="1"/>
  <c r="C3765" i="7" s="1"/>
  <c r="C3766" i="7" s="1"/>
  <c r="C3767" i="7" s="1"/>
  <c r="C3768" i="7" s="1"/>
  <c r="C3769" i="7" s="1"/>
  <c r="C3770" i="7" s="1"/>
  <c r="C3771" i="7" s="1"/>
  <c r="C3772" i="7" s="1"/>
  <c r="C3773" i="7" s="1"/>
  <c r="C3774" i="7" s="1"/>
  <c r="C3775" i="7" s="1"/>
  <c r="C3776" i="7" s="1"/>
  <c r="C3777" i="7" s="1"/>
  <c r="C3778" i="7" s="1"/>
  <c r="C3779" i="7" s="1"/>
  <c r="C3780" i="7" s="1"/>
  <c r="C3781" i="7" s="1"/>
  <c r="C3782" i="7" s="1"/>
  <c r="C3783" i="7" s="1"/>
  <c r="C3784" i="7" s="1"/>
  <c r="C3785" i="7" s="1"/>
  <c r="C3786" i="7" s="1"/>
  <c r="C3787" i="7" s="1"/>
  <c r="C3788" i="7" s="1"/>
  <c r="C3789" i="7" s="1"/>
  <c r="C3790" i="7" s="1"/>
  <c r="C3791" i="7" s="1"/>
  <c r="C3792" i="7" s="1"/>
  <c r="C3793" i="7" s="1"/>
  <c r="C3794" i="7" s="1"/>
  <c r="C3795" i="7" s="1"/>
  <c r="C3796" i="7" s="1"/>
  <c r="C3797" i="7" s="1"/>
  <c r="C3798" i="7" s="1"/>
  <c r="C3799" i="7" s="1"/>
  <c r="C3800" i="7" s="1"/>
  <c r="C3801" i="7" s="1"/>
  <c r="C3802" i="7" s="1"/>
  <c r="C3803" i="7" s="1"/>
  <c r="C3804" i="7" s="1"/>
  <c r="C3805" i="7" s="1"/>
  <c r="C3806" i="7" s="1"/>
  <c r="C3807" i="7" s="1"/>
  <c r="C3808" i="7" s="1"/>
  <c r="C3809" i="7" s="1"/>
  <c r="C3810" i="7" s="1"/>
  <c r="C3811" i="7" s="1"/>
  <c r="C3812" i="7" s="1"/>
  <c r="C3813" i="7" s="1"/>
  <c r="C3814" i="7" s="1"/>
  <c r="C3815" i="7" s="1"/>
  <c r="C3816" i="7" s="1"/>
  <c r="C3817" i="7" s="1"/>
  <c r="C3818" i="7" s="1"/>
  <c r="C3819" i="7" s="1"/>
  <c r="C3820" i="7" s="1"/>
  <c r="C3821" i="7" s="1"/>
  <c r="C3822" i="7" s="1"/>
  <c r="C3823" i="7" s="1"/>
  <c r="C3824" i="7" s="1"/>
  <c r="C3825" i="7" s="1"/>
  <c r="C3826" i="7" s="1"/>
  <c r="C3827" i="7" s="1"/>
  <c r="C3828" i="7" s="1"/>
  <c r="C3829" i="7" s="1"/>
  <c r="C3830" i="7" s="1"/>
  <c r="C3831" i="7" s="1"/>
  <c r="C3832" i="7" s="1"/>
  <c r="C3833" i="7" s="1"/>
  <c r="A3090" i="7"/>
  <c r="B3089" i="7"/>
  <c r="F3743" i="7"/>
  <c r="A3091" i="7" l="1"/>
  <c r="B3090" i="7"/>
  <c r="F3771" i="7"/>
  <c r="C3834" i="7"/>
  <c r="C3835" i="7" s="1"/>
  <c r="C3836" i="7" s="1"/>
  <c r="C3837" i="7" s="1"/>
  <c r="C3838" i="7" s="1"/>
  <c r="C3839" i="7" s="1"/>
  <c r="C3840" i="7" s="1"/>
  <c r="C3841" i="7" s="1"/>
  <c r="C3842" i="7" s="1"/>
  <c r="C3843" i="7" s="1"/>
  <c r="C3844" i="7" s="1"/>
  <c r="C3845" i="7" s="1"/>
  <c r="C3846" i="7" s="1"/>
  <c r="C3847" i="7" s="1"/>
  <c r="C3848" i="7" s="1"/>
  <c r="C3849" i="7" s="1"/>
  <c r="C3850" i="7" s="1"/>
  <c r="C3851" i="7" s="1"/>
  <c r="C3852" i="7" s="1"/>
  <c r="C3853" i="7" s="1"/>
  <c r="C3854" i="7" s="1"/>
  <c r="C3855" i="7" s="1"/>
  <c r="C3856" i="7" s="1"/>
  <c r="C3857" i="7" s="1"/>
  <c r="C3858" i="7" s="1"/>
  <c r="C3859" i="7" s="1"/>
  <c r="C3860" i="7" s="1"/>
  <c r="C3861" i="7" s="1"/>
  <c r="C3862" i="7" s="1"/>
  <c r="C3863" i="7" s="1"/>
  <c r="C3864" i="7" s="1"/>
  <c r="C3865" i="7" s="1"/>
  <c r="C3866" i="7" s="1"/>
  <c r="C3867" i="7" l="1"/>
  <c r="C3868" i="7" s="1"/>
  <c r="C3869" i="7" s="1"/>
  <c r="C3870" i="7" s="1"/>
  <c r="C3871" i="7" s="1"/>
  <c r="C3872" i="7" s="1"/>
  <c r="C3873" i="7" s="1"/>
  <c r="C3874" i="7" s="1"/>
  <c r="C3875" i="7" s="1"/>
  <c r="C3876" i="7" s="1"/>
  <c r="C3877" i="7" s="1"/>
  <c r="C3878" i="7" s="1"/>
  <c r="C3879" i="7" s="1"/>
  <c r="C3880" i="7" s="1"/>
  <c r="C3881" i="7" s="1"/>
  <c r="C3882" i="7" s="1"/>
  <c r="C3883" i="7" s="1"/>
  <c r="C3884" i="7" s="1"/>
  <c r="C3885" i="7" s="1"/>
  <c r="C3886" i="7" s="1"/>
  <c r="C3887" i="7" s="1"/>
  <c r="C3888" i="7" s="1"/>
  <c r="C3889" i="7" s="1"/>
  <c r="C3890" i="7" s="1"/>
  <c r="C3891" i="7" s="1"/>
  <c r="C3892" i="7" s="1"/>
  <c r="C3893" i="7" s="1"/>
  <c r="C3894" i="7" s="1"/>
  <c r="C3895" i="7" s="1"/>
  <c r="C3896" i="7" s="1"/>
  <c r="C3897" i="7" s="1"/>
  <c r="C3898" i="7" s="1"/>
  <c r="C3899" i="7" s="1"/>
  <c r="C3900" i="7" s="1"/>
  <c r="C3901" i="7" s="1"/>
  <c r="C3902" i="7" s="1"/>
  <c r="C3903" i="7" s="1"/>
  <c r="C3904" i="7" s="1"/>
  <c r="C3905" i="7" s="1"/>
  <c r="C3906" i="7" s="1"/>
  <c r="C3907" i="7" s="1"/>
  <c r="C3908" i="7" s="1"/>
  <c r="C3909" i="7" s="1"/>
  <c r="C3910" i="7" s="1"/>
  <c r="C3911" i="7" s="1"/>
  <c r="C3912" i="7" s="1"/>
  <c r="C3913" i="7" s="1"/>
  <c r="C3914" i="7" s="1"/>
  <c r="C3915" i="7" s="1"/>
  <c r="C3916" i="7" s="1"/>
  <c r="C3917" i="7" s="1"/>
  <c r="C3918" i="7" s="1"/>
  <c r="C3919" i="7" s="1"/>
  <c r="C3920" i="7" s="1"/>
  <c r="C3921" i="7" s="1"/>
  <c r="C3922" i="7" s="1"/>
  <c r="C3923" i="7" s="1"/>
  <c r="C3924" i="7" s="1"/>
  <c r="C3925" i="7" s="1"/>
  <c r="C3926" i="7" s="1"/>
  <c r="C3927" i="7" s="1"/>
  <c r="C3928" i="7" s="1"/>
  <c r="C3929" i="7" s="1"/>
  <c r="C3930" i="7" s="1"/>
  <c r="C3931" i="7" s="1"/>
  <c r="C3932" i="7" s="1"/>
  <c r="C3933" i="7" s="1"/>
  <c r="C3934" i="7" s="1"/>
  <c r="C3935" i="7" s="1"/>
  <c r="C3936" i="7" s="1"/>
  <c r="C3937" i="7" s="1"/>
  <c r="C3938" i="7" s="1"/>
  <c r="C3939" i="7" s="1"/>
  <c r="C3940" i="7" s="1"/>
  <c r="C3941" i="7" s="1"/>
  <c r="C3942" i="7" s="1"/>
  <c r="C3943" i="7" s="1"/>
  <c r="C3944" i="7" s="1"/>
  <c r="C3945" i="7" s="1"/>
  <c r="C3946" i="7" s="1"/>
  <c r="C3947" i="7" s="1"/>
  <c r="C3948" i="7" s="1"/>
  <c r="C3949" i="7" s="1"/>
  <c r="C3950" i="7" s="1"/>
  <c r="C3951" i="7" s="1"/>
  <c r="C3952" i="7" s="1"/>
  <c r="C3953" i="7" s="1"/>
  <c r="C3954" i="7" s="1"/>
  <c r="C3955" i="7" s="1"/>
  <c r="C3956" i="7" s="1"/>
  <c r="C3957" i="7" s="1"/>
  <c r="C3958" i="7" s="1"/>
  <c r="C3959" i="7" s="1"/>
  <c r="C3960" i="7" s="1"/>
  <c r="C3961" i="7" s="1"/>
  <c r="C3962" i="7" s="1"/>
  <c r="C3963" i="7" s="1"/>
  <c r="C3964" i="7" s="1"/>
  <c r="C3965" i="7" s="1"/>
  <c r="C3966" i="7" s="1"/>
  <c r="C3967" i="7" s="1"/>
  <c r="C3968" i="7" s="1"/>
  <c r="C3969" i="7" s="1"/>
  <c r="C3970" i="7" s="1"/>
  <c r="C3971" i="7" s="1"/>
  <c r="C3972" i="7" s="1"/>
  <c r="C3973" i="7" s="1"/>
  <c r="C3974" i="7" s="1"/>
  <c r="C3975" i="7" s="1"/>
  <c r="C3976" i="7" s="1"/>
  <c r="C3977" i="7" s="1"/>
  <c r="C3978" i="7" s="1"/>
  <c r="C3979" i="7" s="1"/>
  <c r="C3980" i="7" s="1"/>
  <c r="C3981" i="7" s="1"/>
  <c r="C3982" i="7" s="1"/>
  <c r="C3983" i="7" s="1"/>
  <c r="C3984" i="7" s="1"/>
  <c r="C3985" i="7" s="1"/>
  <c r="C3986" i="7" s="1"/>
  <c r="F3860" i="7"/>
  <c r="A3092" i="7"/>
  <c r="B3091" i="7"/>
  <c r="A3093" i="7" l="1"/>
  <c r="B3092" i="7"/>
  <c r="C3987" i="7"/>
  <c r="C3988" i="7" s="1"/>
  <c r="C3989" i="7" s="1"/>
  <c r="C3990" i="7" s="1"/>
  <c r="C3991" i="7" s="1"/>
  <c r="C3992" i="7" s="1"/>
  <c r="C3993" i="7" s="1"/>
  <c r="C3994" i="7" s="1"/>
  <c r="C3995" i="7" s="1"/>
  <c r="C3996" i="7" s="1"/>
  <c r="C3997" i="7" s="1"/>
  <c r="C3998" i="7" s="1"/>
  <c r="C3999" i="7" s="1"/>
  <c r="C4000" i="7" s="1"/>
  <c r="C4001" i="7" s="1"/>
  <c r="C4002" i="7" s="1"/>
  <c r="C4003" i="7" s="1"/>
  <c r="C4004" i="7" s="1"/>
  <c r="C4005" i="7" s="1"/>
  <c r="C4006" i="7" s="1"/>
  <c r="C4007" i="7" s="1"/>
  <c r="C4008" i="7" s="1"/>
  <c r="C4009" i="7" s="1"/>
  <c r="C4010" i="7" s="1"/>
  <c r="C4011" i="7" s="1"/>
  <c r="C4012" i="7" s="1"/>
  <c r="C4013" i="7" s="1"/>
  <c r="C4014" i="7" s="1"/>
  <c r="C4015" i="7" s="1"/>
  <c r="C4016" i="7" s="1"/>
  <c r="C4017" i="7" s="1"/>
  <c r="C4018" i="7" s="1"/>
  <c r="C4019" i="7" s="1"/>
  <c r="C4020" i="7" s="1"/>
  <c r="C4021" i="7" s="1"/>
  <c r="C4022" i="7" s="1"/>
  <c r="C4023" i="7" s="1"/>
  <c r="C4024" i="7" s="1"/>
  <c r="C4025" i="7" s="1"/>
  <c r="C4026" i="7" s="1"/>
  <c r="C4027" i="7" s="1"/>
  <c r="C4028" i="7" s="1"/>
  <c r="C4029" i="7" s="1"/>
  <c r="C4030" i="7" s="1"/>
  <c r="C4031" i="7" s="1"/>
  <c r="C4032" i="7" s="1"/>
  <c r="C4033" i="7" s="1"/>
  <c r="C4034" i="7" s="1"/>
  <c r="C4035" i="7" s="1"/>
  <c r="C4036" i="7" s="1"/>
  <c r="C4037" i="7" s="1"/>
  <c r="C4038" i="7" s="1"/>
  <c r="C4039" i="7" s="1"/>
  <c r="C4040" i="7" s="1"/>
  <c r="C4041" i="7" s="1"/>
  <c r="C4042" i="7" s="1"/>
  <c r="C4043" i="7" s="1"/>
  <c r="C4044" i="7" s="1"/>
  <c r="C4045" i="7" s="1"/>
  <c r="C4046" i="7" s="1"/>
  <c r="C4047" i="7" s="1"/>
  <c r="C4048" i="7" s="1"/>
  <c r="C4049" i="7" s="1"/>
  <c r="F3895" i="7"/>
  <c r="F4016" i="7" l="1"/>
  <c r="C4050" i="7"/>
  <c r="C4051" i="7" s="1"/>
  <c r="C4052" i="7" s="1"/>
  <c r="C4053" i="7" s="1"/>
  <c r="C4054" i="7" s="1"/>
  <c r="C4055" i="7" s="1"/>
  <c r="C4056" i="7" s="1"/>
  <c r="C4057" i="7" s="1"/>
  <c r="C4058" i="7" s="1"/>
  <c r="C4059" i="7" s="1"/>
  <c r="C4060" i="7" s="1"/>
  <c r="C4061" i="7" s="1"/>
  <c r="C4062" i="7" s="1"/>
  <c r="C4063" i="7" s="1"/>
  <c r="C4064" i="7" s="1"/>
  <c r="C4065" i="7" s="1"/>
  <c r="C4066" i="7" s="1"/>
  <c r="C4067" i="7" s="1"/>
  <c r="C4068" i="7" s="1"/>
  <c r="C4069" i="7" s="1"/>
  <c r="C4070" i="7" s="1"/>
  <c r="C4071" i="7" s="1"/>
  <c r="C4072" i="7" s="1"/>
  <c r="C4073" i="7" s="1"/>
  <c r="C4074" i="7" s="1"/>
  <c r="C4075" i="7" s="1"/>
  <c r="C4076" i="7" s="1"/>
  <c r="C4077" i="7" s="1"/>
  <c r="C4078" i="7" s="1"/>
  <c r="C4079" i="7" s="1"/>
  <c r="B3093" i="7"/>
  <c r="A3094" i="7"/>
  <c r="F4078" i="7" l="1"/>
  <c r="C4080" i="7"/>
  <c r="C4081" i="7" s="1"/>
  <c r="C4082" i="7" s="1"/>
  <c r="C4083" i="7" s="1"/>
  <c r="C4084" i="7" s="1"/>
  <c r="C4085" i="7" s="1"/>
  <c r="C4086" i="7" s="1"/>
  <c r="C4087" i="7" s="1"/>
  <c r="C4088" i="7" s="1"/>
  <c r="C4089" i="7" s="1"/>
  <c r="C4090" i="7" s="1"/>
  <c r="C4091" i="7" s="1"/>
  <c r="C4092" i="7" s="1"/>
  <c r="C4093" i="7" s="1"/>
  <c r="C4094" i="7" s="1"/>
  <c r="C4095" i="7" s="1"/>
  <c r="C4096" i="7" s="1"/>
  <c r="C4097" i="7" s="1"/>
  <c r="C4098" i="7" s="1"/>
  <c r="C4099" i="7" s="1"/>
  <c r="C4100" i="7" s="1"/>
  <c r="C4101" i="7" s="1"/>
  <c r="C4102" i="7" s="1"/>
  <c r="C4103" i="7" s="1"/>
  <c r="C4104" i="7" s="1"/>
  <c r="C4105" i="7" s="1"/>
  <c r="C4106" i="7" s="1"/>
  <c r="C4107" i="7" s="1"/>
  <c r="C4108" i="7" s="1"/>
  <c r="C4109" i="7" s="1"/>
  <c r="C4110" i="7" s="1"/>
  <c r="C4111" i="7" s="1"/>
  <c r="C4112" i="7" s="1"/>
  <c r="C4113" i="7" s="1"/>
  <c r="C4114" i="7" s="1"/>
  <c r="C4115" i="7" s="1"/>
  <c r="C4116" i="7" s="1"/>
  <c r="C4117" i="7" s="1"/>
  <c r="C4118" i="7" s="1"/>
  <c r="C4119" i="7" s="1"/>
  <c r="C4120" i="7" s="1"/>
  <c r="C4121" i="7" s="1"/>
  <c r="C4122" i="7" s="1"/>
  <c r="C4123" i="7" s="1"/>
  <c r="C4124" i="7" s="1"/>
  <c r="C4125" i="7" s="1"/>
  <c r="C4126" i="7" s="1"/>
  <c r="C4127" i="7" s="1"/>
  <c r="C4128" i="7" s="1"/>
  <c r="C4129" i="7" s="1"/>
  <c r="C4130" i="7" s="1"/>
  <c r="C4131" i="7" s="1"/>
  <c r="C4132" i="7" s="1"/>
  <c r="C4133" i="7" s="1"/>
  <c r="C4134" i="7" s="1"/>
  <c r="C4135" i="7" s="1"/>
  <c r="C4136" i="7" s="1"/>
  <c r="C4137" i="7" s="1"/>
  <c r="C4138" i="7" s="1"/>
  <c r="C4139" i="7" s="1"/>
  <c r="C4140" i="7" s="1"/>
  <c r="C4141" i="7" s="1"/>
  <c r="C4142" i="7" s="1"/>
  <c r="C4143" i="7" s="1"/>
  <c r="C4144" i="7" s="1"/>
  <c r="C4145" i="7" s="1"/>
  <c r="C4146" i="7" s="1"/>
  <c r="C4147" i="7" s="1"/>
  <c r="C4148" i="7" s="1"/>
  <c r="C4149" i="7" s="1"/>
  <c r="C4150" i="7" s="1"/>
  <c r="C4151" i="7" s="1"/>
  <c r="C4152" i="7" s="1"/>
  <c r="C4153" i="7" s="1"/>
  <c r="C4154" i="7" s="1"/>
  <c r="C4155" i="7" s="1"/>
  <c r="C4156" i="7" s="1"/>
  <c r="C4157" i="7" s="1"/>
  <c r="C4158" i="7" s="1"/>
  <c r="C4159" i="7" s="1"/>
  <c r="C4160" i="7" s="1"/>
  <c r="C4161" i="7" s="1"/>
  <c r="C4162" i="7" s="1"/>
  <c r="C4163" i="7" s="1"/>
  <c r="C4164" i="7" s="1"/>
  <c r="C4165" i="7" s="1"/>
  <c r="C4166" i="7" s="1"/>
  <c r="C4167" i="7" s="1"/>
  <c r="C4168" i="7" s="1"/>
  <c r="C4169" i="7" s="1"/>
  <c r="C4170" i="7" s="1"/>
  <c r="C4171" i="7" s="1"/>
  <c r="C4172" i="7" s="1"/>
  <c r="C4173" i="7" s="1"/>
  <c r="C4174" i="7" s="1"/>
  <c r="C4175" i="7" s="1"/>
  <c r="C4176" i="7" s="1"/>
  <c r="C4177" i="7" s="1"/>
  <c r="C4178" i="7" s="1"/>
  <c r="C4179" i="7" s="1"/>
  <c r="C4180" i="7" s="1"/>
  <c r="C4181" i="7" s="1"/>
  <c r="C4182" i="7" s="1"/>
  <c r="C4183" i="7" s="1"/>
  <c r="C4184" i="7" s="1"/>
  <c r="C4185" i="7" s="1"/>
  <c r="C4186" i="7" s="1"/>
  <c r="C4187" i="7" s="1"/>
  <c r="C4188" i="7" s="1"/>
  <c r="C4189" i="7" s="1"/>
  <c r="C4190" i="7" s="1"/>
  <c r="C4191" i="7" s="1"/>
  <c r="C4192" i="7" s="1"/>
  <c r="C4193" i="7" s="1"/>
  <c r="C4194" i="7" s="1"/>
  <c r="C4195" i="7" s="1"/>
  <c r="C4196" i="7" s="1"/>
  <c r="C4197" i="7" s="1"/>
  <c r="C4198" i="7" s="1"/>
  <c r="C4199" i="7" s="1"/>
  <c r="C4200" i="7" s="1"/>
  <c r="C4201" i="7" s="1"/>
  <c r="C4202" i="7" s="1"/>
  <c r="C4203" i="7" s="1"/>
  <c r="C4204" i="7" s="1"/>
  <c r="C4205" i="7" s="1"/>
  <c r="C4206" i="7" s="1"/>
  <c r="C4207" i="7" s="1"/>
  <c r="C4208" i="7" s="1"/>
  <c r="C4209" i="7" s="1"/>
  <c r="C4210" i="7" s="1"/>
  <c r="C4211" i="7" s="1"/>
  <c r="C4212" i="7" s="1"/>
  <c r="C4213" i="7" s="1"/>
  <c r="C4214" i="7" s="1"/>
  <c r="C4215" i="7" s="1"/>
  <c r="C4216" i="7" s="1"/>
  <c r="C4217" i="7" s="1"/>
  <c r="C4218" i="7" s="1"/>
  <c r="C4219" i="7" s="1"/>
  <c r="C4220" i="7" s="1"/>
  <c r="C4221" i="7" s="1"/>
  <c r="C4222" i="7" s="1"/>
  <c r="C4223" i="7" s="1"/>
  <c r="C4224" i="7" s="1"/>
  <c r="C4225" i="7" s="1"/>
  <c r="C4226" i="7" s="1"/>
  <c r="C4227" i="7" s="1"/>
  <c r="C4228" i="7" s="1"/>
  <c r="C4229" i="7" s="1"/>
  <c r="C4230" i="7" s="1"/>
  <c r="C4231" i="7" s="1"/>
  <c r="C4232" i="7" s="1"/>
  <c r="C4233" i="7" s="1"/>
  <c r="C4234" i="7" s="1"/>
  <c r="C4235" i="7" s="1"/>
  <c r="C4236" i="7" s="1"/>
  <c r="C4237" i="7" s="1"/>
  <c r="C4238" i="7" s="1"/>
  <c r="C4239" i="7" s="1"/>
  <c r="C4240" i="7" s="1"/>
  <c r="C4241" i="7" s="1"/>
  <c r="C4242" i="7" s="1"/>
  <c r="C4243" i="7" s="1"/>
  <c r="C4244" i="7" s="1"/>
  <c r="C4245" i="7" s="1"/>
  <c r="C4246" i="7" s="1"/>
  <c r="C4247" i="7" s="1"/>
  <c r="C4248" i="7" s="1"/>
  <c r="C4249" i="7" s="1"/>
  <c r="C4250" i="7" s="1"/>
  <c r="C4251" i="7" s="1"/>
  <c r="C4252" i="7" s="1"/>
  <c r="C4253" i="7" s="1"/>
  <c r="C4254" i="7" s="1"/>
  <c r="C4255" i="7" s="1"/>
  <c r="C4256" i="7" s="1"/>
  <c r="C4257" i="7" s="1"/>
  <c r="C4258" i="7" s="1"/>
  <c r="C4259" i="7" s="1"/>
  <c r="C4260" i="7" s="1"/>
  <c r="C4261" i="7" s="1"/>
  <c r="C4262" i="7" s="1"/>
  <c r="C4263" i="7" s="1"/>
  <c r="C4264" i="7" s="1"/>
  <c r="C4265" i="7" s="1"/>
  <c r="C4266" i="7" s="1"/>
  <c r="C4267" i="7" s="1"/>
  <c r="C4268" i="7" s="1"/>
  <c r="C4269" i="7" s="1"/>
  <c r="C4270" i="7" s="1"/>
  <c r="C4271" i="7" s="1"/>
  <c r="C4272" i="7" s="1"/>
  <c r="C4273" i="7" s="1"/>
  <c r="C4274" i="7" s="1"/>
  <c r="C4275" i="7" s="1"/>
  <c r="C4276" i="7" s="1"/>
  <c r="C4277" i="7" s="1"/>
  <c r="C4278" i="7" s="1"/>
  <c r="C4279" i="7" s="1"/>
  <c r="C4280" i="7" s="1"/>
  <c r="C4281" i="7" s="1"/>
  <c r="C4282" i="7" s="1"/>
  <c r="C4283" i="7" s="1"/>
  <c r="C4284" i="7" s="1"/>
  <c r="C4285" i="7" s="1"/>
  <c r="C4286" i="7" s="1"/>
  <c r="C4287" i="7" s="1"/>
  <c r="C4288" i="7" s="1"/>
  <c r="C4289" i="7" s="1"/>
  <c r="C4290" i="7" s="1"/>
  <c r="C4291" i="7" s="1"/>
  <c r="C4292" i="7" s="1"/>
  <c r="C4293" i="7" s="1"/>
  <c r="C4294" i="7" s="1"/>
  <c r="C4295" i="7" s="1"/>
  <c r="C4296" i="7" s="1"/>
  <c r="C4297" i="7" s="1"/>
  <c r="C4298" i="7" s="1"/>
  <c r="C4299" i="7" s="1"/>
  <c r="C4300" i="7" s="1"/>
  <c r="C4301" i="7" s="1"/>
  <c r="C4302" i="7" s="1"/>
  <c r="C4303" i="7" s="1"/>
  <c r="C4304" i="7" s="1"/>
  <c r="C4305" i="7" s="1"/>
  <c r="C4306" i="7" s="1"/>
  <c r="C4307" i="7" s="1"/>
  <c r="C4308" i="7" s="1"/>
  <c r="C4309" i="7" s="1"/>
  <c r="C4310" i="7" s="1"/>
  <c r="C4311" i="7" s="1"/>
  <c r="C4312" i="7" s="1"/>
  <c r="C4313" i="7" s="1"/>
  <c r="C4314" i="7" s="1"/>
  <c r="C4315" i="7" s="1"/>
  <c r="C4316" i="7" s="1"/>
  <c r="C4317" i="7" s="1"/>
  <c r="C4318" i="7" s="1"/>
  <c r="C4319" i="7" s="1"/>
  <c r="C4320" i="7" s="1"/>
  <c r="C4321" i="7" s="1"/>
  <c r="C4322" i="7" s="1"/>
  <c r="C4323" i="7" s="1"/>
  <c r="C4324" i="7" s="1"/>
  <c r="C4325" i="7" s="1"/>
  <c r="C4326" i="7" s="1"/>
  <c r="C4327" i="7" s="1"/>
  <c r="C4328" i="7" s="1"/>
  <c r="C4329" i="7" s="1"/>
  <c r="C4330" i="7" s="1"/>
  <c r="C4331" i="7" s="1"/>
  <c r="C4332" i="7" s="1"/>
  <c r="C4333" i="7" s="1"/>
  <c r="C4334" i="7" s="1"/>
  <c r="C4335" i="7" s="1"/>
  <c r="C4336" i="7" s="1"/>
  <c r="C4337" i="7" s="1"/>
  <c r="C4338" i="7" s="1"/>
  <c r="C4339" i="7" s="1"/>
  <c r="C4340" i="7" s="1"/>
  <c r="C4341" i="7" s="1"/>
  <c r="C4342" i="7" s="1"/>
  <c r="C4343" i="7" s="1"/>
  <c r="C4344" i="7" s="1"/>
  <c r="C4345" i="7" s="1"/>
  <c r="C4346" i="7" s="1"/>
  <c r="C4347" i="7" s="1"/>
  <c r="C4348" i="7" s="1"/>
  <c r="C4349" i="7" s="1"/>
  <c r="C4350" i="7" s="1"/>
  <c r="C4351" i="7" s="1"/>
  <c r="C4352" i="7" s="1"/>
  <c r="C4353" i="7" s="1"/>
  <c r="C4354" i="7" s="1"/>
  <c r="C4355" i="7" s="1"/>
  <c r="C4356" i="7" s="1"/>
  <c r="C4357" i="7" s="1"/>
  <c r="C4358" i="7" s="1"/>
  <c r="C4359" i="7" s="1"/>
  <c r="C4360" i="7" s="1"/>
  <c r="C4361" i="7" s="1"/>
  <c r="C4362" i="7" s="1"/>
  <c r="C4363" i="7" s="1"/>
  <c r="C4364" i="7" s="1"/>
  <c r="C4365" i="7" s="1"/>
  <c r="C4366" i="7" s="1"/>
  <c r="C4367" i="7" s="1"/>
  <c r="C4368" i="7" s="1"/>
  <c r="C4369" i="7" s="1"/>
  <c r="C4370" i="7" s="1"/>
  <c r="C4371" i="7" s="1"/>
  <c r="C4372" i="7" s="1"/>
  <c r="C4373" i="7" s="1"/>
  <c r="C4374" i="7" s="1"/>
  <c r="C4375" i="7" s="1"/>
  <c r="C4376" i="7" s="1"/>
  <c r="C4377" i="7" s="1"/>
  <c r="C4378" i="7" s="1"/>
  <c r="C4379" i="7" s="1"/>
  <c r="C4380" i="7" s="1"/>
  <c r="C4381" i="7" s="1"/>
  <c r="C4382" i="7" s="1"/>
  <c r="C4383" i="7" s="1"/>
  <c r="C4384" i="7" s="1"/>
  <c r="C4385" i="7" s="1"/>
  <c r="C4386" i="7" s="1"/>
  <c r="C4387" i="7" s="1"/>
  <c r="C4388" i="7" s="1"/>
  <c r="C4389" i="7" s="1"/>
  <c r="C4390" i="7" s="1"/>
  <c r="C4391" i="7" s="1"/>
  <c r="C4392" i="7" s="1"/>
  <c r="C4393" i="7" s="1"/>
  <c r="C4394" i="7" s="1"/>
  <c r="C4395" i="7" s="1"/>
  <c r="C4396" i="7" s="1"/>
  <c r="C4397" i="7" s="1"/>
  <c r="C4398" i="7" s="1"/>
  <c r="C4399" i="7" s="1"/>
  <c r="C4400" i="7" s="1"/>
  <c r="C4401" i="7" s="1"/>
  <c r="C4402" i="7" s="1"/>
  <c r="C4403" i="7" s="1"/>
  <c r="C4404" i="7" s="1"/>
  <c r="C4405" i="7" s="1"/>
  <c r="C4406" i="7" s="1"/>
  <c r="C4407" i="7" s="1"/>
  <c r="C4408" i="7" s="1"/>
  <c r="C4409" i="7" s="1"/>
  <c r="C4410" i="7" s="1"/>
  <c r="C4411" i="7" s="1"/>
  <c r="C4412" i="7" s="1"/>
  <c r="C4413" i="7" s="1"/>
  <c r="C4414" i="7" s="1"/>
  <c r="C4415" i="7" s="1"/>
  <c r="C4416" i="7" s="1"/>
  <c r="C4417" i="7" s="1"/>
  <c r="C4418" i="7" s="1"/>
  <c r="C4419" i="7" s="1"/>
  <c r="C4420" i="7" s="1"/>
  <c r="C4421" i="7" s="1"/>
  <c r="C4422" i="7" s="1"/>
  <c r="C4423" i="7" s="1"/>
  <c r="C4424" i="7" s="1"/>
  <c r="C4425" i="7" s="1"/>
  <c r="C4426" i="7" s="1"/>
  <c r="C4427" i="7" s="1"/>
  <c r="C4428" i="7" s="1"/>
  <c r="C4429" i="7" s="1"/>
  <c r="C4430" i="7" s="1"/>
  <c r="C4431" i="7" s="1"/>
  <c r="C4432" i="7" s="1"/>
  <c r="C4433" i="7" s="1"/>
  <c r="C4434" i="7" s="1"/>
  <c r="C4435" i="7" s="1"/>
  <c r="C4436" i="7" s="1"/>
  <c r="C4437" i="7" s="1"/>
  <c r="C4438" i="7" s="1"/>
  <c r="C4439" i="7" s="1"/>
  <c r="C4440" i="7" s="1"/>
  <c r="C4441" i="7" s="1"/>
  <c r="C4442" i="7" s="1"/>
  <c r="C4443" i="7" s="1"/>
  <c r="C4444" i="7" s="1"/>
  <c r="C4445" i="7" s="1"/>
  <c r="C4446" i="7" s="1"/>
  <c r="C4447" i="7" s="1"/>
  <c r="A3095" i="7"/>
  <c r="B3094" i="7"/>
  <c r="C4448" i="7" l="1"/>
  <c r="C4449" i="7" s="1"/>
  <c r="C4450" i="7" s="1"/>
  <c r="C4451" i="7" s="1"/>
  <c r="C4452" i="7" s="1"/>
  <c r="C4453" i="7" s="1"/>
  <c r="C4454" i="7" s="1"/>
  <c r="C4455" i="7" s="1"/>
  <c r="C4456" i="7" s="1"/>
  <c r="C4457" i="7" s="1"/>
  <c r="C4458" i="7" s="1"/>
  <c r="C4459" i="7" s="1"/>
  <c r="C4460" i="7" s="1"/>
  <c r="C4461" i="7" s="1"/>
  <c r="C4462" i="7" s="1"/>
  <c r="C4463" i="7" s="1"/>
  <c r="C4464" i="7" s="1"/>
  <c r="C4465" i="7" s="1"/>
  <c r="C4466" i="7" s="1"/>
  <c r="C4467" i="7" s="1"/>
  <c r="C4468" i="7" s="1"/>
  <c r="C4469" i="7" s="1"/>
  <c r="C4470" i="7" s="1"/>
  <c r="C4471" i="7" s="1"/>
  <c r="C4472" i="7" s="1"/>
  <c r="C4473" i="7" s="1"/>
  <c r="C4474" i="7" s="1"/>
  <c r="C4475" i="7" s="1"/>
  <c r="C4476" i="7" s="1"/>
  <c r="C4477" i="7" s="1"/>
  <c r="C4478" i="7" s="1"/>
  <c r="C4479" i="7" s="1"/>
  <c r="C4480" i="7" s="1"/>
  <c r="C4481" i="7" s="1"/>
  <c r="C4482" i="7" s="1"/>
  <c r="C4483" i="7" s="1"/>
  <c r="C4484" i="7" s="1"/>
  <c r="C4485" i="7" s="1"/>
  <c r="C4486" i="7" s="1"/>
  <c r="C4487" i="7" s="1"/>
  <c r="C4488" i="7" s="1"/>
  <c r="C4489" i="7" s="1"/>
  <c r="C4490" i="7" s="1"/>
  <c r="C4491" i="7" s="1"/>
  <c r="C4492" i="7" s="1"/>
  <c r="C4493" i="7" s="1"/>
  <c r="C4494" i="7" s="1"/>
  <c r="C4495" i="7" s="1"/>
  <c r="C4496" i="7" s="1"/>
  <c r="C4497" i="7" s="1"/>
  <c r="C4498" i="7" s="1"/>
  <c r="C4499" i="7" s="1"/>
  <c r="C4500" i="7" s="1"/>
  <c r="C4501" i="7" s="1"/>
  <c r="C4502" i="7" s="1"/>
  <c r="C4503" i="7" s="1"/>
  <c r="C4504" i="7" s="1"/>
  <c r="C4505" i="7" s="1"/>
  <c r="C4506" i="7" s="1"/>
  <c r="C4507" i="7" s="1"/>
  <c r="C4508" i="7" s="1"/>
  <c r="C4509" i="7" s="1"/>
  <c r="C4510" i="7" s="1"/>
  <c r="C4511" i="7" s="1"/>
  <c r="C4512" i="7" s="1"/>
  <c r="C4513" i="7" s="1"/>
  <c r="C4514" i="7" s="1"/>
  <c r="C4515" i="7" s="1"/>
  <c r="C4516" i="7" s="1"/>
  <c r="C4517" i="7" s="1"/>
  <c r="C4518" i="7" s="1"/>
  <c r="C4519" i="7" s="1"/>
  <c r="C4520" i="7" s="1"/>
  <c r="C4521" i="7" s="1"/>
  <c r="C4522" i="7" s="1"/>
  <c r="C4523" i="7" s="1"/>
  <c r="C4524" i="7" s="1"/>
  <c r="C4525" i="7" s="1"/>
  <c r="C4526" i="7" s="1"/>
  <c r="C4527" i="7" s="1"/>
  <c r="C4528" i="7" s="1"/>
  <c r="C4529" i="7" s="1"/>
  <c r="C4530" i="7" s="1"/>
  <c r="C4531" i="7" s="1"/>
  <c r="C4532" i="7" s="1"/>
  <c r="C4533" i="7" s="1"/>
  <c r="C4534" i="7" s="1"/>
  <c r="C4535" i="7" s="1"/>
  <c r="C4536" i="7" s="1"/>
  <c r="C4537" i="7" s="1"/>
  <c r="C4538" i="7" s="1"/>
  <c r="C4539" i="7" s="1"/>
  <c r="C4540" i="7" s="1"/>
  <c r="C4541" i="7" s="1"/>
  <c r="C4542" i="7" s="1"/>
  <c r="C4543" i="7" s="1"/>
  <c r="C4544" i="7" s="1"/>
  <c r="C4545" i="7" s="1"/>
  <c r="C4546" i="7" s="1"/>
  <c r="C4547" i="7" s="1"/>
  <c r="C4548" i="7" s="1"/>
  <c r="C4549" i="7" s="1"/>
  <c r="C4550" i="7" s="1"/>
  <c r="C4551" i="7" s="1"/>
  <c r="C4552" i="7" s="1"/>
  <c r="C4553" i="7" s="1"/>
  <c r="C4554" i="7" s="1"/>
  <c r="C4555" i="7" s="1"/>
  <c r="C4556" i="7" s="1"/>
  <c r="C4557" i="7" s="1"/>
  <c r="C4558" i="7" s="1"/>
  <c r="C4559" i="7" s="1"/>
  <c r="C4560" i="7" s="1"/>
  <c r="C4561" i="7" s="1"/>
  <c r="C4562" i="7" s="1"/>
  <c r="C4563" i="7" s="1"/>
  <c r="C4564" i="7" s="1"/>
  <c r="C4565" i="7" s="1"/>
  <c r="C4566" i="7" s="1"/>
  <c r="C4567" i="7" s="1"/>
  <c r="C4568" i="7" s="1"/>
  <c r="C4569" i="7" s="1"/>
  <c r="C4570" i="7" s="1"/>
  <c r="C4571" i="7" s="1"/>
  <c r="C4572" i="7" s="1"/>
  <c r="C4573" i="7" s="1"/>
  <c r="C4574" i="7" s="1"/>
  <c r="C4575" i="7" s="1"/>
  <c r="C4576" i="7" s="1"/>
  <c r="C4577" i="7" s="1"/>
  <c r="C4578" i="7" s="1"/>
  <c r="C4579" i="7" s="1"/>
  <c r="C4580" i="7" s="1"/>
  <c r="C4581" i="7" s="1"/>
  <c r="C4582" i="7" s="1"/>
  <c r="C4583" i="7" s="1"/>
  <c r="C4584" i="7" s="1"/>
  <c r="C4585" i="7" s="1"/>
  <c r="C4586" i="7" s="1"/>
  <c r="C4587" i="7" s="1"/>
  <c r="C4588" i="7" s="1"/>
  <c r="C4589" i="7" s="1"/>
  <c r="C4590" i="7" s="1"/>
  <c r="C4591" i="7" s="1"/>
  <c r="C4592" i="7" s="1"/>
  <c r="C4593" i="7" s="1"/>
  <c r="C4594" i="7" s="1"/>
  <c r="C4595" i="7" s="1"/>
  <c r="C4596" i="7" s="1"/>
  <c r="C4597" i="7" s="1"/>
  <c r="C4598" i="7" s="1"/>
  <c r="C4599" i="7" s="1"/>
  <c r="C4600" i="7" s="1"/>
  <c r="C4601" i="7" s="1"/>
  <c r="C4602" i="7" s="1"/>
  <c r="C4603" i="7" s="1"/>
  <c r="C4604" i="7" s="1"/>
  <c r="C4605" i="7" s="1"/>
  <c r="C4606" i="7" s="1"/>
  <c r="C4607" i="7" s="1"/>
  <c r="C4608" i="7" s="1"/>
  <c r="C4609" i="7" s="1"/>
  <c r="C4610" i="7" s="1"/>
  <c r="C4611" i="7" s="1"/>
  <c r="C4612" i="7" s="1"/>
  <c r="C4613" i="7" s="1"/>
  <c r="C4614" i="7" s="1"/>
  <c r="C4615" i="7" s="1"/>
  <c r="C4616" i="7" s="1"/>
  <c r="C4617" i="7" s="1"/>
  <c r="C4618" i="7" s="1"/>
  <c r="C4619" i="7" s="1"/>
  <c r="C4620" i="7" s="1"/>
  <c r="C4621" i="7" s="1"/>
  <c r="C4622" i="7" s="1"/>
  <c r="C4623" i="7" s="1"/>
  <c r="C4624" i="7" s="1"/>
  <c r="C4625" i="7" s="1"/>
  <c r="C4626" i="7" s="1"/>
  <c r="C4627" i="7" s="1"/>
  <c r="C4628" i="7" s="1"/>
  <c r="C4629" i="7" s="1"/>
  <c r="C4630" i="7" s="1"/>
  <c r="C4631" i="7" s="1"/>
  <c r="C4632" i="7" s="1"/>
  <c r="C4633" i="7" s="1"/>
  <c r="C4634" i="7" s="1"/>
  <c r="C4635" i="7" s="1"/>
  <c r="C4636" i="7" s="1"/>
  <c r="C4637" i="7" s="1"/>
  <c r="C4638" i="7" s="1"/>
  <c r="C4639" i="7" s="1"/>
  <c r="C4640" i="7" s="1"/>
  <c r="C4641" i="7" s="1"/>
  <c r="C4642" i="7" s="1"/>
  <c r="C4643" i="7" s="1"/>
  <c r="C4644" i="7" s="1"/>
  <c r="C4645" i="7" s="1"/>
  <c r="C4646" i="7" s="1"/>
  <c r="C4647" i="7" s="1"/>
  <c r="C4648" i="7" s="1"/>
  <c r="C4649" i="7" s="1"/>
  <c r="C4650" i="7" s="1"/>
  <c r="C4651" i="7" s="1"/>
  <c r="C4652" i="7" s="1"/>
  <c r="C4653" i="7" s="1"/>
  <c r="C4654" i="7" s="1"/>
  <c r="C4655" i="7" s="1"/>
  <c r="C4656" i="7" s="1"/>
  <c r="C4657" i="7" s="1"/>
  <c r="C4658" i="7" s="1"/>
  <c r="C4659" i="7" s="1"/>
  <c r="C4660" i="7" s="1"/>
  <c r="C4661" i="7" s="1"/>
  <c r="C4662" i="7" s="1"/>
  <c r="C4663" i="7" s="1"/>
  <c r="C4664" i="7" s="1"/>
  <c r="C4665" i="7" s="1"/>
  <c r="C4666" i="7" s="1"/>
  <c r="C4667" i="7" s="1"/>
  <c r="C4668" i="7" s="1"/>
  <c r="C4669" i="7" s="1"/>
  <c r="C4670" i="7" s="1"/>
  <c r="C4671" i="7" s="1"/>
  <c r="C4672" i="7" s="1"/>
  <c r="C4673" i="7" s="1"/>
  <c r="C4674" i="7" s="1"/>
  <c r="C4675" i="7" s="1"/>
  <c r="C4676" i="7" s="1"/>
  <c r="C4677" i="7" s="1"/>
  <c r="C4678" i="7" s="1"/>
  <c r="C4679" i="7" s="1"/>
  <c r="C4680" i="7" s="1"/>
  <c r="C4681" i="7" s="1"/>
  <c r="C4682" i="7" s="1"/>
  <c r="C4683" i="7" s="1"/>
  <c r="C4684" i="7" s="1"/>
  <c r="C4685" i="7" s="1"/>
  <c r="C4686" i="7" s="1"/>
  <c r="C4687" i="7" s="1"/>
  <c r="C4688" i="7" s="1"/>
  <c r="C4689" i="7" s="1"/>
  <c r="C4690" i="7" s="1"/>
  <c r="C4691" i="7" s="1"/>
  <c r="C4692" i="7" s="1"/>
  <c r="C4693" i="7" s="1"/>
  <c r="C4694" i="7" s="1"/>
  <c r="C4695" i="7" s="1"/>
  <c r="C4696" i="7" s="1"/>
  <c r="C4697" i="7" s="1"/>
  <c r="C4698" i="7" s="1"/>
  <c r="C4699" i="7" s="1"/>
  <c r="C4700" i="7" s="1"/>
  <c r="C4701" i="7" s="1"/>
  <c r="C4702" i="7" s="1"/>
  <c r="C4703" i="7" s="1"/>
  <c r="C4704" i="7" s="1"/>
  <c r="C4705" i="7" s="1"/>
  <c r="C4706" i="7" s="1"/>
  <c r="C4707" i="7" s="1"/>
  <c r="C4708" i="7" s="1"/>
  <c r="C4709" i="7" s="1"/>
  <c r="C4710" i="7" s="1"/>
  <c r="C4711" i="7" s="1"/>
  <c r="C4712" i="7" s="1"/>
  <c r="C4713" i="7" s="1"/>
  <c r="C4714" i="7" s="1"/>
  <c r="C4715" i="7" s="1"/>
  <c r="C4716" i="7" s="1"/>
  <c r="C4717" i="7" s="1"/>
  <c r="C4718" i="7" s="1"/>
  <c r="C4719" i="7" s="1"/>
  <c r="C4720" i="7" s="1"/>
  <c r="C4721" i="7" s="1"/>
  <c r="C4722" i="7" s="1"/>
  <c r="C4723" i="7" s="1"/>
  <c r="C4724" i="7" s="1"/>
  <c r="C4725" i="7" s="1"/>
  <c r="C4726" i="7" s="1"/>
  <c r="C4727" i="7" s="1"/>
  <c r="C4728" i="7" s="1"/>
  <c r="C4729" i="7" s="1"/>
  <c r="C4730" i="7" s="1"/>
  <c r="C4731" i="7" s="1"/>
  <c r="C4732" i="7" s="1"/>
  <c r="C4733" i="7" s="1"/>
  <c r="C4734" i="7" s="1"/>
  <c r="C4735" i="7" s="1"/>
  <c r="C4736" i="7" s="1"/>
  <c r="C4737" i="7" s="1"/>
  <c r="C4738" i="7" s="1"/>
  <c r="C4739" i="7" s="1"/>
  <c r="C4740" i="7" s="1"/>
  <c r="C4741" i="7" s="1"/>
  <c r="C4742" i="7" s="1"/>
  <c r="C4743" i="7" s="1"/>
  <c r="C4744" i="7" s="1"/>
  <c r="C4745" i="7" s="1"/>
  <c r="C4746" i="7" s="1"/>
  <c r="C4747" i="7" s="1"/>
  <c r="C4748" i="7" s="1"/>
  <c r="C4749" i="7" s="1"/>
  <c r="C4750" i="7" s="1"/>
  <c r="C4751" i="7" s="1"/>
  <c r="C4752" i="7" s="1"/>
  <c r="C4753" i="7" s="1"/>
  <c r="C4754" i="7" s="1"/>
  <c r="C4755" i="7" s="1"/>
  <c r="C4756" i="7" s="1"/>
  <c r="C4757" i="7" s="1"/>
  <c r="C4758" i="7" s="1"/>
  <c r="C4759" i="7" s="1"/>
  <c r="C4760" i="7" s="1"/>
  <c r="C4761" i="7" s="1"/>
  <c r="C4762" i="7" s="1"/>
  <c r="C4763" i="7" s="1"/>
  <c r="C4764" i="7" s="1"/>
  <c r="C4765" i="7" s="1"/>
  <c r="C4766" i="7" s="1"/>
  <c r="C4767" i="7" s="1"/>
  <c r="C4768" i="7" s="1"/>
  <c r="C4769" i="7" s="1"/>
  <c r="C4770" i="7" s="1"/>
  <c r="C4771" i="7" s="1"/>
  <c r="C4772" i="7" s="1"/>
  <c r="C4773" i="7" s="1"/>
  <c r="C4774" i="7" s="1"/>
  <c r="C4775" i="7" s="1"/>
  <c r="C4776" i="7" s="1"/>
  <c r="C4777" i="7" s="1"/>
  <c r="C4778" i="7" s="1"/>
  <c r="C4779" i="7" s="1"/>
  <c r="C4780" i="7" s="1"/>
  <c r="C4781" i="7" s="1"/>
  <c r="A3096" i="7"/>
  <c r="B3095" i="7"/>
  <c r="F4110" i="7"/>
  <c r="F4471" i="7" l="1"/>
  <c r="B3096" i="7"/>
  <c r="A3097" i="7"/>
  <c r="B3097" i="7" l="1"/>
  <c r="A3098" i="7"/>
  <c r="B3098" i="7" l="1"/>
  <c r="A3099" i="7"/>
  <c r="A3100" i="7" l="1"/>
  <c r="B3099" i="7"/>
  <c r="B3100" i="7" l="1"/>
  <c r="A3101" i="7"/>
  <c r="B3101" i="7" l="1"/>
  <c r="A3102" i="7"/>
  <c r="A3103" i="7" l="1"/>
  <c r="B3102" i="7"/>
  <c r="B3103" i="7" l="1"/>
  <c r="A3104" i="7"/>
  <c r="A3105" i="7" l="1"/>
  <c r="B3104" i="7"/>
  <c r="A3106" i="7" l="1"/>
  <c r="B3105" i="7"/>
  <c r="B3106" i="7" l="1"/>
  <c r="A3107" i="7"/>
  <c r="B3107" i="7" l="1"/>
  <c r="A3108" i="7"/>
  <c r="B3108" i="7" l="1"/>
  <c r="A3109" i="7"/>
  <c r="A3110" i="7" l="1"/>
  <c r="B3109" i="7"/>
  <c r="B3110" i="7" l="1"/>
  <c r="A3111" i="7"/>
  <c r="B3111" i="7" l="1"/>
  <c r="A3112" i="7"/>
  <c r="A3113" i="7" l="1"/>
  <c r="B3112" i="7"/>
  <c r="A3114" i="7" l="1"/>
  <c r="B3113" i="7"/>
  <c r="A3115" i="7" l="1"/>
  <c r="B3114" i="7"/>
  <c r="B3115" i="7" l="1"/>
  <c r="A3116" i="7"/>
  <c r="A3117" i="7" l="1"/>
  <c r="B3116" i="7"/>
  <c r="A3118" i="7" l="1"/>
  <c r="B3117" i="7"/>
  <c r="A3119" i="7" l="1"/>
  <c r="B3118" i="7"/>
  <c r="A3120" i="7" l="1"/>
  <c r="B3119" i="7"/>
  <c r="B3120" i="7" l="1"/>
  <c r="A3121" i="7"/>
  <c r="B3121" i="7" l="1"/>
  <c r="A3122" i="7"/>
  <c r="A3123" i="7" l="1"/>
  <c r="B3122" i="7"/>
  <c r="A3124" i="7" l="1"/>
  <c r="B3123" i="7"/>
  <c r="A3125" i="7" l="1"/>
  <c r="B3124" i="7"/>
  <c r="B3125" i="7" l="1"/>
  <c r="A3126" i="7"/>
  <c r="A3127" i="7" l="1"/>
  <c r="B3126" i="7"/>
  <c r="A3128" i="7" l="1"/>
  <c r="B3127" i="7"/>
  <c r="A3129" i="7" l="1"/>
  <c r="B3128" i="7"/>
  <c r="B3129" i="7" l="1"/>
  <c r="A3130" i="7"/>
  <c r="A3131" i="7" l="1"/>
  <c r="B3130" i="7"/>
  <c r="A3132" i="7" l="1"/>
  <c r="B3131" i="7"/>
  <c r="B3132" i="7" l="1"/>
  <c r="A3133" i="7"/>
  <c r="B3133" i="7" l="1"/>
  <c r="A3134" i="7"/>
  <c r="B3134" i="7" l="1"/>
  <c r="A3135" i="7"/>
  <c r="A3136" i="7" l="1"/>
  <c r="B3135" i="7"/>
  <c r="A3137" i="7" l="1"/>
  <c r="B3136" i="7"/>
  <c r="A3138" i="7" l="1"/>
  <c r="B3137" i="7"/>
  <c r="A3139" i="7" l="1"/>
  <c r="B3138" i="7"/>
  <c r="B3139" i="7" l="1"/>
  <c r="A3140" i="7"/>
  <c r="A3141" i="7" l="1"/>
  <c r="B3140" i="7"/>
  <c r="A3142" i="7" l="1"/>
  <c r="B3141" i="7"/>
  <c r="B3142" i="7" l="1"/>
  <c r="A3143" i="7"/>
  <c r="B3143" i="7" l="1"/>
  <c r="A3144" i="7"/>
  <c r="B3144" i="7" l="1"/>
  <c r="A3145" i="7"/>
  <c r="A3146" i="7" l="1"/>
  <c r="B3145" i="7"/>
  <c r="B3146" i="7" l="1"/>
  <c r="A3147" i="7"/>
  <c r="B3147" i="7" l="1"/>
  <c r="A3148" i="7"/>
  <c r="A3149" i="7" l="1"/>
  <c r="B3148" i="7"/>
  <c r="B3149" i="7" l="1"/>
  <c r="A3150" i="7"/>
  <c r="A3151" i="7" l="1"/>
  <c r="B3150" i="7"/>
  <c r="A3152" i="7" l="1"/>
  <c r="B3151" i="7"/>
  <c r="B3152" i="7" l="1"/>
  <c r="A3153" i="7"/>
  <c r="B3153" i="7" l="1"/>
  <c r="A3154" i="7"/>
  <c r="B3154" i="7" l="1"/>
  <c r="A3155" i="7"/>
  <c r="A3156" i="7" l="1"/>
  <c r="B3155" i="7"/>
  <c r="B3156" i="7" l="1"/>
  <c r="A3157" i="7"/>
  <c r="B3157" i="7" l="1"/>
  <c r="A3158" i="7"/>
  <c r="B3158" i="7" l="1"/>
  <c r="A3159" i="7"/>
  <c r="A3160" i="7" l="1"/>
  <c r="B3159" i="7"/>
  <c r="A3161" i="7" l="1"/>
  <c r="B3160" i="7"/>
  <c r="B3161" i="7" l="1"/>
  <c r="A3162" i="7"/>
  <c r="A3163" i="7" l="1"/>
  <c r="B3162" i="7"/>
  <c r="A3164" i="7" l="1"/>
  <c r="B3163" i="7"/>
  <c r="A3165" i="7" l="1"/>
  <c r="B3164" i="7"/>
  <c r="A3166" i="7" l="1"/>
  <c r="B3165" i="7"/>
  <c r="B3166" i="7" l="1"/>
  <c r="A3167" i="7"/>
  <c r="B3167" i="7" l="1"/>
  <c r="A3168" i="7"/>
  <c r="B3168" i="7" l="1"/>
  <c r="A3169" i="7"/>
  <c r="A3170" i="7" l="1"/>
  <c r="B3169" i="7"/>
  <c r="A3171" i="7" l="1"/>
  <c r="B3170" i="7"/>
  <c r="B3171" i="7" l="1"/>
  <c r="A3172" i="7"/>
  <c r="A3173" i="7" l="1"/>
  <c r="B3172" i="7"/>
  <c r="A3174" i="7" l="1"/>
  <c r="B3173" i="7"/>
  <c r="A3175" i="7" l="1"/>
  <c r="B3174" i="7"/>
  <c r="B3175" i="7" l="1"/>
  <c r="A3176" i="7"/>
  <c r="A3177" i="7" l="1"/>
  <c r="B3176" i="7"/>
  <c r="A3178" i="7" l="1"/>
  <c r="B3177" i="7"/>
  <c r="B3178" i="7" l="1"/>
  <c r="A3179" i="7"/>
  <c r="B3179" i="7" l="1"/>
  <c r="A3180" i="7"/>
  <c r="B3180" i="7" l="1"/>
  <c r="A3181" i="7"/>
  <c r="B3181" i="7" l="1"/>
  <c r="A3182" i="7"/>
  <c r="A3183" i="7" l="1"/>
  <c r="B3182" i="7"/>
  <c r="A3184" i="7" l="1"/>
  <c r="B3183" i="7"/>
  <c r="A3185" i="7" l="1"/>
  <c r="B3184" i="7"/>
  <c r="B3185" i="7" l="1"/>
  <c r="A3186" i="7"/>
  <c r="A3187" i="7" l="1"/>
  <c r="B3186" i="7"/>
  <c r="A3188" i="7" l="1"/>
  <c r="B3187" i="7"/>
  <c r="B3188" i="7" l="1"/>
  <c r="A3189" i="7"/>
  <c r="B3189" i="7" l="1"/>
  <c r="A3190" i="7"/>
  <c r="B3190" i="7" l="1"/>
  <c r="A3191" i="7"/>
  <c r="A3192" i="7" l="1"/>
  <c r="B3191" i="7"/>
  <c r="B3192" i="7" l="1"/>
  <c r="A3193" i="7"/>
  <c r="B3193" i="7" l="1"/>
  <c r="A3194" i="7"/>
  <c r="A3195" i="7" l="1"/>
  <c r="B3194" i="7"/>
  <c r="B3195" i="7" l="1"/>
  <c r="A3196" i="7"/>
  <c r="A3197" i="7" l="1"/>
  <c r="B3196" i="7"/>
  <c r="A3198" i="7" l="1"/>
  <c r="B3197" i="7"/>
  <c r="B3198" i="7" l="1"/>
  <c r="A3199" i="7"/>
  <c r="B3199" i="7" l="1"/>
  <c r="A3200" i="7"/>
  <c r="B3200" i="7" l="1"/>
  <c r="A3201" i="7"/>
  <c r="A3202" i="7" l="1"/>
  <c r="B3201" i="7"/>
  <c r="B3202" i="7" l="1"/>
  <c r="A3203" i="7"/>
  <c r="B3203" i="7" l="1"/>
  <c r="A3204" i="7"/>
  <c r="A3205" i="7" l="1"/>
  <c r="B3204" i="7"/>
  <c r="A3206" i="7" l="1"/>
  <c r="B3205" i="7"/>
  <c r="A3207" i="7" l="1"/>
  <c r="B3206" i="7"/>
  <c r="B3207" i="7" l="1"/>
  <c r="A3208" i="7"/>
  <c r="A3209" i="7" l="1"/>
  <c r="B3208" i="7"/>
  <c r="A3210" i="7" l="1"/>
  <c r="B3209" i="7"/>
  <c r="A3211" i="7" l="1"/>
  <c r="B3210" i="7"/>
  <c r="B3211" i="7" l="1"/>
  <c r="A3212" i="7"/>
  <c r="B3212" i="7" l="1"/>
  <c r="A3213" i="7"/>
  <c r="B3213" i="7" l="1"/>
  <c r="A3214" i="7"/>
  <c r="A3215" i="7" l="1"/>
  <c r="B3214" i="7"/>
  <c r="A3216" i="7" l="1"/>
  <c r="B3215" i="7"/>
  <c r="A3217" i="7" l="1"/>
  <c r="B3216" i="7"/>
  <c r="B3217" i="7" l="1"/>
  <c r="A3218" i="7"/>
  <c r="A3219" i="7" l="1"/>
  <c r="B3218" i="7"/>
  <c r="A3220" i="7" l="1"/>
  <c r="B3219" i="7"/>
  <c r="A3221" i="7" l="1"/>
  <c r="B3220" i="7"/>
  <c r="B3221" i="7" l="1"/>
  <c r="A3222" i="7"/>
  <c r="A3223" i="7" l="1"/>
  <c r="B3222" i="7"/>
  <c r="A3224" i="7" l="1"/>
  <c r="B3223" i="7"/>
  <c r="B3224" i="7" l="1"/>
  <c r="A3225" i="7"/>
  <c r="B3225" i="7" l="1"/>
  <c r="A3226" i="7"/>
  <c r="B3226" i="7" l="1"/>
  <c r="A3227" i="7"/>
  <c r="A3228" i="7" l="1"/>
  <c r="B3227" i="7"/>
  <c r="B3228" i="7" l="1"/>
  <c r="A3229" i="7"/>
  <c r="A3230" i="7" l="1"/>
  <c r="B3229" i="7"/>
  <c r="A3231" i="7" l="1"/>
  <c r="B3230" i="7"/>
  <c r="B3231" i="7" l="1"/>
  <c r="A3232" i="7"/>
  <c r="A3233" i="7" l="1"/>
  <c r="B3232" i="7"/>
  <c r="A3234" i="7" l="1"/>
  <c r="B3233" i="7"/>
  <c r="B3234" i="7" l="1"/>
  <c r="A3235" i="7"/>
  <c r="B3235" i="7" l="1"/>
  <c r="A3236" i="7"/>
  <c r="B3236" i="7" l="1"/>
  <c r="A3237" i="7"/>
  <c r="A3238" i="7" l="1"/>
  <c r="B3237" i="7"/>
  <c r="B3238" i="7" l="1"/>
  <c r="A3239" i="7"/>
  <c r="A3240" i="7" l="1"/>
  <c r="B3239" i="7"/>
  <c r="A3241" i="7" l="1"/>
  <c r="B3240" i="7"/>
  <c r="B3241" i="7" l="1"/>
  <c r="A3242" i="7"/>
  <c r="A3243" i="7" l="1"/>
  <c r="B3242" i="7"/>
  <c r="A3244" i="7" l="1"/>
  <c r="B3243" i="7"/>
  <c r="B3244" i="7" l="1"/>
  <c r="A3245" i="7"/>
  <c r="B3245" i="7" l="1"/>
  <c r="A3246" i="7"/>
  <c r="B3246" i="7" l="1"/>
  <c r="A3247" i="7"/>
  <c r="A3248" i="7" l="1"/>
  <c r="B3247" i="7"/>
  <c r="B3248" i="7" l="1"/>
  <c r="A3249" i="7"/>
  <c r="B3249" i="7" l="1"/>
  <c r="A3250" i="7"/>
  <c r="B3250" i="7" l="1"/>
  <c r="A3251" i="7"/>
  <c r="A3252" i="7" l="1"/>
  <c r="B3251" i="7"/>
  <c r="A3253" i="7" l="1"/>
  <c r="B3252" i="7"/>
  <c r="B3253" i="7" l="1"/>
  <c r="A3254" i="7"/>
  <c r="A3255" i="7" l="1"/>
  <c r="B3254" i="7"/>
  <c r="A3256" i="7" l="1"/>
  <c r="B3255" i="7"/>
  <c r="A3257" i="7" l="1"/>
  <c r="B3256" i="7"/>
  <c r="B3257" i="7" l="1"/>
  <c r="A3258" i="7"/>
  <c r="B3258" i="7" l="1"/>
  <c r="A3259" i="7"/>
  <c r="A3260" i="7" l="1"/>
  <c r="B3259" i="7"/>
  <c r="A3261" i="7" l="1"/>
  <c r="B3260" i="7"/>
  <c r="A3262" i="7" l="1"/>
  <c r="B3261" i="7"/>
  <c r="A3263" i="7" l="1"/>
  <c r="B3262" i="7"/>
  <c r="B3263" i="7" l="1"/>
  <c r="A3264" i="7"/>
  <c r="B3264" i="7" l="1"/>
  <c r="A3265" i="7"/>
  <c r="A3266" i="7" l="1"/>
  <c r="B3265" i="7"/>
  <c r="A3267" i="7" l="1"/>
  <c r="B3266" i="7"/>
  <c r="B3267" i="7" l="1"/>
  <c r="A3268" i="7"/>
  <c r="B3268" i="7" l="1"/>
  <c r="A3269" i="7"/>
  <c r="A3270" i="7" l="1"/>
  <c r="B3269" i="7"/>
  <c r="B3270" i="7" l="1"/>
  <c r="A3271" i="7"/>
  <c r="A3272" i="7" l="1"/>
  <c r="B3271" i="7"/>
  <c r="A3273" i="7" l="1"/>
  <c r="B3272" i="7"/>
  <c r="B3273" i="7" l="1"/>
  <c r="A3274" i="7"/>
  <c r="B3274" i="7" l="1"/>
  <c r="A3275" i="7"/>
  <c r="A3276" i="7" l="1"/>
  <c r="B3275" i="7"/>
  <c r="B3276" i="7" l="1"/>
  <c r="A3277" i="7"/>
  <c r="B3277" i="7" l="1"/>
  <c r="A3278" i="7"/>
  <c r="A3279" i="7" l="1"/>
  <c r="B3278" i="7"/>
  <c r="A3280" i="7" l="1"/>
  <c r="B3279" i="7"/>
  <c r="B3280" i="7" l="1"/>
  <c r="A3281" i="7"/>
  <c r="B3281" i="7" l="1"/>
  <c r="A3282" i="7"/>
  <c r="A3283" i="7" l="1"/>
  <c r="B3282" i="7"/>
  <c r="A3284" i="7" l="1"/>
  <c r="B3283" i="7"/>
  <c r="B3284" i="7" l="1"/>
  <c r="A3285" i="7"/>
  <c r="B3285" i="7" l="1"/>
  <c r="A3286" i="7"/>
  <c r="A3287" i="7" l="1"/>
  <c r="B3286" i="7"/>
  <c r="B3287" i="7" l="1"/>
  <c r="A3288" i="7"/>
  <c r="A3289" i="7" l="1"/>
  <c r="B3288" i="7"/>
  <c r="A3290" i="7" l="1"/>
  <c r="B3289" i="7"/>
  <c r="B3290" i="7" l="1"/>
  <c r="A3291" i="7"/>
  <c r="A3292" i="7" l="1"/>
  <c r="B3291" i="7"/>
  <c r="A3293" i="7" l="1"/>
  <c r="B3292" i="7"/>
  <c r="A3294" i="7" l="1"/>
  <c r="B3293" i="7"/>
  <c r="B3294" i="7" l="1"/>
  <c r="A3295" i="7"/>
  <c r="B3295" i="7" l="1"/>
  <c r="A3296" i="7"/>
  <c r="A3297" i="7" l="1"/>
  <c r="B3296" i="7"/>
  <c r="A3298" i="7" l="1"/>
  <c r="B3297" i="7"/>
  <c r="B3298" i="7" l="1"/>
  <c r="A3299" i="7"/>
  <c r="A3300" i="7" l="1"/>
  <c r="B3299" i="7"/>
  <c r="A3301" i="7" l="1"/>
  <c r="B3300" i="7"/>
  <c r="A3302" i="7" l="1"/>
  <c r="B3301" i="7"/>
  <c r="A3303" i="7" l="1"/>
  <c r="B3302" i="7"/>
  <c r="B3303" i="7" l="1"/>
  <c r="A3304" i="7"/>
  <c r="A3305" i="7" l="1"/>
  <c r="B3304" i="7"/>
  <c r="A3306" i="7" l="1"/>
  <c r="B3305" i="7"/>
  <c r="A3307" i="7" l="1"/>
  <c r="B3306" i="7"/>
  <c r="B3307" i="7" l="1"/>
  <c r="A3308" i="7"/>
  <c r="B3308" i="7" l="1"/>
  <c r="A3309" i="7"/>
  <c r="A3310" i="7" l="1"/>
  <c r="B3309" i="7"/>
  <c r="A3311" i="7" l="1"/>
  <c r="B3310" i="7"/>
  <c r="B3311" i="7" l="1"/>
  <c r="A3312" i="7"/>
  <c r="A3313" i="7" l="1"/>
  <c r="B3312" i="7"/>
  <c r="A3314" i="7" l="1"/>
  <c r="B3313" i="7"/>
  <c r="A3315" i="7" l="1"/>
  <c r="B3314" i="7"/>
  <c r="B3315" i="7" l="1"/>
  <c r="A3316" i="7"/>
  <c r="B3316" i="7" l="1"/>
  <c r="A3317" i="7"/>
  <c r="A3318" i="7" l="1"/>
  <c r="B3317" i="7"/>
  <c r="A3319" i="7" l="1"/>
  <c r="B3318" i="7"/>
  <c r="B3319" i="7" l="1"/>
  <c r="A3320" i="7"/>
  <c r="B3320" i="7" l="1"/>
  <c r="A3321" i="7"/>
  <c r="B3321" i="7" l="1"/>
  <c r="A3322" i="7"/>
  <c r="A3323" i="7" l="1"/>
  <c r="B3322" i="7"/>
  <c r="A3324" i="7" l="1"/>
  <c r="B3323" i="7"/>
  <c r="B3324" i="7" l="1"/>
  <c r="A3325" i="7"/>
  <c r="A3326" i="7" l="1"/>
  <c r="B3325" i="7"/>
  <c r="A3327" i="7" l="1"/>
  <c r="B3326" i="7"/>
  <c r="A3328" i="7" l="1"/>
  <c r="B3327" i="7"/>
  <c r="B3328" i="7" l="1"/>
  <c r="A3329" i="7"/>
  <c r="B3329" i="7" l="1"/>
  <c r="A3330" i="7"/>
  <c r="A3331" i="7" l="1"/>
  <c r="B3330" i="7"/>
  <c r="A3332" i="7" l="1"/>
  <c r="B3331" i="7"/>
  <c r="B3332" i="7" l="1"/>
  <c r="A3333" i="7"/>
  <c r="A3334" i="7" l="1"/>
  <c r="B3333" i="7"/>
  <c r="A3335" i="7" l="1"/>
  <c r="B3334" i="7"/>
  <c r="A3336" i="7" l="1"/>
  <c r="B3335" i="7"/>
  <c r="A3337" i="7" l="1"/>
  <c r="B3336" i="7"/>
  <c r="B3337" i="7" l="1"/>
  <c r="A3338" i="7"/>
  <c r="A3339" i="7" l="1"/>
  <c r="B3338" i="7"/>
  <c r="A3340" i="7" l="1"/>
  <c r="B3339" i="7"/>
  <c r="B3340" i="7" l="1"/>
  <c r="A3341" i="7"/>
  <c r="B3341" i="7" l="1"/>
  <c r="A3342" i="7"/>
  <c r="B3342" i="7" l="1"/>
  <c r="A3343" i="7"/>
  <c r="A3344" i="7" l="1"/>
  <c r="B3343" i="7"/>
  <c r="A3345" i="7" l="1"/>
  <c r="B3344" i="7"/>
  <c r="B3345" i="7" l="1"/>
  <c r="A3346" i="7"/>
  <c r="A3347" i="7" l="1"/>
  <c r="B3346" i="7"/>
  <c r="A3348" i="7" l="1"/>
  <c r="B3347" i="7"/>
  <c r="A3349" i="7" l="1"/>
  <c r="B3348" i="7"/>
  <c r="B3349" i="7" l="1"/>
  <c r="A3350" i="7"/>
  <c r="B3350" i="7" l="1"/>
  <c r="A3351" i="7"/>
  <c r="A3352" i="7" l="1"/>
  <c r="B3351" i="7"/>
  <c r="A3353" i="7" l="1"/>
  <c r="B3352" i="7"/>
  <c r="A3354" i="7" l="1"/>
  <c r="B3353" i="7"/>
  <c r="B3354" i="7" l="1"/>
  <c r="A3355" i="7"/>
  <c r="B3355" i="7" l="1"/>
  <c r="A3356" i="7"/>
  <c r="A3357" i="7" l="1"/>
  <c r="B3356" i="7"/>
  <c r="A3358" i="7" l="1"/>
  <c r="B3357" i="7"/>
  <c r="B3358" i="7" l="1"/>
  <c r="A3359" i="7"/>
  <c r="A3360" i="7" l="1"/>
  <c r="B3359" i="7"/>
  <c r="A3361" i="7" l="1"/>
  <c r="B3360" i="7"/>
  <c r="B3361" i="7" l="1"/>
  <c r="A3362" i="7"/>
  <c r="B3362" i="7" l="1"/>
  <c r="A3363" i="7"/>
  <c r="B3363" i="7" l="1"/>
  <c r="A3364" i="7"/>
  <c r="B3364" i="7" l="1"/>
  <c r="A3365" i="7"/>
  <c r="A3366" i="7" l="1"/>
  <c r="B3365" i="7"/>
  <c r="A3367" i="7" l="1"/>
  <c r="B3366" i="7"/>
  <c r="B3367" i="7" l="1"/>
  <c r="A3368" i="7"/>
  <c r="B3368" i="7" l="1"/>
  <c r="A3369" i="7"/>
  <c r="A3370" i="7" l="1"/>
  <c r="B3369" i="7"/>
  <c r="A3371" i="7" l="1"/>
  <c r="B3370" i="7"/>
  <c r="B3371" i="7" l="1"/>
  <c r="A3372" i="7"/>
  <c r="A3373" i="7" l="1"/>
  <c r="B3372" i="7"/>
  <c r="A3374" i="7" l="1"/>
  <c r="B3373" i="7"/>
  <c r="A3375" i="7" l="1"/>
  <c r="B3374" i="7"/>
  <c r="B3375" i="7" l="1"/>
  <c r="A3376" i="7"/>
  <c r="B3376" i="7" l="1"/>
  <c r="A3377" i="7"/>
  <c r="B3377" i="7" l="1"/>
  <c r="A3378" i="7"/>
  <c r="A3379" i="7" l="1"/>
  <c r="B3378" i="7"/>
  <c r="A3380" i="7" l="1"/>
  <c r="B3379" i="7"/>
  <c r="B3380" i="7" l="1"/>
  <c r="A3381" i="7"/>
  <c r="B3381" i="7" l="1"/>
  <c r="A3382" i="7"/>
  <c r="A3383" i="7" l="1"/>
  <c r="B3382" i="7"/>
  <c r="A3384" i="7" l="1"/>
  <c r="B3383" i="7"/>
  <c r="B3384" i="7" l="1"/>
  <c r="A3385" i="7"/>
  <c r="A3386" i="7" l="1"/>
  <c r="B3385" i="7"/>
  <c r="A3387" i="7" l="1"/>
  <c r="B3386" i="7"/>
  <c r="A3388" i="7" l="1"/>
  <c r="B3387" i="7"/>
  <c r="B3388" i="7" l="1"/>
  <c r="A3389" i="7"/>
  <c r="B3389" i="7" l="1"/>
  <c r="A3390" i="7"/>
  <c r="A3391" i="7" l="1"/>
  <c r="B3390" i="7"/>
  <c r="A3392" i="7" l="1"/>
  <c r="B3391" i="7"/>
  <c r="B3392" i="7" l="1"/>
  <c r="A3393" i="7"/>
  <c r="A3394" i="7" l="1"/>
  <c r="B3393" i="7"/>
  <c r="B3394" i="7" l="1"/>
  <c r="A3395" i="7"/>
  <c r="A3396" i="7" l="1"/>
  <c r="B3395" i="7"/>
  <c r="A3397" i="7" l="1"/>
  <c r="B3396" i="7"/>
  <c r="B3397" i="7" l="1"/>
  <c r="A3398" i="7"/>
  <c r="A3399" i="7" l="1"/>
  <c r="B3398" i="7"/>
  <c r="A3400" i="7" l="1"/>
  <c r="B3399" i="7"/>
  <c r="A3401" i="7" l="1"/>
  <c r="B3400" i="7"/>
  <c r="B3401" i="7" l="1"/>
  <c r="A3402" i="7"/>
  <c r="B3402" i="7" l="1"/>
  <c r="A3403" i="7"/>
  <c r="A3404" i="7" l="1"/>
  <c r="B3403" i="7"/>
  <c r="A3405" i="7" l="1"/>
  <c r="B3404" i="7"/>
  <c r="B3405" i="7" l="1"/>
  <c r="A3406" i="7"/>
  <c r="A3407" i="7" l="1"/>
  <c r="B3406" i="7"/>
  <c r="B3407" i="7" l="1"/>
  <c r="A3408" i="7"/>
  <c r="A3409" i="7" l="1"/>
  <c r="B3408" i="7"/>
  <c r="A3410" i="7" l="1"/>
  <c r="B3409" i="7"/>
  <c r="B3410" i="7" l="1"/>
  <c r="A3411" i="7"/>
  <c r="A3412" i="7" l="1"/>
  <c r="B3411" i="7"/>
  <c r="A3413" i="7" l="1"/>
  <c r="B3412" i="7"/>
  <c r="B3413" i="7" l="1"/>
  <c r="A3414" i="7"/>
  <c r="B3414" i="7" l="1"/>
  <c r="A3415" i="7"/>
  <c r="B3415" i="7" l="1"/>
  <c r="A3416" i="7"/>
  <c r="A3417" i="7" l="1"/>
  <c r="B3416" i="7"/>
  <c r="A3418" i="7" l="1"/>
  <c r="B3417" i="7"/>
  <c r="B3418" i="7" l="1"/>
  <c r="A3419" i="7"/>
  <c r="A3420" i="7" l="1"/>
  <c r="B3419" i="7"/>
  <c r="A3421" i="7" l="1"/>
  <c r="B3420" i="7"/>
  <c r="A3422" i="7" l="1"/>
  <c r="B3421" i="7"/>
  <c r="A3423" i="7" l="1"/>
  <c r="B3422" i="7"/>
  <c r="B3423" i="7" l="1"/>
  <c r="A3424" i="7"/>
  <c r="A3425" i="7" l="1"/>
  <c r="B3424" i="7"/>
  <c r="A3426" i="7" l="1"/>
  <c r="B3425" i="7"/>
  <c r="A3427" i="7" l="1"/>
  <c r="B3426" i="7"/>
  <c r="B3427" i="7" l="1"/>
  <c r="A3428" i="7"/>
  <c r="B3428" i="7" l="1"/>
  <c r="A3429" i="7"/>
  <c r="A3430" i="7" l="1"/>
  <c r="B3429" i="7"/>
  <c r="A3431" i="7" l="1"/>
  <c r="B3430" i="7"/>
  <c r="B3431" i="7" l="1"/>
  <c r="A3432" i="7"/>
  <c r="A3433" i="7" l="1"/>
  <c r="B3432" i="7"/>
  <c r="A3434" i="7" l="1"/>
  <c r="B3433" i="7"/>
  <c r="B3434" i="7" l="1"/>
  <c r="A3435" i="7"/>
  <c r="B3435" i="7" l="1"/>
  <c r="A3436" i="7"/>
  <c r="B3436" i="7" l="1"/>
  <c r="A3437" i="7"/>
  <c r="A3438" i="7" l="1"/>
  <c r="B3437" i="7"/>
  <c r="B3438" i="7" l="1"/>
  <c r="A3439" i="7"/>
  <c r="A3440" i="7" l="1"/>
  <c r="B3439" i="7"/>
  <c r="A3441" i="7" l="1"/>
  <c r="B3440" i="7"/>
  <c r="B3441" i="7" l="1"/>
  <c r="A3442" i="7"/>
  <c r="A3443" i="7" l="1"/>
  <c r="B3442" i="7"/>
  <c r="A3444" i="7" l="1"/>
  <c r="B3443" i="7"/>
  <c r="B3444" i="7" l="1"/>
  <c r="A3445" i="7"/>
  <c r="B3445" i="7" l="1"/>
  <c r="A3446" i="7"/>
  <c r="B3446" i="7" l="1"/>
  <c r="A3447" i="7"/>
  <c r="A3448" i="7" l="1"/>
  <c r="B3447" i="7"/>
  <c r="A3449" i="7" l="1"/>
  <c r="B3448" i="7"/>
  <c r="B3449" i="7" l="1"/>
  <c r="A3450" i="7"/>
  <c r="A3451" i="7" l="1"/>
  <c r="B3450" i="7"/>
  <c r="A3452" i="7" l="1"/>
  <c r="B3451" i="7"/>
  <c r="A3453" i="7" l="1"/>
  <c r="B3452" i="7"/>
  <c r="B3453" i="7" l="1"/>
  <c r="A3454" i="7"/>
  <c r="B3454" i="7" l="1"/>
  <c r="A3455" i="7"/>
  <c r="A3456" i="7" l="1"/>
  <c r="B3455" i="7"/>
  <c r="A3457" i="7" l="1"/>
  <c r="B3456" i="7"/>
  <c r="B3457" i="7" l="1"/>
  <c r="A3458" i="7"/>
  <c r="A3459" i="7" l="1"/>
  <c r="B3458" i="7"/>
  <c r="A3460" i="7" l="1"/>
  <c r="B3459" i="7"/>
  <c r="A3461" i="7" l="1"/>
  <c r="B3460" i="7"/>
  <c r="B3461" i="7" l="1"/>
  <c r="A3462" i="7"/>
  <c r="B3462" i="7" l="1"/>
  <c r="A3463" i="7"/>
  <c r="A3464" i="7" l="1"/>
  <c r="B3463" i="7"/>
  <c r="A3465" i="7" l="1"/>
  <c r="B3464" i="7"/>
  <c r="B3465" i="7" l="1"/>
  <c r="A3466" i="7"/>
  <c r="A3467" i="7" l="1"/>
  <c r="B3466" i="7"/>
  <c r="A3468" i="7" l="1"/>
  <c r="B3467" i="7"/>
  <c r="A3469" i="7" l="1"/>
  <c r="B3468" i="7"/>
  <c r="A3470" i="7" l="1"/>
  <c r="B3469" i="7"/>
  <c r="A3471" i="7" l="1"/>
  <c r="B3470" i="7"/>
  <c r="B3471" i="7" l="1"/>
  <c r="A3472" i="7"/>
  <c r="B3472" i="7" l="1"/>
  <c r="A3473" i="7"/>
  <c r="A3474" i="7" l="1"/>
  <c r="B3473" i="7"/>
  <c r="A3475" i="7" l="1"/>
  <c r="B3474" i="7"/>
  <c r="B3475" i="7" l="1"/>
  <c r="A3476" i="7"/>
  <c r="A3477" i="7" l="1"/>
  <c r="B3476" i="7"/>
  <c r="A3478" i="7" l="1"/>
  <c r="B3477" i="7"/>
  <c r="A3479" i="7" l="1"/>
  <c r="B3478" i="7"/>
  <c r="B3479" i="7" l="1"/>
  <c r="A3480" i="7"/>
  <c r="B3480" i="7" l="1"/>
  <c r="A3481" i="7"/>
  <c r="A3482" i="7" l="1"/>
  <c r="B3481" i="7"/>
  <c r="A3483" i="7" l="1"/>
  <c r="B3482" i="7"/>
  <c r="B3483" i="7" l="1"/>
  <c r="A3484" i="7"/>
  <c r="A3485" i="7" l="1"/>
  <c r="B3484" i="7"/>
  <c r="A3486" i="7" l="1"/>
  <c r="B3485" i="7"/>
  <c r="B3486" i="7" l="1"/>
  <c r="A3487" i="7"/>
  <c r="B3487" i="7" l="1"/>
  <c r="A3488" i="7"/>
  <c r="B3488" i="7" l="1"/>
  <c r="A3489" i="7"/>
  <c r="A3490" i="7" l="1"/>
  <c r="B3489" i="7"/>
  <c r="A3491" i="7" l="1"/>
  <c r="B3490" i="7"/>
  <c r="B3491" i="7" l="1"/>
  <c r="A3492" i="7"/>
  <c r="A3493" i="7" l="1"/>
  <c r="B3492" i="7"/>
  <c r="A3494" i="7" l="1"/>
  <c r="B3493" i="7"/>
  <c r="A3495" i="7" l="1"/>
  <c r="B3494" i="7"/>
  <c r="B3495" i="7" l="1"/>
  <c r="A3496" i="7"/>
  <c r="B3496" i="7" l="1"/>
  <c r="A3497" i="7"/>
  <c r="A3498" i="7" l="1"/>
  <c r="B3497" i="7"/>
  <c r="A3499" i="7" l="1"/>
  <c r="B3498" i="7"/>
  <c r="A3500" i="7" l="1"/>
  <c r="B3499" i="7"/>
  <c r="B3500" i="7" l="1"/>
  <c r="A3501" i="7"/>
  <c r="B3501" i="7" l="1"/>
  <c r="A3502" i="7"/>
  <c r="A3503" i="7" l="1"/>
  <c r="B3502" i="7"/>
  <c r="A3504" i="7" l="1"/>
  <c r="B3503" i="7"/>
  <c r="B3504" i="7" l="1"/>
  <c r="A3505" i="7"/>
  <c r="A3506" i="7" l="1"/>
  <c r="B3505" i="7"/>
  <c r="A3507" i="7" l="1"/>
  <c r="B3506" i="7"/>
  <c r="B3507" i="7" l="1"/>
  <c r="A3508" i="7"/>
  <c r="B3508" i="7" l="1"/>
  <c r="A3509" i="7"/>
  <c r="B3509" i="7" l="1"/>
  <c r="A3510" i="7"/>
  <c r="A3511" i="7" l="1"/>
  <c r="B3510" i="7"/>
  <c r="A3512" i="7" l="1"/>
  <c r="B3511" i="7"/>
  <c r="B3512" i="7" l="1"/>
  <c r="A3513" i="7"/>
  <c r="A3514" i="7" l="1"/>
  <c r="B3513" i="7"/>
  <c r="A3515" i="7" l="1"/>
  <c r="B3514" i="7"/>
  <c r="A3516" i="7" l="1"/>
  <c r="B3515" i="7"/>
  <c r="B3516" i="7" l="1"/>
  <c r="A3517" i="7"/>
  <c r="B3517" i="7" l="1"/>
  <c r="A3518" i="7"/>
  <c r="A3519" i="7" l="1"/>
  <c r="B3518" i="7"/>
  <c r="A3520" i="7" l="1"/>
  <c r="B3519" i="7"/>
  <c r="B3520" i="7" l="1"/>
  <c r="A3521" i="7"/>
  <c r="A3522" i="7" l="1"/>
  <c r="B3521" i="7"/>
  <c r="B3522" i="7" l="1"/>
  <c r="A3523" i="7"/>
  <c r="A3524" i="7" l="1"/>
  <c r="B3523" i="7"/>
  <c r="A3525" i="7" l="1"/>
  <c r="B3524" i="7"/>
  <c r="B3525" i="7" l="1"/>
  <c r="A3526" i="7"/>
  <c r="A3527" i="7" l="1"/>
  <c r="B3526" i="7"/>
  <c r="A3528" i="7" l="1"/>
  <c r="B3527" i="7"/>
  <c r="A3529" i="7" l="1"/>
  <c r="B3528" i="7"/>
  <c r="A3530" i="7" l="1"/>
  <c r="B3529" i="7"/>
  <c r="B3530" i="7" l="1"/>
  <c r="A3531" i="7"/>
  <c r="B3531" i="7" l="1"/>
  <c r="A3532" i="7"/>
  <c r="B3532" i="7" l="1"/>
  <c r="A3533" i="7"/>
  <c r="A3534" i="7" l="1"/>
  <c r="B3533" i="7"/>
  <c r="A3535" i="7" l="1"/>
  <c r="B3534" i="7"/>
  <c r="B3535" i="7" l="1"/>
  <c r="A3536" i="7"/>
  <c r="A3537" i="7" l="1"/>
  <c r="B3536" i="7"/>
  <c r="A3538" i="7" l="1"/>
  <c r="B3537" i="7"/>
  <c r="A3539" i="7" l="1"/>
  <c r="B3538" i="7"/>
  <c r="B3539" i="7" l="1"/>
  <c r="A3540" i="7"/>
  <c r="B3540" i="7" l="1"/>
  <c r="A3541" i="7"/>
  <c r="A3542" i="7" l="1"/>
  <c r="B3541" i="7"/>
  <c r="B3542" i="7" l="1"/>
  <c r="A3543" i="7"/>
  <c r="B3543" i="7" l="1"/>
  <c r="A3544" i="7"/>
  <c r="A3545" i="7" l="1"/>
  <c r="B3544" i="7"/>
  <c r="A3546" i="7" l="1"/>
  <c r="B3545" i="7"/>
  <c r="A3547" i="7" l="1"/>
  <c r="B3546" i="7"/>
  <c r="B3547" i="7" l="1"/>
  <c r="A3548" i="7"/>
  <c r="B3548" i="7" l="1"/>
  <c r="A3549" i="7"/>
  <c r="A3550" i="7" l="1"/>
  <c r="B3549" i="7"/>
  <c r="A3551" i="7" l="1"/>
  <c r="B3550" i="7"/>
  <c r="B3551" i="7" l="1"/>
  <c r="A3552" i="7"/>
  <c r="A3553" i="7" l="1"/>
  <c r="B3552" i="7"/>
  <c r="A3554" i="7" l="1"/>
  <c r="B3553" i="7"/>
  <c r="A3555" i="7" l="1"/>
  <c r="B3554" i="7"/>
  <c r="B3555" i="7" l="1"/>
  <c r="A3556" i="7"/>
  <c r="A3557" i="7" l="1"/>
  <c r="B3556" i="7"/>
  <c r="A3558" i="7" l="1"/>
  <c r="B3557" i="7"/>
  <c r="A3559" i="7" l="1"/>
  <c r="B3558" i="7"/>
  <c r="B3559" i="7" l="1"/>
  <c r="A3560" i="7"/>
  <c r="B3560" i="7" l="1"/>
  <c r="A3561" i="7"/>
  <c r="B3561" i="7" l="1"/>
  <c r="A3562" i="7"/>
  <c r="A3563" i="7" l="1"/>
  <c r="B3562" i="7"/>
  <c r="A3564" i="7" l="1"/>
  <c r="B3563" i="7"/>
  <c r="A3565" i="7" l="1"/>
  <c r="B3564" i="7"/>
  <c r="B3565" i="7" l="1"/>
  <c r="A3566" i="7"/>
  <c r="A3567" i="7" l="1"/>
  <c r="B3566" i="7"/>
  <c r="A3568" i="7" l="1"/>
  <c r="B3567" i="7"/>
  <c r="A3569" i="7" l="1"/>
  <c r="B3568" i="7"/>
  <c r="B3569" i="7" l="1"/>
  <c r="A3570" i="7"/>
  <c r="B3570" i="7" l="1"/>
  <c r="A3571" i="7"/>
  <c r="A3572" i="7" l="1"/>
  <c r="B3571" i="7"/>
  <c r="B3572" i="7" l="1"/>
  <c r="A3573" i="7"/>
  <c r="B3573" i="7" l="1"/>
  <c r="A3574" i="7"/>
  <c r="A3575" i="7" l="1"/>
  <c r="B3574" i="7"/>
  <c r="A3576" i="7" l="1"/>
  <c r="B3575" i="7"/>
  <c r="A3577" i="7" l="1"/>
  <c r="B3576" i="7"/>
  <c r="B3577" i="7" l="1"/>
  <c r="A3578" i="7"/>
  <c r="B3578" i="7" l="1"/>
  <c r="A3579" i="7"/>
  <c r="A3580" i="7" l="1"/>
  <c r="B3579" i="7"/>
  <c r="A3581" i="7" l="1"/>
  <c r="B3580" i="7"/>
  <c r="B3581" i="7" l="1"/>
  <c r="A3582" i="7"/>
  <c r="A3583" i="7" l="1"/>
  <c r="B3582" i="7"/>
  <c r="A3584" i="7" l="1"/>
  <c r="B3583" i="7"/>
  <c r="B3584" i="7" l="1"/>
  <c r="A3585" i="7"/>
  <c r="B3585" i="7" l="1"/>
  <c r="A3586" i="7"/>
  <c r="B3586" i="7" l="1"/>
  <c r="A3587" i="7"/>
  <c r="A3588" i="7" l="1"/>
  <c r="B3587" i="7"/>
  <c r="B3588" i="7" l="1"/>
  <c r="A3589" i="7"/>
  <c r="B3589" i="7" l="1"/>
  <c r="A3590" i="7"/>
  <c r="B3590" i="7" l="1"/>
  <c r="A3591" i="7"/>
  <c r="A3592" i="7" l="1"/>
  <c r="B3591" i="7"/>
  <c r="A3593" i="7" l="1"/>
  <c r="B3592" i="7"/>
  <c r="B3593" i="7" l="1"/>
  <c r="A3594" i="7"/>
  <c r="B3594" i="7" l="1"/>
  <c r="A3595" i="7"/>
  <c r="A3596" i="7" l="1"/>
  <c r="B3595" i="7"/>
  <c r="A3597" i="7" l="1"/>
  <c r="B3596" i="7"/>
  <c r="A3598" i="7" l="1"/>
  <c r="B3597" i="7"/>
  <c r="B3598" i="7" l="1"/>
  <c r="A3599" i="7"/>
  <c r="B3599" i="7" l="1"/>
  <c r="A3600" i="7"/>
  <c r="A3601" i="7" l="1"/>
  <c r="B3600" i="7"/>
  <c r="A3602" i="7" l="1"/>
  <c r="B3601" i="7"/>
  <c r="B3602" i="7" l="1"/>
  <c r="A3603" i="7"/>
  <c r="A3604" i="7" l="1"/>
  <c r="B3603" i="7"/>
  <c r="A3605" i="7" l="1"/>
  <c r="B3604" i="7"/>
  <c r="B3605" i="7" l="1"/>
  <c r="A3606" i="7"/>
  <c r="B3606" i="7" l="1"/>
  <c r="A3607" i="7"/>
  <c r="B3607" i="7" l="1"/>
  <c r="A3608" i="7"/>
  <c r="A3609" i="7" l="1"/>
  <c r="B3608" i="7"/>
  <c r="B3609" i="7" l="1"/>
  <c r="A3610" i="7"/>
  <c r="B3610" i="7" l="1"/>
  <c r="A3611" i="7"/>
  <c r="B3611" i="7" l="1"/>
  <c r="A3612" i="7"/>
  <c r="A3613" i="7" l="1"/>
  <c r="B3612" i="7"/>
  <c r="A3614" i="7" l="1"/>
  <c r="B3613" i="7"/>
  <c r="B3614" i="7" l="1"/>
  <c r="A3615" i="7"/>
  <c r="A3616" i="7" l="1"/>
  <c r="B3615" i="7"/>
  <c r="A3617" i="7" l="1"/>
  <c r="B3616" i="7"/>
  <c r="A3618" i="7" l="1"/>
  <c r="B3617" i="7"/>
  <c r="B3618" i="7" l="1"/>
  <c r="A3619" i="7"/>
  <c r="A3620" i="7" l="1"/>
  <c r="B3619" i="7"/>
  <c r="A3621" i="7" l="1"/>
  <c r="B3620" i="7"/>
  <c r="A3622" i="7" l="1"/>
  <c r="B3621" i="7"/>
  <c r="A3623" i="7" l="1"/>
  <c r="B3622" i="7"/>
  <c r="B3623" i="7" l="1"/>
  <c r="A3624" i="7"/>
  <c r="A3625" i="7" l="1"/>
  <c r="B3624" i="7"/>
  <c r="A3626" i="7" l="1"/>
  <c r="B3625" i="7"/>
  <c r="B3626" i="7" l="1"/>
  <c r="A3627" i="7"/>
  <c r="B3627" i="7" l="1"/>
  <c r="A3628" i="7"/>
  <c r="B3628" i="7" l="1"/>
  <c r="A3629" i="7"/>
  <c r="A3630" i="7" l="1"/>
  <c r="B3629" i="7"/>
  <c r="B3630" i="7" l="1"/>
  <c r="A3631" i="7"/>
  <c r="B3631" i="7" l="1"/>
  <c r="A3632" i="7"/>
  <c r="B3632" i="7" l="1"/>
  <c r="A3633" i="7"/>
  <c r="A3634" i="7" l="1"/>
  <c r="B3633" i="7"/>
  <c r="A3635" i="7" l="1"/>
  <c r="B3634" i="7"/>
  <c r="B3635" i="7" l="1"/>
  <c r="A3636" i="7"/>
  <c r="A3637" i="7" l="1"/>
  <c r="B3636" i="7"/>
  <c r="A3638" i="7" l="1"/>
  <c r="B3637" i="7"/>
  <c r="A3639" i="7" l="1"/>
  <c r="B3638" i="7"/>
  <c r="B3639" i="7" l="1"/>
  <c r="A3640" i="7"/>
  <c r="B3640" i="7" l="1"/>
  <c r="A3641" i="7"/>
  <c r="A3642" i="7" l="1"/>
  <c r="B3641" i="7"/>
  <c r="A3643" i="7" l="1"/>
  <c r="B3642" i="7"/>
  <c r="A3644" i="7" l="1"/>
  <c r="B3643" i="7"/>
  <c r="B3644" i="7" l="1"/>
  <c r="A3645" i="7"/>
  <c r="A3646" i="7" l="1"/>
  <c r="B3645" i="7"/>
  <c r="A3647" i="7" l="1"/>
  <c r="B3646" i="7"/>
  <c r="A3648" i="7" l="1"/>
  <c r="B3647" i="7"/>
  <c r="B3648" i="7" l="1"/>
  <c r="A3649" i="7"/>
  <c r="B3649" i="7" l="1"/>
  <c r="A3650" i="7"/>
  <c r="A3651" i="7" l="1"/>
  <c r="B3650" i="7"/>
  <c r="A3652" i="7" l="1"/>
  <c r="B3651" i="7"/>
  <c r="B3652" i="7" l="1"/>
  <c r="A3653" i="7"/>
  <c r="B3653" i="7" l="1"/>
  <c r="A3654" i="7"/>
  <c r="B3654" i="7" l="1"/>
  <c r="A3655" i="7"/>
  <c r="A3656" i="7" l="1"/>
  <c r="B3655" i="7"/>
  <c r="B3656" i="7" l="1"/>
  <c r="A3657" i="7"/>
  <c r="B3657" i="7" l="1"/>
  <c r="A3658" i="7"/>
  <c r="B3658" i="7" l="1"/>
  <c r="A3659" i="7"/>
  <c r="A3660" i="7" l="1"/>
  <c r="B3659" i="7"/>
  <c r="A3661" i="7" l="1"/>
  <c r="B3660" i="7"/>
  <c r="B3661" i="7" l="1"/>
  <c r="A3662" i="7"/>
  <c r="A3663" i="7" l="1"/>
  <c r="B3662" i="7"/>
  <c r="A3664" i="7" l="1"/>
  <c r="B3663" i="7"/>
  <c r="A3665" i="7" l="1"/>
  <c r="B3664" i="7"/>
  <c r="B3665" i="7" l="1"/>
  <c r="A3666" i="7"/>
  <c r="A3667" i="7" l="1"/>
  <c r="B3666" i="7"/>
  <c r="A3668" i="7" l="1"/>
  <c r="B3667" i="7"/>
  <c r="A3669" i="7" l="1"/>
  <c r="B3668" i="7"/>
  <c r="B3669" i="7" l="1"/>
  <c r="A3670" i="7"/>
  <c r="B3670" i="7" l="1"/>
  <c r="A3671" i="7"/>
  <c r="A3672" i="7" l="1"/>
  <c r="B3671" i="7"/>
  <c r="B3672" i="7" l="1"/>
  <c r="A3673" i="7"/>
  <c r="B3673" i="7" l="1"/>
  <c r="A3674" i="7"/>
  <c r="A3675" i="7" l="1"/>
  <c r="B3674" i="7"/>
  <c r="A3676" i="7" l="1"/>
  <c r="B3675" i="7"/>
  <c r="A3677" i="7" l="1"/>
  <c r="B3676" i="7"/>
  <c r="B3677" i="7" l="1"/>
  <c r="A3678" i="7"/>
  <c r="B3678" i="7" l="1"/>
  <c r="A3679" i="7"/>
  <c r="A3680" i="7" l="1"/>
  <c r="B3679" i="7"/>
  <c r="A3681" i="7" l="1"/>
  <c r="B3680" i="7"/>
  <c r="B3681" i="7" l="1"/>
  <c r="A3682" i="7"/>
  <c r="A3683" i="7" l="1"/>
  <c r="B3682" i="7"/>
  <c r="A3684" i="7" l="1"/>
  <c r="B3683" i="7"/>
  <c r="A3685" i="7" l="1"/>
  <c r="B3684" i="7"/>
  <c r="A3686" i="7" l="1"/>
  <c r="B3685" i="7"/>
  <c r="B3686" i="7" l="1"/>
  <c r="A3687" i="7"/>
  <c r="A3688" i="7" l="1"/>
  <c r="B3687" i="7"/>
  <c r="A3689" i="7" l="1"/>
  <c r="B3688" i="7"/>
  <c r="A3690" i="7" l="1"/>
  <c r="B3689" i="7"/>
  <c r="B3690" i="7" l="1"/>
  <c r="A3691" i="7"/>
  <c r="B3691" i="7" l="1"/>
  <c r="A3692" i="7"/>
  <c r="A3693" i="7" l="1"/>
  <c r="B3692" i="7"/>
  <c r="B3693" i="7" l="1"/>
  <c r="A3694" i="7"/>
  <c r="B3694" i="7" l="1"/>
  <c r="A3695" i="7"/>
  <c r="A3696" i="7" l="1"/>
  <c r="B3695" i="7"/>
  <c r="A3697" i="7" l="1"/>
  <c r="B3696" i="7"/>
  <c r="A3698" i="7" l="1"/>
  <c r="B3697" i="7"/>
  <c r="B3698" i="7" l="1"/>
  <c r="A3699" i="7"/>
  <c r="B3699" i="7" l="1"/>
  <c r="A3700" i="7"/>
  <c r="A3701" i="7" l="1"/>
  <c r="B3700" i="7"/>
  <c r="A3702" i="7" l="1"/>
  <c r="B3701" i="7"/>
  <c r="B3702" i="7" l="1"/>
  <c r="A3703" i="7"/>
  <c r="A3704" i="7" l="1"/>
  <c r="B3703" i="7"/>
  <c r="A3705" i="7" l="1"/>
  <c r="B3704" i="7"/>
  <c r="B3705" i="7" l="1"/>
  <c r="A3706" i="7"/>
  <c r="B3706" i="7" l="1"/>
  <c r="A3707" i="7"/>
  <c r="B3707" i="7" l="1"/>
  <c r="A3708" i="7"/>
  <c r="A3709" i="7" l="1"/>
  <c r="B3708" i="7"/>
  <c r="B3709" i="7" l="1"/>
  <c r="A3710" i="7"/>
  <c r="B3710" i="7" l="1"/>
  <c r="A3711" i="7"/>
  <c r="B3711" i="7" l="1"/>
  <c r="A3712" i="7"/>
  <c r="A3713" i="7" l="1"/>
  <c r="B3712" i="7"/>
  <c r="A3714" i="7" l="1"/>
  <c r="B3713" i="7"/>
  <c r="B3714" i="7" l="1"/>
  <c r="A3715" i="7"/>
  <c r="B3715" i="7" l="1"/>
  <c r="A3716" i="7"/>
  <c r="A3717" i="7" l="1"/>
  <c r="B3716" i="7"/>
  <c r="A3718" i="7" l="1"/>
  <c r="B3717" i="7"/>
  <c r="A3719" i="7" l="1"/>
  <c r="B3718" i="7"/>
  <c r="B3719" i="7" l="1"/>
  <c r="A3720" i="7"/>
  <c r="B3720" i="7" l="1"/>
  <c r="A3721" i="7"/>
  <c r="A3722" i="7" l="1"/>
  <c r="B3721" i="7"/>
  <c r="A3723" i="7" l="1"/>
  <c r="B3722" i="7"/>
  <c r="B3723" i="7" l="1"/>
  <c r="A3724" i="7"/>
  <c r="A3725" i="7" l="1"/>
  <c r="B3724" i="7"/>
  <c r="A3726" i="7" l="1"/>
  <c r="B3725" i="7"/>
  <c r="B3726" i="7" l="1"/>
  <c r="A3727" i="7"/>
  <c r="B3727" i="7" l="1"/>
  <c r="A3728" i="7"/>
  <c r="B3728" i="7" l="1"/>
  <c r="A3729" i="7"/>
  <c r="A3730" i="7" l="1"/>
  <c r="B3729" i="7"/>
  <c r="B3730" i="7" l="1"/>
  <c r="A3731" i="7"/>
  <c r="B3731" i="7" l="1"/>
  <c r="A3732" i="7"/>
  <c r="A3733" i="7" l="1"/>
  <c r="B3732" i="7"/>
  <c r="A3734" i="7" l="1"/>
  <c r="B3733" i="7"/>
  <c r="B3734" i="7" l="1"/>
  <c r="A3735" i="7"/>
  <c r="B3735" i="7" l="1"/>
  <c r="A3736" i="7"/>
  <c r="B3736" i="7" l="1"/>
  <c r="A3737" i="7"/>
  <c r="A3738" i="7" l="1"/>
  <c r="B3737" i="7"/>
  <c r="B3738" i="7" l="1"/>
  <c r="A3739" i="7"/>
  <c r="B3739" i="7" l="1"/>
  <c r="A3740" i="7"/>
  <c r="B3740" i="7" l="1"/>
  <c r="A3741" i="7"/>
  <c r="A3742" i="7" l="1"/>
  <c r="B3741" i="7"/>
  <c r="A3743" i="7" l="1"/>
  <c r="B3742" i="7"/>
  <c r="B3743" i="7" l="1"/>
  <c r="A3744" i="7"/>
  <c r="B3744" i="7" l="1"/>
  <c r="A3745" i="7"/>
  <c r="A3746" i="7" l="1"/>
  <c r="B3745" i="7"/>
  <c r="A3747" i="7" l="1"/>
  <c r="B3746" i="7"/>
  <c r="A3748" i="7" l="1"/>
  <c r="B3747" i="7"/>
  <c r="B3748" i="7" l="1"/>
  <c r="A3749" i="7"/>
  <c r="B3749" i="7" l="1"/>
  <c r="A3750" i="7"/>
  <c r="A3751" i="7" l="1"/>
  <c r="B3750" i="7"/>
  <c r="A3752" i="7" l="1"/>
  <c r="B3751" i="7"/>
  <c r="B3752" i="7" l="1"/>
  <c r="A3753" i="7"/>
  <c r="A3754" i="7" l="1"/>
  <c r="B3753" i="7"/>
  <c r="A3755" i="7" l="1"/>
  <c r="B3754" i="7"/>
  <c r="B3755" i="7" l="1"/>
  <c r="A3756" i="7"/>
  <c r="B3756" i="7" l="1"/>
  <c r="A3757" i="7"/>
  <c r="B3757" i="7" l="1"/>
  <c r="A3758" i="7"/>
  <c r="A3759" i="7" l="1"/>
  <c r="B3758" i="7"/>
  <c r="B3759" i="7" l="1"/>
  <c r="A3760" i="7"/>
  <c r="B3760" i="7" l="1"/>
  <c r="A3761" i="7"/>
  <c r="A3762" i="7" l="1"/>
  <c r="B3761" i="7"/>
  <c r="A3763" i="7" l="1"/>
  <c r="B3762" i="7"/>
  <c r="A3764" i="7" l="1"/>
  <c r="B3763" i="7"/>
  <c r="B3764" i="7" l="1"/>
  <c r="A3765" i="7"/>
  <c r="B3765" i="7" l="1"/>
  <c r="A3766" i="7"/>
  <c r="A3767" i="7" l="1"/>
  <c r="B3766" i="7"/>
  <c r="A3768" i="7" l="1"/>
  <c r="B3767" i="7"/>
  <c r="B3768" i="7" l="1"/>
  <c r="A3769" i="7"/>
  <c r="A3770" i="7" l="1"/>
  <c r="B3769" i="7"/>
  <c r="A3771" i="7" l="1"/>
  <c r="B3770" i="7"/>
  <c r="A3772" i="7" l="1"/>
  <c r="B3771" i="7"/>
  <c r="A3773" i="7" l="1"/>
  <c r="B3772" i="7"/>
  <c r="B3773" i="7" l="1"/>
  <c r="A3774" i="7"/>
  <c r="A3775" i="7" l="1"/>
  <c r="B3774" i="7"/>
  <c r="A3776" i="7" l="1"/>
  <c r="B3775" i="7"/>
  <c r="B3776" i="7" l="1"/>
  <c r="A3777" i="7"/>
  <c r="B3777" i="7" l="1"/>
  <c r="A3778" i="7"/>
  <c r="B3778" i="7" l="1"/>
  <c r="A3779" i="7"/>
  <c r="A3780" i="7" l="1"/>
  <c r="B3779" i="7"/>
  <c r="B3780" i="7" l="1"/>
  <c r="A3781" i="7"/>
  <c r="B3781" i="7" l="1"/>
  <c r="A3782" i="7"/>
  <c r="B3782" i="7" l="1"/>
  <c r="A3783" i="7"/>
  <c r="A3784" i="7" l="1"/>
  <c r="B3783" i="7"/>
  <c r="B3784" i="7" l="1"/>
  <c r="A3785" i="7"/>
  <c r="B3785" i="7" l="1"/>
  <c r="A3786" i="7"/>
  <c r="A3787" i="7" l="1"/>
  <c r="B3786" i="7"/>
  <c r="A3788" i="7" l="1"/>
  <c r="B3787" i="7"/>
  <c r="A3789" i="7" l="1"/>
  <c r="B3788" i="7"/>
  <c r="B3789" i="7" l="1"/>
  <c r="A3790" i="7"/>
  <c r="A3791" i="7" l="1"/>
  <c r="B3790" i="7"/>
  <c r="A3792" i="7" l="1"/>
  <c r="B3791" i="7"/>
  <c r="B3792" i="7" l="1"/>
  <c r="A3793" i="7"/>
  <c r="B3793" i="7" l="1"/>
  <c r="A3794" i="7"/>
  <c r="B3794" i="7" l="1"/>
  <c r="A3795" i="7"/>
  <c r="A3796" i="7" l="1"/>
  <c r="B3795" i="7"/>
  <c r="B3796" i="7" l="1"/>
  <c r="A3797" i="7"/>
  <c r="B3797" i="7" l="1"/>
  <c r="A3798" i="7"/>
  <c r="A3799" i="7" l="1"/>
  <c r="B3798" i="7"/>
  <c r="A3800" i="7" l="1"/>
  <c r="B3799" i="7"/>
  <c r="A3801" i="7" l="1"/>
  <c r="B3800" i="7"/>
  <c r="B3801" i="7" l="1"/>
  <c r="A3802" i="7"/>
  <c r="A3803" i="7" l="1"/>
  <c r="B3802" i="7"/>
  <c r="B3803" i="7" l="1"/>
  <c r="A3804" i="7"/>
  <c r="B3804" i="7" l="1"/>
  <c r="A3805" i="7"/>
  <c r="A3806" i="7" l="1"/>
  <c r="B3805" i="7"/>
  <c r="B3806" i="7" l="1"/>
  <c r="A3807" i="7"/>
  <c r="B3807" i="7" l="1"/>
  <c r="A3808" i="7"/>
  <c r="B3808" i="7" l="1"/>
  <c r="A3809" i="7"/>
  <c r="A3810" i="7" l="1"/>
  <c r="B3809" i="7"/>
  <c r="B3810" i="7" l="1"/>
  <c r="A3811" i="7"/>
  <c r="B3811" i="7" l="1"/>
  <c r="A3812" i="7"/>
  <c r="A3813" i="7" l="1"/>
  <c r="B3812" i="7"/>
  <c r="A3814" i="7" l="1"/>
  <c r="B3813" i="7"/>
  <c r="A3815" i="7" l="1"/>
  <c r="B3814" i="7"/>
  <c r="B3815" i="7" l="1"/>
  <c r="A3816" i="7"/>
  <c r="A3817" i="7" l="1"/>
  <c r="B3816" i="7"/>
  <c r="A3818" i="7" l="1"/>
  <c r="B3817" i="7"/>
  <c r="A3819" i="7" l="1"/>
  <c r="B3818" i="7"/>
  <c r="B3819" i="7" l="1"/>
  <c r="A3820" i="7"/>
  <c r="B3820" i="7" l="1"/>
  <c r="A3821" i="7"/>
  <c r="A3822" i="7" l="1"/>
  <c r="B3821" i="7"/>
  <c r="B3822" i="7" l="1"/>
  <c r="A3823" i="7"/>
  <c r="B3823" i="7" l="1"/>
  <c r="A3824" i="7"/>
  <c r="A3825" i="7" l="1"/>
  <c r="B3824" i="7"/>
  <c r="A3826" i="7" l="1"/>
  <c r="B3825" i="7"/>
  <c r="A3827" i="7" l="1"/>
  <c r="B3826" i="7"/>
  <c r="B3827" i="7" l="1"/>
  <c r="A3828" i="7"/>
  <c r="A3829" i="7" l="1"/>
  <c r="B3828" i="7"/>
  <c r="A3830" i="7" l="1"/>
  <c r="B3829" i="7"/>
  <c r="A3831" i="7" l="1"/>
  <c r="B3830" i="7"/>
  <c r="B3831" i="7" l="1"/>
  <c r="A3832" i="7"/>
  <c r="A3833" i="7" l="1"/>
  <c r="B3832" i="7"/>
  <c r="A3834" i="7" l="1"/>
  <c r="B3833" i="7"/>
  <c r="B3834" i="7" l="1"/>
  <c r="A3835" i="7"/>
  <c r="B3835" i="7" l="1"/>
  <c r="A3836" i="7"/>
  <c r="B3836" i="7" l="1"/>
  <c r="A3837" i="7"/>
  <c r="A3838" i="7" l="1"/>
  <c r="B3837" i="7"/>
  <c r="B3838" i="7" l="1"/>
  <c r="A3839" i="7"/>
  <c r="B3839" i="7" l="1"/>
  <c r="A3840" i="7"/>
  <c r="A3841" i="7" l="1"/>
  <c r="B3840" i="7"/>
  <c r="A3842" i="7" l="1"/>
  <c r="B3841" i="7"/>
  <c r="A3843" i="7" l="1"/>
  <c r="B3842" i="7"/>
  <c r="B3843" i="7" l="1"/>
  <c r="A3844" i="7"/>
  <c r="A3845" i="7" l="1"/>
  <c r="B3844" i="7"/>
  <c r="A3846" i="7" l="1"/>
  <c r="B3845" i="7"/>
  <c r="A3847" i="7" l="1"/>
  <c r="B3846" i="7"/>
  <c r="B3847" i="7" l="1"/>
  <c r="A3848" i="7"/>
  <c r="A3849" i="7" l="1"/>
  <c r="B3848" i="7"/>
  <c r="A3850" i="7" l="1"/>
  <c r="B3849" i="7"/>
  <c r="A3851" i="7" l="1"/>
  <c r="B3850" i="7"/>
  <c r="B3851" i="7" l="1"/>
  <c r="A3852" i="7"/>
  <c r="B3852" i="7" l="1"/>
  <c r="A3853" i="7"/>
  <c r="A3854" i="7" l="1"/>
  <c r="B3853" i="7"/>
  <c r="B3854" i="7" l="1"/>
  <c r="A3855" i="7"/>
  <c r="B3855" i="7" l="1"/>
  <c r="A3856" i="7"/>
  <c r="A3857" i="7" l="1"/>
  <c r="B3856" i="7"/>
  <c r="A3858" i="7" l="1"/>
  <c r="B3857" i="7"/>
  <c r="B3858" i="7" l="1"/>
  <c r="A3859" i="7"/>
  <c r="B3859" i="7" l="1"/>
  <c r="A3860" i="7"/>
  <c r="A3861" i="7" l="1"/>
  <c r="B3860" i="7"/>
  <c r="A3862" i="7" l="1"/>
  <c r="B3861" i="7"/>
  <c r="A3863" i="7" l="1"/>
  <c r="B3862" i="7"/>
  <c r="A3864" i="7" l="1"/>
  <c r="B3863" i="7"/>
  <c r="B3864" i="7" l="1"/>
  <c r="A3865" i="7"/>
  <c r="A3866" i="7" l="1"/>
  <c r="B3865" i="7"/>
  <c r="A3867" i="7" l="1"/>
  <c r="B3866" i="7"/>
  <c r="A3868" i="7" l="1"/>
  <c r="B3867" i="7"/>
  <c r="B3868" i="7" l="1"/>
  <c r="A3869" i="7"/>
  <c r="A3870" i="7" l="1"/>
  <c r="B3869" i="7"/>
  <c r="A3871" i="7" l="1"/>
  <c r="B3870" i="7"/>
  <c r="A3872" i="7" l="1"/>
  <c r="B3871" i="7"/>
  <c r="B3872" i="7" l="1"/>
  <c r="A3873" i="7"/>
  <c r="B3873" i="7" l="1"/>
  <c r="A3874" i="7"/>
  <c r="A3875" i="7" l="1"/>
  <c r="B3874" i="7"/>
  <c r="B3875" i="7" l="1"/>
  <c r="A3876" i="7"/>
  <c r="B3876" i="7" l="1"/>
  <c r="A3877" i="7"/>
  <c r="A3878" i="7" l="1"/>
  <c r="B3877" i="7"/>
  <c r="A3879" i="7" l="1"/>
  <c r="B3878" i="7"/>
  <c r="B3879" i="7" l="1"/>
  <c r="A3880" i="7"/>
  <c r="B3880" i="7" l="1"/>
  <c r="A3881" i="7"/>
  <c r="B3881" i="7" l="1"/>
  <c r="A3882" i="7"/>
  <c r="A3883" i="7" l="1"/>
  <c r="B3882" i="7"/>
  <c r="A3884" i="7" l="1"/>
  <c r="B3883" i="7"/>
  <c r="B3884" i="7" l="1"/>
  <c r="A3885" i="7"/>
  <c r="A3886" i="7" l="1"/>
  <c r="B3885" i="7"/>
  <c r="A3887" i="7" l="1"/>
  <c r="B3886" i="7"/>
  <c r="A3888" i="7" l="1"/>
  <c r="B3887" i="7"/>
  <c r="B3888" i="7" l="1"/>
  <c r="A3889" i="7"/>
  <c r="B3889" i="7" l="1"/>
  <c r="A3890" i="7"/>
  <c r="A3891" i="7" l="1"/>
  <c r="B3890" i="7"/>
  <c r="B3891" i="7" l="1"/>
  <c r="A3892" i="7"/>
  <c r="B3892" i="7" l="1"/>
  <c r="A3893" i="7"/>
  <c r="A3894" i="7" l="1"/>
  <c r="B3893" i="7"/>
  <c r="A3895" i="7" l="1"/>
  <c r="B3894" i="7"/>
  <c r="A3896" i="7" l="1"/>
  <c r="B3895" i="7"/>
  <c r="A3897" i="7" l="1"/>
  <c r="B3896" i="7"/>
  <c r="B3897" i="7" l="1"/>
  <c r="A3898" i="7"/>
  <c r="A3899" i="7" l="1"/>
  <c r="B3898" i="7"/>
  <c r="A3900" i="7" l="1"/>
  <c r="B3899" i="7"/>
  <c r="B3900" i="7" l="1"/>
  <c r="A3901" i="7"/>
  <c r="B3901" i="7" l="1"/>
  <c r="A3902" i="7"/>
  <c r="B3902" i="7" l="1"/>
  <c r="A3903" i="7"/>
  <c r="A3904" i="7" l="1"/>
  <c r="B3903" i="7"/>
  <c r="B3904" i="7" l="1"/>
  <c r="A3905" i="7"/>
  <c r="B3905" i="7" l="1"/>
  <c r="A3906" i="7"/>
  <c r="A3907" i="7" l="1"/>
  <c r="B3906" i="7"/>
  <c r="A3908" i="7" l="1"/>
  <c r="B3907" i="7"/>
  <c r="A3909" i="7" l="1"/>
  <c r="B3908" i="7"/>
  <c r="B3909" i="7" l="1"/>
  <c r="A3910" i="7"/>
  <c r="B3910" i="7" l="1"/>
  <c r="A3911" i="7"/>
  <c r="A3912" i="7" l="1"/>
  <c r="B3911" i="7"/>
  <c r="A3913" i="7" l="1"/>
  <c r="B3912" i="7"/>
  <c r="B3913" i="7" l="1"/>
  <c r="A3914" i="7"/>
  <c r="A3915" i="7" l="1"/>
  <c r="B3914" i="7"/>
  <c r="A3916" i="7" l="1"/>
  <c r="B3915" i="7"/>
  <c r="A3917" i="7" l="1"/>
  <c r="B3916" i="7"/>
  <c r="B3917" i="7" l="1"/>
  <c r="A3918" i="7"/>
  <c r="B3918" i="7" l="1"/>
  <c r="A3919" i="7"/>
  <c r="A3920" i="7" l="1"/>
  <c r="B3919" i="7"/>
  <c r="B3920" i="7" l="1"/>
  <c r="A3921" i="7"/>
  <c r="B3921" i="7" l="1"/>
  <c r="A3922" i="7"/>
  <c r="A3923" i="7" l="1"/>
  <c r="B3922" i="7"/>
  <c r="A3924" i="7" l="1"/>
  <c r="B3923" i="7"/>
  <c r="A3925" i="7" l="1"/>
  <c r="B3924" i="7"/>
  <c r="B3925" i="7" l="1"/>
  <c r="A3926" i="7"/>
  <c r="B3926" i="7" l="1"/>
  <c r="A3927" i="7"/>
  <c r="A3928" i="7" l="1"/>
  <c r="B3927" i="7"/>
  <c r="A3929" i="7" l="1"/>
  <c r="B3928" i="7"/>
  <c r="B3929" i="7" l="1"/>
  <c r="A3930" i="7"/>
  <c r="A3931" i="7" l="1"/>
  <c r="B3930" i="7"/>
  <c r="A3932" i="7" l="1"/>
  <c r="B3931" i="7"/>
  <c r="B3932" i="7" l="1"/>
  <c r="A3933" i="7"/>
  <c r="B3933" i="7" l="1"/>
  <c r="A3934" i="7"/>
  <c r="B3934" i="7" l="1"/>
  <c r="A3935" i="7"/>
  <c r="A3936" i="7" l="1"/>
  <c r="B3935" i="7"/>
  <c r="B3936" i="7" l="1"/>
  <c r="A3937" i="7"/>
  <c r="B3937" i="7" l="1"/>
  <c r="A3938" i="7"/>
  <c r="A3939" i="7" l="1"/>
  <c r="B3938" i="7"/>
  <c r="A3940" i="7" l="1"/>
  <c r="B3939" i="7"/>
  <c r="A3941" i="7" l="1"/>
  <c r="B3940" i="7"/>
  <c r="B3941" i="7" l="1"/>
  <c r="A3942" i="7"/>
  <c r="B3942" i="7" l="1"/>
  <c r="A3943" i="7"/>
  <c r="A3944" i="7" l="1"/>
  <c r="B3943" i="7"/>
  <c r="A3945" i="7" l="1"/>
  <c r="B3944" i="7"/>
  <c r="B3945" i="7" l="1"/>
  <c r="A3946" i="7"/>
  <c r="A3947" i="7" l="1"/>
  <c r="B3946" i="7"/>
  <c r="A3948" i="7" l="1"/>
  <c r="B3947" i="7"/>
  <c r="A3949" i="7" l="1"/>
  <c r="B3948" i="7"/>
  <c r="B3949" i="7" l="1"/>
  <c r="A3950" i="7"/>
  <c r="B3950" i="7" l="1"/>
  <c r="A3951" i="7"/>
  <c r="A3952" i="7" l="1"/>
  <c r="B3951" i="7"/>
  <c r="B3952" i="7" l="1"/>
  <c r="A3953" i="7"/>
  <c r="B3953" i="7" l="1"/>
  <c r="A3954" i="7"/>
  <c r="A3955" i="7" l="1"/>
  <c r="B3954" i="7"/>
  <c r="A3956" i="7" l="1"/>
  <c r="B3955" i="7"/>
  <c r="A3957" i="7" l="1"/>
  <c r="B3956" i="7"/>
  <c r="B3957" i="7" l="1"/>
  <c r="A3958" i="7"/>
  <c r="B3958" i="7" l="1"/>
  <c r="A3959" i="7"/>
  <c r="A3960" i="7" l="1"/>
  <c r="B3959" i="7"/>
  <c r="A3961" i="7" l="1"/>
  <c r="B3960" i="7"/>
  <c r="B3961" i="7" l="1"/>
  <c r="A3962" i="7"/>
  <c r="A3963" i="7" l="1"/>
  <c r="B3962" i="7"/>
  <c r="A3964" i="7" l="1"/>
  <c r="B3963" i="7"/>
  <c r="B3964" i="7" l="1"/>
  <c r="A3965" i="7"/>
  <c r="B3965" i="7" l="1"/>
  <c r="A3966" i="7"/>
  <c r="B3966" i="7" l="1"/>
  <c r="A3967" i="7"/>
  <c r="A3968" i="7" l="1"/>
  <c r="B3967" i="7"/>
  <c r="B3968" i="7" l="1"/>
  <c r="A3969" i="7"/>
  <c r="B3969" i="7" l="1"/>
  <c r="A3970" i="7"/>
  <c r="A3971" i="7" l="1"/>
  <c r="B3970" i="7"/>
  <c r="B3971" i="7" l="1"/>
  <c r="A3972" i="7"/>
  <c r="B3972" i="7" l="1"/>
  <c r="A3973" i="7"/>
  <c r="A3974" i="7" l="1"/>
  <c r="B3973" i="7"/>
  <c r="B3974" i="7" l="1"/>
  <c r="A3975" i="7"/>
  <c r="B3975" i="7" l="1"/>
  <c r="A3976" i="7"/>
  <c r="A3977" i="7" l="1"/>
  <c r="B3976" i="7"/>
  <c r="A3978" i="7" l="1"/>
  <c r="B3977" i="7"/>
  <c r="A3979" i="7" l="1"/>
  <c r="B3978" i="7"/>
  <c r="B3979" i="7" l="1"/>
  <c r="A3980" i="7"/>
  <c r="B3980" i="7" l="1"/>
  <c r="A3981" i="7"/>
  <c r="A3982" i="7" l="1"/>
  <c r="B3981" i="7"/>
  <c r="A3983" i="7" l="1"/>
  <c r="B3982" i="7"/>
  <c r="B3983" i="7" l="1"/>
  <c r="A3984" i="7"/>
  <c r="B3984" i="7" l="1"/>
  <c r="A3985" i="7"/>
  <c r="A3986" i="7" l="1"/>
  <c r="B3985" i="7"/>
  <c r="A3987" i="7" l="1"/>
  <c r="B3986" i="7"/>
  <c r="B3987" i="7" l="1"/>
  <c r="A3988" i="7"/>
  <c r="B3988" i="7" l="1"/>
  <c r="A3989" i="7"/>
  <c r="A3990" i="7" l="1"/>
  <c r="B3989" i="7"/>
  <c r="A3991" i="7" l="1"/>
  <c r="B3990" i="7"/>
  <c r="B3991" i="7" l="1"/>
  <c r="A3992" i="7"/>
  <c r="B3992" i="7" l="1"/>
  <c r="A3993" i="7"/>
  <c r="A3994" i="7" l="1"/>
  <c r="B3993" i="7"/>
  <c r="A3995" i="7" l="1"/>
  <c r="B3994" i="7"/>
  <c r="B3995" i="7" l="1"/>
  <c r="A3996" i="7"/>
  <c r="B3996" i="7" l="1"/>
  <c r="A3997" i="7"/>
  <c r="A3998" i="7" l="1"/>
  <c r="B3997" i="7"/>
  <c r="A3999" i="7" l="1"/>
  <c r="B3998" i="7"/>
  <c r="B3999" i="7" l="1"/>
  <c r="A4000" i="7"/>
  <c r="B4000" i="7" l="1"/>
  <c r="A4001" i="7"/>
  <c r="B4001" i="7" l="1"/>
  <c r="A4002" i="7"/>
  <c r="A4003" i="7" l="1"/>
  <c r="B4002" i="7"/>
  <c r="B4003" i="7" l="1"/>
  <c r="A4004" i="7"/>
  <c r="B4004" i="7" l="1"/>
  <c r="A4005" i="7"/>
  <c r="A4006" i="7" l="1"/>
  <c r="B4005" i="7"/>
  <c r="A4007" i="7" l="1"/>
  <c r="B4006" i="7"/>
  <c r="A4008" i="7" l="1"/>
  <c r="B4007" i="7"/>
  <c r="B4008" i="7" l="1"/>
  <c r="A4009" i="7"/>
  <c r="A4010" i="7" l="1"/>
  <c r="B4009" i="7"/>
  <c r="A4011" i="7" l="1"/>
  <c r="B4010" i="7"/>
  <c r="A4012" i="7" l="1"/>
  <c r="B4011" i="7"/>
  <c r="B4012" i="7" l="1"/>
  <c r="A4013" i="7"/>
  <c r="A4014" i="7" l="1"/>
  <c r="B4013" i="7"/>
  <c r="A4015" i="7" l="1"/>
  <c r="B4014" i="7"/>
  <c r="B4015" i="7" l="1"/>
  <c r="A4016" i="7"/>
  <c r="B4016" i="7" l="1"/>
  <c r="A4017" i="7"/>
  <c r="B4017" i="7" l="1"/>
  <c r="A4018" i="7"/>
  <c r="A4019" i="7" l="1"/>
  <c r="B4018" i="7"/>
  <c r="A4020" i="7" l="1"/>
  <c r="B4019" i="7"/>
  <c r="B4020" i="7" l="1"/>
  <c r="A4021" i="7"/>
  <c r="B4021" i="7" l="1"/>
  <c r="A4022" i="7"/>
  <c r="B4022" i="7" l="1"/>
  <c r="A4023" i="7"/>
  <c r="A4024" i="7" l="1"/>
  <c r="B4023" i="7"/>
  <c r="B4024" i="7" l="1"/>
  <c r="A4025" i="7"/>
  <c r="B4025" i="7" l="1"/>
  <c r="A4026" i="7"/>
  <c r="A4027" i="7" l="1"/>
  <c r="B4026" i="7"/>
  <c r="A4028" i="7" l="1"/>
  <c r="B4027" i="7"/>
  <c r="A4029" i="7" l="1"/>
  <c r="B4028" i="7"/>
  <c r="B4029" i="7" l="1"/>
  <c r="A4030" i="7"/>
  <c r="A4031" i="7" l="1"/>
  <c r="B4030" i="7"/>
  <c r="A4032" i="7" l="1"/>
  <c r="B4031" i="7"/>
  <c r="A4033" i="7" l="1"/>
  <c r="B4032" i="7"/>
  <c r="B4033" i="7" l="1"/>
  <c r="A4034" i="7"/>
  <c r="A4035" i="7" l="1"/>
  <c r="B4034" i="7"/>
  <c r="A4036" i="7" l="1"/>
  <c r="B4035" i="7"/>
  <c r="B4036" i="7" l="1"/>
  <c r="A4037" i="7"/>
  <c r="B4037" i="7" l="1"/>
  <c r="A4038" i="7"/>
  <c r="B4038" i="7" l="1"/>
  <c r="A4039" i="7"/>
  <c r="A4040" i="7" l="1"/>
  <c r="B4039" i="7"/>
  <c r="B4040" i="7" l="1"/>
  <c r="A4041" i="7"/>
  <c r="B4041" i="7" l="1"/>
  <c r="A4042" i="7"/>
  <c r="B4042" i="7" l="1"/>
  <c r="A4043" i="7"/>
  <c r="A4044" i="7" l="1"/>
  <c r="B4043" i="7"/>
  <c r="A4045" i="7" l="1"/>
  <c r="B4044" i="7"/>
  <c r="B4045" i="7" l="1"/>
  <c r="A4046" i="7"/>
  <c r="A4047" i="7" l="1"/>
  <c r="B4046" i="7"/>
  <c r="A4048" i="7" l="1"/>
  <c r="B4047" i="7"/>
  <c r="A4049" i="7" l="1"/>
  <c r="B4048" i="7"/>
  <c r="B4049" i="7" l="1"/>
  <c r="A4050" i="7"/>
  <c r="A4051" i="7" l="1"/>
  <c r="B4050" i="7"/>
  <c r="A4052" i="7" l="1"/>
  <c r="B4051" i="7"/>
  <c r="B4052" i="7" l="1"/>
  <c r="A4053" i="7"/>
  <c r="B4053" i="7" l="1"/>
  <c r="A4054" i="7"/>
  <c r="B4054" i="7" l="1"/>
  <c r="A4055" i="7"/>
  <c r="A4056" i="7" l="1"/>
  <c r="B4055" i="7"/>
  <c r="B4056" i="7" l="1"/>
  <c r="A4057" i="7"/>
  <c r="B4057" i="7" l="1"/>
  <c r="A4058" i="7"/>
  <c r="A4059" i="7" l="1"/>
  <c r="B4058" i="7"/>
  <c r="A4060" i="7" l="1"/>
  <c r="B4059" i="7"/>
  <c r="A4061" i="7" l="1"/>
  <c r="B4060" i="7"/>
  <c r="B4061" i="7" l="1"/>
  <c r="A4062" i="7"/>
  <c r="A4063" i="7" l="1"/>
  <c r="B4062" i="7"/>
  <c r="A4064" i="7" l="1"/>
  <c r="B4063" i="7"/>
  <c r="A4065" i="7" l="1"/>
  <c r="B4064" i="7"/>
  <c r="B4065" i="7" l="1"/>
  <c r="A4066" i="7"/>
  <c r="A4067" i="7" l="1"/>
  <c r="B4066" i="7"/>
  <c r="A4068" i="7" l="1"/>
  <c r="B4067" i="7"/>
  <c r="B4068" i="7" l="1"/>
  <c r="A4069" i="7"/>
  <c r="B4069" i="7" l="1"/>
  <c r="A4070" i="7"/>
  <c r="B4070" i="7" l="1"/>
  <c r="A4071" i="7"/>
  <c r="A4072" i="7" l="1"/>
  <c r="B4071" i="7"/>
  <c r="B4072" i="7" l="1"/>
  <c r="A4073" i="7"/>
  <c r="B4073" i="7" l="1"/>
  <c r="A4074" i="7"/>
  <c r="A4075" i="7" l="1"/>
  <c r="B4074" i="7"/>
  <c r="A4076" i="7" l="1"/>
  <c r="B4075" i="7"/>
  <c r="A4077" i="7" l="1"/>
  <c r="B4076" i="7"/>
  <c r="B4077" i="7" l="1"/>
  <c r="A4078" i="7"/>
  <c r="A4079" i="7" l="1"/>
  <c r="B4078" i="7"/>
  <c r="A4080" i="7" l="1"/>
  <c r="B4079" i="7"/>
  <c r="A4081" i="7" l="1"/>
  <c r="B4080" i="7"/>
  <c r="A4082" i="7" l="1"/>
  <c r="B4081" i="7"/>
  <c r="B4082" i="7" l="1"/>
  <c r="A4083" i="7"/>
  <c r="A4084" i="7" l="1"/>
  <c r="B4083" i="7"/>
  <c r="A4085" i="7" l="1"/>
  <c r="B4084" i="7"/>
  <c r="A4086" i="7" l="1"/>
  <c r="B4085" i="7"/>
  <c r="B4086" i="7" l="1"/>
  <c r="A4087" i="7"/>
  <c r="A4088" i="7" l="1"/>
  <c r="B4087" i="7"/>
  <c r="A4089" i="7" l="1"/>
  <c r="B4088" i="7"/>
  <c r="B4089" i="7" l="1"/>
  <c r="A4090" i="7"/>
  <c r="B4090" i="7" l="1"/>
  <c r="A4091" i="7"/>
  <c r="B4091" i="7" l="1"/>
  <c r="A4092" i="7"/>
  <c r="A4093" i="7" l="1"/>
  <c r="B4092" i="7"/>
  <c r="B4093" i="7" l="1"/>
  <c r="A4094" i="7"/>
  <c r="B4094" i="7" l="1"/>
  <c r="A4095" i="7"/>
  <c r="A4096" i="7" l="1"/>
  <c r="B4095" i="7"/>
  <c r="A4097" i="7" l="1"/>
  <c r="B4096" i="7"/>
  <c r="A4098" i="7" l="1"/>
  <c r="B4097" i="7"/>
  <c r="B4098" i="7" l="1"/>
  <c r="A4099" i="7"/>
  <c r="A4100" i="7" l="1"/>
  <c r="B4099" i="7"/>
  <c r="A4101" i="7" l="1"/>
  <c r="B4100" i="7"/>
  <c r="A4102" i="7" l="1"/>
  <c r="B4101" i="7"/>
  <c r="B4102" i="7" l="1"/>
  <c r="A4103" i="7"/>
  <c r="A4104" i="7" l="1"/>
  <c r="B4103" i="7"/>
  <c r="A4105" i="7" l="1"/>
  <c r="B4104" i="7"/>
  <c r="B4105" i="7" l="1"/>
  <c r="A4106" i="7"/>
  <c r="B4106" i="7" l="1"/>
  <c r="A4107" i="7"/>
  <c r="B4107" i="7" l="1"/>
  <c r="A4108" i="7"/>
  <c r="A4109" i="7" l="1"/>
  <c r="B4108" i="7"/>
  <c r="B4109" i="7" l="1"/>
  <c r="A4110" i="7"/>
  <c r="B4110" i="7" l="1"/>
  <c r="A4111" i="7"/>
  <c r="B4111" i="7" l="1"/>
  <c r="A4112" i="7"/>
  <c r="B4112" i="7" l="1"/>
  <c r="A4113" i="7"/>
  <c r="B4113" i="7" l="1"/>
  <c r="A4114" i="7"/>
  <c r="B4114" i="7" l="1"/>
  <c r="A4115" i="7"/>
  <c r="A4116" i="7" l="1"/>
  <c r="B4115" i="7"/>
  <c r="B4116" i="7" l="1"/>
  <c r="A4117" i="7"/>
  <c r="B4117" i="7" l="1"/>
  <c r="A4118" i="7"/>
  <c r="A4119" i="7" l="1"/>
  <c r="B4118" i="7"/>
  <c r="A4120" i="7" l="1"/>
  <c r="B4119" i="7"/>
  <c r="A4121" i="7" l="1"/>
  <c r="B4120" i="7"/>
  <c r="B4121" i="7" l="1"/>
  <c r="A4122" i="7"/>
  <c r="A4123" i="7" l="1"/>
  <c r="B4122" i="7"/>
  <c r="A4124" i="7" l="1"/>
  <c r="B4123" i="7"/>
  <c r="A4125" i="7" l="1"/>
  <c r="B4124" i="7"/>
  <c r="B4125" i="7" l="1"/>
  <c r="A4126" i="7"/>
  <c r="B4126" i="7" l="1"/>
  <c r="A4127" i="7"/>
  <c r="A4128" i="7" l="1"/>
  <c r="B4127" i="7"/>
  <c r="B4128" i="7" l="1"/>
  <c r="A4129" i="7"/>
  <c r="B4129" i="7" l="1"/>
  <c r="A4130" i="7"/>
  <c r="A4131" i="7" l="1"/>
  <c r="B4130" i="7"/>
  <c r="A4132" i="7" l="1"/>
  <c r="B4131" i="7"/>
  <c r="B4132" i="7" l="1"/>
  <c r="A4133" i="7"/>
  <c r="B4133" i="7" l="1"/>
  <c r="A4134" i="7"/>
  <c r="B4134" i="7" l="1"/>
  <c r="A4135" i="7"/>
  <c r="A4136" i="7" l="1"/>
  <c r="B4135" i="7"/>
  <c r="B4136" i="7" l="1"/>
  <c r="A4137" i="7"/>
  <c r="B4137" i="7" l="1"/>
  <c r="A4138" i="7"/>
  <c r="B4138" i="7" l="1"/>
  <c r="A4139" i="7"/>
  <c r="A4140" i="7" l="1"/>
  <c r="B4139" i="7"/>
  <c r="A4141" i="7" l="1"/>
  <c r="B4140" i="7"/>
  <c r="B4141" i="7" l="1"/>
  <c r="A4142" i="7"/>
  <c r="B4142" i="7" l="1"/>
  <c r="A4143" i="7"/>
  <c r="A4144" i="7" l="1"/>
  <c r="B4143" i="7"/>
  <c r="B4144" i="7" l="1"/>
  <c r="A4145" i="7"/>
  <c r="B4145" i="7" l="1"/>
  <c r="A4146" i="7"/>
  <c r="B4146" i="7" l="1"/>
  <c r="A4147" i="7"/>
  <c r="A4148" i="7" l="1"/>
  <c r="B4147" i="7"/>
  <c r="B4148" i="7" l="1"/>
  <c r="A4149" i="7"/>
  <c r="B4149" i="7" l="1"/>
  <c r="A4150" i="7"/>
  <c r="B4150" i="7" l="1"/>
  <c r="A4151" i="7"/>
  <c r="B4151" i="7" l="1"/>
  <c r="A4152" i="7"/>
  <c r="A4153" i="7" l="1"/>
  <c r="B4152" i="7"/>
  <c r="A4154" i="7" l="1"/>
  <c r="B4153" i="7"/>
  <c r="A4155" i="7" l="1"/>
  <c r="B4154" i="7"/>
  <c r="A4156" i="7" l="1"/>
  <c r="B4155" i="7"/>
  <c r="A4157" i="7" l="1"/>
  <c r="B4156" i="7"/>
  <c r="B4157" i="7" l="1"/>
  <c r="A4158" i="7"/>
  <c r="B4158" i="7" l="1"/>
  <c r="A4159" i="7"/>
  <c r="A4160" i="7" l="1"/>
  <c r="B4159" i="7"/>
  <c r="B4160" i="7" l="1"/>
  <c r="A4161" i="7"/>
  <c r="B4161" i="7" l="1"/>
  <c r="A4162" i="7"/>
  <c r="A4163" i="7" l="1"/>
  <c r="B4162" i="7"/>
  <c r="A4164" i="7" l="1"/>
  <c r="B4163" i="7"/>
  <c r="A4165" i="7" l="1"/>
  <c r="B4164" i="7"/>
  <c r="B4165" i="7" l="1"/>
  <c r="A4166" i="7"/>
  <c r="B4166" i="7" l="1"/>
  <c r="A4167" i="7"/>
  <c r="A4168" i="7" l="1"/>
  <c r="B4167" i="7"/>
  <c r="A4169" i="7" l="1"/>
  <c r="B4168" i="7"/>
  <c r="B4169" i="7" l="1"/>
  <c r="A4170" i="7"/>
  <c r="A4171" i="7" l="1"/>
  <c r="B4170" i="7"/>
  <c r="A4172" i="7" l="1"/>
  <c r="B4171" i="7"/>
  <c r="B4172" i="7" l="1"/>
  <c r="A4173" i="7"/>
  <c r="B4173" i="7" l="1"/>
  <c r="A4174" i="7"/>
  <c r="B4174" i="7" l="1"/>
  <c r="A4175" i="7"/>
  <c r="B4175" i="7" l="1"/>
  <c r="A4176" i="7"/>
  <c r="B4176" i="7" l="1"/>
  <c r="A4177" i="7"/>
  <c r="B4177" i="7" l="1"/>
  <c r="A4178" i="7"/>
  <c r="B4178" i="7" l="1"/>
  <c r="A4179" i="7"/>
  <c r="A4180" i="7" l="1"/>
  <c r="B4179" i="7"/>
  <c r="B4180" i="7" l="1"/>
  <c r="A4181" i="7"/>
  <c r="B4181" i="7" l="1"/>
  <c r="A4182" i="7"/>
  <c r="A4183" i="7" l="1"/>
  <c r="B4182" i="7"/>
  <c r="A4184" i="7" l="1"/>
  <c r="B4183" i="7"/>
  <c r="A4185" i="7" l="1"/>
  <c r="B4184" i="7"/>
  <c r="B4185" i="7" l="1"/>
  <c r="A4186" i="7"/>
  <c r="A4187" i="7" l="1"/>
  <c r="B4186" i="7"/>
  <c r="A4188" i="7" l="1"/>
  <c r="B4187" i="7"/>
  <c r="B4188" i="7" l="1"/>
  <c r="A4189" i="7"/>
  <c r="B4189" i="7" l="1"/>
  <c r="A4190" i="7"/>
  <c r="B4190" i="7" l="1"/>
  <c r="A4191" i="7"/>
  <c r="A4192" i="7" l="1"/>
  <c r="B4191" i="7"/>
  <c r="B4192" i="7" l="1"/>
  <c r="A4193" i="7"/>
  <c r="B4193" i="7" l="1"/>
  <c r="A4194" i="7"/>
  <c r="A4195" i="7" l="1"/>
  <c r="B4194" i="7"/>
  <c r="A4196" i="7" l="1"/>
  <c r="B4195" i="7"/>
  <c r="B4196" i="7" l="1"/>
  <c r="A4197" i="7"/>
  <c r="B4197" i="7" l="1"/>
  <c r="A4198" i="7"/>
  <c r="B4198" i="7" l="1"/>
  <c r="A4199" i="7"/>
  <c r="A4200" i="7" l="1"/>
  <c r="B4199" i="7"/>
  <c r="A4201" i="7" l="1"/>
  <c r="B4200" i="7"/>
  <c r="A4202" i="7" l="1"/>
  <c r="B4201" i="7"/>
  <c r="B4202" i="7" l="1"/>
  <c r="A4203" i="7"/>
  <c r="B4203" i="7" l="1"/>
  <c r="A4204" i="7"/>
  <c r="A4205" i="7" l="1"/>
  <c r="B4204" i="7"/>
  <c r="A4206" i="7" l="1"/>
  <c r="B4205" i="7"/>
  <c r="A4207" i="7" l="1"/>
  <c r="B4206" i="7"/>
  <c r="B4207" i="7" l="1"/>
  <c r="A4208" i="7"/>
  <c r="A4209" i="7" l="1"/>
  <c r="B4208" i="7"/>
  <c r="B4209" i="7" l="1"/>
  <c r="A4210" i="7"/>
  <c r="A4211" i="7" l="1"/>
  <c r="B4210" i="7"/>
  <c r="B4211" i="7" l="1"/>
  <c r="A4212" i="7"/>
  <c r="A4213" i="7" l="1"/>
  <c r="B4212" i="7"/>
  <c r="A4214" i="7" l="1"/>
  <c r="B4213" i="7"/>
  <c r="A4215" i="7" l="1"/>
  <c r="B4214" i="7"/>
  <c r="A4216" i="7" l="1"/>
  <c r="B4215" i="7"/>
  <c r="B4216" i="7" l="1"/>
  <c r="A4217" i="7"/>
  <c r="A4218" i="7" l="1"/>
  <c r="B4217" i="7"/>
  <c r="B4218" i="7" l="1"/>
  <c r="A4219" i="7"/>
  <c r="B4219" i="7" l="1"/>
  <c r="A4220" i="7"/>
  <c r="B4220" i="7" l="1"/>
  <c r="A4221" i="7"/>
  <c r="A4222" i="7" l="1"/>
  <c r="B4221" i="7"/>
  <c r="A4223" i="7" l="1"/>
  <c r="B4222" i="7"/>
  <c r="B4223" i="7" l="1"/>
  <c r="A4224" i="7"/>
  <c r="A4225" i="7" l="1"/>
  <c r="B4224" i="7"/>
  <c r="A4226" i="7" l="1"/>
  <c r="B4225" i="7"/>
  <c r="A4227" i="7" l="1"/>
  <c r="B4226" i="7"/>
  <c r="A4228" i="7" l="1"/>
  <c r="B4227" i="7"/>
  <c r="A4229" i="7" l="1"/>
  <c r="B4228" i="7"/>
  <c r="B4229" i="7" l="1"/>
  <c r="A4230" i="7"/>
  <c r="A4231" i="7" l="1"/>
  <c r="B4230" i="7"/>
  <c r="A4232" i="7" l="1"/>
  <c r="B4231" i="7"/>
  <c r="B4232" i="7" l="1"/>
  <c r="A4233" i="7"/>
  <c r="B4233" i="7" l="1"/>
  <c r="A4234" i="7"/>
  <c r="A4235" i="7" l="1"/>
  <c r="B4234" i="7"/>
  <c r="A4236" i="7" l="1"/>
  <c r="B4235" i="7"/>
  <c r="A4237" i="7" l="1"/>
  <c r="B4236" i="7"/>
  <c r="B4237" i="7" l="1"/>
  <c r="A4238" i="7"/>
  <c r="B4238" i="7" l="1"/>
  <c r="A4239" i="7"/>
  <c r="A4240" i="7" l="1"/>
  <c r="B4239" i="7"/>
  <c r="B4240" i="7" l="1"/>
  <c r="A4241" i="7"/>
  <c r="B4241" i="7" l="1"/>
  <c r="A4242" i="7"/>
  <c r="A4243" i="7" l="1"/>
  <c r="B4242" i="7"/>
  <c r="A4244" i="7" l="1"/>
  <c r="B4243" i="7"/>
  <c r="A4245" i="7" l="1"/>
  <c r="B4244" i="7"/>
  <c r="B4245" i="7" l="1"/>
  <c r="A4246" i="7"/>
  <c r="A4247" i="7" l="1"/>
  <c r="B4246" i="7"/>
  <c r="A4248" i="7" l="1"/>
  <c r="B4247" i="7"/>
  <c r="B4248" i="7" l="1"/>
  <c r="A4249" i="7"/>
  <c r="B4249" i="7" l="1"/>
  <c r="A4250" i="7"/>
  <c r="B4250" i="7" l="1"/>
  <c r="A4251" i="7"/>
  <c r="A4252" i="7" l="1"/>
  <c r="B4251" i="7"/>
  <c r="A4253" i="7" l="1"/>
  <c r="B4252" i="7"/>
  <c r="B4253" i="7" l="1"/>
  <c r="A4254" i="7"/>
  <c r="A4255" i="7" l="1"/>
  <c r="B4254" i="7"/>
  <c r="B4255" i="7" l="1"/>
  <c r="A4256" i="7"/>
  <c r="B4256" i="7" l="1"/>
  <c r="A4257" i="7"/>
  <c r="B4257" i="7" l="1"/>
  <c r="A4258" i="7"/>
  <c r="B4258" i="7" l="1"/>
  <c r="A4259" i="7"/>
  <c r="B4259" i="7" l="1"/>
  <c r="A4260" i="7"/>
  <c r="A4261" i="7" l="1"/>
  <c r="B4260" i="7"/>
  <c r="A4262" i="7" l="1"/>
  <c r="B4261" i="7"/>
  <c r="B4262" i="7" l="1"/>
  <c r="A4263" i="7"/>
  <c r="A4264" i="7" l="1"/>
  <c r="B4263" i="7"/>
  <c r="A4265" i="7" l="1"/>
  <c r="B4264" i="7"/>
  <c r="A4266" i="7" l="1"/>
  <c r="B4265" i="7"/>
  <c r="B4266" i="7" l="1"/>
  <c r="A4267" i="7"/>
  <c r="A4268" i="7" l="1"/>
  <c r="B4267" i="7"/>
  <c r="B4268" i="7" l="1"/>
  <c r="A4269" i="7"/>
  <c r="A4270" i="7" l="1"/>
  <c r="B4269" i="7"/>
  <c r="B4270" i="7" l="1"/>
  <c r="A4271" i="7"/>
  <c r="A4272" i="7" l="1"/>
  <c r="B4271" i="7"/>
  <c r="B4272" i="7" l="1"/>
  <c r="A4273" i="7"/>
  <c r="A4274" i="7" l="1"/>
  <c r="B4273" i="7"/>
  <c r="B4274" i="7" l="1"/>
  <c r="A4275" i="7"/>
  <c r="B4275" i="7" l="1"/>
  <c r="A4276" i="7"/>
  <c r="A4277" i="7" l="1"/>
  <c r="B4276" i="7"/>
  <c r="A4278" i="7" l="1"/>
  <c r="B4277" i="7"/>
  <c r="B4278" i="7" l="1"/>
  <c r="A4279" i="7"/>
  <c r="B4279" i="7" l="1"/>
  <c r="A4280" i="7"/>
  <c r="A4281" i="7" l="1"/>
  <c r="B4280" i="7"/>
  <c r="A4282" i="7" l="1"/>
  <c r="B4281" i="7"/>
  <c r="B4282" i="7" l="1"/>
  <c r="A4283" i="7"/>
  <c r="B4283" i="7" l="1"/>
  <c r="A4284" i="7"/>
  <c r="B4284" i="7" l="1"/>
  <c r="A4285" i="7"/>
  <c r="B4285" i="7" l="1"/>
  <c r="A4286" i="7"/>
  <c r="A4287" i="7" l="1"/>
  <c r="B4286" i="7"/>
  <c r="A4288" i="7" l="1"/>
  <c r="B4287" i="7"/>
  <c r="B4288" i="7" l="1"/>
  <c r="A4289" i="7"/>
  <c r="B4289" i="7" l="1"/>
  <c r="A4290" i="7"/>
  <c r="B4290" i="7" l="1"/>
  <c r="A4291" i="7"/>
  <c r="B4291" i="7" l="1"/>
  <c r="A4292" i="7"/>
  <c r="A4293" i="7" l="1"/>
  <c r="B4292" i="7"/>
  <c r="B4293" i="7" l="1"/>
  <c r="A4294" i="7"/>
  <c r="B4294" i="7" l="1"/>
  <c r="A4295" i="7"/>
  <c r="A4296" i="7" l="1"/>
  <c r="B4295" i="7"/>
  <c r="B4296" i="7" l="1"/>
  <c r="A4297" i="7"/>
  <c r="B4297" i="7" l="1"/>
  <c r="A4298" i="7"/>
  <c r="A4299" i="7" l="1"/>
  <c r="B4298" i="7"/>
  <c r="B4299" i="7" l="1"/>
  <c r="A4300" i="7"/>
  <c r="B4300" i="7" l="1"/>
  <c r="A4301" i="7"/>
  <c r="B4301" i="7" l="1"/>
  <c r="A4302" i="7"/>
  <c r="A4303" i="7" l="1"/>
  <c r="B4302" i="7"/>
  <c r="A4304" i="7" l="1"/>
  <c r="B4303" i="7"/>
  <c r="B4304" i="7" l="1"/>
  <c r="A4305" i="7"/>
  <c r="B4305" i="7" l="1"/>
  <c r="A4306" i="7"/>
  <c r="B4306" i="7" l="1"/>
  <c r="A4307" i="7"/>
  <c r="B4307" i="7" l="1"/>
  <c r="A4308" i="7"/>
  <c r="B4308" i="7" l="1"/>
  <c r="A4309" i="7"/>
  <c r="A4310" i="7" l="1"/>
  <c r="B4309" i="7"/>
  <c r="A4311" i="7" l="1"/>
  <c r="B4310" i="7"/>
  <c r="A4312" i="7" l="1"/>
  <c r="B4311" i="7"/>
  <c r="B4312" i="7" l="1"/>
  <c r="A4313" i="7"/>
  <c r="B4313" i="7" l="1"/>
  <c r="A4314" i="7"/>
  <c r="A4315" i="7" l="1"/>
  <c r="B4314" i="7"/>
  <c r="B4315" i="7" l="1"/>
  <c r="A4316" i="7"/>
  <c r="B4316" i="7" l="1"/>
  <c r="A4317" i="7"/>
  <c r="B4317" i="7" l="1"/>
  <c r="A4318" i="7"/>
  <c r="A4319" i="7" l="1"/>
  <c r="B4318" i="7"/>
  <c r="A4320" i="7" l="1"/>
  <c r="B4319" i="7"/>
  <c r="B4320" i="7" l="1"/>
  <c r="A4321" i="7"/>
  <c r="A4322" i="7" l="1"/>
  <c r="B4321" i="7"/>
  <c r="A4323" i="7" l="1"/>
  <c r="B4322" i="7"/>
  <c r="A4324" i="7" l="1"/>
  <c r="B4323" i="7"/>
  <c r="B4324" i="7" l="1"/>
  <c r="A4325" i="7"/>
  <c r="A4326" i="7" l="1"/>
  <c r="B4325" i="7"/>
  <c r="A4327" i="7" l="1"/>
  <c r="B4326" i="7"/>
  <c r="A4328" i="7" l="1"/>
  <c r="B4327" i="7"/>
  <c r="B4328" i="7" l="1"/>
  <c r="A4329" i="7"/>
  <c r="A4330" i="7" l="1"/>
  <c r="B4329" i="7"/>
  <c r="B4330" i="7" l="1"/>
  <c r="A4331" i="7"/>
  <c r="A4332" i="7" l="1"/>
  <c r="B4331" i="7"/>
  <c r="A4333" i="7" l="1"/>
  <c r="B4332" i="7"/>
  <c r="A4334" i="7" l="1"/>
  <c r="B4333" i="7"/>
  <c r="B4334" i="7" l="1"/>
  <c r="A4335" i="7"/>
  <c r="B4335" i="7" l="1"/>
  <c r="A4336" i="7"/>
  <c r="A4337" i="7" l="1"/>
  <c r="B4336" i="7"/>
  <c r="B4337" i="7" l="1"/>
  <c r="A4338" i="7"/>
  <c r="B4338" i="7" l="1"/>
  <c r="A4339" i="7"/>
  <c r="B4339" i="7" l="1"/>
  <c r="A4340" i="7"/>
  <c r="A4341" i="7" l="1"/>
  <c r="B4340" i="7"/>
  <c r="A4342" i="7" l="1"/>
  <c r="B4341" i="7"/>
  <c r="B4342" i="7" l="1"/>
  <c r="A4343" i="7"/>
  <c r="B4343" i="7" l="1"/>
  <c r="A4344" i="7"/>
  <c r="B4344" i="7" l="1"/>
  <c r="A4345" i="7"/>
  <c r="A4346" i="7" l="1"/>
  <c r="B4345" i="7"/>
  <c r="A4347" i="7" l="1"/>
  <c r="B4346" i="7"/>
  <c r="A4348" i="7" l="1"/>
  <c r="B4347" i="7"/>
  <c r="A4349" i="7" l="1"/>
  <c r="B4348" i="7"/>
  <c r="A4350" i="7" l="1"/>
  <c r="B4349" i="7"/>
  <c r="B4350" i="7" l="1"/>
  <c r="A4351" i="7"/>
  <c r="B4351" i="7" l="1"/>
  <c r="A4352" i="7"/>
  <c r="B4352" i="7" l="1"/>
  <c r="A4353" i="7"/>
  <c r="B4353" i="7" l="1"/>
  <c r="A4354" i="7"/>
  <c r="B4354" i="7" l="1"/>
  <c r="A4355" i="7"/>
  <c r="A4356" i="7" l="1"/>
  <c r="B4355" i="7"/>
  <c r="B4356" i="7" l="1"/>
  <c r="A4357" i="7"/>
  <c r="B4357" i="7" l="1"/>
  <c r="A4358" i="7"/>
  <c r="A4359" i="7" l="1"/>
  <c r="B4358" i="7"/>
  <c r="A4360" i="7" l="1"/>
  <c r="B4359" i="7"/>
  <c r="A4361" i="7" l="1"/>
  <c r="B4360" i="7"/>
  <c r="B4361" i="7" l="1"/>
  <c r="A4362" i="7"/>
  <c r="B4362" i="7" l="1"/>
  <c r="A4363" i="7"/>
  <c r="B4363" i="7" l="1"/>
  <c r="A4364" i="7"/>
  <c r="B4364" i="7" l="1"/>
  <c r="A4365" i="7"/>
  <c r="B4365" i="7" l="1"/>
  <c r="A4366" i="7"/>
  <c r="B4366" i="7" l="1"/>
  <c r="A4367" i="7"/>
  <c r="A4368" i="7" l="1"/>
  <c r="B4367" i="7"/>
  <c r="B4368" i="7" l="1"/>
  <c r="A4369" i="7"/>
  <c r="B4369" i="7" l="1"/>
  <c r="A4370" i="7"/>
  <c r="B4370" i="7" l="1"/>
  <c r="A4371" i="7"/>
  <c r="A4372" i="7" l="1"/>
  <c r="B4371" i="7"/>
  <c r="A4373" i="7" l="1"/>
  <c r="B4372" i="7"/>
  <c r="B4373" i="7" l="1"/>
  <c r="A4374" i="7"/>
  <c r="B4374" i="7" l="1"/>
  <c r="A4375" i="7"/>
  <c r="B4375" i="7" l="1"/>
  <c r="A4376" i="7"/>
  <c r="A4377" i="7" l="1"/>
  <c r="B4376" i="7"/>
  <c r="B4377" i="7" l="1"/>
  <c r="A4378" i="7"/>
  <c r="A4379" i="7" l="1"/>
  <c r="B4378" i="7"/>
  <c r="A4380" i="7" l="1"/>
  <c r="B4379" i="7"/>
  <c r="B4380" i="7" l="1"/>
  <c r="A4381" i="7"/>
  <c r="B4381" i="7" l="1"/>
  <c r="A4382" i="7"/>
  <c r="B4382" i="7" l="1"/>
  <c r="A4383" i="7"/>
  <c r="A4384" i="7" l="1"/>
  <c r="B4383" i="7"/>
  <c r="B4384" i="7" l="1"/>
  <c r="A4385" i="7"/>
  <c r="B4385" i="7" l="1"/>
  <c r="A4386" i="7"/>
  <c r="B4386" i="7" l="1"/>
  <c r="A4387" i="7"/>
  <c r="A4388" i="7" l="1"/>
  <c r="B4387" i="7"/>
  <c r="A4389" i="7" l="1"/>
  <c r="B4388" i="7"/>
  <c r="B4389" i="7" l="1"/>
  <c r="A4390" i="7"/>
  <c r="A4391" i="7" l="1"/>
  <c r="B4390" i="7"/>
  <c r="A4392" i="7" l="1"/>
  <c r="B4391" i="7"/>
  <c r="A4393" i="7" l="1"/>
  <c r="B4392" i="7"/>
  <c r="B4393" i="7" l="1"/>
  <c r="A4394" i="7"/>
  <c r="B4394" i="7" l="1"/>
  <c r="A4395" i="7"/>
  <c r="A4396" i="7" l="1"/>
  <c r="B4395" i="7"/>
  <c r="B4396" i="7" l="1"/>
  <c r="A4397" i="7"/>
  <c r="B4397" i="7" l="1"/>
  <c r="A4398" i="7"/>
  <c r="B4398" i="7" l="1"/>
  <c r="A4399" i="7"/>
  <c r="A4400" i="7" l="1"/>
  <c r="B4399" i="7"/>
  <c r="B4400" i="7" l="1"/>
  <c r="A4401" i="7"/>
  <c r="B4401" i="7" l="1"/>
  <c r="A4402" i="7"/>
  <c r="B4402" i="7" l="1"/>
  <c r="A4403" i="7"/>
  <c r="A4404" i="7" l="1"/>
  <c r="B4403" i="7"/>
  <c r="A4405" i="7" l="1"/>
  <c r="B4404" i="7"/>
  <c r="B4405" i="7" l="1"/>
  <c r="A4406" i="7"/>
  <c r="A4407" i="7" l="1"/>
  <c r="B4406" i="7"/>
  <c r="A4408" i="7" l="1"/>
  <c r="B4407" i="7"/>
  <c r="A4409" i="7" l="1"/>
  <c r="B4408" i="7"/>
  <c r="B4409" i="7" l="1"/>
  <c r="A4410" i="7"/>
  <c r="B4410" i="7" l="1"/>
  <c r="A4411" i="7"/>
  <c r="A4412" i="7" l="1"/>
  <c r="B4411" i="7"/>
  <c r="B4412" i="7" l="1"/>
  <c r="A4413" i="7"/>
  <c r="B4413" i="7" l="1"/>
  <c r="A4414" i="7"/>
  <c r="B4414" i="7" l="1"/>
  <c r="A4415" i="7"/>
  <c r="A4416" i="7" l="1"/>
  <c r="B4415" i="7"/>
  <c r="B4416" i="7" l="1"/>
  <c r="A4417" i="7"/>
  <c r="B4417" i="7" l="1"/>
  <c r="A4418" i="7"/>
  <c r="B4418" i="7" l="1"/>
  <c r="A4419" i="7"/>
  <c r="A4420" i="7" l="1"/>
  <c r="B4419" i="7"/>
  <c r="A4421" i="7" l="1"/>
  <c r="B4420" i="7"/>
  <c r="B4421" i="7" l="1"/>
  <c r="A4422" i="7"/>
  <c r="A4423" i="7" l="1"/>
  <c r="B4422" i="7"/>
  <c r="A4424" i="7" l="1"/>
  <c r="B4423" i="7"/>
  <c r="A4425" i="7" l="1"/>
  <c r="B4424" i="7"/>
  <c r="B4425" i="7" l="1"/>
  <c r="A4426" i="7"/>
  <c r="B4426" i="7" l="1"/>
  <c r="A4427" i="7"/>
  <c r="B4427" i="7" l="1"/>
  <c r="A4428" i="7"/>
  <c r="B4428" i="7" l="1"/>
  <c r="A4429" i="7"/>
  <c r="B4429" i="7" l="1"/>
  <c r="A4430" i="7"/>
  <c r="B4430" i="7" l="1"/>
  <c r="A4431" i="7"/>
  <c r="B4431" i="7" l="1"/>
  <c r="A4432" i="7"/>
  <c r="B4432" i="7" l="1"/>
  <c r="A4433" i="7"/>
  <c r="A4434" i="7" l="1"/>
  <c r="B4433" i="7"/>
  <c r="A4435" i="7" l="1"/>
  <c r="B4434" i="7"/>
  <c r="B4435" i="7" l="1"/>
  <c r="A4436" i="7"/>
  <c r="B4436" i="7" l="1"/>
  <c r="A4437" i="7"/>
  <c r="B4437" i="7" l="1"/>
  <c r="A4438" i="7"/>
  <c r="A4439" i="7" l="1"/>
  <c r="B4438" i="7"/>
  <c r="A4440" i="7" l="1"/>
  <c r="B4439" i="7"/>
  <c r="B4440" i="7" l="1"/>
  <c r="A4441" i="7"/>
  <c r="A4442" i="7" l="1"/>
  <c r="B4441" i="7"/>
  <c r="A4443" i="7" l="1"/>
  <c r="B4442" i="7"/>
  <c r="B4443" i="7" l="1"/>
  <c r="A4444" i="7"/>
  <c r="B4444" i="7" l="1"/>
  <c r="A4445" i="7"/>
  <c r="A4446" i="7" l="1"/>
  <c r="B4445" i="7"/>
  <c r="A4447" i="7" l="1"/>
  <c r="B4446" i="7"/>
  <c r="A4448" i="7" l="1"/>
  <c r="B4447" i="7"/>
  <c r="B4448" i="7" l="1"/>
  <c r="A4449" i="7"/>
  <c r="B4449" i="7" l="1"/>
  <c r="A4450" i="7"/>
  <c r="A4451" i="7" l="1"/>
  <c r="B4450" i="7"/>
  <c r="A4452" i="7" l="1"/>
  <c r="B4451" i="7"/>
  <c r="A4453" i="7" l="1"/>
  <c r="B4452" i="7"/>
  <c r="B4453" i="7" l="1"/>
  <c r="A4454" i="7"/>
  <c r="A4455" i="7" l="1"/>
  <c r="B4454" i="7"/>
  <c r="A4456" i="7" l="1"/>
  <c r="B4455" i="7"/>
  <c r="A4457" i="7" l="1"/>
  <c r="B4456" i="7"/>
  <c r="B4457" i="7" l="1"/>
  <c r="A4458" i="7"/>
  <c r="B4458" i="7" l="1"/>
  <c r="A4459" i="7"/>
  <c r="B4459" i="7" l="1"/>
  <c r="A4460" i="7"/>
  <c r="B4460" i="7" l="1"/>
  <c r="A4461" i="7"/>
  <c r="B4461" i="7" l="1"/>
  <c r="A4462" i="7"/>
  <c r="B4462" i="7" l="1"/>
  <c r="A4463" i="7"/>
  <c r="A4464" i="7" l="1"/>
  <c r="B4463" i="7"/>
  <c r="B4464" i="7" l="1"/>
  <c r="A4465" i="7"/>
  <c r="B4465" i="7" l="1"/>
  <c r="A4466" i="7"/>
  <c r="B4466" i="7" l="1"/>
  <c r="A4467" i="7"/>
  <c r="B4467" i="7" l="1"/>
  <c r="A4468" i="7"/>
  <c r="A4469" i="7" l="1"/>
  <c r="B4468" i="7"/>
  <c r="B4469" i="7" l="1"/>
  <c r="A4470" i="7"/>
  <c r="A4471" i="7" l="1"/>
  <c r="B4470" i="7"/>
  <c r="A4472" i="7" l="1"/>
  <c r="B4471" i="7"/>
  <c r="B4472" i="7" l="1"/>
  <c r="A4473" i="7"/>
  <c r="B4473" i="7" l="1"/>
  <c r="A4474" i="7"/>
  <c r="A4475" i="7" l="1"/>
  <c r="B4474" i="7"/>
  <c r="A4476" i="7" l="1"/>
  <c r="B4475" i="7"/>
  <c r="B4476" i="7" l="1"/>
  <c r="A4477" i="7"/>
  <c r="B4477" i="7" l="1"/>
  <c r="A4478" i="7"/>
  <c r="A4479" i="7" l="1"/>
  <c r="B4478" i="7"/>
  <c r="A4480" i="7" l="1"/>
  <c r="B4479" i="7"/>
  <c r="A4481" i="7" l="1"/>
  <c r="B4480" i="7"/>
  <c r="B4481" i="7" l="1"/>
  <c r="A4482" i="7"/>
  <c r="A4483" i="7" l="1"/>
  <c r="B4482" i="7"/>
  <c r="A4484" i="7" l="1"/>
  <c r="B4483" i="7"/>
  <c r="B4484" i="7" l="1"/>
  <c r="A4485" i="7"/>
  <c r="B4485" i="7" l="1"/>
  <c r="A4486" i="7"/>
  <c r="A4487" i="7" l="1"/>
  <c r="B4486" i="7"/>
  <c r="A4488" i="7" l="1"/>
  <c r="B4487" i="7"/>
  <c r="B4488" i="7" l="1"/>
  <c r="A4489" i="7"/>
  <c r="B4489" i="7" l="1"/>
  <c r="A4490" i="7"/>
  <c r="A4491" i="7" l="1"/>
  <c r="B4490" i="7"/>
  <c r="B4491" i="7" l="1"/>
  <c r="A4492" i="7"/>
  <c r="B4492" i="7" l="1"/>
  <c r="A4493" i="7"/>
  <c r="B4493" i="7" l="1"/>
  <c r="A4494" i="7"/>
  <c r="B4494" i="7" l="1"/>
  <c r="A4495" i="7"/>
  <c r="B4495" i="7" l="1"/>
  <c r="A4496" i="7"/>
  <c r="A4497" i="7" l="1"/>
  <c r="B4496" i="7"/>
  <c r="B4497" i="7" l="1"/>
  <c r="A4498" i="7"/>
  <c r="A4499" i="7" l="1"/>
  <c r="B4498" i="7"/>
  <c r="A4500" i="7" l="1"/>
  <c r="B4499" i="7"/>
  <c r="A4501" i="7" l="1"/>
  <c r="B4500" i="7"/>
  <c r="A4502" i="7" l="1"/>
  <c r="B4501" i="7"/>
  <c r="A4503" i="7" l="1"/>
  <c r="B4502" i="7"/>
  <c r="A4504" i="7" l="1"/>
  <c r="B4503" i="7"/>
  <c r="B4504" i="7" l="1"/>
  <c r="A4505" i="7"/>
  <c r="B4505" i="7" l="1"/>
  <c r="A4506" i="7"/>
  <c r="A4507" i="7" l="1"/>
  <c r="B4506" i="7"/>
  <c r="B4507" i="7" l="1"/>
  <c r="A4508" i="7"/>
  <c r="A4509" i="7" l="1"/>
  <c r="B4508" i="7"/>
  <c r="B4509" i="7" l="1"/>
  <c r="A4510" i="7"/>
  <c r="B4510" i="7" l="1"/>
  <c r="A4511" i="7"/>
  <c r="B4511" i="7" l="1"/>
  <c r="A4512" i="7"/>
  <c r="B4512" i="7" l="1"/>
  <c r="A4513" i="7"/>
  <c r="B4513" i="7" l="1"/>
  <c r="A4514" i="7"/>
  <c r="A4515" i="7" l="1"/>
  <c r="B4514" i="7"/>
  <c r="A4516" i="7" l="1"/>
  <c r="B4515" i="7"/>
  <c r="B4516" i="7" l="1"/>
  <c r="A4517" i="7"/>
  <c r="A4518" i="7" l="1"/>
  <c r="B4517" i="7"/>
  <c r="A4519" i="7" l="1"/>
  <c r="B4518" i="7"/>
  <c r="A4520" i="7" l="1"/>
  <c r="B4519" i="7"/>
  <c r="A4521" i="7" l="1"/>
  <c r="B4520" i="7"/>
  <c r="B4521" i="7" l="1"/>
  <c r="A4522" i="7"/>
  <c r="A4523" i="7" l="1"/>
  <c r="B4522" i="7"/>
  <c r="B4523" i="7" l="1"/>
  <c r="A4524" i="7"/>
  <c r="B4524" i="7" l="1"/>
  <c r="A4525" i="7"/>
  <c r="B4525" i="7" l="1"/>
  <c r="A4526" i="7"/>
  <c r="A4527" i="7" l="1"/>
  <c r="B4526" i="7"/>
  <c r="B4527" i="7" l="1"/>
  <c r="A4528" i="7"/>
  <c r="B4528" i="7" l="1"/>
  <c r="A4529" i="7"/>
  <c r="B4529" i="7" l="1"/>
  <c r="A4530" i="7"/>
  <c r="A4531" i="7" l="1"/>
  <c r="B4530" i="7"/>
  <c r="B4531" i="7" l="1"/>
  <c r="A4532" i="7"/>
  <c r="B4532" i="7" l="1"/>
  <c r="A4533" i="7"/>
  <c r="A4534" i="7" l="1"/>
  <c r="B4533" i="7"/>
  <c r="A4535" i="7" l="1"/>
  <c r="B4534" i="7"/>
  <c r="A4536" i="7" l="1"/>
  <c r="B4535" i="7"/>
  <c r="B4536" i="7" l="1"/>
  <c r="A4537" i="7"/>
  <c r="B4537" i="7" l="1"/>
  <c r="A4538" i="7"/>
  <c r="A4539" i="7" l="1"/>
  <c r="B4538" i="7"/>
  <c r="B4539" i="7" l="1"/>
  <c r="A4540" i="7"/>
  <c r="B4540" i="7" l="1"/>
  <c r="A4541" i="7"/>
  <c r="A4542" i="7" l="1"/>
  <c r="B4541" i="7"/>
  <c r="A4543" i="7" l="1"/>
  <c r="B4542" i="7"/>
  <c r="A4544" i="7" l="1"/>
  <c r="B4543" i="7"/>
  <c r="B4544" i="7" l="1"/>
  <c r="A4545" i="7"/>
  <c r="B4545" i="7" l="1"/>
  <c r="A4546" i="7"/>
  <c r="A4547" i="7" l="1"/>
  <c r="B4546" i="7"/>
  <c r="A4548" i="7" l="1"/>
  <c r="B4547" i="7"/>
  <c r="A4549" i="7" l="1"/>
  <c r="B4548" i="7"/>
  <c r="A4550" i="7" l="1"/>
  <c r="B4549" i="7"/>
  <c r="A4551" i="7" l="1"/>
  <c r="B4550" i="7"/>
  <c r="B4551" i="7" l="1"/>
  <c r="A4552" i="7"/>
  <c r="B4552" i="7" l="1"/>
  <c r="A4553" i="7"/>
  <c r="B4553" i="7" l="1"/>
  <c r="A4554" i="7"/>
  <c r="A4555" i="7" l="1"/>
  <c r="B4554" i="7"/>
  <c r="B4555" i="7" l="1"/>
  <c r="A4556" i="7"/>
  <c r="B4556" i="7" l="1"/>
  <c r="A4557" i="7"/>
  <c r="A4558" i="7" l="1"/>
  <c r="B4557" i="7"/>
  <c r="A4559" i="7" l="1"/>
  <c r="B4558" i="7"/>
  <c r="A4560" i="7" l="1"/>
  <c r="B4559" i="7"/>
  <c r="B4560" i="7" l="1"/>
  <c r="A4561" i="7"/>
  <c r="B4561" i="7" l="1"/>
  <c r="A4562" i="7"/>
  <c r="A4563" i="7" l="1"/>
  <c r="B4562" i="7"/>
  <c r="A4564" i="7" l="1"/>
  <c r="B4563" i="7"/>
  <c r="A4565" i="7" l="1"/>
  <c r="B4564" i="7"/>
  <c r="B4565" i="7" l="1"/>
  <c r="A4566" i="7"/>
  <c r="A4567" i="7" l="1"/>
  <c r="B4566" i="7"/>
  <c r="B4567" i="7" l="1"/>
  <c r="A4568" i="7"/>
  <c r="B4568" i="7" l="1"/>
  <c r="A4569" i="7"/>
  <c r="B4569" i="7" l="1"/>
  <c r="A4570" i="7"/>
  <c r="B4570" i="7" l="1"/>
  <c r="A4571" i="7"/>
  <c r="B4571" i="7" l="1"/>
  <c r="A4572" i="7"/>
  <c r="B4572" i="7" l="1"/>
  <c r="A4573" i="7"/>
  <c r="B4573" i="7" l="1"/>
  <c r="A4574" i="7"/>
  <c r="A4575" i="7" l="1"/>
  <c r="B4574" i="7"/>
  <c r="B4575" i="7" l="1"/>
  <c r="A4576" i="7"/>
  <c r="B4576" i="7" l="1"/>
  <c r="A4577" i="7"/>
  <c r="B4577" i="7" l="1"/>
  <c r="A4578" i="7"/>
  <c r="A4579" i="7" l="1"/>
  <c r="B4578" i="7"/>
  <c r="A4580" i="7" l="1"/>
  <c r="B4579" i="7"/>
  <c r="B4580" i="7" l="1"/>
  <c r="A4581" i="7"/>
  <c r="A4582" i="7" l="1"/>
  <c r="B4581" i="7"/>
  <c r="A4583" i="7" l="1"/>
  <c r="B4582" i="7"/>
  <c r="A4584" i="7" l="1"/>
  <c r="B4583" i="7"/>
  <c r="B4584" i="7" l="1"/>
  <c r="A4585" i="7"/>
  <c r="B4585" i="7" l="1"/>
  <c r="A4586" i="7"/>
  <c r="A4587" i="7" l="1"/>
  <c r="B4586" i="7"/>
  <c r="B4587" i="7" l="1"/>
  <c r="A4588" i="7"/>
  <c r="B4588" i="7" l="1"/>
  <c r="A4589" i="7"/>
  <c r="A4590" i="7" l="1"/>
  <c r="B4589" i="7"/>
  <c r="A4591" i="7" l="1"/>
  <c r="B4590" i="7"/>
  <c r="B4591" i="7" l="1"/>
  <c r="A4592" i="7"/>
  <c r="B4592" i="7" l="1"/>
  <c r="A4593" i="7"/>
  <c r="B4593" i="7" l="1"/>
  <c r="A4594" i="7"/>
  <c r="A4595" i="7" l="1"/>
  <c r="B4594" i="7"/>
  <c r="A4596" i="7" l="1"/>
  <c r="B4595" i="7"/>
  <c r="A4597" i="7" l="1"/>
  <c r="B4596" i="7"/>
  <c r="B4597" i="7" l="1"/>
  <c r="A4598" i="7"/>
  <c r="B4598" i="7" l="1"/>
  <c r="A4599" i="7"/>
  <c r="A4600" i="7" l="1"/>
  <c r="B4599" i="7"/>
  <c r="A4601" i="7" l="1"/>
  <c r="B4600" i="7"/>
  <c r="A4602" i="7" l="1"/>
  <c r="B4601" i="7"/>
  <c r="B4602" i="7" l="1"/>
  <c r="A4603" i="7"/>
  <c r="A4604" i="7" l="1"/>
  <c r="B4603" i="7"/>
  <c r="B4604" i="7" l="1"/>
  <c r="A4605" i="7"/>
  <c r="A4606" i="7" l="1"/>
  <c r="B4605" i="7"/>
  <c r="B4606" i="7" l="1"/>
  <c r="A4607" i="7"/>
  <c r="B4607" i="7" l="1"/>
  <c r="A4608" i="7"/>
  <c r="A4609" i="7" l="1"/>
  <c r="B4608" i="7"/>
  <c r="A4610" i="7" l="1"/>
  <c r="B4609" i="7"/>
  <c r="A4611" i="7" l="1"/>
  <c r="B4610" i="7"/>
  <c r="B4611" i="7" l="1"/>
  <c r="A4612" i="7"/>
  <c r="A4613" i="7" l="1"/>
  <c r="B4612" i="7"/>
  <c r="B4613" i="7" l="1"/>
  <c r="A4614" i="7"/>
  <c r="B4614" i="7" l="1"/>
  <c r="A4615" i="7"/>
  <c r="A4616" i="7" l="1"/>
  <c r="B4615" i="7"/>
  <c r="A4617" i="7" l="1"/>
  <c r="B4616" i="7"/>
  <c r="A4618" i="7" l="1"/>
  <c r="B4617" i="7"/>
  <c r="B4618" i="7" l="1"/>
  <c r="A4619" i="7"/>
  <c r="A4620" i="7" l="1"/>
  <c r="B4619" i="7"/>
  <c r="A4621" i="7" l="1"/>
  <c r="B4620" i="7"/>
  <c r="B4621" i="7" l="1"/>
  <c r="A4622" i="7"/>
  <c r="A4623" i="7" l="1"/>
  <c r="B4622" i="7"/>
  <c r="A4624" i="7" l="1"/>
  <c r="B4623" i="7"/>
  <c r="B4624" i="7" l="1"/>
  <c r="A4625" i="7"/>
  <c r="A4626" i="7" l="1"/>
  <c r="B4625" i="7"/>
  <c r="A4627" i="7" l="1"/>
  <c r="B4626" i="7"/>
  <c r="B4627" i="7" l="1"/>
  <c r="A4628" i="7"/>
  <c r="B4628" i="7" l="1"/>
  <c r="A4629" i="7"/>
  <c r="A4630" i="7" l="1"/>
  <c r="B4629" i="7"/>
  <c r="A4631" i="7" l="1"/>
  <c r="B4630" i="7"/>
  <c r="A4632" i="7" l="1"/>
  <c r="B4631" i="7"/>
  <c r="B4632" i="7" l="1"/>
  <c r="A4633" i="7"/>
  <c r="B4633" i="7" l="1"/>
  <c r="A4634" i="7"/>
  <c r="A4635" i="7" l="1"/>
  <c r="B4634" i="7"/>
  <c r="B4635" i="7" l="1"/>
  <c r="A4636" i="7"/>
  <c r="B4636" i="7" l="1"/>
  <c r="A4637" i="7"/>
  <c r="B4637" i="7" l="1"/>
  <c r="A4638" i="7"/>
  <c r="A4639" i="7" l="1"/>
  <c r="B4638" i="7"/>
  <c r="A4640" i="7" l="1"/>
  <c r="B4639" i="7"/>
  <c r="B4640" i="7" l="1"/>
  <c r="A4641" i="7"/>
  <c r="A4642" i="7" l="1"/>
  <c r="B4641" i="7"/>
  <c r="A4643" i="7" l="1"/>
  <c r="B4642" i="7"/>
  <c r="A4644" i="7" l="1"/>
  <c r="B4643" i="7"/>
  <c r="B4644" i="7" l="1"/>
  <c r="A4645" i="7"/>
  <c r="A4646" i="7" l="1"/>
  <c r="B4645" i="7"/>
  <c r="A4647" i="7" l="1"/>
  <c r="B4646" i="7"/>
  <c r="A4648" i="7" l="1"/>
  <c r="B4647" i="7"/>
  <c r="B4648" i="7" l="1"/>
  <c r="A4649" i="7"/>
  <c r="B4649" i="7" l="1"/>
  <c r="A4650" i="7"/>
  <c r="A4651" i="7" l="1"/>
  <c r="B4650" i="7"/>
  <c r="A4652" i="7" l="1"/>
  <c r="B4651" i="7"/>
  <c r="B4652" i="7" l="1"/>
  <c r="A4653" i="7"/>
  <c r="B4653" i="7" l="1"/>
  <c r="A4654" i="7"/>
  <c r="B4654" i="7" l="1"/>
  <c r="A4655" i="7"/>
  <c r="B4655" i="7" l="1"/>
  <c r="A4656" i="7"/>
  <c r="A4657" i="7" l="1"/>
  <c r="B4656" i="7"/>
  <c r="A4658" i="7" l="1"/>
  <c r="B4657" i="7"/>
  <c r="A4659" i="7" l="1"/>
  <c r="B4658" i="7"/>
  <c r="A4660" i="7" l="1"/>
  <c r="B4659" i="7"/>
  <c r="A4661" i="7" l="1"/>
  <c r="B4660" i="7"/>
  <c r="A4662" i="7" l="1"/>
  <c r="B4661" i="7"/>
  <c r="B4662" i="7" l="1"/>
  <c r="A4663" i="7"/>
  <c r="B4663" i="7" l="1"/>
  <c r="A4664" i="7"/>
  <c r="A4665" i="7" l="1"/>
  <c r="B4664" i="7"/>
  <c r="A4666" i="7" l="1"/>
  <c r="B4665" i="7"/>
  <c r="B4666" i="7" l="1"/>
  <c r="A4667" i="7"/>
  <c r="B4667" i="7" l="1"/>
  <c r="A4668" i="7"/>
  <c r="A4669" i="7" l="1"/>
  <c r="B4668" i="7"/>
  <c r="A4670" i="7" l="1"/>
  <c r="B4669" i="7"/>
  <c r="A4671" i="7" l="1"/>
  <c r="B4670" i="7"/>
  <c r="A4672" i="7" l="1"/>
  <c r="B4671" i="7"/>
  <c r="A4673" i="7" l="1"/>
  <c r="B4672" i="7"/>
  <c r="B4673" i="7" l="1"/>
  <c r="A4674" i="7"/>
  <c r="A4675" i="7" l="1"/>
  <c r="B4674" i="7"/>
  <c r="B4675" i="7" l="1"/>
  <c r="A4676" i="7"/>
  <c r="A4677" i="7" l="1"/>
  <c r="B4676" i="7"/>
  <c r="A4678" i="7" l="1"/>
  <c r="B4677" i="7"/>
  <c r="B4678" i="7" l="1"/>
  <c r="A4679" i="7"/>
  <c r="B4679" i="7" l="1"/>
  <c r="A4680" i="7"/>
  <c r="A4681" i="7" l="1"/>
  <c r="B4680" i="7"/>
  <c r="A4682" i="7" l="1"/>
  <c r="B4681" i="7"/>
  <c r="B4682" i="7" l="1"/>
  <c r="A4683" i="7"/>
  <c r="B4683" i="7" l="1"/>
  <c r="A4684" i="7"/>
  <c r="B4684" i="7" l="1"/>
  <c r="A4685" i="7"/>
  <c r="A4686" i="7" l="1"/>
  <c r="B4685" i="7"/>
  <c r="A4687" i="7" l="1"/>
  <c r="B4686" i="7"/>
  <c r="B4687" i="7" l="1"/>
  <c r="A4688" i="7"/>
  <c r="B4688" i="7" l="1"/>
  <c r="A4689" i="7"/>
  <c r="A4690" i="7" l="1"/>
  <c r="B4689" i="7"/>
  <c r="A4691" i="7" l="1"/>
  <c r="B4690" i="7"/>
  <c r="B4691" i="7" l="1"/>
  <c r="A4692" i="7"/>
  <c r="B4692" i="7" l="1"/>
  <c r="A4693" i="7"/>
  <c r="A4694" i="7" l="1"/>
  <c r="B4693" i="7"/>
  <c r="A4695" i="7" l="1"/>
  <c r="B4694" i="7"/>
  <c r="B4695" i="7" l="1"/>
  <c r="A4696" i="7"/>
  <c r="B4696" i="7" l="1"/>
  <c r="A4697" i="7"/>
  <c r="A4698" i="7" l="1"/>
  <c r="B4697" i="7"/>
  <c r="A4699" i="7" l="1"/>
  <c r="B4698" i="7"/>
  <c r="B4699" i="7" l="1"/>
  <c r="A4700" i="7"/>
  <c r="B4700" i="7" l="1"/>
  <c r="A4701" i="7"/>
  <c r="A4702" i="7" l="1"/>
  <c r="B4701" i="7"/>
  <c r="B4702" i="7" l="1"/>
  <c r="A4703" i="7"/>
  <c r="B4703" i="7" l="1"/>
  <c r="A4704" i="7"/>
  <c r="A4705" i="7" l="1"/>
  <c r="B4704" i="7"/>
  <c r="A4706" i="7" l="1"/>
  <c r="B4705" i="7"/>
  <c r="B4706" i="7" l="1"/>
  <c r="A4707" i="7"/>
  <c r="B4707" i="7" l="1"/>
  <c r="A4708" i="7"/>
  <c r="B4708" i="7" l="1"/>
  <c r="A4709" i="7"/>
  <c r="A4710" i="7" l="1"/>
  <c r="B4709" i="7"/>
  <c r="B4710" i="7" l="1"/>
  <c r="A4711" i="7"/>
  <c r="B4711" i="7" l="1"/>
  <c r="A4712" i="7"/>
  <c r="A4713" i="7" l="1"/>
  <c r="B4712" i="7"/>
  <c r="A4714" i="7" l="1"/>
  <c r="B4713" i="7"/>
  <c r="B4714" i="7" l="1"/>
  <c r="A4715" i="7"/>
  <c r="B4715" i="7" l="1"/>
  <c r="A4716" i="7"/>
  <c r="B4716" i="7" l="1"/>
  <c r="A4717" i="7"/>
  <c r="A4718" i="7" l="1"/>
  <c r="B4717" i="7"/>
  <c r="B4718" i="7" l="1"/>
  <c r="A4719" i="7"/>
  <c r="B4719" i="7" l="1"/>
  <c r="A4720" i="7"/>
  <c r="A4721" i="7" l="1"/>
  <c r="B4720" i="7"/>
  <c r="A4722" i="7" l="1"/>
  <c r="B4721" i="7"/>
  <c r="B4722" i="7" l="1"/>
  <c r="A4723" i="7"/>
  <c r="B4723" i="7" l="1"/>
  <c r="A4724" i="7"/>
  <c r="B4724" i="7" l="1"/>
  <c r="A4725" i="7"/>
  <c r="B4725" i="7" l="1"/>
  <c r="A4726" i="7"/>
  <c r="A4727" i="7" l="1"/>
  <c r="B4726" i="7"/>
  <c r="A4728" i="7" l="1"/>
  <c r="B4727" i="7"/>
  <c r="B4728" i="7" l="1"/>
  <c r="A4729" i="7"/>
  <c r="A4730" i="7" l="1"/>
  <c r="B4729" i="7"/>
  <c r="A4731" i="7" l="1"/>
  <c r="B4730" i="7"/>
  <c r="A4732" i="7" l="1"/>
  <c r="B4731" i="7"/>
  <c r="B4732" i="7" l="1"/>
  <c r="A4733" i="7"/>
  <c r="B4733" i="7" l="1"/>
  <c r="A4734" i="7"/>
  <c r="A4735" i="7" l="1"/>
  <c r="B4734" i="7"/>
  <c r="A4736" i="7" l="1"/>
  <c r="B4735" i="7"/>
  <c r="B4736" i="7" l="1"/>
  <c r="A4737" i="7"/>
  <c r="B4737" i="7" l="1"/>
  <c r="A4738" i="7"/>
  <c r="B4738" i="7" l="1"/>
  <c r="A4739" i="7"/>
  <c r="B4739" i="7" l="1"/>
  <c r="A4740" i="7"/>
  <c r="A4741" i="7" l="1"/>
  <c r="B4740" i="7"/>
  <c r="A4742" i="7" l="1"/>
  <c r="B4741" i="7"/>
  <c r="A4743" i="7" l="1"/>
  <c r="B4742" i="7"/>
  <c r="A4744" i="7" l="1"/>
  <c r="B4743" i="7"/>
  <c r="A4745" i="7" l="1"/>
  <c r="B4744" i="7"/>
  <c r="A4746" i="7" l="1"/>
  <c r="B4745" i="7"/>
  <c r="B4746" i="7" l="1"/>
  <c r="A4747" i="7"/>
  <c r="B4747" i="7" l="1"/>
  <c r="A4748" i="7"/>
  <c r="A4749" i="7" l="1"/>
  <c r="B4748" i="7"/>
  <c r="A4750" i="7" l="1"/>
  <c r="B4749" i="7"/>
  <c r="B4750" i="7" l="1"/>
  <c r="A4751" i="7"/>
  <c r="B4751" i="7" l="1"/>
  <c r="A4752" i="7"/>
  <c r="B4752" i="7" l="1"/>
  <c r="A4753" i="7"/>
  <c r="B4753" i="7" l="1"/>
  <c r="A4754" i="7"/>
  <c r="B4754" i="7" l="1"/>
  <c r="A4755" i="7"/>
  <c r="B4755" i="7" l="1"/>
  <c r="A4756" i="7"/>
  <c r="B4756" i="7" l="1"/>
  <c r="A4757" i="7"/>
  <c r="A4758" i="7" l="1"/>
  <c r="B4757" i="7"/>
  <c r="B4758" i="7" l="1"/>
  <c r="A4759" i="7"/>
  <c r="B4759" i="7" l="1"/>
  <c r="A4760" i="7"/>
  <c r="A4761" i="7" l="1"/>
  <c r="B4760" i="7"/>
  <c r="B4761" i="7" l="1"/>
  <c r="A4762" i="7"/>
  <c r="B4762" i="7" l="1"/>
  <c r="A4763" i="7"/>
  <c r="B4763" i="7" l="1"/>
  <c r="A4764" i="7"/>
  <c r="A4765" i="7" l="1"/>
  <c r="B4764" i="7"/>
  <c r="B4765" i="7" l="1"/>
  <c r="A4766" i="7"/>
  <c r="B4766" i="7" l="1"/>
  <c r="A4767" i="7"/>
  <c r="B4767" i="7" l="1"/>
  <c r="A4768" i="7"/>
  <c r="A4769" i="7" l="1"/>
  <c r="B4768" i="7"/>
  <c r="A4770" i="7" l="1"/>
  <c r="B4769" i="7"/>
  <c r="B4770" i="7" l="1"/>
  <c r="A4771" i="7"/>
  <c r="A4772" i="7" l="1"/>
  <c r="B4771" i="7"/>
  <c r="A4773" i="7" l="1"/>
  <c r="B4772" i="7"/>
  <c r="A4774" i="7" l="1"/>
  <c r="B4773" i="7"/>
  <c r="B4774" i="7" l="1"/>
  <c r="A4775" i="7"/>
  <c r="B4775" i="7" l="1"/>
  <c r="A4776" i="7"/>
  <c r="B4776" i="7" l="1"/>
  <c r="A4777" i="7"/>
  <c r="A4778" i="7" l="1"/>
  <c r="B4777" i="7"/>
  <c r="A4779" i="7" l="1"/>
  <c r="B4778" i="7"/>
  <c r="B4779" i="7" l="1"/>
  <c r="A4780" i="7"/>
  <c r="A4781" i="7" l="1"/>
  <c r="B4781" i="7" s="1"/>
  <c r="B4780" i="7"/>
  <c r="B7" i="3" l="1"/>
  <c r="AD23" i="2"/>
  <c r="AD13" i="2"/>
  <c r="AD18" i="2"/>
  <c r="AD8" i="2"/>
  <c r="AD21" i="2"/>
  <c r="AD26" i="2"/>
  <c r="AD16" i="2"/>
  <c r="N5" i="3"/>
  <c r="N7" i="3" s="1"/>
  <c r="D5" i="3"/>
  <c r="D7" i="3" s="1"/>
  <c r="G5" i="3"/>
  <c r="G7" i="3" s="1"/>
  <c r="M5" i="3"/>
  <c r="M7" i="3" s="1"/>
  <c r="F5" i="3"/>
  <c r="F7" i="3" s="1"/>
  <c r="C5" i="3"/>
  <c r="C7" i="3" s="1"/>
  <c r="AD25" i="2"/>
  <c r="AD19" i="2"/>
  <c r="O5" i="3"/>
  <c r="O6" i="3" s="1"/>
  <c r="O7" i="3" s="1"/>
  <c r="AD5" i="2"/>
  <c r="AD10" i="2"/>
  <c r="AD7" i="2"/>
  <c r="L5" i="3"/>
  <c r="L7" i="3" s="1"/>
  <c r="AD22" i="2"/>
  <c r="AD12" i="2"/>
  <c r="AD9" i="2"/>
  <c r="AD15" i="2"/>
  <c r="AD20" i="2"/>
  <c r="AD17" i="2"/>
  <c r="K5" i="3"/>
  <c r="K7" i="3" s="1"/>
  <c r="H5" i="3"/>
  <c r="H7" i="3" s="1"/>
  <c r="I5" i="3"/>
  <c r="I7" i="3" s="1"/>
  <c r="J5" i="3"/>
  <c r="J7" i="3" s="1"/>
  <c r="E5" i="3"/>
  <c r="E7" i="3" s="1"/>
  <c r="AD6" i="2"/>
  <c r="AD4" i="2"/>
  <c r="AD24" i="2"/>
  <c r="AD14" i="2"/>
  <c r="AD11" i="2"/>
  <c r="AB3" i="2" l="1"/>
  <c r="X3" i="2"/>
  <c r="U3" i="2"/>
  <c r="F3" i="2"/>
  <c r="Z3" i="2"/>
  <c r="M3" i="2"/>
  <c r="D3" i="2"/>
  <c r="J3" i="2"/>
  <c r="E3" i="2"/>
  <c r="O3" i="2"/>
  <c r="Y3" i="2"/>
  <c r="T3" i="2"/>
  <c r="V3" i="2"/>
  <c r="W3" i="2"/>
  <c r="L3" i="2"/>
  <c r="S3" i="2"/>
  <c r="P3" i="2"/>
  <c r="G3" i="2"/>
  <c r="K3" i="2"/>
  <c r="N3" i="2"/>
  <c r="Q3" i="2"/>
  <c r="C3" i="2"/>
  <c r="R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 Marcos Angelo</author>
  </authors>
  <commentList>
    <comment ref="B21" authorId="0" shapeId="0" xr:uid="{00000000-0006-0000-0500-000001000000}">
      <text>
        <r>
          <rPr>
            <b/>
            <sz val="9"/>
            <color indexed="81"/>
            <rFont val="Tahoma"/>
            <family val="2"/>
          </rPr>
          <t>Andrea Marcos Angelo:</t>
        </r>
        <r>
          <rPr>
            <sz val="9"/>
            <color indexed="81"/>
            <rFont val="Tahoma"/>
            <family val="2"/>
          </rPr>
          <t xml:space="preserve">
% em audiência pública - antecipação revisão tarifária periódica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Rodrigo Arruda</author>
  </authors>
  <commentList>
    <comment ref="J3" authorId="0" shapeId="0" xr:uid="{00000000-0006-0000-0A00-000001000000}">
      <text>
        <r>
          <rPr>
            <b/>
            <sz val="9"/>
            <color indexed="81"/>
            <rFont val="Tahoma"/>
            <family val="2"/>
          </rPr>
          <t>Rodrigo Arruda:</t>
        </r>
        <r>
          <rPr>
            <sz val="9"/>
            <color indexed="81"/>
            <rFont val="Tahoma"/>
            <family val="2"/>
          </rPr>
          <t xml:space="preserve">
http://www2.aneel.gov.br/arquivos/PDF/Tabela%20Reajuste%202.pdf
</t>
        </r>
      </text>
    </comment>
    <comment ref="X3" authorId="0" shapeId="0" xr:uid="{00000000-0006-0000-0A00-000002000000}">
      <text>
        <r>
          <rPr>
            <b/>
            <sz val="9"/>
            <color indexed="81"/>
            <rFont val="Tahoma"/>
            <family val="2"/>
          </rPr>
          <t>Rodrigo Arruda:</t>
        </r>
        <r>
          <rPr>
            <sz val="9"/>
            <color indexed="81"/>
            <rFont val="Tahoma"/>
            <family val="2"/>
          </rPr>
          <t xml:space="preserve">
https://ww2.ibge.gov.br/home/estatistica/indicadores/precos/inpc_ipca/notatecnica022001.shtm
</t>
        </r>
      </text>
    </comment>
    <comment ref="AE3" authorId="0" shapeId="0" xr:uid="{00000000-0006-0000-0A00-000003000000}">
      <text>
        <r>
          <rPr>
            <b/>
            <sz val="9"/>
            <color indexed="81"/>
            <rFont val="Tahoma"/>
            <family val="2"/>
          </rPr>
          <t>Rodrigo Arruda:</t>
        </r>
        <r>
          <rPr>
            <sz val="9"/>
            <color indexed="81"/>
            <rFont val="Tahoma"/>
            <family val="2"/>
          </rPr>
          <t xml:space="preserve">
https://www.ccee.org.br/portal/faces/pages_publico/o-que-fazemos/infomercado?_adf.ctrl-state=gabe2y5sf_4&amp;_afrLoop=493654687253285#!%40%40%3F_afrLoop%3D493654687253285%26_adf.ctrl-state%3D70pjutof5_4</t>
        </r>
      </text>
    </comment>
    <comment ref="C34" authorId="0" shapeId="0" xr:uid="{00000000-0006-0000-0A00-000004000000}">
      <text>
        <r>
          <rPr>
            <b/>
            <sz val="9"/>
            <color indexed="81"/>
            <rFont val="Tahoma"/>
            <family val="2"/>
          </rPr>
          <t>Rodrigo Arruda:</t>
        </r>
        <r>
          <rPr>
            <sz val="9"/>
            <color indexed="81"/>
            <rFont val="Tahoma"/>
            <family val="2"/>
          </rPr>
          <t xml:space="preserve">
http://www.aneel.gov.br/gestao-de-recursos-tarifarios/-/asset_publisher/NGj5UwmpT1bZ/content/conta-de-desenvolvimento-energetico-cde/654800?inheritRedirect=false&amp;redirect=http%3A%2F%2Fliferayhom%2Fweb%2Fguest%2Fgestao-de-recursos-tarifarios%3Fp_p_id%3D101_INSTANCE_NGj5UwmpT1bZ%26p_p_lifecycle%3D0%26p_p_state%3Dnormal%26p_p_mode%3Dview%26p_p_col_id%3Dcolumn-2%26p_p_col_pos%3D1%26p_p_col_count%3D2
</t>
        </r>
      </text>
    </comment>
  </commentList>
</comments>
</file>

<file path=xl/sharedStrings.xml><?xml version="1.0" encoding="utf-8"?>
<sst xmlns="http://schemas.openxmlformats.org/spreadsheetml/2006/main" count="3308" uniqueCount="1315">
  <si>
    <t>SP</t>
  </si>
  <si>
    <t>Recife</t>
  </si>
  <si>
    <t>RJ</t>
  </si>
  <si>
    <t>IPCA-15</t>
  </si>
  <si>
    <t>IPCA</t>
  </si>
  <si>
    <t>Código</t>
  </si>
  <si>
    <t>Administrados</t>
  </si>
  <si>
    <t>Taxa de Água</t>
  </si>
  <si>
    <t>Gás de Bujão</t>
  </si>
  <si>
    <t xml:space="preserve">Gás Encanado </t>
  </si>
  <si>
    <t>Energia Elétrica Residencial</t>
  </si>
  <si>
    <t>Ônibus Urbano</t>
  </si>
  <si>
    <t>Táxi</t>
  </si>
  <si>
    <t>Trem</t>
  </si>
  <si>
    <t>Ônibus Intermunicipal</t>
  </si>
  <si>
    <t>Ônibus Interestadual</t>
  </si>
  <si>
    <t>Metrô</t>
  </si>
  <si>
    <t xml:space="preserve">Transporte hidroviário </t>
  </si>
  <si>
    <t>Emplacamento e Licença</t>
  </si>
  <si>
    <t>Multa</t>
  </si>
  <si>
    <t>Pedágio</t>
  </si>
  <si>
    <t>Gasolina</t>
  </si>
  <si>
    <t>Óleo Diesel</t>
  </si>
  <si>
    <t>Gás Veicular</t>
  </si>
  <si>
    <t>Produtos Farmacêuticos</t>
  </si>
  <si>
    <t>Plano de Saúde</t>
  </si>
  <si>
    <t>Jogos de Azar</t>
  </si>
  <si>
    <t>Correio</t>
  </si>
  <si>
    <t>Telefone Fixo</t>
  </si>
  <si>
    <t>Telefone Público</t>
  </si>
  <si>
    <t>Álcool</t>
  </si>
  <si>
    <t>Cálculo impacto reajuste</t>
  </si>
  <si>
    <t>item:</t>
  </si>
  <si>
    <t xml:space="preserve"> ENERGIA ELÉTRICA RESIDENCIAL</t>
  </si>
  <si>
    <t xml:space="preserve"> TAXA DE ÁGUA E ESGOTO</t>
  </si>
  <si>
    <t>POA</t>
  </si>
  <si>
    <t>BH</t>
  </si>
  <si>
    <t>REC</t>
  </si>
  <si>
    <t>DF</t>
  </si>
  <si>
    <t>BEL</t>
  </si>
  <si>
    <t>FOR</t>
  </si>
  <si>
    <t>SAL</t>
  </si>
  <si>
    <t>CUR</t>
  </si>
  <si>
    <t>GOI</t>
  </si>
  <si>
    <t>VIT</t>
  </si>
  <si>
    <t>CGD</t>
  </si>
  <si>
    <t>Brasil</t>
  </si>
  <si>
    <t xml:space="preserve">Mão-de-obra </t>
  </si>
  <si>
    <t>peso região</t>
  </si>
  <si>
    <t xml:space="preserve"> GÁS DE BOTIJÃO</t>
  </si>
  <si>
    <t>peso item</t>
  </si>
  <si>
    <t xml:space="preserve"> GÁS ENCANADO</t>
  </si>
  <si>
    <t>variação</t>
  </si>
  <si>
    <t>impacto no IPCA</t>
  </si>
  <si>
    <t xml:space="preserve"> ÔNIBUS URBANO</t>
  </si>
  <si>
    <t xml:space="preserve"> TÁXI</t>
  </si>
  <si>
    <t xml:space="preserve"> TREM</t>
  </si>
  <si>
    <t xml:space="preserve"> ÔNIBUS INTERMUNICIPAL</t>
  </si>
  <si>
    <t xml:space="preserve"> ÔNIBUS  INTERESTADUAL</t>
  </si>
  <si>
    <t xml:space="preserve"> PASSAGEM AÉREA</t>
  </si>
  <si>
    <t xml:space="preserve"> METRÔ</t>
  </si>
  <si>
    <t xml:space="preserve"> AUTOMÓVEL  NOVO</t>
  </si>
  <si>
    <t xml:space="preserve"> EMPLACAMENTO E  LICENÇA</t>
  </si>
  <si>
    <t xml:space="preserve"> MULTA</t>
  </si>
  <si>
    <t xml:space="preserve"> PEDÁGIO</t>
  </si>
  <si>
    <t xml:space="preserve"> AUTOMÓVEL USADO</t>
  </si>
  <si>
    <t xml:space="preserve"> GASOLINA</t>
  </si>
  <si>
    <t xml:space="preserve"> ETANOL</t>
  </si>
  <si>
    <t xml:space="preserve"> ÓLEO DIESEL</t>
  </si>
  <si>
    <t xml:space="preserve"> GÁS VEICULAR</t>
  </si>
  <si>
    <t xml:space="preserve"> PRODUTOS FARMACÊUTICOS</t>
  </si>
  <si>
    <t xml:space="preserve"> PLANO DE SAÚDE</t>
  </si>
  <si>
    <t xml:space="preserve"> EMPREGADO  DOMÉSTICO</t>
  </si>
  <si>
    <t xml:space="preserve"> JOGOS DE AZAR</t>
  </si>
  <si>
    <t xml:space="preserve"> CIGARRO</t>
  </si>
  <si>
    <t xml:space="preserve"> CURSOS REGULARES</t>
  </si>
  <si>
    <t xml:space="preserve"> CURSOS DIVERSOS</t>
  </si>
  <si>
    <t xml:space="preserve"> CORREIO</t>
  </si>
  <si>
    <t xml:space="preserve"> TELEFONE FIXO</t>
  </si>
  <si>
    <t xml:space="preserve"> TELEFONE PÚBLICO</t>
  </si>
  <si>
    <t xml:space="preserve"> TELEFONE CELULAR</t>
  </si>
  <si>
    <t xml:space="preserve"> ACESSO À INTERNET</t>
  </si>
  <si>
    <t xml:space="preserve"> APARELHO TELEFÔNICO</t>
  </si>
  <si>
    <t xml:space="preserve"> TELEFONE COM INTERNET - PACOTE</t>
  </si>
  <si>
    <t xml:space="preserve"> TV POR ASSINATURA COM INTERNET</t>
  </si>
  <si>
    <t>SISTEMA NACIONAL DE ÍNDICES DE PREÇOS AO CONSUMIDOR</t>
  </si>
  <si>
    <t>PESOS MENSAIS POR GRUPOS, ITENS E SUBITENS</t>
  </si>
  <si>
    <t xml:space="preserve"> </t>
  </si>
  <si>
    <t>CG</t>
  </si>
  <si>
    <t>Região</t>
  </si>
  <si>
    <t>Concessionária</t>
  </si>
  <si>
    <t xml:space="preserve"> data reajuste</t>
  </si>
  <si>
    <t>Premissa Reaj anual</t>
  </si>
  <si>
    <t>AMPLA</t>
  </si>
  <si>
    <t>Região Metropolitana</t>
  </si>
  <si>
    <t>Participação (%)</t>
  </si>
  <si>
    <t>CEMIG</t>
  </si>
  <si>
    <t>08/abr / 28/mai</t>
  </si>
  <si>
    <t>Belo Horizonte</t>
  </si>
  <si>
    <t>ENERGISA (antiga ENERSUL)</t>
  </si>
  <si>
    <t>CELPE</t>
  </si>
  <si>
    <t xml:space="preserve">AES </t>
  </si>
  <si>
    <t>Distrito Federal</t>
  </si>
  <si>
    <t>CEB</t>
  </si>
  <si>
    <t>COELBA</t>
  </si>
  <si>
    <t>Belém</t>
  </si>
  <si>
    <t>CELPA</t>
  </si>
  <si>
    <t>COELCE</t>
  </si>
  <si>
    <t>Fortaleza</t>
  </si>
  <si>
    <t>Salvador</t>
  </si>
  <si>
    <t>RGE</t>
  </si>
  <si>
    <t>Curitiba</t>
  </si>
  <si>
    <t>COPEL</t>
  </si>
  <si>
    <t>Goiânia</t>
  </si>
  <si>
    <t>CELG</t>
  </si>
  <si>
    <t>ELETROPAULO</t>
  </si>
  <si>
    <t>São Paulo</t>
  </si>
  <si>
    <t>BANDEIRANTE</t>
  </si>
  <si>
    <t>ESCELSA</t>
  </si>
  <si>
    <t>ELEKTRO</t>
  </si>
  <si>
    <t>26/ago / 22/out</t>
  </si>
  <si>
    <t>Porto Alegre</t>
  </si>
  <si>
    <t>CEEE</t>
  </si>
  <si>
    <t xml:space="preserve">CELG </t>
  </si>
  <si>
    <t>12/set / 22/out</t>
  </si>
  <si>
    <t>Bandeirante</t>
  </si>
  <si>
    <t>AES-SUL</t>
  </si>
  <si>
    <t>25/out / 22/nov</t>
  </si>
  <si>
    <t>Rio de Janeiro</t>
  </si>
  <si>
    <t xml:space="preserve">LIGHT </t>
  </si>
  <si>
    <t>LIGHT</t>
  </si>
  <si>
    <t>Campo Grande</t>
  </si>
  <si>
    <t>ENERSUL</t>
  </si>
  <si>
    <t>Vitória</t>
  </si>
  <si>
    <t xml:space="preserve">Energia Elétrica - Reajustes </t>
  </si>
  <si>
    <t>Obs:</t>
  </si>
  <si>
    <t>A partir de 2016 mudou para 28/mai</t>
  </si>
  <si>
    <t>A partir de 2016 passou para 22/out</t>
  </si>
  <si>
    <t>A partir de 2016 passou para 22/nov</t>
  </si>
  <si>
    <t>07/nov / 15/mar</t>
  </si>
  <si>
    <t>Data alterada para 15/mar a partir de 2017 com a renovação do contrato de concessão</t>
  </si>
  <si>
    <t>Indenização a transmissoras pode causar alta média de 9% nas contas de luz</t>
  </si>
  <si>
    <t>Previsão é da Aneel e é compartilhada pela associação das distribuidoras. Entre 2017 e 2024, consumidores terão que pagar cerca de R$ 65 bilhões via tarifa.</t>
  </si>
  <si>
    <t>Por Fábio Amato e Laís Lis, G1, Brasília</t>
  </si>
  <si>
    <t>24/01/2017 06h00  Atualizado há 4 horas</t>
  </si>
  <si>
    <t>A indenização bilionária devida pelo governo às concessionárias de transmissão de energia, e que será paga pelos consumidores e empresas, deve gerar em 2017 um aumento de 8% a 9%, em média, nas contas de luz.</t>
  </si>
  <si>
    <t>Essa previsão é da Agência Nacional de Energia Elétrica (Aneel) e é compartilhada pela Abradee, a associação que reúne as distribuidoras de energia. No final do ano passado, a Aneel previa que essa conta geraria uma alta menor, de 5%, na média.</t>
  </si>
  <si>
    <t>O índice, porém, ainda pode mudar, já que o assunto passa por audiência pública e não está fechado. A estimativa foi feita com base nas informações disponíveis neste momento.</t>
  </si>
  <si>
    <t>A indenização, de cerca de R$ 65 bilhões, será paga pelos próximos oito anos. Vai contribuir, portanto, para deixar as contas de luz mais caras até 2024, mas o impacto a cada ano varia. A partir de 2019, principalmente, tende a ser menor.</t>
  </si>
  <si>
    <t>O diretor-geral da Aneel, Romeu Rufino, apontou que, mesmo que o impacto médio de 9% se confirme, essa alta vai ser inferior à redução dos custos com transmissão de energia nas contas de luz nos últimos anos.</t>
  </si>
  <si>
    <t>“Lá trás, o impacto da redução da RAP [valor da remuneração paga às empresas de transmissão] foi muito maior”, explicou.</t>
  </si>
  <si>
    <r>
      <t>A previsão é que o repasse das indenizações às contas de luz comece em julho</t>
    </r>
    <r>
      <rPr>
        <sz val="13.5"/>
        <color rgb="FF484848"/>
        <rFont val="Inherit"/>
      </rPr>
      <t xml:space="preserve">. Isso será feito adicionando o custo extra nos reajustes das tarifas das distribuidoras. </t>
    </r>
    <r>
      <rPr>
        <b/>
        <sz val="13.5"/>
        <color rgb="FF484848"/>
        <rFont val="Inherit"/>
      </rPr>
      <t>Para as distribuidoras que passarem antes pelo processo de reajuste, a Aneel deve incluir um custo estimado.</t>
    </r>
  </si>
  <si>
    <t>Trecho de linha de transmissão de energia em Porto Velho, RO (Foto: Divulgação)</t>
  </si>
  <si>
    <t>Quem paga mais</t>
  </si>
  <si>
    <t>O impacto da indenização às transmissoras nas contas de luz vai ser maior para alguns consumidores e menor para outros, dependendo da região onde vivem.</t>
  </si>
  <si>
    <t>Consumidores do Norte, por exemplo, que vivem próximos a centros geradores de energia e onde o consumo é menor, devem ser menos impactados. Já consumidores que estão em regiões mais distantes das usinas e onde há mais consumo de energia, como algumas áreas do Sudeste, devem sentir impacto maior.</t>
  </si>
  <si>
    <t>A tarifa de transmissão deve ficar quase três vezes maior, mas o impacto não será tão grande porque, em média, ela responde por cerca de 3% do total da conta de luz.</t>
  </si>
  <si>
    <t>Reajuste negativo</t>
  </si>
  <si>
    <t>Apesar disso, a consultoria Thymos Energia prevê que outros fatores, como a redução do valor da Conta de Desenvolvimento Energético (CDE), fundo usado pelo governo para financiar ações no setor, compensarão esse custo extra e as tarifas que serão revisadas no primeiro semestre de 2017 devem ter redução média de 2,5%.</t>
  </si>
  <si>
    <t>Segundo estudo da consultoria, essa redução será ainda maior para as distribuidoras do Sudeste: 8,75%. Para o Centro-Oeste a queda estimada é de 5% e, para o Nordeste, de 0,5%.</t>
  </si>
  <si>
    <t>No total, 29 concessionárias de todo o país passarão por processos de reajuste de suas tarifas no primeiro semestre de 2017, incluindo a Ampla (RJ), Cemig (MG), Energisa Mato Grosso (MT), Energisa Mato Grosso do Sul (MS), Coelba (BA) e a CELPE (PE).</t>
  </si>
  <si>
    <t>Ricardo Savoia, diretor da Thymos Energia, destaca que os consumidores atendidos por essas empresas deverão ser compensados na tarifa, principalmente por causa da variação do dólar, que se desvalorizou ao longo de 2016, e do custo da energia, que ficou abaixo do previsto pela Aneel quando calculou os reajustes dessas distribuidoras no ano passado.</t>
  </si>
  <si>
    <t>Savoia aponta, porém, que as tarifas devem ficar mais caras para os consumidores das distribuidoras que passarão por revisão ou reajuste tarifário no segundo semestre.</t>
  </si>
  <si>
    <t>“A partir do segundo semestre deve haver aumento tarifário, porque no segundo semestre do ano passado essas distribuidoras já haviam compensado a disparidade que se criou entre o que foi estimado na última revisão e o que realmente ocorreu”, explicou.</t>
  </si>
  <si>
    <t>Nelson Leite, presidente da Abradee (Foto: Divulgação/Abradee)</t>
  </si>
  <si>
    <t>Abradee vê alta</t>
  </si>
  <si>
    <t>Já a Associação Brasileira de Distribuidores de Energia Elétrica (Abradee) acredita que a indenização levará a reajustes positivos em 2017, ou seja, alta nas contas de luz em todo o país.</t>
  </si>
  <si>
    <t>“Se não tivesse o custo dessa indenização, teríamos reajustes negativos. Com o impacto da indenização, com certeza os reajustes serão positivos”, afirmou o presidente da associação, Nelson Leite.</t>
  </si>
  <si>
    <t>A entidade prevê que o impacto das indenizações será um pouco maior que o estimado pela Aneel para as contas de luz em 2017: 9,2%, em média. Segundo Leite, consumidores industriais vão sentir ainda mais, pois a tarifa de uso do sistema de transmissão é maior para esses consumidores.</t>
  </si>
  <si>
    <t>Nelson Leite acredita, no entanto, que o valor da indenização pode mudar após o período da audiência pública.</t>
  </si>
  <si>
    <t>“A própria Aneel sinalizou que tem uma depreciação desses ativos dos últimos cinco anos que não foi descontada ainda. Cerca de R$ 5 bilhões. Eu acho que aquele valor é passível de ser alterado em função do que a própria Aneel sinalizou”, afirmou.</t>
  </si>
  <si>
    <t>A Abrace, associação que representa os grandes consumidores de energia elétrica, tem se posicionado contra o pagamento da indenização. O presidente da associação, Edvaldo Santana, que já foi diretor da Aneel, acredita que não há necessidade de indenização e questiona ainda a compensação financeira que será paga - que supera o valor da própria indenização.</t>
  </si>
  <si>
    <t>Segundo ele, a Abrace avalia entrar na Justiça caso a agência, após a audiência pública, mantenha os atuais termos da indenização.</t>
  </si>
  <si>
    <t>Compensação</t>
  </si>
  <si>
    <t>Esses R$ 65 bilhões vão compensar as concessionárias por investimentos feitos nas linhas de transmissão antes de 2000, mas que ainda não tinham sido totalmente pagos via tarifa.</t>
  </si>
  <si>
    <t>Essa dívida deveria ter começado a ser paga em 2013, mas houve demora do governo. Dos R$ 65 bilhões, R$ 35 bilhões referem-se à atualização do valor, ou seja, é uma remuneração às empresas pelo atraso no pagamento.</t>
  </si>
  <si>
    <t>Têm direito a receber a indenização as concessionárias que aceitaram, em 2012, a renovações de suas concessões dentro do plano lançado pela então presidente Dilma Rousseff e que, na época, levou ao barateamento das contas de luz.</t>
  </si>
  <si>
    <t xml:space="preserve">Notícias: </t>
  </si>
  <si>
    <t>NOSSA PREMISSA É DE 5%: A princípio é algo q afetará o cálculo dos reajustes das concessionárias a partir do 2º semestre. Acende luz amarela se de fato for tudo isso. O efeito final depende dos demais componentes para o cálculo do índice de reajuste. OPTEI POR  ver como virão os reajustes do 1º semestre para poder avaliar.</t>
  </si>
  <si>
    <t>-</t>
  </si>
  <si>
    <t>O cálculo do impacto de Itaipu só considerou a variação da tarifa em dólares, com a taxa de câmbio constante</t>
  </si>
  <si>
    <t>Peso</t>
  </si>
  <si>
    <t>Neutro</t>
  </si>
  <si>
    <t>Mês</t>
  </si>
  <si>
    <t>Dia</t>
  </si>
  <si>
    <t>índice</t>
  </si>
  <si>
    <t>Reajuste</t>
  </si>
  <si>
    <t>datas de coletas</t>
  </si>
  <si>
    <t>IPCA out.15</t>
  </si>
  <si>
    <t>IPCA out</t>
  </si>
  <si>
    <t>IPCA-15 nov</t>
  </si>
  <si>
    <t>IPCA nov</t>
  </si>
  <si>
    <t>IPCA-15 dez</t>
  </si>
  <si>
    <t>IPCA dez</t>
  </si>
  <si>
    <t>Goiânia - GO</t>
  </si>
  <si>
    <t>Brasília - DF</t>
  </si>
  <si>
    <t>http://www.ibge.gov.br/home/estatistica/indicadores/precos/ipca15/coleta2017.shtm</t>
  </si>
  <si>
    <t>http://www.ibge.gov.br/home/estatistica/indicadores/precos/inpc_ipca/coleta2017.shtm</t>
  </si>
  <si>
    <t>FONTES: CUSTOS IRREGULARES DA CDE PODEM AUMENTAR CONTA DE LUZ EM ATÉ 6% EM 2017</t>
  </si>
  <si>
    <t>Brasília, 06/02/2017 - A conta de luz do consumidor de energia de todo o País poderá subir até 6% neste ano, por causa de cobranças irregulares que foram incluídas no orçamento da Conta de Desenvolvimento Energético (CDE), um encargo cobrado mensalmente da população e das empresas para bancar custos de universalização de energia, subsidiar programas sociais do setor e financiar as indenizações das concessões elétricas. A conta bilionária vai ser definida nesta terça-feira, em audiência pública realizada pela Agência Nacional de Energia Elétrica (Aneel).</t>
  </si>
  <si>
    <t>Todo ano, a agência reguladora define um orçamento para CDE. Depois de analisar os custos incluídos no orçamento do encargo, a Associação Brasileira de Grandes Consumidores Industriais de Energia e de Consumidores Livres (Abrace) apontou que diversas cobranças indevidas foram realizadas nos últimos anos. O caso mais notório diz respeito à apropriação irregular, pela Eletrobrás, de pagamentos recolhidos para amortizar financiamentos concedidos para empresas da própria estatal, em condições mais vantajosas que aquelas praticadas pelo mercado.</t>
  </si>
  <si>
    <t>Depois de analisar a queixa no ano passado, a Aneel concordou que a estatal deveria devolver R$ 2 bilhões ao fundo da CDE, por conta dessas irregularidades. Esse valor, no entanto, acabou não entrando no orçamento do encargo que a Eletrobrás enviou para a agência neste ano. Isso significa que o valor acumulado, que, com as devidas correções, já ultrapassa R$ 3,7 bilhões, turbinou o orçamento do fundo, o qual tem previsão de chegar a R$ 14 bilhões, em vez de ficar na casa dos R$ 10 bilhões.</t>
  </si>
  <si>
    <t>Uma segunda conta avaliada em mais R$ 2 bilhões tinha que ter saído das cobranças previstas para este ano, mas também está na lista do orçamento de 2017 para ser cobrada do cidadão. Os cálculos da Abrace demonstraram que, nos últimos anos, a compra de combustível para abastecer usinas térmicas - a maior parte delas no Amazonas - teve um recolhimento de R$ 2 bilhões acima da própria capacidade de consumo dessas térmicas, ou seja, recolheu-se muito mais dinheiro que o necessário para pagar pela compra desse insumo. Para complicar a situação, o recurso foi usado, embora não haja clareza sobre em que foi gasto.</t>
  </si>
  <si>
    <t>Somados, os dois rombos previstos no orçamento da CDE chegam a R$ 5,7 bilhões. Caso a Aneel confirme essas cobranças, esse valor terá impacto de até 6% na conta de luz, dado que, para cada R$ 1 bilhão de cobrança no setor elétrico, há repercussão média de 1% de aumento na conta de luz.</t>
  </si>
  <si>
    <t>A eventual aprovação do orçamento com a inclusão dos dois problemas mencionados contraria decisões da própria Aneel em avaliações anteriores sobre o assunto. No ano passado, a diretoria da agência chegou a emitir um despacho (2.585/2016), no qual determinava que a Eletrobrás, então gestora da CDE - a partir deste ano, a gestão será feita pela Câmara de Comercialização de Energia Elétrica (CCEE) - devolvesse o valor de R$ 2 bilhões atrelados à apropriação indevida. No orçamento deste ano, porém, a agência não se opôs ao fato de a Eletrobrás ter apresentado uma tabela sem considerar o ajuste que a própria Aneel exigia.</t>
  </si>
  <si>
    <t>A mesma situação ocorreu quanto à cobrança pelo combustível das usinas térmicas. No ano passado, a agência abriu um processo para apurar se houve pagamento maior do que o volume de óleo correspondente à capacidade das térmicas e confirmou a irregularidade. A área técnica da Aneel, no entanto, concluiu que o valor era muito alto e não avançou com a cobrança. Sem reduzir a cobrança pelo insumo, o que a Eletrobrás tratou de fazer foi embutir mais R$ 2 bilhões na conta da CDE para comprar óleo diesel ao longo deste ano.</t>
  </si>
  <si>
    <t>Questionada sobre o assunto, a Aneel não fez comentários sobre os problemas, limitando-se a afirmar que a audiência pública que define as cotas da CDE está pautada para apresentar seu resultado na reunião pública desta terça-feira, dia 7. A Eletrobrás não se manifestou sobre o tema até o fechamento desta reportagem. A Abrace também não comentou o assunto. (André Borges)</t>
  </si>
  <si>
    <t>NÃO ESTÁ NA CONTA!! ESQUELETO NOVO AI REAPARECENDO</t>
  </si>
  <si>
    <t>Fumo</t>
  </si>
  <si>
    <t>Telefone Celular</t>
  </si>
  <si>
    <t>EXTRAS NÃO ADM</t>
  </si>
  <si>
    <t xml:space="preserve"> fiz uma premissa de reajuste médio de Sedex e carta simples de 6%.</t>
  </si>
  <si>
    <t xml:space="preserve"> O IBGE acompanha uma cesta de jogos lotéricos, mas não informa sua composição. Com base nos reajustes nos últimos anos, é possível inferir que Mega-Sena, Lotofácil e Quina são acompanhados. </t>
  </si>
  <si>
    <t xml:space="preserve"> Mega-Sena deve pesar aproximadamente 15% na cesta</t>
  </si>
  <si>
    <t>Loterias pesam entre 5% e 10%.</t>
  </si>
  <si>
    <t xml:space="preserve"> Trabalho com reajustes entre 25 e 50 centavos para os valores das apostas mínimas de cada modalidade, resultando em um aumento de 15% da cesta.</t>
  </si>
  <si>
    <t>Ônibus urbano</t>
  </si>
  <si>
    <t>Ônibus intermunicipal</t>
  </si>
  <si>
    <t>Ônibus interestadual</t>
  </si>
  <si>
    <t>mês</t>
  </si>
  <si>
    <t>Água e Esgoto</t>
  </si>
  <si>
    <t>Gás encanado</t>
  </si>
  <si>
    <t>SSA</t>
  </si>
  <si>
    <t>A definição das faixas de acionamento será realizada conforme os seguintes critérios:</t>
  </si>
  <si>
    <t>Bandeira Tarifária Verde: será acionada nos meses em que o valor do CVU da última usina a ser despachada for inferior</t>
  </si>
  <si>
    <t>a R$ 211,28/MWh;</t>
  </si>
  <si>
    <t>Bandeira Tarifária Amarela: será acionada nos meses em que o valor do CVU da última usina a ser despachada for</t>
  </si>
  <si>
    <t>igual ou superior a R$ 211,28/MWh e inferior a R$ 422,56/MWh; e</t>
  </si>
  <si>
    <t>Bandeira Tarifária Vermelha: será acionada nos meses em que o valor do CVU da última usina a ser despachada for</t>
  </si>
  <si>
    <t>igual ou superior a R$ 422,56/MWh, conforme os seguintes patamares de aplicação:</t>
  </si>
  <si>
    <t>Patamar 1: será acionada nos meses em que o valor do Custo Variável Unitário – CVU da última usina a ser despachada</t>
  </si>
  <si>
    <t>for igual ou superior a R$ 422,56/MWh e inferior a R$ 610/MWh; e</t>
  </si>
  <si>
    <t>Patamar 2: será acionada nos meses em que o valor do Custo Variável Unitário – CVU da última usina a ser despachada</t>
  </si>
  <si>
    <t>for igual ou superior ao limite a R$ 610/MWh</t>
  </si>
  <si>
    <t xml:space="preserve">A fórmula de reajuste dos medicamentos considera a variação acumulada em 12 meses do IPCA até fevereiro menos o fator de produtividade X mais os fatores Y e Z.Caso o IPCA em fev fique entre 0,45% e 0,50% como estão as previsões de mercado, o IPCA ficará em 5% YoY. Mas como o fator X já foi anunciado, a faixa intermediária do reajuste de medicamentos deverá ficar ao redor de 3,30%. E é isso q estamos considerando na projeção.
</t>
  </si>
  <si>
    <t>notícias:</t>
  </si>
  <si>
    <t xml:space="preserve"> Anvisa define reajuste dos medicamentos, em abril, em torno dos 5%: Lauro Jardim</t>
  </si>
  <si>
    <t>*  Medicamentos deverão ter reajuste médio de 3,4%, projeta setor: Folha</t>
  </si>
  <si>
    <r>
      <t xml:space="preserve">Em resumo, o lançamento desse pagamento às transmissoras nos reajustes tarifários dependerá de cada empresa e a inclusão desse novo encargo corresponde apenas a uma parcela do valor utilizado para calcular a tarifa. </t>
    </r>
    <r>
      <rPr>
        <b/>
        <sz val="12"/>
        <color rgb="FFFF0000"/>
        <rFont val="Calibri"/>
        <family val="2"/>
      </rPr>
      <t>Vamos manter o  cenário de alta média para energia elétrica no ano ao redor de 6,5%.</t>
    </r>
  </si>
  <si>
    <t>Detalhadamente, a decisão ficou ao redor dos valores que já haviam saído na mídia. De acordo com algumas matérias temos a seguinte análise do impacto:</t>
  </si>
  <si>
    <t>O atraso no pagamento de indenizações bilionárias devidas às transmissoras de energia elétrica terá um impacto médio de 7,17% na conta de luz do consumidor nos próximos oito anos, de acordo com cálculos da Agência Nacional de Energia Elétrica (Aneel).</t>
  </si>
  <si>
    <t>Considerando as diversas distribuidoras que atendem os clientes de todo o País, o órgão regulador estima que o aumento deve ficar entre 1,13% a 11,45%. Isso não significa que as contas vão subir nessa magnitude, pois a transmissão é apenas um de vários itens que compõe as tarifas, que inclui custos de geração, distribuição, subsídios e impostos.</t>
  </si>
  <si>
    <t>“Estamos dizendo apenas o impacto desse efeito, e não sinalizando que tarifa será reajustada nesse patamar”, esclareceu o diretor-geral da Aneel, Romeu Rufino. O impacto será calculado para cada concessionária na data do reajuste tarifário.</t>
  </si>
  <si>
    <t>Fonte: Broadcast</t>
  </si>
  <si>
    <t>"Os pagamentos às elétricas começarão em julho e se estenderão por oito anos, com os recursos sendo arrecadados por meio de um encargo cobrado nas contas de luz para remunerar a atividade de transmissão de energia. A Aneel estimou que a alta nesse encargo deverá ter um impacto médio de 7,2% no momento dos reajustes tarifários das distribuidoras neste ano, embora outros itens possam pesar para cima ou para baixo nas tarifas.</t>
  </si>
  <si>
    <t>https://economia.uol.com.br/noticias/reuters/2017/02/21/aneel-aprova-indenizacoes-a-eletricas-e-preve-impacto-medio-de-72-nas-tarifas.htm</t>
  </si>
  <si>
    <t>SR</t>
  </si>
  <si>
    <t>REAJUSTE NACIONAL DEFINIDO PELA ANTT EM 01/JUL/17  PREMISSA = 5%</t>
  </si>
  <si>
    <t>7,13% - 01-jan-17</t>
  </si>
  <si>
    <t>7,17% - 01-fev-17</t>
  </si>
  <si>
    <t>6% - 01-ago-17</t>
  </si>
  <si>
    <t>6% - 01-jul-17</t>
  </si>
  <si>
    <t>6% - 01-jun-17</t>
  </si>
  <si>
    <t>REAJUSTE DIFERENCIADO POR REGIÃO E EMPRESA. HOUVE REAJUSTE NO FINAL DE FEV/17. PREMISSA DE REAJUSTE GERAL EM  01/SET/17 DE 5%</t>
  </si>
  <si>
    <t>6% - 06-jan-17</t>
  </si>
  <si>
    <t>5% - 01-fev-17</t>
  </si>
  <si>
    <t>SR = premissa de que NÃO haverá reajuste em 2017</t>
  </si>
  <si>
    <t>obs:</t>
  </si>
  <si>
    <t>% e data em preto – reajuste efetivo</t>
  </si>
  <si>
    <r>
      <rPr>
        <sz val="12"/>
        <rFont val="Symbol"/>
        <family val="1"/>
        <charset val="2"/>
      </rPr>
      <t> </t>
    </r>
    <r>
      <rPr>
        <sz val="11"/>
        <rFont val="Calibri"/>
        <family val="2"/>
      </rPr>
      <t xml:space="preserve">% e data em vermelho – premissa </t>
    </r>
  </si>
  <si>
    <t>Interestadual – o reajuste é nacional</t>
  </si>
  <si>
    <t>Cigarros – explicitei a próxima premissa valendo para as duas empresas na mesma data</t>
  </si>
  <si>
    <t>Célula em preto – região não entra no cálculo do item</t>
  </si>
  <si>
    <t>Gás Botijão</t>
  </si>
  <si>
    <t xml:space="preserve"> A princípio estamos com premissa de que não haverá reajuste na refinaria definido pela Petrobras, apenas a elevação tradicional em set/out por conta do repasse de custos (reajuste de mão de obra, frete etc) das distribuidoras. </t>
  </si>
  <si>
    <t>Aneel admite que consumidores pagaram R$ 1,8 bi a mais nas contas de luz em 2016 / A previsão da agência é de que os reajustes nas contas de luz devem ficar até 1,2 pontos percentuais menores para compensar os valores cobrados indevidamente dos usuários.</t>
  </si>
  <si>
    <t>Agência informou nesta sexta (10) que encargos operacionais de Angra 3 foram incluídos indevidamente no cálculo das contas de luz; Aneel diz que valores cobrados a mais serão devolvidos.</t>
  </si>
  <si>
    <t>Por Gioconda Brasil e Denise Lacerda, TV Globo, Brasília</t>
  </si>
  <si>
    <t>Aneel admite que falha fez brasileiros pagaram mais por luz</t>
  </si>
  <si>
    <t>A Agência Nacional de Energia Elétrica (Aneel) admitiu nesta sexta-feira (10) que, por causa de uma falha, os brasileiros pagaram mais do que deveriam nas contas de luz no ano passado, informou reportagem exclusiva do Jornal Hoje. O valor dessa cobrança indevida é de R$ 1,8 bilhão.</t>
  </si>
  <si>
    <t>A Usina de Angra 3, no Rio de Janeiro, deveria ter começado a entrar em operação em janeiro de 2016. No entanto, as obras do empreendimento estão atrasadas e ainda não há previsão para que a usina comece a fornecer energia elétrica.</t>
  </si>
  <si>
    <t>Mesmo assim, as projeções de custos de encargos operacionais de Angra 3 foram bancados pelo consumidor. Ou seja, foram parar na conta de luz de todas as regiões do Brasil.</t>
  </si>
  <si>
    <t>A cobrança indevida veio à tona porque o presidente do Instituto de Cidadania de Formosa (GO), Geraldo Lobo, ingressou com uma ação popular questionando o cálculo da conta de luz.</t>
  </si>
  <si>
    <t>Nesta sexta, a Aneel reconheceu que, realmente, houve uma falha no momento em que as contas de luz foram calculadas. Encargos operacionais da usina nuclear inacabada foram incluídos no cálculo indevidamente.</t>
  </si>
  <si>
    <t>Segundo a agência, o erro foi baseado em informações da Câmara de Comercialização de Energia Elétrica (CCEE).</t>
  </si>
  <si>
    <t>Ainda de acordo com a Aneel, por conta desta falha, os consumidores acabaram pagando R$ 1,8 bilhão a mais nas contas de luz ao longo de 2016.</t>
  </si>
  <si>
    <t>Restituição do dinheiro</t>
  </si>
  <si>
    <t>A Agência Nacional de Energia Elétrica afirmou que os valores cobrados a mais serão devolvidos aos consumidores por meio de reajustes menores nas tarifas de energia elétrica na medida em que forem vencendo os prazos de revisão tarifária de cada distribuidora.</t>
  </si>
  <si>
    <t>A previsão da agência é de que os reajustes nas contas de luz devem ficar até 1,2 pontos percentuais menores para compensar os valores cobrados indevidamente dos usuários.</t>
  </si>
  <si>
    <t>Essa devolução de valores para os consumidores parece ser algo novo, então a princípio não deve estar nas premissas de reajustes de energia deste ano. Por outro lado, houve um incremento no orçamento da CDE anunciado recentemente que pode compensar em parte esse 1,2 ponto a menos q deverá ser lançado no cálculo dos reajustes</t>
  </si>
  <si>
    <t>noticia 10/03</t>
  </si>
  <si>
    <t>fev 2017 - IPCA</t>
  </si>
  <si>
    <t>Energia Elétrica</t>
  </si>
  <si>
    <t>A conta é resultante da cobrança dos seguintes itens:</t>
  </si>
  <si>
    <t>• TRIBUTOS PIS/PASEP COFINS ICMS</t>
  </si>
  <si>
    <t>3 TIPOS DE REAJUSTE</t>
  </si>
  <si>
    <t>PARCELA A (70%)</t>
  </si>
  <si>
    <t>PARCELA B (30%)</t>
  </si>
  <si>
    <t>AMPLA (20%)</t>
  </si>
  <si>
    <t>AES/ RGE SUL  (33,3%)</t>
  </si>
  <si>
    <t>RGE (33,3%)</t>
  </si>
  <si>
    <t>ELETROPAULO (85%)</t>
  </si>
  <si>
    <t>Bandeirante (15%)</t>
  </si>
  <si>
    <t>CEEE (33,3%)</t>
  </si>
  <si>
    <t>LIGHT  (80%)</t>
  </si>
  <si>
    <t>Ampla</t>
  </si>
  <si>
    <t>Peso Região</t>
  </si>
  <si>
    <t xml:space="preserve">ENERGISA </t>
  </si>
  <si>
    <t>Consumo Médio kwh</t>
  </si>
  <si>
    <t>Bandeira Tarifária</t>
  </si>
  <si>
    <t>Verde</t>
  </si>
  <si>
    <t>Amarela</t>
  </si>
  <si>
    <t>Vermelha - Patamar 1</t>
  </si>
  <si>
    <t>Vermelha - Patamar 2</t>
  </si>
  <si>
    <t>Reajuste Tarifário</t>
  </si>
  <si>
    <t>Revisão Tarifária</t>
  </si>
  <si>
    <t>Reajuste Extraordinário</t>
  </si>
  <si>
    <t>Ocorrem na mesma data</t>
  </si>
  <si>
    <t>Reajuste Taráfario Anual</t>
  </si>
  <si>
    <t>Corrigido pelo IGP-M deduzido o fator X</t>
  </si>
  <si>
    <t>• OUTROS PRODUTOS E SERVIÇOS Contribuição de Iluminação Pública</t>
  </si>
  <si>
    <t>• BANDEIRA TARIFÁRIA</t>
  </si>
  <si>
    <t xml:space="preserve">• FORNECIMENTO Consumo x tarifa (valor do quilowatt-hora) </t>
  </si>
  <si>
    <t>Realizado de 4 em 4 anos</t>
  </si>
  <si>
    <t>Define os custos operacionais  e a remuneração dos investimentos (Fator X)</t>
  </si>
  <si>
    <t>Fórmula</t>
  </si>
  <si>
    <t>Reajuste = Parcela A + Parcela B *(IGP-M-Fator X)</t>
  </si>
  <si>
    <t>Custo de Aquisição de Energia</t>
  </si>
  <si>
    <t>Encargos Setoriais (Conta de Desenvolvimento Energético CDE)</t>
  </si>
  <si>
    <t>Recursos são arrecadados através de quotas anuais pagas por todos agentes que comercializam EE com consumidor final por meio de encargo tarifário</t>
  </si>
  <si>
    <t>Tabela - Orçamento Anual da CDE</t>
  </si>
  <si>
    <t>Reajuste Itaipu</t>
  </si>
  <si>
    <t>Imposto</t>
  </si>
  <si>
    <t>X</t>
  </si>
  <si>
    <t>Variação</t>
  </si>
  <si>
    <t>PLD</t>
  </si>
  <si>
    <t>GSF</t>
  </si>
  <si>
    <t>Bandeira</t>
  </si>
  <si>
    <t>Peso Conc.</t>
  </si>
  <si>
    <t>Cálculo Bandeira</t>
  </si>
  <si>
    <t>R$/kwh</t>
  </si>
  <si>
    <t>Total</t>
  </si>
  <si>
    <t>Escapa a gestão da distribuidora</t>
  </si>
  <si>
    <t>Custo com Transporte de Energia (Cota de Itaipu) - 20%</t>
  </si>
  <si>
    <t>Itaipu (20%)</t>
  </si>
  <si>
    <t>IGPM 12m</t>
  </si>
  <si>
    <t>Fator X</t>
  </si>
  <si>
    <t>CDE (80%)</t>
  </si>
  <si>
    <t>Conta de Desenvolvimento Energético - CDE</t>
  </si>
  <si>
    <t>Noticias</t>
  </si>
  <si>
    <t>http://www.udop.com.br/index.php?item=noticias&amp;cod=1157511</t>
  </si>
  <si>
    <t>As despesas do fundo setorial para o próximo ano totalizaram R$ 17,99 bilhões, aumento de 13% em comparação com 2017 (R$ 15,98 bilhões)</t>
  </si>
  <si>
    <t>Parcela B (25%)</t>
  </si>
  <si>
    <t>Parcela A (75%)</t>
  </si>
  <si>
    <t>Tarifa R$/Kwh</t>
  </si>
  <si>
    <t>Tarifa U$S/Kwh</t>
  </si>
  <si>
    <t>Dólar</t>
  </si>
  <si>
    <t>Reajuste CDE</t>
  </si>
  <si>
    <t>YoY</t>
  </si>
  <si>
    <t>AES SUL</t>
  </si>
  <si>
    <t xml:space="preserve">Bandeirante </t>
  </si>
  <si>
    <t xml:space="preserve">CEEE </t>
  </si>
  <si>
    <t xml:space="preserve">LIGHT  </t>
  </si>
  <si>
    <t>fev</t>
  </si>
  <si>
    <t>mar</t>
  </si>
  <si>
    <t>mai</t>
  </si>
  <si>
    <t>jun</t>
  </si>
  <si>
    <t>jul</t>
  </si>
  <si>
    <t>set</t>
  </si>
  <si>
    <t>out</t>
  </si>
  <si>
    <t>IGPM 2017</t>
  </si>
  <si>
    <t>EE</t>
  </si>
  <si>
    <t>Band</t>
  </si>
  <si>
    <t xml:space="preserve">RGE </t>
  </si>
  <si>
    <t xml:space="preserve">AES SUL </t>
  </si>
  <si>
    <t>jan</t>
  </si>
  <si>
    <t>abr</t>
  </si>
  <si>
    <t>ago</t>
  </si>
  <si>
    <t>nov</t>
  </si>
  <si>
    <t>dez</t>
  </si>
  <si>
    <t>Belém (PA)</t>
  </si>
  <si>
    <t>Fortaleza (CE)</t>
  </si>
  <si>
    <t>Recife (PE)</t>
  </si>
  <si>
    <t>Salvador (BA)</t>
  </si>
  <si>
    <t>Belo Horizonte (MG)</t>
  </si>
  <si>
    <t>Grande Vitória (ES)</t>
  </si>
  <si>
    <t>Rio de Janeiro (RJ)</t>
  </si>
  <si>
    <t>São Paulo (SP)</t>
  </si>
  <si>
    <t>Curitiba (PR)</t>
  </si>
  <si>
    <t>Porto Alegre (RS)</t>
  </si>
  <si>
    <t>Campo Grande (MS)</t>
  </si>
  <si>
    <t>Goiânia (GO)</t>
  </si>
  <si>
    <t>Brasília (DF)</t>
  </si>
  <si>
    <t>Índice geral</t>
  </si>
  <si>
    <t>Alimentação e bebidas</t>
  </si>
  <si>
    <t>Alimentação no domicílio</t>
  </si>
  <si>
    <t>Cereais, leguminosas e oleaginosas</t>
  </si>
  <si>
    <t>Arroz</t>
  </si>
  <si>
    <t>Feijão - mulatinho</t>
  </si>
  <si>
    <t>Feijão - preto</t>
  </si>
  <si>
    <t>Feijão - macassar (fradinho)</t>
  </si>
  <si>
    <t>Feijão - carioca (rajado)</t>
  </si>
  <si>
    <t>Farinhas, féculas e massas</t>
  </si>
  <si>
    <t>Farinha de arroz</t>
  </si>
  <si>
    <t>Macarrão</t>
  </si>
  <si>
    <t>Fubá de milho</t>
  </si>
  <si>
    <t>Amido de milho</t>
  </si>
  <si>
    <t>Flocos de milho</t>
  </si>
  <si>
    <t>Farinha de trigo</t>
  </si>
  <si>
    <t>Farinha vitaminada</t>
  </si>
  <si>
    <t>Farinha de mandioca</t>
  </si>
  <si>
    <t>Massa semipreparada</t>
  </si>
  <si>
    <t>Tubérculos, raízes e legumes</t>
  </si>
  <si>
    <t>Batata-inglesa</t>
  </si>
  <si>
    <t>Inhame</t>
  </si>
  <si>
    <t>Mandioca (aipim)</t>
  </si>
  <si>
    <t>Abóbora</t>
  </si>
  <si>
    <t>Pimentão</t>
  </si>
  <si>
    <t>Quiabo</t>
  </si>
  <si>
    <t>Tomate</t>
  </si>
  <si>
    <t>Cebola</t>
  </si>
  <si>
    <t>Cenoura</t>
  </si>
  <si>
    <t>Mandioquinha (batata-baroa)</t>
  </si>
  <si>
    <t>Açúcares e derivados</t>
  </si>
  <si>
    <t>Açúcar refinado</t>
  </si>
  <si>
    <t>Açúcar cristal</t>
  </si>
  <si>
    <t>Balas</t>
  </si>
  <si>
    <t>Chocolate em barra e bombom</t>
  </si>
  <si>
    <t>Sorvete</t>
  </si>
  <si>
    <t>Chocolate e achocolatado em pó</t>
  </si>
  <si>
    <t>Doce de frutas em pasta</t>
  </si>
  <si>
    <t>Hortaliças e verduras</t>
  </si>
  <si>
    <t>Alface</t>
  </si>
  <si>
    <t>Coentro</t>
  </si>
  <si>
    <t>Couve</t>
  </si>
  <si>
    <t>Couve-flor</t>
  </si>
  <si>
    <t>Repolho</t>
  </si>
  <si>
    <t>Cheiro-verde</t>
  </si>
  <si>
    <t>Agrião</t>
  </si>
  <si>
    <t>Brócolis</t>
  </si>
  <si>
    <t>Frutas</t>
  </si>
  <si>
    <t>Banana-da-terra</t>
  </si>
  <si>
    <t>Abacaxi</t>
  </si>
  <si>
    <t>Abacate</t>
  </si>
  <si>
    <t>Banana - d'agua</t>
  </si>
  <si>
    <t>Banana - maçã</t>
  </si>
  <si>
    <t>Banana - prata</t>
  </si>
  <si>
    <t>Laranja - baía</t>
  </si>
  <si>
    <t>Limão</t>
  </si>
  <si>
    <t>Maçã</t>
  </si>
  <si>
    <t>Mamão</t>
  </si>
  <si>
    <t>Manga</t>
  </si>
  <si>
    <t>Maracujá</t>
  </si>
  <si>
    <t>Melancia</t>
  </si>
  <si>
    <t>Pera</t>
  </si>
  <si>
    <t>Tangerina</t>
  </si>
  <si>
    <t>Uva</t>
  </si>
  <si>
    <t>Laranja - pera</t>
  </si>
  <si>
    <t>Morango</t>
  </si>
  <si>
    <t>Goiaba</t>
  </si>
  <si>
    <t>Carnes</t>
  </si>
  <si>
    <t>Fígado</t>
  </si>
  <si>
    <t>Carne de porco</t>
  </si>
  <si>
    <t>Carne de carneiro</t>
  </si>
  <si>
    <t>Contrafilé</t>
  </si>
  <si>
    <t>Filé-mignon</t>
  </si>
  <si>
    <t>Chã de dentro</t>
  </si>
  <si>
    <t>Alcatra</t>
  </si>
  <si>
    <t>Patinho</t>
  </si>
  <si>
    <t>Lagarto redondo</t>
  </si>
  <si>
    <t>Lagarto comum</t>
  </si>
  <si>
    <t>Músculo</t>
  </si>
  <si>
    <t>Pá</t>
  </si>
  <si>
    <t>Acém</t>
  </si>
  <si>
    <t>Peito</t>
  </si>
  <si>
    <t>Capa de filé</t>
  </si>
  <si>
    <t>Costela</t>
  </si>
  <si>
    <t>Pescados</t>
  </si>
  <si>
    <t>Peixe - anchova</t>
  </si>
  <si>
    <t>Peixe - badejo</t>
  </si>
  <si>
    <t>Peixe - corvina</t>
  </si>
  <si>
    <t>Peixe - cavalinha</t>
  </si>
  <si>
    <t>Peixe</t>
  </si>
  <si>
    <t>Peixe - sardinha</t>
  </si>
  <si>
    <t>Camarão</t>
  </si>
  <si>
    <t>Peixe - vermelho</t>
  </si>
  <si>
    <t>Peixe - cavala</t>
  </si>
  <si>
    <t>Peixe - pacu</t>
  </si>
  <si>
    <t>Peixe - dourado</t>
  </si>
  <si>
    <t>Peixe - cação</t>
  </si>
  <si>
    <t>Peixe - merluza</t>
  </si>
  <si>
    <t>Peixe - serra</t>
  </si>
  <si>
    <t>Peixe - pescada</t>
  </si>
  <si>
    <t>Caranguejo</t>
  </si>
  <si>
    <t>Peixe - castanha</t>
  </si>
  <si>
    <t>Peixe - salmão</t>
  </si>
  <si>
    <t>Peixe - tilápia</t>
  </si>
  <si>
    <t>Peixe - tucunaré</t>
  </si>
  <si>
    <t>Peixe - dourada</t>
  </si>
  <si>
    <t>Peixe - peroá</t>
  </si>
  <si>
    <t>Peixe - pintado</t>
  </si>
  <si>
    <t>Carnes e peixes industrializados</t>
  </si>
  <si>
    <t>Presunto</t>
  </si>
  <si>
    <t>Salsicha</t>
  </si>
  <si>
    <t>Linguiça</t>
  </si>
  <si>
    <t>Mortadela</t>
  </si>
  <si>
    <t>Salame</t>
  </si>
  <si>
    <t>Carne-seca e de sol</t>
  </si>
  <si>
    <t>Carne de porco salgada e defumada</t>
  </si>
  <si>
    <t>Hambúrger</t>
  </si>
  <si>
    <t>Aves e ovos</t>
  </si>
  <si>
    <t>Frango inteiro</t>
  </si>
  <si>
    <t>Frango em pedaços</t>
  </si>
  <si>
    <t>Ovo de galinha</t>
  </si>
  <si>
    <t>Leites e derivados</t>
  </si>
  <si>
    <t>Leite longa vida</t>
  </si>
  <si>
    <t>Leite condensado</t>
  </si>
  <si>
    <t>Leite em pó</t>
  </si>
  <si>
    <t>Queijo</t>
  </si>
  <si>
    <t>Creme de leite</t>
  </si>
  <si>
    <t>Iogurte e bebidas lácteas</t>
  </si>
  <si>
    <t>Manteiga</t>
  </si>
  <si>
    <t>Panificados</t>
  </si>
  <si>
    <t>Biscoito</t>
  </si>
  <si>
    <t>Pão francês</t>
  </si>
  <si>
    <t>Pão doce</t>
  </si>
  <si>
    <t>Pão de forma</t>
  </si>
  <si>
    <t>Bolo</t>
  </si>
  <si>
    <t>Pão de queijo</t>
  </si>
  <si>
    <t>Óleos e gorduras</t>
  </si>
  <si>
    <t>Óleo de soja</t>
  </si>
  <si>
    <t>Azeite de oliva</t>
  </si>
  <si>
    <t>Margarina</t>
  </si>
  <si>
    <t>Bebidas e infusões</t>
  </si>
  <si>
    <t>Suco de frutas</t>
  </si>
  <si>
    <t>Açaí (emulsão)</t>
  </si>
  <si>
    <t>Café moído</t>
  </si>
  <si>
    <t>Café solúvel</t>
  </si>
  <si>
    <t>Chá</t>
  </si>
  <si>
    <t>Refrigerante e água mineral</t>
  </si>
  <si>
    <t>Cerveja</t>
  </si>
  <si>
    <t>Outras bebidas alcoólicas</t>
  </si>
  <si>
    <t>Enlatados e conservas</t>
  </si>
  <si>
    <t>Coco ralado</t>
  </si>
  <si>
    <t>Ervilha em conserva</t>
  </si>
  <si>
    <t>Palmito em conserva</t>
  </si>
  <si>
    <t>Pepino em conserva</t>
  </si>
  <si>
    <t>Sardinha em conserva</t>
  </si>
  <si>
    <t>Salsicha em conserva</t>
  </si>
  <si>
    <t>Carne em conserva</t>
  </si>
  <si>
    <t>Patê</t>
  </si>
  <si>
    <t>Sopa desidratada</t>
  </si>
  <si>
    <t>Azeitona</t>
  </si>
  <si>
    <t>Milho-verde em conserva</t>
  </si>
  <si>
    <t>Atum em conserva</t>
  </si>
  <si>
    <t>Sal e condimentos</t>
  </si>
  <si>
    <t>Leite de coco</t>
  </si>
  <si>
    <t>Atomatado</t>
  </si>
  <si>
    <t>Alho</t>
  </si>
  <si>
    <t>Sal</t>
  </si>
  <si>
    <t>Fermento</t>
  </si>
  <si>
    <t>Maionese</t>
  </si>
  <si>
    <t>Vinagre</t>
  </si>
  <si>
    <t>Caldo concentrado</t>
  </si>
  <si>
    <t>Tempero misto</t>
  </si>
  <si>
    <t>Alimentação fora do domicílio</t>
  </si>
  <si>
    <t>Refeição</t>
  </si>
  <si>
    <t>Lanche</t>
  </si>
  <si>
    <t>Café da manhã</t>
  </si>
  <si>
    <t>Cafezinho</t>
  </si>
  <si>
    <t>Doces</t>
  </si>
  <si>
    <t>Habitação</t>
  </si>
  <si>
    <t>Encargos e manutenção</t>
  </si>
  <si>
    <t>Aluguel e taxas</t>
  </si>
  <si>
    <t>Aluguel residencial</t>
  </si>
  <si>
    <t>Condomínio</t>
  </si>
  <si>
    <t>Taxa de água e esgoto</t>
  </si>
  <si>
    <t>Mudança</t>
  </si>
  <si>
    <t>Reparos</t>
  </si>
  <si>
    <t>Ferragens</t>
  </si>
  <si>
    <t>Material de eletricidade</t>
  </si>
  <si>
    <t>Material de pintura</t>
  </si>
  <si>
    <t>Vidro</t>
  </si>
  <si>
    <t>Tinta</t>
  </si>
  <si>
    <t>Revestimento de piso e parede</t>
  </si>
  <si>
    <t>Cimento</t>
  </si>
  <si>
    <t>Tijolo</t>
  </si>
  <si>
    <t>Material hidráulico</t>
  </si>
  <si>
    <t>Mão-de-obra</t>
  </si>
  <si>
    <t>Areia</t>
  </si>
  <si>
    <t>Telha</t>
  </si>
  <si>
    <t>Artigos de limpeza</t>
  </si>
  <si>
    <t>Água sanitária</t>
  </si>
  <si>
    <t>Detergente</t>
  </si>
  <si>
    <t>Sabão em pó</t>
  </si>
  <si>
    <t>Desinfetante</t>
  </si>
  <si>
    <t>Inseticida</t>
  </si>
  <si>
    <t>Sabão em barra</t>
  </si>
  <si>
    <t>Esponja de limpeza</t>
  </si>
  <si>
    <t>Amaciante</t>
  </si>
  <si>
    <t>Combustíveis e energia</t>
  </si>
  <si>
    <t>Combustíveis (domésticos)</t>
  </si>
  <si>
    <t>Carvão vegetal</t>
  </si>
  <si>
    <t>Gás de botijão</t>
  </si>
  <si>
    <t>Energia elétrica residencial</t>
  </si>
  <si>
    <t>Artigos de residência</t>
  </si>
  <si>
    <t>Móveis e utensílios</t>
  </si>
  <si>
    <t>Mobiliário</t>
  </si>
  <si>
    <t>Móvel para sala</t>
  </si>
  <si>
    <t>Móvel para quarto</t>
  </si>
  <si>
    <t>Móvel para copa e cozinha</t>
  </si>
  <si>
    <t>Móvel infantil</t>
  </si>
  <si>
    <t>Colchão</t>
  </si>
  <si>
    <t>Utensílios e enfeites</t>
  </si>
  <si>
    <t>Tapete</t>
  </si>
  <si>
    <t>Cortina</t>
  </si>
  <si>
    <t>Utensílios de metal</t>
  </si>
  <si>
    <t>Utensílios de vidro e louça</t>
  </si>
  <si>
    <t>Utensílios de plástico</t>
  </si>
  <si>
    <t>Flores naturais</t>
  </si>
  <si>
    <t>Utensílios diversos</t>
  </si>
  <si>
    <t>Cama, mesa e banho</t>
  </si>
  <si>
    <t>Roupa de cama</t>
  </si>
  <si>
    <t>Roupa de banho</t>
  </si>
  <si>
    <t>Aparelhos eletroeletrônicos</t>
  </si>
  <si>
    <t>Eletrodomésticos e equipamentos</t>
  </si>
  <si>
    <t>Refrigerador</t>
  </si>
  <si>
    <t>Ar-condicionado</t>
  </si>
  <si>
    <t>Máquina de lavar roupa</t>
  </si>
  <si>
    <t>Liquidificador</t>
  </si>
  <si>
    <t>Ventilador</t>
  </si>
  <si>
    <t>Fogão</t>
  </si>
  <si>
    <t>Chuveiro elétrico</t>
  </si>
  <si>
    <t>Forno de micro-ondas</t>
  </si>
  <si>
    <t>TV, som e informática</t>
  </si>
  <si>
    <t>Televisor</t>
  </si>
  <si>
    <t>Aparelho de som</t>
  </si>
  <si>
    <t>Aparelho de DVD</t>
  </si>
  <si>
    <t>Antena</t>
  </si>
  <si>
    <t>Microcomputador</t>
  </si>
  <si>
    <t>Consertos e manutenção</t>
  </si>
  <si>
    <t>Conserto de refrigerador</t>
  </si>
  <si>
    <t>Conserto de televisor</t>
  </si>
  <si>
    <t>Conserto de aparelho de som</t>
  </si>
  <si>
    <t>Conserto de máquina de lavar roupa</t>
  </si>
  <si>
    <t>Reforma de estofado</t>
  </si>
  <si>
    <t>Manutenção de microcomputador</t>
  </si>
  <si>
    <t>Vestuário</t>
  </si>
  <si>
    <t>Roupas</t>
  </si>
  <si>
    <t>Roupa masculina</t>
  </si>
  <si>
    <t>Calça comprida masculina</t>
  </si>
  <si>
    <t>Terno</t>
  </si>
  <si>
    <t>Agasalho masculino</t>
  </si>
  <si>
    <t>Short e bermuda masculina</t>
  </si>
  <si>
    <t>Cueca</t>
  </si>
  <si>
    <t>Camisa / camiseta masculina</t>
  </si>
  <si>
    <t>Roupa feminina</t>
  </si>
  <si>
    <t>Calça comprida feminina</t>
  </si>
  <si>
    <t>Agasalho feminino</t>
  </si>
  <si>
    <t>Saia</t>
  </si>
  <si>
    <t>Vestido</t>
  </si>
  <si>
    <t>Blusa</t>
  </si>
  <si>
    <t>Lingerie</t>
  </si>
  <si>
    <t>Bermuda e short feminino</t>
  </si>
  <si>
    <t>Roupa infantil</t>
  </si>
  <si>
    <t>Uniforme escolar</t>
  </si>
  <si>
    <t>Calça comprida infantil</t>
  </si>
  <si>
    <t>Agasalho infantil</t>
  </si>
  <si>
    <t>Vestido infantil</t>
  </si>
  <si>
    <t>Bermuda e short infantil</t>
  </si>
  <si>
    <t>Camisa / camiseta infantil</t>
  </si>
  <si>
    <t>Conjunto infantil</t>
  </si>
  <si>
    <t>Calçados e acessórios</t>
  </si>
  <si>
    <t>Sapato masculino</t>
  </si>
  <si>
    <t>Sapato feminino</t>
  </si>
  <si>
    <t>Sapato infantil</t>
  </si>
  <si>
    <t>Sandália / chinelo masculino</t>
  </si>
  <si>
    <t>Sandália / chinelo feminino</t>
  </si>
  <si>
    <t>Sandália / chinelo infantil</t>
  </si>
  <si>
    <t>Bolsa</t>
  </si>
  <si>
    <t>Tênis</t>
  </si>
  <si>
    <t>Joias e bijuterias</t>
  </si>
  <si>
    <t>Bijuteria</t>
  </si>
  <si>
    <t>Joia</t>
  </si>
  <si>
    <t>Relógio de pulso</t>
  </si>
  <si>
    <t>Tecidos e armarinho</t>
  </si>
  <si>
    <t>Tecido</t>
  </si>
  <si>
    <t>Artigos de armarinho</t>
  </si>
  <si>
    <t>Acortinado (mosquiteiro)</t>
  </si>
  <si>
    <t>Transportes</t>
  </si>
  <si>
    <t>Transporte público</t>
  </si>
  <si>
    <t>Passagem aérea</t>
  </si>
  <si>
    <t>Transporte hidroviário</t>
  </si>
  <si>
    <t>Transporte escolar</t>
  </si>
  <si>
    <t>Veículo próprio</t>
  </si>
  <si>
    <t>Automóvel novo</t>
  </si>
  <si>
    <t>Emplacamento e licença</t>
  </si>
  <si>
    <t>Seguro voluntário de veículo</t>
  </si>
  <si>
    <t>Óleo lubrificante</t>
  </si>
  <si>
    <t>Acessórios e peças</t>
  </si>
  <si>
    <t>Pneu</t>
  </si>
  <si>
    <t>Conserto de automóvel</t>
  </si>
  <si>
    <t>Estacionamento</t>
  </si>
  <si>
    <t>Lubrificação e lavagem</t>
  </si>
  <si>
    <t>Automóvel usado</t>
  </si>
  <si>
    <t>Pintura de veículo</t>
  </si>
  <si>
    <t>Aluguel de veículo</t>
  </si>
  <si>
    <t>Motocicleta</t>
  </si>
  <si>
    <t>Combustíveis (veículos)</t>
  </si>
  <si>
    <t>Etanol</t>
  </si>
  <si>
    <t>Óleo diesel</t>
  </si>
  <si>
    <t>Gás veicular</t>
  </si>
  <si>
    <t>Saúde e cuidados pessoais</t>
  </si>
  <si>
    <t>Produtos farmacêuticos e óticos</t>
  </si>
  <si>
    <t>Produtos farmacêuticos</t>
  </si>
  <si>
    <t>Anti-infeccioso e antibiótico</t>
  </si>
  <si>
    <t>Analgésico e antitérmico</t>
  </si>
  <si>
    <t>Anti-inflamatório e antirreumático</t>
  </si>
  <si>
    <t>Antigripal e antitussígeno</t>
  </si>
  <si>
    <t>Dermatológico</t>
  </si>
  <si>
    <t>Antialérgico e broncodilatador</t>
  </si>
  <si>
    <t>Gastroprotetor</t>
  </si>
  <si>
    <t>Vitamina e fortificante</t>
  </si>
  <si>
    <t>Hormônio</t>
  </si>
  <si>
    <t>Psicotrópico e anorexígeno</t>
  </si>
  <si>
    <t>Hipotensor e hipocolesterolêmico</t>
  </si>
  <si>
    <t>Oftalmológico</t>
  </si>
  <si>
    <t>Produtos óticos</t>
  </si>
  <si>
    <t>Armação de óculos</t>
  </si>
  <si>
    <t>Óculos sem grau</t>
  </si>
  <si>
    <t>Lentes de óculos e de contato</t>
  </si>
  <si>
    <t>Serviços de saúde</t>
  </si>
  <si>
    <t>Serviços médicos e dentários</t>
  </si>
  <si>
    <t>Médico</t>
  </si>
  <si>
    <t>Dentista</t>
  </si>
  <si>
    <t>Aparelho ortodôntico</t>
  </si>
  <si>
    <t>Artigos ortopédicos</t>
  </si>
  <si>
    <t>Fisioterapeuta</t>
  </si>
  <si>
    <t>Psicólogo</t>
  </si>
  <si>
    <t>Serviços laboratoriais e hospitalares</t>
  </si>
  <si>
    <t>Exame de laboratório</t>
  </si>
  <si>
    <t>Hospitalização e cirurgia</t>
  </si>
  <si>
    <t>Exame de imagem</t>
  </si>
  <si>
    <t>Plano de saúde</t>
  </si>
  <si>
    <t>Cuidados pessoais</t>
  </si>
  <si>
    <t>Higiene pessoal</t>
  </si>
  <si>
    <t>Produto para cabelo</t>
  </si>
  <si>
    <t>Fralda descartável</t>
  </si>
  <si>
    <t>Produto para barba</t>
  </si>
  <si>
    <t>Produto para pele</t>
  </si>
  <si>
    <t>Produto para higiene bucal</t>
  </si>
  <si>
    <t>Produto para unha</t>
  </si>
  <si>
    <t>Perfume</t>
  </si>
  <si>
    <t>Desodorante</t>
  </si>
  <si>
    <t>Absorvente higiênico</t>
  </si>
  <si>
    <t>Sabonete</t>
  </si>
  <si>
    <t>Papel higiênico</t>
  </si>
  <si>
    <t>Artigos de maquiagem</t>
  </si>
  <si>
    <t>Despesas pessoais</t>
  </si>
  <si>
    <t>Serviços pessoais</t>
  </si>
  <si>
    <t>Costureira</t>
  </si>
  <si>
    <t>Manicure</t>
  </si>
  <si>
    <t>Cabeleireiro</t>
  </si>
  <si>
    <t>Empregado doméstico</t>
  </si>
  <si>
    <t>Depilação</t>
  </si>
  <si>
    <t>Despachante</t>
  </si>
  <si>
    <t>Serviço bancário</t>
  </si>
  <si>
    <t>Conselho de classe</t>
  </si>
  <si>
    <t>Recreação, fumo e fotografia</t>
  </si>
  <si>
    <t>Recreação</t>
  </si>
  <si>
    <t>Cinema</t>
  </si>
  <si>
    <t>CD e DVD</t>
  </si>
  <si>
    <t>Ingresso para jogo</t>
  </si>
  <si>
    <t>Clube</t>
  </si>
  <si>
    <t>Instrumento musical</t>
  </si>
  <si>
    <t>Tratamento de animais</t>
  </si>
  <si>
    <t>Bicicleta</t>
  </si>
  <si>
    <t>Alimento para animais</t>
  </si>
  <si>
    <t>Brinquedo</t>
  </si>
  <si>
    <t>Locação de DVD</t>
  </si>
  <si>
    <t>Boate e danceteria</t>
  </si>
  <si>
    <t>Jogos de azar</t>
  </si>
  <si>
    <t>Motel</t>
  </si>
  <si>
    <t>Hotel</t>
  </si>
  <si>
    <t>Excursão</t>
  </si>
  <si>
    <t>Cigarro</t>
  </si>
  <si>
    <t>Fotografia e filmagem</t>
  </si>
  <si>
    <t>Máquina fotográfica</t>
  </si>
  <si>
    <t>Revelação e cópia</t>
  </si>
  <si>
    <t>Educação</t>
  </si>
  <si>
    <t>Cursos, leitura e papelaria</t>
  </si>
  <si>
    <t>Cursos regulares</t>
  </si>
  <si>
    <t>Creche</t>
  </si>
  <si>
    <t>Educação infantil</t>
  </si>
  <si>
    <t>Ensino fundamental</t>
  </si>
  <si>
    <t>Ensino médio</t>
  </si>
  <si>
    <t>Ensino superior</t>
  </si>
  <si>
    <t>Pós-graduação</t>
  </si>
  <si>
    <t>Leitura</t>
  </si>
  <si>
    <t>Jornal diário</t>
  </si>
  <si>
    <t>Assinatura de jornal</t>
  </si>
  <si>
    <t>Revista</t>
  </si>
  <si>
    <t>Livro</t>
  </si>
  <si>
    <t>Papelaria</t>
  </si>
  <si>
    <t>Caderno</t>
  </si>
  <si>
    <t>Fotocópia</t>
  </si>
  <si>
    <t>Artigos de papelaria</t>
  </si>
  <si>
    <t>Cursos diversos</t>
  </si>
  <si>
    <t>Curso preparatório</t>
  </si>
  <si>
    <t>Curso técnico</t>
  </si>
  <si>
    <t>Curso de idioma</t>
  </si>
  <si>
    <t>Curso de informática</t>
  </si>
  <si>
    <t>Atiividades físicas</t>
  </si>
  <si>
    <t>Comunicação</t>
  </si>
  <si>
    <t>Telefone fixo</t>
  </si>
  <si>
    <t>Telefone público</t>
  </si>
  <si>
    <t>Telefone celular</t>
  </si>
  <si>
    <t>Acesso à internet</t>
  </si>
  <si>
    <t>Aparelho telefônico</t>
  </si>
  <si>
    <t>Telefone com internet - pacote</t>
  </si>
  <si>
    <t>TV por assinatura com internet</t>
  </si>
  <si>
    <t>1</t>
  </si>
  <si>
    <t>11</t>
  </si>
  <si>
    <t>1101</t>
  </si>
  <si>
    <t>1101002</t>
  </si>
  <si>
    <t>1101051</t>
  </si>
  <si>
    <t>1101052</t>
  </si>
  <si>
    <t>1101053</t>
  </si>
  <si>
    <t>1101073</t>
  </si>
  <si>
    <t>1102</t>
  </si>
  <si>
    <t>1102001</t>
  </si>
  <si>
    <t>1102006</t>
  </si>
  <si>
    <t>1102008</t>
  </si>
  <si>
    <t>1102009</t>
  </si>
  <si>
    <t>1102010</t>
  </si>
  <si>
    <t>1102012</t>
  </si>
  <si>
    <t>1102013</t>
  </si>
  <si>
    <t>1102023</t>
  </si>
  <si>
    <t>1102029</t>
  </si>
  <si>
    <t>1103</t>
  </si>
  <si>
    <t>1103003</t>
  </si>
  <si>
    <t>1103004</t>
  </si>
  <si>
    <t>1103005</t>
  </si>
  <si>
    <t>1103017</t>
  </si>
  <si>
    <t>1103026</t>
  </si>
  <si>
    <t>1103027</t>
  </si>
  <si>
    <t>1103028</t>
  </si>
  <si>
    <t>1103043</t>
  </si>
  <si>
    <t>1103044</t>
  </si>
  <si>
    <t>1103046</t>
  </si>
  <si>
    <t>1104</t>
  </si>
  <si>
    <t>1104003</t>
  </si>
  <si>
    <t>1104004</t>
  </si>
  <si>
    <t>1104018</t>
  </si>
  <si>
    <t>1104023</t>
  </si>
  <si>
    <t>1104032</t>
  </si>
  <si>
    <t>1104052</t>
  </si>
  <si>
    <t>1104060</t>
  </si>
  <si>
    <t>1105</t>
  </si>
  <si>
    <t>1105001</t>
  </si>
  <si>
    <t>1105004</t>
  </si>
  <si>
    <t>1105005</t>
  </si>
  <si>
    <t>1105006</t>
  </si>
  <si>
    <t>1105010</t>
  </si>
  <si>
    <t>1105012</t>
  </si>
  <si>
    <t>1105013</t>
  </si>
  <si>
    <t>1105019</t>
  </si>
  <si>
    <t>1106</t>
  </si>
  <si>
    <t>1106001</t>
  </si>
  <si>
    <t>1106003</t>
  </si>
  <si>
    <t>1106004</t>
  </si>
  <si>
    <t>1106005</t>
  </si>
  <si>
    <t>1106006</t>
  </si>
  <si>
    <t>1106008</t>
  </si>
  <si>
    <t>1106011</t>
  </si>
  <si>
    <t>1106015</t>
  </si>
  <si>
    <t>1106017</t>
  </si>
  <si>
    <t>1106018</t>
  </si>
  <si>
    <t>1106019</t>
  </si>
  <si>
    <t>1106020</t>
  </si>
  <si>
    <t>1106021</t>
  </si>
  <si>
    <t>1106023</t>
  </si>
  <si>
    <t>1106027</t>
  </si>
  <si>
    <t>1106028</t>
  </si>
  <si>
    <t>1106039</t>
  </si>
  <si>
    <t>1106051</t>
  </si>
  <si>
    <t>1106084</t>
  </si>
  <si>
    <t>1107</t>
  </si>
  <si>
    <t>1107009</t>
  </si>
  <si>
    <t>1107018</t>
  </si>
  <si>
    <t>1107031</t>
  </si>
  <si>
    <t>1107084</t>
  </si>
  <si>
    <t>1107085</t>
  </si>
  <si>
    <t>1107087</t>
  </si>
  <si>
    <t>1107088</t>
  </si>
  <si>
    <t>1107089</t>
  </si>
  <si>
    <t>1107090</t>
  </si>
  <si>
    <t>1107091</t>
  </si>
  <si>
    <t>1107093</t>
  </si>
  <si>
    <t>1107094</t>
  </si>
  <si>
    <t>1107095</t>
  </si>
  <si>
    <t>1107096</t>
  </si>
  <si>
    <t>1107097</t>
  </si>
  <si>
    <t>1107099</t>
  </si>
  <si>
    <t>1108</t>
  </si>
  <si>
    <t>1108002</t>
  </si>
  <si>
    <t>1108003</t>
  </si>
  <si>
    <t>1108004</t>
  </si>
  <si>
    <t>1108005</t>
  </si>
  <si>
    <t>1108006</t>
  </si>
  <si>
    <t>1108012</t>
  </si>
  <si>
    <t>1108013</t>
  </si>
  <si>
    <t>1108015</t>
  </si>
  <si>
    <t>1108019</t>
  </si>
  <si>
    <t>1108024</t>
  </si>
  <si>
    <t>1108028</t>
  </si>
  <si>
    <t>1108029</t>
  </si>
  <si>
    <t>1108031</t>
  </si>
  <si>
    <t>1108032</t>
  </si>
  <si>
    <t>1108038</t>
  </si>
  <si>
    <t>1108045</t>
  </si>
  <si>
    <t>1108049</t>
  </si>
  <si>
    <t>1108075</t>
  </si>
  <si>
    <t>1108080</t>
  </si>
  <si>
    <t>1108083</t>
  </si>
  <si>
    <t>1108088</t>
  </si>
  <si>
    <t>1108096</t>
  </si>
  <si>
    <t>1108112</t>
  </si>
  <si>
    <t>1109</t>
  </si>
  <si>
    <t>1109002</t>
  </si>
  <si>
    <t>1109007</t>
  </si>
  <si>
    <t>1109008</t>
  </si>
  <si>
    <t>1109010</t>
  </si>
  <si>
    <t>1109012</t>
  </si>
  <si>
    <t>1109056</t>
  </si>
  <si>
    <t>1109058</t>
  </si>
  <si>
    <t>1109088</t>
  </si>
  <si>
    <t>1110</t>
  </si>
  <si>
    <t>1110009</t>
  </si>
  <si>
    <t>1110010</t>
  </si>
  <si>
    <t>1110044</t>
  </si>
  <si>
    <t>1111</t>
  </si>
  <si>
    <t>1111004</t>
  </si>
  <si>
    <t>1111008</t>
  </si>
  <si>
    <t>1111009</t>
  </si>
  <si>
    <t>1111011</t>
  </si>
  <si>
    <t>1111012</t>
  </si>
  <si>
    <t>1111019</t>
  </si>
  <si>
    <t>1111031</t>
  </si>
  <si>
    <t>1112</t>
  </si>
  <si>
    <t>1112003</t>
  </si>
  <si>
    <t>1112015</t>
  </si>
  <si>
    <t>1112017</t>
  </si>
  <si>
    <t>1112018</t>
  </si>
  <si>
    <t>1112019</t>
  </si>
  <si>
    <t>1112025</t>
  </si>
  <si>
    <t>1113</t>
  </si>
  <si>
    <t>1113013</t>
  </si>
  <si>
    <t>1113014</t>
  </si>
  <si>
    <t>1113040</t>
  </si>
  <si>
    <t>1114</t>
  </si>
  <si>
    <t>1114001</t>
  </si>
  <si>
    <t>1114004</t>
  </si>
  <si>
    <t>1114022</t>
  </si>
  <si>
    <t>1114023</t>
  </si>
  <si>
    <t>1114029</t>
  </si>
  <si>
    <t>1114083</t>
  </si>
  <si>
    <t>1114084</t>
  </si>
  <si>
    <t>1114085</t>
  </si>
  <si>
    <t>1115</t>
  </si>
  <si>
    <t>1115004</t>
  </si>
  <si>
    <t>1115006</t>
  </si>
  <si>
    <t>1115016</t>
  </si>
  <si>
    <t>1115017</t>
  </si>
  <si>
    <t>1115039</t>
  </si>
  <si>
    <t>1115050</t>
  </si>
  <si>
    <t>1115051</t>
  </si>
  <si>
    <t>1115053</t>
  </si>
  <si>
    <t>1115056</t>
  </si>
  <si>
    <t>1115057</t>
  </si>
  <si>
    <t>1115058</t>
  </si>
  <si>
    <t>1115075</t>
  </si>
  <si>
    <t>1116</t>
  </si>
  <si>
    <t>1116001</t>
  </si>
  <si>
    <t>1116005</t>
  </si>
  <si>
    <t>1116010</t>
  </si>
  <si>
    <t>1116013</t>
  </si>
  <si>
    <t>1116026</t>
  </si>
  <si>
    <t>1116033</t>
  </si>
  <si>
    <t>1116041</t>
  </si>
  <si>
    <t>1116048</t>
  </si>
  <si>
    <t>1116071</t>
  </si>
  <si>
    <t>12</t>
  </si>
  <si>
    <t>1201</t>
  </si>
  <si>
    <t>1201001</t>
  </si>
  <si>
    <t>1201003</t>
  </si>
  <si>
    <t>1201005</t>
  </si>
  <si>
    <t>1201007</t>
  </si>
  <si>
    <t>1201009</t>
  </si>
  <si>
    <t>1201048</t>
  </si>
  <si>
    <t>1201051</t>
  </si>
  <si>
    <t>1201061</t>
  </si>
  <si>
    <t>2</t>
  </si>
  <si>
    <t>21</t>
  </si>
  <si>
    <t>2101</t>
  </si>
  <si>
    <t>2101001</t>
  </si>
  <si>
    <t>2101002</t>
  </si>
  <si>
    <t>2101004</t>
  </si>
  <si>
    <t>2101012</t>
  </si>
  <si>
    <t>2103</t>
  </si>
  <si>
    <t>2103005</t>
  </si>
  <si>
    <t>2103008</t>
  </si>
  <si>
    <t>2103009</t>
  </si>
  <si>
    <t>2103012</t>
  </si>
  <si>
    <t>2103014</t>
  </si>
  <si>
    <t>2103032</t>
  </si>
  <si>
    <t>2103039</t>
  </si>
  <si>
    <t>2103040</t>
  </si>
  <si>
    <t>2103041</t>
  </si>
  <si>
    <t>2103042</t>
  </si>
  <si>
    <t>2103048</t>
  </si>
  <si>
    <t>2103055</t>
  </si>
  <si>
    <t>2104</t>
  </si>
  <si>
    <t>2104005</t>
  </si>
  <si>
    <t>2104008</t>
  </si>
  <si>
    <t>2104009</t>
  </si>
  <si>
    <t>2104012</t>
  </si>
  <si>
    <t>2104013</t>
  </si>
  <si>
    <t>2104015</t>
  </si>
  <si>
    <t>2104016</t>
  </si>
  <si>
    <t>2104032</t>
  </si>
  <si>
    <t>22</t>
  </si>
  <si>
    <t>2201</t>
  </si>
  <si>
    <t>2201003</t>
  </si>
  <si>
    <t>2201004</t>
  </si>
  <si>
    <t>2201005</t>
  </si>
  <si>
    <t>2202</t>
  </si>
  <si>
    <t>2202003</t>
  </si>
  <si>
    <t>3</t>
  </si>
  <si>
    <t>31</t>
  </si>
  <si>
    <t>3101</t>
  </si>
  <si>
    <t>3101002</t>
  </si>
  <si>
    <t>3101003</t>
  </si>
  <si>
    <t>3101015</t>
  </si>
  <si>
    <t>3101016</t>
  </si>
  <si>
    <t>3101017</t>
  </si>
  <si>
    <t>3102</t>
  </si>
  <si>
    <t>3102005</t>
  </si>
  <si>
    <t>3102006</t>
  </si>
  <si>
    <t>3102007</t>
  </si>
  <si>
    <t>3102009</t>
  </si>
  <si>
    <t>3102010</t>
  </si>
  <si>
    <t>3102035</t>
  </si>
  <si>
    <t>3102040</t>
  </si>
  <si>
    <t>3103</t>
  </si>
  <si>
    <t>3103001</t>
  </si>
  <si>
    <t>3103003</t>
  </si>
  <si>
    <t>32</t>
  </si>
  <si>
    <t>3201</t>
  </si>
  <si>
    <t>3201001</t>
  </si>
  <si>
    <t>3201002</t>
  </si>
  <si>
    <t>3201006</t>
  </si>
  <si>
    <t>3201012</t>
  </si>
  <si>
    <t>3201013</t>
  </si>
  <si>
    <t>3201021</t>
  </si>
  <si>
    <t>3201050</t>
  </si>
  <si>
    <t>3201065</t>
  </si>
  <si>
    <t>3202</t>
  </si>
  <si>
    <t>3202001</t>
  </si>
  <si>
    <t>3202003</t>
  </si>
  <si>
    <t>3202005</t>
  </si>
  <si>
    <t>3202013</t>
  </si>
  <si>
    <t>3202028</t>
  </si>
  <si>
    <t>33</t>
  </si>
  <si>
    <t>3301</t>
  </si>
  <si>
    <t>3301002</t>
  </si>
  <si>
    <t>3301006</t>
  </si>
  <si>
    <t>3301009</t>
  </si>
  <si>
    <t>3301015</t>
  </si>
  <si>
    <t>3301022</t>
  </si>
  <si>
    <t>3301044</t>
  </si>
  <si>
    <t>4</t>
  </si>
  <si>
    <t>41</t>
  </si>
  <si>
    <t>4101</t>
  </si>
  <si>
    <t>4101002</t>
  </si>
  <si>
    <t>4101004</t>
  </si>
  <si>
    <t>4101005</t>
  </si>
  <si>
    <t>4101006</t>
  </si>
  <si>
    <t>4101008</t>
  </si>
  <si>
    <t>4101009</t>
  </si>
  <si>
    <t>4102</t>
  </si>
  <si>
    <t>4102002</t>
  </si>
  <si>
    <t>4102003</t>
  </si>
  <si>
    <t>4102004</t>
  </si>
  <si>
    <t>4102005</t>
  </si>
  <si>
    <t>4102008</t>
  </si>
  <si>
    <t>4102010</t>
  </si>
  <si>
    <t>4102013</t>
  </si>
  <si>
    <t>4103</t>
  </si>
  <si>
    <t>4103001</t>
  </si>
  <si>
    <t>4103002</t>
  </si>
  <si>
    <t>4103005</t>
  </si>
  <si>
    <t>4103007</t>
  </si>
  <si>
    <t>4103008</t>
  </si>
  <si>
    <t>4103011</t>
  </si>
  <si>
    <t>4103031</t>
  </si>
  <si>
    <t>42</t>
  </si>
  <si>
    <t>4201</t>
  </si>
  <si>
    <t>4201002</t>
  </si>
  <si>
    <t>4201003</t>
  </si>
  <si>
    <t>4201004</t>
  </si>
  <si>
    <t>4201006</t>
  </si>
  <si>
    <t>4201007</t>
  </si>
  <si>
    <t>4201008</t>
  </si>
  <si>
    <t>4201015</t>
  </si>
  <si>
    <t>4201063</t>
  </si>
  <si>
    <t>43</t>
  </si>
  <si>
    <t>4301</t>
  </si>
  <si>
    <t>4301001</t>
  </si>
  <si>
    <t>4301002</t>
  </si>
  <si>
    <t>4301004</t>
  </si>
  <si>
    <t>44</t>
  </si>
  <si>
    <t>4401</t>
  </si>
  <si>
    <t>4401001</t>
  </si>
  <si>
    <t>4401002</t>
  </si>
  <si>
    <t>4401005</t>
  </si>
  <si>
    <t>5</t>
  </si>
  <si>
    <t>51</t>
  </si>
  <si>
    <t>5101</t>
  </si>
  <si>
    <t>5101001</t>
  </si>
  <si>
    <t>5101002</t>
  </si>
  <si>
    <t>5101004</t>
  </si>
  <si>
    <t>5101006</t>
  </si>
  <si>
    <t>5101007</t>
  </si>
  <si>
    <t>5101010</t>
  </si>
  <si>
    <t>5101011</t>
  </si>
  <si>
    <t>5101022</t>
  </si>
  <si>
    <t>5101026</t>
  </si>
  <si>
    <t>5102</t>
  </si>
  <si>
    <t>5102001</t>
  </si>
  <si>
    <t>5102004</t>
  </si>
  <si>
    <t>5102005</t>
  </si>
  <si>
    <t>5102006</t>
  </si>
  <si>
    <t>5102007</t>
  </si>
  <si>
    <t>5102009</t>
  </si>
  <si>
    <t>5102010</t>
  </si>
  <si>
    <t>5102011</t>
  </si>
  <si>
    <t>5102013</t>
  </si>
  <si>
    <t>5102015</t>
  </si>
  <si>
    <t>5102019</t>
  </si>
  <si>
    <t>5102020</t>
  </si>
  <si>
    <t>5102037</t>
  </si>
  <si>
    <t>5102051</t>
  </si>
  <si>
    <t>5102053</t>
  </si>
  <si>
    <t>5104</t>
  </si>
  <si>
    <t>5104001</t>
  </si>
  <si>
    <t>5104002</t>
  </si>
  <si>
    <t>5104003</t>
  </si>
  <si>
    <t>5104005</t>
  </si>
  <si>
    <t>6</t>
  </si>
  <si>
    <t>61</t>
  </si>
  <si>
    <t>6101</t>
  </si>
  <si>
    <t>6101001</t>
  </si>
  <si>
    <t>6101002</t>
  </si>
  <si>
    <t>6101003</t>
  </si>
  <si>
    <t>6101004</t>
  </si>
  <si>
    <t>6101006</t>
  </si>
  <si>
    <t>6101007</t>
  </si>
  <si>
    <t>6101009</t>
  </si>
  <si>
    <t>6101010</t>
  </si>
  <si>
    <t>6101011</t>
  </si>
  <si>
    <t>6101013</t>
  </si>
  <si>
    <t>6101014</t>
  </si>
  <si>
    <t>6101051</t>
  </si>
  <si>
    <t>6102</t>
  </si>
  <si>
    <t>6102002</t>
  </si>
  <si>
    <t>6102003</t>
  </si>
  <si>
    <t>6102011</t>
  </si>
  <si>
    <t>62</t>
  </si>
  <si>
    <t>6201</t>
  </si>
  <si>
    <t>6201002</t>
  </si>
  <si>
    <t>6201003</t>
  </si>
  <si>
    <t>6201005</t>
  </si>
  <si>
    <t>6201006</t>
  </si>
  <si>
    <t>6201007</t>
  </si>
  <si>
    <t>6201010</t>
  </si>
  <si>
    <t>6202</t>
  </si>
  <si>
    <t>6202003</t>
  </si>
  <si>
    <t>6202004</t>
  </si>
  <si>
    <t>6202006</t>
  </si>
  <si>
    <t>6203</t>
  </si>
  <si>
    <t>6203001</t>
  </si>
  <si>
    <t>63</t>
  </si>
  <si>
    <t>6301</t>
  </si>
  <si>
    <t>6301001</t>
  </si>
  <si>
    <t>6301002</t>
  </si>
  <si>
    <t>6301004</t>
  </si>
  <si>
    <t>6301006</t>
  </si>
  <si>
    <t>6301007</t>
  </si>
  <si>
    <t>6301010</t>
  </si>
  <si>
    <t>6301011</t>
  </si>
  <si>
    <t>6301014</t>
  </si>
  <si>
    <t>6301015</t>
  </si>
  <si>
    <t>6301016</t>
  </si>
  <si>
    <t>6301017</t>
  </si>
  <si>
    <t>6301020</t>
  </si>
  <si>
    <t>7</t>
  </si>
  <si>
    <t>71</t>
  </si>
  <si>
    <t>7101</t>
  </si>
  <si>
    <t>7101001</t>
  </si>
  <si>
    <t>7101005</t>
  </si>
  <si>
    <t>7101009</t>
  </si>
  <si>
    <t>7101010</t>
  </si>
  <si>
    <t>7101014</t>
  </si>
  <si>
    <t>7101036</t>
  </si>
  <si>
    <t>7101076</t>
  </si>
  <si>
    <t>7101090</t>
  </si>
  <si>
    <t>72</t>
  </si>
  <si>
    <t>7201</t>
  </si>
  <si>
    <t>7201001</t>
  </si>
  <si>
    <t>7201002</t>
  </si>
  <si>
    <t>7201003</t>
  </si>
  <si>
    <t>7201006</t>
  </si>
  <si>
    <t>7201010</t>
  </si>
  <si>
    <t>7201018</t>
  </si>
  <si>
    <t>7201019</t>
  </si>
  <si>
    <t>7201020</t>
  </si>
  <si>
    <t>7201023</t>
  </si>
  <si>
    <t>7201052</t>
  </si>
  <si>
    <t>7201054</t>
  </si>
  <si>
    <t>7201063</t>
  </si>
  <si>
    <t>7201068</t>
  </si>
  <si>
    <t>7201090</t>
  </si>
  <si>
    <t>7201095</t>
  </si>
  <si>
    <t>7202</t>
  </si>
  <si>
    <t>7202041</t>
  </si>
  <si>
    <t>7203</t>
  </si>
  <si>
    <t>7203001</t>
  </si>
  <si>
    <t>7203003</t>
  </si>
  <si>
    <t>8</t>
  </si>
  <si>
    <t>81</t>
  </si>
  <si>
    <t>8101</t>
  </si>
  <si>
    <t>8101001</t>
  </si>
  <si>
    <t>8101002</t>
  </si>
  <si>
    <t>8101003</t>
  </si>
  <si>
    <t>8101004</t>
  </si>
  <si>
    <t>8101005</t>
  </si>
  <si>
    <t>8101006</t>
  </si>
  <si>
    <t>8102</t>
  </si>
  <si>
    <t>8102001</t>
  </si>
  <si>
    <t>8102002</t>
  </si>
  <si>
    <t>8102004</t>
  </si>
  <si>
    <t>8102005</t>
  </si>
  <si>
    <t>8103</t>
  </si>
  <si>
    <t>8103001</t>
  </si>
  <si>
    <t>8103002</t>
  </si>
  <si>
    <t>8103014</t>
  </si>
  <si>
    <t>8104</t>
  </si>
  <si>
    <t>8104001</t>
  </si>
  <si>
    <t>8104002</t>
  </si>
  <si>
    <t>8104003</t>
  </si>
  <si>
    <t>8104004</t>
  </si>
  <si>
    <t>8104006</t>
  </si>
  <si>
    <t>9</t>
  </si>
  <si>
    <t>91</t>
  </si>
  <si>
    <t>9101</t>
  </si>
  <si>
    <t>9101001</t>
  </si>
  <si>
    <t>9101002</t>
  </si>
  <si>
    <t>9101003</t>
  </si>
  <si>
    <t>9101008</t>
  </si>
  <si>
    <t>9101018</t>
  </si>
  <si>
    <t>9101019</t>
  </si>
  <si>
    <t>9101021</t>
  </si>
  <si>
    <t>9101022</t>
  </si>
  <si>
    <t>Impacto bps</t>
  </si>
  <si>
    <t>Planos Novos</t>
  </si>
  <si>
    <t>Posteriores a 1999</t>
  </si>
  <si>
    <t>Planos Antigos</t>
  </si>
  <si>
    <t>Anteriores a 1999</t>
  </si>
  <si>
    <t>89% do indice total</t>
  </si>
  <si>
    <t>11% do indice total</t>
  </si>
  <si>
    <t>Pesquisa das operadoras mais representativas em numero de usuarios</t>
  </si>
  <si>
    <t>Obtido o reajuste aplicado sobre as mensalidades dos contratos que fazem aniversario no mes da pesquisa</t>
  </si>
  <si>
    <t>Reajuste vigora pelos 12 meses seguintes</t>
  </si>
  <si>
    <t>Reajuste 2018</t>
  </si>
  <si>
    <t>ANO</t>
  </si>
  <si>
    <t>O percentual informado, em geral, é baseado no reajuste fixado pela ANS</t>
  </si>
  <si>
    <t>IPCA-16</t>
  </si>
  <si>
    <t>IPCA-17</t>
  </si>
  <si>
    <t>IPCA-18</t>
  </si>
  <si>
    <t>IPCA-19</t>
  </si>
  <si>
    <t>IPCA-20</t>
  </si>
  <si>
    <t>IPCA-21</t>
  </si>
  <si>
    <t>IPCA-22</t>
  </si>
  <si>
    <t>IPCA-23</t>
  </si>
  <si>
    <t>IPCA-24</t>
  </si>
  <si>
    <t>IPCA-25</t>
  </si>
  <si>
    <t>IPCA-26</t>
  </si>
  <si>
    <t>IPCA-27</t>
  </si>
  <si>
    <t>Reajuste em Agosto</t>
  </si>
  <si>
    <t>Duvidas</t>
  </si>
  <si>
    <t>Porque tem o spike em julho?</t>
  </si>
  <si>
    <t>Reajuste que eu estimo é acumulado 12meses até julho?</t>
  </si>
  <si>
    <t>Reajuste limitado a o que está estipulado no contrato</t>
  </si>
  <si>
    <t>ANS Planos Novos</t>
  </si>
  <si>
    <t>Reajuste planos novos e antigos por o que? IPCA</t>
  </si>
  <si>
    <t>Histórico de reajuste por Variação de Custo Pessoa Física é muito parecido com o reajuste annual de plano de saude</t>
  </si>
  <si>
    <t>PS Cheio</t>
  </si>
  <si>
    <t>Reajuste em  julho</t>
  </si>
  <si>
    <t>ANS Planos Antigos</t>
  </si>
  <si>
    <t>http://www.ans.gov.br/aans/noticiasans/consumidor/2888-reajuste-anual-deplanos-de-sa</t>
  </si>
  <si>
    <t>IPCA Maio e Abr</t>
  </si>
  <si>
    <t>IPCA Base</t>
  </si>
  <si>
    <t>IPCA Risco</t>
  </si>
  <si>
    <t>Focus</t>
  </si>
  <si>
    <t>Atual</t>
  </si>
  <si>
    <t>Nova</t>
  </si>
  <si>
    <t>Projetado</t>
  </si>
  <si>
    <t>Revisado</t>
  </si>
  <si>
    <t>Revisão</t>
  </si>
  <si>
    <t>BPS IPCA</t>
  </si>
  <si>
    <t>Energia Elétrica - IPCA</t>
  </si>
  <si>
    <t>IPCA Old</t>
  </si>
  <si>
    <t>IPCA New</t>
  </si>
  <si>
    <t>https://www.aneel.gov.br/ranking-das-tarifas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</si>
</sst>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00_);_(* \(#,##0.00\);_(* &quot;-&quot;??_);_(@_)"/>
    <numFmt numFmtId="165" formatCode="0.0"/>
    <numFmt numFmtId="166" formatCode="0.000"/>
    <numFmt numFmtId="167" formatCode="0.0000"/>
    <numFmt numFmtId="168" formatCode="_([$€-2]* #,##0.00_);_([$€-2]* \(#,##0.00\);_([$€-2]* &quot;-&quot;??_)"/>
    <numFmt numFmtId="169" formatCode="_ * #,##0_ ;_ * \-#,##0_ ;_ * &quot;-&quot;_ ;_ @_ "/>
    <numFmt numFmtId="170" formatCode="_ * #,##0.00_ ;_ * \-#,##0.00_ ;_ * &quot;-&quot;??_ ;_ @_ "/>
    <numFmt numFmtId="171" formatCode="mmm"/>
    <numFmt numFmtId="172" formatCode="0.0%"/>
    <numFmt numFmtId="173" formatCode="_(* #,##0.0000_);_(* \(#,##0.0000\);_(* &quot;-&quot;??_);_(@_)"/>
    <numFmt numFmtId="174" formatCode="0.000%"/>
    <numFmt numFmtId="175" formatCode="0.00000000000000000%"/>
    <numFmt numFmtId="176" formatCode="0.000000%"/>
    <numFmt numFmtId="177" formatCode="[$-416]d\-mmm\-yy;@"/>
    <numFmt numFmtId="178" formatCode="[$-416]d\-mmm;@"/>
    <numFmt numFmtId="179" formatCode="[$-416]mmm\-yy;@"/>
    <numFmt numFmtId="180" formatCode="m/d/yy;@"/>
  </numFmts>
  <fonts count="8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8"/>
      <color rgb="FF0000FF"/>
      <name val="Arial"/>
      <family val="2"/>
    </font>
    <font>
      <b/>
      <sz val="8"/>
      <name val="Arial"/>
      <family val="2"/>
    </font>
    <font>
      <sz val="10"/>
      <color theme="1"/>
      <name val="Arial"/>
      <family val="2"/>
    </font>
    <font>
      <sz val="8"/>
      <color rgb="FFFF0000"/>
      <name val="Arial"/>
      <family val="2"/>
    </font>
    <font>
      <sz val="8"/>
      <name val="Arial"/>
      <family val="2"/>
    </font>
    <font>
      <b/>
      <sz val="8"/>
      <color theme="0"/>
      <name val="Arial"/>
      <family val="2"/>
    </font>
    <font>
      <b/>
      <sz val="11"/>
      <color theme="0"/>
      <name val="Arial"/>
      <family val="2"/>
    </font>
    <font>
      <b/>
      <sz val="9"/>
      <color theme="0"/>
      <name val="Arial"/>
      <family val="2"/>
    </font>
    <font>
      <b/>
      <sz val="10"/>
      <color theme="1"/>
      <name val="Arial"/>
      <family val="2"/>
    </font>
    <font>
      <sz val="8"/>
      <color theme="1"/>
      <name val="Arial"/>
      <family val="2"/>
    </font>
    <font>
      <b/>
      <sz val="8"/>
      <color theme="1"/>
      <name val="Arial"/>
      <family val="2"/>
    </font>
    <font>
      <b/>
      <sz val="8"/>
      <color theme="5" tint="-0.249977111117893"/>
      <name val="ARIAL"/>
      <family val="2"/>
    </font>
    <font>
      <sz val="9"/>
      <color theme="1"/>
      <name val="Arial"/>
      <family val="2"/>
    </font>
    <font>
      <b/>
      <sz val="9"/>
      <color rgb="FFFF0000"/>
      <name val="Arial"/>
      <family val="2"/>
    </font>
    <font>
      <sz val="9"/>
      <color rgb="FFFF0000"/>
      <name val="Arial"/>
      <family val="2"/>
    </font>
    <font>
      <b/>
      <sz val="9"/>
      <color theme="1"/>
      <name val="Arial"/>
      <family val="2"/>
    </font>
    <font>
      <sz val="9"/>
      <name val="Arial"/>
      <family val="2"/>
    </font>
    <font>
      <sz val="10"/>
      <name val="Arial"/>
      <family val="2"/>
    </font>
    <font>
      <sz val="10"/>
      <name val="Times New Roman"/>
      <family val="1"/>
    </font>
    <font>
      <sz val="10"/>
      <name val="BERNHARD"/>
    </font>
    <font>
      <sz val="10"/>
      <name val="Helv"/>
    </font>
    <font>
      <sz val="1"/>
      <color indexed="8"/>
      <name val="Courier"/>
      <family val="3"/>
    </font>
    <font>
      <b/>
      <sz val="1"/>
      <color indexed="8"/>
      <name val="Courier"/>
      <family val="3"/>
    </font>
    <font>
      <sz val="7"/>
      <name val="Small Fonts"/>
      <family val="2"/>
    </font>
    <font>
      <sz val="10"/>
      <name val="Century Gothic"/>
      <family val="2"/>
    </font>
    <font>
      <sz val="8"/>
      <name val="Helv"/>
    </font>
    <font>
      <b/>
      <u/>
      <sz val="9"/>
      <name val="Arial"/>
      <family val="2"/>
    </font>
    <font>
      <b/>
      <sz val="9"/>
      <color indexed="81"/>
      <name val="Tahoma"/>
      <family val="2"/>
    </font>
    <font>
      <sz val="9"/>
      <color indexed="81"/>
      <name val="Tahoma"/>
      <family val="2"/>
    </font>
    <font>
      <sz val="11"/>
      <color rgb="FF333333"/>
      <name val="Inherit"/>
    </font>
    <font>
      <b/>
      <sz val="13"/>
      <color rgb="FF666666"/>
      <name val="Inherit"/>
    </font>
    <font>
      <sz val="11"/>
      <color rgb="FF484848"/>
      <name val="Arial"/>
      <family val="2"/>
    </font>
    <font>
      <sz val="13.5"/>
      <color rgb="FF484848"/>
      <name val="Inherit"/>
    </font>
    <font>
      <b/>
      <sz val="13.5"/>
      <color rgb="FF979797"/>
      <name val="Inherit"/>
    </font>
    <font>
      <sz val="13.5"/>
      <color rgb="FF999999"/>
      <name val="Inherit"/>
    </font>
    <font>
      <b/>
      <sz val="13.5"/>
      <color rgb="FF484848"/>
      <name val="Inherit"/>
    </font>
    <font>
      <sz val="13.5"/>
      <color rgb="FF666666"/>
      <name val="Inherit"/>
    </font>
    <font>
      <b/>
      <sz val="13"/>
      <color rgb="FF333333"/>
      <name val="Inherit"/>
    </font>
    <font>
      <sz val="11"/>
      <color rgb="FF1F497D"/>
      <name val="Calibri"/>
      <family val="2"/>
      <scheme val="minor"/>
    </font>
    <font>
      <u/>
      <sz val="11"/>
      <color theme="10"/>
      <name val="Calibri"/>
      <family val="2"/>
      <scheme val="minor"/>
    </font>
    <font>
      <b/>
      <u/>
      <sz val="11"/>
      <color theme="1"/>
      <name val="Calibri"/>
      <family val="2"/>
      <scheme val="minor"/>
    </font>
    <font>
      <b/>
      <sz val="11"/>
      <color rgb="FFFF0000"/>
      <name val="Calibri"/>
      <family val="2"/>
      <scheme val="minor"/>
    </font>
    <font>
      <sz val="10"/>
      <color rgb="FFFF0000"/>
      <name val="Tahoma"/>
      <family val="2"/>
    </font>
    <font>
      <b/>
      <sz val="14"/>
      <name val="Arial"/>
      <family val="2"/>
    </font>
    <font>
      <b/>
      <sz val="14"/>
      <color indexed="10"/>
      <name val="Arial"/>
      <family val="2"/>
    </font>
    <font>
      <sz val="10"/>
      <color indexed="10"/>
      <name val="Arial"/>
      <family val="2"/>
    </font>
    <font>
      <sz val="10"/>
      <color indexed="8"/>
      <name val="Arial"/>
      <family val="2"/>
    </font>
    <font>
      <b/>
      <sz val="12"/>
      <name val="Arial"/>
      <family val="2"/>
    </font>
    <font>
      <b/>
      <sz val="10"/>
      <name val="Arial"/>
      <family val="2"/>
    </font>
    <font>
      <b/>
      <sz val="10"/>
      <color rgb="FFFF0000"/>
      <name val="Arial"/>
      <family val="2"/>
    </font>
    <font>
      <b/>
      <sz val="11"/>
      <color theme="1"/>
      <name val="Segoe UI"/>
      <family val="2"/>
    </font>
    <font>
      <sz val="11"/>
      <color theme="1"/>
      <name val="Segoe UI"/>
      <family val="2"/>
    </font>
    <font>
      <sz val="10"/>
      <color rgb="FF000000"/>
      <name val="Tahoma"/>
      <family val="2"/>
    </font>
    <font>
      <b/>
      <sz val="10"/>
      <color theme="1"/>
      <name val="Calibri"/>
      <family val="2"/>
      <scheme val="minor"/>
    </font>
    <font>
      <sz val="11"/>
      <name val="Calibri"/>
      <family val="2"/>
      <scheme val="minor"/>
    </font>
    <font>
      <sz val="12"/>
      <color theme="1"/>
      <name val="Calibri"/>
      <family val="2"/>
    </font>
    <font>
      <b/>
      <sz val="12"/>
      <color rgb="FFFF0000"/>
      <name val="Calibri"/>
      <family val="2"/>
    </font>
    <font>
      <sz val="11"/>
      <color theme="1"/>
      <name val="Calibri"/>
      <family val="2"/>
    </font>
    <font>
      <b/>
      <i/>
      <sz val="11"/>
      <color theme="1"/>
      <name val="Calibri"/>
      <family val="2"/>
    </font>
    <font>
      <b/>
      <u/>
      <sz val="14"/>
      <color theme="10"/>
      <name val="Calibri"/>
      <family val="2"/>
      <scheme val="minor"/>
    </font>
    <font>
      <sz val="11"/>
      <name val="Calibri"/>
      <family val="2"/>
    </font>
    <font>
      <sz val="11"/>
      <name val="Symbol"/>
      <family val="1"/>
      <charset val="2"/>
    </font>
    <font>
      <sz val="12"/>
      <name val="Symbol"/>
      <family val="1"/>
      <charset val="2"/>
    </font>
    <font>
      <sz val="11"/>
      <color rgb="FF1F497D"/>
      <name val="Calibri"/>
      <family val="2"/>
    </font>
    <font>
      <b/>
      <u/>
      <sz val="16"/>
      <name val="Calibri"/>
      <family val="2"/>
      <scheme val="minor"/>
    </font>
    <font>
      <sz val="11"/>
      <color theme="0"/>
      <name val="Calibri"/>
      <family val="2"/>
      <scheme val="minor"/>
    </font>
    <font>
      <sz val="8"/>
      <color theme="1"/>
      <name val="Calibri"/>
      <family val="2"/>
      <scheme val="minor"/>
    </font>
    <font>
      <b/>
      <u/>
      <sz val="12"/>
      <color theme="1"/>
      <name val="Calibri"/>
      <family val="2"/>
      <scheme val="minor"/>
    </font>
    <font>
      <b/>
      <u/>
      <sz val="14"/>
      <color theme="1"/>
      <name val="Calibri"/>
      <family val="2"/>
      <scheme val="minor"/>
    </font>
    <font>
      <sz val="11"/>
      <color rgb="FF000000"/>
      <name val="Arial"/>
      <family val="2"/>
    </font>
    <font>
      <b/>
      <sz val="12"/>
      <color theme="0"/>
      <name val="Calibri"/>
      <family val="2"/>
      <scheme val="minor"/>
    </font>
    <font>
      <b/>
      <sz val="11"/>
      <color theme="3"/>
      <name val="Calibri"/>
      <family val="2"/>
      <scheme val="minor"/>
    </font>
    <font>
      <b/>
      <sz val="8"/>
      <color indexed="10"/>
      <name val="Arial"/>
      <family val="2"/>
    </font>
    <font>
      <b/>
      <sz val="10"/>
      <color theme="3"/>
      <name val="Arial"/>
      <family val="2"/>
    </font>
    <font>
      <sz val="8"/>
      <color theme="0"/>
      <name val="Calibri"/>
      <family val="2"/>
      <scheme val="minor"/>
    </font>
    <font>
      <b/>
      <sz val="11"/>
      <name val="Arial"/>
      <family val="2"/>
    </font>
  </fonts>
  <fills count="24">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4" tint="0.79998168889431442"/>
        <bgColor indexed="64"/>
      </patternFill>
    </fill>
    <fill>
      <patternFill patternType="solid">
        <fgColor theme="3" tint="-0.499984740745262"/>
        <bgColor indexed="64"/>
      </patternFill>
    </fill>
    <fill>
      <patternFill patternType="solid">
        <fgColor theme="3" tint="0.79998168889431442"/>
        <bgColor indexed="64"/>
      </patternFill>
    </fill>
    <fill>
      <patternFill patternType="solid">
        <fgColor theme="1"/>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4"/>
        <bgColor indexed="64"/>
      </patternFill>
    </fill>
    <fill>
      <patternFill patternType="solid">
        <fgColor theme="6" tint="0.79998168889431442"/>
        <bgColor indexed="64"/>
      </patternFill>
    </fill>
    <fill>
      <patternFill patternType="solid">
        <fgColor theme="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4" tint="0.59999389629810485"/>
        <bgColor indexed="64"/>
      </patternFill>
    </fill>
  </fills>
  <borders count="25">
    <border>
      <left/>
      <right/>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thick">
        <color auto="1"/>
      </left>
      <right/>
      <top style="thick">
        <color auto="1"/>
      </top>
      <bottom/>
      <diagonal/>
    </border>
    <border>
      <left style="medium">
        <color indexed="64"/>
      </left>
      <right style="medium">
        <color indexed="64"/>
      </right>
      <top style="medium">
        <color indexed="64"/>
      </top>
      <bottom style="thick">
        <color auto="1"/>
      </bottom>
      <diagonal/>
    </border>
    <border>
      <left/>
      <right/>
      <top style="thick">
        <color auto="1"/>
      </top>
      <bottom style="thick">
        <color auto="1"/>
      </bottom>
      <diagonal/>
    </border>
    <border>
      <left/>
      <right style="medium">
        <color indexed="64"/>
      </right>
      <top/>
      <bottom/>
      <diagonal/>
    </border>
    <border>
      <left style="medium">
        <color indexed="64"/>
      </left>
      <right style="thin">
        <color indexed="64"/>
      </right>
      <top style="thick">
        <color auto="1"/>
      </top>
      <bottom/>
      <diagonal/>
    </border>
    <border>
      <left style="medium">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41">
    <xf numFmtId="0" fontId="0" fillId="0" borderId="0"/>
    <xf numFmtId="0" fontId="1" fillId="0" borderId="0"/>
    <xf numFmtId="0" fontId="22" fillId="0" borderId="0"/>
    <xf numFmtId="9" fontId="22" fillId="0" borderId="0" applyFont="0" applyFill="0" applyBorder="0" applyAlignment="0" applyProtection="0"/>
    <xf numFmtId="164" fontId="23" fillId="0" borderId="0" applyFont="0" applyFill="0" applyBorder="0" applyAlignment="0" applyProtection="0"/>
    <xf numFmtId="0" fontId="24" fillId="0" borderId="0"/>
    <xf numFmtId="0" fontId="25" fillId="0" borderId="0"/>
    <xf numFmtId="0" fontId="24" fillId="0" borderId="0"/>
    <xf numFmtId="0" fontId="25" fillId="0" borderId="0"/>
    <xf numFmtId="0" fontId="26" fillId="0" borderId="0">
      <protection locked="0"/>
    </xf>
    <xf numFmtId="0" fontId="27" fillId="0" borderId="0">
      <protection locked="0"/>
    </xf>
    <xf numFmtId="0" fontId="27" fillId="0" borderId="0">
      <protection locked="0"/>
    </xf>
    <xf numFmtId="168" fontId="22" fillId="0" borderId="0" applyFont="0" applyFill="0" applyBorder="0" applyAlignment="0" applyProtection="0"/>
    <xf numFmtId="0" fontId="26" fillId="0" borderId="0">
      <protection locked="0"/>
    </xf>
    <xf numFmtId="0" fontId="26" fillId="0" borderId="0">
      <protection locked="0"/>
    </xf>
    <xf numFmtId="0" fontId="26" fillId="0" borderId="0">
      <protection locked="0"/>
    </xf>
    <xf numFmtId="0" fontId="26" fillId="0" borderId="0">
      <protection locked="0"/>
    </xf>
    <xf numFmtId="0" fontId="26" fillId="0" borderId="0">
      <protection locked="0"/>
    </xf>
    <xf numFmtId="0" fontId="26" fillId="0" borderId="0">
      <protection locked="0"/>
    </xf>
    <xf numFmtId="0" fontId="26" fillId="0" borderId="0">
      <protection locked="0"/>
    </xf>
    <xf numFmtId="0" fontId="26" fillId="0" borderId="0">
      <protection locked="0"/>
    </xf>
    <xf numFmtId="0" fontId="26" fillId="0" borderId="0">
      <protection locked="0"/>
    </xf>
    <xf numFmtId="169"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6" fillId="0" borderId="0">
      <protection locked="0"/>
    </xf>
    <xf numFmtId="37" fontId="28" fillId="0" borderId="0"/>
    <xf numFmtId="0" fontId="22" fillId="0" borderId="0"/>
    <xf numFmtId="0" fontId="29" fillId="0" borderId="0"/>
    <xf numFmtId="0" fontId="29" fillId="0" borderId="0"/>
    <xf numFmtId="0" fontId="22" fillId="0" borderId="0"/>
    <xf numFmtId="0" fontId="1" fillId="0" borderId="0"/>
    <xf numFmtId="0" fontId="26" fillId="0" borderId="0">
      <protection locked="0"/>
    </xf>
    <xf numFmtId="38" fontId="30" fillId="0" borderId="0"/>
    <xf numFmtId="43" fontId="29" fillId="0" borderId="0" applyFont="0" applyFill="0" applyBorder="0" applyAlignment="0" applyProtection="0"/>
    <xf numFmtId="0" fontId="44" fillId="0" borderId="0" applyNumberFormat="0" applyFill="0" applyBorder="0" applyAlignment="0" applyProtection="0"/>
    <xf numFmtId="0" fontId="23" fillId="0" borderId="0"/>
    <xf numFmtId="9" fontId="1" fillId="0" borderId="0" applyFont="0" applyFill="0" applyBorder="0" applyAlignment="0" applyProtection="0"/>
    <xf numFmtId="0" fontId="7" fillId="0" borderId="0"/>
    <xf numFmtId="0" fontId="1" fillId="0" borderId="0"/>
  </cellStyleXfs>
  <cellXfs count="377">
    <xf numFmtId="0" fontId="0" fillId="0" borderId="0" xfId="0"/>
    <xf numFmtId="0" fontId="0" fillId="0" borderId="0" xfId="0"/>
    <xf numFmtId="0" fontId="5" fillId="0" borderId="0" xfId="0" applyFont="1" applyAlignment="1">
      <alignment horizontal="center"/>
    </xf>
    <xf numFmtId="0" fontId="6" fillId="0" borderId="0" xfId="0" applyFont="1" applyAlignment="1">
      <alignment horizontal="center"/>
    </xf>
    <xf numFmtId="17" fontId="5" fillId="0" borderId="0" xfId="0" applyNumberFormat="1" applyFont="1" applyFill="1" applyBorder="1" applyAlignment="1">
      <alignment horizontal="center"/>
    </xf>
    <xf numFmtId="17" fontId="6" fillId="0" borderId="0" xfId="0" applyNumberFormat="1" applyFont="1" applyFill="1" applyBorder="1" applyAlignment="1">
      <alignment horizontal="center"/>
    </xf>
    <xf numFmtId="0" fontId="7" fillId="0" borderId="0" xfId="0" applyFont="1" applyAlignment="1">
      <alignment horizontal="left"/>
    </xf>
    <xf numFmtId="2" fontId="8" fillId="0" borderId="0" xfId="0" applyNumberFormat="1" applyFont="1"/>
    <xf numFmtId="0" fontId="9" fillId="0" borderId="0" xfId="0" applyFont="1" applyFill="1"/>
    <xf numFmtId="0" fontId="9" fillId="0" borderId="0" xfId="0" applyFont="1" applyFill="1" applyAlignment="1">
      <alignment horizontal="left" indent="1"/>
    </xf>
    <xf numFmtId="0" fontId="11" fillId="3" borderId="0" xfId="0" applyFont="1" applyFill="1"/>
    <xf numFmtId="2" fontId="10" fillId="3" borderId="0" xfId="0" applyNumberFormat="1" applyFont="1" applyFill="1" applyAlignment="1">
      <alignment horizontal="center"/>
    </xf>
    <xf numFmtId="17" fontId="31" fillId="0" borderId="0" xfId="0" applyNumberFormat="1" applyFont="1" applyFill="1" applyAlignment="1">
      <alignment horizontal="center"/>
    </xf>
    <xf numFmtId="1" fontId="31" fillId="0" borderId="0" xfId="0" applyNumberFormat="1" applyFont="1" applyFill="1" applyAlignment="1">
      <alignment horizontal="center"/>
    </xf>
    <xf numFmtId="2" fontId="14" fillId="0" borderId="0" xfId="0" applyNumberFormat="1" applyFont="1"/>
    <xf numFmtId="0" fontId="0" fillId="2" borderId="0" xfId="0" applyFill="1"/>
    <xf numFmtId="0" fontId="3" fillId="0" borderId="0" xfId="0" applyFont="1"/>
    <xf numFmtId="0" fontId="0" fillId="0" borderId="0" xfId="0"/>
    <xf numFmtId="0" fontId="17" fillId="0" borderId="1" xfId="1" applyFont="1" applyBorder="1"/>
    <xf numFmtId="0" fontId="17" fillId="0" borderId="1" xfId="1" applyFont="1" applyBorder="1" applyAlignment="1">
      <alignment horizontal="center"/>
    </xf>
    <xf numFmtId="0" fontId="18" fillId="0" borderId="1" xfId="1" applyFont="1" applyFill="1" applyBorder="1" applyAlignment="1">
      <alignment horizontal="center" wrapText="1"/>
    </xf>
    <xf numFmtId="0" fontId="17" fillId="0" borderId="0" xfId="1" applyFont="1" applyFill="1" applyAlignment="1">
      <alignment horizontal="left"/>
    </xf>
    <xf numFmtId="0" fontId="17" fillId="0" borderId="0" xfId="1" applyFont="1" applyFill="1"/>
    <xf numFmtId="0" fontId="0" fillId="0" borderId="3" xfId="0" applyFill="1" applyBorder="1" applyAlignment="1">
      <alignment horizontal="left" vertical="center"/>
    </xf>
    <xf numFmtId="0" fontId="0" fillId="0" borderId="3" xfId="0" applyFill="1" applyBorder="1" applyAlignment="1">
      <alignment horizontal="center" vertical="center"/>
    </xf>
    <xf numFmtId="2" fontId="0" fillId="0" borderId="3" xfId="0" applyNumberFormat="1" applyFill="1" applyBorder="1" applyAlignment="1">
      <alignment horizontal="center" vertical="center"/>
    </xf>
    <xf numFmtId="165" fontId="19" fillId="0" borderId="0" xfId="1" applyNumberFormat="1" applyFont="1" applyAlignment="1">
      <alignment horizontal="center"/>
    </xf>
    <xf numFmtId="0" fontId="20" fillId="0" borderId="0" xfId="1" applyFont="1" applyFill="1" applyAlignment="1">
      <alignment horizontal="left"/>
    </xf>
    <xf numFmtId="0" fontId="12" fillId="5" borderId="0" xfId="1" applyFont="1" applyFill="1"/>
    <xf numFmtId="0" fontId="17" fillId="6" borderId="0" xfId="1" applyFont="1" applyFill="1" applyAlignment="1">
      <alignment horizontal="left"/>
    </xf>
    <xf numFmtId="0" fontId="17" fillId="6" borderId="0" xfId="1" applyFont="1" applyFill="1"/>
    <xf numFmtId="16" fontId="17" fillId="6" borderId="0" xfId="1" applyNumberFormat="1" applyFont="1" applyFill="1" applyAlignment="1">
      <alignment horizontal="center"/>
    </xf>
    <xf numFmtId="165" fontId="19" fillId="6" borderId="0" xfId="1" applyNumberFormat="1" applyFont="1" applyFill="1" applyAlignment="1">
      <alignment horizontal="center"/>
    </xf>
    <xf numFmtId="16" fontId="20" fillId="2" borderId="0" xfId="1" applyNumberFormat="1" applyFont="1" applyFill="1" applyAlignment="1">
      <alignment horizontal="center"/>
    </xf>
    <xf numFmtId="16" fontId="17" fillId="0" borderId="0" xfId="1" applyNumberFormat="1" applyFont="1" applyAlignment="1">
      <alignment horizontal="center"/>
    </xf>
    <xf numFmtId="165" fontId="19" fillId="0" borderId="0" xfId="1" applyNumberFormat="1" applyFont="1" applyFill="1" applyAlignment="1">
      <alignment horizontal="center"/>
    </xf>
    <xf numFmtId="0" fontId="21" fillId="6" borderId="0" xfId="1" applyFont="1" applyFill="1" applyAlignment="1">
      <alignment horizontal="left"/>
    </xf>
    <xf numFmtId="0" fontId="21" fillId="6" borderId="0" xfId="1" applyFont="1" applyFill="1" applyBorder="1" applyAlignment="1">
      <alignment horizontal="left"/>
    </xf>
    <xf numFmtId="0" fontId="17" fillId="6" borderId="4" xfId="1" applyFont="1" applyFill="1" applyBorder="1" applyAlignment="1">
      <alignment horizontal="left"/>
    </xf>
    <xf numFmtId="0" fontId="17" fillId="6" borderId="4" xfId="1" applyFont="1" applyFill="1" applyBorder="1"/>
    <xf numFmtId="16" fontId="20" fillId="2" borderId="4" xfId="1" applyNumberFormat="1" applyFont="1" applyFill="1" applyBorder="1" applyAlignment="1">
      <alignment horizontal="center"/>
    </xf>
    <xf numFmtId="2" fontId="18" fillId="6" borderId="4" xfId="1" applyNumberFormat="1" applyFont="1" applyFill="1" applyBorder="1" applyAlignment="1">
      <alignment horizontal="center"/>
    </xf>
    <xf numFmtId="2" fontId="19" fillId="6" borderId="4" xfId="1" applyNumberFormat="1" applyFont="1" applyFill="1" applyBorder="1" applyAlignment="1">
      <alignment horizontal="center"/>
    </xf>
    <xf numFmtId="0" fontId="34" fillId="0" borderId="0" xfId="0" applyFont="1" applyAlignment="1">
      <alignment horizontal="center" vertical="center"/>
    </xf>
    <xf numFmtId="0" fontId="35" fillId="0" borderId="0" xfId="0" applyFont="1" applyAlignment="1">
      <alignment horizontal="center" vertical="center"/>
    </xf>
    <xf numFmtId="0" fontId="36" fillId="0" borderId="0" xfId="0" applyFont="1" applyAlignment="1">
      <alignment horizontal="center"/>
    </xf>
    <xf numFmtId="0" fontId="38" fillId="0" borderId="0" xfId="0" applyFont="1" applyAlignment="1">
      <alignment vertical="center"/>
    </xf>
    <xf numFmtId="0" fontId="39" fillId="0" borderId="0" xfId="0" applyFont="1" applyAlignment="1">
      <alignment vertical="center"/>
    </xf>
    <xf numFmtId="0" fontId="37" fillId="0" borderId="0" xfId="0" applyFont="1" applyAlignment="1">
      <alignment vertical="center"/>
    </xf>
    <xf numFmtId="0" fontId="44" fillId="0" borderId="0" xfId="36"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43" fillId="0" borderId="0" xfId="0" applyFont="1" applyAlignment="1">
      <alignment vertical="center"/>
    </xf>
    <xf numFmtId="0" fontId="45" fillId="0" borderId="0" xfId="0" applyFont="1"/>
    <xf numFmtId="0" fontId="39" fillId="2" borderId="0" xfId="0" applyFont="1" applyFill="1" applyAlignment="1">
      <alignment vertical="center"/>
    </xf>
    <xf numFmtId="0" fontId="37" fillId="2" borderId="0" xfId="0" applyFont="1" applyFill="1" applyAlignment="1">
      <alignment vertical="center"/>
    </xf>
    <xf numFmtId="0" fontId="44" fillId="2" borderId="0" xfId="36" applyFill="1" applyAlignment="1">
      <alignment vertical="center"/>
    </xf>
    <xf numFmtId="0" fontId="46" fillId="2" borderId="0" xfId="0" applyFont="1" applyFill="1"/>
    <xf numFmtId="0" fontId="2" fillId="7" borderId="3" xfId="0" applyFont="1" applyFill="1" applyBorder="1" applyAlignment="1">
      <alignment horizontal="left" vertical="center"/>
    </xf>
    <xf numFmtId="0" fontId="2" fillId="7" borderId="3" xfId="0" applyFont="1" applyFill="1" applyBorder="1" applyAlignment="1">
      <alignment horizontal="center" vertical="center"/>
    </xf>
    <xf numFmtId="0" fontId="47" fillId="0" borderId="0" xfId="0" applyFont="1"/>
    <xf numFmtId="171" fontId="48" fillId="0" borderId="0" xfId="37" applyNumberFormat="1" applyFont="1" applyFill="1" applyAlignment="1">
      <alignment horizontal="center"/>
    </xf>
    <xf numFmtId="0" fontId="48" fillId="0" borderId="0" xfId="37" applyFont="1" applyAlignment="1">
      <alignment horizontal="center"/>
    </xf>
    <xf numFmtId="10" fontId="48" fillId="8" borderId="0" xfId="3" applyNumberFormat="1" applyFont="1" applyFill="1" applyBorder="1" applyAlignment="1">
      <alignment horizontal="center"/>
    </xf>
    <xf numFmtId="10" fontId="48" fillId="0" borderId="0" xfId="3" applyNumberFormat="1" applyFont="1" applyAlignment="1">
      <alignment horizontal="center"/>
    </xf>
    <xf numFmtId="0" fontId="22" fillId="0" borderId="0" xfId="37" applyFont="1"/>
    <xf numFmtId="10" fontId="22" fillId="0" borderId="0" xfId="3" applyNumberFormat="1" applyFont="1"/>
    <xf numFmtId="164" fontId="48" fillId="0" borderId="0" xfId="4" applyFont="1" applyAlignment="1">
      <alignment horizontal="center"/>
    </xf>
    <xf numFmtId="10" fontId="49" fillId="8" borderId="0" xfId="3" applyNumberFormat="1" applyFont="1" applyFill="1" applyBorder="1" applyAlignment="1">
      <alignment horizontal="center"/>
    </xf>
    <xf numFmtId="2" fontId="22" fillId="0" borderId="0" xfId="37" applyNumberFormat="1" applyFont="1"/>
    <xf numFmtId="17" fontId="22" fillId="0" borderId="0" xfId="37" applyNumberFormat="1" applyFont="1" applyFill="1" applyAlignment="1">
      <alignment horizontal="center"/>
    </xf>
    <xf numFmtId="0" fontId="22" fillId="0" borderId="5" xfId="37" applyFont="1" applyBorder="1" applyAlignment="1">
      <alignment horizontal="center"/>
    </xf>
    <xf numFmtId="164" fontId="22" fillId="0" borderId="6" xfId="4" applyFont="1" applyBorder="1" applyAlignment="1">
      <alignment horizontal="center"/>
    </xf>
    <xf numFmtId="10" fontId="22" fillId="8" borderId="0" xfId="3" applyNumberFormat="1" applyFont="1" applyFill="1" applyBorder="1"/>
    <xf numFmtId="171" fontId="22" fillId="0" borderId="0" xfId="37" applyNumberFormat="1" applyFont="1" applyFill="1" applyAlignment="1">
      <alignment horizontal="center"/>
    </xf>
    <xf numFmtId="0" fontId="22" fillId="0" borderId="7" xfId="37" applyFont="1" applyBorder="1" applyAlignment="1">
      <alignment horizontal="center"/>
    </xf>
    <xf numFmtId="0" fontId="22" fillId="0" borderId="8" xfId="37" applyFont="1" applyBorder="1" applyAlignment="1">
      <alignment horizontal="center"/>
    </xf>
    <xf numFmtId="10" fontId="22" fillId="0" borderId="0" xfId="37" applyNumberFormat="1" applyFont="1"/>
    <xf numFmtId="0" fontId="22" fillId="0" borderId="9" xfId="37" applyFont="1" applyBorder="1" applyAlignment="1">
      <alignment horizontal="center"/>
    </xf>
    <xf numFmtId="0" fontId="22" fillId="0" borderId="6" xfId="37" applyFont="1" applyBorder="1" applyAlignment="1">
      <alignment horizontal="center"/>
    </xf>
    <xf numFmtId="9" fontId="22" fillId="0" borderId="0" xfId="37" applyNumberFormat="1" applyFont="1"/>
    <xf numFmtId="0" fontId="22" fillId="0" borderId="10" xfId="37" applyFont="1" applyBorder="1" applyAlignment="1">
      <alignment horizontal="center"/>
    </xf>
    <xf numFmtId="10" fontId="22" fillId="8" borderId="0" xfId="3" applyNumberFormat="1" applyFont="1" applyFill="1" applyBorder="1" applyAlignment="1">
      <alignment horizontal="right"/>
    </xf>
    <xf numFmtId="10" fontId="50" fillId="8" borderId="0" xfId="3" applyNumberFormat="1" applyFont="1" applyFill="1" applyBorder="1"/>
    <xf numFmtId="10" fontId="51" fillId="8" borderId="0" xfId="3" applyNumberFormat="1" applyFont="1" applyFill="1" applyBorder="1"/>
    <xf numFmtId="172" fontId="22" fillId="0" borderId="0" xfId="3" applyNumberFormat="1" applyFont="1"/>
    <xf numFmtId="0" fontId="22" fillId="8" borderId="7" xfId="37" applyFont="1" applyFill="1" applyBorder="1" applyAlignment="1">
      <alignment horizontal="center"/>
    </xf>
    <xf numFmtId="17" fontId="22" fillId="8" borderId="0" xfId="37" applyNumberFormat="1" applyFont="1" applyFill="1" applyAlignment="1">
      <alignment horizontal="center"/>
    </xf>
    <xf numFmtId="0" fontId="22" fillId="9" borderId="7" xfId="37" applyFont="1" applyFill="1" applyBorder="1" applyAlignment="1">
      <alignment horizontal="center"/>
    </xf>
    <xf numFmtId="17" fontId="22" fillId="9" borderId="0" xfId="37" applyNumberFormat="1" applyFont="1" applyFill="1" applyAlignment="1">
      <alignment horizontal="center"/>
    </xf>
    <xf numFmtId="0" fontId="22" fillId="10" borderId="7" xfId="37" applyFont="1" applyFill="1" applyBorder="1" applyAlignment="1">
      <alignment horizontal="center"/>
    </xf>
    <xf numFmtId="164" fontId="22" fillId="0" borderId="0" xfId="37" applyNumberFormat="1" applyFont="1"/>
    <xf numFmtId="173" fontId="22" fillId="0" borderId="0" xfId="37" applyNumberFormat="1" applyFont="1"/>
    <xf numFmtId="10" fontId="22" fillId="0" borderId="0" xfId="3" applyNumberFormat="1" applyFont="1" applyAlignment="1">
      <alignment horizontal="left" indent="1"/>
    </xf>
    <xf numFmtId="9" fontId="52" fillId="0" borderId="0" xfId="28" applyNumberFormat="1" applyFont="1" applyAlignment="1">
      <alignment horizontal="center"/>
    </xf>
    <xf numFmtId="172" fontId="22" fillId="0" borderId="0" xfId="3" applyNumberFormat="1" applyFont="1" applyAlignment="1">
      <alignment horizontal="center"/>
    </xf>
    <xf numFmtId="174" fontId="22" fillId="8" borderId="0" xfId="3" applyNumberFormat="1" applyFont="1" applyFill="1" applyBorder="1"/>
    <xf numFmtId="10" fontId="53" fillId="2" borderId="0" xfId="3" applyNumberFormat="1" applyFont="1" applyFill="1"/>
    <xf numFmtId="175" fontId="22" fillId="0" borderId="0" xfId="37" applyNumberFormat="1" applyFont="1"/>
    <xf numFmtId="176" fontId="22" fillId="0" borderId="0" xfId="37" applyNumberFormat="1" applyFont="1"/>
    <xf numFmtId="172" fontId="22" fillId="8" borderId="0" xfId="3" applyNumberFormat="1" applyFont="1" applyFill="1" applyBorder="1"/>
    <xf numFmtId="164" fontId="22" fillId="0" borderId="0" xfId="4" applyFont="1"/>
    <xf numFmtId="0" fontId="44" fillId="0" borderId="0" xfId="36" applyAlignment="1">
      <alignment horizontal="center"/>
    </xf>
    <xf numFmtId="10" fontId="54" fillId="2" borderId="0" xfId="3" applyNumberFormat="1" applyFont="1" applyFill="1"/>
    <xf numFmtId="0" fontId="0" fillId="0" borderId="0" xfId="0" applyAlignment="1">
      <alignment vertical="center"/>
    </xf>
    <xf numFmtId="0" fontId="56" fillId="0" borderId="0" xfId="0" applyFont="1" applyAlignment="1">
      <alignment vertical="center"/>
    </xf>
    <xf numFmtId="0" fontId="55" fillId="2" borderId="0" xfId="0" applyFont="1" applyFill="1" applyAlignment="1">
      <alignment vertical="center"/>
    </xf>
    <xf numFmtId="172" fontId="10" fillId="3" borderId="0" xfId="38" applyNumberFormat="1" applyFont="1" applyFill="1" applyAlignment="1">
      <alignment horizontal="center"/>
    </xf>
    <xf numFmtId="10" fontId="10" fillId="3" borderId="0" xfId="38" applyNumberFormat="1" applyFont="1" applyFill="1" applyAlignment="1">
      <alignment horizontal="center"/>
    </xf>
    <xf numFmtId="0" fontId="4" fillId="11" borderId="0" xfId="0" applyFont="1" applyFill="1"/>
    <xf numFmtId="0" fontId="0" fillId="0" borderId="0" xfId="0"/>
    <xf numFmtId="0" fontId="58" fillId="0" borderId="9" xfId="0" applyFont="1" applyBorder="1" applyAlignment="1">
      <alignment horizontal="left" vertical="center" wrapText="1"/>
    </xf>
    <xf numFmtId="0" fontId="58" fillId="0" borderId="10" xfId="0" applyFont="1" applyBorder="1" applyAlignment="1">
      <alignment horizontal="left" vertical="center" wrapText="1"/>
    </xf>
    <xf numFmtId="0" fontId="0" fillId="0" borderId="4" xfId="0" applyBorder="1"/>
    <xf numFmtId="0" fontId="0" fillId="0" borderId="13" xfId="0" applyBorder="1"/>
    <xf numFmtId="0" fontId="0" fillId="0" borderId="9" xfId="0" applyFont="1" applyBorder="1"/>
    <xf numFmtId="0" fontId="58" fillId="0" borderId="12" xfId="0" applyFont="1" applyBorder="1" applyAlignment="1">
      <alignment horizontal="left" vertical="center" wrapText="1"/>
    </xf>
    <xf numFmtId="0" fontId="58" fillId="0" borderId="13" xfId="0" applyFont="1" applyBorder="1" applyAlignment="1">
      <alignment horizontal="left" vertical="center" wrapText="1"/>
    </xf>
    <xf numFmtId="0" fontId="0" fillId="0" borderId="13" xfId="0" applyFont="1" applyBorder="1"/>
    <xf numFmtId="0" fontId="0" fillId="0" borderId="8" xfId="0" applyBorder="1"/>
    <xf numFmtId="0" fontId="58" fillId="11" borderId="14" xfId="0" applyFont="1" applyFill="1" applyBorder="1" applyAlignment="1">
      <alignment horizontal="center" vertical="center" wrapText="1"/>
    </xf>
    <xf numFmtId="0" fontId="58" fillId="11" borderId="15" xfId="0" applyFont="1" applyFill="1" applyBorder="1" applyAlignment="1">
      <alignment horizontal="center" vertical="center" wrapText="1"/>
    </xf>
    <xf numFmtId="0" fontId="58" fillId="11" borderId="16" xfId="0" applyFont="1" applyFill="1" applyBorder="1" applyAlignment="1">
      <alignment horizontal="center" vertical="center" wrapText="1"/>
    </xf>
    <xf numFmtId="0" fontId="44" fillId="0" borderId="0" xfId="36"/>
    <xf numFmtId="0" fontId="44" fillId="0" borderId="0" xfId="36" applyAlignment="1">
      <alignment horizontal="left" vertical="center" indent="1"/>
    </xf>
    <xf numFmtId="14" fontId="0" fillId="0" borderId="0" xfId="0" applyNumberFormat="1"/>
    <xf numFmtId="0" fontId="60" fillId="0" borderId="0" xfId="0" applyFont="1" applyAlignment="1">
      <alignment vertical="center"/>
    </xf>
    <xf numFmtId="0" fontId="62" fillId="0" borderId="0" xfId="0" applyFont="1" applyAlignment="1">
      <alignment vertical="center"/>
    </xf>
    <xf numFmtId="0" fontId="63" fillId="0" borderId="0" xfId="0" applyFont="1" applyAlignment="1">
      <alignment vertical="center"/>
    </xf>
    <xf numFmtId="14" fontId="64" fillId="2" borderId="0" xfId="36" applyNumberFormat="1" applyFont="1" applyFill="1" applyAlignment="1">
      <alignment vertical="center"/>
    </xf>
    <xf numFmtId="0" fontId="7" fillId="2" borderId="0" xfId="0" applyFont="1" applyFill="1"/>
    <xf numFmtId="2" fontId="0" fillId="0" borderId="0" xfId="0" applyNumberFormat="1"/>
    <xf numFmtId="10" fontId="3" fillId="0" borderId="9" xfId="0" applyNumberFormat="1" applyFont="1" applyBorder="1" applyAlignment="1">
      <alignment horizontal="center"/>
    </xf>
    <xf numFmtId="10" fontId="3" fillId="0" borderId="18" xfId="0" applyNumberFormat="1" applyFont="1" applyBorder="1" applyAlignment="1">
      <alignment horizontal="center"/>
    </xf>
    <xf numFmtId="10" fontId="59" fillId="0" borderId="18" xfId="0" applyNumberFormat="1" applyFont="1" applyBorder="1" applyAlignment="1">
      <alignment horizontal="center"/>
    </xf>
    <xf numFmtId="0" fontId="3" fillId="0" borderId="9" xfId="0" applyFont="1" applyBorder="1" applyAlignment="1">
      <alignment horizontal="center"/>
    </xf>
    <xf numFmtId="177" fontId="3" fillId="0" borderId="10" xfId="0" applyNumberFormat="1" applyFont="1" applyBorder="1" applyAlignment="1">
      <alignment horizontal="center"/>
    </xf>
    <xf numFmtId="177" fontId="3" fillId="0" borderId="19" xfId="0" applyNumberFormat="1" applyFont="1" applyBorder="1" applyAlignment="1">
      <alignment horizontal="center"/>
    </xf>
    <xf numFmtId="177" fontId="59" fillId="0" borderId="19" xfId="0" applyNumberFormat="1" applyFont="1" applyBorder="1" applyAlignment="1">
      <alignment horizontal="center"/>
    </xf>
    <xf numFmtId="177" fontId="59" fillId="0" borderId="20" xfId="0" applyNumberFormat="1" applyFont="1" applyBorder="1" applyAlignment="1">
      <alignment horizontal="center"/>
    </xf>
    <xf numFmtId="10" fontId="59" fillId="0" borderId="21" xfId="0" applyNumberFormat="1" applyFont="1" applyBorder="1" applyAlignment="1">
      <alignment horizontal="center"/>
    </xf>
    <xf numFmtId="0" fontId="3" fillId="0" borderId="10" xfId="0" applyFont="1" applyBorder="1" applyAlignment="1">
      <alignment horizontal="center"/>
    </xf>
    <xf numFmtId="0" fontId="3" fillId="0" borderId="8" xfId="0" applyFont="1" applyBorder="1" applyAlignment="1"/>
    <xf numFmtId="0" fontId="0" fillId="7" borderId="11" xfId="0" applyFill="1" applyBorder="1"/>
    <xf numFmtId="0" fontId="0" fillId="7" borderId="5" xfId="0" applyFill="1" applyBorder="1"/>
    <xf numFmtId="0" fontId="0" fillId="7" borderId="4" xfId="0" applyFill="1" applyBorder="1"/>
    <xf numFmtId="0" fontId="0" fillId="7" borderId="8" xfId="0" applyFill="1" applyBorder="1"/>
    <xf numFmtId="10" fontId="3" fillId="0" borderId="21" xfId="0" applyNumberFormat="1" applyFont="1" applyBorder="1" applyAlignment="1">
      <alignment horizontal="center"/>
    </xf>
    <xf numFmtId="0" fontId="0" fillId="0" borderId="9" xfId="0" applyBorder="1" applyAlignment="1">
      <alignment horizontal="center"/>
    </xf>
    <xf numFmtId="0" fontId="0" fillId="0" borderId="22" xfId="0" applyBorder="1" applyAlignment="1">
      <alignment horizontal="center"/>
    </xf>
    <xf numFmtId="0" fontId="3" fillId="0" borderId="19" xfId="0" applyFont="1" applyBorder="1" applyAlignment="1">
      <alignment horizontal="center"/>
    </xf>
    <xf numFmtId="0" fontId="0" fillId="0" borderId="10" xfId="0" applyBorder="1" applyAlignment="1">
      <alignment horizontal="center"/>
    </xf>
    <xf numFmtId="0" fontId="59" fillId="0" borderId="0" xfId="0" applyFont="1"/>
    <xf numFmtId="0" fontId="65" fillId="0" borderId="0" xfId="0" applyFont="1" applyAlignment="1">
      <alignment horizontal="left" vertical="center" wrapText="1" indent="5"/>
    </xf>
    <xf numFmtId="0" fontId="66" fillId="0" borderId="0" xfId="0" applyFont="1" applyAlignment="1">
      <alignment horizontal="left" vertical="center" wrapText="1" indent="5"/>
    </xf>
    <xf numFmtId="0" fontId="68" fillId="0" borderId="0" xfId="0" applyFont="1" applyAlignment="1">
      <alignment vertical="center" wrapText="1"/>
    </xf>
    <xf numFmtId="0" fontId="43" fillId="0" borderId="0" xfId="0" applyFont="1"/>
    <xf numFmtId="0" fontId="4" fillId="0" borderId="0" xfId="0" applyFont="1" applyAlignment="1">
      <alignment vertical="center"/>
    </xf>
    <xf numFmtId="0" fontId="69" fillId="2" borderId="0" xfId="0" applyFont="1" applyFill="1"/>
    <xf numFmtId="0" fontId="7" fillId="0" borderId="0" xfId="0" applyFont="1" applyFill="1"/>
    <xf numFmtId="0" fontId="13" fillId="13" borderId="0" xfId="0" applyFont="1" applyFill="1"/>
    <xf numFmtId="0" fontId="0" fillId="13" borderId="0" xfId="0" applyFill="1"/>
    <xf numFmtId="0" fontId="15" fillId="13" borderId="0" xfId="0" applyFont="1" applyFill="1" applyAlignment="1">
      <alignment horizontal="right"/>
    </xf>
    <xf numFmtId="0" fontId="14" fillId="13" borderId="0" xfId="0" applyFont="1" applyFill="1"/>
    <xf numFmtId="0" fontId="15" fillId="13" borderId="0" xfId="0" applyFont="1" applyFill="1"/>
    <xf numFmtId="0" fontId="6" fillId="13" borderId="0" xfId="0" applyFont="1" applyFill="1" applyAlignment="1">
      <alignment horizontal="center"/>
    </xf>
    <xf numFmtId="0" fontId="16" fillId="13" borderId="0" xfId="0" applyFont="1" applyFill="1" applyAlignment="1">
      <alignment horizontal="center"/>
    </xf>
    <xf numFmtId="165" fontId="16" fillId="13" borderId="0" xfId="0" applyNumberFormat="1" applyFont="1" applyFill="1" applyAlignment="1">
      <alignment horizontal="center"/>
    </xf>
    <xf numFmtId="2" fontId="14" fillId="13" borderId="0" xfId="0" applyNumberFormat="1" applyFont="1" applyFill="1" applyAlignment="1">
      <alignment horizontal="center"/>
    </xf>
    <xf numFmtId="165" fontId="14" fillId="13" borderId="1" xfId="0" applyNumberFormat="1" applyFont="1" applyFill="1" applyBorder="1" applyAlignment="1">
      <alignment horizontal="center"/>
    </xf>
    <xf numFmtId="2" fontId="14" fillId="13" borderId="0" xfId="0" applyNumberFormat="1" applyFont="1" applyFill="1"/>
    <xf numFmtId="0" fontId="14" fillId="13" borderId="1" xfId="0" applyFont="1" applyFill="1" applyBorder="1"/>
    <xf numFmtId="2" fontId="9" fillId="13" borderId="1" xfId="0" applyNumberFormat="1" applyFont="1" applyFill="1" applyBorder="1" applyAlignment="1">
      <alignment horizontal="center"/>
    </xf>
    <xf numFmtId="0" fontId="15" fillId="13" borderId="2" xfId="0" applyFont="1" applyFill="1" applyBorder="1" applyAlignment="1">
      <alignment vertical="center"/>
    </xf>
    <xf numFmtId="2" fontId="15" fillId="13" borderId="2" xfId="0" applyNumberFormat="1" applyFont="1" applyFill="1" applyBorder="1" applyAlignment="1">
      <alignment horizontal="center" vertical="center"/>
    </xf>
    <xf numFmtId="166" fontId="15" fillId="13" borderId="0" xfId="0" applyNumberFormat="1" applyFont="1" applyFill="1"/>
    <xf numFmtId="1" fontId="14" fillId="13" borderId="0" xfId="0" applyNumberFormat="1" applyFont="1" applyFill="1"/>
    <xf numFmtId="16" fontId="14" fillId="13" borderId="0" xfId="0" applyNumberFormat="1" applyFont="1" applyFill="1"/>
    <xf numFmtId="167" fontId="14" fillId="13" borderId="0" xfId="0" applyNumberFormat="1" applyFont="1" applyFill="1"/>
    <xf numFmtId="166" fontId="14" fillId="13" borderId="0" xfId="0" applyNumberFormat="1" applyFont="1" applyFill="1"/>
    <xf numFmtId="0" fontId="10" fillId="3" borderId="0" xfId="0" applyFont="1" applyFill="1"/>
    <xf numFmtId="165" fontId="0" fillId="13" borderId="0" xfId="0" applyNumberFormat="1" applyFill="1" applyAlignment="1">
      <alignment horizontal="center"/>
    </xf>
    <xf numFmtId="9" fontId="0" fillId="13" borderId="0" xfId="38" applyFont="1" applyFill="1" applyAlignment="1">
      <alignment horizontal="center"/>
    </xf>
    <xf numFmtId="0" fontId="0" fillId="13" borderId="0" xfId="0" applyFill="1" applyAlignment="1">
      <alignment horizontal="center"/>
    </xf>
    <xf numFmtId="178" fontId="0" fillId="13" borderId="0" xfId="0" applyNumberFormat="1" applyFill="1"/>
    <xf numFmtId="0" fontId="70" fillId="3" borderId="0" xfId="0" applyFont="1" applyFill="1"/>
    <xf numFmtId="0" fontId="70" fillId="3" borderId="0" xfId="0" applyFont="1" applyFill="1" applyAlignment="1">
      <alignment horizontal="center"/>
    </xf>
    <xf numFmtId="0" fontId="4" fillId="13" borderId="0" xfId="0" applyFont="1" applyFill="1"/>
    <xf numFmtId="0" fontId="45" fillId="13" borderId="0" xfId="0" applyFont="1" applyFill="1"/>
    <xf numFmtId="0" fontId="72" fillId="13" borderId="0" xfId="0" applyFont="1" applyFill="1"/>
    <xf numFmtId="0" fontId="73" fillId="13" borderId="0" xfId="0" applyFont="1" applyFill="1"/>
    <xf numFmtId="0" fontId="0" fillId="13" borderId="0" xfId="0" applyFill="1" applyAlignment="1">
      <alignment wrapText="1"/>
    </xf>
    <xf numFmtId="17" fontId="70" fillId="3" borderId="0" xfId="0" applyNumberFormat="1" applyFont="1" applyFill="1" applyAlignment="1">
      <alignment horizontal="left"/>
    </xf>
    <xf numFmtId="0" fontId="70" fillId="3" borderId="9" xfId="0" applyFont="1" applyFill="1" applyBorder="1" applyAlignment="1">
      <alignment horizontal="center"/>
    </xf>
    <xf numFmtId="0" fontId="70" fillId="3" borderId="11" xfId="0" applyFont="1" applyFill="1" applyBorder="1" applyAlignment="1">
      <alignment horizontal="center"/>
    </xf>
    <xf numFmtId="0" fontId="2" fillId="3" borderId="12" xfId="0" applyFont="1" applyFill="1" applyBorder="1"/>
    <xf numFmtId="1" fontId="0" fillId="13" borderId="6" xfId="0" applyNumberFormat="1" applyFill="1" applyBorder="1" applyAlignment="1">
      <alignment horizontal="center" vertical="center"/>
    </xf>
    <xf numFmtId="1" fontId="0" fillId="13" borderId="0" xfId="0" applyNumberFormat="1" applyFill="1" applyBorder="1" applyAlignment="1">
      <alignment horizontal="center" vertical="center"/>
    </xf>
    <xf numFmtId="2" fontId="0" fillId="13" borderId="0" xfId="0" applyNumberFormat="1" applyFill="1" applyBorder="1" applyAlignment="1">
      <alignment horizontal="center" vertical="center"/>
    </xf>
    <xf numFmtId="1" fontId="4" fillId="11" borderId="17" xfId="0" applyNumberFormat="1" applyFont="1" applyFill="1" applyBorder="1" applyAlignment="1">
      <alignment horizontal="center" vertical="center"/>
    </xf>
    <xf numFmtId="1" fontId="70" fillId="3" borderId="10" xfId="0" applyNumberFormat="1" applyFont="1" applyFill="1" applyBorder="1" applyAlignment="1">
      <alignment horizontal="center" vertical="center"/>
    </xf>
    <xf numFmtId="1" fontId="70" fillId="3" borderId="4" xfId="0" applyNumberFormat="1" applyFont="1" applyFill="1" applyBorder="1" applyAlignment="1">
      <alignment horizontal="center" vertical="center"/>
    </xf>
    <xf numFmtId="166" fontId="70" fillId="3" borderId="4" xfId="0" applyNumberFormat="1" applyFont="1" applyFill="1" applyBorder="1" applyAlignment="1">
      <alignment horizontal="center" vertical="center"/>
    </xf>
    <xf numFmtId="172" fontId="2" fillId="3" borderId="13" xfId="38" applyNumberFormat="1" applyFont="1" applyFill="1" applyBorder="1" applyAlignment="1">
      <alignment horizontal="center" vertical="center"/>
    </xf>
    <xf numFmtId="0" fontId="70" fillId="3" borderId="12" xfId="0" applyFont="1" applyFill="1" applyBorder="1" applyAlignment="1">
      <alignment horizontal="center"/>
    </xf>
    <xf numFmtId="172" fontId="0" fillId="13" borderId="6" xfId="38" applyNumberFormat="1" applyFont="1" applyFill="1" applyBorder="1" applyAlignment="1">
      <alignment horizontal="center"/>
    </xf>
    <xf numFmtId="2" fontId="0" fillId="13" borderId="0" xfId="0" applyNumberFormat="1" applyFill="1" applyBorder="1" applyAlignment="1">
      <alignment horizontal="center"/>
    </xf>
    <xf numFmtId="9" fontId="70" fillId="3" borderId="10" xfId="38" applyFont="1" applyFill="1" applyBorder="1" applyAlignment="1">
      <alignment horizontal="center"/>
    </xf>
    <xf numFmtId="2" fontId="70" fillId="3" borderId="4" xfId="0" applyNumberFormat="1" applyFont="1" applyFill="1" applyBorder="1" applyAlignment="1">
      <alignment horizontal="center"/>
    </xf>
    <xf numFmtId="2" fontId="70" fillId="3" borderId="13" xfId="0" applyNumberFormat="1" applyFont="1" applyFill="1" applyBorder="1" applyAlignment="1">
      <alignment horizontal="center"/>
    </xf>
    <xf numFmtId="17" fontId="70" fillId="3" borderId="9" xfId="0" applyNumberFormat="1" applyFont="1" applyFill="1" applyBorder="1"/>
    <xf numFmtId="0" fontId="70" fillId="3" borderId="11" xfId="0" applyFont="1" applyFill="1" applyBorder="1"/>
    <xf numFmtId="0" fontId="70" fillId="16" borderId="6" xfId="0" applyFont="1" applyFill="1" applyBorder="1"/>
    <xf numFmtId="0" fontId="0" fillId="13" borderId="0" xfId="0" applyFill="1" applyBorder="1"/>
    <xf numFmtId="178" fontId="0" fillId="13" borderId="0" xfId="0" applyNumberFormat="1" applyFill="1" applyBorder="1" applyAlignment="1">
      <alignment horizontal="center"/>
    </xf>
    <xf numFmtId="172" fontId="0" fillId="13" borderId="0" xfId="38" applyNumberFormat="1" applyFont="1" applyFill="1" applyBorder="1" applyAlignment="1">
      <alignment horizontal="center"/>
    </xf>
    <xf numFmtId="0" fontId="0" fillId="13" borderId="6" xfId="0" applyFill="1" applyBorder="1"/>
    <xf numFmtId="0" fontId="70" fillId="3" borderId="6" xfId="0" applyFont="1" applyFill="1" applyBorder="1"/>
    <xf numFmtId="0" fontId="70" fillId="7" borderId="6" xfId="0" applyFont="1" applyFill="1" applyBorder="1"/>
    <xf numFmtId="0" fontId="70" fillId="3" borderId="10" xfId="0" applyFont="1" applyFill="1" applyBorder="1"/>
    <xf numFmtId="0" fontId="70" fillId="3" borderId="4" xfId="0" applyFont="1" applyFill="1" applyBorder="1"/>
    <xf numFmtId="0" fontId="70" fillId="3" borderId="4" xfId="0" applyFont="1" applyFill="1" applyBorder="1" applyAlignment="1">
      <alignment horizontal="center"/>
    </xf>
    <xf numFmtId="9" fontId="70" fillId="3" borderId="4" xfId="38" applyFont="1" applyFill="1" applyBorder="1" applyAlignment="1">
      <alignment horizontal="center"/>
    </xf>
    <xf numFmtId="0" fontId="0" fillId="13" borderId="0" xfId="0" applyFill="1" applyAlignment="1">
      <alignment vertical="center"/>
    </xf>
    <xf numFmtId="0" fontId="70" fillId="3" borderId="0" xfId="0" applyFont="1" applyFill="1" applyBorder="1" applyAlignment="1">
      <alignment horizontal="center"/>
    </xf>
    <xf numFmtId="2" fontId="0" fillId="11" borderId="17" xfId="0" applyNumberFormat="1" applyFill="1" applyBorder="1" applyAlignment="1">
      <alignment horizontal="center"/>
    </xf>
    <xf numFmtId="0" fontId="74" fillId="0" borderId="0" xfId="0" applyFont="1"/>
    <xf numFmtId="172" fontId="0" fillId="11" borderId="17" xfId="38" applyNumberFormat="1" applyFont="1" applyFill="1" applyBorder="1" applyAlignment="1">
      <alignment horizontal="center"/>
    </xf>
    <xf numFmtId="0" fontId="70" fillId="16" borderId="0" xfId="0" applyFont="1" applyFill="1" applyAlignment="1">
      <alignment horizontal="center"/>
    </xf>
    <xf numFmtId="0" fontId="70" fillId="3" borderId="6" xfId="0" applyFont="1" applyFill="1" applyBorder="1" applyAlignment="1">
      <alignment horizontal="center"/>
    </xf>
    <xf numFmtId="0" fontId="70" fillId="3" borderId="17" xfId="0" applyFont="1" applyFill="1" applyBorder="1" applyAlignment="1">
      <alignment horizontal="center"/>
    </xf>
    <xf numFmtId="165" fontId="0" fillId="13" borderId="6" xfId="38" applyNumberFormat="1" applyFont="1" applyFill="1" applyBorder="1" applyAlignment="1">
      <alignment horizontal="center"/>
    </xf>
    <xf numFmtId="165" fontId="0" fillId="13" borderId="0" xfId="38" applyNumberFormat="1" applyFont="1" applyFill="1" applyBorder="1" applyAlignment="1">
      <alignment horizontal="center"/>
    </xf>
    <xf numFmtId="172" fontId="0" fillId="13" borderId="17" xfId="38" applyNumberFormat="1" applyFont="1" applyFill="1" applyBorder="1" applyAlignment="1">
      <alignment horizontal="center"/>
    </xf>
    <xf numFmtId="165" fontId="3" fillId="13" borderId="10" xfId="38" applyNumberFormat="1" applyFont="1" applyFill="1" applyBorder="1" applyAlignment="1">
      <alignment horizontal="center"/>
    </xf>
    <xf numFmtId="165" fontId="3" fillId="13" borderId="4" xfId="38" applyNumberFormat="1" applyFont="1" applyFill="1" applyBorder="1" applyAlignment="1">
      <alignment horizontal="center"/>
    </xf>
    <xf numFmtId="172" fontId="3" fillId="13" borderId="13" xfId="38" applyNumberFormat="1" applyFont="1" applyFill="1" applyBorder="1" applyAlignment="1">
      <alignment horizontal="center"/>
    </xf>
    <xf numFmtId="0" fontId="0" fillId="13" borderId="5" xfId="0" applyFill="1" applyBorder="1"/>
    <xf numFmtId="9" fontId="3" fillId="13" borderId="8" xfId="0" applyNumberFormat="1" applyFont="1" applyFill="1" applyBorder="1" applyAlignment="1">
      <alignment horizontal="center"/>
    </xf>
    <xf numFmtId="0" fontId="0" fillId="13" borderId="7" xfId="0" applyFill="1" applyBorder="1" applyAlignment="1">
      <alignment horizontal="center"/>
    </xf>
    <xf numFmtId="0" fontId="59" fillId="13" borderId="7" xfId="0" applyFont="1" applyFill="1" applyBorder="1" applyAlignment="1">
      <alignment horizontal="center"/>
    </xf>
    <xf numFmtId="10" fontId="59" fillId="13" borderId="7" xfId="0" applyNumberFormat="1" applyFont="1" applyFill="1" applyBorder="1" applyAlignment="1">
      <alignment horizontal="center"/>
    </xf>
    <xf numFmtId="0" fontId="0" fillId="13" borderId="9" xfId="0" applyFill="1" applyBorder="1"/>
    <xf numFmtId="0" fontId="0" fillId="13" borderId="12" xfId="0" applyFill="1" applyBorder="1"/>
    <xf numFmtId="0" fontId="70" fillId="13" borderId="0" xfId="0" applyFont="1" applyFill="1" applyBorder="1" applyAlignment="1">
      <alignment horizontal="center"/>
    </xf>
    <xf numFmtId="0" fontId="59" fillId="13" borderId="0" xfId="0" applyFont="1" applyFill="1" applyBorder="1" applyAlignment="1">
      <alignment horizontal="center"/>
    </xf>
    <xf numFmtId="9" fontId="3" fillId="13" borderId="0" xfId="0" applyNumberFormat="1" applyFont="1" applyFill="1" applyBorder="1" applyAlignment="1">
      <alignment horizontal="center"/>
    </xf>
    <xf numFmtId="0" fontId="70" fillId="3" borderId="7" xfId="0" applyFont="1" applyFill="1" applyBorder="1" applyAlignment="1">
      <alignment horizontal="center"/>
    </xf>
    <xf numFmtId="0" fontId="0" fillId="13" borderId="5" xfId="0" applyFill="1" applyBorder="1" applyAlignment="1">
      <alignment horizontal="center"/>
    </xf>
    <xf numFmtId="0" fontId="0" fillId="13" borderId="23" xfId="0" applyFill="1" applyBorder="1" applyAlignment="1">
      <alignment horizontal="center"/>
    </xf>
    <xf numFmtId="0" fontId="0" fillId="13" borderId="0" xfId="0" applyFill="1" applyBorder="1" applyAlignment="1">
      <alignment horizontal="center"/>
    </xf>
    <xf numFmtId="0" fontId="0" fillId="13" borderId="11" xfId="0" applyFill="1" applyBorder="1"/>
    <xf numFmtId="0" fontId="0" fillId="13" borderId="17" xfId="0" applyFill="1" applyBorder="1"/>
    <xf numFmtId="0" fontId="0" fillId="13" borderId="6" xfId="0" applyFill="1" applyBorder="1" applyAlignment="1">
      <alignment horizontal="center"/>
    </xf>
    <xf numFmtId="0" fontId="0" fillId="13" borderId="17" xfId="0"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172" fontId="70" fillId="3" borderId="0" xfId="38" applyNumberFormat="1" applyFont="1" applyFill="1" applyBorder="1" applyAlignment="1">
      <alignment horizontal="center"/>
    </xf>
    <xf numFmtId="0" fontId="2" fillId="3" borderId="5" xfId="0" applyFont="1" applyFill="1" applyBorder="1" applyAlignment="1">
      <alignment horizontal="center"/>
    </xf>
    <xf numFmtId="172" fontId="70" fillId="3" borderId="7" xfId="38" applyNumberFormat="1" applyFont="1" applyFill="1" applyBorder="1" applyAlignment="1">
      <alignment horizontal="center"/>
    </xf>
    <xf numFmtId="178" fontId="59" fillId="20" borderId="0" xfId="0" applyNumberFormat="1" applyFont="1" applyFill="1"/>
    <xf numFmtId="178" fontId="59" fillId="18" borderId="0" xfId="0" applyNumberFormat="1" applyFont="1" applyFill="1"/>
    <xf numFmtId="178" fontId="59" fillId="12" borderId="0" xfId="0" applyNumberFormat="1" applyFont="1" applyFill="1"/>
    <xf numFmtId="178" fontId="59" fillId="13" borderId="0" xfId="0" applyNumberFormat="1" applyFont="1" applyFill="1"/>
    <xf numFmtId="178" fontId="59" fillId="21" borderId="0" xfId="0" applyNumberFormat="1" applyFont="1" applyFill="1"/>
    <xf numFmtId="178" fontId="59" fillId="4" borderId="0" xfId="0" applyNumberFormat="1" applyFont="1" applyFill="1"/>
    <xf numFmtId="178" fontId="59" fillId="6" borderId="0" xfId="0" applyNumberFormat="1" applyFont="1" applyFill="1"/>
    <xf numFmtId="178" fontId="59" fillId="23" borderId="0" xfId="0" applyNumberFormat="1" applyFont="1" applyFill="1"/>
    <xf numFmtId="178" fontId="59" fillId="22" borderId="0" xfId="0" applyNumberFormat="1" applyFont="1" applyFill="1"/>
    <xf numFmtId="178" fontId="59" fillId="14" borderId="0" xfId="0" applyNumberFormat="1" applyFont="1" applyFill="1"/>
    <xf numFmtId="178" fontId="70" fillId="19" borderId="0" xfId="0" applyNumberFormat="1" applyFont="1" applyFill="1"/>
    <xf numFmtId="178" fontId="70" fillId="16" borderId="0" xfId="0" applyNumberFormat="1" applyFont="1" applyFill="1"/>
    <xf numFmtId="0" fontId="0" fillId="13" borderId="13" xfId="0" applyFill="1" applyBorder="1" applyAlignment="1">
      <alignment horizontal="center"/>
    </xf>
    <xf numFmtId="178" fontId="59" fillId="18" borderId="10" xfId="0" applyNumberFormat="1" applyFont="1" applyFill="1" applyBorder="1" applyAlignment="1">
      <alignment horizontal="center"/>
    </xf>
    <xf numFmtId="178" fontId="59" fillId="14" borderId="13" xfId="0" applyNumberFormat="1" applyFont="1" applyFill="1" applyBorder="1" applyAlignment="1">
      <alignment horizontal="center"/>
    </xf>
    <xf numFmtId="178" fontId="59" fillId="12" borderId="8" xfId="0" applyNumberFormat="1" applyFont="1" applyFill="1" applyBorder="1" applyAlignment="1">
      <alignment horizontal="center"/>
    </xf>
    <xf numFmtId="178" fontId="59" fillId="4" borderId="10" xfId="0" applyNumberFormat="1" applyFont="1" applyFill="1" applyBorder="1" applyAlignment="1">
      <alignment horizontal="center"/>
    </xf>
    <xf numFmtId="178" fontId="59" fillId="22" borderId="13" xfId="0" applyNumberFormat="1" applyFont="1" applyFill="1" applyBorder="1" applyAlignment="1">
      <alignment horizontal="center"/>
    </xf>
    <xf numFmtId="178" fontId="59" fillId="6" borderId="8" xfId="0" applyNumberFormat="1" applyFont="1" applyFill="1" applyBorder="1" applyAlignment="1">
      <alignment horizontal="center"/>
    </xf>
    <xf numFmtId="178" fontId="59" fillId="22" borderId="8" xfId="0" applyNumberFormat="1" applyFont="1" applyFill="1" applyBorder="1" applyAlignment="1">
      <alignment horizontal="center"/>
    </xf>
    <xf numFmtId="178" fontId="59" fillId="12" borderId="4" xfId="0" applyNumberFormat="1" applyFont="1" applyFill="1" applyBorder="1" applyAlignment="1">
      <alignment horizontal="center"/>
    </xf>
    <xf numFmtId="178" fontId="59" fillId="21" borderId="4" xfId="0" applyNumberFormat="1" applyFont="1" applyFill="1" applyBorder="1" applyAlignment="1">
      <alignment horizontal="center"/>
    </xf>
    <xf numFmtId="178" fontId="59" fillId="22" borderId="4" xfId="0" applyNumberFormat="1" applyFont="1" applyFill="1" applyBorder="1" applyAlignment="1">
      <alignment horizontal="center"/>
    </xf>
    <xf numFmtId="178" fontId="59" fillId="6" borderId="4" xfId="0" applyNumberFormat="1" applyFont="1" applyFill="1" applyBorder="1" applyAlignment="1">
      <alignment horizontal="center"/>
    </xf>
    <xf numFmtId="0" fontId="75" fillId="3" borderId="9" xfId="0" applyFont="1" applyFill="1" applyBorder="1"/>
    <xf numFmtId="172" fontId="0" fillId="13" borderId="0" xfId="38" applyNumberFormat="1" applyFont="1" applyFill="1" applyAlignment="1">
      <alignment horizontal="center"/>
    </xf>
    <xf numFmtId="0" fontId="0" fillId="17" borderId="0" xfId="0" applyFill="1" applyAlignment="1">
      <alignment horizontal="center"/>
    </xf>
    <xf numFmtId="0" fontId="0" fillId="15" borderId="0" xfId="0" applyFill="1" applyAlignment="1">
      <alignment horizontal="center"/>
    </xf>
    <xf numFmtId="172" fontId="0" fillId="13" borderId="0" xfId="0" applyNumberFormat="1" applyFill="1" applyAlignment="1">
      <alignment horizontal="center"/>
    </xf>
    <xf numFmtId="0" fontId="0" fillId="12" borderId="0" xfId="0" applyFill="1" applyAlignment="1">
      <alignment horizontal="center"/>
    </xf>
    <xf numFmtId="0" fontId="70" fillId="3" borderId="0" xfId="0" applyFont="1" applyFill="1" applyAlignment="1"/>
    <xf numFmtId="0" fontId="0" fillId="15" borderId="0" xfId="0" applyFill="1" applyAlignment="1"/>
    <xf numFmtId="0" fontId="0" fillId="17" borderId="0" xfId="0" applyFill="1" applyAlignment="1"/>
    <xf numFmtId="0" fontId="0" fillId="12" borderId="0" xfId="0" applyFill="1" applyAlignment="1"/>
    <xf numFmtId="0" fontId="0" fillId="18" borderId="0" xfId="0" applyFill="1" applyAlignment="1"/>
    <xf numFmtId="166" fontId="0" fillId="13" borderId="0" xfId="0" applyNumberFormat="1" applyFill="1" applyAlignment="1">
      <alignment horizontal="center"/>
    </xf>
    <xf numFmtId="179" fontId="0" fillId="13" borderId="0" xfId="0" applyNumberFormat="1" applyFill="1"/>
    <xf numFmtId="0" fontId="53" fillId="17" borderId="0" xfId="0" applyFont="1" applyFill="1"/>
    <xf numFmtId="17" fontId="5" fillId="11" borderId="0" xfId="0" applyNumberFormat="1" applyFont="1" applyFill="1" applyBorder="1" applyAlignment="1">
      <alignment horizontal="center"/>
    </xf>
    <xf numFmtId="17" fontId="6" fillId="11" borderId="0" xfId="0" applyNumberFormat="1" applyFont="1" applyFill="1" applyBorder="1" applyAlignment="1">
      <alignment horizontal="center"/>
    </xf>
    <xf numFmtId="0" fontId="5" fillId="13" borderId="0" xfId="0" applyFont="1" applyFill="1" applyAlignment="1">
      <alignment horizontal="center"/>
    </xf>
    <xf numFmtId="0" fontId="78" fillId="4" borderId="0" xfId="0" applyFont="1" applyFill="1"/>
    <xf numFmtId="165" fontId="0" fillId="0" borderId="0" xfId="0" applyNumberFormat="1"/>
    <xf numFmtId="2" fontId="76" fillId="4" borderId="0" xfId="0" applyNumberFormat="1" applyFont="1" applyFill="1" applyAlignment="1">
      <alignment horizontal="center"/>
    </xf>
    <xf numFmtId="1" fontId="77" fillId="11" borderId="0" xfId="0" applyNumberFormat="1" applyFont="1" applyFill="1" applyAlignment="1">
      <alignment horizontal="center"/>
    </xf>
    <xf numFmtId="14" fontId="79" fillId="0" borderId="0" xfId="0" applyNumberFormat="1" applyFont="1"/>
    <xf numFmtId="1" fontId="71" fillId="0" borderId="0" xfId="0" applyNumberFormat="1" applyFont="1"/>
    <xf numFmtId="9" fontId="0" fillId="0" borderId="0" xfId="38" applyFont="1"/>
    <xf numFmtId="10" fontId="0" fillId="0" borderId="0" xfId="38" applyNumberFormat="1" applyFont="1"/>
    <xf numFmtId="2" fontId="46" fillId="4" borderId="0" xfId="0" applyNumberFormat="1" applyFont="1" applyFill="1"/>
    <xf numFmtId="2" fontId="3" fillId="0" borderId="0" xfId="0" applyNumberFormat="1" applyFont="1"/>
    <xf numFmtId="2" fontId="46" fillId="4" borderId="0" xfId="0" applyNumberFormat="1" applyFont="1" applyFill="1" applyAlignment="1">
      <alignment horizontal="center"/>
    </xf>
    <xf numFmtId="2" fontId="0" fillId="0" borderId="0" xfId="0" applyNumberFormat="1" applyAlignment="1">
      <alignment horizontal="center"/>
    </xf>
    <xf numFmtId="2" fontId="3" fillId="0" borderId="0" xfId="0" applyNumberFormat="1" applyFont="1" applyAlignment="1">
      <alignment horizontal="center"/>
    </xf>
    <xf numFmtId="10" fontId="0" fillId="0" borderId="0" xfId="0" applyNumberFormat="1"/>
    <xf numFmtId="10" fontId="0" fillId="13" borderId="0" xfId="0" applyNumberFormat="1" applyFill="1"/>
    <xf numFmtId="17" fontId="0" fillId="13" borderId="0" xfId="0" applyNumberFormat="1" applyFill="1"/>
    <xf numFmtId="179" fontId="0" fillId="0" borderId="0" xfId="0" applyNumberFormat="1"/>
    <xf numFmtId="0" fontId="0" fillId="13" borderId="0" xfId="0" applyNumberFormat="1" applyFill="1"/>
    <xf numFmtId="10" fontId="0" fillId="13" borderId="0" xfId="0" applyNumberFormat="1" applyFill="1" applyAlignment="1">
      <alignment horizontal="center"/>
    </xf>
    <xf numFmtId="10" fontId="0" fillId="13" borderId="0" xfId="38" applyNumberFormat="1" applyFont="1" applyFill="1" applyAlignment="1">
      <alignment horizontal="center"/>
    </xf>
    <xf numFmtId="180" fontId="0" fillId="0" borderId="0" xfId="0" applyNumberFormat="1"/>
    <xf numFmtId="172" fontId="3" fillId="13" borderId="0" xfId="38" applyNumberFormat="1" applyFont="1" applyFill="1" applyAlignment="1">
      <alignment horizontal="center"/>
    </xf>
    <xf numFmtId="10" fontId="3" fillId="13" borderId="0" xfId="38" applyNumberFormat="1" applyFont="1" applyFill="1" applyAlignment="1">
      <alignment horizontal="center"/>
    </xf>
    <xf numFmtId="9" fontId="0" fillId="13" borderId="0" xfId="0" applyNumberFormat="1" applyFill="1" applyAlignment="1">
      <alignment horizontal="center"/>
    </xf>
    <xf numFmtId="172" fontId="0" fillId="13" borderId="0" xfId="0" applyNumberFormat="1" applyFill="1"/>
    <xf numFmtId="0" fontId="2" fillId="3" borderId="0" xfId="0" applyFont="1" applyFill="1"/>
    <xf numFmtId="2" fontId="4" fillId="13" borderId="0" xfId="38" applyNumberFormat="1" applyFont="1" applyFill="1" applyAlignment="1">
      <alignment horizontal="center"/>
    </xf>
    <xf numFmtId="2" fontId="0" fillId="12" borderId="0" xfId="0" applyNumberFormat="1" applyFill="1" applyAlignment="1">
      <alignment horizontal="center"/>
    </xf>
    <xf numFmtId="2" fontId="0" fillId="13" borderId="0" xfId="0" applyNumberFormat="1" applyFill="1" applyAlignment="1">
      <alignment horizontal="center"/>
    </xf>
    <xf numFmtId="0" fontId="2" fillId="3" borderId="0" xfId="0" applyFont="1" applyFill="1" applyAlignment="1">
      <alignment horizontal="center"/>
    </xf>
    <xf numFmtId="172" fontId="70" fillId="3" borderId="4" xfId="38" applyNumberFormat="1" applyFont="1" applyFill="1" applyBorder="1" applyAlignment="1">
      <alignment horizontal="center"/>
    </xf>
    <xf numFmtId="2" fontId="0" fillId="13" borderId="0" xfId="0" applyNumberFormat="1" applyFill="1"/>
    <xf numFmtId="2" fontId="0" fillId="13" borderId="17" xfId="38" applyNumberFormat="1" applyFont="1" applyFill="1" applyBorder="1" applyAlignment="1">
      <alignment horizontal="center"/>
    </xf>
    <xf numFmtId="2" fontId="70" fillId="3" borderId="13" xfId="38" applyNumberFormat="1" applyFont="1" applyFill="1" applyBorder="1" applyAlignment="1">
      <alignment horizontal="center"/>
    </xf>
    <xf numFmtId="0" fontId="0" fillId="2" borderId="0" xfId="0" applyFill="1" applyBorder="1"/>
    <xf numFmtId="178" fontId="0" fillId="2" borderId="0" xfId="0" applyNumberFormat="1" applyFill="1" applyBorder="1" applyAlignment="1">
      <alignment horizontal="center"/>
    </xf>
    <xf numFmtId="172" fontId="0" fillId="2" borderId="0" xfId="38" applyNumberFormat="1" applyFont="1" applyFill="1" applyBorder="1" applyAlignment="1">
      <alignment horizontal="center"/>
    </xf>
    <xf numFmtId="2" fontId="0" fillId="2" borderId="17" xfId="38" applyNumberFormat="1" applyFont="1" applyFill="1" applyBorder="1" applyAlignment="1">
      <alignment horizontal="center"/>
    </xf>
    <xf numFmtId="10" fontId="0" fillId="13" borderId="0" xfId="38" applyNumberFormat="1" applyFont="1" applyFill="1"/>
    <xf numFmtId="0" fontId="2" fillId="3" borderId="6" xfId="0" applyFont="1" applyFill="1" applyBorder="1" applyAlignment="1">
      <alignment horizontal="center"/>
    </xf>
    <xf numFmtId="17" fontId="80" fillId="21" borderId="0" xfId="0" applyNumberFormat="1" applyFont="1" applyFill="1" applyBorder="1" applyAlignment="1">
      <alignment horizontal="center" vertical="center" wrapText="1"/>
    </xf>
    <xf numFmtId="0" fontId="70" fillId="13" borderId="0" xfId="0" applyFont="1" applyFill="1"/>
    <xf numFmtId="166" fontId="70" fillId="13" borderId="0" xfId="0" applyNumberFormat="1" applyFont="1" applyFill="1"/>
    <xf numFmtId="0" fontId="4" fillId="13" borderId="0" xfId="0" applyFont="1" applyFill="1" applyAlignment="1">
      <alignment horizontal="center"/>
    </xf>
    <xf numFmtId="0" fontId="44" fillId="13" borderId="0" xfId="36" applyFill="1"/>
    <xf numFmtId="0" fontId="0" fillId="0" borderId="3" xfId="0" applyFill="1" applyBorder="1" applyAlignment="1">
      <alignment horizontal="left" vertical="center"/>
    </xf>
    <xf numFmtId="0" fontId="57" fillId="0" borderId="0" xfId="0" applyFont="1" applyAlignment="1">
      <alignment horizontal="center" vertical="center" wrapText="1"/>
    </xf>
    <xf numFmtId="0" fontId="0" fillId="12" borderId="10" xfId="0" applyFill="1" applyBorder="1" applyAlignment="1">
      <alignment horizontal="center"/>
    </xf>
    <xf numFmtId="0" fontId="0" fillId="12" borderId="4" xfId="0" applyFill="1" applyBorder="1" applyAlignment="1">
      <alignment horizontal="center"/>
    </xf>
    <xf numFmtId="0" fontId="0" fillId="12" borderId="13" xfId="0" applyFill="1" applyBorder="1" applyAlignment="1">
      <alignment horizontal="center"/>
    </xf>
    <xf numFmtId="0" fontId="46" fillId="12" borderId="9" xfId="0" applyFont="1" applyFill="1" applyBorder="1" applyAlignment="1">
      <alignment horizontal="center"/>
    </xf>
    <xf numFmtId="0" fontId="46" fillId="12" borderId="11" xfId="0" applyFont="1" applyFill="1" applyBorder="1" applyAlignment="1">
      <alignment horizontal="center"/>
    </xf>
    <xf numFmtId="0" fontId="46" fillId="12" borderId="12" xfId="0" applyFont="1" applyFill="1" applyBorder="1" applyAlignment="1">
      <alignment horizontal="center"/>
    </xf>
    <xf numFmtId="0" fontId="59" fillId="0" borderId="9" xfId="0" applyFont="1" applyBorder="1" applyAlignment="1">
      <alignment horizontal="center" vertical="center" wrapText="1"/>
    </xf>
    <xf numFmtId="0" fontId="59" fillId="0" borderId="11" xfId="0" applyFont="1" applyBorder="1" applyAlignment="1">
      <alignment horizontal="center" vertical="center" wrapText="1"/>
    </xf>
    <xf numFmtId="0" fontId="59" fillId="0" borderId="12" xfId="0" applyFont="1" applyBorder="1" applyAlignment="1">
      <alignment horizontal="center" vertical="center" wrapText="1"/>
    </xf>
    <xf numFmtId="0" fontId="59" fillId="0" borderId="6" xfId="0" applyFont="1" applyBorder="1" applyAlignment="1">
      <alignment horizontal="center" vertical="center" wrapText="1"/>
    </xf>
    <xf numFmtId="0" fontId="59" fillId="0" borderId="0" xfId="0" applyFont="1" applyBorder="1" applyAlignment="1">
      <alignment horizontal="center" vertical="center" wrapText="1"/>
    </xf>
    <xf numFmtId="0" fontId="59" fillId="0" borderId="17" xfId="0" applyFont="1" applyBorder="1" applyAlignment="1">
      <alignment horizontal="center" vertical="center" wrapText="1"/>
    </xf>
    <xf numFmtId="0" fontId="59" fillId="0" borderId="10" xfId="0" applyFont="1" applyBorder="1" applyAlignment="1">
      <alignment horizontal="center" vertical="center" wrapText="1"/>
    </xf>
    <xf numFmtId="0" fontId="59" fillId="0" borderId="4" xfId="0" applyFont="1" applyBorder="1" applyAlignment="1">
      <alignment horizontal="center" vertical="center" wrapText="1"/>
    </xf>
    <xf numFmtId="0" fontId="59" fillId="0" borderId="13" xfId="0" applyFont="1" applyBorder="1" applyAlignment="1">
      <alignment horizontal="center" vertical="center" wrapText="1"/>
    </xf>
    <xf numFmtId="0" fontId="0" fillId="13" borderId="0" xfId="0" applyFill="1" applyAlignment="1">
      <alignment horizontal="center" wrapText="1"/>
    </xf>
    <xf numFmtId="0" fontId="0" fillId="13" borderId="9" xfId="0" applyFill="1" applyBorder="1" applyAlignment="1">
      <alignment horizontal="center"/>
    </xf>
    <xf numFmtId="0" fontId="0" fillId="13" borderId="12" xfId="0" applyFill="1" applyBorder="1" applyAlignment="1">
      <alignment horizontal="center"/>
    </xf>
    <xf numFmtId="0" fontId="71" fillId="13" borderId="24" xfId="0" applyFont="1" applyFill="1" applyBorder="1" applyAlignment="1">
      <alignment horizontal="center" vertical="center" wrapText="1"/>
    </xf>
    <xf numFmtId="0" fontId="71" fillId="13" borderId="0" xfId="0" applyFont="1" applyFill="1" applyAlignment="1">
      <alignment horizontal="center" vertical="center" wrapText="1"/>
    </xf>
    <xf numFmtId="0" fontId="0" fillId="13" borderId="11" xfId="0" applyFill="1" applyBorder="1" applyAlignment="1">
      <alignment horizontal="center"/>
    </xf>
    <xf numFmtId="0" fontId="2" fillId="3" borderId="9" xfId="0" applyFont="1" applyFill="1" applyBorder="1" applyAlignment="1">
      <alignment horizontal="center"/>
    </xf>
    <xf numFmtId="0" fontId="2" fillId="3" borderId="12" xfId="0" applyFont="1" applyFill="1" applyBorder="1" applyAlignment="1">
      <alignment horizontal="center"/>
    </xf>
    <xf numFmtId="172" fontId="70" fillId="3" borderId="6" xfId="38" applyNumberFormat="1" applyFont="1" applyFill="1" applyBorder="1" applyAlignment="1">
      <alignment horizontal="center"/>
    </xf>
    <xf numFmtId="172" fontId="70" fillId="3" borderId="17" xfId="38" applyNumberFormat="1" applyFont="1" applyFill="1" applyBorder="1" applyAlignment="1">
      <alignment horizontal="center"/>
    </xf>
    <xf numFmtId="0" fontId="2" fillId="3" borderId="11" xfId="0" applyFont="1" applyFill="1" applyBorder="1" applyAlignment="1">
      <alignment horizontal="center"/>
    </xf>
    <xf numFmtId="172" fontId="70" fillId="3" borderId="10" xfId="38" applyNumberFormat="1" applyFont="1" applyFill="1" applyBorder="1" applyAlignment="1">
      <alignment horizontal="center"/>
    </xf>
    <xf numFmtId="172" fontId="70" fillId="3" borderId="4" xfId="38" applyNumberFormat="1" applyFont="1" applyFill="1" applyBorder="1" applyAlignment="1">
      <alignment horizontal="center"/>
    </xf>
  </cellXfs>
  <cellStyles count="41">
    <cellStyle name="Comma0 - Modelo1" xfId="5" xr:uid="{00000000-0005-0000-0000-000000000000}"/>
    <cellStyle name="Comma0 - Style1" xfId="6" xr:uid="{00000000-0005-0000-0000-000001000000}"/>
    <cellStyle name="Comma1 - Modelo2" xfId="7" xr:uid="{00000000-0005-0000-0000-000002000000}"/>
    <cellStyle name="Comma1 - Style2" xfId="8" xr:uid="{00000000-0005-0000-0000-000003000000}"/>
    <cellStyle name="Dia" xfId="9" xr:uid="{00000000-0005-0000-0000-000004000000}"/>
    <cellStyle name="Encabez1" xfId="10" xr:uid="{00000000-0005-0000-0000-000005000000}"/>
    <cellStyle name="Encabez2" xfId="11" xr:uid="{00000000-0005-0000-0000-000006000000}"/>
    <cellStyle name="Euro" xfId="12" xr:uid="{00000000-0005-0000-0000-000007000000}"/>
    <cellStyle name="F2" xfId="13" xr:uid="{00000000-0005-0000-0000-000008000000}"/>
    <cellStyle name="F3" xfId="14" xr:uid="{00000000-0005-0000-0000-000009000000}"/>
    <cellStyle name="F4" xfId="15" xr:uid="{00000000-0005-0000-0000-00000A000000}"/>
    <cellStyle name="F5" xfId="16" xr:uid="{00000000-0005-0000-0000-00000B000000}"/>
    <cellStyle name="F6" xfId="17" xr:uid="{00000000-0005-0000-0000-00000C000000}"/>
    <cellStyle name="F7" xfId="18" xr:uid="{00000000-0005-0000-0000-00000D000000}"/>
    <cellStyle name="F8" xfId="19" xr:uid="{00000000-0005-0000-0000-00000E000000}"/>
    <cellStyle name="Fijo" xfId="20" xr:uid="{00000000-0005-0000-0000-00000F000000}"/>
    <cellStyle name="Financiero" xfId="21" xr:uid="{00000000-0005-0000-0000-000010000000}"/>
    <cellStyle name="Hyperlink" xfId="36" builtinId="8"/>
    <cellStyle name="Millares [0]_10 AVERIAS MASIVAS + ANT" xfId="22" xr:uid="{00000000-0005-0000-0000-000012000000}"/>
    <cellStyle name="Millares_10 AVERIAS MASIVAS + ANT" xfId="23" xr:uid="{00000000-0005-0000-0000-000013000000}"/>
    <cellStyle name="Moneda [0]_10 AVERIAS MASIVAS + ANT" xfId="24" xr:uid="{00000000-0005-0000-0000-000014000000}"/>
    <cellStyle name="Moneda_10 AVERIAS MASIVAS + ANT" xfId="25" xr:uid="{00000000-0005-0000-0000-000015000000}"/>
    <cellStyle name="Monetario" xfId="26" xr:uid="{00000000-0005-0000-0000-000016000000}"/>
    <cellStyle name="no dec" xfId="27" xr:uid="{00000000-0005-0000-0000-000017000000}"/>
    <cellStyle name="Normal" xfId="0" builtinId="0"/>
    <cellStyle name="Normal 2" xfId="1" xr:uid="{00000000-0005-0000-0000-000019000000}"/>
    <cellStyle name="Normal 2 2" xfId="28" xr:uid="{00000000-0005-0000-0000-00001A000000}"/>
    <cellStyle name="Normal 2 3" xfId="39" xr:uid="{00000000-0005-0000-0000-00001B000000}"/>
    <cellStyle name="Normal 3" xfId="2" xr:uid="{00000000-0005-0000-0000-00001C000000}"/>
    <cellStyle name="Normal 3 2" xfId="29" xr:uid="{00000000-0005-0000-0000-00001D000000}"/>
    <cellStyle name="Normal 3 3" xfId="40" xr:uid="{00000000-0005-0000-0000-00001E000000}"/>
    <cellStyle name="Normal 4" xfId="30" xr:uid="{00000000-0005-0000-0000-00001F000000}"/>
    <cellStyle name="Normal 5" xfId="31" xr:uid="{00000000-0005-0000-0000-000020000000}"/>
    <cellStyle name="Normal 6" xfId="32" xr:uid="{00000000-0005-0000-0000-000021000000}"/>
    <cellStyle name="Normal_Tarifas em 2000" xfId="37" xr:uid="{00000000-0005-0000-0000-000022000000}"/>
    <cellStyle name="Percent" xfId="38" builtinId="5"/>
    <cellStyle name="Percent 2" xfId="3" xr:uid="{00000000-0005-0000-0000-000024000000}"/>
    <cellStyle name="Porcentaje" xfId="33" xr:uid="{00000000-0005-0000-0000-000025000000}"/>
    <cellStyle name="RM" xfId="34" xr:uid="{00000000-0005-0000-0000-000026000000}"/>
    <cellStyle name="Separador de milhares 2" xfId="35" xr:uid="{00000000-0005-0000-0000-000027000000}"/>
    <cellStyle name="Separador de milhares_Tarifas - impactos(1)" xfId="4" xr:uid="{00000000-0005-0000-0000-000028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7B00"/>
      <rgbColor rgb="00C0DCFE"/>
      <rgbColor rgb="0037FFAF"/>
      <rgbColor rgb="00BE0000"/>
      <rgbColor rgb="00CCCCCC"/>
      <rgbColor rgb="00E6E6E6"/>
      <rgbColor rgb="00808080"/>
      <rgbColor rgb="004496FB"/>
      <rgbColor rgb="00F9D019"/>
      <rgbColor rgb="00FFAE66"/>
      <rgbColor rgb="00CFE0B6"/>
      <rgbColor rgb="00FFE600"/>
      <rgbColor rgb="00E1D9EA"/>
      <rgbColor rgb="00A88DC2"/>
      <rgbColor rgb="00024989"/>
      <rgbColor rgb="00666666"/>
      <rgbColor rgb="00C00000"/>
      <rgbColor rgb="00FFAA00"/>
      <rgbColor rgb="0000B16A"/>
      <rgbColor rgb="002495FC"/>
      <rgbColor rgb="00BEBEBE"/>
      <rgbColor rgb="00E37479"/>
      <rgbColor rgb="00024989"/>
      <rgbColor rgb="00666666"/>
      <rgbColor rgb="00C00000"/>
      <rgbColor rgb="00FFAA00"/>
      <rgbColor rgb="0000B16A"/>
      <rgbColor rgb="002495FC"/>
      <rgbColor rgb="00FFAE66"/>
      <rgbColor rgb="004496FB"/>
      <rgbColor rgb="00FEF5CF"/>
      <rgbColor rgb="00FFFFFF"/>
      <rgbColor rgb="00FFFFFF"/>
      <rgbColor rgb="00FFFFFF"/>
      <rgbColor rgb="00FFFFFF"/>
      <rgbColor rgb="00E6E6E6"/>
      <rgbColor rgb="00024989"/>
      <rgbColor rgb="00A6A6A6"/>
      <rgbColor rgb="00FDEDA2"/>
      <rgbColor rgb="00CCCCCC"/>
      <rgbColor rgb="00FFCA99"/>
      <rgbColor rgb="00BFBFBF"/>
      <rgbColor rgb="00D9D9D9"/>
      <rgbColor rgb="00F2F2F2"/>
      <rgbColor rgb="00B8D192"/>
      <rgbColor rgb="00C5B4D6"/>
      <rgbColor rgb="007F7F7F"/>
      <rgbColor rgb="0083B9FC"/>
      <rgbColor rgb="00045ABE"/>
      <rgbColor rgb="00FF7C00"/>
      <rgbColor rgb="00FFFFFF"/>
      <rgbColor rgb="00E7EFDA"/>
      <rgbColor rgb="0088B14B"/>
      <rgbColor rgb="006E4D8F"/>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Sheet1!$MF$2</c:f>
          <c:strCache>
            <c:ptCount val="1"/>
            <c:pt idx="0">
              <c:v>Plano de Saúde</c:v>
            </c:pt>
          </c:strCache>
        </c:strRef>
      </c:tx>
      <c:overlay val="0"/>
      <c:spPr>
        <a:noFill/>
      </c:spPr>
      <c:txPr>
        <a:bodyPr/>
        <a:lstStyle/>
        <a:p>
          <a:pPr>
            <a:defRPr sz="1600" b="1">
              <a:solidFill>
                <a:srgbClr val="024989"/>
              </a:solidFill>
              <a:latin typeface="Cambria"/>
              <a:ea typeface="Cambria"/>
              <a:cs typeface="Cambria"/>
            </a:defRPr>
          </a:pPr>
          <a:endParaRPr lang="pt-BR"/>
        </a:p>
      </c:txPr>
    </c:title>
    <c:autoTitleDeleted val="0"/>
    <c:plotArea>
      <c:layout>
        <c:manualLayout>
          <c:layoutTarget val="inner"/>
          <c:xMode val="edge"/>
          <c:yMode val="edge"/>
          <c:x val="4.8767847908658478E-2"/>
          <c:y val="7.5793946972509338E-2"/>
          <c:w val="0.95123215209134149"/>
          <c:h val="0.7761622477091108"/>
        </c:manualLayout>
      </c:layout>
      <c:lineChart>
        <c:grouping val="standard"/>
        <c:varyColors val="0"/>
        <c:ser>
          <c:idx val="4"/>
          <c:order val="0"/>
          <c:tx>
            <c:strRef>
              <c:f>Sheet1!$MG$8</c:f>
              <c:strCache>
                <c:ptCount val="1"/>
                <c:pt idx="0">
                  <c:v>2009</c:v>
                </c:pt>
              </c:strCache>
            </c:strRef>
          </c:tx>
          <c:spPr>
            <a:ln w="38100">
              <a:solidFill>
                <a:srgbClr val="024989"/>
              </a:solidFill>
              <a:prstDash val="solid"/>
            </a:ln>
            <a:effectLst/>
          </c:spPr>
          <c:marker>
            <c:symbol val="circle"/>
            <c:size val="5"/>
            <c:spPr>
              <a:solidFill>
                <a:srgbClr val="024989"/>
              </a:solidFill>
              <a:ln>
                <a:solidFill>
                  <a:srgbClr val="024989"/>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Sheet1!$MH$8:$NE$8</c:f>
              <c:numCache>
                <c:formatCode>General</c:formatCode>
                <c:ptCount val="24"/>
                <c:pt idx="0">
                  <c:v>0.47</c:v>
                </c:pt>
                <c:pt idx="1">
                  <c:v>0.47</c:v>
                </c:pt>
                <c:pt idx="2">
                  <c:v>0.48</c:v>
                </c:pt>
                <c:pt idx="3">
                  <c:v>0.48</c:v>
                </c:pt>
                <c:pt idx="4">
                  <c:v>0.47</c:v>
                </c:pt>
                <c:pt idx="5">
                  <c:v>0.47</c:v>
                </c:pt>
                <c:pt idx="6">
                  <c:v>0.48</c:v>
                </c:pt>
                <c:pt idx="7">
                  <c:v>0.48</c:v>
                </c:pt>
                <c:pt idx="8">
                  <c:v>0.51</c:v>
                </c:pt>
                <c:pt idx="9">
                  <c:v>0.51</c:v>
                </c:pt>
                <c:pt idx="10">
                  <c:v>0.53</c:v>
                </c:pt>
                <c:pt idx="11">
                  <c:v>0.53</c:v>
                </c:pt>
                <c:pt idx="12">
                  <c:v>0.54</c:v>
                </c:pt>
                <c:pt idx="13">
                  <c:v>0.54</c:v>
                </c:pt>
                <c:pt idx="14">
                  <c:v>0.55000000000000004</c:v>
                </c:pt>
                <c:pt idx="15">
                  <c:v>0.55000000000000004</c:v>
                </c:pt>
                <c:pt idx="16">
                  <c:v>0.56000000000000005</c:v>
                </c:pt>
                <c:pt idx="17">
                  <c:v>0.56000000000000005</c:v>
                </c:pt>
                <c:pt idx="18">
                  <c:v>0.56000000000000005</c:v>
                </c:pt>
                <c:pt idx="19">
                  <c:v>0.56000000000000005</c:v>
                </c:pt>
                <c:pt idx="20">
                  <c:v>0.53</c:v>
                </c:pt>
                <c:pt idx="21">
                  <c:v>0.53</c:v>
                </c:pt>
                <c:pt idx="22">
                  <c:v>0.53</c:v>
                </c:pt>
                <c:pt idx="23">
                  <c:v>0.53</c:v>
                </c:pt>
              </c:numCache>
            </c:numRef>
          </c:val>
          <c:smooth val="0"/>
          <c:extLst>
            <c:ext xmlns:c16="http://schemas.microsoft.com/office/drawing/2014/chart" uri="{C3380CC4-5D6E-409C-BE32-E72D297353CC}">
              <c16:uniqueId val="{00000000-8766-4F3E-90C5-B47CF8460137}"/>
            </c:ext>
          </c:extLst>
        </c:ser>
        <c:ser>
          <c:idx val="5"/>
          <c:order val="1"/>
          <c:tx>
            <c:strRef>
              <c:f>Sheet1!$MG$9</c:f>
              <c:strCache>
                <c:ptCount val="1"/>
                <c:pt idx="0">
                  <c:v>2010</c:v>
                </c:pt>
              </c:strCache>
            </c:strRef>
          </c:tx>
          <c:spPr>
            <a:ln w="38100">
              <a:solidFill>
                <a:srgbClr val="666666"/>
              </a:solidFill>
              <a:prstDash val="solid"/>
            </a:ln>
            <a:effectLst/>
          </c:spPr>
          <c:marker>
            <c:symbol val="circle"/>
            <c:size val="5"/>
            <c:spPr>
              <a:solidFill>
                <a:srgbClr val="666666"/>
              </a:solidFill>
              <a:ln>
                <a:solidFill>
                  <a:srgbClr val="666666"/>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Sheet1!$MH$9:$NE$9</c:f>
              <c:numCache>
                <c:formatCode>General</c:formatCode>
                <c:ptCount val="24"/>
                <c:pt idx="0">
                  <c:v>0.53</c:v>
                </c:pt>
                <c:pt idx="1">
                  <c:v>0.53</c:v>
                </c:pt>
                <c:pt idx="2">
                  <c:v>0.53</c:v>
                </c:pt>
                <c:pt idx="3">
                  <c:v>0.53</c:v>
                </c:pt>
                <c:pt idx="4">
                  <c:v>0.53</c:v>
                </c:pt>
                <c:pt idx="5">
                  <c:v>0.53</c:v>
                </c:pt>
                <c:pt idx="6">
                  <c:v>0.53</c:v>
                </c:pt>
                <c:pt idx="7">
                  <c:v>0.53</c:v>
                </c:pt>
                <c:pt idx="8">
                  <c:v>0.54</c:v>
                </c:pt>
                <c:pt idx="9">
                  <c:v>0.54</c:v>
                </c:pt>
                <c:pt idx="10">
                  <c:v>0.52</c:v>
                </c:pt>
                <c:pt idx="11">
                  <c:v>0.52</c:v>
                </c:pt>
                <c:pt idx="12">
                  <c:v>0.85</c:v>
                </c:pt>
                <c:pt idx="13">
                  <c:v>0.53</c:v>
                </c:pt>
                <c:pt idx="14">
                  <c:v>0.3</c:v>
                </c:pt>
                <c:pt idx="15">
                  <c:v>0.62</c:v>
                </c:pt>
                <c:pt idx="16">
                  <c:v>0.57999999999999996</c:v>
                </c:pt>
                <c:pt idx="17">
                  <c:v>0.57999999999999996</c:v>
                </c:pt>
                <c:pt idx="18">
                  <c:v>0.59</c:v>
                </c:pt>
                <c:pt idx="19">
                  <c:v>0.59</c:v>
                </c:pt>
                <c:pt idx="20">
                  <c:v>0.57999999999999996</c:v>
                </c:pt>
                <c:pt idx="21">
                  <c:v>0.57999999999999996</c:v>
                </c:pt>
                <c:pt idx="22">
                  <c:v>0.57999999999999996</c:v>
                </c:pt>
                <c:pt idx="23">
                  <c:v>0.57999999999999996</c:v>
                </c:pt>
              </c:numCache>
            </c:numRef>
          </c:val>
          <c:smooth val="0"/>
          <c:extLst>
            <c:ext xmlns:c16="http://schemas.microsoft.com/office/drawing/2014/chart" uri="{C3380CC4-5D6E-409C-BE32-E72D297353CC}">
              <c16:uniqueId val="{00000001-8766-4F3E-90C5-B47CF8460137}"/>
            </c:ext>
          </c:extLst>
        </c:ser>
        <c:ser>
          <c:idx val="6"/>
          <c:order val="2"/>
          <c:tx>
            <c:strRef>
              <c:f>Sheet1!$MG$10</c:f>
              <c:strCache>
                <c:ptCount val="1"/>
                <c:pt idx="0">
                  <c:v>2011</c:v>
                </c:pt>
              </c:strCache>
            </c:strRef>
          </c:tx>
          <c:spPr>
            <a:ln w="38100">
              <a:solidFill>
                <a:srgbClr val="C00000"/>
              </a:solidFill>
              <a:prstDash val="solid"/>
            </a:ln>
            <a:effectLst/>
          </c:spPr>
          <c:marker>
            <c:symbol val="circle"/>
            <c:size val="5"/>
            <c:spPr>
              <a:solidFill>
                <a:srgbClr val="C00000"/>
              </a:solidFill>
              <a:ln>
                <a:solidFill>
                  <a:srgbClr val="C000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Sheet1!$MH$10:$NE$10</c:f>
              <c:numCache>
                <c:formatCode>General</c:formatCode>
                <c:ptCount val="24"/>
                <c:pt idx="0">
                  <c:v>0.59</c:v>
                </c:pt>
                <c:pt idx="1">
                  <c:v>0.59</c:v>
                </c:pt>
                <c:pt idx="2">
                  <c:v>0.59</c:v>
                </c:pt>
                <c:pt idx="3">
                  <c:v>0.59</c:v>
                </c:pt>
                <c:pt idx="4">
                  <c:v>0.59</c:v>
                </c:pt>
                <c:pt idx="5">
                  <c:v>0.59</c:v>
                </c:pt>
                <c:pt idx="6">
                  <c:v>0.59</c:v>
                </c:pt>
                <c:pt idx="7">
                  <c:v>0.59</c:v>
                </c:pt>
                <c:pt idx="8">
                  <c:v>0.59</c:v>
                </c:pt>
                <c:pt idx="9">
                  <c:v>0.59</c:v>
                </c:pt>
                <c:pt idx="10">
                  <c:v>0.59</c:v>
                </c:pt>
                <c:pt idx="11">
                  <c:v>0.59</c:v>
                </c:pt>
                <c:pt idx="12">
                  <c:v>0.57999999999999996</c:v>
                </c:pt>
                <c:pt idx="13">
                  <c:v>0.57999999999999996</c:v>
                </c:pt>
                <c:pt idx="14">
                  <c:v>0.74</c:v>
                </c:pt>
                <c:pt idx="15">
                  <c:v>0.74</c:v>
                </c:pt>
                <c:pt idx="16">
                  <c:v>0.61</c:v>
                </c:pt>
                <c:pt idx="17">
                  <c:v>0.61</c:v>
                </c:pt>
                <c:pt idx="18">
                  <c:v>0.61</c:v>
                </c:pt>
                <c:pt idx="19">
                  <c:v>0.61</c:v>
                </c:pt>
                <c:pt idx="20">
                  <c:v>0.61</c:v>
                </c:pt>
                <c:pt idx="21">
                  <c:v>0.61</c:v>
                </c:pt>
                <c:pt idx="22">
                  <c:v>0.61</c:v>
                </c:pt>
                <c:pt idx="23">
                  <c:v>0.61</c:v>
                </c:pt>
              </c:numCache>
            </c:numRef>
          </c:val>
          <c:smooth val="0"/>
          <c:extLst>
            <c:ext xmlns:c16="http://schemas.microsoft.com/office/drawing/2014/chart" uri="{C3380CC4-5D6E-409C-BE32-E72D297353CC}">
              <c16:uniqueId val="{00000002-8766-4F3E-90C5-B47CF8460137}"/>
            </c:ext>
          </c:extLst>
        </c:ser>
        <c:ser>
          <c:idx val="7"/>
          <c:order val="3"/>
          <c:tx>
            <c:strRef>
              <c:f>Sheet1!$MG$11</c:f>
              <c:strCache>
                <c:ptCount val="1"/>
                <c:pt idx="0">
                  <c:v>2012</c:v>
                </c:pt>
              </c:strCache>
            </c:strRef>
          </c:tx>
          <c:spPr>
            <a:ln w="38100">
              <a:solidFill>
                <a:srgbClr val="FFAA00"/>
              </a:solidFill>
              <a:prstDash val="solid"/>
            </a:ln>
            <a:effectLst/>
          </c:spPr>
          <c:marker>
            <c:symbol val="circle"/>
            <c:size val="5"/>
            <c:spPr>
              <a:solidFill>
                <a:srgbClr val="FFAA00"/>
              </a:solidFill>
              <a:ln>
                <a:solidFill>
                  <a:srgbClr val="FFAA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Sheet1!$MH$11:$NE$11</c:f>
              <c:numCache>
                <c:formatCode>General</c:formatCode>
                <c:ptCount val="24"/>
                <c:pt idx="0">
                  <c:v>0.6</c:v>
                </c:pt>
                <c:pt idx="1">
                  <c:v>0.6</c:v>
                </c:pt>
                <c:pt idx="2">
                  <c:v>0.61</c:v>
                </c:pt>
                <c:pt idx="3">
                  <c:v>0.61</c:v>
                </c:pt>
                <c:pt idx="4">
                  <c:v>0.6</c:v>
                </c:pt>
                <c:pt idx="5">
                  <c:v>0.6</c:v>
                </c:pt>
                <c:pt idx="6">
                  <c:v>0.6</c:v>
                </c:pt>
                <c:pt idx="7">
                  <c:v>0.6</c:v>
                </c:pt>
                <c:pt idx="8">
                  <c:v>0.6</c:v>
                </c:pt>
                <c:pt idx="9">
                  <c:v>0.6</c:v>
                </c:pt>
                <c:pt idx="10">
                  <c:v>0.6</c:v>
                </c:pt>
                <c:pt idx="11">
                  <c:v>0.6</c:v>
                </c:pt>
                <c:pt idx="12">
                  <c:v>0.63</c:v>
                </c:pt>
                <c:pt idx="13">
                  <c:v>0.63</c:v>
                </c:pt>
                <c:pt idx="14">
                  <c:v>0.64</c:v>
                </c:pt>
                <c:pt idx="15">
                  <c:v>0.64</c:v>
                </c:pt>
                <c:pt idx="16">
                  <c:v>0.66</c:v>
                </c:pt>
                <c:pt idx="17">
                  <c:v>0.66</c:v>
                </c:pt>
                <c:pt idx="18">
                  <c:v>0.66</c:v>
                </c:pt>
                <c:pt idx="19">
                  <c:v>0.66</c:v>
                </c:pt>
                <c:pt idx="20">
                  <c:v>0.65</c:v>
                </c:pt>
                <c:pt idx="21">
                  <c:v>0.65</c:v>
                </c:pt>
                <c:pt idx="22">
                  <c:v>0.65</c:v>
                </c:pt>
                <c:pt idx="23">
                  <c:v>0.65</c:v>
                </c:pt>
              </c:numCache>
            </c:numRef>
          </c:val>
          <c:smooth val="0"/>
          <c:extLst>
            <c:ext xmlns:c16="http://schemas.microsoft.com/office/drawing/2014/chart" uri="{C3380CC4-5D6E-409C-BE32-E72D297353CC}">
              <c16:uniqueId val="{00000003-8766-4F3E-90C5-B47CF8460137}"/>
            </c:ext>
          </c:extLst>
        </c:ser>
        <c:ser>
          <c:idx val="8"/>
          <c:order val="4"/>
          <c:tx>
            <c:strRef>
              <c:f>Sheet1!$MG$12</c:f>
              <c:strCache>
                <c:ptCount val="1"/>
                <c:pt idx="0">
                  <c:v>2013</c:v>
                </c:pt>
              </c:strCache>
            </c:strRef>
          </c:tx>
          <c:spPr>
            <a:ln w="38100">
              <a:solidFill>
                <a:srgbClr val="00B16A"/>
              </a:solidFill>
              <a:prstDash val="solid"/>
            </a:ln>
            <a:effectLst/>
          </c:spPr>
          <c:marker>
            <c:symbol val="circle"/>
            <c:size val="5"/>
            <c:spPr>
              <a:solidFill>
                <a:srgbClr val="00B16A"/>
              </a:solidFill>
              <a:ln>
                <a:solidFill>
                  <a:srgbClr val="00B16A"/>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Sheet1!$MH$12:$NE$12</c:f>
              <c:numCache>
                <c:formatCode>General</c:formatCode>
                <c:ptCount val="24"/>
                <c:pt idx="0">
                  <c:v>0.65</c:v>
                </c:pt>
                <c:pt idx="1">
                  <c:v>0.65</c:v>
                </c:pt>
                <c:pt idx="2">
                  <c:v>0.65</c:v>
                </c:pt>
                <c:pt idx="3">
                  <c:v>0.65</c:v>
                </c:pt>
                <c:pt idx="4">
                  <c:v>0.65</c:v>
                </c:pt>
                <c:pt idx="5">
                  <c:v>0.65</c:v>
                </c:pt>
                <c:pt idx="6">
                  <c:v>0.65</c:v>
                </c:pt>
                <c:pt idx="7">
                  <c:v>0.65</c:v>
                </c:pt>
                <c:pt idx="8">
                  <c:v>0.65</c:v>
                </c:pt>
                <c:pt idx="9">
                  <c:v>0.65</c:v>
                </c:pt>
                <c:pt idx="10">
                  <c:v>0.65</c:v>
                </c:pt>
                <c:pt idx="11">
                  <c:v>0.65</c:v>
                </c:pt>
                <c:pt idx="12">
                  <c:v>0.64</c:v>
                </c:pt>
                <c:pt idx="13">
                  <c:v>0.64</c:v>
                </c:pt>
                <c:pt idx="14">
                  <c:v>0.94</c:v>
                </c:pt>
                <c:pt idx="15">
                  <c:v>0.94</c:v>
                </c:pt>
                <c:pt idx="16">
                  <c:v>0.74</c:v>
                </c:pt>
                <c:pt idx="17">
                  <c:v>0.74</c:v>
                </c:pt>
                <c:pt idx="18">
                  <c:v>0.73</c:v>
                </c:pt>
                <c:pt idx="19">
                  <c:v>0.73</c:v>
                </c:pt>
                <c:pt idx="20">
                  <c:v>0.72</c:v>
                </c:pt>
                <c:pt idx="21">
                  <c:v>0.72</c:v>
                </c:pt>
                <c:pt idx="22">
                  <c:v>0.73</c:v>
                </c:pt>
                <c:pt idx="23">
                  <c:v>0.73</c:v>
                </c:pt>
              </c:numCache>
            </c:numRef>
          </c:val>
          <c:smooth val="0"/>
          <c:extLst>
            <c:ext xmlns:c16="http://schemas.microsoft.com/office/drawing/2014/chart" uri="{C3380CC4-5D6E-409C-BE32-E72D297353CC}">
              <c16:uniqueId val="{00000004-8766-4F3E-90C5-B47CF8460137}"/>
            </c:ext>
          </c:extLst>
        </c:ser>
        <c:ser>
          <c:idx val="9"/>
          <c:order val="5"/>
          <c:tx>
            <c:strRef>
              <c:f>Sheet1!$MG$13</c:f>
              <c:strCache>
                <c:ptCount val="1"/>
                <c:pt idx="0">
                  <c:v>2014</c:v>
                </c:pt>
              </c:strCache>
            </c:strRef>
          </c:tx>
          <c:spPr>
            <a:ln w="38100">
              <a:solidFill>
                <a:srgbClr val="2495FC"/>
              </a:solidFill>
              <a:prstDash val="solid"/>
            </a:ln>
            <a:effectLst/>
          </c:spPr>
          <c:marker>
            <c:symbol val="circle"/>
            <c:size val="5"/>
            <c:spPr>
              <a:solidFill>
                <a:srgbClr val="2495FC"/>
              </a:solidFill>
              <a:ln>
                <a:solidFill>
                  <a:srgbClr val="2495FC"/>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Sheet1!$MH$13:$NE$13</c:f>
              <c:numCache>
                <c:formatCode>General</c:formatCode>
                <c:ptCount val="24"/>
                <c:pt idx="0">
                  <c:v>0.73</c:v>
                </c:pt>
                <c:pt idx="1">
                  <c:v>0.72</c:v>
                </c:pt>
                <c:pt idx="2">
                  <c:v>0.73</c:v>
                </c:pt>
                <c:pt idx="3">
                  <c:v>0.72</c:v>
                </c:pt>
                <c:pt idx="4">
                  <c:v>0.73</c:v>
                </c:pt>
                <c:pt idx="5">
                  <c:v>0.73</c:v>
                </c:pt>
                <c:pt idx="6">
                  <c:v>0.73</c:v>
                </c:pt>
                <c:pt idx="7">
                  <c:v>0.73</c:v>
                </c:pt>
                <c:pt idx="8">
                  <c:v>0.73</c:v>
                </c:pt>
                <c:pt idx="9">
                  <c:v>0.73</c:v>
                </c:pt>
                <c:pt idx="10">
                  <c:v>0.73</c:v>
                </c:pt>
                <c:pt idx="11">
                  <c:v>0.73</c:v>
                </c:pt>
                <c:pt idx="12">
                  <c:v>0.73</c:v>
                </c:pt>
                <c:pt idx="13">
                  <c:v>0.73</c:v>
                </c:pt>
                <c:pt idx="14">
                  <c:v>0.9</c:v>
                </c:pt>
                <c:pt idx="15">
                  <c:v>0.9</c:v>
                </c:pt>
                <c:pt idx="16">
                  <c:v>0.77</c:v>
                </c:pt>
                <c:pt idx="17">
                  <c:v>0.77</c:v>
                </c:pt>
                <c:pt idx="18">
                  <c:v>0.77</c:v>
                </c:pt>
                <c:pt idx="19">
                  <c:v>0.77</c:v>
                </c:pt>
                <c:pt idx="20">
                  <c:v>0.77</c:v>
                </c:pt>
                <c:pt idx="21">
                  <c:v>0.77</c:v>
                </c:pt>
                <c:pt idx="22">
                  <c:v>0.77</c:v>
                </c:pt>
                <c:pt idx="23">
                  <c:v>0.77</c:v>
                </c:pt>
              </c:numCache>
            </c:numRef>
          </c:val>
          <c:smooth val="0"/>
          <c:extLst>
            <c:ext xmlns:c16="http://schemas.microsoft.com/office/drawing/2014/chart" uri="{C3380CC4-5D6E-409C-BE32-E72D297353CC}">
              <c16:uniqueId val="{00000005-8766-4F3E-90C5-B47CF8460137}"/>
            </c:ext>
          </c:extLst>
        </c:ser>
        <c:ser>
          <c:idx val="10"/>
          <c:order val="6"/>
          <c:tx>
            <c:strRef>
              <c:f>Sheet1!$MG$14</c:f>
              <c:strCache>
                <c:ptCount val="1"/>
                <c:pt idx="0">
                  <c:v>2015</c:v>
                </c:pt>
              </c:strCache>
            </c:strRef>
          </c:tx>
          <c:spPr>
            <a:ln w="38100">
              <a:solidFill>
                <a:srgbClr val="BEBEBE"/>
              </a:solidFill>
              <a:prstDash val="solid"/>
            </a:ln>
            <a:effectLst/>
          </c:spPr>
          <c:marker>
            <c:symbol val="circle"/>
            <c:size val="5"/>
            <c:spPr>
              <a:solidFill>
                <a:srgbClr val="BEBEBE"/>
              </a:solidFill>
              <a:ln>
                <a:solidFill>
                  <a:srgbClr val="BEBEBE"/>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Sheet1!$MH$14:$NE$14</c:f>
              <c:numCache>
                <c:formatCode>General</c:formatCode>
                <c:ptCount val="24"/>
                <c:pt idx="0">
                  <c:v>0.77</c:v>
                </c:pt>
                <c:pt idx="1">
                  <c:v>0.77</c:v>
                </c:pt>
                <c:pt idx="2">
                  <c:v>0.77</c:v>
                </c:pt>
                <c:pt idx="3">
                  <c:v>0.77</c:v>
                </c:pt>
                <c:pt idx="4">
                  <c:v>0.77</c:v>
                </c:pt>
                <c:pt idx="5">
                  <c:v>0.77</c:v>
                </c:pt>
                <c:pt idx="6">
                  <c:v>0.77</c:v>
                </c:pt>
                <c:pt idx="7">
                  <c:v>0.77</c:v>
                </c:pt>
                <c:pt idx="8">
                  <c:v>0.77</c:v>
                </c:pt>
                <c:pt idx="9">
                  <c:v>0.77</c:v>
                </c:pt>
                <c:pt idx="10">
                  <c:v>0.77</c:v>
                </c:pt>
                <c:pt idx="11">
                  <c:v>0.77</c:v>
                </c:pt>
                <c:pt idx="12">
                  <c:v>1.59</c:v>
                </c:pt>
                <c:pt idx="13">
                  <c:v>1.59</c:v>
                </c:pt>
                <c:pt idx="14">
                  <c:v>1.08</c:v>
                </c:pt>
                <c:pt idx="15">
                  <c:v>1.08</c:v>
                </c:pt>
                <c:pt idx="16">
                  <c:v>1.06</c:v>
                </c:pt>
                <c:pt idx="17">
                  <c:v>1.06</c:v>
                </c:pt>
                <c:pt idx="18">
                  <c:v>1.06</c:v>
                </c:pt>
                <c:pt idx="19">
                  <c:v>1.06</c:v>
                </c:pt>
                <c:pt idx="20">
                  <c:v>1.06</c:v>
                </c:pt>
                <c:pt idx="21">
                  <c:v>1.06</c:v>
                </c:pt>
                <c:pt idx="22">
                  <c:v>1.06</c:v>
                </c:pt>
                <c:pt idx="23">
                  <c:v>1.06</c:v>
                </c:pt>
              </c:numCache>
            </c:numRef>
          </c:val>
          <c:smooth val="0"/>
          <c:extLst>
            <c:ext xmlns:c16="http://schemas.microsoft.com/office/drawing/2014/chart" uri="{C3380CC4-5D6E-409C-BE32-E72D297353CC}">
              <c16:uniqueId val="{00000006-8766-4F3E-90C5-B47CF8460137}"/>
            </c:ext>
          </c:extLst>
        </c:ser>
        <c:ser>
          <c:idx val="11"/>
          <c:order val="7"/>
          <c:tx>
            <c:strRef>
              <c:f>Sheet1!$MG$15</c:f>
              <c:strCache>
                <c:ptCount val="1"/>
                <c:pt idx="0">
                  <c:v>2016</c:v>
                </c:pt>
              </c:strCache>
            </c:strRef>
          </c:tx>
          <c:spPr>
            <a:ln w="38100">
              <a:solidFill>
                <a:srgbClr val="E37479"/>
              </a:solidFill>
              <a:prstDash val="solid"/>
            </a:ln>
            <a:effectLst/>
          </c:spPr>
          <c:marker>
            <c:symbol val="circle"/>
            <c:size val="5"/>
            <c:spPr>
              <a:solidFill>
                <a:srgbClr val="E37479"/>
              </a:solidFill>
              <a:ln>
                <a:solidFill>
                  <a:srgbClr val="E37479"/>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Sheet1!$MH$15:$NE$15</c:f>
              <c:numCache>
                <c:formatCode>General</c:formatCode>
                <c:ptCount val="24"/>
                <c:pt idx="0">
                  <c:v>1.06</c:v>
                </c:pt>
                <c:pt idx="1">
                  <c:v>1.06</c:v>
                </c:pt>
                <c:pt idx="2">
                  <c:v>1.06</c:v>
                </c:pt>
                <c:pt idx="3">
                  <c:v>1.06</c:v>
                </c:pt>
                <c:pt idx="4">
                  <c:v>1.06</c:v>
                </c:pt>
                <c:pt idx="5">
                  <c:v>1.06</c:v>
                </c:pt>
                <c:pt idx="6">
                  <c:v>1.06</c:v>
                </c:pt>
                <c:pt idx="7">
                  <c:v>1.06</c:v>
                </c:pt>
                <c:pt idx="8">
                  <c:v>1.06</c:v>
                </c:pt>
                <c:pt idx="9">
                  <c:v>1.06</c:v>
                </c:pt>
                <c:pt idx="10">
                  <c:v>1.06</c:v>
                </c:pt>
                <c:pt idx="11">
                  <c:v>1.06</c:v>
                </c:pt>
                <c:pt idx="12">
                  <c:v>1.08</c:v>
                </c:pt>
                <c:pt idx="13">
                  <c:v>1.08</c:v>
                </c:pt>
                <c:pt idx="14">
                  <c:v>1.07</c:v>
                </c:pt>
                <c:pt idx="15">
                  <c:v>1.07</c:v>
                </c:pt>
                <c:pt idx="16">
                  <c:v>1.07</c:v>
                </c:pt>
                <c:pt idx="17">
                  <c:v>1.07</c:v>
                </c:pt>
                <c:pt idx="18">
                  <c:v>1.07</c:v>
                </c:pt>
                <c:pt idx="19">
                  <c:v>1.07</c:v>
                </c:pt>
                <c:pt idx="20">
                  <c:v>1.07</c:v>
                </c:pt>
                <c:pt idx="21">
                  <c:v>1.07</c:v>
                </c:pt>
                <c:pt idx="22">
                  <c:v>1.07</c:v>
                </c:pt>
                <c:pt idx="23">
                  <c:v>1.07</c:v>
                </c:pt>
              </c:numCache>
            </c:numRef>
          </c:val>
          <c:smooth val="0"/>
          <c:extLst>
            <c:ext xmlns:c16="http://schemas.microsoft.com/office/drawing/2014/chart" uri="{C3380CC4-5D6E-409C-BE32-E72D297353CC}">
              <c16:uniqueId val="{00000007-8766-4F3E-90C5-B47CF8460137}"/>
            </c:ext>
          </c:extLst>
        </c:ser>
        <c:ser>
          <c:idx val="12"/>
          <c:order val="8"/>
          <c:tx>
            <c:strRef>
              <c:f>Sheet1!$MG$16</c:f>
              <c:strCache>
                <c:ptCount val="1"/>
                <c:pt idx="0">
                  <c:v>2017</c:v>
                </c:pt>
              </c:strCache>
            </c:strRef>
          </c:tx>
          <c:spPr>
            <a:ln w="38100">
              <a:solidFill>
                <a:srgbClr val="FFE600"/>
              </a:solidFill>
              <a:prstDash val="solid"/>
            </a:ln>
            <a:effectLst/>
          </c:spPr>
          <c:marker>
            <c:symbol val="circle"/>
            <c:size val="5"/>
            <c:spPr>
              <a:solidFill>
                <a:srgbClr val="FFE600"/>
              </a:solidFill>
              <a:ln>
                <a:solidFill>
                  <a:srgbClr val="FFE6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Sheet1!$MH$16:$NE$16</c:f>
              <c:numCache>
                <c:formatCode>General</c:formatCode>
                <c:ptCount val="24"/>
                <c:pt idx="0">
                  <c:v>1.07</c:v>
                </c:pt>
                <c:pt idx="1">
                  <c:v>1.07</c:v>
                </c:pt>
                <c:pt idx="2">
                  <c:v>1.07</c:v>
                </c:pt>
                <c:pt idx="3">
                  <c:v>1.07</c:v>
                </c:pt>
                <c:pt idx="4">
                  <c:v>1.07</c:v>
                </c:pt>
                <c:pt idx="5">
                  <c:v>1.07</c:v>
                </c:pt>
                <c:pt idx="6">
                  <c:v>1.07</c:v>
                </c:pt>
                <c:pt idx="7">
                  <c:v>1.07</c:v>
                </c:pt>
                <c:pt idx="8">
                  <c:v>1.06</c:v>
                </c:pt>
                <c:pt idx="9">
                  <c:v>1.06</c:v>
                </c:pt>
                <c:pt idx="10">
                  <c:v>1.05</c:v>
                </c:pt>
                <c:pt idx="11">
                  <c:v>1.05</c:v>
                </c:pt>
                <c:pt idx="12">
                  <c:v>1.06</c:v>
                </c:pt>
                <c:pt idx="13">
                  <c:v>1.06</c:v>
                </c:pt>
                <c:pt idx="14">
                  <c:v>1.07</c:v>
                </c:pt>
                <c:pt idx="15">
                  <c:v>1.07</c:v>
                </c:pt>
                <c:pt idx="16">
                  <c:v>1.06</c:v>
                </c:pt>
                <c:pt idx="17">
                  <c:v>1.06</c:v>
                </c:pt>
                <c:pt idx="18">
                  <c:v>1.06</c:v>
                </c:pt>
                <c:pt idx="19">
                  <c:v>1.06</c:v>
                </c:pt>
                <c:pt idx="20">
                  <c:v>1.06</c:v>
                </c:pt>
                <c:pt idx="21">
                  <c:v>1.06</c:v>
                </c:pt>
                <c:pt idx="22">
                  <c:v>1.06</c:v>
                </c:pt>
                <c:pt idx="23">
                  <c:v>1.06</c:v>
                </c:pt>
              </c:numCache>
            </c:numRef>
          </c:val>
          <c:smooth val="0"/>
          <c:extLst>
            <c:ext xmlns:c16="http://schemas.microsoft.com/office/drawing/2014/chart" uri="{C3380CC4-5D6E-409C-BE32-E72D297353CC}">
              <c16:uniqueId val="{00000008-8766-4F3E-90C5-B47CF8460137}"/>
            </c:ext>
          </c:extLst>
        </c:ser>
        <c:dLbls>
          <c:showLegendKey val="0"/>
          <c:showVal val="0"/>
          <c:showCatName val="0"/>
          <c:showSerName val="0"/>
          <c:showPercent val="0"/>
          <c:showBubbleSize val="0"/>
        </c:dLbls>
        <c:marker val="1"/>
        <c:smooth val="0"/>
        <c:axId val="694841344"/>
        <c:axId val="694843264"/>
      </c:lineChart>
      <c:catAx>
        <c:axId val="694841344"/>
        <c:scaling>
          <c:orientation val="minMax"/>
        </c:scaling>
        <c:delete val="0"/>
        <c:axPos val="b"/>
        <c:numFmt formatCode="General" sourceLinked="0"/>
        <c:majorTickMark val="out"/>
        <c:minorTickMark val="none"/>
        <c:tickLblPos val="low"/>
        <c:txPr>
          <a:bodyPr rot="-5400000" vert="horz"/>
          <a:lstStyle/>
          <a:p>
            <a:pPr>
              <a:defRPr/>
            </a:pPr>
            <a:endParaRPr lang="pt-BR"/>
          </a:p>
        </c:txPr>
        <c:crossAx val="694843264"/>
        <c:crosses val="autoZero"/>
        <c:auto val="1"/>
        <c:lblAlgn val="ctr"/>
        <c:lblOffset val="100"/>
        <c:noMultiLvlLbl val="0"/>
      </c:catAx>
      <c:valAx>
        <c:axId val="694843264"/>
        <c:scaling>
          <c:orientation val="minMax"/>
          <c:max val="1.6"/>
          <c:min val="0.2"/>
        </c:scaling>
        <c:delete val="0"/>
        <c:axPos val="l"/>
        <c:majorGridlines>
          <c:spPr>
            <a:ln w="3175">
              <a:solidFill>
                <a:srgbClr val="808080"/>
              </a:solidFill>
              <a:prstDash val="dash"/>
            </a:ln>
          </c:spPr>
        </c:majorGridlines>
        <c:numFmt formatCode="General" sourceLinked="1"/>
        <c:majorTickMark val="out"/>
        <c:minorTickMark val="none"/>
        <c:tickLblPos val="nextTo"/>
        <c:spPr>
          <a:ln w="3175">
            <a:solidFill>
              <a:srgbClr val="024989"/>
            </a:solidFill>
            <a:prstDash val="solid"/>
          </a:ln>
        </c:spPr>
        <c:crossAx val="694841344"/>
        <c:crosses val="autoZero"/>
        <c:crossBetween val="between"/>
      </c:valAx>
      <c:spPr>
        <a:noFill/>
        <a:ln w="25400">
          <a:noFill/>
        </a:ln>
      </c:spPr>
    </c:plotArea>
    <c:legend>
      <c:legendPos val="b"/>
      <c:overlay val="0"/>
      <c:spPr>
        <a:noFill/>
        <a:ln w="25400">
          <a:noFill/>
        </a:ln>
        <a:effectLst/>
      </c:spPr>
      <c:txPr>
        <a:bodyPr/>
        <a:lstStyle/>
        <a:p>
          <a:pPr>
            <a:defRPr sz="1200" b="0" i="0" u="none" strike="noStrike" baseline="0">
              <a:solidFill>
                <a:srgbClr val="000000"/>
              </a:solidFill>
              <a:latin typeface="Calibri"/>
              <a:ea typeface="Calibri"/>
              <a:cs typeface="Calibri"/>
            </a:defRPr>
          </a:pPr>
          <a:endParaRPr lang="pt-BR"/>
        </a:p>
      </c:txPr>
    </c:legend>
    <c:plotVisOnly val="1"/>
    <c:dispBlanksAs val="gap"/>
    <c:showDLblsOverMax val="0"/>
  </c:chart>
  <c:spPr>
    <a:ln w="25400">
      <a:noFill/>
    </a:ln>
  </c:spPr>
  <c:txPr>
    <a:bodyPr/>
    <a:lstStyle/>
    <a:p>
      <a:pPr>
        <a:defRPr sz="1400" b="1">
          <a:latin typeface="Calibri"/>
          <a:ea typeface="Calibri"/>
          <a:cs typeface="Calibri"/>
        </a:defRPr>
      </a:pPr>
      <a:endParaRPr lang="pt-B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Sheet1!$MF$2</c:f>
          <c:strCache>
            <c:ptCount val="1"/>
            <c:pt idx="0">
              <c:v>Plano de Saúde</c:v>
            </c:pt>
          </c:strCache>
        </c:strRef>
      </c:tx>
      <c:overlay val="0"/>
      <c:spPr>
        <a:noFill/>
      </c:spPr>
      <c:txPr>
        <a:bodyPr/>
        <a:lstStyle/>
        <a:p>
          <a:pPr>
            <a:defRPr sz="1600" b="1">
              <a:solidFill>
                <a:srgbClr val="024989"/>
              </a:solidFill>
              <a:latin typeface="Cambria"/>
              <a:ea typeface="Cambria"/>
              <a:cs typeface="Cambria"/>
            </a:defRPr>
          </a:pPr>
          <a:endParaRPr lang="pt-BR"/>
        </a:p>
      </c:txPr>
    </c:title>
    <c:autoTitleDeleted val="0"/>
    <c:plotArea>
      <c:layout>
        <c:manualLayout>
          <c:xMode val="edge"/>
          <c:yMode val="edge"/>
          <c:x val="6.993006993006993E-3"/>
          <c:y val="5.9553349875930521E-2"/>
          <c:w val="0.99300699300699302"/>
          <c:h val="0.88089330024813894"/>
        </c:manualLayout>
      </c:layout>
      <c:lineChart>
        <c:grouping val="standard"/>
        <c:varyColors val="0"/>
        <c:ser>
          <c:idx val="4"/>
          <c:order val="0"/>
          <c:tx>
            <c:strRef>
              <c:f>Sheet1!$MG$8</c:f>
              <c:strCache>
                <c:ptCount val="1"/>
                <c:pt idx="0">
                  <c:v>2009</c:v>
                </c:pt>
              </c:strCache>
            </c:strRef>
          </c:tx>
          <c:spPr>
            <a:ln w="38100">
              <a:solidFill>
                <a:srgbClr val="024989"/>
              </a:solidFill>
              <a:prstDash val="solid"/>
            </a:ln>
            <a:effectLst/>
          </c:spPr>
          <c:marker>
            <c:symbol val="circle"/>
            <c:size val="5"/>
            <c:spPr>
              <a:solidFill>
                <a:srgbClr val="024989"/>
              </a:solidFill>
              <a:ln>
                <a:solidFill>
                  <a:srgbClr val="024989"/>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Sheet1!$MH$8:$NE$8</c:f>
              <c:numCache>
                <c:formatCode>General</c:formatCode>
                <c:ptCount val="24"/>
                <c:pt idx="0">
                  <c:v>0.47</c:v>
                </c:pt>
                <c:pt idx="1">
                  <c:v>0.47</c:v>
                </c:pt>
                <c:pt idx="2">
                  <c:v>0.48</c:v>
                </c:pt>
                <c:pt idx="3">
                  <c:v>0.48</c:v>
                </c:pt>
                <c:pt idx="4">
                  <c:v>0.47</c:v>
                </c:pt>
                <c:pt idx="5">
                  <c:v>0.47</c:v>
                </c:pt>
                <c:pt idx="6">
                  <c:v>0.48</c:v>
                </c:pt>
                <c:pt idx="7">
                  <c:v>0.48</c:v>
                </c:pt>
                <c:pt idx="8">
                  <c:v>0.51</c:v>
                </c:pt>
                <c:pt idx="9">
                  <c:v>0.51</c:v>
                </c:pt>
                <c:pt idx="10">
                  <c:v>0.53</c:v>
                </c:pt>
                <c:pt idx="11">
                  <c:v>0.53</c:v>
                </c:pt>
                <c:pt idx="12">
                  <c:v>0.54</c:v>
                </c:pt>
                <c:pt idx="13">
                  <c:v>0.54</c:v>
                </c:pt>
                <c:pt idx="14">
                  <c:v>0.55000000000000004</c:v>
                </c:pt>
                <c:pt idx="15">
                  <c:v>0.55000000000000004</c:v>
                </c:pt>
                <c:pt idx="16">
                  <c:v>0.56000000000000005</c:v>
                </c:pt>
                <c:pt idx="17">
                  <c:v>0.56000000000000005</c:v>
                </c:pt>
                <c:pt idx="18">
                  <c:v>0.56000000000000005</c:v>
                </c:pt>
                <c:pt idx="19">
                  <c:v>0.56000000000000005</c:v>
                </c:pt>
                <c:pt idx="20">
                  <c:v>0.53</c:v>
                </c:pt>
                <c:pt idx="21">
                  <c:v>0.53</c:v>
                </c:pt>
                <c:pt idx="22">
                  <c:v>0.53</c:v>
                </c:pt>
                <c:pt idx="23">
                  <c:v>0.53</c:v>
                </c:pt>
              </c:numCache>
            </c:numRef>
          </c:val>
          <c:smooth val="0"/>
          <c:extLst>
            <c:ext xmlns:c16="http://schemas.microsoft.com/office/drawing/2014/chart" uri="{C3380CC4-5D6E-409C-BE32-E72D297353CC}">
              <c16:uniqueId val="{00000000-A8D0-405A-9689-4D0076513714}"/>
            </c:ext>
          </c:extLst>
        </c:ser>
        <c:ser>
          <c:idx val="5"/>
          <c:order val="1"/>
          <c:tx>
            <c:strRef>
              <c:f>Sheet1!$MG$9</c:f>
              <c:strCache>
                <c:ptCount val="1"/>
                <c:pt idx="0">
                  <c:v>2010</c:v>
                </c:pt>
              </c:strCache>
            </c:strRef>
          </c:tx>
          <c:spPr>
            <a:ln w="38100">
              <a:solidFill>
                <a:srgbClr val="666666"/>
              </a:solidFill>
              <a:prstDash val="solid"/>
            </a:ln>
            <a:effectLst/>
          </c:spPr>
          <c:marker>
            <c:symbol val="circle"/>
            <c:size val="5"/>
            <c:spPr>
              <a:solidFill>
                <a:srgbClr val="666666"/>
              </a:solidFill>
              <a:ln>
                <a:solidFill>
                  <a:srgbClr val="666666"/>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Sheet1!$MH$9:$NE$9</c:f>
              <c:numCache>
                <c:formatCode>General</c:formatCode>
                <c:ptCount val="24"/>
                <c:pt idx="0">
                  <c:v>0.53</c:v>
                </c:pt>
                <c:pt idx="1">
                  <c:v>0.53</c:v>
                </c:pt>
                <c:pt idx="2">
                  <c:v>0.53</c:v>
                </c:pt>
                <c:pt idx="3">
                  <c:v>0.53</c:v>
                </c:pt>
                <c:pt idx="4">
                  <c:v>0.53</c:v>
                </c:pt>
                <c:pt idx="5">
                  <c:v>0.53</c:v>
                </c:pt>
                <c:pt idx="6">
                  <c:v>0.53</c:v>
                </c:pt>
                <c:pt idx="7">
                  <c:v>0.53</c:v>
                </c:pt>
                <c:pt idx="8">
                  <c:v>0.54</c:v>
                </c:pt>
                <c:pt idx="9">
                  <c:v>0.54</c:v>
                </c:pt>
                <c:pt idx="10">
                  <c:v>0.52</c:v>
                </c:pt>
                <c:pt idx="11">
                  <c:v>0.52</c:v>
                </c:pt>
                <c:pt idx="12">
                  <c:v>0.85</c:v>
                </c:pt>
                <c:pt idx="13">
                  <c:v>0.53</c:v>
                </c:pt>
                <c:pt idx="14">
                  <c:v>0.3</c:v>
                </c:pt>
                <c:pt idx="15">
                  <c:v>0.62</c:v>
                </c:pt>
                <c:pt idx="16">
                  <c:v>0.57999999999999996</c:v>
                </c:pt>
                <c:pt idx="17">
                  <c:v>0.57999999999999996</c:v>
                </c:pt>
                <c:pt idx="18">
                  <c:v>0.59</c:v>
                </c:pt>
                <c:pt idx="19">
                  <c:v>0.59</c:v>
                </c:pt>
                <c:pt idx="20">
                  <c:v>0.57999999999999996</c:v>
                </c:pt>
                <c:pt idx="21">
                  <c:v>0.57999999999999996</c:v>
                </c:pt>
                <c:pt idx="22">
                  <c:v>0.57999999999999996</c:v>
                </c:pt>
                <c:pt idx="23">
                  <c:v>0.57999999999999996</c:v>
                </c:pt>
              </c:numCache>
            </c:numRef>
          </c:val>
          <c:smooth val="0"/>
          <c:extLst>
            <c:ext xmlns:c16="http://schemas.microsoft.com/office/drawing/2014/chart" uri="{C3380CC4-5D6E-409C-BE32-E72D297353CC}">
              <c16:uniqueId val="{00000001-A8D0-405A-9689-4D0076513714}"/>
            </c:ext>
          </c:extLst>
        </c:ser>
        <c:ser>
          <c:idx val="6"/>
          <c:order val="2"/>
          <c:tx>
            <c:strRef>
              <c:f>Sheet1!$MG$10</c:f>
              <c:strCache>
                <c:ptCount val="1"/>
                <c:pt idx="0">
                  <c:v>2011</c:v>
                </c:pt>
              </c:strCache>
            </c:strRef>
          </c:tx>
          <c:spPr>
            <a:ln w="38100">
              <a:solidFill>
                <a:srgbClr val="C00000"/>
              </a:solidFill>
              <a:prstDash val="solid"/>
            </a:ln>
            <a:effectLst/>
          </c:spPr>
          <c:marker>
            <c:symbol val="circle"/>
            <c:size val="5"/>
            <c:spPr>
              <a:solidFill>
                <a:srgbClr val="C00000"/>
              </a:solidFill>
              <a:ln>
                <a:solidFill>
                  <a:srgbClr val="C000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Sheet1!$MH$10:$NE$10</c:f>
              <c:numCache>
                <c:formatCode>General</c:formatCode>
                <c:ptCount val="24"/>
                <c:pt idx="0">
                  <c:v>0.59</c:v>
                </c:pt>
                <c:pt idx="1">
                  <c:v>0.59</c:v>
                </c:pt>
                <c:pt idx="2">
                  <c:v>0.59</c:v>
                </c:pt>
                <c:pt idx="3">
                  <c:v>0.59</c:v>
                </c:pt>
                <c:pt idx="4">
                  <c:v>0.59</c:v>
                </c:pt>
                <c:pt idx="5">
                  <c:v>0.59</c:v>
                </c:pt>
                <c:pt idx="6">
                  <c:v>0.59</c:v>
                </c:pt>
                <c:pt idx="7">
                  <c:v>0.59</c:v>
                </c:pt>
                <c:pt idx="8">
                  <c:v>0.59</c:v>
                </c:pt>
                <c:pt idx="9">
                  <c:v>0.59</c:v>
                </c:pt>
                <c:pt idx="10">
                  <c:v>0.59</c:v>
                </c:pt>
                <c:pt idx="11">
                  <c:v>0.59</c:v>
                </c:pt>
                <c:pt idx="12">
                  <c:v>0.57999999999999996</c:v>
                </c:pt>
                <c:pt idx="13">
                  <c:v>0.57999999999999996</c:v>
                </c:pt>
                <c:pt idx="14">
                  <c:v>0.74</c:v>
                </c:pt>
                <c:pt idx="15">
                  <c:v>0.74</c:v>
                </c:pt>
                <c:pt idx="16">
                  <c:v>0.61</c:v>
                </c:pt>
                <c:pt idx="17">
                  <c:v>0.61</c:v>
                </c:pt>
                <c:pt idx="18">
                  <c:v>0.61</c:v>
                </c:pt>
                <c:pt idx="19">
                  <c:v>0.61</c:v>
                </c:pt>
                <c:pt idx="20">
                  <c:v>0.61</c:v>
                </c:pt>
                <c:pt idx="21">
                  <c:v>0.61</c:v>
                </c:pt>
                <c:pt idx="22">
                  <c:v>0.61</c:v>
                </c:pt>
                <c:pt idx="23">
                  <c:v>0.61</c:v>
                </c:pt>
              </c:numCache>
            </c:numRef>
          </c:val>
          <c:smooth val="0"/>
          <c:extLst>
            <c:ext xmlns:c16="http://schemas.microsoft.com/office/drawing/2014/chart" uri="{C3380CC4-5D6E-409C-BE32-E72D297353CC}">
              <c16:uniqueId val="{00000002-A8D0-405A-9689-4D0076513714}"/>
            </c:ext>
          </c:extLst>
        </c:ser>
        <c:ser>
          <c:idx val="7"/>
          <c:order val="3"/>
          <c:tx>
            <c:strRef>
              <c:f>Sheet1!$MG$11</c:f>
              <c:strCache>
                <c:ptCount val="1"/>
                <c:pt idx="0">
                  <c:v>2012</c:v>
                </c:pt>
              </c:strCache>
            </c:strRef>
          </c:tx>
          <c:spPr>
            <a:ln w="38100">
              <a:solidFill>
                <a:srgbClr val="FFAA00"/>
              </a:solidFill>
              <a:prstDash val="solid"/>
            </a:ln>
            <a:effectLst/>
          </c:spPr>
          <c:marker>
            <c:symbol val="circle"/>
            <c:size val="5"/>
            <c:spPr>
              <a:solidFill>
                <a:srgbClr val="FFAA00"/>
              </a:solidFill>
              <a:ln>
                <a:solidFill>
                  <a:srgbClr val="FFAA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Sheet1!$MH$11:$NE$11</c:f>
              <c:numCache>
                <c:formatCode>General</c:formatCode>
                <c:ptCount val="24"/>
                <c:pt idx="0">
                  <c:v>0.6</c:v>
                </c:pt>
                <c:pt idx="1">
                  <c:v>0.6</c:v>
                </c:pt>
                <c:pt idx="2">
                  <c:v>0.61</c:v>
                </c:pt>
                <c:pt idx="3">
                  <c:v>0.61</c:v>
                </c:pt>
                <c:pt idx="4">
                  <c:v>0.6</c:v>
                </c:pt>
                <c:pt idx="5">
                  <c:v>0.6</c:v>
                </c:pt>
                <c:pt idx="6">
                  <c:v>0.6</c:v>
                </c:pt>
                <c:pt idx="7">
                  <c:v>0.6</c:v>
                </c:pt>
                <c:pt idx="8">
                  <c:v>0.6</c:v>
                </c:pt>
                <c:pt idx="9">
                  <c:v>0.6</c:v>
                </c:pt>
                <c:pt idx="10">
                  <c:v>0.6</c:v>
                </c:pt>
                <c:pt idx="11">
                  <c:v>0.6</c:v>
                </c:pt>
                <c:pt idx="12">
                  <c:v>0.63</c:v>
                </c:pt>
                <c:pt idx="13">
                  <c:v>0.63</c:v>
                </c:pt>
                <c:pt idx="14">
                  <c:v>0.64</c:v>
                </c:pt>
                <c:pt idx="15">
                  <c:v>0.64</c:v>
                </c:pt>
                <c:pt idx="16">
                  <c:v>0.66</c:v>
                </c:pt>
                <c:pt idx="17">
                  <c:v>0.66</c:v>
                </c:pt>
                <c:pt idx="18">
                  <c:v>0.66</c:v>
                </c:pt>
                <c:pt idx="19">
                  <c:v>0.66</c:v>
                </c:pt>
                <c:pt idx="20">
                  <c:v>0.65</c:v>
                </c:pt>
                <c:pt idx="21">
                  <c:v>0.65</c:v>
                </c:pt>
                <c:pt idx="22">
                  <c:v>0.65</c:v>
                </c:pt>
                <c:pt idx="23">
                  <c:v>0.65</c:v>
                </c:pt>
              </c:numCache>
            </c:numRef>
          </c:val>
          <c:smooth val="0"/>
          <c:extLst>
            <c:ext xmlns:c16="http://schemas.microsoft.com/office/drawing/2014/chart" uri="{C3380CC4-5D6E-409C-BE32-E72D297353CC}">
              <c16:uniqueId val="{00000003-A8D0-405A-9689-4D0076513714}"/>
            </c:ext>
          </c:extLst>
        </c:ser>
        <c:ser>
          <c:idx val="8"/>
          <c:order val="4"/>
          <c:tx>
            <c:strRef>
              <c:f>Sheet1!$MG$12</c:f>
              <c:strCache>
                <c:ptCount val="1"/>
                <c:pt idx="0">
                  <c:v>2013</c:v>
                </c:pt>
              </c:strCache>
            </c:strRef>
          </c:tx>
          <c:spPr>
            <a:ln w="38100">
              <a:solidFill>
                <a:srgbClr val="00B16A"/>
              </a:solidFill>
              <a:prstDash val="solid"/>
            </a:ln>
            <a:effectLst/>
          </c:spPr>
          <c:marker>
            <c:symbol val="circle"/>
            <c:size val="5"/>
            <c:spPr>
              <a:solidFill>
                <a:srgbClr val="00B16A"/>
              </a:solidFill>
              <a:ln>
                <a:solidFill>
                  <a:srgbClr val="00B16A"/>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Sheet1!$MH$12:$NE$12</c:f>
              <c:numCache>
                <c:formatCode>General</c:formatCode>
                <c:ptCount val="24"/>
                <c:pt idx="0">
                  <c:v>0.65</c:v>
                </c:pt>
                <c:pt idx="1">
                  <c:v>0.65</c:v>
                </c:pt>
                <c:pt idx="2">
                  <c:v>0.65</c:v>
                </c:pt>
                <c:pt idx="3">
                  <c:v>0.65</c:v>
                </c:pt>
                <c:pt idx="4">
                  <c:v>0.65</c:v>
                </c:pt>
                <c:pt idx="5">
                  <c:v>0.65</c:v>
                </c:pt>
                <c:pt idx="6">
                  <c:v>0.65</c:v>
                </c:pt>
                <c:pt idx="7">
                  <c:v>0.65</c:v>
                </c:pt>
                <c:pt idx="8">
                  <c:v>0.65</c:v>
                </c:pt>
                <c:pt idx="9">
                  <c:v>0.65</c:v>
                </c:pt>
                <c:pt idx="10">
                  <c:v>0.65</c:v>
                </c:pt>
                <c:pt idx="11">
                  <c:v>0.65</c:v>
                </c:pt>
                <c:pt idx="12">
                  <c:v>0.64</c:v>
                </c:pt>
                <c:pt idx="13">
                  <c:v>0.64</c:v>
                </c:pt>
                <c:pt idx="14">
                  <c:v>0.94</c:v>
                </c:pt>
                <c:pt idx="15">
                  <c:v>0.94</c:v>
                </c:pt>
                <c:pt idx="16">
                  <c:v>0.74</c:v>
                </c:pt>
                <c:pt idx="17">
                  <c:v>0.74</c:v>
                </c:pt>
                <c:pt idx="18">
                  <c:v>0.73</c:v>
                </c:pt>
                <c:pt idx="19">
                  <c:v>0.73</c:v>
                </c:pt>
                <c:pt idx="20">
                  <c:v>0.72</c:v>
                </c:pt>
                <c:pt idx="21">
                  <c:v>0.72</c:v>
                </c:pt>
                <c:pt idx="22">
                  <c:v>0.73</c:v>
                </c:pt>
                <c:pt idx="23">
                  <c:v>0.73</c:v>
                </c:pt>
              </c:numCache>
            </c:numRef>
          </c:val>
          <c:smooth val="0"/>
          <c:extLst>
            <c:ext xmlns:c16="http://schemas.microsoft.com/office/drawing/2014/chart" uri="{C3380CC4-5D6E-409C-BE32-E72D297353CC}">
              <c16:uniqueId val="{00000004-A8D0-405A-9689-4D0076513714}"/>
            </c:ext>
          </c:extLst>
        </c:ser>
        <c:ser>
          <c:idx val="9"/>
          <c:order val="5"/>
          <c:tx>
            <c:strRef>
              <c:f>Sheet1!$MG$13</c:f>
              <c:strCache>
                <c:ptCount val="1"/>
                <c:pt idx="0">
                  <c:v>2014</c:v>
                </c:pt>
              </c:strCache>
            </c:strRef>
          </c:tx>
          <c:spPr>
            <a:ln w="38100">
              <a:solidFill>
                <a:srgbClr val="2495FC"/>
              </a:solidFill>
              <a:prstDash val="solid"/>
            </a:ln>
            <a:effectLst/>
          </c:spPr>
          <c:marker>
            <c:symbol val="circle"/>
            <c:size val="5"/>
            <c:spPr>
              <a:solidFill>
                <a:srgbClr val="2495FC"/>
              </a:solidFill>
              <a:ln>
                <a:solidFill>
                  <a:srgbClr val="2495FC"/>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Sheet1!$MH$13:$NE$13</c:f>
              <c:numCache>
                <c:formatCode>General</c:formatCode>
                <c:ptCount val="24"/>
                <c:pt idx="0">
                  <c:v>0.73</c:v>
                </c:pt>
                <c:pt idx="1">
                  <c:v>0.72</c:v>
                </c:pt>
                <c:pt idx="2">
                  <c:v>0.73</c:v>
                </c:pt>
                <c:pt idx="3">
                  <c:v>0.72</c:v>
                </c:pt>
                <c:pt idx="4">
                  <c:v>0.73</c:v>
                </c:pt>
                <c:pt idx="5">
                  <c:v>0.73</c:v>
                </c:pt>
                <c:pt idx="6">
                  <c:v>0.73</c:v>
                </c:pt>
                <c:pt idx="7">
                  <c:v>0.73</c:v>
                </c:pt>
                <c:pt idx="8">
                  <c:v>0.73</c:v>
                </c:pt>
                <c:pt idx="9">
                  <c:v>0.73</c:v>
                </c:pt>
                <c:pt idx="10">
                  <c:v>0.73</c:v>
                </c:pt>
                <c:pt idx="11">
                  <c:v>0.73</c:v>
                </c:pt>
                <c:pt idx="12">
                  <c:v>0.73</c:v>
                </c:pt>
                <c:pt idx="13">
                  <c:v>0.73</c:v>
                </c:pt>
                <c:pt idx="14">
                  <c:v>0.9</c:v>
                </c:pt>
                <c:pt idx="15">
                  <c:v>0.9</c:v>
                </c:pt>
                <c:pt idx="16">
                  <c:v>0.77</c:v>
                </c:pt>
                <c:pt idx="17">
                  <c:v>0.77</c:v>
                </c:pt>
                <c:pt idx="18">
                  <c:v>0.77</c:v>
                </c:pt>
                <c:pt idx="19">
                  <c:v>0.77</c:v>
                </c:pt>
                <c:pt idx="20">
                  <c:v>0.77</c:v>
                </c:pt>
                <c:pt idx="21">
                  <c:v>0.77</c:v>
                </c:pt>
                <c:pt idx="22">
                  <c:v>0.77</c:v>
                </c:pt>
                <c:pt idx="23">
                  <c:v>0.77</c:v>
                </c:pt>
              </c:numCache>
            </c:numRef>
          </c:val>
          <c:smooth val="0"/>
          <c:extLst>
            <c:ext xmlns:c16="http://schemas.microsoft.com/office/drawing/2014/chart" uri="{C3380CC4-5D6E-409C-BE32-E72D297353CC}">
              <c16:uniqueId val="{00000005-A8D0-405A-9689-4D0076513714}"/>
            </c:ext>
          </c:extLst>
        </c:ser>
        <c:ser>
          <c:idx val="10"/>
          <c:order val="6"/>
          <c:tx>
            <c:strRef>
              <c:f>Sheet1!$MG$14</c:f>
              <c:strCache>
                <c:ptCount val="1"/>
                <c:pt idx="0">
                  <c:v>2015</c:v>
                </c:pt>
              </c:strCache>
            </c:strRef>
          </c:tx>
          <c:spPr>
            <a:ln w="38100">
              <a:solidFill>
                <a:srgbClr val="BEBEBE"/>
              </a:solidFill>
              <a:prstDash val="solid"/>
            </a:ln>
            <a:effectLst/>
          </c:spPr>
          <c:marker>
            <c:symbol val="circle"/>
            <c:size val="5"/>
            <c:spPr>
              <a:solidFill>
                <a:srgbClr val="BEBEBE"/>
              </a:solidFill>
              <a:ln>
                <a:solidFill>
                  <a:srgbClr val="BEBEBE"/>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Sheet1!$MH$14:$NE$14</c:f>
              <c:numCache>
                <c:formatCode>General</c:formatCode>
                <c:ptCount val="24"/>
                <c:pt idx="0">
                  <c:v>0.77</c:v>
                </c:pt>
                <c:pt idx="1">
                  <c:v>0.77</c:v>
                </c:pt>
                <c:pt idx="2">
                  <c:v>0.77</c:v>
                </c:pt>
                <c:pt idx="3">
                  <c:v>0.77</c:v>
                </c:pt>
                <c:pt idx="4">
                  <c:v>0.77</c:v>
                </c:pt>
                <c:pt idx="5">
                  <c:v>0.77</c:v>
                </c:pt>
                <c:pt idx="6">
                  <c:v>0.77</c:v>
                </c:pt>
                <c:pt idx="7">
                  <c:v>0.77</c:v>
                </c:pt>
                <c:pt idx="8">
                  <c:v>0.77</c:v>
                </c:pt>
                <c:pt idx="9">
                  <c:v>0.77</c:v>
                </c:pt>
                <c:pt idx="10">
                  <c:v>0.77</c:v>
                </c:pt>
                <c:pt idx="11">
                  <c:v>0.77</c:v>
                </c:pt>
                <c:pt idx="12">
                  <c:v>1.59</c:v>
                </c:pt>
                <c:pt idx="13">
                  <c:v>1.59</c:v>
                </c:pt>
                <c:pt idx="14">
                  <c:v>1.08</c:v>
                </c:pt>
                <c:pt idx="15">
                  <c:v>1.08</c:v>
                </c:pt>
                <c:pt idx="16">
                  <c:v>1.06</c:v>
                </c:pt>
                <c:pt idx="17">
                  <c:v>1.06</c:v>
                </c:pt>
                <c:pt idx="18">
                  <c:v>1.06</c:v>
                </c:pt>
                <c:pt idx="19">
                  <c:v>1.06</c:v>
                </c:pt>
                <c:pt idx="20">
                  <c:v>1.06</c:v>
                </c:pt>
                <c:pt idx="21">
                  <c:v>1.06</c:v>
                </c:pt>
                <c:pt idx="22">
                  <c:v>1.06</c:v>
                </c:pt>
                <c:pt idx="23">
                  <c:v>1.06</c:v>
                </c:pt>
              </c:numCache>
            </c:numRef>
          </c:val>
          <c:smooth val="0"/>
          <c:extLst>
            <c:ext xmlns:c16="http://schemas.microsoft.com/office/drawing/2014/chart" uri="{C3380CC4-5D6E-409C-BE32-E72D297353CC}">
              <c16:uniqueId val="{00000006-A8D0-405A-9689-4D0076513714}"/>
            </c:ext>
          </c:extLst>
        </c:ser>
        <c:ser>
          <c:idx val="11"/>
          <c:order val="7"/>
          <c:tx>
            <c:strRef>
              <c:f>Sheet1!$MG$15</c:f>
              <c:strCache>
                <c:ptCount val="1"/>
                <c:pt idx="0">
                  <c:v>2016</c:v>
                </c:pt>
              </c:strCache>
            </c:strRef>
          </c:tx>
          <c:spPr>
            <a:ln w="38100">
              <a:solidFill>
                <a:srgbClr val="E37479"/>
              </a:solidFill>
              <a:prstDash val="solid"/>
            </a:ln>
            <a:effectLst/>
          </c:spPr>
          <c:marker>
            <c:symbol val="circle"/>
            <c:size val="5"/>
            <c:spPr>
              <a:solidFill>
                <a:srgbClr val="E37479"/>
              </a:solidFill>
              <a:ln>
                <a:solidFill>
                  <a:srgbClr val="E37479"/>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Sheet1!$MH$15:$NE$15</c:f>
              <c:numCache>
                <c:formatCode>General</c:formatCode>
                <c:ptCount val="24"/>
                <c:pt idx="0">
                  <c:v>1.06</c:v>
                </c:pt>
                <c:pt idx="1">
                  <c:v>1.06</c:v>
                </c:pt>
                <c:pt idx="2">
                  <c:v>1.06</c:v>
                </c:pt>
                <c:pt idx="3">
                  <c:v>1.06</c:v>
                </c:pt>
                <c:pt idx="4">
                  <c:v>1.06</c:v>
                </c:pt>
                <c:pt idx="5">
                  <c:v>1.06</c:v>
                </c:pt>
                <c:pt idx="6">
                  <c:v>1.06</c:v>
                </c:pt>
                <c:pt idx="7">
                  <c:v>1.06</c:v>
                </c:pt>
                <c:pt idx="8">
                  <c:v>1.06</c:v>
                </c:pt>
                <c:pt idx="9">
                  <c:v>1.06</c:v>
                </c:pt>
                <c:pt idx="10">
                  <c:v>1.06</c:v>
                </c:pt>
                <c:pt idx="11">
                  <c:v>1.06</c:v>
                </c:pt>
                <c:pt idx="12">
                  <c:v>1.08</c:v>
                </c:pt>
                <c:pt idx="13">
                  <c:v>1.08</c:v>
                </c:pt>
                <c:pt idx="14">
                  <c:v>1.07</c:v>
                </c:pt>
                <c:pt idx="15">
                  <c:v>1.07</c:v>
                </c:pt>
                <c:pt idx="16">
                  <c:v>1.07</c:v>
                </c:pt>
                <c:pt idx="17">
                  <c:v>1.07</c:v>
                </c:pt>
                <c:pt idx="18">
                  <c:v>1.07</c:v>
                </c:pt>
                <c:pt idx="19">
                  <c:v>1.07</c:v>
                </c:pt>
                <c:pt idx="20">
                  <c:v>1.07</c:v>
                </c:pt>
                <c:pt idx="21">
                  <c:v>1.07</c:v>
                </c:pt>
                <c:pt idx="22">
                  <c:v>1.07</c:v>
                </c:pt>
                <c:pt idx="23">
                  <c:v>1.07</c:v>
                </c:pt>
              </c:numCache>
            </c:numRef>
          </c:val>
          <c:smooth val="0"/>
          <c:extLst>
            <c:ext xmlns:c16="http://schemas.microsoft.com/office/drawing/2014/chart" uri="{C3380CC4-5D6E-409C-BE32-E72D297353CC}">
              <c16:uniqueId val="{00000007-A8D0-405A-9689-4D0076513714}"/>
            </c:ext>
          </c:extLst>
        </c:ser>
        <c:ser>
          <c:idx val="12"/>
          <c:order val="8"/>
          <c:tx>
            <c:strRef>
              <c:f>Sheet1!$MG$16</c:f>
              <c:strCache>
                <c:ptCount val="1"/>
                <c:pt idx="0">
                  <c:v>2017</c:v>
                </c:pt>
              </c:strCache>
            </c:strRef>
          </c:tx>
          <c:spPr>
            <a:ln w="38100">
              <a:solidFill>
                <a:srgbClr val="FFE600"/>
              </a:solidFill>
              <a:prstDash val="solid"/>
            </a:ln>
            <a:effectLst/>
          </c:spPr>
          <c:marker>
            <c:symbol val="circle"/>
            <c:size val="5"/>
            <c:spPr>
              <a:solidFill>
                <a:srgbClr val="FFE600"/>
              </a:solidFill>
              <a:ln>
                <a:solidFill>
                  <a:srgbClr val="FFE600"/>
                </a:solidFill>
                <a:prstDash val="solid"/>
              </a:ln>
            </c:spPr>
          </c:marker>
          <c:cat>
            <c:strRef>
              <c:f>Sheet1!$MH$3:$NE$3</c:f>
              <c:strCache>
                <c:ptCount val="24"/>
                <c:pt idx="0">
                  <c:v>jan</c:v>
                </c:pt>
                <c:pt idx="1">
                  <c:v>jan</c:v>
                </c:pt>
                <c:pt idx="2">
                  <c:v>fev</c:v>
                </c:pt>
                <c:pt idx="3">
                  <c:v>fev</c:v>
                </c:pt>
                <c:pt idx="4">
                  <c:v>mar</c:v>
                </c:pt>
                <c:pt idx="5">
                  <c:v>mar</c:v>
                </c:pt>
                <c:pt idx="6">
                  <c:v>abr</c:v>
                </c:pt>
                <c:pt idx="7">
                  <c:v>abr</c:v>
                </c:pt>
                <c:pt idx="8">
                  <c:v>mai</c:v>
                </c:pt>
                <c:pt idx="9">
                  <c:v>mai</c:v>
                </c:pt>
                <c:pt idx="10">
                  <c:v>jun</c:v>
                </c:pt>
                <c:pt idx="11">
                  <c:v>jun</c:v>
                </c:pt>
                <c:pt idx="12">
                  <c:v>jul</c:v>
                </c:pt>
                <c:pt idx="13">
                  <c:v>jul</c:v>
                </c:pt>
                <c:pt idx="14">
                  <c:v>ago</c:v>
                </c:pt>
                <c:pt idx="15">
                  <c:v>ago</c:v>
                </c:pt>
                <c:pt idx="16">
                  <c:v>set</c:v>
                </c:pt>
                <c:pt idx="17">
                  <c:v>set</c:v>
                </c:pt>
                <c:pt idx="18">
                  <c:v>out</c:v>
                </c:pt>
                <c:pt idx="19">
                  <c:v>out</c:v>
                </c:pt>
                <c:pt idx="20">
                  <c:v>nov</c:v>
                </c:pt>
                <c:pt idx="21">
                  <c:v>nov</c:v>
                </c:pt>
                <c:pt idx="22">
                  <c:v>dez</c:v>
                </c:pt>
                <c:pt idx="23">
                  <c:v>dez</c:v>
                </c:pt>
              </c:strCache>
            </c:strRef>
          </c:cat>
          <c:val>
            <c:numRef>
              <c:f>Sheet1!$MH$16:$NE$16</c:f>
              <c:numCache>
                <c:formatCode>General</c:formatCode>
                <c:ptCount val="24"/>
                <c:pt idx="0">
                  <c:v>1.07</c:v>
                </c:pt>
                <c:pt idx="1">
                  <c:v>1.07</c:v>
                </c:pt>
                <c:pt idx="2">
                  <c:v>1.07</c:v>
                </c:pt>
                <c:pt idx="3">
                  <c:v>1.07</c:v>
                </c:pt>
                <c:pt idx="4">
                  <c:v>1.07</c:v>
                </c:pt>
                <c:pt idx="5">
                  <c:v>1.07</c:v>
                </c:pt>
                <c:pt idx="6">
                  <c:v>1.07</c:v>
                </c:pt>
                <c:pt idx="7">
                  <c:v>1.07</c:v>
                </c:pt>
                <c:pt idx="8">
                  <c:v>1.06</c:v>
                </c:pt>
                <c:pt idx="9">
                  <c:v>1.06</c:v>
                </c:pt>
                <c:pt idx="10">
                  <c:v>1.05</c:v>
                </c:pt>
                <c:pt idx="11">
                  <c:v>1.05</c:v>
                </c:pt>
                <c:pt idx="12">
                  <c:v>1.06</c:v>
                </c:pt>
                <c:pt idx="13">
                  <c:v>1.06</c:v>
                </c:pt>
                <c:pt idx="14">
                  <c:v>1.07</c:v>
                </c:pt>
                <c:pt idx="15">
                  <c:v>1.07</c:v>
                </c:pt>
                <c:pt idx="16">
                  <c:v>1.06</c:v>
                </c:pt>
                <c:pt idx="17">
                  <c:v>1.06</c:v>
                </c:pt>
                <c:pt idx="18">
                  <c:v>1.06</c:v>
                </c:pt>
                <c:pt idx="19">
                  <c:v>1.06</c:v>
                </c:pt>
                <c:pt idx="20">
                  <c:v>1.06</c:v>
                </c:pt>
                <c:pt idx="21">
                  <c:v>1.06</c:v>
                </c:pt>
                <c:pt idx="22">
                  <c:v>1.06</c:v>
                </c:pt>
                <c:pt idx="23">
                  <c:v>1.06</c:v>
                </c:pt>
              </c:numCache>
            </c:numRef>
          </c:val>
          <c:smooth val="0"/>
          <c:extLst>
            <c:ext xmlns:c16="http://schemas.microsoft.com/office/drawing/2014/chart" uri="{C3380CC4-5D6E-409C-BE32-E72D297353CC}">
              <c16:uniqueId val="{00000008-A8D0-405A-9689-4D0076513714}"/>
            </c:ext>
          </c:extLst>
        </c:ser>
        <c:dLbls>
          <c:showLegendKey val="0"/>
          <c:showVal val="0"/>
          <c:showCatName val="0"/>
          <c:showSerName val="0"/>
          <c:showPercent val="0"/>
          <c:showBubbleSize val="0"/>
        </c:dLbls>
        <c:marker val="1"/>
        <c:smooth val="0"/>
        <c:axId val="86733184"/>
        <c:axId val="86735104"/>
      </c:lineChart>
      <c:catAx>
        <c:axId val="86733184"/>
        <c:scaling>
          <c:orientation val="minMax"/>
        </c:scaling>
        <c:delete val="0"/>
        <c:axPos val="b"/>
        <c:numFmt formatCode="General" sourceLinked="0"/>
        <c:majorTickMark val="out"/>
        <c:minorTickMark val="none"/>
        <c:tickLblPos val="low"/>
        <c:txPr>
          <a:bodyPr rot="-5400000" vert="horz"/>
          <a:lstStyle/>
          <a:p>
            <a:pPr>
              <a:defRPr/>
            </a:pPr>
            <a:endParaRPr lang="pt-BR"/>
          </a:p>
        </c:txPr>
        <c:crossAx val="86735104"/>
        <c:crosses val="autoZero"/>
        <c:auto val="1"/>
        <c:lblAlgn val="ctr"/>
        <c:lblOffset val="100"/>
        <c:noMultiLvlLbl val="0"/>
      </c:catAx>
      <c:valAx>
        <c:axId val="86735104"/>
        <c:scaling>
          <c:orientation val="minMax"/>
          <c:max val="1.6"/>
          <c:min val="0.2"/>
        </c:scaling>
        <c:delete val="0"/>
        <c:axPos val="l"/>
        <c:majorGridlines>
          <c:spPr>
            <a:ln w="3175">
              <a:solidFill>
                <a:srgbClr val="808080"/>
              </a:solidFill>
              <a:prstDash val="dash"/>
            </a:ln>
          </c:spPr>
        </c:majorGridlines>
        <c:numFmt formatCode="General" sourceLinked="1"/>
        <c:majorTickMark val="out"/>
        <c:minorTickMark val="none"/>
        <c:tickLblPos val="nextTo"/>
        <c:spPr>
          <a:ln w="3175">
            <a:solidFill>
              <a:srgbClr val="024989"/>
            </a:solidFill>
            <a:prstDash val="solid"/>
          </a:ln>
        </c:spPr>
        <c:crossAx val="86733184"/>
        <c:crosses val="autoZero"/>
        <c:crossBetween val="between"/>
      </c:valAx>
      <c:spPr>
        <a:noFill/>
        <a:ln w="25400">
          <a:noFill/>
        </a:ln>
      </c:spPr>
    </c:plotArea>
    <c:legend>
      <c:legendPos val="b"/>
      <c:overlay val="0"/>
      <c:spPr>
        <a:noFill/>
        <a:ln w="25400">
          <a:noFill/>
        </a:ln>
        <a:effectLst/>
      </c:spPr>
      <c:txPr>
        <a:bodyPr/>
        <a:lstStyle/>
        <a:p>
          <a:pPr>
            <a:defRPr sz="1200" b="0" i="0" u="none" strike="noStrike" baseline="0">
              <a:solidFill>
                <a:srgbClr val="000000"/>
              </a:solidFill>
              <a:latin typeface="Calibri"/>
              <a:ea typeface="Calibri"/>
              <a:cs typeface="Calibri"/>
            </a:defRPr>
          </a:pPr>
          <a:endParaRPr lang="pt-BR"/>
        </a:p>
      </c:txPr>
    </c:legend>
    <c:plotVisOnly val="1"/>
    <c:dispBlanksAs val="gap"/>
    <c:showDLblsOverMax val="0"/>
  </c:chart>
  <c:spPr>
    <a:ln w="25400">
      <a:noFill/>
    </a:ln>
  </c:spPr>
  <c:txPr>
    <a:bodyPr/>
    <a:lstStyle/>
    <a:p>
      <a:pPr>
        <a:defRPr sz="1400" b="1">
          <a:latin typeface="Calibri"/>
          <a:ea typeface="Calibri"/>
          <a:cs typeface="Calibri"/>
        </a:defRPr>
      </a:pPr>
      <a:endParaRPr lang="pt-B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c:spPr>
      <c:txPr>
        <a:bodyPr/>
        <a:lstStyle/>
        <a:p>
          <a:pPr>
            <a:defRPr sz="1600" b="1">
              <a:solidFill>
                <a:srgbClr val="024989"/>
              </a:solidFill>
              <a:latin typeface="Cambria"/>
              <a:ea typeface="Cambria"/>
              <a:cs typeface="Cambria"/>
            </a:defRPr>
          </a:pPr>
          <a:endParaRPr lang="pt-BR"/>
        </a:p>
      </c:txPr>
    </c:title>
    <c:autoTitleDeleted val="0"/>
    <c:plotArea>
      <c:layout>
        <c:manualLayout>
          <c:xMode val="edge"/>
          <c:yMode val="edge"/>
          <c:x val="6.9549437931014845E-3"/>
          <c:y val="5.9553349875930521E-2"/>
          <c:w val="0.99304505620689854"/>
          <c:h val="0.88089330024813894"/>
        </c:manualLayout>
      </c:layout>
      <c:barChart>
        <c:barDir val="col"/>
        <c:grouping val="clustered"/>
        <c:varyColors val="0"/>
        <c:ser>
          <c:idx val="0"/>
          <c:order val="0"/>
          <c:tx>
            <c:strRef>
              <c:f>Sheet1!$NG$3</c:f>
              <c:strCache>
                <c:ptCount val="1"/>
                <c:pt idx="0">
                  <c:v>ANO</c:v>
                </c:pt>
              </c:strCache>
            </c:strRef>
          </c:tx>
          <c:spPr>
            <a:solidFill>
              <a:srgbClr val="024989"/>
            </a:solidFill>
            <a:ln w="25400">
              <a:noFill/>
            </a:ln>
            <a:effectLst/>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Sheet1!$MG$4:$MG$16</c:f>
              <c:numCache>
                <c:formatCode>General</c:formatCod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numCache>
            </c:numRef>
          </c:cat>
          <c:val>
            <c:numRef>
              <c:f>Sheet1!$NG$4:$NG$16</c:f>
              <c:numCache>
                <c:formatCode>0.00%</c:formatCode>
                <c:ptCount val="13"/>
                <c:pt idx="0">
                  <c:v>0.1202593636770255</c:v>
                </c:pt>
                <c:pt idx="1">
                  <c:v>0.12286447994020122</c:v>
                </c:pt>
                <c:pt idx="2">
                  <c:v>8.1272633097137392E-2</c:v>
                </c:pt>
                <c:pt idx="3">
                  <c:v>6.1677591125090858E-2</c:v>
                </c:pt>
                <c:pt idx="4">
                  <c:v>6.3897683175847764E-2</c:v>
                </c:pt>
                <c:pt idx="5">
                  <c:v>6.8670419927831183E-2</c:v>
                </c:pt>
                <c:pt idx="6">
                  <c:v>7.5491599917380192E-2</c:v>
                </c:pt>
                <c:pt idx="7">
                  <c:v>7.7632210404921409E-2</c:v>
                </c:pt>
                <c:pt idx="8">
                  <c:v>8.7306377536799928E-2</c:v>
                </c:pt>
                <c:pt idx="9">
                  <c:v>9.4565623739267801E-2</c:v>
                </c:pt>
                <c:pt idx="10">
                  <c:v>0.12155589022039881</c:v>
                </c:pt>
                <c:pt idx="11">
                  <c:v>0.13567044874687717</c:v>
                </c:pt>
                <c:pt idx="12">
                  <c:v>0.13533338786972671</c:v>
                </c:pt>
              </c:numCache>
            </c:numRef>
          </c:val>
          <c:extLst>
            <c:ext xmlns:c16="http://schemas.microsoft.com/office/drawing/2014/chart" uri="{C3380CC4-5D6E-409C-BE32-E72D297353CC}">
              <c16:uniqueId val="{00000000-2E4D-48DF-BA2C-F57ABF864513}"/>
            </c:ext>
          </c:extLst>
        </c:ser>
        <c:dLbls>
          <c:showLegendKey val="0"/>
          <c:showVal val="0"/>
          <c:showCatName val="0"/>
          <c:showSerName val="0"/>
          <c:showPercent val="0"/>
          <c:showBubbleSize val="0"/>
        </c:dLbls>
        <c:gapWidth val="150"/>
        <c:axId val="694859264"/>
        <c:axId val="86754432"/>
      </c:barChart>
      <c:catAx>
        <c:axId val="694859264"/>
        <c:scaling>
          <c:orientation val="minMax"/>
        </c:scaling>
        <c:delete val="0"/>
        <c:axPos val="b"/>
        <c:numFmt formatCode="General" sourceLinked="1"/>
        <c:majorTickMark val="out"/>
        <c:minorTickMark val="none"/>
        <c:tickLblPos val="low"/>
        <c:txPr>
          <a:bodyPr rot="-5400000" vert="horz"/>
          <a:lstStyle/>
          <a:p>
            <a:pPr>
              <a:defRPr/>
            </a:pPr>
            <a:endParaRPr lang="pt-BR"/>
          </a:p>
        </c:txPr>
        <c:crossAx val="86754432"/>
        <c:crosses val="autoZero"/>
        <c:auto val="1"/>
        <c:lblAlgn val="ctr"/>
        <c:lblOffset val="100"/>
        <c:noMultiLvlLbl val="0"/>
      </c:catAx>
      <c:valAx>
        <c:axId val="86754432"/>
        <c:scaling>
          <c:orientation val="minMax"/>
        </c:scaling>
        <c:delete val="0"/>
        <c:axPos val="l"/>
        <c:majorGridlines>
          <c:spPr>
            <a:ln w="3175">
              <a:solidFill>
                <a:srgbClr val="808080"/>
              </a:solidFill>
              <a:prstDash val="dash"/>
            </a:ln>
          </c:spPr>
        </c:majorGridlines>
        <c:numFmt formatCode="0.00%" sourceLinked="1"/>
        <c:majorTickMark val="out"/>
        <c:minorTickMark val="none"/>
        <c:tickLblPos val="nextTo"/>
        <c:spPr>
          <a:ln w="3175">
            <a:solidFill>
              <a:srgbClr val="024989"/>
            </a:solidFill>
            <a:prstDash val="solid"/>
          </a:ln>
        </c:spPr>
        <c:crossAx val="694859264"/>
        <c:crosses val="autoZero"/>
        <c:crossBetween val="between"/>
      </c:valAx>
      <c:spPr>
        <a:noFill/>
        <a:ln w="25400">
          <a:noFill/>
        </a:ln>
      </c:spPr>
    </c:plotArea>
    <c:legend>
      <c:legendPos val="b"/>
      <c:overlay val="0"/>
      <c:spPr>
        <a:noFill/>
        <a:ln w="25400">
          <a:noFill/>
        </a:ln>
        <a:effectLst/>
      </c:spPr>
      <c:txPr>
        <a:bodyPr/>
        <a:lstStyle/>
        <a:p>
          <a:pPr>
            <a:defRPr sz="1200" b="0" i="0" u="none" strike="noStrike" baseline="0">
              <a:solidFill>
                <a:srgbClr val="000000"/>
              </a:solidFill>
              <a:latin typeface="Calibri"/>
              <a:ea typeface="Calibri"/>
              <a:cs typeface="Calibri"/>
            </a:defRPr>
          </a:pPr>
          <a:endParaRPr lang="pt-BR"/>
        </a:p>
      </c:txPr>
    </c:legend>
    <c:plotVisOnly val="1"/>
    <c:dispBlanksAs val="gap"/>
    <c:showDLblsOverMax val="0"/>
  </c:chart>
  <c:spPr>
    <a:ln w="25400">
      <a:noFill/>
    </a:ln>
  </c:spPr>
  <c:txPr>
    <a:bodyPr/>
    <a:lstStyle/>
    <a:p>
      <a:pPr>
        <a:defRPr sz="1400" b="1">
          <a:latin typeface="Calibri"/>
          <a:ea typeface="Calibri"/>
          <a:cs typeface="Calibri"/>
        </a:defRPr>
      </a:pPr>
      <a:endParaRPr lang="pt-B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c:spPr>
      <c:txPr>
        <a:bodyPr/>
        <a:lstStyle/>
        <a:p>
          <a:pPr>
            <a:defRPr sz="1600" b="1">
              <a:solidFill>
                <a:srgbClr val="024989"/>
              </a:solidFill>
              <a:latin typeface="Cambria"/>
              <a:ea typeface="Cambria"/>
              <a:cs typeface="Cambria"/>
            </a:defRPr>
          </a:pPr>
          <a:endParaRPr lang="pt-BR"/>
        </a:p>
      </c:txPr>
    </c:title>
    <c:autoTitleDeleted val="0"/>
    <c:plotArea>
      <c:layout>
        <c:manualLayout>
          <c:xMode val="edge"/>
          <c:yMode val="edge"/>
          <c:x val="6.993006993006993E-3"/>
          <c:y val="5.9553349875930521E-2"/>
          <c:w val="0.99300699300699302"/>
          <c:h val="0.88089330024813894"/>
        </c:manualLayout>
      </c:layout>
      <c:lineChart>
        <c:grouping val="standard"/>
        <c:varyColors val="0"/>
        <c:ser>
          <c:idx val="0"/>
          <c:order val="0"/>
          <c:spPr>
            <a:ln w="38100">
              <a:solidFill>
                <a:srgbClr val="024989"/>
              </a:solidFill>
              <a:prstDash val="solid"/>
            </a:ln>
            <a:effectLst/>
          </c:spPr>
          <c:marker>
            <c:symbol val="circle"/>
            <c:size val="5"/>
            <c:spPr>
              <a:solidFill>
                <a:srgbClr val="024989"/>
              </a:solidFill>
              <a:ln>
                <a:solidFill>
                  <a:srgbClr val="024989"/>
                </a:solidFill>
                <a:prstDash val="solid"/>
              </a:ln>
            </c:spPr>
          </c:marker>
          <c:cat>
            <c:numRef>
              <c:f>Sheet1!$C$3:$LP$3</c:f>
              <c:numCache>
                <c:formatCode>mmm\-yy</c:formatCode>
                <c:ptCount val="326"/>
                <c:pt idx="0">
                  <c:v>38367</c:v>
                </c:pt>
                <c:pt idx="1">
                  <c:v>38380</c:v>
                </c:pt>
                <c:pt idx="2">
                  <c:v>38398</c:v>
                </c:pt>
                <c:pt idx="3">
                  <c:v>38411</c:v>
                </c:pt>
                <c:pt idx="4">
                  <c:v>38426</c:v>
                </c:pt>
                <c:pt idx="5">
                  <c:v>38439</c:v>
                </c:pt>
                <c:pt idx="6">
                  <c:v>38457</c:v>
                </c:pt>
                <c:pt idx="7">
                  <c:v>38470</c:v>
                </c:pt>
                <c:pt idx="8">
                  <c:v>38487</c:v>
                </c:pt>
                <c:pt idx="9">
                  <c:v>38500</c:v>
                </c:pt>
                <c:pt idx="10">
                  <c:v>38518</c:v>
                </c:pt>
                <c:pt idx="11">
                  <c:v>38531</c:v>
                </c:pt>
                <c:pt idx="12">
                  <c:v>38548</c:v>
                </c:pt>
                <c:pt idx="13">
                  <c:v>38561</c:v>
                </c:pt>
                <c:pt idx="14">
                  <c:v>38579</c:v>
                </c:pt>
                <c:pt idx="15">
                  <c:v>38592</c:v>
                </c:pt>
                <c:pt idx="16">
                  <c:v>38610</c:v>
                </c:pt>
                <c:pt idx="17">
                  <c:v>38623</c:v>
                </c:pt>
                <c:pt idx="18">
                  <c:v>38640</c:v>
                </c:pt>
                <c:pt idx="19">
                  <c:v>38653</c:v>
                </c:pt>
                <c:pt idx="20">
                  <c:v>38671</c:v>
                </c:pt>
                <c:pt idx="21">
                  <c:v>38684</c:v>
                </c:pt>
                <c:pt idx="22">
                  <c:v>38701</c:v>
                </c:pt>
                <c:pt idx="23">
                  <c:v>38714</c:v>
                </c:pt>
                <c:pt idx="24">
                  <c:v>38732</c:v>
                </c:pt>
                <c:pt idx="25">
                  <c:v>38745</c:v>
                </c:pt>
                <c:pt idx="26">
                  <c:v>38763</c:v>
                </c:pt>
                <c:pt idx="27">
                  <c:v>38776</c:v>
                </c:pt>
                <c:pt idx="28">
                  <c:v>38791</c:v>
                </c:pt>
                <c:pt idx="29">
                  <c:v>38804</c:v>
                </c:pt>
                <c:pt idx="30">
                  <c:v>38822</c:v>
                </c:pt>
                <c:pt idx="31">
                  <c:v>38835</c:v>
                </c:pt>
                <c:pt idx="32">
                  <c:v>38852</c:v>
                </c:pt>
                <c:pt idx="33">
                  <c:v>38865</c:v>
                </c:pt>
                <c:pt idx="34">
                  <c:v>38883</c:v>
                </c:pt>
                <c:pt idx="35">
                  <c:v>38896</c:v>
                </c:pt>
                <c:pt idx="36">
                  <c:v>38913</c:v>
                </c:pt>
                <c:pt idx="37">
                  <c:v>38926</c:v>
                </c:pt>
                <c:pt idx="38">
                  <c:v>38944</c:v>
                </c:pt>
                <c:pt idx="39">
                  <c:v>38957</c:v>
                </c:pt>
                <c:pt idx="40">
                  <c:v>38975</c:v>
                </c:pt>
                <c:pt idx="41">
                  <c:v>38988</c:v>
                </c:pt>
                <c:pt idx="42">
                  <c:v>39005</c:v>
                </c:pt>
                <c:pt idx="43">
                  <c:v>39018</c:v>
                </c:pt>
                <c:pt idx="44">
                  <c:v>39036</c:v>
                </c:pt>
                <c:pt idx="45">
                  <c:v>39049</c:v>
                </c:pt>
                <c:pt idx="46">
                  <c:v>39066</c:v>
                </c:pt>
                <c:pt idx="47">
                  <c:v>39079</c:v>
                </c:pt>
                <c:pt idx="48">
                  <c:v>39097</c:v>
                </c:pt>
                <c:pt idx="49">
                  <c:v>39110</c:v>
                </c:pt>
                <c:pt idx="50">
                  <c:v>39128</c:v>
                </c:pt>
                <c:pt idx="51">
                  <c:v>39141</c:v>
                </c:pt>
                <c:pt idx="52">
                  <c:v>39156</c:v>
                </c:pt>
                <c:pt idx="53">
                  <c:v>39169</c:v>
                </c:pt>
                <c:pt idx="54">
                  <c:v>39187</c:v>
                </c:pt>
                <c:pt idx="55">
                  <c:v>39200</c:v>
                </c:pt>
                <c:pt idx="56">
                  <c:v>39217</c:v>
                </c:pt>
                <c:pt idx="57">
                  <c:v>39230</c:v>
                </c:pt>
                <c:pt idx="58">
                  <c:v>39248</c:v>
                </c:pt>
                <c:pt idx="59">
                  <c:v>39261</c:v>
                </c:pt>
                <c:pt idx="60">
                  <c:v>39278</c:v>
                </c:pt>
                <c:pt idx="61">
                  <c:v>39291</c:v>
                </c:pt>
                <c:pt idx="62">
                  <c:v>39309</c:v>
                </c:pt>
                <c:pt idx="63">
                  <c:v>39322</c:v>
                </c:pt>
                <c:pt idx="64">
                  <c:v>39340</c:v>
                </c:pt>
                <c:pt idx="65">
                  <c:v>39353</c:v>
                </c:pt>
                <c:pt idx="66">
                  <c:v>39370</c:v>
                </c:pt>
                <c:pt idx="67">
                  <c:v>39383</c:v>
                </c:pt>
                <c:pt idx="68">
                  <c:v>39401</c:v>
                </c:pt>
                <c:pt idx="69">
                  <c:v>39414</c:v>
                </c:pt>
                <c:pt idx="70">
                  <c:v>39431</c:v>
                </c:pt>
                <c:pt idx="71">
                  <c:v>39444</c:v>
                </c:pt>
                <c:pt idx="72">
                  <c:v>39462</c:v>
                </c:pt>
                <c:pt idx="73">
                  <c:v>39475</c:v>
                </c:pt>
                <c:pt idx="74">
                  <c:v>39493</c:v>
                </c:pt>
                <c:pt idx="75">
                  <c:v>39506</c:v>
                </c:pt>
                <c:pt idx="76">
                  <c:v>39522</c:v>
                </c:pt>
                <c:pt idx="77">
                  <c:v>39535</c:v>
                </c:pt>
                <c:pt idx="78">
                  <c:v>39553</c:v>
                </c:pt>
                <c:pt idx="79">
                  <c:v>39566</c:v>
                </c:pt>
                <c:pt idx="80">
                  <c:v>39583</c:v>
                </c:pt>
                <c:pt idx="81">
                  <c:v>39596</c:v>
                </c:pt>
                <c:pt idx="82">
                  <c:v>39614</c:v>
                </c:pt>
                <c:pt idx="83">
                  <c:v>39627</c:v>
                </c:pt>
                <c:pt idx="84">
                  <c:v>39644</c:v>
                </c:pt>
                <c:pt idx="85">
                  <c:v>39657</c:v>
                </c:pt>
                <c:pt idx="86">
                  <c:v>39675</c:v>
                </c:pt>
                <c:pt idx="87">
                  <c:v>39688</c:v>
                </c:pt>
                <c:pt idx="88">
                  <c:v>39706</c:v>
                </c:pt>
                <c:pt idx="89">
                  <c:v>39719</c:v>
                </c:pt>
                <c:pt idx="90">
                  <c:v>39736</c:v>
                </c:pt>
                <c:pt idx="91">
                  <c:v>39749</c:v>
                </c:pt>
                <c:pt idx="92">
                  <c:v>39767</c:v>
                </c:pt>
                <c:pt idx="93">
                  <c:v>39780</c:v>
                </c:pt>
                <c:pt idx="94">
                  <c:v>39797</c:v>
                </c:pt>
                <c:pt idx="95">
                  <c:v>39810</c:v>
                </c:pt>
                <c:pt idx="96">
                  <c:v>39828</c:v>
                </c:pt>
                <c:pt idx="97">
                  <c:v>39841</c:v>
                </c:pt>
                <c:pt idx="98">
                  <c:v>39859</c:v>
                </c:pt>
                <c:pt idx="99">
                  <c:v>39872</c:v>
                </c:pt>
                <c:pt idx="100">
                  <c:v>39887</c:v>
                </c:pt>
                <c:pt idx="101">
                  <c:v>39900</c:v>
                </c:pt>
                <c:pt idx="102">
                  <c:v>39918</c:v>
                </c:pt>
                <c:pt idx="103">
                  <c:v>39931</c:v>
                </c:pt>
                <c:pt idx="104">
                  <c:v>39948</c:v>
                </c:pt>
                <c:pt idx="105">
                  <c:v>39961</c:v>
                </c:pt>
                <c:pt idx="106">
                  <c:v>39979</c:v>
                </c:pt>
                <c:pt idx="107">
                  <c:v>39992</c:v>
                </c:pt>
                <c:pt idx="108">
                  <c:v>40009</c:v>
                </c:pt>
                <c:pt idx="109">
                  <c:v>40022</c:v>
                </c:pt>
                <c:pt idx="110">
                  <c:v>40040</c:v>
                </c:pt>
                <c:pt idx="111">
                  <c:v>40053</c:v>
                </c:pt>
                <c:pt idx="112">
                  <c:v>40071</c:v>
                </c:pt>
                <c:pt idx="113">
                  <c:v>40084</c:v>
                </c:pt>
                <c:pt idx="114">
                  <c:v>40101</c:v>
                </c:pt>
                <c:pt idx="115">
                  <c:v>40114</c:v>
                </c:pt>
                <c:pt idx="116">
                  <c:v>40132</c:v>
                </c:pt>
                <c:pt idx="117">
                  <c:v>40145</c:v>
                </c:pt>
                <c:pt idx="118">
                  <c:v>40162</c:v>
                </c:pt>
                <c:pt idx="119">
                  <c:v>40175</c:v>
                </c:pt>
                <c:pt idx="120">
                  <c:v>40193</c:v>
                </c:pt>
                <c:pt idx="121">
                  <c:v>40206</c:v>
                </c:pt>
                <c:pt idx="122">
                  <c:v>40224</c:v>
                </c:pt>
                <c:pt idx="123">
                  <c:v>40237</c:v>
                </c:pt>
                <c:pt idx="124">
                  <c:v>40252</c:v>
                </c:pt>
                <c:pt idx="125">
                  <c:v>40265</c:v>
                </c:pt>
                <c:pt idx="126">
                  <c:v>40283</c:v>
                </c:pt>
                <c:pt idx="127">
                  <c:v>40296</c:v>
                </c:pt>
                <c:pt idx="128">
                  <c:v>40313</c:v>
                </c:pt>
                <c:pt idx="129">
                  <c:v>40326</c:v>
                </c:pt>
                <c:pt idx="130">
                  <c:v>40344</c:v>
                </c:pt>
                <c:pt idx="131">
                  <c:v>40357</c:v>
                </c:pt>
                <c:pt idx="132">
                  <c:v>40374</c:v>
                </c:pt>
                <c:pt idx="133">
                  <c:v>40387</c:v>
                </c:pt>
                <c:pt idx="134">
                  <c:v>40405</c:v>
                </c:pt>
                <c:pt idx="135">
                  <c:v>40418</c:v>
                </c:pt>
                <c:pt idx="136">
                  <c:v>40436</c:v>
                </c:pt>
                <c:pt idx="137">
                  <c:v>40449</c:v>
                </c:pt>
                <c:pt idx="138">
                  <c:v>40466</c:v>
                </c:pt>
                <c:pt idx="139">
                  <c:v>40479</c:v>
                </c:pt>
                <c:pt idx="140">
                  <c:v>40497</c:v>
                </c:pt>
                <c:pt idx="141">
                  <c:v>40510</c:v>
                </c:pt>
                <c:pt idx="142">
                  <c:v>40527</c:v>
                </c:pt>
                <c:pt idx="143">
                  <c:v>40540</c:v>
                </c:pt>
                <c:pt idx="144">
                  <c:v>40558</c:v>
                </c:pt>
                <c:pt idx="145">
                  <c:v>40571</c:v>
                </c:pt>
                <c:pt idx="146">
                  <c:v>40589</c:v>
                </c:pt>
                <c:pt idx="147">
                  <c:v>40602</c:v>
                </c:pt>
                <c:pt idx="148">
                  <c:v>40617</c:v>
                </c:pt>
                <c:pt idx="149">
                  <c:v>40630</c:v>
                </c:pt>
                <c:pt idx="150">
                  <c:v>40648</c:v>
                </c:pt>
                <c:pt idx="151">
                  <c:v>40661</c:v>
                </c:pt>
                <c:pt idx="152">
                  <c:v>40678</c:v>
                </c:pt>
                <c:pt idx="153">
                  <c:v>40691</c:v>
                </c:pt>
                <c:pt idx="154">
                  <c:v>40709</c:v>
                </c:pt>
                <c:pt idx="155">
                  <c:v>40722</c:v>
                </c:pt>
                <c:pt idx="156">
                  <c:v>40739</c:v>
                </c:pt>
                <c:pt idx="157">
                  <c:v>40752</c:v>
                </c:pt>
                <c:pt idx="158">
                  <c:v>40770</c:v>
                </c:pt>
                <c:pt idx="159">
                  <c:v>40783</c:v>
                </c:pt>
                <c:pt idx="160">
                  <c:v>40801</c:v>
                </c:pt>
                <c:pt idx="161">
                  <c:v>40814</c:v>
                </c:pt>
                <c:pt idx="162">
                  <c:v>40831</c:v>
                </c:pt>
                <c:pt idx="163">
                  <c:v>40844</c:v>
                </c:pt>
                <c:pt idx="164">
                  <c:v>40862</c:v>
                </c:pt>
                <c:pt idx="165">
                  <c:v>40875</c:v>
                </c:pt>
                <c:pt idx="166">
                  <c:v>40892</c:v>
                </c:pt>
                <c:pt idx="167">
                  <c:v>40905</c:v>
                </c:pt>
                <c:pt idx="168">
                  <c:v>40923</c:v>
                </c:pt>
                <c:pt idx="169">
                  <c:v>40936</c:v>
                </c:pt>
                <c:pt idx="170">
                  <c:v>40954</c:v>
                </c:pt>
                <c:pt idx="171">
                  <c:v>40967</c:v>
                </c:pt>
                <c:pt idx="172">
                  <c:v>40983</c:v>
                </c:pt>
                <c:pt idx="173">
                  <c:v>40996</c:v>
                </c:pt>
                <c:pt idx="174">
                  <c:v>41014</c:v>
                </c:pt>
                <c:pt idx="175">
                  <c:v>41027</c:v>
                </c:pt>
                <c:pt idx="176">
                  <c:v>41044</c:v>
                </c:pt>
                <c:pt idx="177">
                  <c:v>41057</c:v>
                </c:pt>
                <c:pt idx="178">
                  <c:v>41075</c:v>
                </c:pt>
                <c:pt idx="179">
                  <c:v>41088</c:v>
                </c:pt>
                <c:pt idx="180">
                  <c:v>41105</c:v>
                </c:pt>
                <c:pt idx="181">
                  <c:v>41118</c:v>
                </c:pt>
                <c:pt idx="182">
                  <c:v>41136</c:v>
                </c:pt>
                <c:pt idx="183">
                  <c:v>41149</c:v>
                </c:pt>
                <c:pt idx="184">
                  <c:v>41167</c:v>
                </c:pt>
                <c:pt idx="185">
                  <c:v>41180</c:v>
                </c:pt>
                <c:pt idx="186">
                  <c:v>41197</c:v>
                </c:pt>
                <c:pt idx="187">
                  <c:v>41210</c:v>
                </c:pt>
                <c:pt idx="188">
                  <c:v>41228</c:v>
                </c:pt>
                <c:pt idx="189">
                  <c:v>41241</c:v>
                </c:pt>
                <c:pt idx="190">
                  <c:v>41258</c:v>
                </c:pt>
                <c:pt idx="191">
                  <c:v>41271</c:v>
                </c:pt>
                <c:pt idx="192">
                  <c:v>41289</c:v>
                </c:pt>
                <c:pt idx="193">
                  <c:v>41302</c:v>
                </c:pt>
                <c:pt idx="194">
                  <c:v>41320</c:v>
                </c:pt>
                <c:pt idx="195">
                  <c:v>41333</c:v>
                </c:pt>
                <c:pt idx="196">
                  <c:v>41348</c:v>
                </c:pt>
                <c:pt idx="197">
                  <c:v>41361</c:v>
                </c:pt>
                <c:pt idx="198">
                  <c:v>41379</c:v>
                </c:pt>
                <c:pt idx="199">
                  <c:v>41392</c:v>
                </c:pt>
                <c:pt idx="200">
                  <c:v>41409</c:v>
                </c:pt>
                <c:pt idx="201">
                  <c:v>41422</c:v>
                </c:pt>
                <c:pt idx="202">
                  <c:v>41440</c:v>
                </c:pt>
                <c:pt idx="203">
                  <c:v>41453</c:v>
                </c:pt>
                <c:pt idx="204">
                  <c:v>41470</c:v>
                </c:pt>
                <c:pt idx="205">
                  <c:v>41483</c:v>
                </c:pt>
                <c:pt idx="206">
                  <c:v>41501</c:v>
                </c:pt>
                <c:pt idx="207">
                  <c:v>41514</c:v>
                </c:pt>
                <c:pt idx="208">
                  <c:v>41532</c:v>
                </c:pt>
                <c:pt idx="209">
                  <c:v>41545</c:v>
                </c:pt>
                <c:pt idx="210">
                  <c:v>41562</c:v>
                </c:pt>
                <c:pt idx="211">
                  <c:v>41575</c:v>
                </c:pt>
                <c:pt idx="212">
                  <c:v>41593</c:v>
                </c:pt>
                <c:pt idx="213">
                  <c:v>41606</c:v>
                </c:pt>
                <c:pt idx="214">
                  <c:v>41623</c:v>
                </c:pt>
                <c:pt idx="215">
                  <c:v>41636</c:v>
                </c:pt>
                <c:pt idx="216">
                  <c:v>41654</c:v>
                </c:pt>
                <c:pt idx="217">
                  <c:v>41667</c:v>
                </c:pt>
                <c:pt idx="218">
                  <c:v>41685</c:v>
                </c:pt>
                <c:pt idx="219">
                  <c:v>41698</c:v>
                </c:pt>
                <c:pt idx="220">
                  <c:v>41713</c:v>
                </c:pt>
                <c:pt idx="221">
                  <c:v>41726</c:v>
                </c:pt>
                <c:pt idx="222">
                  <c:v>41744</c:v>
                </c:pt>
                <c:pt idx="223">
                  <c:v>41757</c:v>
                </c:pt>
                <c:pt idx="224">
                  <c:v>41774</c:v>
                </c:pt>
                <c:pt idx="225">
                  <c:v>41787</c:v>
                </c:pt>
                <c:pt idx="226">
                  <c:v>41805</c:v>
                </c:pt>
                <c:pt idx="227">
                  <c:v>41818</c:v>
                </c:pt>
                <c:pt idx="228">
                  <c:v>41835</c:v>
                </c:pt>
                <c:pt idx="229">
                  <c:v>41848</c:v>
                </c:pt>
                <c:pt idx="230">
                  <c:v>41866</c:v>
                </c:pt>
                <c:pt idx="231">
                  <c:v>41879</c:v>
                </c:pt>
                <c:pt idx="232">
                  <c:v>41897</c:v>
                </c:pt>
                <c:pt idx="233">
                  <c:v>41910</c:v>
                </c:pt>
                <c:pt idx="234">
                  <c:v>41927</c:v>
                </c:pt>
                <c:pt idx="235">
                  <c:v>41940</c:v>
                </c:pt>
                <c:pt idx="236">
                  <c:v>41958</c:v>
                </c:pt>
                <c:pt idx="237">
                  <c:v>41971</c:v>
                </c:pt>
                <c:pt idx="238">
                  <c:v>41988</c:v>
                </c:pt>
                <c:pt idx="239">
                  <c:v>42001</c:v>
                </c:pt>
                <c:pt idx="240">
                  <c:v>42019</c:v>
                </c:pt>
                <c:pt idx="241">
                  <c:v>42032</c:v>
                </c:pt>
                <c:pt idx="242">
                  <c:v>42050</c:v>
                </c:pt>
                <c:pt idx="243">
                  <c:v>42063</c:v>
                </c:pt>
                <c:pt idx="244">
                  <c:v>42078</c:v>
                </c:pt>
                <c:pt idx="245">
                  <c:v>42091</c:v>
                </c:pt>
                <c:pt idx="246">
                  <c:v>42109</c:v>
                </c:pt>
                <c:pt idx="247">
                  <c:v>42122</c:v>
                </c:pt>
                <c:pt idx="248">
                  <c:v>42139</c:v>
                </c:pt>
                <c:pt idx="249">
                  <c:v>42152</c:v>
                </c:pt>
                <c:pt idx="250">
                  <c:v>42170</c:v>
                </c:pt>
                <c:pt idx="251">
                  <c:v>42183</c:v>
                </c:pt>
                <c:pt idx="252">
                  <c:v>42200</c:v>
                </c:pt>
                <c:pt idx="253">
                  <c:v>42213</c:v>
                </c:pt>
                <c:pt idx="254">
                  <c:v>42231</c:v>
                </c:pt>
                <c:pt idx="255">
                  <c:v>42244</c:v>
                </c:pt>
                <c:pt idx="256">
                  <c:v>42262</c:v>
                </c:pt>
                <c:pt idx="257">
                  <c:v>42275</c:v>
                </c:pt>
                <c:pt idx="258">
                  <c:v>42292</c:v>
                </c:pt>
                <c:pt idx="259">
                  <c:v>42305</c:v>
                </c:pt>
                <c:pt idx="260">
                  <c:v>42323</c:v>
                </c:pt>
                <c:pt idx="261">
                  <c:v>42335</c:v>
                </c:pt>
                <c:pt idx="262">
                  <c:v>42353</c:v>
                </c:pt>
                <c:pt idx="263">
                  <c:v>42366</c:v>
                </c:pt>
                <c:pt idx="264">
                  <c:v>42384</c:v>
                </c:pt>
                <c:pt idx="265">
                  <c:v>42397</c:v>
                </c:pt>
                <c:pt idx="266">
                  <c:v>42415</c:v>
                </c:pt>
                <c:pt idx="267">
                  <c:v>42429</c:v>
                </c:pt>
                <c:pt idx="268">
                  <c:v>42444</c:v>
                </c:pt>
                <c:pt idx="269">
                  <c:v>42457</c:v>
                </c:pt>
                <c:pt idx="270">
                  <c:v>42475</c:v>
                </c:pt>
                <c:pt idx="271">
                  <c:v>42488</c:v>
                </c:pt>
                <c:pt idx="272">
                  <c:v>42503</c:v>
                </c:pt>
                <c:pt idx="273">
                  <c:v>42520</c:v>
                </c:pt>
                <c:pt idx="274">
                  <c:v>42535</c:v>
                </c:pt>
                <c:pt idx="275">
                  <c:v>42550</c:v>
                </c:pt>
                <c:pt idx="276">
                  <c:v>42564</c:v>
                </c:pt>
                <c:pt idx="277">
                  <c:v>42579</c:v>
                </c:pt>
                <c:pt idx="278">
                  <c:v>42594</c:v>
                </c:pt>
                <c:pt idx="279">
                  <c:v>42612</c:v>
                </c:pt>
                <c:pt idx="280">
                  <c:v>42627</c:v>
                </c:pt>
                <c:pt idx="281">
                  <c:v>42641</c:v>
                </c:pt>
                <c:pt idx="282">
                  <c:v>42656</c:v>
                </c:pt>
                <c:pt idx="283">
                  <c:v>42670</c:v>
                </c:pt>
                <c:pt idx="284">
                  <c:v>42688</c:v>
                </c:pt>
                <c:pt idx="285">
                  <c:v>42704</c:v>
                </c:pt>
                <c:pt idx="286">
                  <c:v>42717</c:v>
                </c:pt>
                <c:pt idx="287">
                  <c:v>42733</c:v>
                </c:pt>
                <c:pt idx="288">
                  <c:v>42747</c:v>
                </c:pt>
                <c:pt idx="289">
                  <c:v>42765</c:v>
                </c:pt>
                <c:pt idx="290">
                  <c:v>42779</c:v>
                </c:pt>
                <c:pt idx="291">
                  <c:v>42794</c:v>
                </c:pt>
                <c:pt idx="292">
                  <c:v>42808</c:v>
                </c:pt>
                <c:pt idx="293">
                  <c:v>42823</c:v>
                </c:pt>
                <c:pt idx="294">
                  <c:v>42840</c:v>
                </c:pt>
                <c:pt idx="295">
                  <c:v>42853</c:v>
                </c:pt>
                <c:pt idx="296">
                  <c:v>42870</c:v>
                </c:pt>
                <c:pt idx="297">
                  <c:v>42883</c:v>
                </c:pt>
                <c:pt idx="298">
                  <c:v>42901</c:v>
                </c:pt>
                <c:pt idx="299">
                  <c:v>42914</c:v>
                </c:pt>
                <c:pt idx="300">
                  <c:v>42931</c:v>
                </c:pt>
                <c:pt idx="301">
                  <c:v>42944</c:v>
                </c:pt>
                <c:pt idx="302">
                  <c:v>42962</c:v>
                </c:pt>
                <c:pt idx="303">
                  <c:v>42976</c:v>
                </c:pt>
                <c:pt idx="304">
                  <c:v>42993</c:v>
                </c:pt>
                <c:pt idx="305">
                  <c:v>43005</c:v>
                </c:pt>
                <c:pt idx="306">
                  <c:v>43019</c:v>
                </c:pt>
                <c:pt idx="307">
                  <c:v>43038</c:v>
                </c:pt>
                <c:pt idx="308">
                  <c:v>43052</c:v>
                </c:pt>
                <c:pt idx="309">
                  <c:v>43068</c:v>
                </c:pt>
                <c:pt idx="310">
                  <c:v>43082</c:v>
                </c:pt>
                <c:pt idx="311">
                  <c:v>43097</c:v>
                </c:pt>
                <c:pt idx="312">
                  <c:v>43112</c:v>
                </c:pt>
                <c:pt idx="313">
                  <c:v>43127</c:v>
                </c:pt>
                <c:pt idx="314">
                  <c:v>43142</c:v>
                </c:pt>
                <c:pt idx="315">
                  <c:v>43157</c:v>
                </c:pt>
                <c:pt idx="316">
                  <c:v>43172</c:v>
                </c:pt>
                <c:pt idx="317">
                  <c:v>43187</c:v>
                </c:pt>
                <c:pt idx="318">
                  <c:v>43202</c:v>
                </c:pt>
                <c:pt idx="319">
                  <c:v>43217</c:v>
                </c:pt>
                <c:pt idx="320">
                  <c:v>43232</c:v>
                </c:pt>
                <c:pt idx="321">
                  <c:v>43247</c:v>
                </c:pt>
                <c:pt idx="322">
                  <c:v>43262</c:v>
                </c:pt>
                <c:pt idx="323">
                  <c:v>43277</c:v>
                </c:pt>
                <c:pt idx="324">
                  <c:v>43292</c:v>
                </c:pt>
                <c:pt idx="325">
                  <c:v>43307</c:v>
                </c:pt>
              </c:numCache>
            </c:numRef>
          </c:cat>
          <c:val>
            <c:numRef>
              <c:f>Sheet1!$C$23:$LP$23</c:f>
              <c:numCache>
                <c:formatCode>0.00</c:formatCode>
                <c:ptCount val="326"/>
                <c:pt idx="0">
                  <c:v>0.9</c:v>
                </c:pt>
                <c:pt idx="1">
                  <c:v>0.9</c:v>
                </c:pt>
                <c:pt idx="2">
                  <c:v>0.92</c:v>
                </c:pt>
                <c:pt idx="3">
                  <c:v>0.92</c:v>
                </c:pt>
                <c:pt idx="4">
                  <c:v>0.94</c:v>
                </c:pt>
                <c:pt idx="5">
                  <c:v>0.94</c:v>
                </c:pt>
                <c:pt idx="6">
                  <c:v>0.92</c:v>
                </c:pt>
                <c:pt idx="7">
                  <c:v>0.92</c:v>
                </c:pt>
                <c:pt idx="8">
                  <c:v>0.92</c:v>
                </c:pt>
                <c:pt idx="9">
                  <c:v>0.92</c:v>
                </c:pt>
                <c:pt idx="10">
                  <c:v>0.92</c:v>
                </c:pt>
                <c:pt idx="11">
                  <c:v>0.92</c:v>
                </c:pt>
                <c:pt idx="12">
                  <c:v>0.98</c:v>
                </c:pt>
                <c:pt idx="13">
                  <c:v>0.98</c:v>
                </c:pt>
                <c:pt idx="14">
                  <c:v>1</c:v>
                </c:pt>
                <c:pt idx="15">
                  <c:v>1</c:v>
                </c:pt>
                <c:pt idx="16">
                  <c:v>0.96</c:v>
                </c:pt>
                <c:pt idx="17">
                  <c:v>0.96</c:v>
                </c:pt>
                <c:pt idx="18">
                  <c:v>0.95</c:v>
                </c:pt>
                <c:pt idx="19">
                  <c:v>0.95</c:v>
                </c:pt>
                <c:pt idx="20">
                  <c:v>1.01</c:v>
                </c:pt>
                <c:pt idx="21">
                  <c:v>1.01</c:v>
                </c:pt>
                <c:pt idx="22">
                  <c:v>0.99</c:v>
                </c:pt>
                <c:pt idx="23">
                  <c:v>0.99</c:v>
                </c:pt>
                <c:pt idx="24">
                  <c:v>1.89</c:v>
                </c:pt>
                <c:pt idx="25">
                  <c:v>1.89</c:v>
                </c:pt>
                <c:pt idx="26">
                  <c:v>1.07</c:v>
                </c:pt>
                <c:pt idx="27">
                  <c:v>1.07</c:v>
                </c:pt>
                <c:pt idx="28">
                  <c:v>1.04</c:v>
                </c:pt>
                <c:pt idx="29">
                  <c:v>1.04</c:v>
                </c:pt>
                <c:pt idx="30">
                  <c:v>1.04</c:v>
                </c:pt>
                <c:pt idx="31">
                  <c:v>1.04</c:v>
                </c:pt>
                <c:pt idx="32">
                  <c:v>1.04</c:v>
                </c:pt>
                <c:pt idx="33">
                  <c:v>1.04</c:v>
                </c:pt>
                <c:pt idx="34">
                  <c:v>0.99</c:v>
                </c:pt>
                <c:pt idx="35">
                  <c:v>0.99</c:v>
                </c:pt>
                <c:pt idx="36">
                  <c:v>0.78</c:v>
                </c:pt>
                <c:pt idx="37">
                  <c:v>0.79</c:v>
                </c:pt>
                <c:pt idx="38">
                  <c:v>0.76</c:v>
                </c:pt>
                <c:pt idx="39">
                  <c:v>0.76</c:v>
                </c:pt>
                <c:pt idx="40">
                  <c:v>0.77</c:v>
                </c:pt>
                <c:pt idx="41">
                  <c:v>0.77</c:v>
                </c:pt>
                <c:pt idx="42">
                  <c:v>0.76</c:v>
                </c:pt>
                <c:pt idx="43">
                  <c:v>0.76</c:v>
                </c:pt>
                <c:pt idx="44">
                  <c:v>0.75</c:v>
                </c:pt>
                <c:pt idx="45">
                  <c:v>0.75</c:v>
                </c:pt>
                <c:pt idx="46">
                  <c:v>0.75</c:v>
                </c:pt>
                <c:pt idx="47">
                  <c:v>0.75</c:v>
                </c:pt>
                <c:pt idx="48">
                  <c:v>0.75</c:v>
                </c:pt>
                <c:pt idx="49">
                  <c:v>0.75</c:v>
                </c:pt>
                <c:pt idx="50">
                  <c:v>0.75</c:v>
                </c:pt>
                <c:pt idx="51">
                  <c:v>0.75</c:v>
                </c:pt>
                <c:pt idx="52">
                  <c:v>0.76</c:v>
                </c:pt>
                <c:pt idx="53">
                  <c:v>0.76</c:v>
                </c:pt>
                <c:pt idx="54">
                  <c:v>0.76</c:v>
                </c:pt>
                <c:pt idx="55">
                  <c:v>0.76</c:v>
                </c:pt>
                <c:pt idx="56">
                  <c:v>0.75</c:v>
                </c:pt>
                <c:pt idx="57">
                  <c:v>0.75</c:v>
                </c:pt>
                <c:pt idx="58">
                  <c:v>0.71</c:v>
                </c:pt>
                <c:pt idx="59">
                  <c:v>0.71</c:v>
                </c:pt>
                <c:pt idx="60">
                  <c:v>0.69</c:v>
                </c:pt>
                <c:pt idx="61">
                  <c:v>0.69</c:v>
                </c:pt>
                <c:pt idx="62">
                  <c:v>0.56000000000000005</c:v>
                </c:pt>
                <c:pt idx="63">
                  <c:v>0.56000000000000005</c:v>
                </c:pt>
                <c:pt idx="64">
                  <c:v>0.53</c:v>
                </c:pt>
                <c:pt idx="65">
                  <c:v>0.53</c:v>
                </c:pt>
                <c:pt idx="66">
                  <c:v>0.53</c:v>
                </c:pt>
                <c:pt idx="67">
                  <c:v>0.53</c:v>
                </c:pt>
                <c:pt idx="68">
                  <c:v>0.53</c:v>
                </c:pt>
                <c:pt idx="69">
                  <c:v>0.53</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0.51</c:v>
                </c:pt>
                <c:pt idx="83">
                  <c:v>0.51</c:v>
                </c:pt>
                <c:pt idx="84">
                  <c:v>0.49</c:v>
                </c:pt>
                <c:pt idx="85">
                  <c:v>0.49</c:v>
                </c:pt>
                <c:pt idx="86">
                  <c:v>0.48</c:v>
                </c:pt>
                <c:pt idx="87">
                  <c:v>0.48</c:v>
                </c:pt>
                <c:pt idx="88">
                  <c:v>0.48</c:v>
                </c:pt>
                <c:pt idx="89">
                  <c:v>0.48</c:v>
                </c:pt>
                <c:pt idx="90">
                  <c:v>0.48</c:v>
                </c:pt>
                <c:pt idx="91">
                  <c:v>0.48</c:v>
                </c:pt>
                <c:pt idx="92">
                  <c:v>0.48</c:v>
                </c:pt>
                <c:pt idx="93">
                  <c:v>0.48</c:v>
                </c:pt>
                <c:pt idx="94">
                  <c:v>0.48</c:v>
                </c:pt>
                <c:pt idx="95">
                  <c:v>0.48</c:v>
                </c:pt>
                <c:pt idx="96">
                  <c:v>0.47</c:v>
                </c:pt>
                <c:pt idx="97">
                  <c:v>0.47</c:v>
                </c:pt>
                <c:pt idx="98">
                  <c:v>0.48</c:v>
                </c:pt>
                <c:pt idx="99">
                  <c:v>0.48</c:v>
                </c:pt>
                <c:pt idx="100">
                  <c:v>0.47</c:v>
                </c:pt>
                <c:pt idx="101">
                  <c:v>0.47</c:v>
                </c:pt>
                <c:pt idx="102">
                  <c:v>0.48</c:v>
                </c:pt>
                <c:pt idx="103">
                  <c:v>0.48</c:v>
                </c:pt>
                <c:pt idx="104">
                  <c:v>0.51</c:v>
                </c:pt>
                <c:pt idx="105">
                  <c:v>0.51</c:v>
                </c:pt>
                <c:pt idx="106">
                  <c:v>0.53</c:v>
                </c:pt>
                <c:pt idx="107">
                  <c:v>0.53</c:v>
                </c:pt>
                <c:pt idx="108">
                  <c:v>0.54</c:v>
                </c:pt>
                <c:pt idx="109">
                  <c:v>0.54</c:v>
                </c:pt>
                <c:pt idx="110">
                  <c:v>0.55000000000000004</c:v>
                </c:pt>
                <c:pt idx="111">
                  <c:v>0.55000000000000004</c:v>
                </c:pt>
                <c:pt idx="112">
                  <c:v>0.56000000000000005</c:v>
                </c:pt>
                <c:pt idx="113">
                  <c:v>0.56000000000000005</c:v>
                </c:pt>
                <c:pt idx="114">
                  <c:v>0.56000000000000005</c:v>
                </c:pt>
                <c:pt idx="115">
                  <c:v>0.56000000000000005</c:v>
                </c:pt>
                <c:pt idx="116">
                  <c:v>0.53</c:v>
                </c:pt>
                <c:pt idx="117">
                  <c:v>0.53</c:v>
                </c:pt>
                <c:pt idx="118">
                  <c:v>0.53</c:v>
                </c:pt>
                <c:pt idx="119">
                  <c:v>0.53</c:v>
                </c:pt>
                <c:pt idx="120">
                  <c:v>0.53</c:v>
                </c:pt>
                <c:pt idx="121">
                  <c:v>0.53</c:v>
                </c:pt>
                <c:pt idx="122">
                  <c:v>0.53</c:v>
                </c:pt>
                <c:pt idx="123">
                  <c:v>0.53</c:v>
                </c:pt>
                <c:pt idx="124">
                  <c:v>0.53</c:v>
                </c:pt>
                <c:pt idx="125">
                  <c:v>0.53</c:v>
                </c:pt>
                <c:pt idx="126">
                  <c:v>0.53</c:v>
                </c:pt>
                <c:pt idx="127">
                  <c:v>0.53</c:v>
                </c:pt>
                <c:pt idx="128">
                  <c:v>0.54</c:v>
                </c:pt>
                <c:pt idx="129">
                  <c:v>0.54</c:v>
                </c:pt>
                <c:pt idx="130">
                  <c:v>0.52</c:v>
                </c:pt>
                <c:pt idx="131">
                  <c:v>0.52</c:v>
                </c:pt>
                <c:pt idx="132">
                  <c:v>0.85</c:v>
                </c:pt>
                <c:pt idx="133">
                  <c:v>0.53</c:v>
                </c:pt>
                <c:pt idx="134">
                  <c:v>0.3</c:v>
                </c:pt>
                <c:pt idx="135">
                  <c:v>0.62</c:v>
                </c:pt>
                <c:pt idx="136">
                  <c:v>0.57999999999999996</c:v>
                </c:pt>
                <c:pt idx="137">
                  <c:v>0.57999999999999996</c:v>
                </c:pt>
                <c:pt idx="138">
                  <c:v>0.59</c:v>
                </c:pt>
                <c:pt idx="139">
                  <c:v>0.59</c:v>
                </c:pt>
                <c:pt idx="140">
                  <c:v>0.57999999999999996</c:v>
                </c:pt>
                <c:pt idx="141">
                  <c:v>0.57999999999999996</c:v>
                </c:pt>
                <c:pt idx="142">
                  <c:v>0.57999999999999996</c:v>
                </c:pt>
                <c:pt idx="143">
                  <c:v>0.57999999999999996</c:v>
                </c:pt>
                <c:pt idx="144">
                  <c:v>0.59</c:v>
                </c:pt>
                <c:pt idx="145">
                  <c:v>0.59</c:v>
                </c:pt>
                <c:pt idx="146">
                  <c:v>0.59</c:v>
                </c:pt>
                <c:pt idx="147">
                  <c:v>0.59</c:v>
                </c:pt>
                <c:pt idx="148">
                  <c:v>0.59</c:v>
                </c:pt>
                <c:pt idx="149">
                  <c:v>0.59</c:v>
                </c:pt>
                <c:pt idx="150">
                  <c:v>0.59</c:v>
                </c:pt>
                <c:pt idx="151">
                  <c:v>0.59</c:v>
                </c:pt>
                <c:pt idx="152">
                  <c:v>0.59</c:v>
                </c:pt>
                <c:pt idx="153">
                  <c:v>0.59</c:v>
                </c:pt>
                <c:pt idx="154">
                  <c:v>0.59</c:v>
                </c:pt>
                <c:pt idx="155">
                  <c:v>0.59</c:v>
                </c:pt>
                <c:pt idx="156">
                  <c:v>0.57999999999999996</c:v>
                </c:pt>
                <c:pt idx="157">
                  <c:v>0.57999999999999996</c:v>
                </c:pt>
                <c:pt idx="158">
                  <c:v>0.74</c:v>
                </c:pt>
                <c:pt idx="159">
                  <c:v>0.74</c:v>
                </c:pt>
                <c:pt idx="160">
                  <c:v>0.61</c:v>
                </c:pt>
                <c:pt idx="161">
                  <c:v>0.61</c:v>
                </c:pt>
                <c:pt idx="162">
                  <c:v>0.61</c:v>
                </c:pt>
                <c:pt idx="163">
                  <c:v>0.61</c:v>
                </c:pt>
                <c:pt idx="164">
                  <c:v>0.61</c:v>
                </c:pt>
                <c:pt idx="165">
                  <c:v>0.61</c:v>
                </c:pt>
                <c:pt idx="166">
                  <c:v>0.61</c:v>
                </c:pt>
                <c:pt idx="167">
                  <c:v>0.61</c:v>
                </c:pt>
                <c:pt idx="168">
                  <c:v>0.6</c:v>
                </c:pt>
                <c:pt idx="169">
                  <c:v>0.6</c:v>
                </c:pt>
                <c:pt idx="170">
                  <c:v>0.61</c:v>
                </c:pt>
                <c:pt idx="171">
                  <c:v>0.61</c:v>
                </c:pt>
                <c:pt idx="172">
                  <c:v>0.6</c:v>
                </c:pt>
                <c:pt idx="173">
                  <c:v>0.6</c:v>
                </c:pt>
                <c:pt idx="174">
                  <c:v>0.6</c:v>
                </c:pt>
                <c:pt idx="175">
                  <c:v>0.6</c:v>
                </c:pt>
                <c:pt idx="176">
                  <c:v>0.6</c:v>
                </c:pt>
                <c:pt idx="177">
                  <c:v>0.6</c:v>
                </c:pt>
                <c:pt idx="178">
                  <c:v>0.6</c:v>
                </c:pt>
                <c:pt idx="179">
                  <c:v>0.6</c:v>
                </c:pt>
                <c:pt idx="180">
                  <c:v>0.63</c:v>
                </c:pt>
                <c:pt idx="181">
                  <c:v>0.63</c:v>
                </c:pt>
                <c:pt idx="182">
                  <c:v>0.64</c:v>
                </c:pt>
                <c:pt idx="183">
                  <c:v>0.64</c:v>
                </c:pt>
                <c:pt idx="184">
                  <c:v>0.66</c:v>
                </c:pt>
                <c:pt idx="185">
                  <c:v>0.66</c:v>
                </c:pt>
                <c:pt idx="186">
                  <c:v>0.66</c:v>
                </c:pt>
                <c:pt idx="187">
                  <c:v>0.66</c:v>
                </c:pt>
                <c:pt idx="188">
                  <c:v>0.65</c:v>
                </c:pt>
                <c:pt idx="189">
                  <c:v>0.65</c:v>
                </c:pt>
                <c:pt idx="190">
                  <c:v>0.65</c:v>
                </c:pt>
                <c:pt idx="191">
                  <c:v>0.65</c:v>
                </c:pt>
                <c:pt idx="192">
                  <c:v>0.65</c:v>
                </c:pt>
                <c:pt idx="193">
                  <c:v>0.65</c:v>
                </c:pt>
                <c:pt idx="194">
                  <c:v>0.65</c:v>
                </c:pt>
                <c:pt idx="195">
                  <c:v>0.65</c:v>
                </c:pt>
                <c:pt idx="196">
                  <c:v>0.65</c:v>
                </c:pt>
                <c:pt idx="197">
                  <c:v>0.65</c:v>
                </c:pt>
                <c:pt idx="198">
                  <c:v>0.65</c:v>
                </c:pt>
                <c:pt idx="199">
                  <c:v>0.65</c:v>
                </c:pt>
                <c:pt idx="200">
                  <c:v>0.65</c:v>
                </c:pt>
                <c:pt idx="201">
                  <c:v>0.65</c:v>
                </c:pt>
                <c:pt idx="202">
                  <c:v>0.65</c:v>
                </c:pt>
                <c:pt idx="203">
                  <c:v>0.65</c:v>
                </c:pt>
                <c:pt idx="204">
                  <c:v>0.64</c:v>
                </c:pt>
                <c:pt idx="205">
                  <c:v>0.64</c:v>
                </c:pt>
                <c:pt idx="206">
                  <c:v>0.94</c:v>
                </c:pt>
                <c:pt idx="207">
                  <c:v>0.94</c:v>
                </c:pt>
                <c:pt idx="208">
                  <c:v>0.74</c:v>
                </c:pt>
                <c:pt idx="209">
                  <c:v>0.74</c:v>
                </c:pt>
                <c:pt idx="210">
                  <c:v>0.73</c:v>
                </c:pt>
                <c:pt idx="211">
                  <c:v>0.73</c:v>
                </c:pt>
                <c:pt idx="212">
                  <c:v>0.72</c:v>
                </c:pt>
                <c:pt idx="213">
                  <c:v>0.72</c:v>
                </c:pt>
                <c:pt idx="214">
                  <c:v>0.73</c:v>
                </c:pt>
                <c:pt idx="215">
                  <c:v>0.73</c:v>
                </c:pt>
                <c:pt idx="216">
                  <c:v>0.73</c:v>
                </c:pt>
                <c:pt idx="217">
                  <c:v>0.72</c:v>
                </c:pt>
                <c:pt idx="218">
                  <c:v>0.73</c:v>
                </c:pt>
                <c:pt idx="219">
                  <c:v>0.72</c:v>
                </c:pt>
                <c:pt idx="220">
                  <c:v>0.73</c:v>
                </c:pt>
                <c:pt idx="221">
                  <c:v>0.73</c:v>
                </c:pt>
                <c:pt idx="222">
                  <c:v>0.73</c:v>
                </c:pt>
                <c:pt idx="223">
                  <c:v>0.73</c:v>
                </c:pt>
                <c:pt idx="224">
                  <c:v>0.73</c:v>
                </c:pt>
                <c:pt idx="225">
                  <c:v>0.73</c:v>
                </c:pt>
                <c:pt idx="226">
                  <c:v>0.73</c:v>
                </c:pt>
                <c:pt idx="227">
                  <c:v>0.73</c:v>
                </c:pt>
                <c:pt idx="228">
                  <c:v>0.73</c:v>
                </c:pt>
                <c:pt idx="229">
                  <c:v>0.73</c:v>
                </c:pt>
                <c:pt idx="230">
                  <c:v>0.9</c:v>
                </c:pt>
                <c:pt idx="231">
                  <c:v>0.9</c:v>
                </c:pt>
                <c:pt idx="232">
                  <c:v>0.77</c:v>
                </c:pt>
                <c:pt idx="233">
                  <c:v>0.77</c:v>
                </c:pt>
                <c:pt idx="234">
                  <c:v>0.77</c:v>
                </c:pt>
                <c:pt idx="235">
                  <c:v>0.77</c:v>
                </c:pt>
                <c:pt idx="236">
                  <c:v>0.77</c:v>
                </c:pt>
                <c:pt idx="237">
                  <c:v>0.77</c:v>
                </c:pt>
                <c:pt idx="238">
                  <c:v>0.77</c:v>
                </c:pt>
                <c:pt idx="239">
                  <c:v>0.77</c:v>
                </c:pt>
                <c:pt idx="240">
                  <c:v>0.77</c:v>
                </c:pt>
                <c:pt idx="241">
                  <c:v>0.77</c:v>
                </c:pt>
                <c:pt idx="242">
                  <c:v>0.77</c:v>
                </c:pt>
                <c:pt idx="243">
                  <c:v>0.77</c:v>
                </c:pt>
                <c:pt idx="244">
                  <c:v>0.77</c:v>
                </c:pt>
                <c:pt idx="245">
                  <c:v>0.77</c:v>
                </c:pt>
                <c:pt idx="246">
                  <c:v>0.77</c:v>
                </c:pt>
                <c:pt idx="247">
                  <c:v>0.77</c:v>
                </c:pt>
                <c:pt idx="248">
                  <c:v>0.77</c:v>
                </c:pt>
                <c:pt idx="249">
                  <c:v>0.77</c:v>
                </c:pt>
                <c:pt idx="250">
                  <c:v>0.77</c:v>
                </c:pt>
                <c:pt idx="251">
                  <c:v>0.77</c:v>
                </c:pt>
                <c:pt idx="252">
                  <c:v>1.59</c:v>
                </c:pt>
                <c:pt idx="253">
                  <c:v>1.59</c:v>
                </c:pt>
                <c:pt idx="254">
                  <c:v>1.08</c:v>
                </c:pt>
                <c:pt idx="255">
                  <c:v>1.08</c:v>
                </c:pt>
                <c:pt idx="256">
                  <c:v>1.06</c:v>
                </c:pt>
                <c:pt idx="257">
                  <c:v>1.06</c:v>
                </c:pt>
                <c:pt idx="258">
                  <c:v>1.06</c:v>
                </c:pt>
                <c:pt idx="259">
                  <c:v>1.06</c:v>
                </c:pt>
                <c:pt idx="260">
                  <c:v>1.06</c:v>
                </c:pt>
                <c:pt idx="261">
                  <c:v>1.06</c:v>
                </c:pt>
                <c:pt idx="262">
                  <c:v>1.06</c:v>
                </c:pt>
                <c:pt idx="263">
                  <c:v>1.06</c:v>
                </c:pt>
                <c:pt idx="264">
                  <c:v>1.06</c:v>
                </c:pt>
                <c:pt idx="265">
                  <c:v>1.06</c:v>
                </c:pt>
                <c:pt idx="266">
                  <c:v>1.06</c:v>
                </c:pt>
                <c:pt idx="267">
                  <c:v>1.06</c:v>
                </c:pt>
                <c:pt idx="268">
                  <c:v>1.06</c:v>
                </c:pt>
                <c:pt idx="269">
                  <c:v>1.06</c:v>
                </c:pt>
                <c:pt idx="270">
                  <c:v>1.06</c:v>
                </c:pt>
                <c:pt idx="271">
                  <c:v>1.06</c:v>
                </c:pt>
                <c:pt idx="272">
                  <c:v>1.06</c:v>
                </c:pt>
                <c:pt idx="273">
                  <c:v>1.06</c:v>
                </c:pt>
                <c:pt idx="274">
                  <c:v>1.06</c:v>
                </c:pt>
                <c:pt idx="275">
                  <c:v>1.06</c:v>
                </c:pt>
                <c:pt idx="276">
                  <c:v>1.08</c:v>
                </c:pt>
                <c:pt idx="277">
                  <c:v>1.08</c:v>
                </c:pt>
                <c:pt idx="278">
                  <c:v>1.07</c:v>
                </c:pt>
                <c:pt idx="279">
                  <c:v>1.07</c:v>
                </c:pt>
                <c:pt idx="280">
                  <c:v>1.07</c:v>
                </c:pt>
                <c:pt idx="281">
                  <c:v>1.07</c:v>
                </c:pt>
                <c:pt idx="282">
                  <c:v>1.07</c:v>
                </c:pt>
                <c:pt idx="283">
                  <c:v>1.07</c:v>
                </c:pt>
                <c:pt idx="284">
                  <c:v>1.07</c:v>
                </c:pt>
                <c:pt idx="285">
                  <c:v>1.07</c:v>
                </c:pt>
                <c:pt idx="286">
                  <c:v>1.07</c:v>
                </c:pt>
                <c:pt idx="287">
                  <c:v>1.07</c:v>
                </c:pt>
                <c:pt idx="288">
                  <c:v>1.07</c:v>
                </c:pt>
                <c:pt idx="289">
                  <c:v>1.07</c:v>
                </c:pt>
                <c:pt idx="290">
                  <c:v>1.07</c:v>
                </c:pt>
                <c:pt idx="291">
                  <c:v>1.07</c:v>
                </c:pt>
                <c:pt idx="292">
                  <c:v>1.07</c:v>
                </c:pt>
                <c:pt idx="293">
                  <c:v>1.07</c:v>
                </c:pt>
                <c:pt idx="294">
                  <c:v>1.07</c:v>
                </c:pt>
                <c:pt idx="295">
                  <c:v>1.07</c:v>
                </c:pt>
                <c:pt idx="296">
                  <c:v>1.06</c:v>
                </c:pt>
                <c:pt idx="297">
                  <c:v>1.06</c:v>
                </c:pt>
                <c:pt idx="298">
                  <c:v>1.05</c:v>
                </c:pt>
                <c:pt idx="299">
                  <c:v>1.05</c:v>
                </c:pt>
                <c:pt idx="300">
                  <c:v>1.06</c:v>
                </c:pt>
                <c:pt idx="301">
                  <c:v>1.06</c:v>
                </c:pt>
                <c:pt idx="302">
                  <c:v>1.07</c:v>
                </c:pt>
                <c:pt idx="303">
                  <c:v>1.07</c:v>
                </c:pt>
                <c:pt idx="304">
                  <c:v>1.06</c:v>
                </c:pt>
                <c:pt idx="305">
                  <c:v>1.06</c:v>
                </c:pt>
                <c:pt idx="306">
                  <c:v>1.06</c:v>
                </c:pt>
                <c:pt idx="307">
                  <c:v>1.06</c:v>
                </c:pt>
                <c:pt idx="308">
                  <c:v>1.06</c:v>
                </c:pt>
                <c:pt idx="309">
                  <c:v>1.06</c:v>
                </c:pt>
                <c:pt idx="310">
                  <c:v>1.06</c:v>
                </c:pt>
                <c:pt idx="311">
                  <c:v>1.06</c:v>
                </c:pt>
                <c:pt idx="312">
                  <c:v>1.06</c:v>
                </c:pt>
                <c:pt idx="313">
                  <c:v>1.06</c:v>
                </c:pt>
                <c:pt idx="314">
                  <c:v>1.06</c:v>
                </c:pt>
                <c:pt idx="315">
                  <c:v>1.06</c:v>
                </c:pt>
                <c:pt idx="316">
                  <c:v>1.06</c:v>
                </c:pt>
                <c:pt idx="317">
                  <c:v>1.06</c:v>
                </c:pt>
                <c:pt idx="318">
                  <c:v>1.06</c:v>
                </c:pt>
                <c:pt idx="319">
                  <c:v>1.06</c:v>
                </c:pt>
                <c:pt idx="320">
                  <c:v>1.06</c:v>
                </c:pt>
                <c:pt idx="321">
                  <c:v>1.06</c:v>
                </c:pt>
                <c:pt idx="322">
                  <c:v>1.06</c:v>
                </c:pt>
                <c:pt idx="323">
                  <c:v>1.06</c:v>
                </c:pt>
                <c:pt idx="324">
                  <c:v>1.06</c:v>
                </c:pt>
                <c:pt idx="325">
                  <c:v>1.06</c:v>
                </c:pt>
              </c:numCache>
            </c:numRef>
          </c:val>
          <c:smooth val="0"/>
          <c:extLst>
            <c:ext xmlns:c16="http://schemas.microsoft.com/office/drawing/2014/chart" uri="{C3380CC4-5D6E-409C-BE32-E72D297353CC}">
              <c16:uniqueId val="{00000000-0F9C-428F-A368-48BDC6A6BCED}"/>
            </c:ext>
          </c:extLst>
        </c:ser>
        <c:dLbls>
          <c:showLegendKey val="0"/>
          <c:showVal val="0"/>
          <c:showCatName val="0"/>
          <c:showSerName val="0"/>
          <c:showPercent val="0"/>
          <c:showBubbleSize val="0"/>
        </c:dLbls>
        <c:marker val="1"/>
        <c:smooth val="0"/>
        <c:axId val="694866688"/>
        <c:axId val="694868608"/>
      </c:lineChart>
      <c:dateAx>
        <c:axId val="694866688"/>
        <c:scaling>
          <c:orientation val="minMax"/>
          <c:min val="39083"/>
        </c:scaling>
        <c:delete val="0"/>
        <c:axPos val="b"/>
        <c:numFmt formatCode="mmm\-yy" sourceLinked="1"/>
        <c:majorTickMark val="out"/>
        <c:minorTickMark val="none"/>
        <c:tickLblPos val="low"/>
        <c:txPr>
          <a:bodyPr rot="-5400000" vert="horz"/>
          <a:lstStyle/>
          <a:p>
            <a:pPr>
              <a:defRPr/>
            </a:pPr>
            <a:endParaRPr lang="pt-BR"/>
          </a:p>
        </c:txPr>
        <c:crossAx val="694868608"/>
        <c:crosses val="autoZero"/>
        <c:auto val="1"/>
        <c:lblOffset val="100"/>
        <c:baseTimeUnit val="days"/>
      </c:dateAx>
      <c:valAx>
        <c:axId val="694868608"/>
        <c:scaling>
          <c:orientation val="minMax"/>
          <c:max val="1.6"/>
          <c:min val="0.2"/>
        </c:scaling>
        <c:delete val="0"/>
        <c:axPos val="l"/>
        <c:majorGridlines>
          <c:spPr>
            <a:ln w="3175">
              <a:solidFill>
                <a:srgbClr val="808080"/>
              </a:solidFill>
              <a:prstDash val="dash"/>
            </a:ln>
          </c:spPr>
        </c:majorGridlines>
        <c:numFmt formatCode="0.00" sourceLinked="1"/>
        <c:majorTickMark val="out"/>
        <c:minorTickMark val="none"/>
        <c:tickLblPos val="nextTo"/>
        <c:spPr>
          <a:ln w="3175">
            <a:solidFill>
              <a:srgbClr val="024989"/>
            </a:solidFill>
            <a:prstDash val="solid"/>
          </a:ln>
        </c:spPr>
        <c:crossAx val="694866688"/>
        <c:crosses val="autoZero"/>
        <c:crossBetween val="between"/>
      </c:valAx>
      <c:spPr>
        <a:noFill/>
        <a:ln w="25400">
          <a:noFill/>
        </a:ln>
      </c:spPr>
    </c:plotArea>
    <c:legend>
      <c:legendPos val="b"/>
      <c:overlay val="0"/>
      <c:spPr>
        <a:noFill/>
        <a:ln w="25400">
          <a:noFill/>
        </a:ln>
        <a:effectLst/>
      </c:spPr>
      <c:txPr>
        <a:bodyPr/>
        <a:lstStyle/>
        <a:p>
          <a:pPr>
            <a:defRPr sz="1200" b="0" i="0" u="none" strike="noStrike" baseline="0">
              <a:solidFill>
                <a:srgbClr val="000000"/>
              </a:solidFill>
              <a:latin typeface="Calibri"/>
              <a:ea typeface="Calibri"/>
              <a:cs typeface="Calibri"/>
            </a:defRPr>
          </a:pPr>
          <a:endParaRPr lang="pt-BR"/>
        </a:p>
      </c:txPr>
    </c:legend>
    <c:plotVisOnly val="1"/>
    <c:dispBlanksAs val="gap"/>
    <c:showDLblsOverMax val="0"/>
  </c:chart>
  <c:spPr>
    <a:ln w="25400">
      <a:noFill/>
    </a:ln>
  </c:spPr>
  <c:txPr>
    <a:bodyPr/>
    <a:lstStyle/>
    <a:p>
      <a:pPr>
        <a:defRPr sz="1400" b="1">
          <a:latin typeface="Calibri"/>
          <a:ea typeface="Calibri"/>
          <a:cs typeface="Calibri"/>
        </a:defRPr>
      </a:pPr>
      <a:endParaRPr lang="pt-BR"/>
    </a:p>
  </c:txPr>
  <c:printSettings>
    <c:headerFooter/>
    <c:pageMargins b="0.75" l="0.7" r="0.7" t="0.75" header="0.3" footer="0.3"/>
    <c:pageSetup/>
  </c:printSettings>
</c:chartSpace>
</file>

<file path=xl/ctrlProps/ctrlProp1.xml><?xml version="1.0" encoding="utf-8"?>
<formControlPr xmlns="http://schemas.microsoft.com/office/spreadsheetml/2009/9/main" objectType="Drop" dropStyle="combo" dx="16" fmlaLink="$MF$3" fmlaRange="$B$5:$B$27" noThreeD="1" sel="19" val="15"/>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cid:image004.png@01D277F7.8783E080" TargetMode="External"/><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40</xdr:row>
      <xdr:rowOff>0</xdr:rowOff>
    </xdr:from>
    <xdr:to>
      <xdr:col>0</xdr:col>
      <xdr:colOff>304800</xdr:colOff>
      <xdr:row>41</xdr:row>
      <xdr:rowOff>114300</xdr:rowOff>
    </xdr:to>
    <xdr:pic>
      <xdr:nvPicPr>
        <xdr:cNvPr id="2" name="Imagem 3" descr="Trecho de linha de transmissão de energia em Porto Velho, RO (Foto: Divulgação)">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8029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xdr:row>
      <xdr:rowOff>0</xdr:rowOff>
    </xdr:from>
    <xdr:to>
      <xdr:col>0</xdr:col>
      <xdr:colOff>304800</xdr:colOff>
      <xdr:row>54</xdr:row>
      <xdr:rowOff>114300</xdr:rowOff>
    </xdr:to>
    <xdr:pic>
      <xdr:nvPicPr>
        <xdr:cNvPr id="3" name="Imagem 2" descr="Nelson Leite, presidente da Abradee (Foto: Divulgação/Abrade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1082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390526</xdr:colOff>
      <xdr:row>2</xdr:row>
      <xdr:rowOff>154612</xdr:rowOff>
    </xdr:from>
    <xdr:to>
      <xdr:col>18</xdr:col>
      <xdr:colOff>200026</xdr:colOff>
      <xdr:row>20</xdr:row>
      <xdr:rowOff>57150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13154026" y="535612"/>
          <a:ext cx="5295900" cy="34553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24849</xdr:colOff>
      <xdr:row>34</xdr:row>
      <xdr:rowOff>74538</xdr:rowOff>
    </xdr:from>
    <xdr:to>
      <xdr:col>5</xdr:col>
      <xdr:colOff>957205</xdr:colOff>
      <xdr:row>54</xdr:row>
      <xdr:rowOff>135263</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1863588" y="6742038"/>
          <a:ext cx="4684377" cy="3870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28575</xdr:colOff>
      <xdr:row>74</xdr:row>
      <xdr:rowOff>171450</xdr:rowOff>
    </xdr:from>
    <xdr:to>
      <xdr:col>11</xdr:col>
      <xdr:colOff>275585</xdr:colOff>
      <xdr:row>92</xdr:row>
      <xdr:rowOff>28165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1857375" y="14316075"/>
          <a:ext cx="5123810" cy="3285715"/>
        </a:xfrm>
        <a:prstGeom prst="rect">
          <a:avLst/>
        </a:prstGeom>
      </xdr:spPr>
    </xdr:pic>
    <xdr:clientData/>
  </xdr:twoCellAnchor>
  <xdr:twoCellAnchor editAs="oneCell">
    <xdr:from>
      <xdr:col>2</xdr:col>
      <xdr:colOff>514350</xdr:colOff>
      <xdr:row>28</xdr:row>
      <xdr:rowOff>9525</xdr:rowOff>
    </xdr:from>
    <xdr:to>
      <xdr:col>12</xdr:col>
      <xdr:colOff>27874</xdr:colOff>
      <xdr:row>73</xdr:row>
      <xdr:rowOff>179883</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2"/>
        <a:stretch>
          <a:fillRect/>
        </a:stretch>
      </xdr:blipFill>
      <xdr:spPr>
        <a:xfrm>
          <a:off x="1733550" y="5391150"/>
          <a:ext cx="5609524" cy="8742858"/>
        </a:xfrm>
        <a:prstGeom prst="rect">
          <a:avLst/>
        </a:prstGeom>
      </xdr:spPr>
    </xdr:pic>
    <xdr:clientData/>
  </xdr:twoCellAnchor>
  <xdr:twoCellAnchor>
    <xdr:from>
      <xdr:col>13</xdr:col>
      <xdr:colOff>0</xdr:colOff>
      <xdr:row>29</xdr:row>
      <xdr:rowOff>0</xdr:rowOff>
    </xdr:from>
    <xdr:to>
      <xdr:col>25</xdr:col>
      <xdr:colOff>43346</xdr:colOff>
      <xdr:row>55</xdr:row>
      <xdr:rowOff>165100</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344</xdr:col>
      <xdr:colOff>445604</xdr:colOff>
      <xdr:row>36</xdr:row>
      <xdr:rowOff>75792</xdr:rowOff>
    </xdr:from>
    <xdr:to>
      <xdr:col>359</xdr:col>
      <xdr:colOff>524979</xdr:colOff>
      <xdr:row>63</xdr:row>
      <xdr:rowOff>50392</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356</xdr:col>
          <xdr:colOff>57150</xdr:colOff>
          <xdr:row>37</xdr:row>
          <xdr:rowOff>9525</xdr:rowOff>
        </xdr:from>
        <xdr:to>
          <xdr:col>359</xdr:col>
          <xdr:colOff>114300</xdr:colOff>
          <xdr:row>38</xdr:row>
          <xdr:rowOff>19050</xdr:rowOff>
        </xdr:to>
        <xdr:sp macro="" textlink="">
          <xdr:nvSpPr>
            <xdr:cNvPr id="24577" name="Drop Down 1" hidden="1">
              <a:extLst>
                <a:ext uri="{63B3BB69-23CF-44E3-9099-C40C66FF867C}">
                  <a14:compatExt spid="_x0000_s24577"/>
                </a:ext>
                <a:ext uri="{FF2B5EF4-FFF2-40B4-BE49-F238E27FC236}">
                  <a16:creationId xmlns:a16="http://schemas.microsoft.com/office/drawing/2014/main" id="{00000000-0008-0000-0E00-0000016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360</xdr:col>
      <xdr:colOff>161925</xdr:colOff>
      <xdr:row>36</xdr:row>
      <xdr:rowOff>114720</xdr:rowOff>
    </xdr:from>
    <xdr:to>
      <xdr:col>375</xdr:col>
      <xdr:colOff>101738</xdr:colOff>
      <xdr:row>63</xdr:row>
      <xdr:rowOff>89320</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289</xdr:col>
      <xdr:colOff>490537</xdr:colOff>
      <xdr:row>28</xdr:row>
      <xdr:rowOff>38100</xdr:rowOff>
    </xdr:from>
    <xdr:to>
      <xdr:col>304</xdr:col>
      <xdr:colOff>569912</xdr:colOff>
      <xdr:row>55</xdr:row>
      <xdr:rowOff>12700</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w%20Eco/Brasil/Inflacao/IBGE/Administrados/IPC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O"/>
      <sheetName val="IBGE(Graph)"/>
      <sheetName val="IBGE(Proj)"/>
      <sheetName val="CoreIAM(Graph)"/>
      <sheetName val="CoreIAM(Proj)"/>
      <sheetName val="CoreModal Base"/>
      <sheetName val="Hist Proj"/>
      <sheetName val="Chart7"/>
      <sheetName val="Chart8"/>
      <sheetName val="Chart9"/>
      <sheetName val="CoreT(Graph)"/>
      <sheetName val="CoreT(Proj)"/>
      <sheetName val="IBGE(00-04)"/>
      <sheetName val="CoreIAM(00-04)"/>
      <sheetName val="CoreT(00-03)"/>
      <sheetName val="CoreBRZ.2"/>
      <sheetName val="IBGE_AUX"/>
      <sheetName val="CoreIAM_AUX"/>
      <sheetName val="CoreT_AUX"/>
      <sheetName val="Cores_AUX"/>
      <sheetName val="Sheet1"/>
      <sheetName val="Sheet2"/>
    </sheetNames>
    <sheetDataSet>
      <sheetData sheetId="0" refreshError="1"/>
      <sheetData sheetId="1" refreshError="1"/>
      <sheetData sheetId="2" refreshError="1"/>
      <sheetData sheetId="3" refreshError="1"/>
      <sheetData sheetId="4">
        <row r="2">
          <cell r="H2">
            <v>38367</v>
          </cell>
          <cell r="I2">
            <v>38380</v>
          </cell>
          <cell r="J2">
            <v>38398</v>
          </cell>
          <cell r="K2">
            <v>38411</v>
          </cell>
          <cell r="L2">
            <v>38426</v>
          </cell>
          <cell r="M2">
            <v>38439</v>
          </cell>
          <cell r="N2">
            <v>38457</v>
          </cell>
          <cell r="O2">
            <v>38470</v>
          </cell>
          <cell r="P2">
            <v>38487</v>
          </cell>
          <cell r="Q2">
            <v>38500</v>
          </cell>
          <cell r="R2">
            <v>38518</v>
          </cell>
          <cell r="S2">
            <v>38531</v>
          </cell>
          <cell r="T2">
            <v>38548</v>
          </cell>
          <cell r="U2">
            <v>38561</v>
          </cell>
          <cell r="V2">
            <v>38579</v>
          </cell>
          <cell r="W2">
            <v>38592</v>
          </cell>
          <cell r="X2">
            <v>38610</v>
          </cell>
          <cell r="Y2">
            <v>38623</v>
          </cell>
          <cell r="Z2">
            <v>38640</v>
          </cell>
          <cell r="AA2">
            <v>38653</v>
          </cell>
          <cell r="AB2">
            <v>38671</v>
          </cell>
          <cell r="AC2">
            <v>38684</v>
          </cell>
          <cell r="AD2">
            <v>38701</v>
          </cell>
          <cell r="AE2">
            <v>38714</v>
          </cell>
          <cell r="AF2">
            <v>38732</v>
          </cell>
          <cell r="AG2">
            <v>38745</v>
          </cell>
          <cell r="AH2">
            <v>38763</v>
          </cell>
          <cell r="AI2">
            <v>38776</v>
          </cell>
          <cell r="AJ2">
            <v>38791</v>
          </cell>
          <cell r="AK2">
            <v>38804</v>
          </cell>
          <cell r="AL2">
            <v>38822</v>
          </cell>
          <cell r="AM2">
            <v>38835</v>
          </cell>
          <cell r="AN2">
            <v>38852</v>
          </cell>
          <cell r="AO2">
            <v>38865</v>
          </cell>
          <cell r="AP2">
            <v>38883</v>
          </cell>
          <cell r="AQ2">
            <v>38896</v>
          </cell>
          <cell r="AR2">
            <v>38913</v>
          </cell>
          <cell r="AS2">
            <v>38926</v>
          </cell>
          <cell r="AT2">
            <v>38944</v>
          </cell>
          <cell r="AU2">
            <v>38957</v>
          </cell>
          <cell r="AV2">
            <v>38975</v>
          </cell>
          <cell r="AW2">
            <v>38988</v>
          </cell>
          <cell r="AX2">
            <v>39005</v>
          </cell>
          <cell r="AY2">
            <v>39018</v>
          </cell>
          <cell r="AZ2">
            <v>39036</v>
          </cell>
          <cell r="BA2">
            <v>39049</v>
          </cell>
          <cell r="BB2">
            <v>39066</v>
          </cell>
          <cell r="BC2">
            <v>39079</v>
          </cell>
          <cell r="BD2">
            <v>39097</v>
          </cell>
          <cell r="BE2">
            <v>39110</v>
          </cell>
          <cell r="BF2">
            <v>39128</v>
          </cell>
          <cell r="BG2">
            <v>39141</v>
          </cell>
          <cell r="BH2">
            <v>39156</v>
          </cell>
          <cell r="BI2">
            <v>39169</v>
          </cell>
          <cell r="BJ2">
            <v>39187</v>
          </cell>
          <cell r="BK2">
            <v>39200</v>
          </cell>
          <cell r="BL2">
            <v>39217</v>
          </cell>
          <cell r="BM2">
            <v>39230</v>
          </cell>
          <cell r="BN2">
            <v>39248</v>
          </cell>
          <cell r="BO2">
            <v>39261</v>
          </cell>
          <cell r="BP2">
            <v>39278</v>
          </cell>
          <cell r="BQ2">
            <v>39291</v>
          </cell>
          <cell r="BR2">
            <v>39309</v>
          </cell>
          <cell r="BS2">
            <v>39322</v>
          </cell>
          <cell r="BT2">
            <v>39340</v>
          </cell>
          <cell r="BU2">
            <v>39353</v>
          </cell>
          <cell r="BV2">
            <v>39370</v>
          </cell>
          <cell r="BW2">
            <v>39383</v>
          </cell>
          <cell r="BX2">
            <v>39401</v>
          </cell>
          <cell r="BY2">
            <v>39414</v>
          </cell>
          <cell r="BZ2">
            <v>39431</v>
          </cell>
          <cell r="CA2">
            <v>39444</v>
          </cell>
          <cell r="CB2">
            <v>39462</v>
          </cell>
          <cell r="CC2">
            <v>39475</v>
          </cell>
          <cell r="CD2">
            <v>39493</v>
          </cell>
          <cell r="CE2">
            <v>39506</v>
          </cell>
          <cell r="CF2">
            <v>39522</v>
          </cell>
          <cell r="CG2">
            <v>39535</v>
          </cell>
          <cell r="CH2">
            <v>39553</v>
          </cell>
          <cell r="CI2">
            <v>39566</v>
          </cell>
          <cell r="CJ2">
            <v>39583</v>
          </cell>
          <cell r="CK2">
            <v>39596</v>
          </cell>
          <cell r="CL2">
            <v>39614</v>
          </cell>
          <cell r="CM2">
            <v>39627</v>
          </cell>
          <cell r="CN2">
            <v>39644</v>
          </cell>
          <cell r="CO2">
            <v>39657</v>
          </cell>
          <cell r="CP2">
            <v>39675</v>
          </cell>
          <cell r="CQ2">
            <v>39688</v>
          </cell>
          <cell r="CR2">
            <v>39706</v>
          </cell>
          <cell r="CS2">
            <v>39719</v>
          </cell>
          <cell r="CT2">
            <v>39736</v>
          </cell>
          <cell r="CU2">
            <v>39749</v>
          </cell>
          <cell r="CV2">
            <v>39767</v>
          </cell>
          <cell r="CW2">
            <v>39780</v>
          </cell>
          <cell r="CX2">
            <v>39797</v>
          </cell>
          <cell r="CY2">
            <v>39810</v>
          </cell>
          <cell r="CZ2">
            <v>39828</v>
          </cell>
          <cell r="DA2">
            <v>39841</v>
          </cell>
          <cell r="DB2">
            <v>39859</v>
          </cell>
          <cell r="DC2">
            <v>39872</v>
          </cell>
          <cell r="DD2">
            <v>39887</v>
          </cell>
          <cell r="DE2">
            <v>39900</v>
          </cell>
          <cell r="DF2">
            <v>39918</v>
          </cell>
          <cell r="DG2">
            <v>39931</v>
          </cell>
          <cell r="DH2">
            <v>39948</v>
          </cell>
          <cell r="DI2">
            <v>39961</v>
          </cell>
          <cell r="DJ2">
            <v>39979</v>
          </cell>
          <cell r="DK2">
            <v>39992</v>
          </cell>
          <cell r="DL2">
            <v>40009</v>
          </cell>
          <cell r="DM2">
            <v>40022</v>
          </cell>
          <cell r="DN2">
            <v>40040</v>
          </cell>
          <cell r="DO2">
            <v>40053</v>
          </cell>
          <cell r="DP2">
            <v>40071</v>
          </cell>
          <cell r="DQ2">
            <v>40084</v>
          </cell>
          <cell r="DR2">
            <v>40101</v>
          </cell>
          <cell r="DS2">
            <v>40114</v>
          </cell>
          <cell r="DT2">
            <v>40132</v>
          </cell>
          <cell r="DU2">
            <v>40145</v>
          </cell>
          <cell r="DV2">
            <v>40162</v>
          </cell>
          <cell r="DW2">
            <v>40175</v>
          </cell>
          <cell r="DX2">
            <v>40193</v>
          </cell>
          <cell r="DY2">
            <v>40206</v>
          </cell>
          <cell r="DZ2">
            <v>40224</v>
          </cell>
          <cell r="EA2">
            <v>40237</v>
          </cell>
          <cell r="EB2">
            <v>40252</v>
          </cell>
          <cell r="EC2">
            <v>40265</v>
          </cell>
          <cell r="ED2">
            <v>40283</v>
          </cell>
          <cell r="EE2">
            <v>40296</v>
          </cell>
          <cell r="EF2">
            <v>40313</v>
          </cell>
          <cell r="EG2">
            <v>40326</v>
          </cell>
          <cell r="EH2">
            <v>40344</v>
          </cell>
          <cell r="EI2">
            <v>40357</v>
          </cell>
          <cell r="EJ2">
            <v>40374</v>
          </cell>
          <cell r="EK2">
            <v>40387</v>
          </cell>
          <cell r="EL2">
            <v>40405</v>
          </cell>
          <cell r="EM2">
            <v>40418</v>
          </cell>
          <cell r="EN2">
            <v>40436</v>
          </cell>
          <cell r="EO2">
            <v>40449</v>
          </cell>
          <cell r="EP2">
            <v>40466</v>
          </cell>
          <cell r="EQ2">
            <v>40479</v>
          </cell>
          <cell r="ER2">
            <v>40497</v>
          </cell>
          <cell r="ES2">
            <v>40510</v>
          </cell>
          <cell r="ET2">
            <v>40527</v>
          </cell>
          <cell r="EU2">
            <v>40540</v>
          </cell>
          <cell r="EV2">
            <v>40558</v>
          </cell>
          <cell r="EW2">
            <v>40571</v>
          </cell>
          <cell r="EX2">
            <v>40589</v>
          </cell>
          <cell r="EY2">
            <v>40602</v>
          </cell>
          <cell r="EZ2">
            <v>40617</v>
          </cell>
          <cell r="FA2">
            <v>40630</v>
          </cell>
          <cell r="FB2">
            <v>40648</v>
          </cell>
          <cell r="FC2">
            <v>40661</v>
          </cell>
          <cell r="FD2">
            <v>40678</v>
          </cell>
          <cell r="FE2">
            <v>40691</v>
          </cell>
          <cell r="FF2">
            <v>40709</v>
          </cell>
          <cell r="FG2">
            <v>40722</v>
          </cell>
          <cell r="FH2">
            <v>40739</v>
          </cell>
          <cell r="FI2">
            <v>40752</v>
          </cell>
          <cell r="FJ2">
            <v>40770</v>
          </cell>
          <cell r="FK2">
            <v>40783</v>
          </cell>
          <cell r="FL2">
            <v>40801</v>
          </cell>
          <cell r="FM2">
            <v>40814</v>
          </cell>
          <cell r="FN2">
            <v>40831</v>
          </cell>
          <cell r="FO2">
            <v>40844</v>
          </cell>
          <cell r="FP2">
            <v>40862</v>
          </cell>
          <cell r="FQ2">
            <v>40875</v>
          </cell>
          <cell r="FR2">
            <v>40892</v>
          </cell>
          <cell r="FS2">
            <v>40905</v>
          </cell>
          <cell r="FT2">
            <v>40923</v>
          </cell>
          <cell r="FU2">
            <v>40936</v>
          </cell>
          <cell r="FV2">
            <v>40954</v>
          </cell>
          <cell r="FW2">
            <v>40967</v>
          </cell>
          <cell r="FX2">
            <v>40983</v>
          </cell>
          <cell r="FY2">
            <v>40996</v>
          </cell>
          <cell r="FZ2">
            <v>41014</v>
          </cell>
          <cell r="GA2">
            <v>41027</v>
          </cell>
          <cell r="GB2">
            <v>41044</v>
          </cell>
          <cell r="GC2">
            <v>41057</v>
          </cell>
          <cell r="GD2">
            <v>41075</v>
          </cell>
          <cell r="GE2">
            <v>41088</v>
          </cell>
          <cell r="GF2">
            <v>41105</v>
          </cell>
          <cell r="GG2">
            <v>41118</v>
          </cell>
          <cell r="GH2">
            <v>41136</v>
          </cell>
          <cell r="GI2">
            <v>41149</v>
          </cell>
          <cell r="GJ2">
            <v>41167</v>
          </cell>
          <cell r="GK2">
            <v>41180</v>
          </cell>
          <cell r="GL2">
            <v>41197</v>
          </cell>
          <cell r="GM2">
            <v>41210</v>
          </cell>
          <cell r="GN2">
            <v>41228</v>
          </cell>
          <cell r="GO2">
            <v>41241</v>
          </cell>
          <cell r="GP2">
            <v>41258</v>
          </cell>
          <cell r="GQ2">
            <v>41271</v>
          </cell>
          <cell r="GR2">
            <v>41289</v>
          </cell>
          <cell r="GS2">
            <v>41302</v>
          </cell>
          <cell r="GT2">
            <v>41320</v>
          </cell>
          <cell r="GU2">
            <v>41333</v>
          </cell>
          <cell r="GV2">
            <v>41348</v>
          </cell>
          <cell r="GW2">
            <v>41361</v>
          </cell>
          <cell r="GX2">
            <v>41379</v>
          </cell>
          <cell r="GY2">
            <v>41392</v>
          </cell>
          <cell r="GZ2">
            <v>41409</v>
          </cell>
          <cell r="HA2">
            <v>41422</v>
          </cell>
          <cell r="HB2">
            <v>41440</v>
          </cell>
          <cell r="HC2">
            <v>41453</v>
          </cell>
          <cell r="HD2">
            <v>41470</v>
          </cell>
          <cell r="HE2">
            <v>41483</v>
          </cell>
          <cell r="HF2">
            <v>41501</v>
          </cell>
          <cell r="HG2">
            <v>41514</v>
          </cell>
          <cell r="HH2">
            <v>41532</v>
          </cell>
          <cell r="HI2">
            <v>41545</v>
          </cell>
          <cell r="HJ2">
            <v>41562</v>
          </cell>
          <cell r="HK2">
            <v>41575</v>
          </cell>
          <cell r="HL2">
            <v>41593</v>
          </cell>
          <cell r="HM2">
            <v>41606</v>
          </cell>
          <cell r="HN2">
            <v>41623</v>
          </cell>
          <cell r="HO2">
            <v>41636</v>
          </cell>
          <cell r="HP2">
            <v>41654</v>
          </cell>
          <cell r="HQ2">
            <v>41667</v>
          </cell>
          <cell r="HR2">
            <v>41685</v>
          </cell>
          <cell r="HS2">
            <v>41698</v>
          </cell>
          <cell r="HT2">
            <v>41713</v>
          </cell>
          <cell r="HU2">
            <v>41726</v>
          </cell>
          <cell r="HV2">
            <v>41744</v>
          </cell>
          <cell r="HW2">
            <v>41757</v>
          </cell>
          <cell r="HX2">
            <v>41774</v>
          </cell>
          <cell r="HY2">
            <v>41787</v>
          </cell>
          <cell r="HZ2">
            <v>41805</v>
          </cell>
          <cell r="IA2">
            <v>41818</v>
          </cell>
          <cell r="IB2">
            <v>41835</v>
          </cell>
          <cell r="IC2">
            <v>41848</v>
          </cell>
          <cell r="ID2">
            <v>41866</v>
          </cell>
          <cell r="IE2">
            <v>41879</v>
          </cell>
          <cell r="IF2">
            <v>41897</v>
          </cell>
          <cell r="IG2">
            <v>41910</v>
          </cell>
          <cell r="IH2">
            <v>41927</v>
          </cell>
          <cell r="II2">
            <v>41940</v>
          </cell>
          <cell r="IJ2">
            <v>41958</v>
          </cell>
          <cell r="IK2">
            <v>41971</v>
          </cell>
          <cell r="IL2">
            <v>41988</v>
          </cell>
          <cell r="IM2">
            <v>42001</v>
          </cell>
          <cell r="IN2">
            <v>42019</v>
          </cell>
          <cell r="IO2">
            <v>42032</v>
          </cell>
          <cell r="IP2">
            <v>42050</v>
          </cell>
          <cell r="IQ2">
            <v>42063</v>
          </cell>
          <cell r="IR2">
            <v>42078</v>
          </cell>
          <cell r="IS2">
            <v>42091</v>
          </cell>
          <cell r="IT2">
            <v>42109</v>
          </cell>
          <cell r="IU2">
            <v>42122</v>
          </cell>
          <cell r="IV2">
            <v>42139</v>
          </cell>
          <cell r="IW2">
            <v>42152</v>
          </cell>
          <cell r="IX2">
            <v>42170</v>
          </cell>
          <cell r="IY2">
            <v>42183</v>
          </cell>
          <cell r="IZ2">
            <v>42200</v>
          </cell>
          <cell r="JA2">
            <v>42213</v>
          </cell>
          <cell r="JB2">
            <v>42231</v>
          </cell>
          <cell r="JC2">
            <v>42244</v>
          </cell>
          <cell r="JD2">
            <v>42262</v>
          </cell>
          <cell r="JE2">
            <v>42275</v>
          </cell>
          <cell r="JF2">
            <v>42292</v>
          </cell>
          <cell r="JG2">
            <v>42305</v>
          </cell>
          <cell r="JH2">
            <v>42323</v>
          </cell>
          <cell r="JI2">
            <v>42335</v>
          </cell>
          <cell r="JJ2">
            <v>42353</v>
          </cell>
          <cell r="JK2">
            <v>42366</v>
          </cell>
          <cell r="JL2">
            <v>42384</v>
          </cell>
          <cell r="JM2">
            <v>42397</v>
          </cell>
          <cell r="JN2">
            <v>42415</v>
          </cell>
          <cell r="JO2">
            <v>42429</v>
          </cell>
          <cell r="JP2">
            <v>42444</v>
          </cell>
          <cell r="JQ2">
            <v>42457</v>
          </cell>
          <cell r="JR2">
            <v>42475</v>
          </cell>
          <cell r="JS2">
            <v>42488</v>
          </cell>
          <cell r="JT2">
            <v>42503</v>
          </cell>
          <cell r="JU2">
            <v>42520</v>
          </cell>
          <cell r="JV2">
            <v>42535</v>
          </cell>
          <cell r="JW2">
            <v>42550</v>
          </cell>
          <cell r="JX2">
            <v>42564</v>
          </cell>
          <cell r="JY2">
            <v>42579</v>
          </cell>
          <cell r="JZ2">
            <v>42594</v>
          </cell>
          <cell r="KA2">
            <v>42612</v>
          </cell>
          <cell r="KB2">
            <v>42627</v>
          </cell>
          <cell r="KC2">
            <v>42641</v>
          </cell>
          <cell r="KD2">
            <v>42656</v>
          </cell>
          <cell r="KE2">
            <v>42670</v>
          </cell>
          <cell r="KF2">
            <v>42688</v>
          </cell>
          <cell r="KG2">
            <v>42704</v>
          </cell>
          <cell r="KH2">
            <v>42717</v>
          </cell>
          <cell r="KI2">
            <v>42733</v>
          </cell>
          <cell r="KJ2">
            <v>42747</v>
          </cell>
          <cell r="KK2">
            <v>42765</v>
          </cell>
          <cell r="KL2">
            <v>42779</v>
          </cell>
          <cell r="KM2">
            <v>42794</v>
          </cell>
          <cell r="KN2">
            <v>42808</v>
          </cell>
          <cell r="KO2">
            <v>42823</v>
          </cell>
          <cell r="KP2">
            <v>42840</v>
          </cell>
          <cell r="KQ2">
            <v>42853</v>
          </cell>
          <cell r="KR2">
            <v>42870</v>
          </cell>
          <cell r="KS2">
            <v>42883</v>
          </cell>
          <cell r="KT2">
            <v>42901</v>
          </cell>
          <cell r="KU2">
            <v>42914</v>
          </cell>
          <cell r="KV2">
            <v>42931</v>
          </cell>
          <cell r="KW2">
            <v>42944</v>
          </cell>
          <cell r="KX2">
            <v>42962</v>
          </cell>
          <cell r="KY2">
            <v>42976</v>
          </cell>
          <cell r="KZ2">
            <v>42993</v>
          </cell>
          <cell r="LA2">
            <v>43005</v>
          </cell>
          <cell r="LB2">
            <v>43019</v>
          </cell>
          <cell r="LC2">
            <v>43038</v>
          </cell>
          <cell r="LD2">
            <v>43052</v>
          </cell>
          <cell r="LE2">
            <v>43068</v>
          </cell>
          <cell r="LF2">
            <v>43082</v>
          </cell>
          <cell r="LG2">
            <v>43097</v>
          </cell>
          <cell r="LH2">
            <v>43115</v>
          </cell>
          <cell r="LI2">
            <v>43125</v>
          </cell>
          <cell r="LJ2">
            <v>43139</v>
          </cell>
          <cell r="LK2">
            <v>43154</v>
          </cell>
          <cell r="LL2">
            <v>43168</v>
          </cell>
          <cell r="LM2">
            <v>43183</v>
          </cell>
          <cell r="LN2">
            <v>43200</v>
          </cell>
          <cell r="LO2">
            <v>43213</v>
          </cell>
          <cell r="LP2">
            <v>43230</v>
          </cell>
          <cell r="LQ2">
            <v>43243</v>
          </cell>
          <cell r="LR2">
            <v>43261</v>
          </cell>
          <cell r="LS2">
            <v>43274</v>
          </cell>
          <cell r="LT2">
            <v>43291</v>
          </cell>
          <cell r="LU2">
            <v>43304</v>
          </cell>
          <cell r="LV2">
            <v>43322</v>
          </cell>
          <cell r="LW2">
            <v>43336</v>
          </cell>
          <cell r="LX2">
            <v>43353</v>
          </cell>
          <cell r="LY2">
            <v>43365</v>
          </cell>
          <cell r="LZ2">
            <v>43379</v>
          </cell>
          <cell r="MA2">
            <v>43398</v>
          </cell>
          <cell r="MB2">
            <v>43412</v>
          </cell>
          <cell r="MC2">
            <v>43428</v>
          </cell>
          <cell r="MD2">
            <v>43442</v>
          </cell>
          <cell r="ME2">
            <v>43457</v>
          </cell>
        </row>
        <row r="3">
          <cell r="A3" t="str">
            <v>IPCA</v>
          </cell>
          <cell r="B3" t="str">
            <v>IPCA Index</v>
          </cell>
          <cell r="H3">
            <v>0.71346337302920582</v>
          </cell>
          <cell r="I3">
            <v>0.63084976240322654</v>
          </cell>
          <cell r="J3">
            <v>0.7518889770061028</v>
          </cell>
          <cell r="K3">
            <v>0.59761564171427084</v>
          </cell>
          <cell r="L3">
            <v>0.45809541230301631</v>
          </cell>
          <cell r="M3">
            <v>0.59887970956238734</v>
          </cell>
          <cell r="N3">
            <v>0.7041826733960399</v>
          </cell>
          <cell r="O3">
            <v>0.79828860500578847</v>
          </cell>
          <cell r="P3">
            <v>0.75305077710537904</v>
          </cell>
          <cell r="Q3">
            <v>0.45753176368051313</v>
          </cell>
          <cell r="R3">
            <v>0.10862433503056843</v>
          </cell>
          <cell r="S3">
            <v>4.6210759136298676E-3</v>
          </cell>
          <cell r="T3">
            <v>0.18067963529238132</v>
          </cell>
          <cell r="U3">
            <v>0.30569226415528272</v>
          </cell>
          <cell r="V3">
            <v>0.26355006790934388</v>
          </cell>
          <cell r="W3">
            <v>9.6910883919539073E-2</v>
          </cell>
          <cell r="X3">
            <v>7.4278453873038233E-2</v>
          </cell>
          <cell r="Y3">
            <v>0.28997342336673582</v>
          </cell>
          <cell r="Z3">
            <v>0.54093491760987444</v>
          </cell>
          <cell r="AA3">
            <v>0.62654099240985139</v>
          </cell>
          <cell r="AB3">
            <v>0.60431821968017574</v>
          </cell>
          <cell r="AC3">
            <v>0.51553866801477877</v>
          </cell>
          <cell r="AD3">
            <v>0.41572262048362346</v>
          </cell>
          <cell r="AE3">
            <v>0.34451772312029105</v>
          </cell>
          <cell r="AF3">
            <v>0.56969489526143158</v>
          </cell>
          <cell r="AG3">
            <v>0.65545636939431018</v>
          </cell>
          <cell r="AH3">
            <v>0.54042156819072273</v>
          </cell>
          <cell r="AI3">
            <v>0.33630498463514996</v>
          </cell>
          <cell r="AJ3">
            <v>0.37836163993561117</v>
          </cell>
          <cell r="AK3">
            <v>0.43229843322588518</v>
          </cell>
          <cell r="AL3">
            <v>0.17259941905765927</v>
          </cell>
          <cell r="AM3">
            <v>0.25381282849264214</v>
          </cell>
          <cell r="AN3">
            <v>0.35760729793743479</v>
          </cell>
          <cell r="AO3">
            <v>6.9623353510722505E-2</v>
          </cell>
          <cell r="AP3">
            <v>-0.18964462906914692</v>
          </cell>
          <cell r="AQ3">
            <v>-0.26559274168404701</v>
          </cell>
          <cell r="AR3">
            <v>-2.5647498206547863E-2</v>
          </cell>
          <cell r="AS3">
            <v>0.14993888794350316</v>
          </cell>
          <cell r="AT3">
            <v>0.16567487921477092</v>
          </cell>
          <cell r="AU3">
            <v>-1.4746029373368231E-2</v>
          </cell>
          <cell r="AV3">
            <v>-1.3222864203720534E-2</v>
          </cell>
          <cell r="AW3">
            <v>0.13350087678360176</v>
          </cell>
          <cell r="AX3">
            <v>0.23437115012042978</v>
          </cell>
          <cell r="AY3">
            <v>0.26080080063380612</v>
          </cell>
          <cell r="AZ3">
            <v>0.30372736119496763</v>
          </cell>
          <cell r="BA3">
            <v>0.25581063177504421</v>
          </cell>
          <cell r="BB3">
            <v>0.28847800387518008</v>
          </cell>
          <cell r="BC3">
            <v>0.37509764272129792</v>
          </cell>
          <cell r="BD3">
            <v>0.47037715075773251</v>
          </cell>
          <cell r="BE3">
            <v>0.43526256608086822</v>
          </cell>
          <cell r="BF3">
            <v>0.30668215309479974</v>
          </cell>
          <cell r="BG3">
            <v>0.23479898386225381</v>
          </cell>
          <cell r="BH3">
            <v>0.34017605655514455</v>
          </cell>
          <cell r="BI3">
            <v>0.32319790962576711</v>
          </cell>
          <cell r="BJ3">
            <v>0.25899382549980599</v>
          </cell>
          <cell r="BK3">
            <v>0.30171531501574783</v>
          </cell>
          <cell r="BL3">
            <v>0.34627886607896746</v>
          </cell>
          <cell r="BM3">
            <v>0.293061342122866</v>
          </cell>
          <cell r="BN3">
            <v>0.25958830795554916</v>
          </cell>
          <cell r="BO3">
            <v>0.17989730107408616</v>
          </cell>
          <cell r="BP3">
            <v>0.15338952687509466</v>
          </cell>
          <cell r="BQ3">
            <v>0.12470723648074121</v>
          </cell>
          <cell r="BR3">
            <v>0.32995620973054263</v>
          </cell>
          <cell r="BS3">
            <v>0.38351674250975998</v>
          </cell>
          <cell r="BT3">
            <v>0.25613525395325881</v>
          </cell>
          <cell r="BU3">
            <v>0.15941856549686675</v>
          </cell>
          <cell r="BV3">
            <v>0.22717513483537929</v>
          </cell>
          <cell r="BW3">
            <v>0.31259506876103366</v>
          </cell>
          <cell r="BX3">
            <v>0.25049661080430197</v>
          </cell>
          <cell r="BY3">
            <v>0.38174975124789656</v>
          </cell>
          <cell r="BZ3">
            <v>0.73437717375600253</v>
          </cell>
          <cell r="CA3">
            <v>0.72091086436075469</v>
          </cell>
          <cell r="CB3">
            <v>0.70740773400430879</v>
          </cell>
          <cell r="CC3">
            <v>0.51458084899775858</v>
          </cell>
          <cell r="CD3">
            <v>0.45795598156862971</v>
          </cell>
          <cell r="CE3">
            <v>0.30745064732277666</v>
          </cell>
          <cell r="CF3">
            <v>0.20726706371304185</v>
          </cell>
          <cell r="CG3">
            <v>0.44915012734249793</v>
          </cell>
          <cell r="CH3">
            <v>0.60396341214106919</v>
          </cell>
          <cell r="CI3">
            <v>0.52185789409680372</v>
          </cell>
          <cell r="CJ3">
            <v>0.56599759459886445</v>
          </cell>
          <cell r="CK3">
            <v>0.78817553835743082</v>
          </cell>
          <cell r="CL3">
            <v>0.9315983057426882</v>
          </cell>
          <cell r="CM3">
            <v>0.73486295839166349</v>
          </cell>
          <cell r="CN3">
            <v>0.64531973055581937</v>
          </cell>
          <cell r="CO3">
            <v>0.52924033873211473</v>
          </cell>
          <cell r="CP3">
            <v>0.31481565739930883</v>
          </cell>
          <cell r="CQ3">
            <v>0.18630238280370162</v>
          </cell>
          <cell r="CR3">
            <v>0.27196608049947202</v>
          </cell>
          <cell r="CS3">
            <v>0.27449282786528678</v>
          </cell>
          <cell r="CT3">
            <v>0.30118169716351428</v>
          </cell>
          <cell r="CU3">
            <v>0.43392987086387474</v>
          </cell>
          <cell r="CV3">
            <v>0.50832230358754182</v>
          </cell>
          <cell r="CW3">
            <v>0.34078075727975088</v>
          </cell>
          <cell r="CX3">
            <v>0.30212723478520315</v>
          </cell>
          <cell r="CY3">
            <v>0.21999696986735018</v>
          </cell>
          <cell r="CZ3">
            <v>0.37142381693888571</v>
          </cell>
          <cell r="DA3">
            <v>0.37142381693888571</v>
          </cell>
          <cell r="DB3">
            <v>0.40958690650651808</v>
          </cell>
          <cell r="DC3">
            <v>0.3343644126453168</v>
          </cell>
          <cell r="DD3">
            <v>4.002145125722692E-2</v>
          </cell>
          <cell r="DE3">
            <v>0.15099283714797515</v>
          </cell>
          <cell r="DF3">
            <v>0.32332521955159482</v>
          </cell>
          <cell r="DG3">
            <v>0.42414137924028628</v>
          </cell>
          <cell r="DH3">
            <v>0.5514486268042974</v>
          </cell>
          <cell r="DI3">
            <v>0.40648095704953469</v>
          </cell>
          <cell r="DJ3">
            <v>0.35243898389500644</v>
          </cell>
          <cell r="DK3">
            <v>0.31644030349946739</v>
          </cell>
          <cell r="DL3">
            <v>0.21190252390266812</v>
          </cell>
          <cell r="DM3">
            <v>0.24601174231603148</v>
          </cell>
          <cell r="DN3">
            <v>0.22048807832363088</v>
          </cell>
          <cell r="DO3">
            <v>8.496479841838786E-2</v>
          </cell>
          <cell r="DP3">
            <v>0.17918879615106104</v>
          </cell>
          <cell r="DQ3">
            <v>0.24327888080697307</v>
          </cell>
          <cell r="DR3">
            <v>0.24024828795869102</v>
          </cell>
          <cell r="DS3">
            <v>0.37495894110352612</v>
          </cell>
          <cell r="DT3">
            <v>0.53590041680825529</v>
          </cell>
          <cell r="DU3">
            <v>0.43331788013791678</v>
          </cell>
          <cell r="DV3">
            <v>0.43137014333008139</v>
          </cell>
          <cell r="DW3">
            <v>0.40901966660064837</v>
          </cell>
          <cell r="DX3">
            <v>0.5171839763455176</v>
          </cell>
          <cell r="DY3">
            <v>0.73254962693255854</v>
          </cell>
          <cell r="DZ3">
            <v>0.78410460840483798</v>
          </cell>
          <cell r="EA3">
            <v>0.58391813350281108</v>
          </cell>
          <cell r="EB3">
            <v>0.46359711705927892</v>
          </cell>
          <cell r="EC3">
            <v>0.38339465630694625</v>
          </cell>
          <cell r="ED3">
            <v>0.39859271927969853</v>
          </cell>
          <cell r="EE3">
            <v>0.53197795896081679</v>
          </cell>
          <cell r="EF3">
            <v>0.67793898135937747</v>
          </cell>
          <cell r="EG3">
            <v>0.41409263295526011</v>
          </cell>
          <cell r="EH3">
            <v>0.17170972390958947</v>
          </cell>
          <cell r="EI3">
            <v>-5.9532203363443545E-2</v>
          </cell>
          <cell r="EJ3">
            <v>-0.13105361448997263</v>
          </cell>
          <cell r="EK3">
            <v>3.3729218895854666E-3</v>
          </cell>
          <cell r="EL3">
            <v>-6.1791503936829806E-2</v>
          </cell>
          <cell r="EM3">
            <v>-1.6554529347933271E-2</v>
          </cell>
          <cell r="EN3">
            <v>0.32381588945932221</v>
          </cell>
          <cell r="EO3">
            <v>0.44180378032885687</v>
          </cell>
          <cell r="EP3">
            <v>0.61084672588218436</v>
          </cell>
          <cell r="EQ3">
            <v>0.76994875220498638</v>
          </cell>
          <cell r="ER3">
            <v>0.91202468314299379</v>
          </cell>
          <cell r="ES3">
            <v>0.81539755100377487</v>
          </cell>
          <cell r="ET3">
            <v>0.68228706642070358</v>
          </cell>
          <cell r="EU3">
            <v>0.65793264128039985</v>
          </cell>
          <cell r="EV3">
            <v>0.79911260329052336</v>
          </cell>
          <cell r="EW3">
            <v>0.79260273037845808</v>
          </cell>
          <cell r="EX3">
            <v>0.74216330026405752</v>
          </cell>
          <cell r="EY3">
            <v>0.59733499740830676</v>
          </cell>
          <cell r="EZ3">
            <v>0.55674031366380905</v>
          </cell>
          <cell r="FA3">
            <v>0.80302655973288883</v>
          </cell>
          <cell r="FB3">
            <v>0.83815986239365936</v>
          </cell>
          <cell r="FC3">
            <v>0.81903461897839436</v>
          </cell>
          <cell r="FD3">
            <v>0.66734329071791187</v>
          </cell>
          <cell r="FE3">
            <v>0.34647611515034521</v>
          </cell>
          <cell r="FF3">
            <v>7.1557958712079706E-2</v>
          </cell>
          <cell r="FG3">
            <v>9.3270046939689405E-2</v>
          </cell>
          <cell r="FH3">
            <v>9.8705157437124366E-2</v>
          </cell>
          <cell r="FI3">
            <v>0.17009151077754517</v>
          </cell>
          <cell r="FJ3">
            <v>0.2590087106737578</v>
          </cell>
          <cell r="FK3">
            <v>0.36101949960312185</v>
          </cell>
          <cell r="FL3">
            <v>0.53222786929590526</v>
          </cell>
          <cell r="FM3">
            <v>0.53139058773488035</v>
          </cell>
          <cell r="FN3">
            <v>0.41928872002227069</v>
          </cell>
          <cell r="FO3">
            <v>0.42661403918398194</v>
          </cell>
          <cell r="FP3">
            <v>0.45604418846723788</v>
          </cell>
          <cell r="FQ3">
            <v>0.51987956325346663</v>
          </cell>
          <cell r="FR3">
            <v>0.57031458557049319</v>
          </cell>
          <cell r="FS3">
            <v>0.50340661032357326</v>
          </cell>
          <cell r="FT3">
            <v>0.64257153105548503</v>
          </cell>
          <cell r="FU3">
            <v>0.56105603844830754</v>
          </cell>
          <cell r="FV3">
            <v>0.53061125489003913</v>
          </cell>
          <cell r="FW3">
            <v>0.45165444676442595</v>
          </cell>
          <cell r="FX3">
            <v>0.2528375514873456</v>
          </cell>
          <cell r="FY3">
            <v>0.20678970752795273</v>
          </cell>
          <cell r="FZ3">
            <v>0.42569288985022891</v>
          </cell>
          <cell r="GA3">
            <v>0.63831809327237321</v>
          </cell>
          <cell r="GB3">
            <v>0.51219360903195499</v>
          </cell>
          <cell r="GC3">
            <v>0.35929509140981714</v>
          </cell>
          <cell r="GD3">
            <v>0.18231538379231352</v>
          </cell>
          <cell r="GE3">
            <v>7.8286760279438289E-2</v>
          </cell>
          <cell r="GF3">
            <v>0.32828452828452831</v>
          </cell>
          <cell r="GG3">
            <v>0.43466486731893855</v>
          </cell>
          <cell r="GH3">
            <v>0.39259092186354688</v>
          </cell>
          <cell r="GI3">
            <v>0.40665687334312667</v>
          </cell>
          <cell r="GJ3">
            <v>0.4795948628359602</v>
          </cell>
          <cell r="GK3">
            <v>0.57089401642393434</v>
          </cell>
          <cell r="GL3">
            <v>0.64939062304688466</v>
          </cell>
          <cell r="GM3">
            <v>0.59481954072183718</v>
          </cell>
          <cell r="GN3">
            <v>0.54246496739490224</v>
          </cell>
          <cell r="GO3">
            <v>0.60202441214647273</v>
          </cell>
          <cell r="GP3">
            <v>0.68644534578138305</v>
          </cell>
          <cell r="GQ3">
            <v>0.79267623676236765</v>
          </cell>
          <cell r="GR3">
            <v>0.88072631927368072</v>
          </cell>
          <cell r="GS3">
            <v>0.86160408160408153</v>
          </cell>
          <cell r="GT3">
            <v>0.67981345813458127</v>
          </cell>
          <cell r="GU3">
            <v>0.59625644748710482</v>
          </cell>
          <cell r="GV3">
            <v>0.48636285090280718</v>
          </cell>
          <cell r="GW3">
            <v>0.47265079734920257</v>
          </cell>
          <cell r="GX3">
            <v>0.50631036368963633</v>
          </cell>
          <cell r="GY3">
            <v>0.55246876481258889</v>
          </cell>
          <cell r="GZ3">
            <v>0.46289222132333607</v>
          </cell>
          <cell r="HA3">
            <v>0.36499734002659973</v>
          </cell>
          <cell r="HB3">
            <v>0.37797414797414797</v>
          </cell>
          <cell r="HC3">
            <v>0.25508770438606931</v>
          </cell>
          <cell r="HD3">
            <v>6.9788029576059091E-2</v>
          </cell>
          <cell r="HE3">
            <v>3.2114445771108363E-2</v>
          </cell>
          <cell r="HF3">
            <v>0.15818435000000003</v>
          </cell>
          <cell r="HG3">
            <v>0.24078804157608319</v>
          </cell>
          <cell r="HH3">
            <v>0.27070872425234549</v>
          </cell>
          <cell r="HI3">
            <v>0.35319747680252317</v>
          </cell>
          <cell r="HJ3">
            <v>0.47691806616386756</v>
          </cell>
          <cell r="HK3">
            <v>0.57284666861332556</v>
          </cell>
          <cell r="HL3">
            <v>0.57164786670426637</v>
          </cell>
          <cell r="HM3">
            <v>0.53749570000000002</v>
          </cell>
          <cell r="HN3">
            <v>0.74539769999999994</v>
          </cell>
          <cell r="HO3">
            <v>0.92506186037116223</v>
          </cell>
          <cell r="HP3">
            <v>0.669438541684375</v>
          </cell>
          <cell r="HQ3">
            <v>0.55381627254589172</v>
          </cell>
          <cell r="HR3">
            <v>0.70494947030317812</v>
          </cell>
          <cell r="HS3">
            <v>0.69231649014342478</v>
          </cell>
          <cell r="HT3">
            <v>0.73445318773406132</v>
          </cell>
          <cell r="HU3">
            <v>0.91780387674115316</v>
          </cell>
          <cell r="HV3">
            <v>0.78238739954959813</v>
          </cell>
          <cell r="HW3">
            <v>0.66826379943514136</v>
          </cell>
          <cell r="HX3">
            <v>0.58572863582908652</v>
          </cell>
          <cell r="HY3">
            <v>0.45494204420442053</v>
          </cell>
          <cell r="HZ3">
            <v>0.47462213311066548</v>
          </cell>
          <cell r="IA3">
            <v>0.40417853113898927</v>
          </cell>
          <cell r="IB3">
            <v>0.17503879511638534</v>
          </cell>
          <cell r="IC3">
            <v>1.3908175184817725E-2</v>
          </cell>
          <cell r="ID3">
            <v>0.14290343451717258</v>
          </cell>
          <cell r="IE3">
            <v>0.25440773669630268</v>
          </cell>
          <cell r="IF3">
            <v>0.38642048107835147</v>
          </cell>
          <cell r="IG3">
            <v>0.56510440387432936</v>
          </cell>
          <cell r="IH3">
            <v>0.47534082931834132</v>
          </cell>
          <cell r="II3">
            <v>0.42097478235214703</v>
          </cell>
          <cell r="IJ3">
            <v>0.37940707347780828</v>
          </cell>
          <cell r="IK3">
            <v>0.50676325366814234</v>
          </cell>
          <cell r="IL3">
            <v>0.79210979210979227</v>
          </cell>
          <cell r="IM3">
            <v>0.78385917363571078</v>
          </cell>
          <cell r="IN3">
            <v>0.89341031341031352</v>
          </cell>
          <cell r="IO3">
            <v>1.2437210158225978</v>
          </cell>
          <cell r="IP3">
            <v>1.3315963079815398</v>
          </cell>
          <cell r="IQ3">
            <v>1.2210175970236576</v>
          </cell>
          <cell r="IR3">
            <v>1.2394615105384892</v>
          </cell>
          <cell r="IS3">
            <v>1.3215418357254081</v>
          </cell>
          <cell r="IT3">
            <v>1.0666837399487801</v>
          </cell>
          <cell r="IU3">
            <v>0.7137016164600295</v>
          </cell>
          <cell r="IV3">
            <v>0.60332654661237306</v>
          </cell>
          <cell r="IW3">
            <v>0.74209280346595352</v>
          </cell>
          <cell r="IX3">
            <v>0.99080221481328878</v>
          </cell>
          <cell r="IY3">
            <v>0.78737724559282263</v>
          </cell>
          <cell r="IZ3">
            <v>0.58752739752739747</v>
          </cell>
          <cell r="JA3">
            <v>0.61723511968756717</v>
          </cell>
          <cell r="JB3">
            <v>0.43201969201969198</v>
          </cell>
          <cell r="JC3">
            <v>0.21593851822071275</v>
          </cell>
          <cell r="JD3">
            <v>0.3945891354108646</v>
          </cell>
          <cell r="JE3">
            <v>0.54146600539657208</v>
          </cell>
          <cell r="JF3">
            <v>0.65723334213326301</v>
          </cell>
          <cell r="JG3">
            <v>0.82321700170016998</v>
          </cell>
          <cell r="JH3">
            <v>0.84673403673403669</v>
          </cell>
          <cell r="JI3">
            <v>1.0151464100802381</v>
          </cell>
          <cell r="JJ3">
            <v>1.1843141999999995</v>
          </cell>
          <cell r="JK3">
            <v>0.9601687853594677</v>
          </cell>
          <cell r="JL3">
            <v>0.91762098713703855</v>
          </cell>
          <cell r="JM3">
            <v>1.2731764485861672</v>
          </cell>
          <cell r="JN3">
            <v>1.4168190431809564</v>
          </cell>
          <cell r="JO3">
            <v>0.8962238961657204</v>
          </cell>
          <cell r="JP3">
            <v>0.42656696343303663</v>
          </cell>
          <cell r="JQ3">
            <v>0.43410241921772957</v>
          </cell>
          <cell r="JR3">
            <v>0.51007540052780376</v>
          </cell>
          <cell r="JS3">
            <v>0.61072342914361732</v>
          </cell>
          <cell r="JT3">
            <v>0.86044030999999987</v>
          </cell>
          <cell r="JU3">
            <v>0.78416854933798974</v>
          </cell>
          <cell r="JV3">
            <v>0.40130397999999995</v>
          </cell>
          <cell r="JW3">
            <v>0.35272618171344466</v>
          </cell>
          <cell r="JX3">
            <v>0.54142580859353129</v>
          </cell>
          <cell r="JY3">
            <v>0.51746058891359104</v>
          </cell>
          <cell r="JZ3">
            <v>0.45479885080459675</v>
          </cell>
          <cell r="KA3">
            <v>0.44</v>
          </cell>
          <cell r="KB3">
            <v>0.22846900469004683</v>
          </cell>
          <cell r="KC3">
            <v>8.3746573417621539E-2</v>
          </cell>
          <cell r="KD3">
            <v>0.1890908963635855</v>
          </cell>
          <cell r="KE3">
            <v>0.26239534276687732</v>
          </cell>
          <cell r="KF3">
            <v>0.2614273300086899</v>
          </cell>
          <cell r="KG3">
            <v>0.17728782505555524</v>
          </cell>
          <cell r="KH3">
            <v>0.19041753916492166</v>
          </cell>
          <cell r="KI3">
            <v>0.30205267500412541</v>
          </cell>
          <cell r="KJ3">
            <v>0.30947045788183153</v>
          </cell>
          <cell r="KK3">
            <v>0.37897080325550608</v>
          </cell>
          <cell r="KL3">
            <v>0.53653834769321862</v>
          </cell>
          <cell r="KM3">
            <v>0.33068153679060547</v>
          </cell>
          <cell r="KN3">
            <v>0.15342468767156436</v>
          </cell>
          <cell r="KO3">
            <v>0.25170375526426059</v>
          </cell>
          <cell r="KP3">
            <v>0.21231339074643701</v>
          </cell>
          <cell r="KQ3">
            <v>0.13513027841867717</v>
          </cell>
          <cell r="KR3">
            <v>0.24060212361274169</v>
          </cell>
          <cell r="KS3">
            <v>0.31341558814322618</v>
          </cell>
          <cell r="KT3">
            <v>0.16008280958595208</v>
          </cell>
          <cell r="KU3">
            <v>-0.23169796300444845</v>
          </cell>
          <cell r="KV3">
            <v>-0.18186959439121689</v>
          </cell>
          <cell r="KW3">
            <v>0.2394226286139467</v>
          </cell>
          <cell r="KX3">
            <v>0.34638120914362747</v>
          </cell>
          <cell r="KY3">
            <v>0.18776592786979679</v>
          </cell>
          <cell r="KZ3">
            <v>0.1053244646755352</v>
          </cell>
          <cell r="LA3">
            <v>0.16240064885645047</v>
          </cell>
          <cell r="LB3">
            <v>0.33575665789347364</v>
          </cell>
          <cell r="LC3">
            <v>0.42368016913420731</v>
          </cell>
          <cell r="LD3">
            <v>0.32027216163296984</v>
          </cell>
          <cell r="LE3">
            <v>0.2804757642460749</v>
          </cell>
          <cell r="LF3">
            <v>0.3395082134975495</v>
          </cell>
          <cell r="LG3">
            <v>0.24130400018007489</v>
          </cell>
          <cell r="LH3">
            <v>0.45807886581553997</v>
          </cell>
          <cell r="LI3">
            <v>0.40752301649398598</v>
          </cell>
          <cell r="LJ3">
            <v>0.49048276160492033</v>
          </cell>
          <cell r="LK3">
            <v>0.39148862715992222</v>
          </cell>
          <cell r="LL3">
            <v>0.24916249299275947</v>
          </cell>
          <cell r="LM3">
            <v>0.33088437402296594</v>
          </cell>
          <cell r="LN3">
            <v>0.41956400881242933</v>
          </cell>
          <cell r="LO3">
            <v>0.50072233357195883</v>
          </cell>
          <cell r="LP3">
            <v>0.51168599687430916</v>
          </cell>
          <cell r="LQ3">
            <v>0.37300206615342618</v>
          </cell>
          <cell r="LR3">
            <v>0.20927124645281761</v>
          </cell>
          <cell r="LS3">
            <v>6.7138332836639739E-2</v>
          </cell>
          <cell r="LT3">
            <v>1.2751308799998539E-2</v>
          </cell>
          <cell r="LU3">
            <v>0.15687482262725561</v>
          </cell>
          <cell r="LV3">
            <v>0.17234283590859642</v>
          </cell>
          <cell r="LW3">
            <v>0.194019928167351</v>
          </cell>
          <cell r="LX3">
            <v>0.24307735234021455</v>
          </cell>
          <cell r="LY3">
            <v>0.30860328197660092</v>
          </cell>
          <cell r="LZ3">
            <v>0.33788190656872075</v>
          </cell>
          <cell r="MA3">
            <v>0.45686310614685105</v>
          </cell>
          <cell r="MB3">
            <v>0.51512552548049861</v>
          </cell>
          <cell r="MC3">
            <v>0.56359083570600577</v>
          </cell>
          <cell r="MD3">
            <v>0.60378222181583463</v>
          </cell>
          <cell r="ME3">
            <v>0.66186606913530099</v>
          </cell>
        </row>
        <row r="4">
          <cell r="A4" t="str">
            <v>IAM</v>
          </cell>
          <cell r="B4" t="str">
            <v>+</v>
          </cell>
          <cell r="C4" t="str">
            <v>Core Maua Asset</v>
          </cell>
          <cell r="H4">
            <v>0.54453825254212529</v>
          </cell>
          <cell r="I4">
            <v>0.67051863072228224</v>
          </cell>
          <cell r="J4">
            <v>0.78697432726850525</v>
          </cell>
          <cell r="K4">
            <v>0.64113530610656433</v>
          </cell>
          <cell r="L4">
            <v>0.52001081080106737</v>
          </cell>
          <cell r="M4">
            <v>0.42938889828224386</v>
          </cell>
          <cell r="N4">
            <v>0.4780651114767277</v>
          </cell>
          <cell r="O4">
            <v>0.59914278360242512</v>
          </cell>
          <cell r="P4">
            <v>0.49373735118380557</v>
          </cell>
          <cell r="Q4">
            <v>0.42992331749218182</v>
          </cell>
          <cell r="R4">
            <v>0.35410227070373312</v>
          </cell>
          <cell r="S4">
            <v>0.33190079342420603</v>
          </cell>
          <cell r="T4">
            <v>0.3668241649790816</v>
          </cell>
          <cell r="U4">
            <v>0.34626719080297835</v>
          </cell>
          <cell r="V4">
            <v>0.16413787709465213</v>
          </cell>
          <cell r="W4">
            <v>5.6504238439121827E-2</v>
          </cell>
          <cell r="X4">
            <v>0.13079765085350928</v>
          </cell>
          <cell r="Y4">
            <v>6.1048272260685078E-2</v>
          </cell>
          <cell r="Z4">
            <v>3.8013090403318718E-2</v>
          </cell>
          <cell r="AA4">
            <v>0.16287585708435945</v>
          </cell>
          <cell r="AB4">
            <v>9.3659103492846799E-2</v>
          </cell>
          <cell r="AC4">
            <v>6.4092501903400378E-2</v>
          </cell>
          <cell r="AD4">
            <v>7.1710146055151388E-3</v>
          </cell>
          <cell r="AE4">
            <v>-6.8515944767162168E-3</v>
          </cell>
          <cell r="AF4">
            <v>0.29212968244880683</v>
          </cell>
          <cell r="AG4">
            <v>0.57042658660465362</v>
          </cell>
          <cell r="AH4">
            <v>0.40332762052408105</v>
          </cell>
          <cell r="AI4">
            <v>0.23612050752695793</v>
          </cell>
          <cell r="AJ4">
            <v>0.19666682097223584</v>
          </cell>
          <cell r="AK4">
            <v>0.15333794091480521</v>
          </cell>
          <cell r="AL4">
            <v>1.6099820223990076E-3</v>
          </cell>
          <cell r="AM4">
            <v>5.8750587536580287E-2</v>
          </cell>
          <cell r="AN4">
            <v>0.18208253393275545</v>
          </cell>
          <cell r="AO4">
            <v>0.16293356461690808</v>
          </cell>
          <cell r="AP4">
            <v>4.1232918903289778E-5</v>
          </cell>
          <cell r="AQ4">
            <v>-0.10590922248093212</v>
          </cell>
          <cell r="AR4">
            <v>3.7075652871979219E-2</v>
          </cell>
          <cell r="AS4">
            <v>0.13910729253648038</v>
          </cell>
          <cell r="AT4">
            <v>0.14045468038473619</v>
          </cell>
          <cell r="AU4">
            <v>-3.3283037660759756E-3</v>
          </cell>
          <cell r="AV4">
            <v>2.0121784573700632E-2</v>
          </cell>
          <cell r="AW4">
            <v>9.9917919129552696E-2</v>
          </cell>
          <cell r="AX4">
            <v>0.15765153434601684</v>
          </cell>
          <cell r="AY4">
            <v>0.12285480025425315</v>
          </cell>
          <cell r="AZ4">
            <v>5.7233440445052859E-2</v>
          </cell>
          <cell r="BA4">
            <v>9.1397729063554284E-2</v>
          </cell>
          <cell r="BB4">
            <v>0.12807714430529735</v>
          </cell>
          <cell r="BC4">
            <v>0.21279995827011369</v>
          </cell>
          <cell r="BD4">
            <v>0.4136981066456667</v>
          </cell>
          <cell r="BE4">
            <v>0.47620404902175345</v>
          </cell>
          <cell r="BF4">
            <v>0.23280002296011965</v>
          </cell>
          <cell r="BG4">
            <v>0.15084211288343513</v>
          </cell>
          <cell r="BH4">
            <v>0.23260352021888744</v>
          </cell>
          <cell r="BI4">
            <v>0.20612858143194232</v>
          </cell>
          <cell r="BJ4">
            <v>0.18378442057973257</v>
          </cell>
          <cell r="BK4">
            <v>0.25888068110482232</v>
          </cell>
          <cell r="BL4">
            <v>0.28288374567760721</v>
          </cell>
          <cell r="BM4">
            <v>0.32085312281731315</v>
          </cell>
          <cell r="BN4">
            <v>0.45684826031687709</v>
          </cell>
          <cell r="BO4">
            <v>0.46265503558745558</v>
          </cell>
          <cell r="BP4">
            <v>0.41066857353321878</v>
          </cell>
          <cell r="BQ4">
            <v>0.52484495157521505</v>
          </cell>
          <cell r="BR4">
            <v>0.71692549753381696</v>
          </cell>
          <cell r="BS4">
            <v>0.57186512508756315</v>
          </cell>
          <cell r="BT4">
            <v>0.34603732351029298</v>
          </cell>
          <cell r="BU4">
            <v>0.19633763034352572</v>
          </cell>
          <cell r="BV4">
            <v>0.10178858261446801</v>
          </cell>
          <cell r="BW4">
            <v>0.13147105046092092</v>
          </cell>
          <cell r="BX4">
            <v>6.3838144101177524E-2</v>
          </cell>
          <cell r="BY4">
            <v>0.11813710813573572</v>
          </cell>
          <cell r="BZ4">
            <v>0.41207578021759955</v>
          </cell>
          <cell r="CA4">
            <v>0.39482113746301878</v>
          </cell>
          <cell r="CB4">
            <v>0.42529627395439157</v>
          </cell>
          <cell r="CC4">
            <v>0.49679481071953796</v>
          </cell>
          <cell r="CD4">
            <v>0.43479836749262785</v>
          </cell>
          <cell r="CE4">
            <v>0.32773262665660158</v>
          </cell>
          <cell r="CF4">
            <v>0.3543703146644297</v>
          </cell>
          <cell r="CG4">
            <v>0.43145232594772437</v>
          </cell>
          <cell r="CH4">
            <v>0.52568286229293926</v>
          </cell>
          <cell r="CI4">
            <v>0.6023126811335906</v>
          </cell>
          <cell r="CJ4">
            <v>0.67163160973302161</v>
          </cell>
          <cell r="CK4">
            <v>0.77238839167969664</v>
          </cell>
          <cell r="CL4">
            <v>0.87254991381789981</v>
          </cell>
          <cell r="CM4">
            <v>0.64148952863838149</v>
          </cell>
          <cell r="CN4">
            <v>0.42360627569644937</v>
          </cell>
          <cell r="CO4">
            <v>0.40214470605141983</v>
          </cell>
          <cell r="CP4">
            <v>0.3443965807791789</v>
          </cell>
          <cell r="CQ4">
            <v>0.25548501558465608</v>
          </cell>
          <cell r="CR4">
            <v>0.43301389589590999</v>
          </cell>
          <cell r="CS4">
            <v>0.43395442414169588</v>
          </cell>
          <cell r="CT4">
            <v>0.30782287359540855</v>
          </cell>
          <cell r="CU4">
            <v>0.33434020688264887</v>
          </cell>
          <cell r="CV4">
            <v>0.45641130162877563</v>
          </cell>
          <cell r="CW4">
            <v>0.32797026895686299</v>
          </cell>
          <cell r="CX4">
            <v>0.35451640614182622</v>
          </cell>
          <cell r="CY4">
            <v>0.16275244989473969</v>
          </cell>
          <cell r="CZ4">
            <v>0.19074285187695764</v>
          </cell>
          <cell r="DA4">
            <v>0.19074285187695764</v>
          </cell>
          <cell r="DB4">
            <v>0.24026897316623008</v>
          </cell>
          <cell r="DC4">
            <v>0.24815981006386484</v>
          </cell>
          <cell r="DD4">
            <v>3.8435986150016609E-2</v>
          </cell>
          <cell r="DE4">
            <v>0.19862010749925788</v>
          </cell>
          <cell r="DF4">
            <v>0.27925447551162158</v>
          </cell>
          <cell r="DG4">
            <v>0.25966825109086228</v>
          </cell>
          <cell r="DH4">
            <v>0.33461699717654153</v>
          </cell>
          <cell r="DI4">
            <v>0.44069453851182377</v>
          </cell>
          <cell r="DJ4">
            <v>0.57650329189814298</v>
          </cell>
          <cell r="DK4">
            <v>0.50508385678930556</v>
          </cell>
          <cell r="DL4">
            <v>0.27675001966144291</v>
          </cell>
          <cell r="DM4">
            <v>0.29527543939875112</v>
          </cell>
          <cell r="DN4">
            <v>0.21596478181358883</v>
          </cell>
          <cell r="DO4">
            <v>-8.4016745467511783E-2</v>
          </cell>
          <cell r="DP4">
            <v>-1.7351860919319225E-2</v>
          </cell>
          <cell r="DQ4">
            <v>9.8841755755495267E-2</v>
          </cell>
          <cell r="DR4">
            <v>8.5444661662667606E-2</v>
          </cell>
          <cell r="DS4">
            <v>0.13548517201185714</v>
          </cell>
          <cell r="DT4">
            <v>0.22915548840806343</v>
          </cell>
          <cell r="DU4">
            <v>0.25243850803247248</v>
          </cell>
          <cell r="DV4">
            <v>0.32383404047371622</v>
          </cell>
          <cell r="DW4">
            <v>0.36867096567785634</v>
          </cell>
          <cell r="DX4">
            <v>0.49256750480654016</v>
          </cell>
          <cell r="DY4">
            <v>0.52387721926428688</v>
          </cell>
          <cell r="DZ4">
            <v>0.41937738360212062</v>
          </cell>
          <cell r="EA4">
            <v>0.39110394884520616</v>
          </cell>
          <cell r="EB4">
            <v>0.47241528798735571</v>
          </cell>
          <cell r="EC4">
            <v>0.51247886530085507</v>
          </cell>
          <cell r="ED4">
            <v>0.51951853290495231</v>
          </cell>
          <cell r="EE4">
            <v>0.50446266738985546</v>
          </cell>
          <cell r="EF4">
            <v>0.63461801224031666</v>
          </cell>
          <cell r="EG4">
            <v>0.64328843310734118</v>
          </cell>
          <cell r="EH4">
            <v>0.43891286587871708</v>
          </cell>
          <cell r="EI4">
            <v>0.22968558500804873</v>
          </cell>
          <cell r="EJ4">
            <v>4.2513037608066084E-3</v>
          </cell>
          <cell r="EK4">
            <v>0.10941079440047961</v>
          </cell>
          <cell r="EL4">
            <v>8.1374645801850248E-2</v>
          </cell>
          <cell r="EM4">
            <v>6.9245329698997021E-2</v>
          </cell>
          <cell r="EN4">
            <v>0.33613713887270852</v>
          </cell>
          <cell r="EO4">
            <v>0.43083144735900464</v>
          </cell>
          <cell r="EP4">
            <v>0.5344504847802275</v>
          </cell>
          <cell r="EQ4">
            <v>0.51876265600707239</v>
          </cell>
          <cell r="ER4">
            <v>0.59919956095144977</v>
          </cell>
          <cell r="ES4">
            <v>0.54209899625940061</v>
          </cell>
          <cell r="ET4">
            <v>0.56416300261800567</v>
          </cell>
          <cell r="EU4">
            <v>0.73676219889435635</v>
          </cell>
          <cell r="EV4">
            <v>0.84608577816471575</v>
          </cell>
          <cell r="EW4">
            <v>0.76287216864108121</v>
          </cell>
          <cell r="EX4">
            <v>0.48817330384288499</v>
          </cell>
          <cell r="EY4">
            <v>0.43867790553705716</v>
          </cell>
          <cell r="EZ4">
            <v>0.58755447110895687</v>
          </cell>
          <cell r="FA4">
            <v>0.65149820294382677</v>
          </cell>
          <cell r="FB4">
            <v>0.41943665630695176</v>
          </cell>
          <cell r="FC4">
            <v>0.31931454772063994</v>
          </cell>
          <cell r="FD4">
            <v>0.27512288868680451</v>
          </cell>
          <cell r="FE4">
            <v>0.42807425376533575</v>
          </cell>
          <cell r="FF4">
            <v>0.60171682937610071</v>
          </cell>
          <cell r="FG4">
            <v>0.58978135472783932</v>
          </cell>
          <cell r="FH4">
            <v>0.48473157514183912</v>
          </cell>
          <cell r="FI4">
            <v>0.39435528215668353</v>
          </cell>
          <cell r="FJ4">
            <v>0.33544876138808533</v>
          </cell>
          <cell r="FK4">
            <v>0.37260932364659372</v>
          </cell>
          <cell r="FL4">
            <v>0.57475885204482413</v>
          </cell>
          <cell r="FM4">
            <v>0.60198710751696061</v>
          </cell>
          <cell r="FN4">
            <v>0.57179294664120872</v>
          </cell>
          <cell r="FO4">
            <v>0.58999765864821718</v>
          </cell>
          <cell r="FP4">
            <v>0.59311245502575372</v>
          </cell>
          <cell r="FQ4">
            <v>0.59705246166130155</v>
          </cell>
          <cell r="FR4">
            <v>0.53577830800356929</v>
          </cell>
          <cell r="FS4">
            <v>0.48234171714815988</v>
          </cell>
          <cell r="FT4">
            <v>0.73090542676011694</v>
          </cell>
          <cell r="FU4">
            <v>0.63505071742944519</v>
          </cell>
          <cell r="FV4">
            <v>0.40967016444073001</v>
          </cell>
          <cell r="FW4">
            <v>0.36276880595618322</v>
          </cell>
          <cell r="FX4">
            <v>0.33003985360477894</v>
          </cell>
          <cell r="FY4">
            <v>0.29506617706827643</v>
          </cell>
          <cell r="FZ4">
            <v>0.40617269373737291</v>
          </cell>
          <cell r="GA4">
            <v>0.53750762255676543</v>
          </cell>
          <cell r="GB4">
            <v>0.36330266681988149</v>
          </cell>
          <cell r="GC4">
            <v>0.24313582550883542</v>
          </cell>
          <cell r="GD4">
            <v>7.6131879883218873E-2</v>
          </cell>
          <cell r="GE4">
            <v>-1.9795187544232196E-2</v>
          </cell>
          <cell r="GF4">
            <v>0.39988796943041827</v>
          </cell>
          <cell r="GG4">
            <v>0.57991764664210821</v>
          </cell>
          <cell r="GH4">
            <v>0.4921061207429408</v>
          </cell>
          <cell r="GI4">
            <v>0.47574009263205547</v>
          </cell>
          <cell r="GJ4">
            <v>0.47090316370925928</v>
          </cell>
          <cell r="GK4">
            <v>0.51901454049354268</v>
          </cell>
          <cell r="GL4">
            <v>0.57704042777569364</v>
          </cell>
          <cell r="GM4">
            <v>0.61411155136168272</v>
          </cell>
          <cell r="GN4">
            <v>0.66657085083326839</v>
          </cell>
          <cell r="GO4">
            <v>0.71130200599606852</v>
          </cell>
          <cell r="GP4">
            <v>0.75246621418491355</v>
          </cell>
          <cell r="GQ4">
            <v>0.83488819160695438</v>
          </cell>
          <cell r="GR4">
            <v>0.91707159658638049</v>
          </cell>
          <cell r="GS4">
            <v>0.9589695809101898</v>
          </cell>
          <cell r="GT4">
            <v>0.7577043188547119</v>
          </cell>
          <cell r="GU4">
            <v>0.63163219355487088</v>
          </cell>
          <cell r="GV4">
            <v>0.45158961369072315</v>
          </cell>
          <cell r="GW4">
            <v>0.38814565310885019</v>
          </cell>
          <cell r="GX4">
            <v>0.47529579822436313</v>
          </cell>
          <cell r="GY4">
            <v>0.55870822065456882</v>
          </cell>
          <cell r="GZ4">
            <v>0.56523386952904631</v>
          </cell>
          <cell r="HA4">
            <v>0.55346006357090693</v>
          </cell>
          <cell r="HB4">
            <v>0.63664752735909313</v>
          </cell>
          <cell r="HC4">
            <v>0.5109794638486973</v>
          </cell>
          <cell r="HD4">
            <v>0.51152680072160861</v>
          </cell>
          <cell r="HE4">
            <v>0.53500890382811916</v>
          </cell>
          <cell r="HF4">
            <v>0.52459913401100799</v>
          </cell>
          <cell r="HG4">
            <v>0.56631773003047503</v>
          </cell>
          <cell r="HH4">
            <v>0.56942628274518281</v>
          </cell>
          <cell r="HI4">
            <v>0.63344585179611512</v>
          </cell>
          <cell r="HJ4">
            <v>0.64961677253365313</v>
          </cell>
          <cell r="HK4">
            <v>0.61369570730317757</v>
          </cell>
          <cell r="HL4">
            <v>0.57599740032252655</v>
          </cell>
          <cell r="HM4">
            <v>0.50684715045698248</v>
          </cell>
          <cell r="HN4">
            <v>0.76289558603504248</v>
          </cell>
          <cell r="HO4">
            <v>0.84124639402828516</v>
          </cell>
          <cell r="HP4">
            <v>0.37540156054812041</v>
          </cell>
          <cell r="HQ4">
            <v>0.4215248143099562</v>
          </cell>
          <cell r="HR4">
            <v>0.52906792404829484</v>
          </cell>
          <cell r="HS4">
            <v>0.52777238857938724</v>
          </cell>
          <cell r="HT4">
            <v>0.81039461121012124</v>
          </cell>
          <cell r="HU4">
            <v>0.98045059262346379</v>
          </cell>
          <cell r="HV4">
            <v>0.66887065377786004</v>
          </cell>
          <cell r="HW4">
            <v>0.5403218975748757</v>
          </cell>
          <cell r="HX4">
            <v>0.45297551026110272</v>
          </cell>
          <cell r="HY4">
            <v>0.54126919727848433</v>
          </cell>
          <cell r="HZ4">
            <v>0.86812781843138276</v>
          </cell>
          <cell r="IA4">
            <v>0.86767016510050743</v>
          </cell>
          <cell r="IB4">
            <v>0.54509573886297691</v>
          </cell>
          <cell r="IC4">
            <v>0.18227748150487741</v>
          </cell>
          <cell r="ID4">
            <v>0.2794079133457234</v>
          </cell>
          <cell r="IE4">
            <v>0.42161080127722028</v>
          </cell>
          <cell r="IF4">
            <v>0.52652651041251519</v>
          </cell>
          <cell r="IG4">
            <v>0.64324823975634171</v>
          </cell>
          <cell r="IH4">
            <v>0.44291516337629927</v>
          </cell>
          <cell r="II4">
            <v>0.3713658894042986</v>
          </cell>
          <cell r="IJ4">
            <v>0.25839535664703656</v>
          </cell>
          <cell r="IK4">
            <v>0.24002244428267336</v>
          </cell>
          <cell r="IL4">
            <v>0.68299976430299558</v>
          </cell>
          <cell r="IM4">
            <v>0.79637229695407274</v>
          </cell>
          <cell r="IN4">
            <v>0.59625304908726895</v>
          </cell>
          <cell r="IO4">
            <v>0.6417458644557269</v>
          </cell>
          <cell r="IP4">
            <v>0.49372667921809898</v>
          </cell>
          <cell r="IQ4">
            <v>0.48922072079141621</v>
          </cell>
          <cell r="IR4">
            <v>0.62511924458254309</v>
          </cell>
          <cell r="IS4">
            <v>0.6469707391358569</v>
          </cell>
          <cell r="IT4">
            <v>0.82110494643320542</v>
          </cell>
          <cell r="IU4">
            <v>0.77198201256927423</v>
          </cell>
          <cell r="IV4">
            <v>0.48677694052856418</v>
          </cell>
          <cell r="IW4">
            <v>0.45530186468445638</v>
          </cell>
          <cell r="IX4">
            <v>0.82323991198231117</v>
          </cell>
          <cell r="IY4">
            <v>0.85804516235371686</v>
          </cell>
          <cell r="IZ4">
            <v>0.69698134368750086</v>
          </cell>
          <cell r="JA4">
            <v>0.63753414685983478</v>
          </cell>
          <cell r="JB4">
            <v>0.40631684375853111</v>
          </cell>
          <cell r="JC4">
            <v>0.32580410788374387</v>
          </cell>
          <cell r="JD4">
            <v>0.56926901362498317</v>
          </cell>
          <cell r="JE4">
            <v>0.59166925805053638</v>
          </cell>
          <cell r="JF4">
            <v>0.57339866145788154</v>
          </cell>
          <cell r="JG4">
            <v>0.56249875795834869</v>
          </cell>
          <cell r="JH4">
            <v>0.39335339970945687</v>
          </cell>
          <cell r="JI4">
            <v>0.52078992663181733</v>
          </cell>
          <cell r="JJ4">
            <v>0.92672577238130649</v>
          </cell>
          <cell r="JK4">
            <v>0.86250019593872462</v>
          </cell>
          <cell r="JL4">
            <v>0.61098728143024583</v>
          </cell>
          <cell r="JM4">
            <v>0.76695709769843434</v>
          </cell>
          <cell r="JN4">
            <v>0.81389192700411217</v>
          </cell>
          <cell r="JO4">
            <v>0.62661194372173368</v>
          </cell>
          <cell r="JP4">
            <v>0.53815014094952829</v>
          </cell>
          <cell r="JQ4">
            <v>0.52051732904067294</v>
          </cell>
          <cell r="JR4">
            <v>0.55256783898815576</v>
          </cell>
          <cell r="JS4">
            <v>0.74260573170892419</v>
          </cell>
          <cell r="JT4">
            <v>0.79195081707922055</v>
          </cell>
          <cell r="JU4">
            <v>0.61204832235939877</v>
          </cell>
          <cell r="JV4">
            <v>0.55534752722053748</v>
          </cell>
          <cell r="JW4">
            <v>0.55792329738290991</v>
          </cell>
          <cell r="JX4">
            <v>0.84302042142993094</v>
          </cell>
          <cell r="JY4">
            <v>0.98142217387720276</v>
          </cell>
          <cell r="JZ4">
            <v>0.80381609783957286</v>
          </cell>
          <cell r="KA4">
            <v>0.62487676276162718</v>
          </cell>
          <cell r="KB4">
            <v>0.3392908589728722</v>
          </cell>
          <cell r="KC4">
            <v>5.2162326725798673E-2</v>
          </cell>
          <cell r="KD4">
            <v>6.6805243178699472E-2</v>
          </cell>
          <cell r="KE4">
            <v>7.5378545300417821E-2</v>
          </cell>
          <cell r="KF4">
            <v>0.14061979430594312</v>
          </cell>
          <cell r="KG4">
            <v>0.16942928765779031</v>
          </cell>
          <cell r="KH4">
            <v>0.31745692404161019</v>
          </cell>
          <cell r="KI4">
            <v>0.38955494570201954</v>
          </cell>
          <cell r="KJ4">
            <v>0.23145329874245252</v>
          </cell>
          <cell r="KK4">
            <v>0.37832541156922239</v>
          </cell>
          <cell r="KL4">
            <v>0.42122046773078975</v>
          </cell>
          <cell r="KM4">
            <v>0.2072486281025919</v>
          </cell>
          <cell r="KN4">
            <v>0.16094724441401453</v>
          </cell>
          <cell r="KO4">
            <v>0.21993511442887304</v>
          </cell>
          <cell r="KP4">
            <v>0.30413111014982896</v>
          </cell>
          <cell r="KQ4">
            <v>0.35950944662980044</v>
          </cell>
          <cell r="KR4">
            <v>0.23418447493151126</v>
          </cell>
          <cell r="KS4">
            <v>8.0763584535898762E-3</v>
          </cell>
          <cell r="KT4">
            <v>0.24310627140984378</v>
          </cell>
          <cell r="KU4">
            <v>0.25514578947556532</v>
          </cell>
          <cell r="KV4">
            <v>8.1425270085549409E-2</v>
          </cell>
          <cell r="KW4">
            <v>0.10100995335421102</v>
          </cell>
          <cell r="KX4">
            <v>-1.3843644266143625E-2</v>
          </cell>
          <cell r="KY4">
            <v>-0.17910222871236878</v>
          </cell>
          <cell r="KZ4">
            <v>1.2281311292679313E-2</v>
          </cell>
          <cell r="LA4">
            <v>0.23147916376206967</v>
          </cell>
          <cell r="LB4">
            <v>0.27144266562726843</v>
          </cell>
          <cell r="LC4">
            <v>0.18547930401916252</v>
          </cell>
          <cell r="LD4">
            <v>-2.0181725470550339E-2</v>
          </cell>
          <cell r="LE4">
            <v>-2.3564491697492956E-2</v>
          </cell>
          <cell r="LF4">
            <v>0.26048445513629859</v>
          </cell>
          <cell r="LG4">
            <v>0.33699945007891052</v>
          </cell>
          <cell r="LH4">
            <v>0.35969374010918509</v>
          </cell>
          <cell r="LI4">
            <v>0.40938062172599127</v>
          </cell>
          <cell r="LJ4">
            <v>0.37765623349418498</v>
          </cell>
          <cell r="LK4">
            <v>0.30236686073699226</v>
          </cell>
          <cell r="LL4">
            <v>0.31862967852825685</v>
          </cell>
          <cell r="LM4">
            <v>0.29791000264723938</v>
          </cell>
          <cell r="LN4">
            <v>0.37453960888964338</v>
          </cell>
          <cell r="LO4">
            <v>0.40587998251570834</v>
          </cell>
          <cell r="LP4">
            <v>0.41544738710893053</v>
          </cell>
          <cell r="LQ4">
            <v>0.43942646892372328</v>
          </cell>
          <cell r="LR4">
            <v>0.44226986238459215</v>
          </cell>
          <cell r="LS4">
            <v>0.45609215476862081</v>
          </cell>
          <cell r="LT4">
            <v>0.38313483264324605</v>
          </cell>
          <cell r="LU4">
            <v>0.33528570805270991</v>
          </cell>
          <cell r="LV4">
            <v>0.27453582053645292</v>
          </cell>
          <cell r="LW4">
            <v>0.23806740177098853</v>
          </cell>
          <cell r="LX4">
            <v>0.33521117741210199</v>
          </cell>
          <cell r="LY4">
            <v>0.35225783609086792</v>
          </cell>
          <cell r="LZ4">
            <v>0.29439734423376201</v>
          </cell>
          <cell r="MA4">
            <v>0.33185959450865099</v>
          </cell>
          <cell r="MB4">
            <v>0.32678637407993721</v>
          </cell>
          <cell r="MC4">
            <v>0.36259098890352542</v>
          </cell>
          <cell r="MD4">
            <v>0.54421271257453074</v>
          </cell>
          <cell r="ME4">
            <v>0.61366123717026944</v>
          </cell>
        </row>
        <row r="5">
          <cell r="A5" t="str">
            <v>SERV</v>
          </cell>
          <cell r="C5" t="str">
            <v>+</v>
          </cell>
          <cell r="D5" t="str">
            <v>Serviços Ex-Educacao</v>
          </cell>
          <cell r="H5">
            <v>0.64694984746331941</v>
          </cell>
          <cell r="I5">
            <v>0.57956630807367404</v>
          </cell>
          <cell r="J5">
            <v>0.90720380939659129</v>
          </cell>
          <cell r="K5">
            <v>0.83198517554361706</v>
          </cell>
          <cell r="L5">
            <v>0.72028689376882515</v>
          </cell>
          <cell r="M5">
            <v>0.69517252562922216</v>
          </cell>
          <cell r="N5">
            <v>0.45864255507785928</v>
          </cell>
          <cell r="O5">
            <v>0.39500834899069048</v>
          </cell>
          <cell r="P5">
            <v>0.26198768145036622</v>
          </cell>
          <cell r="Q5">
            <v>0.39634113225176792</v>
          </cell>
          <cell r="R5">
            <v>0.5599874813967618</v>
          </cell>
          <cell r="S5">
            <v>0.58435572100675404</v>
          </cell>
          <cell r="T5">
            <v>0.79605547637842133</v>
          </cell>
          <cell r="U5">
            <v>0.84836076913709768</v>
          </cell>
          <cell r="V5">
            <v>0.58244972957103558</v>
          </cell>
          <cell r="W5">
            <v>0.37159522758706176</v>
          </cell>
          <cell r="X5">
            <v>0.42103241496551003</v>
          </cell>
          <cell r="Y5">
            <v>0.43014176119625713</v>
          </cell>
          <cell r="Z5">
            <v>0.4710455127616105</v>
          </cell>
          <cell r="AA5">
            <v>0.43333762984879914</v>
          </cell>
          <cell r="AB5">
            <v>0.31328663252454741</v>
          </cell>
          <cell r="AC5">
            <v>0.57845654079809583</v>
          </cell>
          <cell r="AD5">
            <v>0.40259255911567748</v>
          </cell>
          <cell r="AE5">
            <v>0.24897578903855927</v>
          </cell>
          <cell r="AF5">
            <v>0.59405502767751106</v>
          </cell>
          <cell r="AG5">
            <v>0.83068454680503745</v>
          </cell>
          <cell r="AH5">
            <v>0.60525086498786773</v>
          </cell>
          <cell r="AI5">
            <v>0.50327560005510097</v>
          </cell>
          <cell r="AJ5">
            <v>0.44096955122202625</v>
          </cell>
          <cell r="AK5">
            <v>0.30481913209189054</v>
          </cell>
          <cell r="AL5">
            <v>0.20194871153347341</v>
          </cell>
          <cell r="AM5">
            <v>0.36655483744540285</v>
          </cell>
          <cell r="AN5">
            <v>0.42253651567570222</v>
          </cell>
          <cell r="AO5">
            <v>0.46202154295416692</v>
          </cell>
          <cell r="AP5">
            <v>0.37364840641393571</v>
          </cell>
          <cell r="AQ5">
            <v>0.24717063810436704</v>
          </cell>
          <cell r="AR5">
            <v>0.37804829193778766</v>
          </cell>
          <cell r="AS5">
            <v>0.37953838253679906</v>
          </cell>
          <cell r="AT5">
            <v>0.42217794698985378</v>
          </cell>
          <cell r="AU5">
            <v>0.38222011974328557</v>
          </cell>
          <cell r="AV5">
            <v>0.35729123795482182</v>
          </cell>
          <cell r="AW5">
            <v>0.32948760885307465</v>
          </cell>
          <cell r="AX5">
            <v>0.45889667321240873</v>
          </cell>
          <cell r="AY5">
            <v>0.53130170701412682</v>
          </cell>
          <cell r="AZ5">
            <v>0.36045631860988853</v>
          </cell>
          <cell r="BA5">
            <v>0.24978129966068977</v>
          </cell>
          <cell r="BB5">
            <v>0.25851253469278507</v>
          </cell>
          <cell r="BC5">
            <v>0.36394307790727054</v>
          </cell>
          <cell r="BD5">
            <v>0.59180257982508444</v>
          </cell>
          <cell r="BE5">
            <v>0.62683894599753087</v>
          </cell>
          <cell r="BF5">
            <v>0.37202325388078028</v>
          </cell>
          <cell r="BG5">
            <v>0.42077746159168999</v>
          </cell>
          <cell r="BH5">
            <v>0.44914089774769572</v>
          </cell>
          <cell r="BI5">
            <v>0.35348095737969654</v>
          </cell>
          <cell r="BJ5">
            <v>0.25986459378533466</v>
          </cell>
          <cell r="BK5">
            <v>0.30786439812084132</v>
          </cell>
          <cell r="BL5">
            <v>0.39988847512509701</v>
          </cell>
          <cell r="BM5">
            <v>0.42852193745578326</v>
          </cell>
          <cell r="BN5">
            <v>0.4500052087128093</v>
          </cell>
          <cell r="BO5">
            <v>0.43422685995007559</v>
          </cell>
          <cell r="BP5">
            <v>0.31202474335957747</v>
          </cell>
          <cell r="BQ5">
            <v>0.29678618492812331</v>
          </cell>
          <cell r="BR5">
            <v>0.46682494201743552</v>
          </cell>
          <cell r="BS5">
            <v>0.51591976726932276</v>
          </cell>
          <cell r="BT5">
            <v>0.4127956342863382</v>
          </cell>
          <cell r="BU5">
            <v>0.3128477119833985</v>
          </cell>
          <cell r="BV5">
            <v>0.43997818414076711</v>
          </cell>
          <cell r="BW5">
            <v>0.49921908651052194</v>
          </cell>
          <cell r="BX5">
            <v>0.41767316048711522</v>
          </cell>
          <cell r="BY5">
            <v>0.61950727367640723</v>
          </cell>
          <cell r="BZ5">
            <v>0.83196636014793979</v>
          </cell>
          <cell r="CA5">
            <v>0.69052009788455837</v>
          </cell>
          <cell r="CB5">
            <v>0.7634298372929561</v>
          </cell>
          <cell r="CC5">
            <v>0.68629195634689277</v>
          </cell>
          <cell r="CD5">
            <v>0.53441458945677556</v>
          </cell>
          <cell r="CE5">
            <v>0.53572839218312085</v>
          </cell>
          <cell r="CF5">
            <v>0.47894972312798068</v>
          </cell>
          <cell r="CG5">
            <v>0.44338946044961275</v>
          </cell>
          <cell r="CH5">
            <v>0.47731201058509803</v>
          </cell>
          <cell r="CI5">
            <v>0.52848374898188255</v>
          </cell>
          <cell r="CJ5">
            <v>0.69475263111561747</v>
          </cell>
          <cell r="CK5">
            <v>0.88076006374907678</v>
          </cell>
          <cell r="CL5">
            <v>0.91070138609335416</v>
          </cell>
          <cell r="CM5">
            <v>0.73033642866262094</v>
          </cell>
          <cell r="CN5">
            <v>0.72257529883368987</v>
          </cell>
          <cell r="CO5">
            <v>0.77547188771594455</v>
          </cell>
          <cell r="CP5">
            <v>0.65750993851807582</v>
          </cell>
          <cell r="CQ5">
            <v>0.5438194947357653</v>
          </cell>
          <cell r="CR5">
            <v>0.73305493990366877</v>
          </cell>
          <cell r="CS5">
            <v>0.77718043180122887</v>
          </cell>
          <cell r="CT5">
            <v>0.72561935348308015</v>
          </cell>
          <cell r="CU5">
            <v>0.66812033911841517</v>
          </cell>
          <cell r="CV5">
            <v>0.71640654426475792</v>
          </cell>
          <cell r="CW5">
            <v>0.57487889056585717</v>
          </cell>
          <cell r="CX5">
            <v>0.62672850722806195</v>
          </cell>
          <cell r="CY5">
            <v>0.72296034296285017</v>
          </cell>
          <cell r="CZ5">
            <v>0.82823539443300709</v>
          </cell>
          <cell r="DA5">
            <v>0.82823539443300709</v>
          </cell>
          <cell r="DB5">
            <v>0.52801877490779947</v>
          </cell>
          <cell r="DC5">
            <v>0.62167372054333159</v>
          </cell>
          <cell r="DD5">
            <v>0.31768046760365487</v>
          </cell>
          <cell r="DE5">
            <v>0.26978233550710595</v>
          </cell>
          <cell r="DF5">
            <v>0.6362690747962445</v>
          </cell>
          <cell r="DG5">
            <v>0.73675892835663681</v>
          </cell>
          <cell r="DH5">
            <v>0.68063743690184453</v>
          </cell>
          <cell r="DI5">
            <v>0.6347980307318184</v>
          </cell>
          <cell r="DJ5">
            <v>0.51239571711458409</v>
          </cell>
          <cell r="DK5">
            <v>0.49151733366862421</v>
          </cell>
          <cell r="DL5">
            <v>0.34952583254852954</v>
          </cell>
          <cell r="DM5">
            <v>0.41866786622417262</v>
          </cell>
          <cell r="DN5">
            <v>0.4468608038426406</v>
          </cell>
          <cell r="DO5">
            <v>0.3052077136622533</v>
          </cell>
          <cell r="DP5">
            <v>0.35367152556070008</v>
          </cell>
          <cell r="DQ5">
            <v>0.3932514874733235</v>
          </cell>
          <cell r="DR5">
            <v>0.33614554406546276</v>
          </cell>
          <cell r="DS5">
            <v>0.30331998996444182</v>
          </cell>
          <cell r="DT5">
            <v>0.34634698371255185</v>
          </cell>
          <cell r="DU5">
            <v>0.51703162099095223</v>
          </cell>
          <cell r="DV5">
            <v>0.62851857785227461</v>
          </cell>
          <cell r="DW5">
            <v>0.64371616857274061</v>
          </cell>
          <cell r="DX5">
            <v>0.77384233247787915</v>
          </cell>
          <cell r="DY5">
            <v>0.81105312754120407</v>
          </cell>
          <cell r="DZ5">
            <v>0.64539127958805698</v>
          </cell>
          <cell r="EA5">
            <v>0.5050211467937783</v>
          </cell>
          <cell r="EB5">
            <v>0.56534574812352634</v>
          </cell>
          <cell r="EC5">
            <v>0.61006381497102402</v>
          </cell>
          <cell r="ED5">
            <v>0.67003905136467801</v>
          </cell>
          <cell r="EE5">
            <v>0.55011113605045425</v>
          </cell>
          <cell r="EF5">
            <v>0.65620275254866645</v>
          </cell>
          <cell r="EG5">
            <v>0.8000861859206958</v>
          </cell>
          <cell r="EH5">
            <v>0.6018454331864096</v>
          </cell>
          <cell r="EI5">
            <v>0.57375200442697705</v>
          </cell>
          <cell r="EJ5">
            <v>0.5156259902964504</v>
          </cell>
          <cell r="EK5">
            <v>0.45902195319987676</v>
          </cell>
          <cell r="EL5">
            <v>0.42515431501139839</v>
          </cell>
          <cell r="EM5">
            <v>0.31552544227592605</v>
          </cell>
          <cell r="EN5">
            <v>0.4614004988052135</v>
          </cell>
          <cell r="EO5">
            <v>0.48769907104593563</v>
          </cell>
          <cell r="EP5">
            <v>0.61405298329039693</v>
          </cell>
          <cell r="EQ5">
            <v>0.68394894612700741</v>
          </cell>
          <cell r="ER5">
            <v>0.73047577835425426</v>
          </cell>
          <cell r="ES5">
            <v>0.77143742268233684</v>
          </cell>
          <cell r="ET5">
            <v>0.95644409779586226</v>
          </cell>
          <cell r="EU5">
            <v>1.1947053655037425</v>
          </cell>
          <cell r="EV5">
            <v>1.2258944050530736</v>
          </cell>
          <cell r="EW5">
            <v>1.0332238839366299</v>
          </cell>
          <cell r="EX5">
            <v>0.71478182610831376</v>
          </cell>
          <cell r="EY5">
            <v>0.68714924700997104</v>
          </cell>
          <cell r="EZ5">
            <v>1.0380324186891026</v>
          </cell>
          <cell r="FA5">
            <v>1.1111910778744833</v>
          </cell>
          <cell r="FB5">
            <v>0.53937749932137824</v>
          </cell>
          <cell r="FC5">
            <v>0.47144473843478185</v>
          </cell>
          <cell r="FD5">
            <v>0.4582719992960253</v>
          </cell>
          <cell r="FE5">
            <v>0.57302226564762282</v>
          </cell>
          <cell r="FF5">
            <v>0.78161394097570414</v>
          </cell>
          <cell r="FG5">
            <v>0.80998136828386702</v>
          </cell>
          <cell r="FH5">
            <v>0.70440447507264348</v>
          </cell>
          <cell r="FI5">
            <v>0.63371369126652877</v>
          </cell>
          <cell r="FJ5">
            <v>0.48606473753779955</v>
          </cell>
          <cell r="FK5">
            <v>0.48235995849350627</v>
          </cell>
          <cell r="FL5">
            <v>0.80585484633546722</v>
          </cell>
          <cell r="FM5">
            <v>0.86741665411529345</v>
          </cell>
          <cell r="FN5">
            <v>0.78634279861810685</v>
          </cell>
          <cell r="FO5">
            <v>0.83054203439223062</v>
          </cell>
          <cell r="FP5">
            <v>0.85380688754615741</v>
          </cell>
          <cell r="FQ5">
            <v>0.86959323818335821</v>
          </cell>
          <cell r="FR5">
            <v>0.77125461936543982</v>
          </cell>
          <cell r="FS5">
            <v>0.78068368376336461</v>
          </cell>
          <cell r="FT5">
            <v>1.2357401410342639</v>
          </cell>
          <cell r="FU5">
            <v>1.1337466280741135</v>
          </cell>
          <cell r="FV5">
            <v>0.74164884714592305</v>
          </cell>
          <cell r="FW5">
            <v>0.59883996671072615</v>
          </cell>
          <cell r="FX5">
            <v>0.50061516241230919</v>
          </cell>
          <cell r="FY5">
            <v>0.5130893998944096</v>
          </cell>
          <cell r="FZ5">
            <v>0.76467283613877701</v>
          </cell>
          <cell r="GA5">
            <v>0.84325542034032663</v>
          </cell>
          <cell r="GB5">
            <v>0.28133924123987908</v>
          </cell>
          <cell r="GC5">
            <v>0.23694648247152622</v>
          </cell>
          <cell r="GD5">
            <v>0.50910250972305615</v>
          </cell>
          <cell r="GE5">
            <v>0.58056933657456844</v>
          </cell>
          <cell r="GF5">
            <v>0.8465028600044876</v>
          </cell>
          <cell r="GG5">
            <v>0.88015346210112611</v>
          </cell>
          <cell r="GH5">
            <v>0.6172476803023047</v>
          </cell>
          <cell r="GI5">
            <v>0.479311302737427</v>
          </cell>
          <cell r="GJ5">
            <v>0.51977219464010171</v>
          </cell>
          <cell r="GK5">
            <v>0.55854659474602353</v>
          </cell>
          <cell r="GL5">
            <v>0.47828360592792402</v>
          </cell>
          <cell r="GM5">
            <v>0.56817630068018032</v>
          </cell>
          <cell r="GN5">
            <v>0.78737455118944877</v>
          </cell>
          <cell r="GO5">
            <v>0.91482345417970778</v>
          </cell>
          <cell r="GP5">
            <v>0.9772586203006185</v>
          </cell>
          <cell r="GQ5">
            <v>1.0874950111628234</v>
          </cell>
          <cell r="GR5">
            <v>1.1574503659277402</v>
          </cell>
          <cell r="GS5">
            <v>1.003703486051005</v>
          </cell>
          <cell r="GT5">
            <v>0.75828931426410162</v>
          </cell>
          <cell r="GU5">
            <v>0.68634514253641121</v>
          </cell>
          <cell r="GV5">
            <v>0.2942013386280663</v>
          </cell>
          <cell r="GW5">
            <v>0.21898150478708994</v>
          </cell>
          <cell r="GX5">
            <v>0.57027463448908677</v>
          </cell>
          <cell r="GY5">
            <v>0.59966429148607936</v>
          </cell>
          <cell r="GZ5">
            <v>0.58206192508328169</v>
          </cell>
          <cell r="HA5">
            <v>0.62170747980093011</v>
          </cell>
          <cell r="HB5">
            <v>0.75389746480316677</v>
          </cell>
          <cell r="HC5">
            <v>0.71169292742731594</v>
          </cell>
          <cell r="HD5">
            <v>0.76924969445942448</v>
          </cell>
          <cell r="HE5">
            <v>0.7074776962633712</v>
          </cell>
          <cell r="HF5">
            <v>0.58330764477540997</v>
          </cell>
          <cell r="HG5">
            <v>0.57354173358273353</v>
          </cell>
          <cell r="HH5">
            <v>0.6748895543676513</v>
          </cell>
          <cell r="HI5">
            <v>0.6850897158657574</v>
          </cell>
          <cell r="HJ5">
            <v>0.54515387709946683</v>
          </cell>
          <cell r="HK5">
            <v>0.5803204795304806</v>
          </cell>
          <cell r="HL5">
            <v>0.70172385849302521</v>
          </cell>
          <cell r="HM5">
            <v>0.7214172647016498</v>
          </cell>
          <cell r="HN5">
            <v>1.226485343572755</v>
          </cell>
          <cell r="HO5">
            <v>1.2863799537220639</v>
          </cell>
          <cell r="HP5">
            <v>0.53284568862967197</v>
          </cell>
          <cell r="HQ5">
            <v>0.50134858159903828</v>
          </cell>
          <cell r="HR5">
            <v>0.57590822119953955</v>
          </cell>
          <cell r="HS5">
            <v>0.55375095671732721</v>
          </cell>
          <cell r="HT5">
            <v>1.1276806952623357</v>
          </cell>
          <cell r="HU5">
            <v>1.1532484277713464</v>
          </cell>
          <cell r="HV5">
            <v>0.59976072838882344</v>
          </cell>
          <cell r="HW5">
            <v>0.48657483093024279</v>
          </cell>
          <cell r="HX5">
            <v>0.2669671734137461</v>
          </cell>
          <cell r="HY5">
            <v>0.3328548374485919</v>
          </cell>
          <cell r="HZ5">
            <v>1.081540481921669</v>
          </cell>
          <cell r="IA5">
            <v>1.2201323607676173</v>
          </cell>
          <cell r="IB5">
            <v>0.58079297583222744</v>
          </cell>
          <cell r="IC5">
            <v>-4.7231786845537443E-2</v>
          </cell>
          <cell r="ID5">
            <v>0.21200845829959011</v>
          </cell>
          <cell r="IE5">
            <v>0.60233209859662651</v>
          </cell>
          <cell r="IF5">
            <v>0.81771082282759011</v>
          </cell>
          <cell r="IG5">
            <v>0.85511118267649733</v>
          </cell>
          <cell r="IH5">
            <v>0.53509139009881412</v>
          </cell>
          <cell r="II5">
            <v>0.47917668890858167</v>
          </cell>
          <cell r="IJ5">
            <v>0.41996942292324252</v>
          </cell>
          <cell r="IK5">
            <v>0.51953109569425227</v>
          </cell>
          <cell r="IL5">
            <v>1.2640594526580688</v>
          </cell>
          <cell r="IM5">
            <v>1.3316925906155408</v>
          </cell>
          <cell r="IN5">
            <v>0.95180793978241118</v>
          </cell>
          <cell r="IO5">
            <v>0.96636296394054411</v>
          </cell>
          <cell r="IP5">
            <v>0.51650856236364806</v>
          </cell>
          <cell r="IQ5">
            <v>0.3745812594076961</v>
          </cell>
          <cell r="IR5">
            <v>0.50165457076566133</v>
          </cell>
          <cell r="IS5">
            <v>0.55045594365655071</v>
          </cell>
          <cell r="IT5">
            <v>0.9514678953404303</v>
          </cell>
          <cell r="IU5">
            <v>0.82710671776022515</v>
          </cell>
          <cell r="IV5">
            <v>0.18248064603700112</v>
          </cell>
          <cell r="IW5">
            <v>0.22616667135353691</v>
          </cell>
          <cell r="IX5">
            <v>0.89011510962672358</v>
          </cell>
          <cell r="IY5">
            <v>0.89949952898323171</v>
          </cell>
          <cell r="IZ5">
            <v>0.6362738561886544</v>
          </cell>
          <cell r="JA5">
            <v>0.60534739080524635</v>
          </cell>
          <cell r="JB5">
            <v>0.33362862757758222</v>
          </cell>
          <cell r="JC5">
            <v>0.25312420002509717</v>
          </cell>
          <cell r="JD5">
            <v>0.73196705727328326</v>
          </cell>
          <cell r="JE5">
            <v>0.73546944867766684</v>
          </cell>
          <cell r="JF5">
            <v>0.64470219053426514</v>
          </cell>
          <cell r="JG5">
            <v>0.69904849549101167</v>
          </cell>
          <cell r="JH5">
            <v>0.47161180650690293</v>
          </cell>
          <cell r="JI5">
            <v>0.52519270787629602</v>
          </cell>
          <cell r="JJ5">
            <v>1.1510944627043249</v>
          </cell>
          <cell r="JK5">
            <v>1.0789074894584527</v>
          </cell>
          <cell r="JL5">
            <v>0.62458824785519584</v>
          </cell>
          <cell r="JM5">
            <v>0.75016949738944483</v>
          </cell>
          <cell r="JN5">
            <v>0.59628291939354616</v>
          </cell>
          <cell r="JO5">
            <v>0.35684165265008283</v>
          </cell>
          <cell r="JP5">
            <v>0.25063460366240825</v>
          </cell>
          <cell r="JQ5">
            <v>0.19690880719016557</v>
          </cell>
          <cell r="JR5">
            <v>0.35720077594568383</v>
          </cell>
          <cell r="JS5">
            <v>0.65124796397355134</v>
          </cell>
          <cell r="JT5">
            <v>0.60692734458850484</v>
          </cell>
          <cell r="JU5">
            <v>0.41456069969657311</v>
          </cell>
          <cell r="JV5">
            <v>0.39016276203794148</v>
          </cell>
          <cell r="JW5">
            <v>0.36442900647734211</v>
          </cell>
          <cell r="JX5">
            <v>0.7312666743293551</v>
          </cell>
          <cell r="JY5">
            <v>0.6973329243510602</v>
          </cell>
          <cell r="JZ5">
            <v>0.50254438322376282</v>
          </cell>
          <cell r="KA5">
            <v>0.53720564458263576</v>
          </cell>
          <cell r="KB5">
            <v>0.47585853212587237</v>
          </cell>
          <cell r="KC5">
            <v>0.36531115572125045</v>
          </cell>
          <cell r="KD5">
            <v>0.51145829030443812</v>
          </cell>
          <cell r="KE5">
            <v>0.52038871997229563</v>
          </cell>
          <cell r="KF5">
            <v>0.47184245115396678</v>
          </cell>
          <cell r="KG5">
            <v>0.45897008682426016</v>
          </cell>
          <cell r="KH5">
            <v>0.66726092425554517</v>
          </cell>
          <cell r="KI5">
            <v>0.72604185033858826</v>
          </cell>
          <cell r="KJ5">
            <v>0.35257371330063819</v>
          </cell>
          <cell r="KK5">
            <v>0.41591207179764733</v>
          </cell>
          <cell r="KL5">
            <v>0.4048932932101969</v>
          </cell>
          <cell r="KM5">
            <v>0.21597097929923784</v>
          </cell>
          <cell r="KN5">
            <v>0.14670786881220074</v>
          </cell>
          <cell r="KO5">
            <v>0.24695088885039915</v>
          </cell>
          <cell r="KP5">
            <v>0.49732645240921552</v>
          </cell>
          <cell r="KQ5">
            <v>0.55040576204783243</v>
          </cell>
          <cell r="KR5">
            <v>0.25474631992765451</v>
          </cell>
          <cell r="KS5">
            <v>5.3624675357263819E-2</v>
          </cell>
          <cell r="KT5">
            <v>0.34613999780223231</v>
          </cell>
          <cell r="KU5">
            <v>0.49024262684839826</v>
          </cell>
          <cell r="KV5">
            <v>0.4294132431610847</v>
          </cell>
          <cell r="KW5">
            <v>0.37607824710499443</v>
          </cell>
          <cell r="KX5">
            <v>6.7605796126363499E-2</v>
          </cell>
          <cell r="KY5">
            <v>-1.8832034173110534E-2</v>
          </cell>
          <cell r="KZ5">
            <v>0.3867791448410281</v>
          </cell>
          <cell r="LA5">
            <v>0.54692944878248462</v>
          </cell>
          <cell r="LB5">
            <v>0.48953174402920674</v>
          </cell>
          <cell r="LC5">
            <v>0.41242830595683883</v>
          </cell>
          <cell r="LD5">
            <v>5.2833896786915045E-2</v>
          </cell>
          <cell r="LE5">
            <v>0.13581620645643305</v>
          </cell>
          <cell r="LF5">
            <v>0.57462260125680309</v>
          </cell>
          <cell r="LG5">
            <v>0.60700899732081925</v>
          </cell>
          <cell r="LH5">
            <v>0.52429336879854327</v>
          </cell>
          <cell r="LI5">
            <v>0.52508620078010004</v>
          </cell>
          <cell r="LJ5">
            <v>0.45115918744555206</v>
          </cell>
          <cell r="LK5">
            <v>0.36856579117554727</v>
          </cell>
          <cell r="LL5">
            <v>0.33133841425685745</v>
          </cell>
          <cell r="LM5">
            <v>0.3245154687223209</v>
          </cell>
          <cell r="LN5">
            <v>0.44261454280892798</v>
          </cell>
          <cell r="LO5">
            <v>0.4499480862379589</v>
          </cell>
          <cell r="LP5">
            <v>0.39839645925907419</v>
          </cell>
          <cell r="LQ5">
            <v>0.47883444176858075</v>
          </cell>
          <cell r="LR5">
            <v>0.54467001164576978</v>
          </cell>
          <cell r="LS5">
            <v>0.54854078071849188</v>
          </cell>
          <cell r="LT5">
            <v>0.50861499759607787</v>
          </cell>
          <cell r="LU5">
            <v>0.46444115140127323</v>
          </cell>
          <cell r="LV5">
            <v>0.43503286653118656</v>
          </cell>
          <cell r="LW5">
            <v>0.39334722979387099</v>
          </cell>
          <cell r="LX5">
            <v>0.53192006773562872</v>
          </cell>
          <cell r="LY5">
            <v>0.55281544813031858</v>
          </cell>
          <cell r="LZ5">
            <v>0.45047004997465429</v>
          </cell>
          <cell r="MA5">
            <v>0.4699116992147096</v>
          </cell>
          <cell r="MB5">
            <v>0.4010229040548618</v>
          </cell>
          <cell r="MC5">
            <v>0.46665873987876971</v>
          </cell>
          <cell r="MD5">
            <v>0.78486185491939409</v>
          </cell>
          <cell r="ME5">
            <v>0.83671226963480905</v>
          </cell>
        </row>
        <row r="6">
          <cell r="A6" t="str">
            <v>ALUG</v>
          </cell>
          <cell r="D6" t="str">
            <v>+</v>
          </cell>
          <cell r="E6" t="str">
            <v>Aluguel e condomínio</v>
          </cell>
          <cell r="H6">
            <v>0.34182411981515437</v>
          </cell>
          <cell r="I6">
            <v>0.34182411981515437</v>
          </cell>
          <cell r="J6">
            <v>0.43030380566305843</v>
          </cell>
          <cell r="K6">
            <v>0.43330988177631957</v>
          </cell>
          <cell r="L6">
            <v>0.59307214265848307</v>
          </cell>
          <cell r="M6">
            <v>0.59307214265848307</v>
          </cell>
          <cell r="N6">
            <v>0.25241243555206483</v>
          </cell>
          <cell r="O6">
            <v>0.25241243555206483</v>
          </cell>
          <cell r="P6">
            <v>0.14038888722898865</v>
          </cell>
          <cell r="Q6">
            <v>0.14038888722898865</v>
          </cell>
          <cell r="R6">
            <v>0.28215909080719886</v>
          </cell>
          <cell r="S6">
            <v>0.28520334918576734</v>
          </cell>
          <cell r="T6">
            <v>0.25304045770476963</v>
          </cell>
          <cell r="U6">
            <v>0.25304045770476963</v>
          </cell>
          <cell r="V6">
            <v>0.40175598736426515</v>
          </cell>
          <cell r="W6">
            <v>0.40175598736426515</v>
          </cell>
          <cell r="X6">
            <v>0.52482220661263468</v>
          </cell>
          <cell r="Y6">
            <v>0.52786161080451766</v>
          </cell>
          <cell r="Z6">
            <v>0.4977012720643903</v>
          </cell>
          <cell r="AA6">
            <v>0.4977012720643903</v>
          </cell>
          <cell r="AB6">
            <v>0.3324934522718333</v>
          </cell>
          <cell r="AC6">
            <v>0.32942391490130374</v>
          </cell>
          <cell r="AD6">
            <v>0.31736204164081966</v>
          </cell>
          <cell r="AE6">
            <v>0.31736204164081966</v>
          </cell>
          <cell r="AF6">
            <v>0.43283033468087073</v>
          </cell>
          <cell r="AG6">
            <v>0.43283033468087073</v>
          </cell>
          <cell r="AH6">
            <v>0.5999604518849545</v>
          </cell>
          <cell r="AI6">
            <v>0.5999604518849545</v>
          </cell>
          <cell r="AJ6">
            <v>0.34959419582122975</v>
          </cell>
          <cell r="AK6">
            <v>0.34959419582122975</v>
          </cell>
          <cell r="AL6">
            <v>0.42147988888372745</v>
          </cell>
          <cell r="AM6">
            <v>0.42147988888372745</v>
          </cell>
          <cell r="AN6">
            <v>0.33072426162449725</v>
          </cell>
          <cell r="AO6">
            <v>0.33072426162449725</v>
          </cell>
          <cell r="AP6">
            <v>0.16041476944166044</v>
          </cell>
          <cell r="AQ6">
            <v>0.16360647405282722</v>
          </cell>
          <cell r="AR6">
            <v>0.23952685674694643</v>
          </cell>
          <cell r="AS6">
            <v>0.27634578247706859</v>
          </cell>
          <cell r="AT6">
            <v>0.2957356304743583</v>
          </cell>
          <cell r="AU6">
            <v>0.2957356304743583</v>
          </cell>
          <cell r="AV6">
            <v>0.44953347142329558</v>
          </cell>
          <cell r="AW6">
            <v>0.44953347142329558</v>
          </cell>
          <cell r="AX6">
            <v>0.28078190891912846</v>
          </cell>
          <cell r="AY6">
            <v>0.28078190891912846</v>
          </cell>
          <cell r="AZ6">
            <v>0.21626625218778978</v>
          </cell>
          <cell r="BA6">
            <v>0.21626625218778978</v>
          </cell>
          <cell r="BB6">
            <v>0.46230007348045882</v>
          </cell>
          <cell r="BC6">
            <v>0.46230007348045882</v>
          </cell>
          <cell r="BD6">
            <v>0.68413232970863147</v>
          </cell>
          <cell r="BE6">
            <v>0.68413232970863147</v>
          </cell>
          <cell r="BF6">
            <v>0.51842188721898974</v>
          </cell>
          <cell r="BG6">
            <v>0.51842188721898974</v>
          </cell>
          <cell r="BH6">
            <v>0.176595584891479</v>
          </cell>
          <cell r="BI6">
            <v>0.176595584891479</v>
          </cell>
          <cell r="BJ6">
            <v>0.21588233159948034</v>
          </cell>
          <cell r="BK6">
            <v>0.21910673286615659</v>
          </cell>
          <cell r="BL6">
            <v>-6.666345789032452E-3</v>
          </cell>
          <cell r="BM6">
            <v>-3.453498249405607E-3</v>
          </cell>
          <cell r="BN6">
            <v>0.41252816030086509</v>
          </cell>
          <cell r="BO6">
            <v>0.41252816030086509</v>
          </cell>
          <cell r="BP6">
            <v>6.7766959595120635E-2</v>
          </cell>
          <cell r="BQ6">
            <v>6.7766959595120635E-2</v>
          </cell>
          <cell r="BR6">
            <v>0.32360192182669678</v>
          </cell>
          <cell r="BS6">
            <v>0.32360192182669678</v>
          </cell>
          <cell r="BT6">
            <v>0.70993026797027681</v>
          </cell>
          <cell r="BU6">
            <v>0.70993026797027681</v>
          </cell>
          <cell r="BV6">
            <v>0.60209406169857371</v>
          </cell>
          <cell r="BW6">
            <v>0.60209406169857371</v>
          </cell>
          <cell r="BX6">
            <v>0.73386616758883794</v>
          </cell>
          <cell r="BY6">
            <v>0.73386616758883794</v>
          </cell>
          <cell r="BZ6">
            <v>0.55019022726232925</v>
          </cell>
          <cell r="CA6">
            <v>0.55019022726232925</v>
          </cell>
          <cell r="CB6">
            <v>0.56560010014977902</v>
          </cell>
          <cell r="CC6">
            <v>0.56236532189542165</v>
          </cell>
          <cell r="CD6">
            <v>0.28322955546737494</v>
          </cell>
          <cell r="CE6">
            <v>0.28322955546737494</v>
          </cell>
          <cell r="CF6">
            <v>0.24521682907125006</v>
          </cell>
          <cell r="CG6">
            <v>0.24521682907125006</v>
          </cell>
          <cell r="CH6">
            <v>0.43706869080633581</v>
          </cell>
          <cell r="CI6">
            <v>0.43706869080633581</v>
          </cell>
          <cell r="CJ6">
            <v>0.29083525433760848</v>
          </cell>
          <cell r="CK6">
            <v>0.29083525433760848</v>
          </cell>
          <cell r="CL6">
            <v>0.42321581618762921</v>
          </cell>
          <cell r="CM6">
            <v>0.42321581618762921</v>
          </cell>
          <cell r="CN6">
            <v>0.38703799389490617</v>
          </cell>
          <cell r="CO6">
            <v>0.39025402732999109</v>
          </cell>
          <cell r="CP6">
            <v>0.5566362302717518</v>
          </cell>
          <cell r="CQ6">
            <v>0.5566362302717518</v>
          </cell>
          <cell r="CR6">
            <v>0.63276867657844416</v>
          </cell>
          <cell r="CS6">
            <v>0.63596084572305533</v>
          </cell>
          <cell r="CT6">
            <v>0.5374818645956525</v>
          </cell>
          <cell r="CU6">
            <v>0.52790211799948372</v>
          </cell>
          <cell r="CV6">
            <v>0.66877882526655996</v>
          </cell>
          <cell r="CW6">
            <v>0.66877882526655996</v>
          </cell>
          <cell r="CX6">
            <v>0.35781458714581732</v>
          </cell>
          <cell r="CY6">
            <v>0.35781458714581732</v>
          </cell>
          <cell r="CZ6">
            <v>1.0351629214619444</v>
          </cell>
          <cell r="DA6">
            <v>1.0351629214619444</v>
          </cell>
          <cell r="DB6">
            <v>0.66888243402372671</v>
          </cell>
          <cell r="DC6">
            <v>0.66888243402372671</v>
          </cell>
          <cell r="DD6">
            <v>0.33869762556882355</v>
          </cell>
          <cell r="DE6">
            <v>0.33869762556882355</v>
          </cell>
          <cell r="DF6">
            <v>0.6766095965451927</v>
          </cell>
          <cell r="DG6">
            <v>0.673467473401831</v>
          </cell>
          <cell r="DH6">
            <v>0.74556143158044397</v>
          </cell>
          <cell r="DI6">
            <v>0.74556143158044397</v>
          </cell>
          <cell r="DJ6">
            <v>0.56379803109883919</v>
          </cell>
          <cell r="DK6">
            <v>0.56692646189161333</v>
          </cell>
          <cell r="DL6">
            <v>0.39170907002216016</v>
          </cell>
          <cell r="DM6">
            <v>0.39170907002216016</v>
          </cell>
          <cell r="DN6">
            <v>0.48062115737437267</v>
          </cell>
          <cell r="DO6">
            <v>0.48062115737437267</v>
          </cell>
          <cell r="DP6">
            <v>0.51751789993898478</v>
          </cell>
          <cell r="DQ6">
            <v>0.52064353922251982</v>
          </cell>
          <cell r="DR6">
            <v>6.5935444029644658E-2</v>
          </cell>
          <cell r="DS6">
            <v>6.2803605856376052E-2</v>
          </cell>
          <cell r="DT6">
            <v>5.7669788737126366E-2</v>
          </cell>
          <cell r="DU6">
            <v>5.3913258401083033E-2</v>
          </cell>
          <cell r="DV6">
            <v>0.49888515949639628</v>
          </cell>
          <cell r="DW6">
            <v>0.49888515949639628</v>
          </cell>
          <cell r="DX6">
            <v>0.33709054231695323</v>
          </cell>
          <cell r="DY6">
            <v>0.33709054231695323</v>
          </cell>
          <cell r="DZ6">
            <v>0.52957860538167256</v>
          </cell>
          <cell r="EA6">
            <v>0.53269001584117481</v>
          </cell>
          <cell r="EB6">
            <v>0.3600486367317679</v>
          </cell>
          <cell r="EC6">
            <v>0.36692059693603241</v>
          </cell>
          <cell r="ED6">
            <v>0.20364347237335423</v>
          </cell>
          <cell r="EE6">
            <v>0.20364347237335423</v>
          </cell>
          <cell r="EF6">
            <v>0.87667013397364102</v>
          </cell>
          <cell r="EG6">
            <v>0.87356399456514922</v>
          </cell>
          <cell r="EH6">
            <v>0.72130839568785043</v>
          </cell>
          <cell r="EI6">
            <v>0.72130839568785043</v>
          </cell>
          <cell r="EJ6">
            <v>0.5324559589367408</v>
          </cell>
          <cell r="EK6">
            <v>0.5324559589367408</v>
          </cell>
          <cell r="EL6">
            <v>0.37180390037007516</v>
          </cell>
          <cell r="EM6">
            <v>0.37180390037007516</v>
          </cell>
          <cell r="EN6">
            <v>0.57637125985428506</v>
          </cell>
          <cell r="EO6">
            <v>0.56637125985428505</v>
          </cell>
          <cell r="EP6">
            <v>0.76773295518277718</v>
          </cell>
          <cell r="EQ6">
            <v>0.76773295518277718</v>
          </cell>
          <cell r="ER6">
            <v>0.99714535441288177</v>
          </cell>
          <cell r="ES6">
            <v>0.99714535441288177</v>
          </cell>
          <cell r="ET6">
            <v>0.82627020847188204</v>
          </cell>
          <cell r="EU6">
            <v>0.82627020847188204</v>
          </cell>
          <cell r="EV6">
            <v>1.2455603678068048</v>
          </cell>
          <cell r="EW6">
            <v>1.2424482942454438</v>
          </cell>
          <cell r="EX6">
            <v>0.78422172892307285</v>
          </cell>
          <cell r="EY6">
            <v>0.78733448525909411</v>
          </cell>
          <cell r="EZ6">
            <v>0.46121180831721914</v>
          </cell>
          <cell r="FA6">
            <v>0.46121610815228864</v>
          </cell>
          <cell r="FB6">
            <v>0.83049082901499294</v>
          </cell>
          <cell r="FC6">
            <v>0.83049577763934301</v>
          </cell>
          <cell r="FD6">
            <v>0.96841800232473785</v>
          </cell>
          <cell r="FE6">
            <v>0.96841929440844232</v>
          </cell>
          <cell r="FF6">
            <v>0.86456744992318879</v>
          </cell>
          <cell r="FG6">
            <v>0.86456917309654646</v>
          </cell>
          <cell r="FH6">
            <v>0.19074916252157148</v>
          </cell>
          <cell r="FI6">
            <v>0.19125507305194808</v>
          </cell>
          <cell r="FJ6">
            <v>0.40385406523855888</v>
          </cell>
          <cell r="FK6">
            <v>0.40260856331168832</v>
          </cell>
          <cell r="FL6">
            <v>0.72782378801077785</v>
          </cell>
          <cell r="FM6">
            <v>0.72339648667288736</v>
          </cell>
          <cell r="FN6">
            <v>0.78369184106763723</v>
          </cell>
          <cell r="FO6">
            <v>0.78774524691732972</v>
          </cell>
          <cell r="FP6">
            <v>0.55318851385390433</v>
          </cell>
          <cell r="FQ6">
            <v>0.55270667285457742</v>
          </cell>
          <cell r="FR6">
            <v>0.72218359335681936</v>
          </cell>
          <cell r="FS6">
            <v>0.72220680475162857</v>
          </cell>
          <cell r="FT6">
            <v>1.0736571002158</v>
          </cell>
          <cell r="FU6">
            <v>1.1447438718980043</v>
          </cell>
          <cell r="FV6">
            <v>1.0447438718980042</v>
          </cell>
          <cell r="FW6">
            <v>1.0383097156442818</v>
          </cell>
          <cell r="FX6">
            <v>0.4589224552989824</v>
          </cell>
          <cell r="FY6">
            <v>0.45888878466098831</v>
          </cell>
          <cell r="FZ6">
            <v>0.87652576057266629</v>
          </cell>
          <cell r="GA6">
            <v>0.87631709918236755</v>
          </cell>
          <cell r="GB6">
            <v>0.58233308327081768</v>
          </cell>
          <cell r="GC6">
            <v>0.58250951989845434</v>
          </cell>
          <cell r="GD6">
            <v>0.63833576915870349</v>
          </cell>
          <cell r="GE6">
            <v>0.63849061522419182</v>
          </cell>
          <cell r="GF6">
            <v>1.1005434640705718</v>
          </cell>
          <cell r="GG6">
            <v>1.1007673505666247</v>
          </cell>
          <cell r="GH6">
            <v>0.61700610771793452</v>
          </cell>
          <cell r="GI6">
            <v>0.61629624179098985</v>
          </cell>
          <cell r="GJ6">
            <v>0.78291386570141097</v>
          </cell>
          <cell r="GK6">
            <v>0.78228597650513942</v>
          </cell>
          <cell r="GL6">
            <v>0.44414541638281813</v>
          </cell>
          <cell r="GM6">
            <v>0.44438886344903383</v>
          </cell>
          <cell r="GN6">
            <v>0.34483397897066959</v>
          </cell>
          <cell r="GO6">
            <v>0.34466463694220789</v>
          </cell>
          <cell r="GP6">
            <v>0.5210223955061164</v>
          </cell>
          <cell r="GQ6">
            <v>0.52807420072435796</v>
          </cell>
          <cell r="GR6">
            <v>1.4463031447239343</v>
          </cell>
          <cell r="GS6">
            <v>1.4467496312684365</v>
          </cell>
          <cell r="GT6">
            <v>1.9824910265613782</v>
          </cell>
          <cell r="GU6">
            <v>1.9835568181818179</v>
          </cell>
          <cell r="GV6">
            <v>0.42302834302325582</v>
          </cell>
          <cell r="GW6">
            <v>0.42270667992407118</v>
          </cell>
          <cell r="GX6">
            <v>0.73491092852468554</v>
          </cell>
          <cell r="GY6">
            <v>0.73527606474364759</v>
          </cell>
          <cell r="GZ6">
            <v>0.69958920507100486</v>
          </cell>
          <cell r="HA6">
            <v>0.69978535193977576</v>
          </cell>
          <cell r="HB6">
            <v>0.90376567674683739</v>
          </cell>
          <cell r="HC6">
            <v>0.90432119205298012</v>
          </cell>
          <cell r="HD6">
            <v>0.75327300884158965</v>
          </cell>
          <cell r="HE6">
            <v>0.75358192939156565</v>
          </cell>
          <cell r="HF6">
            <v>0.79597210050970224</v>
          </cell>
          <cell r="HG6">
            <v>0.79282105001509151</v>
          </cell>
          <cell r="HH6">
            <v>0.63184463086055531</v>
          </cell>
          <cell r="HI6">
            <v>0.63251041740235903</v>
          </cell>
          <cell r="HJ6">
            <v>0.98474013210320344</v>
          </cell>
          <cell r="HK6">
            <v>0.98195456946645543</v>
          </cell>
          <cell r="HL6">
            <v>0.42660041232753609</v>
          </cell>
          <cell r="HM6">
            <v>0.42689022572215307</v>
          </cell>
          <cell r="HN6">
            <v>0.70603744948202518</v>
          </cell>
          <cell r="HO6">
            <v>0.70621235799195803</v>
          </cell>
          <cell r="HP6">
            <v>0.84657909604519777</v>
          </cell>
          <cell r="HQ6">
            <v>0.85548378526770696</v>
          </cell>
          <cell r="HR6">
            <v>1.0759034509499803</v>
          </cell>
          <cell r="HS6">
            <v>1.0839112931704218</v>
          </cell>
          <cell r="HT6">
            <v>0.46455784463529864</v>
          </cell>
          <cell r="HU6">
            <v>0.47135774231574495</v>
          </cell>
          <cell r="HV6">
            <v>0.61912953860789588</v>
          </cell>
          <cell r="HW6">
            <v>0.61036717520816031</v>
          </cell>
          <cell r="HX6">
            <v>0.75042434936038804</v>
          </cell>
          <cell r="HY6">
            <v>0.7538209081906917</v>
          </cell>
          <cell r="HZ6">
            <v>0.78658735889262621</v>
          </cell>
          <cell r="IA6">
            <v>0.78541958226844089</v>
          </cell>
          <cell r="IB6">
            <v>0.93734779860964812</v>
          </cell>
          <cell r="IC6">
            <v>0.92860469199971896</v>
          </cell>
          <cell r="ID6">
            <v>0.86245636040556084</v>
          </cell>
          <cell r="IE6">
            <v>0.85802109073191102</v>
          </cell>
          <cell r="IF6">
            <v>0.506044077706852</v>
          </cell>
          <cell r="IG6">
            <v>0.50079637445513048</v>
          </cell>
          <cell r="IH6">
            <v>0.57646356632000828</v>
          </cell>
          <cell r="II6">
            <v>0.56970229337948941</v>
          </cell>
          <cell r="IJ6">
            <v>0.53883112399889532</v>
          </cell>
          <cell r="IK6">
            <v>0.52235849219654673</v>
          </cell>
          <cell r="IL6">
            <v>0.56131950307562417</v>
          </cell>
          <cell r="IM6">
            <v>0.55564850013823608</v>
          </cell>
          <cell r="IN6">
            <v>1.1298327834303581</v>
          </cell>
          <cell r="IO6">
            <v>1.1023762341936603</v>
          </cell>
          <cell r="IP6">
            <v>0.74225910987003141</v>
          </cell>
          <cell r="IQ6">
            <v>0.74011279043537104</v>
          </cell>
          <cell r="IR6">
            <v>0.69979154382435571</v>
          </cell>
          <cell r="IS6">
            <v>0.68179868533468169</v>
          </cell>
          <cell r="IT6">
            <v>0.77766026814512623</v>
          </cell>
          <cell r="IU6">
            <v>0.75737910583941603</v>
          </cell>
          <cell r="IV6">
            <v>0.73090282756570557</v>
          </cell>
          <cell r="IW6">
            <v>0.72620063135741841</v>
          </cell>
          <cell r="IX6">
            <v>0.74551857801368915</v>
          </cell>
          <cell r="IY6">
            <v>0.73495914431001241</v>
          </cell>
          <cell r="IZ6">
            <v>0.48</v>
          </cell>
          <cell r="JA6">
            <v>0.49</v>
          </cell>
          <cell r="JB6">
            <v>0.48600935512692489</v>
          </cell>
          <cell r="JC6">
            <v>0.48953219969785328</v>
          </cell>
          <cell r="JD6">
            <v>0.55625634651073219</v>
          </cell>
          <cell r="JE6">
            <v>0.54947697535513484</v>
          </cell>
          <cell r="JF6">
            <v>0.44803853012132444</v>
          </cell>
          <cell r="JG6">
            <v>0.46879037909046323</v>
          </cell>
          <cell r="JH6">
            <v>0.68740250183958806</v>
          </cell>
          <cell r="JI6">
            <v>0.69542411616827526</v>
          </cell>
          <cell r="JJ6">
            <v>0.63340497955889319</v>
          </cell>
          <cell r="JK6">
            <v>0.62322999329876905</v>
          </cell>
          <cell r="JL6">
            <v>0.5119504922544903</v>
          </cell>
          <cell r="JM6">
            <v>0.51223083320062979</v>
          </cell>
          <cell r="JN6">
            <v>0.42165556461042403</v>
          </cell>
          <cell r="JO6">
            <v>0.4159275768003281</v>
          </cell>
          <cell r="JP6">
            <v>0.31766512809503361</v>
          </cell>
          <cell r="JQ6">
            <v>0.30976250179108755</v>
          </cell>
          <cell r="JR6">
            <v>0.29377036851341187</v>
          </cell>
          <cell r="JS6">
            <v>0.29346471602553653</v>
          </cell>
          <cell r="JT6">
            <v>0.51979941511024985</v>
          </cell>
          <cell r="JU6">
            <v>0.51312174069411975</v>
          </cell>
          <cell r="JV6">
            <v>0.6398099112559178</v>
          </cell>
          <cell r="JW6">
            <v>0.62653564602791101</v>
          </cell>
          <cell r="JX6">
            <v>0.48346806485787652</v>
          </cell>
          <cell r="JY6">
            <v>0.48912088900077322</v>
          </cell>
          <cell r="JZ6">
            <v>0.64816151634926344</v>
          </cell>
          <cell r="KA6">
            <v>0.6337049292355279</v>
          </cell>
          <cell r="KB6">
            <v>0.61750358680057382</v>
          </cell>
          <cell r="KC6">
            <v>0.61249277339892638</v>
          </cell>
          <cell r="KD6">
            <v>0.42830305303964128</v>
          </cell>
          <cell r="KE6">
            <v>0.4138814685189815</v>
          </cell>
          <cell r="KF6">
            <v>0.46193531141406041</v>
          </cell>
          <cell r="KG6">
            <v>0.45735327675960918</v>
          </cell>
          <cell r="KH6">
            <v>0.28999999999999998</v>
          </cell>
          <cell r="KI6">
            <v>0.2970670957189589</v>
          </cell>
          <cell r="KJ6">
            <v>0.30336993798532264</v>
          </cell>
          <cell r="KK6">
            <v>0.30264683393495384</v>
          </cell>
          <cell r="KL6">
            <v>0.40795809564429275</v>
          </cell>
          <cell r="KM6">
            <v>0.40048774845632334</v>
          </cell>
          <cell r="KN6">
            <v>0.16380667663178874</v>
          </cell>
          <cell r="KO6">
            <v>0.17363736595948998</v>
          </cell>
          <cell r="KP6">
            <v>0.25382291184739669</v>
          </cell>
          <cell r="KQ6">
            <v>0.25660543600149521</v>
          </cell>
          <cell r="KR6">
            <v>0.44404493782355764</v>
          </cell>
          <cell r="KS6">
            <v>0.44717405220854967</v>
          </cell>
          <cell r="KT6">
            <v>0.52293121204588233</v>
          </cell>
          <cell r="KU6">
            <v>0.52101973041609684</v>
          </cell>
          <cell r="KV6">
            <v>0.28949785020436331</v>
          </cell>
          <cell r="KW6">
            <v>0.26872241415779452</v>
          </cell>
          <cell r="KX6">
            <v>-0.10322878326259619</v>
          </cell>
          <cell r="KY6">
            <v>-0.1209241017146281</v>
          </cell>
          <cell r="KZ6">
            <v>5.2729781362767986E-2</v>
          </cell>
          <cell r="LA6">
            <v>3.7599922218883142E-2</v>
          </cell>
          <cell r="LB6">
            <v>0.41738131482989344</v>
          </cell>
          <cell r="LC6">
            <v>0.39553362831858413</v>
          </cell>
          <cell r="LD6">
            <v>-6.2618521334724411E-2</v>
          </cell>
          <cell r="LE6">
            <v>-6.9780492122499566E-2</v>
          </cell>
          <cell r="LF6">
            <v>0.26917021667329538</v>
          </cell>
          <cell r="LG6">
            <v>0.1469522137386961</v>
          </cell>
          <cell r="LH6">
            <v>0.3919040817353201</v>
          </cell>
          <cell r="LI6">
            <v>0.39166793406862804</v>
          </cell>
          <cell r="LJ6">
            <v>0.37227927783903875</v>
          </cell>
          <cell r="LK6">
            <v>0.37224775502731999</v>
          </cell>
          <cell r="LL6">
            <v>0.26380667663178875</v>
          </cell>
          <cell r="LM6">
            <v>0.27363736595948995</v>
          </cell>
          <cell r="LN6">
            <v>0.35382291184739667</v>
          </cell>
          <cell r="LO6">
            <v>0.35660543600149519</v>
          </cell>
          <cell r="LP6">
            <v>0.36141334559250621</v>
          </cell>
          <cell r="LQ6">
            <v>0.36125570724211153</v>
          </cell>
          <cell r="LR6">
            <v>0.43074907489989989</v>
          </cell>
          <cell r="LS6">
            <v>0.43067019505908788</v>
          </cell>
          <cell r="LT6">
            <v>0.33118883567253748</v>
          </cell>
          <cell r="LU6">
            <v>0.31693919803741744</v>
          </cell>
          <cell r="LV6">
            <v>0.3969779388624356</v>
          </cell>
          <cell r="LW6">
            <v>0.39708217314019612</v>
          </cell>
          <cell r="LX6">
            <v>0.40488511786544246</v>
          </cell>
          <cell r="LY6">
            <v>0.40460599254343571</v>
          </cell>
          <cell r="LZ6">
            <v>0.35270825199528827</v>
          </cell>
          <cell r="MA6">
            <v>0.35157297680555422</v>
          </cell>
          <cell r="MB6">
            <v>0.28791353247934065</v>
          </cell>
          <cell r="MC6">
            <v>0.28688979546635113</v>
          </cell>
          <cell r="MD6">
            <v>0.44926940152474854</v>
          </cell>
          <cell r="ME6">
            <v>0.44881920221857041</v>
          </cell>
        </row>
        <row r="7">
          <cell r="A7">
            <v>2101001</v>
          </cell>
          <cell r="F7" t="str">
            <v>Aluguel Residencial</v>
          </cell>
          <cell r="H7">
            <v>7.0000000000000007E-2</v>
          </cell>
          <cell r="I7">
            <v>7.0000000000000007E-2</v>
          </cell>
          <cell r="J7">
            <v>0.28000000000000003</v>
          </cell>
          <cell r="K7">
            <v>0.28000000000000003</v>
          </cell>
          <cell r="L7">
            <v>0.4</v>
          </cell>
          <cell r="M7">
            <v>0.4</v>
          </cell>
          <cell r="N7">
            <v>0.01</v>
          </cell>
          <cell r="O7">
            <v>0.01</v>
          </cell>
          <cell r="P7">
            <v>0.18</v>
          </cell>
          <cell r="Q7">
            <v>0.18</v>
          </cell>
          <cell r="R7">
            <v>0.34</v>
          </cell>
          <cell r="S7">
            <v>0.34</v>
          </cell>
          <cell r="T7">
            <v>0.25</v>
          </cell>
          <cell r="U7">
            <v>0.25</v>
          </cell>
          <cell r="V7">
            <v>0.42</v>
          </cell>
          <cell r="W7">
            <v>0.42</v>
          </cell>
          <cell r="X7">
            <v>0.23</v>
          </cell>
          <cell r="Y7">
            <v>0.23</v>
          </cell>
          <cell r="Z7">
            <v>0.36</v>
          </cell>
          <cell r="AA7">
            <v>0.36</v>
          </cell>
          <cell r="AB7">
            <v>0.09</v>
          </cell>
          <cell r="AC7">
            <v>0.09</v>
          </cell>
          <cell r="AD7">
            <v>-0.09</v>
          </cell>
          <cell r="AE7">
            <v>-0.09</v>
          </cell>
          <cell r="AF7">
            <v>-0.19</v>
          </cell>
          <cell r="AG7">
            <v>-0.19</v>
          </cell>
          <cell r="AH7">
            <v>0.48</v>
          </cell>
          <cell r="AI7">
            <v>0.48</v>
          </cell>
          <cell r="AJ7">
            <v>0.53</v>
          </cell>
          <cell r="AK7">
            <v>0.53</v>
          </cell>
          <cell r="AL7">
            <v>0.04</v>
          </cell>
          <cell r="AM7">
            <v>0.04</v>
          </cell>
          <cell r="AN7">
            <v>0.14000000000000001</v>
          </cell>
          <cell r="AO7">
            <v>0.14000000000000001</v>
          </cell>
          <cell r="AP7">
            <v>0.32</v>
          </cell>
          <cell r="AQ7">
            <v>0.32</v>
          </cell>
          <cell r="AR7">
            <v>0.16</v>
          </cell>
          <cell r="AS7">
            <v>0.2</v>
          </cell>
          <cell r="AT7">
            <v>0.42</v>
          </cell>
          <cell r="AU7">
            <v>0.42</v>
          </cell>
          <cell r="AV7">
            <v>0.44</v>
          </cell>
          <cell r="AW7">
            <v>0.44</v>
          </cell>
          <cell r="AX7">
            <v>0.16</v>
          </cell>
          <cell r="AY7">
            <v>0.16</v>
          </cell>
          <cell r="AZ7">
            <v>0.28000000000000003</v>
          </cell>
          <cell r="BA7">
            <v>0.28000000000000003</v>
          </cell>
          <cell r="BB7">
            <v>0.3</v>
          </cell>
          <cell r="BC7">
            <v>0.3</v>
          </cell>
          <cell r="BD7">
            <v>0.17</v>
          </cell>
          <cell r="BE7">
            <v>0.17</v>
          </cell>
          <cell r="BF7">
            <v>0.47</v>
          </cell>
          <cell r="BG7">
            <v>0.47</v>
          </cell>
          <cell r="BH7">
            <v>0.28000000000000003</v>
          </cell>
          <cell r="BI7">
            <v>0.28000000000000003</v>
          </cell>
          <cell r="BJ7">
            <v>0.39</v>
          </cell>
          <cell r="BK7">
            <v>0.39</v>
          </cell>
          <cell r="BL7">
            <v>0.26</v>
          </cell>
          <cell r="BM7">
            <v>0.26</v>
          </cell>
          <cell r="BN7">
            <v>0.24</v>
          </cell>
          <cell r="BO7">
            <v>0.24</v>
          </cell>
          <cell r="BP7">
            <v>0.18</v>
          </cell>
          <cell r="BQ7">
            <v>0.18</v>
          </cell>
          <cell r="BR7">
            <v>0.33</v>
          </cell>
          <cell r="BS7">
            <v>0.33</v>
          </cell>
          <cell r="BT7">
            <v>0.55000000000000004</v>
          </cell>
          <cell r="BU7">
            <v>0.55000000000000004</v>
          </cell>
          <cell r="BV7">
            <v>0.56999999999999995</v>
          </cell>
          <cell r="BW7">
            <v>0.56999999999999995</v>
          </cell>
          <cell r="BX7">
            <v>0.66</v>
          </cell>
          <cell r="BY7">
            <v>0.66</v>
          </cell>
          <cell r="BZ7">
            <v>0.28000000000000003</v>
          </cell>
          <cell r="CA7">
            <v>0.28000000000000003</v>
          </cell>
          <cell r="CB7">
            <v>0.64</v>
          </cell>
          <cell r="CC7">
            <v>0.64</v>
          </cell>
          <cell r="CD7">
            <v>0.28000000000000003</v>
          </cell>
          <cell r="CE7">
            <v>0.28000000000000003</v>
          </cell>
          <cell r="CF7">
            <v>0.2</v>
          </cell>
          <cell r="CG7">
            <v>0.2</v>
          </cell>
          <cell r="CH7">
            <v>0.45</v>
          </cell>
          <cell r="CI7">
            <v>0.45</v>
          </cell>
          <cell r="CJ7">
            <v>0.53</v>
          </cell>
          <cell r="CK7">
            <v>0.53</v>
          </cell>
          <cell r="CL7">
            <v>0.42</v>
          </cell>
          <cell r="CM7">
            <v>0.42</v>
          </cell>
          <cell r="CN7">
            <v>0.57999999999999996</v>
          </cell>
          <cell r="CO7">
            <v>0.57999999999999996</v>
          </cell>
          <cell r="CP7">
            <v>0.72</v>
          </cell>
          <cell r="CQ7">
            <v>0.72</v>
          </cell>
          <cell r="CR7">
            <v>0.62</v>
          </cell>
          <cell r="CS7">
            <v>0.62</v>
          </cell>
          <cell r="CT7">
            <v>0.86</v>
          </cell>
          <cell r="CU7">
            <v>0.86</v>
          </cell>
          <cell r="CV7">
            <v>0.84</v>
          </cell>
          <cell r="CW7">
            <v>0.84</v>
          </cell>
          <cell r="CX7">
            <v>0.56000000000000005</v>
          </cell>
          <cell r="CY7">
            <v>0.56000000000000005</v>
          </cell>
          <cell r="CZ7">
            <v>1.01</v>
          </cell>
          <cell r="DA7">
            <v>1.01</v>
          </cell>
          <cell r="DB7">
            <v>0.65</v>
          </cell>
          <cell r="DC7">
            <v>0.65</v>
          </cell>
          <cell r="DD7">
            <v>0.43</v>
          </cell>
          <cell r="DE7">
            <v>0.43</v>
          </cell>
          <cell r="DF7">
            <v>0.84</v>
          </cell>
          <cell r="DG7">
            <v>0.84</v>
          </cell>
          <cell r="DH7">
            <v>0.78</v>
          </cell>
          <cell r="DI7">
            <v>0.78</v>
          </cell>
          <cell r="DJ7">
            <v>0.52</v>
          </cell>
          <cell r="DK7">
            <v>0.52</v>
          </cell>
          <cell r="DL7">
            <v>0.47</v>
          </cell>
          <cell r="DM7">
            <v>0.47</v>
          </cell>
          <cell r="DN7">
            <v>0.49</v>
          </cell>
          <cell r="DO7">
            <v>0.49</v>
          </cell>
          <cell r="DP7">
            <v>0.43</v>
          </cell>
          <cell r="DQ7">
            <v>0.43</v>
          </cell>
          <cell r="DR7">
            <v>0.21</v>
          </cell>
          <cell r="DS7">
            <v>0.21</v>
          </cell>
          <cell r="DT7">
            <v>0.22</v>
          </cell>
          <cell r="DU7">
            <v>0.21</v>
          </cell>
          <cell r="DV7">
            <v>0.39</v>
          </cell>
          <cell r="DW7">
            <v>0.39</v>
          </cell>
          <cell r="DX7">
            <v>0.44</v>
          </cell>
          <cell r="DY7">
            <v>0.44</v>
          </cell>
          <cell r="DZ7">
            <v>0.28999999999999998</v>
          </cell>
          <cell r="EA7">
            <v>0.28999999999999998</v>
          </cell>
          <cell r="EB7">
            <v>0.31</v>
          </cell>
          <cell r="EC7">
            <v>0.32</v>
          </cell>
          <cell r="ED7">
            <v>0.56999999999999995</v>
          </cell>
          <cell r="EE7">
            <v>0.56999999999999995</v>
          </cell>
          <cell r="EF7">
            <v>0.74</v>
          </cell>
          <cell r="EG7">
            <v>0.74</v>
          </cell>
          <cell r="EH7">
            <v>0.74</v>
          </cell>
          <cell r="EI7">
            <v>0.74</v>
          </cell>
          <cell r="EJ7">
            <v>0.52</v>
          </cell>
          <cell r="EK7">
            <v>0.52</v>
          </cell>
          <cell r="EL7">
            <v>0.35</v>
          </cell>
          <cell r="EM7">
            <v>0.35</v>
          </cell>
          <cell r="EN7">
            <v>0.62</v>
          </cell>
          <cell r="EO7">
            <v>0.61</v>
          </cell>
          <cell r="EP7">
            <v>0.83</v>
          </cell>
          <cell r="EQ7">
            <v>0.83</v>
          </cell>
          <cell r="ER7">
            <v>1.05</v>
          </cell>
          <cell r="ES7">
            <v>1.05</v>
          </cell>
          <cell r="ET7">
            <v>0.73</v>
          </cell>
          <cell r="EU7">
            <v>0.73</v>
          </cell>
          <cell r="EV7">
            <v>1.23</v>
          </cell>
          <cell r="EW7">
            <v>1.23</v>
          </cell>
          <cell r="EX7">
            <v>1.55</v>
          </cell>
          <cell r="EY7">
            <v>1.55</v>
          </cell>
          <cell r="EZ7">
            <v>0.4</v>
          </cell>
          <cell r="FA7">
            <v>0.4</v>
          </cell>
          <cell r="FB7">
            <v>0.76</v>
          </cell>
          <cell r="FC7">
            <v>0.76</v>
          </cell>
          <cell r="FD7">
            <v>0.95</v>
          </cell>
          <cell r="FE7">
            <v>0.95</v>
          </cell>
          <cell r="FF7">
            <v>0.84</v>
          </cell>
          <cell r="FG7">
            <v>0.84</v>
          </cell>
          <cell r="FH7">
            <v>0.46</v>
          </cell>
          <cell r="FI7">
            <v>0.46</v>
          </cell>
          <cell r="FJ7">
            <v>1.06</v>
          </cell>
          <cell r="FK7">
            <v>1.06</v>
          </cell>
          <cell r="FL7">
            <v>0.92</v>
          </cell>
          <cell r="FM7">
            <v>0.92</v>
          </cell>
          <cell r="FN7">
            <v>0.8</v>
          </cell>
          <cell r="FO7">
            <v>0.8</v>
          </cell>
          <cell r="FP7">
            <v>0.81</v>
          </cell>
          <cell r="FQ7">
            <v>0.81</v>
          </cell>
          <cell r="FR7">
            <v>0.71</v>
          </cell>
          <cell r="FS7">
            <v>0.71</v>
          </cell>
          <cell r="FT7">
            <v>1.33</v>
          </cell>
          <cell r="FU7">
            <v>1.3</v>
          </cell>
          <cell r="FV7">
            <v>1.2</v>
          </cell>
          <cell r="FW7">
            <v>1.19</v>
          </cell>
          <cell r="FX7">
            <v>0.45</v>
          </cell>
          <cell r="FY7">
            <v>0.45</v>
          </cell>
          <cell r="FZ7">
            <v>0.82</v>
          </cell>
          <cell r="GA7">
            <v>0.82</v>
          </cell>
          <cell r="GB7">
            <v>0.63</v>
          </cell>
          <cell r="GC7">
            <v>0.63</v>
          </cell>
          <cell r="GD7">
            <v>0.68</v>
          </cell>
          <cell r="GE7">
            <v>0.68</v>
          </cell>
          <cell r="GF7">
            <v>1.1599999999999999</v>
          </cell>
          <cell r="GG7">
            <v>1.1599999999999999</v>
          </cell>
          <cell r="GH7">
            <v>0.43</v>
          </cell>
          <cell r="GI7">
            <v>0.43</v>
          </cell>
          <cell r="GJ7">
            <v>0.61</v>
          </cell>
          <cell r="GK7">
            <v>0.61</v>
          </cell>
          <cell r="GL7">
            <v>0.51</v>
          </cell>
          <cell r="GM7">
            <v>0.51</v>
          </cell>
          <cell r="GN7">
            <v>0.3</v>
          </cell>
          <cell r="GO7">
            <v>0.3</v>
          </cell>
          <cell r="GP7">
            <v>0.53</v>
          </cell>
          <cell r="GQ7">
            <v>0.54</v>
          </cell>
          <cell r="GR7">
            <v>1.56</v>
          </cell>
          <cell r="GS7">
            <v>1.56</v>
          </cell>
          <cell r="GT7">
            <v>2.2599999999999998</v>
          </cell>
          <cell r="GU7">
            <v>2.2599999999999998</v>
          </cell>
          <cell r="GV7">
            <v>0.34</v>
          </cell>
          <cell r="GW7">
            <v>0.34</v>
          </cell>
          <cell r="GX7">
            <v>0.83</v>
          </cell>
          <cell r="GY7">
            <v>0.83</v>
          </cell>
          <cell r="GZ7">
            <v>0.75</v>
          </cell>
          <cell r="HA7">
            <v>0.75</v>
          </cell>
          <cell r="HB7">
            <v>1.04</v>
          </cell>
          <cell r="HC7">
            <v>1.04</v>
          </cell>
          <cell r="HD7">
            <v>0.83</v>
          </cell>
          <cell r="HE7">
            <v>0.83</v>
          </cell>
          <cell r="HF7">
            <v>0.74</v>
          </cell>
          <cell r="HG7">
            <v>0.74</v>
          </cell>
          <cell r="HH7">
            <v>0.8</v>
          </cell>
          <cell r="HI7">
            <v>0.8</v>
          </cell>
          <cell r="HJ7">
            <v>1.02</v>
          </cell>
          <cell r="HK7">
            <v>1.02</v>
          </cell>
          <cell r="HL7">
            <v>0.5</v>
          </cell>
          <cell r="HM7">
            <v>0.5</v>
          </cell>
          <cell r="HN7">
            <v>0.75</v>
          </cell>
          <cell r="HO7">
            <v>0.75</v>
          </cell>
          <cell r="HP7">
            <v>0.87</v>
          </cell>
          <cell r="HQ7">
            <v>0.87</v>
          </cell>
          <cell r="HR7">
            <v>1.19</v>
          </cell>
          <cell r="HS7">
            <v>1.2</v>
          </cell>
          <cell r="HT7">
            <v>0.59</v>
          </cell>
          <cell r="HU7">
            <v>0.59</v>
          </cell>
          <cell r="HV7">
            <v>0.75</v>
          </cell>
          <cell r="HW7">
            <v>0.72</v>
          </cell>
          <cell r="HX7">
            <v>0.82</v>
          </cell>
          <cell r="HY7">
            <v>0.82</v>
          </cell>
          <cell r="HZ7">
            <v>0.83</v>
          </cell>
          <cell r="IA7">
            <v>0.84</v>
          </cell>
          <cell r="IB7">
            <v>0.92</v>
          </cell>
          <cell r="IC7">
            <v>0.92</v>
          </cell>
          <cell r="ID7">
            <v>0.66</v>
          </cell>
          <cell r="IE7">
            <v>0.66</v>
          </cell>
          <cell r="IF7">
            <v>0.56999999999999995</v>
          </cell>
          <cell r="IG7">
            <v>0.56999999999999995</v>
          </cell>
          <cell r="IH7">
            <v>0.62</v>
          </cell>
          <cell r="II7">
            <v>0.61</v>
          </cell>
          <cell r="IJ7">
            <v>0.62</v>
          </cell>
          <cell r="IK7">
            <v>0.6</v>
          </cell>
          <cell r="IL7">
            <v>0.56999999999999995</v>
          </cell>
          <cell r="IM7">
            <v>0.56999999999999995</v>
          </cell>
          <cell r="IN7">
            <v>1.26</v>
          </cell>
          <cell r="IO7">
            <v>1.22</v>
          </cell>
          <cell r="IP7">
            <v>0.65</v>
          </cell>
          <cell r="IQ7">
            <v>0.64</v>
          </cell>
          <cell r="IR7">
            <v>0.59</v>
          </cell>
          <cell r="IS7">
            <v>0.56999999999999995</v>
          </cell>
          <cell r="IT7">
            <v>0.74</v>
          </cell>
          <cell r="IU7">
            <v>0.72</v>
          </cell>
          <cell r="IV7">
            <v>0.67</v>
          </cell>
          <cell r="IW7">
            <v>0.66</v>
          </cell>
          <cell r="IX7">
            <v>0.67</v>
          </cell>
          <cell r="IY7">
            <v>0.66</v>
          </cell>
          <cell r="IZ7">
            <v>0.48</v>
          </cell>
          <cell r="JA7">
            <v>0.49</v>
          </cell>
          <cell r="JB7">
            <v>0.39</v>
          </cell>
          <cell r="JC7">
            <v>0.4</v>
          </cell>
          <cell r="JD7">
            <v>0.6</v>
          </cell>
          <cell r="JE7">
            <v>0.59</v>
          </cell>
          <cell r="JF7">
            <v>0.55000000000000004</v>
          </cell>
          <cell r="JG7">
            <v>0.56999999999999995</v>
          </cell>
          <cell r="JH7">
            <v>0.42</v>
          </cell>
          <cell r="JI7">
            <v>0.43</v>
          </cell>
          <cell r="JJ7">
            <v>0.61</v>
          </cell>
          <cell r="JK7">
            <v>0.6</v>
          </cell>
          <cell r="JL7">
            <v>0.55000000000000004</v>
          </cell>
          <cell r="JM7">
            <v>0.55000000000000004</v>
          </cell>
          <cell r="JN7">
            <v>0.6</v>
          </cell>
          <cell r="JO7">
            <v>0.59</v>
          </cell>
          <cell r="JP7">
            <v>0.21</v>
          </cell>
          <cell r="JQ7">
            <v>0.2</v>
          </cell>
          <cell r="JR7">
            <v>0.25</v>
          </cell>
          <cell r="JS7">
            <v>0.25</v>
          </cell>
          <cell r="JT7">
            <v>0.4</v>
          </cell>
          <cell r="JU7">
            <v>0.4</v>
          </cell>
          <cell r="JV7">
            <v>0.59</v>
          </cell>
          <cell r="JW7">
            <v>0.57999999999999996</v>
          </cell>
          <cell r="JX7">
            <v>0.46</v>
          </cell>
          <cell r="JY7">
            <v>0.46</v>
          </cell>
          <cell r="JZ7">
            <v>0.61</v>
          </cell>
          <cell r="KA7">
            <v>0.59</v>
          </cell>
          <cell r="KB7">
            <v>0.5</v>
          </cell>
          <cell r="KC7">
            <v>0.49</v>
          </cell>
          <cell r="KD7">
            <v>0.39</v>
          </cell>
          <cell r="KE7">
            <v>0.37</v>
          </cell>
          <cell r="KF7">
            <v>0.4</v>
          </cell>
          <cell r="KG7">
            <v>0.39</v>
          </cell>
          <cell r="KH7">
            <v>0.28999999999999998</v>
          </cell>
          <cell r="KI7">
            <v>0.3</v>
          </cell>
          <cell r="KJ7">
            <v>0.2</v>
          </cell>
          <cell r="KK7">
            <v>0.2</v>
          </cell>
          <cell r="KL7">
            <v>0.18</v>
          </cell>
          <cell r="KM7">
            <v>0.18</v>
          </cell>
          <cell r="KN7">
            <v>0.14000000000000001</v>
          </cell>
          <cell r="KO7">
            <v>0.15</v>
          </cell>
          <cell r="KP7">
            <v>0.23</v>
          </cell>
          <cell r="KQ7">
            <v>0.23</v>
          </cell>
          <cell r="KR7">
            <v>0.31</v>
          </cell>
          <cell r="KS7">
            <v>0.32</v>
          </cell>
          <cell r="KT7">
            <v>0.26</v>
          </cell>
          <cell r="KU7">
            <v>0.26</v>
          </cell>
          <cell r="KV7">
            <v>0.04</v>
          </cell>
          <cell r="KW7">
            <v>0.03</v>
          </cell>
          <cell r="KX7">
            <v>-0.33</v>
          </cell>
          <cell r="KY7">
            <v>-0.34</v>
          </cell>
          <cell r="KZ7">
            <v>0.15</v>
          </cell>
          <cell r="LA7">
            <v>0.11</v>
          </cell>
          <cell r="LB7">
            <v>0.28999999999999998</v>
          </cell>
          <cell r="LC7">
            <v>0.26</v>
          </cell>
          <cell r="LD7">
            <v>-0.09</v>
          </cell>
          <cell r="LE7">
            <v>-0.1</v>
          </cell>
          <cell r="LF7">
            <v>0.15</v>
          </cell>
          <cell r="LG7">
            <v>0.15</v>
          </cell>
          <cell r="LH7">
            <v>0.3</v>
          </cell>
          <cell r="LI7">
            <v>0.3</v>
          </cell>
          <cell r="LJ7">
            <v>0.36</v>
          </cell>
          <cell r="LK7">
            <v>0.36</v>
          </cell>
          <cell r="LL7">
            <v>0.26380667663178875</v>
          </cell>
          <cell r="LM7">
            <v>0.27363736595948995</v>
          </cell>
          <cell r="LN7">
            <v>0.35382291184739667</v>
          </cell>
          <cell r="LO7">
            <v>0.35660543600149519</v>
          </cell>
          <cell r="LP7">
            <v>0.3</v>
          </cell>
          <cell r="LQ7">
            <v>0.3</v>
          </cell>
          <cell r="LR7">
            <v>0.4</v>
          </cell>
          <cell r="LS7">
            <v>0.4</v>
          </cell>
          <cell r="LT7">
            <v>0.38949785020436334</v>
          </cell>
          <cell r="LU7">
            <v>0.3687224141577945</v>
          </cell>
          <cell r="LV7">
            <v>0.44</v>
          </cell>
          <cell r="LW7">
            <v>0.44</v>
          </cell>
          <cell r="LX7">
            <v>0.49</v>
          </cell>
          <cell r="LY7">
            <v>0.49</v>
          </cell>
          <cell r="LZ7">
            <v>0.35270825199528832</v>
          </cell>
          <cell r="MA7">
            <v>0.35157297680555422</v>
          </cell>
          <cell r="MB7">
            <v>0.28791353247934059</v>
          </cell>
          <cell r="MC7">
            <v>0.28688979546635113</v>
          </cell>
          <cell r="MD7">
            <v>0.42685729703913078</v>
          </cell>
          <cell r="ME7">
            <v>0.42628756213320906</v>
          </cell>
        </row>
        <row r="8">
          <cell r="A8">
            <v>2101002</v>
          </cell>
          <cell r="F8" t="str">
            <v>Condomínio</v>
          </cell>
          <cell r="H8">
            <v>0.98</v>
          </cell>
          <cell r="I8">
            <v>0.98</v>
          </cell>
          <cell r="J8">
            <v>0.78</v>
          </cell>
          <cell r="K8">
            <v>0.79</v>
          </cell>
          <cell r="L8">
            <v>1.04</v>
          </cell>
          <cell r="M8">
            <v>1.04</v>
          </cell>
          <cell r="N8">
            <v>0.81</v>
          </cell>
          <cell r="O8">
            <v>0.81</v>
          </cell>
          <cell r="P8">
            <v>0.05</v>
          </cell>
          <cell r="Q8">
            <v>0.05</v>
          </cell>
          <cell r="R8">
            <v>0.15</v>
          </cell>
          <cell r="S8">
            <v>0.16</v>
          </cell>
          <cell r="T8">
            <v>0.26</v>
          </cell>
          <cell r="U8">
            <v>0.26</v>
          </cell>
          <cell r="V8">
            <v>0.36</v>
          </cell>
          <cell r="W8">
            <v>0.36</v>
          </cell>
          <cell r="X8">
            <v>1.2</v>
          </cell>
          <cell r="Y8">
            <v>1.21</v>
          </cell>
          <cell r="Z8">
            <v>0.81</v>
          </cell>
          <cell r="AA8">
            <v>0.81</v>
          </cell>
          <cell r="AB8">
            <v>0.88</v>
          </cell>
          <cell r="AC8">
            <v>0.87</v>
          </cell>
          <cell r="AD8">
            <v>1.23</v>
          </cell>
          <cell r="AE8">
            <v>1.23</v>
          </cell>
          <cell r="AF8">
            <v>1.81</v>
          </cell>
          <cell r="AG8">
            <v>1.81</v>
          </cell>
          <cell r="AH8">
            <v>0.86</v>
          </cell>
          <cell r="AI8">
            <v>0.86</v>
          </cell>
          <cell r="AJ8">
            <v>-0.04</v>
          </cell>
          <cell r="AK8">
            <v>-0.04</v>
          </cell>
          <cell r="AL8">
            <v>1.25</v>
          </cell>
          <cell r="AM8">
            <v>1.25</v>
          </cell>
          <cell r="AN8">
            <v>0.74</v>
          </cell>
          <cell r="AO8">
            <v>0.74</v>
          </cell>
          <cell r="AP8">
            <v>-0.18</v>
          </cell>
          <cell r="AQ8">
            <v>-0.17</v>
          </cell>
          <cell r="AR8">
            <v>0.41</v>
          </cell>
          <cell r="AS8">
            <v>0.44</v>
          </cell>
          <cell r="AT8">
            <v>0.03</v>
          </cell>
          <cell r="AU8">
            <v>0.03</v>
          </cell>
          <cell r="AV8">
            <v>0.47</v>
          </cell>
          <cell r="AW8">
            <v>0.47</v>
          </cell>
          <cell r="AX8">
            <v>0.54</v>
          </cell>
          <cell r="AY8">
            <v>0.54</v>
          </cell>
          <cell r="AZ8">
            <v>0.08</v>
          </cell>
          <cell r="BA8">
            <v>0.08</v>
          </cell>
          <cell r="BB8">
            <v>0.81</v>
          </cell>
          <cell r="BC8">
            <v>0.81</v>
          </cell>
          <cell r="BD8">
            <v>1.78</v>
          </cell>
          <cell r="BE8">
            <v>1.78</v>
          </cell>
          <cell r="BF8">
            <v>0.62</v>
          </cell>
          <cell r="BG8">
            <v>0.62</v>
          </cell>
          <cell r="BH8">
            <v>-0.04</v>
          </cell>
          <cell r="BI8">
            <v>-0.04</v>
          </cell>
          <cell r="BJ8">
            <v>-0.15</v>
          </cell>
          <cell r="BK8">
            <v>-0.14000000000000001</v>
          </cell>
          <cell r="BL8">
            <v>-0.56999999999999995</v>
          </cell>
          <cell r="BM8">
            <v>-0.56000000000000005</v>
          </cell>
          <cell r="BN8">
            <v>0.78</v>
          </cell>
          <cell r="BO8">
            <v>0.78</v>
          </cell>
          <cell r="BP8">
            <v>-0.17</v>
          </cell>
          <cell r="BQ8">
            <v>-0.17</v>
          </cell>
          <cell r="BR8">
            <v>0.31</v>
          </cell>
          <cell r="BS8">
            <v>0.31</v>
          </cell>
          <cell r="BT8">
            <v>1.05</v>
          </cell>
          <cell r="BU8">
            <v>1.05</v>
          </cell>
          <cell r="BV8">
            <v>0.67</v>
          </cell>
          <cell r="BW8">
            <v>0.67</v>
          </cell>
          <cell r="BX8">
            <v>0.89</v>
          </cell>
          <cell r="BY8">
            <v>0.89</v>
          </cell>
          <cell r="BZ8">
            <v>1.1200000000000001</v>
          </cell>
          <cell r="CA8">
            <v>1.1200000000000001</v>
          </cell>
          <cell r="CB8">
            <v>0.41</v>
          </cell>
          <cell r="CC8">
            <v>0.4</v>
          </cell>
          <cell r="CD8">
            <v>0.28999999999999998</v>
          </cell>
          <cell r="CE8">
            <v>0.28999999999999998</v>
          </cell>
          <cell r="CF8">
            <v>0.34</v>
          </cell>
          <cell r="CG8">
            <v>0.34</v>
          </cell>
          <cell r="CH8">
            <v>0.41</v>
          </cell>
          <cell r="CI8">
            <v>0.41</v>
          </cell>
          <cell r="CJ8">
            <v>-0.21</v>
          </cell>
          <cell r="CK8">
            <v>-0.21</v>
          </cell>
          <cell r="CL8">
            <v>0.43</v>
          </cell>
          <cell r="CM8">
            <v>0.43</v>
          </cell>
          <cell r="CN8">
            <v>-0.02</v>
          </cell>
          <cell r="CO8">
            <v>-0.01</v>
          </cell>
          <cell r="CP8">
            <v>0.21</v>
          </cell>
          <cell r="CQ8">
            <v>0.21</v>
          </cell>
          <cell r="CR8">
            <v>0.66</v>
          </cell>
          <cell r="CS8">
            <v>0.67</v>
          </cell>
          <cell r="CT8">
            <v>-0.15</v>
          </cell>
          <cell r="CU8">
            <v>-0.18</v>
          </cell>
          <cell r="CV8">
            <v>0.3</v>
          </cell>
          <cell r="CW8">
            <v>0.3</v>
          </cell>
          <cell r="CX8">
            <v>-0.08</v>
          </cell>
          <cell r="CY8">
            <v>-0.08</v>
          </cell>
          <cell r="CZ8">
            <v>1.0900000000000001</v>
          </cell>
          <cell r="DA8">
            <v>1.0900000000000001</v>
          </cell>
          <cell r="DB8">
            <v>0.71</v>
          </cell>
          <cell r="DC8">
            <v>0.71</v>
          </cell>
          <cell r="DD8">
            <v>0.14000000000000001</v>
          </cell>
          <cell r="DE8">
            <v>0.14000000000000001</v>
          </cell>
          <cell r="DF8">
            <v>0.32</v>
          </cell>
          <cell r="DG8">
            <v>0.31</v>
          </cell>
          <cell r="DH8">
            <v>0.67</v>
          </cell>
          <cell r="DI8">
            <v>0.67</v>
          </cell>
          <cell r="DJ8">
            <v>0.66</v>
          </cell>
          <cell r="DK8">
            <v>0.67</v>
          </cell>
          <cell r="DL8">
            <v>0.22</v>
          </cell>
          <cell r="DM8">
            <v>0.22</v>
          </cell>
          <cell r="DN8">
            <v>0.46</v>
          </cell>
          <cell r="DO8">
            <v>0.46</v>
          </cell>
          <cell r="DP8">
            <v>0.71</v>
          </cell>
          <cell r="DQ8">
            <v>0.72</v>
          </cell>
          <cell r="DR8">
            <v>-0.25</v>
          </cell>
          <cell r="DS8">
            <v>-0.26</v>
          </cell>
          <cell r="DT8">
            <v>-0.3</v>
          </cell>
          <cell r="DU8">
            <v>-0.28999999999999998</v>
          </cell>
          <cell r="DV8">
            <v>0.74</v>
          </cell>
          <cell r="DW8">
            <v>0.74</v>
          </cell>
          <cell r="DX8">
            <v>0.11</v>
          </cell>
          <cell r="DY8">
            <v>0.11</v>
          </cell>
          <cell r="DZ8">
            <v>1.06</v>
          </cell>
          <cell r="EA8">
            <v>1.07</v>
          </cell>
          <cell r="EB8">
            <v>0.47</v>
          </cell>
          <cell r="EC8">
            <v>0.47</v>
          </cell>
          <cell r="ED8">
            <v>-0.6</v>
          </cell>
          <cell r="EE8">
            <v>-0.6</v>
          </cell>
          <cell r="EF8">
            <v>1.18</v>
          </cell>
          <cell r="EG8">
            <v>1.17</v>
          </cell>
          <cell r="EH8">
            <v>0.68</v>
          </cell>
          <cell r="EI8">
            <v>0.68</v>
          </cell>
          <cell r="EJ8">
            <v>0.56000000000000005</v>
          </cell>
          <cell r="EK8">
            <v>0.56000000000000005</v>
          </cell>
          <cell r="EL8">
            <v>0.42</v>
          </cell>
          <cell r="EM8">
            <v>0.42</v>
          </cell>
          <cell r="EN8">
            <v>0.48</v>
          </cell>
          <cell r="EO8">
            <v>0.47</v>
          </cell>
          <cell r="EP8">
            <v>0.63</v>
          </cell>
          <cell r="EQ8">
            <v>0.63</v>
          </cell>
          <cell r="ER8">
            <v>0.88</v>
          </cell>
          <cell r="ES8">
            <v>0.88</v>
          </cell>
          <cell r="ET8">
            <v>1.04</v>
          </cell>
          <cell r="EU8">
            <v>1.04</v>
          </cell>
          <cell r="EV8">
            <v>1.28</v>
          </cell>
          <cell r="EW8">
            <v>1.27</v>
          </cell>
          <cell r="EX8">
            <v>-0.91</v>
          </cell>
          <cell r="EY8">
            <v>-0.9</v>
          </cell>
          <cell r="EZ8">
            <v>0.6</v>
          </cell>
          <cell r="FA8">
            <v>0.6</v>
          </cell>
          <cell r="FB8">
            <v>0.99</v>
          </cell>
          <cell r="FC8">
            <v>0.99</v>
          </cell>
          <cell r="FD8">
            <v>1.01</v>
          </cell>
          <cell r="FE8">
            <v>1.01</v>
          </cell>
          <cell r="FF8">
            <v>0.92</v>
          </cell>
          <cell r="FG8">
            <v>0.92</v>
          </cell>
          <cell r="FH8">
            <v>-0.19</v>
          </cell>
          <cell r="FI8">
            <v>-0.19</v>
          </cell>
          <cell r="FJ8">
            <v>-0.53</v>
          </cell>
          <cell r="FK8">
            <v>-0.53</v>
          </cell>
          <cell r="FL8">
            <v>0.45</v>
          </cell>
          <cell r="FM8">
            <v>0.44</v>
          </cell>
          <cell r="FN8">
            <v>0.76</v>
          </cell>
          <cell r="FO8">
            <v>0.77</v>
          </cell>
          <cell r="FP8">
            <v>0.18</v>
          </cell>
          <cell r="FQ8">
            <v>0.18</v>
          </cell>
          <cell r="FR8">
            <v>0.74</v>
          </cell>
          <cell r="FS8">
            <v>0.74</v>
          </cell>
          <cell r="FT8">
            <v>0.7</v>
          </cell>
          <cell r="FU8">
            <v>0.78</v>
          </cell>
          <cell r="FV8">
            <v>0.68</v>
          </cell>
          <cell r="FW8">
            <v>0.68</v>
          </cell>
          <cell r="FX8">
            <v>0.48</v>
          </cell>
          <cell r="FY8">
            <v>0.48</v>
          </cell>
          <cell r="FZ8">
            <v>1.01</v>
          </cell>
          <cell r="GA8">
            <v>1.01</v>
          </cell>
          <cell r="GB8">
            <v>0.47</v>
          </cell>
          <cell r="GC8">
            <v>0.47</v>
          </cell>
          <cell r="GD8">
            <v>0.54</v>
          </cell>
          <cell r="GE8">
            <v>0.54</v>
          </cell>
          <cell r="GF8">
            <v>0.96</v>
          </cell>
          <cell r="GG8">
            <v>0.96</v>
          </cell>
          <cell r="GH8">
            <v>1.06</v>
          </cell>
          <cell r="GI8">
            <v>1.06</v>
          </cell>
          <cell r="GJ8">
            <v>1.19</v>
          </cell>
          <cell r="GK8">
            <v>1.19</v>
          </cell>
          <cell r="GL8">
            <v>0.28999999999999998</v>
          </cell>
          <cell r="GM8">
            <v>0.28999999999999998</v>
          </cell>
          <cell r="GN8">
            <v>0.45</v>
          </cell>
          <cell r="GO8">
            <v>0.45</v>
          </cell>
          <cell r="GP8">
            <v>0.5</v>
          </cell>
          <cell r="GQ8">
            <v>0.5</v>
          </cell>
          <cell r="GR8">
            <v>1.18</v>
          </cell>
          <cell r="GS8">
            <v>1.18</v>
          </cell>
          <cell r="GT8">
            <v>1.33</v>
          </cell>
          <cell r="GU8">
            <v>1.33</v>
          </cell>
          <cell r="GV8">
            <v>0.62</v>
          </cell>
          <cell r="GW8">
            <v>0.62</v>
          </cell>
          <cell r="GX8">
            <v>0.51</v>
          </cell>
          <cell r="GY8">
            <v>0.51</v>
          </cell>
          <cell r="GZ8">
            <v>0.57999999999999996</v>
          </cell>
          <cell r="HA8">
            <v>0.57999999999999996</v>
          </cell>
          <cell r="HB8">
            <v>0.57999999999999996</v>
          </cell>
          <cell r="HC8">
            <v>0.57999999999999996</v>
          </cell>
          <cell r="HD8">
            <v>0.56999999999999995</v>
          </cell>
          <cell r="HE8">
            <v>0.56999999999999995</v>
          </cell>
          <cell r="HF8">
            <v>0.93</v>
          </cell>
          <cell r="HG8">
            <v>0.92</v>
          </cell>
          <cell r="HH8">
            <v>0.23</v>
          </cell>
          <cell r="HI8">
            <v>0.23</v>
          </cell>
          <cell r="HJ8">
            <v>0.9</v>
          </cell>
          <cell r="HK8">
            <v>0.89</v>
          </cell>
          <cell r="HL8">
            <v>0.25</v>
          </cell>
          <cell r="HM8">
            <v>0.25</v>
          </cell>
          <cell r="HN8">
            <v>0.6</v>
          </cell>
          <cell r="HO8">
            <v>0.6</v>
          </cell>
          <cell r="HP8">
            <v>0.79</v>
          </cell>
          <cell r="HQ8">
            <v>0.82</v>
          </cell>
          <cell r="HR8">
            <v>0.8</v>
          </cell>
          <cell r="HS8">
            <v>0.8</v>
          </cell>
          <cell r="HT8">
            <v>0.16</v>
          </cell>
          <cell r="HU8">
            <v>0.18</v>
          </cell>
          <cell r="HV8">
            <v>0.3</v>
          </cell>
          <cell r="HW8">
            <v>0.34</v>
          </cell>
          <cell r="HX8">
            <v>0.57999999999999996</v>
          </cell>
          <cell r="HY8">
            <v>0.59</v>
          </cell>
          <cell r="HZ8">
            <v>0.68</v>
          </cell>
          <cell r="IA8">
            <v>0.65</v>
          </cell>
          <cell r="IB8">
            <v>0.98</v>
          </cell>
          <cell r="IC8">
            <v>0.95</v>
          </cell>
          <cell r="ID8">
            <v>1.36</v>
          </cell>
          <cell r="IE8">
            <v>1.35</v>
          </cell>
          <cell r="IF8">
            <v>0.35</v>
          </cell>
          <cell r="IG8">
            <v>0.33</v>
          </cell>
          <cell r="IH8">
            <v>0.47</v>
          </cell>
          <cell r="II8">
            <v>0.47</v>
          </cell>
          <cell r="IJ8">
            <v>0.34</v>
          </cell>
          <cell r="IK8">
            <v>0.33</v>
          </cell>
          <cell r="IL8">
            <v>0.54</v>
          </cell>
          <cell r="IM8">
            <v>0.52</v>
          </cell>
          <cell r="IN8">
            <v>0.81</v>
          </cell>
          <cell r="IO8">
            <v>0.81</v>
          </cell>
          <cell r="IP8">
            <v>0.97</v>
          </cell>
          <cell r="IQ8">
            <v>0.99</v>
          </cell>
          <cell r="IR8">
            <v>0.97</v>
          </cell>
          <cell r="IS8">
            <v>0.96</v>
          </cell>
          <cell r="IT8">
            <v>0.87</v>
          </cell>
          <cell r="IU8">
            <v>0.85</v>
          </cell>
          <cell r="IV8">
            <v>0.88</v>
          </cell>
          <cell r="IW8">
            <v>0.89</v>
          </cell>
          <cell r="IX8">
            <v>0.93</v>
          </cell>
          <cell r="IY8">
            <v>0.92</v>
          </cell>
          <cell r="IZ8">
            <v>0.48</v>
          </cell>
          <cell r="JA8">
            <v>0.49</v>
          </cell>
          <cell r="JB8">
            <v>0.72</v>
          </cell>
          <cell r="JC8">
            <v>0.71</v>
          </cell>
          <cell r="JD8">
            <v>0.45</v>
          </cell>
          <cell r="JE8">
            <v>0.45</v>
          </cell>
          <cell r="JF8">
            <v>0.2</v>
          </cell>
          <cell r="JG8">
            <v>0.22</v>
          </cell>
          <cell r="JH8">
            <v>1.34</v>
          </cell>
          <cell r="JI8">
            <v>1.35</v>
          </cell>
          <cell r="JJ8">
            <v>0.69</v>
          </cell>
          <cell r="JK8">
            <v>0.68</v>
          </cell>
          <cell r="JL8">
            <v>0.42</v>
          </cell>
          <cell r="JM8">
            <v>0.42</v>
          </cell>
          <cell r="JN8">
            <v>-0.01</v>
          </cell>
          <cell r="JO8">
            <v>-0.01</v>
          </cell>
          <cell r="JP8">
            <v>0.57999999999999996</v>
          </cell>
          <cell r="JQ8">
            <v>0.57999999999999996</v>
          </cell>
          <cell r="JR8">
            <v>0.4</v>
          </cell>
          <cell r="JS8">
            <v>0.4</v>
          </cell>
          <cell r="JT8">
            <v>0.81</v>
          </cell>
          <cell r="JU8">
            <v>0.79</v>
          </cell>
          <cell r="JV8">
            <v>0.76</v>
          </cell>
          <cell r="JW8">
            <v>0.74</v>
          </cell>
          <cell r="JX8">
            <v>0.54</v>
          </cell>
          <cell r="JY8">
            <v>0.56000000000000005</v>
          </cell>
          <cell r="JZ8">
            <v>0.74</v>
          </cell>
          <cell r="KA8">
            <v>0.74</v>
          </cell>
          <cell r="KB8">
            <v>0.9</v>
          </cell>
          <cell r="KC8">
            <v>0.91</v>
          </cell>
          <cell r="KD8">
            <v>0.52</v>
          </cell>
          <cell r="KE8">
            <v>0.52</v>
          </cell>
          <cell r="KF8">
            <v>0.61</v>
          </cell>
          <cell r="KG8">
            <v>0.62</v>
          </cell>
          <cell r="KH8">
            <v>0.28999999999999998</v>
          </cell>
          <cell r="KI8">
            <v>0.28999999999999998</v>
          </cell>
          <cell r="KJ8">
            <v>0.55000000000000004</v>
          </cell>
          <cell r="KK8">
            <v>0.55000000000000004</v>
          </cell>
          <cell r="KL8">
            <v>0.95</v>
          </cell>
          <cell r="KM8">
            <v>0.93</v>
          </cell>
          <cell r="KN8">
            <v>0.22</v>
          </cell>
          <cell r="KO8">
            <v>0.23</v>
          </cell>
          <cell r="KP8">
            <v>0.31</v>
          </cell>
          <cell r="KQ8">
            <v>0.32</v>
          </cell>
          <cell r="KR8">
            <v>0.76</v>
          </cell>
          <cell r="KS8">
            <v>0.75</v>
          </cell>
          <cell r="KT8">
            <v>1.1399999999999999</v>
          </cell>
          <cell r="KU8">
            <v>1.1399999999999999</v>
          </cell>
          <cell r="KV8">
            <v>0.87</v>
          </cell>
          <cell r="KW8">
            <v>0.83</v>
          </cell>
          <cell r="KX8">
            <v>0.42</v>
          </cell>
          <cell r="KY8">
            <v>0.39</v>
          </cell>
          <cell r="KZ8">
            <v>-0.17</v>
          </cell>
          <cell r="LA8">
            <v>-0.13</v>
          </cell>
          <cell r="LB8">
            <v>0.71</v>
          </cell>
          <cell r="LC8">
            <v>0.71</v>
          </cell>
          <cell r="LD8">
            <v>0</v>
          </cell>
          <cell r="LE8">
            <v>0</v>
          </cell>
          <cell r="LF8">
            <v>0.54</v>
          </cell>
          <cell r="LG8">
            <v>0.14000000000000001</v>
          </cell>
          <cell r="LH8">
            <v>0.6</v>
          </cell>
          <cell r="LI8">
            <v>0.6</v>
          </cell>
          <cell r="LJ8">
            <v>0.4</v>
          </cell>
          <cell r="LK8">
            <v>0.4</v>
          </cell>
          <cell r="LL8">
            <v>0.26380667663178875</v>
          </cell>
          <cell r="LM8">
            <v>0.27363736595948995</v>
          </cell>
          <cell r="LN8">
            <v>0.35382291184739667</v>
          </cell>
          <cell r="LO8">
            <v>0.35660543600149519</v>
          </cell>
          <cell r="LP8">
            <v>0.5</v>
          </cell>
          <cell r="LQ8">
            <v>0.5</v>
          </cell>
          <cell r="LR8">
            <v>0.5</v>
          </cell>
          <cell r="LS8">
            <v>0.5</v>
          </cell>
          <cell r="LT8">
            <v>0.2</v>
          </cell>
          <cell r="LU8">
            <v>0.2</v>
          </cell>
          <cell r="LV8">
            <v>0.3</v>
          </cell>
          <cell r="LW8">
            <v>0.3</v>
          </cell>
          <cell r="LX8">
            <v>0.21275607929044504</v>
          </cell>
          <cell r="LY8">
            <v>0.21117104861092617</v>
          </cell>
          <cell r="LZ8">
            <v>0.35270825199528832</v>
          </cell>
          <cell r="MA8">
            <v>0.35157297680555422</v>
          </cell>
          <cell r="MB8">
            <v>0.28791353247934059</v>
          </cell>
          <cell r="MC8">
            <v>0.28688979546635113</v>
          </cell>
          <cell r="MD8">
            <v>0.5</v>
          </cell>
          <cell r="ME8">
            <v>0.5</v>
          </cell>
        </row>
        <row r="9">
          <cell r="A9" t="str">
            <v>CONS</v>
          </cell>
          <cell r="D9" t="str">
            <v>+</v>
          </cell>
          <cell r="E9" t="str">
            <v>Consertos e mudança</v>
          </cell>
          <cell r="H9">
            <v>0.48965662005962973</v>
          </cell>
          <cell r="I9">
            <v>-0.16660583415667227</v>
          </cell>
          <cell r="J9">
            <v>0.28201426143076458</v>
          </cell>
          <cell r="K9">
            <v>0.89469835613316395</v>
          </cell>
          <cell r="L9">
            <v>0.25139774441858354</v>
          </cell>
          <cell r="M9">
            <v>0.65313362387315066</v>
          </cell>
          <cell r="N9">
            <v>0.58342259282203524</v>
          </cell>
          <cell r="O9">
            <v>0.49509498906467841</v>
          </cell>
          <cell r="P9">
            <v>0.28735663193230915</v>
          </cell>
          <cell r="Q9">
            <v>0.11113111619651471</v>
          </cell>
          <cell r="R9">
            <v>0.21875419792055259</v>
          </cell>
          <cell r="S9">
            <v>0.38394925722476608</v>
          </cell>
          <cell r="T9">
            <v>0.24514012316946929</v>
          </cell>
          <cell r="U9">
            <v>0.23995427067438393</v>
          </cell>
          <cell r="V9">
            <v>0.36198180303451571</v>
          </cell>
          <cell r="W9">
            <v>0.27481573798402303</v>
          </cell>
          <cell r="X9">
            <v>0.29495719572341389</v>
          </cell>
          <cell r="Y9">
            <v>-7.3422778359412078E-2</v>
          </cell>
          <cell r="Z9">
            <v>-0.10468762893384928</v>
          </cell>
          <cell r="AA9">
            <v>0.44532791537301708</v>
          </cell>
          <cell r="AB9">
            <v>0.34355911495480712</v>
          </cell>
          <cell r="AC9">
            <v>0.8335773134445329</v>
          </cell>
          <cell r="AD9">
            <v>0.91084317911577717</v>
          </cell>
          <cell r="AE9">
            <v>-7.4613855961684211E-2</v>
          </cell>
          <cell r="AF9">
            <v>-0.31519902914583525</v>
          </cell>
          <cell r="AG9">
            <v>0.43592826077336772</v>
          </cell>
          <cell r="AH9">
            <v>0.87658489174489385</v>
          </cell>
          <cell r="AI9">
            <v>0.89304130384419478</v>
          </cell>
          <cell r="AJ9">
            <v>-0.2915850764345832</v>
          </cell>
          <cell r="AK9">
            <v>-0.54115138959005682</v>
          </cell>
          <cell r="AL9">
            <v>0.25092007354942181</v>
          </cell>
          <cell r="AM9">
            <v>0.50543994231921285</v>
          </cell>
          <cell r="AN9">
            <v>-0.16807279152173785</v>
          </cell>
          <cell r="AO9">
            <v>0.4187501359579141</v>
          </cell>
          <cell r="AP9">
            <v>0.37436109043133586</v>
          </cell>
          <cell r="AQ9">
            <v>-0.15678990370669527</v>
          </cell>
          <cell r="AR9">
            <v>0.53665823184200934</v>
          </cell>
          <cell r="AS9">
            <v>0.21819585998998506</v>
          </cell>
          <cell r="AT9">
            <v>3.1601967370717396E-2</v>
          </cell>
          <cell r="AU9">
            <v>6.9899682282551875E-2</v>
          </cell>
          <cell r="AV9">
            <v>-0.14198905184194444</v>
          </cell>
          <cell r="AW9">
            <v>-5.4281019938887523E-2</v>
          </cell>
          <cell r="AX9">
            <v>0.34856240436706365</v>
          </cell>
          <cell r="AY9">
            <v>-0.34922627779395987</v>
          </cell>
          <cell r="AZ9">
            <v>-0.42238884519165798</v>
          </cell>
          <cell r="BA9">
            <v>-0.38957221062869651</v>
          </cell>
          <cell r="BB9">
            <v>-0.11081469852085958</v>
          </cell>
          <cell r="BC9">
            <v>6.0688441147793724E-2</v>
          </cell>
          <cell r="BD9">
            <v>0.83255710909487901</v>
          </cell>
          <cell r="BE9">
            <v>-0.13129590318150786</v>
          </cell>
          <cell r="BF9">
            <v>-0.62588896599133148</v>
          </cell>
          <cell r="BG9">
            <v>-0.56576071208006673</v>
          </cell>
          <cell r="BH9">
            <v>-0.46698676796353489</v>
          </cell>
          <cell r="BI9">
            <v>-1.2502412482780922</v>
          </cell>
          <cell r="BJ9">
            <v>-0.85324447228805467</v>
          </cell>
          <cell r="BK9">
            <v>-0.26372104038393823</v>
          </cell>
          <cell r="BL9">
            <v>1.3357056559574816E-2</v>
          </cell>
          <cell r="BM9">
            <v>-5.3163757129499965E-2</v>
          </cell>
          <cell r="BN9">
            <v>-0.67935992436302772</v>
          </cell>
          <cell r="BO9">
            <v>-0.99249778758191298</v>
          </cell>
          <cell r="BP9">
            <v>-0.347180889759373</v>
          </cell>
          <cell r="BQ9">
            <v>0.26203655106066065</v>
          </cell>
          <cell r="BR9">
            <v>-4.2325748566267578E-2</v>
          </cell>
          <cell r="BS9">
            <v>-0.42411361848777779</v>
          </cell>
          <cell r="BT9">
            <v>9.6501248534432288E-2</v>
          </cell>
          <cell r="BU9">
            <v>-7.3843714456666126E-2</v>
          </cell>
          <cell r="BV9">
            <v>-0.56948334412143464</v>
          </cell>
          <cell r="BW9">
            <v>-5.7066468837417478E-2</v>
          </cell>
          <cell r="BX9">
            <v>-0.20057497277224823</v>
          </cell>
          <cell r="BY9">
            <v>-5.9382223844232161E-2</v>
          </cell>
          <cell r="BZ9">
            <v>0.25764318764214744</v>
          </cell>
          <cell r="CA9">
            <v>0.18311708713517272</v>
          </cell>
          <cell r="CB9">
            <v>0.40158991313768239</v>
          </cell>
          <cell r="CC9">
            <v>0.72168879161871102</v>
          </cell>
          <cell r="CD9">
            <v>-0.18742421533342335</v>
          </cell>
          <cell r="CE9">
            <v>-0.79022891195908429</v>
          </cell>
          <cell r="CF9">
            <v>-5.6930444994199331E-2</v>
          </cell>
          <cell r="CG9">
            <v>0.55661761098418017</v>
          </cell>
          <cell r="CH9">
            <v>-0.31626031756475714</v>
          </cell>
          <cell r="CI9">
            <v>0.41864578509910821</v>
          </cell>
          <cell r="CJ9">
            <v>0.44604468584220347</v>
          </cell>
          <cell r="CK9">
            <v>0.24242738892398297</v>
          </cell>
          <cell r="CL9">
            <v>1.2470069128530707</v>
          </cell>
          <cell r="CM9">
            <v>0.22570018906893155</v>
          </cell>
          <cell r="CN9">
            <v>0.66949823192067903</v>
          </cell>
          <cell r="CO9">
            <v>1.0339371127689019</v>
          </cell>
          <cell r="CP9">
            <v>0.2919490898120608</v>
          </cell>
          <cell r="CQ9">
            <v>0.83806561536585122</v>
          </cell>
          <cell r="CR9">
            <v>1.1143276707648129</v>
          </cell>
          <cell r="CS9">
            <v>0.94150773895615114</v>
          </cell>
          <cell r="CT9">
            <v>0.88018666702019843</v>
          </cell>
          <cell r="CU9">
            <v>0.7104005930457894</v>
          </cell>
          <cell r="CV9">
            <v>0.38074389547799303</v>
          </cell>
          <cell r="CW9">
            <v>1.0093243887396051</v>
          </cell>
          <cell r="CX9">
            <v>1.2055927454913244</v>
          </cell>
          <cell r="CY9">
            <v>0.15404796249334146</v>
          </cell>
          <cell r="CZ9">
            <v>-0.43313902572523255</v>
          </cell>
          <cell r="DA9">
            <v>-0.43313902572523255</v>
          </cell>
          <cell r="DB9">
            <v>0.16421362881276866</v>
          </cell>
          <cell r="DC9">
            <v>2.5307106272650963</v>
          </cell>
          <cell r="DD9">
            <v>1.7674122662883536</v>
          </cell>
          <cell r="DE9">
            <v>-0.58364697115192721</v>
          </cell>
          <cell r="DF9">
            <v>0.69925838768147885</v>
          </cell>
          <cell r="DG9">
            <v>0.29981830437249923</v>
          </cell>
          <cell r="DH9">
            <v>0.17907047759888264</v>
          </cell>
          <cell r="DI9">
            <v>1.0364290322644349</v>
          </cell>
          <cell r="DJ9">
            <v>0.53994870560193453</v>
          </cell>
          <cell r="DK9">
            <v>0.81205652602772993</v>
          </cell>
          <cell r="DL9">
            <v>0.16447506832172698</v>
          </cell>
          <cell r="DM9">
            <v>-1.1287192176430723</v>
          </cell>
          <cell r="DN9">
            <v>-1.2627550058217494</v>
          </cell>
          <cell r="DO9">
            <v>-0.47060440902170453</v>
          </cell>
          <cell r="DP9">
            <v>0.92403689459776095</v>
          </cell>
          <cell r="DQ9">
            <v>0.36761135335755352</v>
          </cell>
          <cell r="DR9">
            <v>-0.44984960263174001</v>
          </cell>
          <cell r="DS9">
            <v>0.56119212997776535</v>
          </cell>
          <cell r="DT9">
            <v>1.4776199136260533</v>
          </cell>
          <cell r="DU9">
            <v>0.49844176373292703</v>
          </cell>
          <cell r="DV9">
            <v>0.31760077498482059</v>
          </cell>
          <cell r="DW9">
            <v>0.5208604191745928</v>
          </cell>
          <cell r="DX9">
            <v>0.24402867161266228</v>
          </cell>
          <cell r="DY9">
            <v>1.104375322885518</v>
          </cell>
          <cell r="DZ9">
            <v>0.56201746078142301</v>
          </cell>
          <cell r="EA9">
            <v>7.6541680840771453E-2</v>
          </cell>
          <cell r="EB9">
            <v>0.67376664378023043</v>
          </cell>
          <cell r="EC9">
            <v>-0.19660114331151929</v>
          </cell>
          <cell r="ED9">
            <v>-0.25926774017220183</v>
          </cell>
          <cell r="EE9">
            <v>0.299008608259203</v>
          </cell>
          <cell r="EF9">
            <v>4.2919154573189823E-2</v>
          </cell>
          <cell r="EG9">
            <v>1.0194972040098409</v>
          </cell>
          <cell r="EH9">
            <v>1.2729996300463602</v>
          </cell>
          <cell r="EI9">
            <v>0.83161351122355964</v>
          </cell>
          <cell r="EJ9">
            <v>0.21433296037339333</v>
          </cell>
          <cell r="EK9">
            <v>1.86701023982144E-2</v>
          </cell>
          <cell r="EL9">
            <v>0.99127123749817481</v>
          </cell>
          <cell r="EM9">
            <v>1.1305529917900248</v>
          </cell>
          <cell r="EN9">
            <v>9.3431162320980032E-2</v>
          </cell>
          <cell r="EO9">
            <v>0.61383175908195575</v>
          </cell>
          <cell r="EP9">
            <v>0.99339054541108185</v>
          </cell>
          <cell r="EQ9">
            <v>0.3347789349417023</v>
          </cell>
          <cell r="ER9">
            <v>0.29650713161881098</v>
          </cell>
          <cell r="ES9">
            <v>0.60940704462710182</v>
          </cell>
          <cell r="ET9">
            <v>0.8925235278588638</v>
          </cell>
          <cell r="EU9">
            <v>0.69029925932546632</v>
          </cell>
          <cell r="EV9">
            <v>0.18420731182126279</v>
          </cell>
          <cell r="EW9">
            <v>-0.3678099636081168</v>
          </cell>
          <cell r="EX9">
            <v>6.3667154450858701E-2</v>
          </cell>
          <cell r="EY9">
            <v>0.56474767045221375</v>
          </cell>
          <cell r="EZ9">
            <v>-9.290786513053774E-2</v>
          </cell>
          <cell r="FA9">
            <v>8.2158297990956961E-2</v>
          </cell>
          <cell r="FB9">
            <v>0.63981085495096002</v>
          </cell>
          <cell r="FC9">
            <v>-0.13177036926071869</v>
          </cell>
          <cell r="FD9">
            <v>0.91684854119921899</v>
          </cell>
          <cell r="FE9">
            <v>0.83753326164405961</v>
          </cell>
          <cell r="FF9">
            <v>-0.7341583532899375</v>
          </cell>
          <cell r="FG9">
            <v>-0.3197493430950944</v>
          </cell>
          <cell r="FH9">
            <v>0.36707205924238118</v>
          </cell>
          <cell r="FI9">
            <v>0.39266761768901565</v>
          </cell>
          <cell r="FJ9">
            <v>0.6206310403638432</v>
          </cell>
          <cell r="FK9">
            <v>0.88417403708987163</v>
          </cell>
          <cell r="FL9">
            <v>0.42085503963759902</v>
          </cell>
          <cell r="FM9">
            <v>0.9170601589103291</v>
          </cell>
          <cell r="FN9">
            <v>0.74121882086167801</v>
          </cell>
          <cell r="FO9">
            <v>-3.5390050876201236E-2</v>
          </cell>
          <cell r="FP9">
            <v>-0.29815254237288136</v>
          </cell>
          <cell r="FQ9">
            <v>0.38391650099403579</v>
          </cell>
          <cell r="FR9">
            <v>0.77579681274900414</v>
          </cell>
          <cell r="FS9">
            <v>0.74963026166097846</v>
          </cell>
          <cell r="FT9">
            <v>0.23336746302616604</v>
          </cell>
          <cell r="FU9">
            <v>0.65068169473112436</v>
          </cell>
          <cell r="FV9">
            <v>0.90434818033677333</v>
          </cell>
          <cell r="FW9">
            <v>1.7362099837221918</v>
          </cell>
          <cell r="FX9">
            <v>0.51866107654855287</v>
          </cell>
          <cell r="FY9">
            <v>0.71443075274578083</v>
          </cell>
          <cell r="FZ9">
            <v>1.1821046950890448</v>
          </cell>
          <cell r="GA9">
            <v>-0.29683719690913934</v>
          </cell>
          <cell r="GB9">
            <v>-7.1394912985274409E-2</v>
          </cell>
          <cell r="GC9">
            <v>0.11814147391070468</v>
          </cell>
          <cell r="GD9">
            <v>-0.15215459197414494</v>
          </cell>
          <cell r="GE9">
            <v>0.45962793205715829</v>
          </cell>
          <cell r="GF9">
            <v>1.0376391139924364</v>
          </cell>
          <cell r="GG9">
            <v>0.39439011284255782</v>
          </cell>
          <cell r="GH9">
            <v>-0.51752347732760928</v>
          </cell>
          <cell r="GI9">
            <v>-1.2708949207202355E-2</v>
          </cell>
          <cell r="GJ9">
            <v>0.32697806661251017</v>
          </cell>
          <cell r="GK9">
            <v>0.30872638963842414</v>
          </cell>
          <cell r="GL9">
            <v>0.1218416056414429</v>
          </cell>
          <cell r="GM9">
            <v>1.0235579004329005</v>
          </cell>
          <cell r="GN9">
            <v>1.088555464704279</v>
          </cell>
          <cell r="GO9">
            <v>0.13031241583625103</v>
          </cell>
          <cell r="GP9">
            <v>0.41995661605206075</v>
          </cell>
          <cell r="GQ9">
            <v>0.16398213318895508</v>
          </cell>
          <cell r="GR9">
            <v>0.96405493608920323</v>
          </cell>
          <cell r="GS9">
            <v>1.7040305010893246</v>
          </cell>
          <cell r="GT9">
            <v>0.91611141304347832</v>
          </cell>
          <cell r="GU9">
            <v>0.46051323608860062</v>
          </cell>
          <cell r="GV9">
            <v>-0.21097018970189702</v>
          </cell>
          <cell r="GW9">
            <v>0.52009191673425259</v>
          </cell>
          <cell r="GX9">
            <v>1.5753287858117326</v>
          </cell>
          <cell r="GY9">
            <v>0.82266828872668296</v>
          </cell>
          <cell r="GZ9">
            <v>-0.41661177105831532</v>
          </cell>
          <cell r="HA9">
            <v>0.14377526273241717</v>
          </cell>
          <cell r="HB9">
            <v>0.75070514565750068</v>
          </cell>
          <cell r="HC9">
            <v>0.33543219881145342</v>
          </cell>
          <cell r="HD9">
            <v>0.1013185024416712</v>
          </cell>
          <cell r="HE9">
            <v>-5.2318488529014918E-2</v>
          </cell>
          <cell r="HF9">
            <v>0.76438991323210426</v>
          </cell>
          <cell r="HG9">
            <v>1.2270143204539314</v>
          </cell>
          <cell r="HH9">
            <v>0.27652736586681037</v>
          </cell>
          <cell r="HI9">
            <v>0.7754173354735151</v>
          </cell>
          <cell r="HJ9">
            <v>0.41045307443365703</v>
          </cell>
          <cell r="HK9">
            <v>-0.22849760255727225</v>
          </cell>
          <cell r="HL9">
            <v>0.52315164597949282</v>
          </cell>
          <cell r="HM9">
            <v>0.18502014504431907</v>
          </cell>
          <cell r="HN9">
            <v>0.10373110151187899</v>
          </cell>
          <cell r="HO9">
            <v>1.1033917497977892</v>
          </cell>
          <cell r="HP9">
            <v>0.79246672099972837</v>
          </cell>
          <cell r="HQ9">
            <v>7.9755507791509958E-2</v>
          </cell>
          <cell r="HR9">
            <v>0.46012211668928088</v>
          </cell>
          <cell r="HS9">
            <v>1.4854184665226779</v>
          </cell>
          <cell r="HT9">
            <v>0.74635374149659861</v>
          </cell>
          <cell r="HU9">
            <v>0.97559067773908381</v>
          </cell>
          <cell r="HV9">
            <v>1.5332254555344029</v>
          </cell>
          <cell r="HW9">
            <v>2.349097724230254</v>
          </cell>
          <cell r="HX9">
            <v>2.3461777417612102</v>
          </cell>
          <cell r="HY9">
            <v>0.89882043180621385</v>
          </cell>
          <cell r="HZ9">
            <v>0.32247346072186839</v>
          </cell>
          <cell r="IA9">
            <v>0.27161425576519915</v>
          </cell>
          <cell r="IB9">
            <v>7.9404730268402862E-2</v>
          </cell>
          <cell r="IC9">
            <v>0.87003674540682419</v>
          </cell>
          <cell r="ID9">
            <v>1.023566489361702</v>
          </cell>
          <cell r="IE9">
            <v>0.99850377309393723</v>
          </cell>
          <cell r="IF9">
            <v>0.89074894514767944</v>
          </cell>
          <cell r="IG9">
            <v>0.54690082644628091</v>
          </cell>
          <cell r="IH9">
            <v>0.63652059826817109</v>
          </cell>
          <cell r="II9">
            <v>0.49180268595041327</v>
          </cell>
          <cell r="IJ9">
            <v>-5.5766308619334584E-2</v>
          </cell>
          <cell r="IK9">
            <v>-0.16270661157024793</v>
          </cell>
          <cell r="IL9">
            <v>0.56673157894736848</v>
          </cell>
          <cell r="IM9">
            <v>1.2139131565262611</v>
          </cell>
          <cell r="IN9">
            <v>0.59680738786279686</v>
          </cell>
          <cell r="IO9">
            <v>0.27400569653029527</v>
          </cell>
          <cell r="IP9">
            <v>0.94294444444444447</v>
          </cell>
          <cell r="IQ9">
            <v>1.6811192468619249</v>
          </cell>
          <cell r="IR9">
            <v>0.79914498141263923</v>
          </cell>
          <cell r="IS9">
            <v>1.4298281697474615</v>
          </cell>
          <cell r="IT9">
            <v>1.8135601814785158</v>
          </cell>
          <cell r="IU9">
            <v>-6.2305490502211729E-2</v>
          </cell>
          <cell r="IV9">
            <v>0.5279167771004506</v>
          </cell>
          <cell r="IW9">
            <v>0.48242003146303097</v>
          </cell>
          <cell r="IX9">
            <v>-0.78270026525198944</v>
          </cell>
          <cell r="IY9">
            <v>7.3305285301078077E-2</v>
          </cell>
          <cell r="IZ9">
            <v>1.1470842332613391</v>
          </cell>
          <cell r="JA9">
            <v>0.99607728957120178</v>
          </cell>
          <cell r="JB9">
            <v>0.28992753623188405</v>
          </cell>
          <cell r="JC9">
            <v>0.34428646795040885</v>
          </cell>
          <cell r="JD9">
            <v>1.0742415277030661</v>
          </cell>
          <cell r="JE9">
            <v>-1.7046113306982916E-2</v>
          </cell>
          <cell r="JF9">
            <v>-0.3781922563417891</v>
          </cell>
          <cell r="JG9">
            <v>1.1618022793532998</v>
          </cell>
          <cell r="JH9">
            <v>1.1920701754385965</v>
          </cell>
          <cell r="JI9">
            <v>0.82486664906258234</v>
          </cell>
          <cell r="JJ9">
            <v>0.99550712940543429</v>
          </cell>
          <cell r="JK9">
            <v>1.0938671254632082</v>
          </cell>
          <cell r="JL9">
            <v>1.5805687331536391</v>
          </cell>
          <cell r="JM9">
            <v>0.40165961945031708</v>
          </cell>
          <cell r="JN9">
            <v>0.2323379753615426</v>
          </cell>
          <cell r="JO9">
            <v>1.7636186666666669</v>
          </cell>
          <cell r="JP9">
            <v>1.3336105092091011</v>
          </cell>
          <cell r="JQ9">
            <v>-0.27231439894319681</v>
          </cell>
          <cell r="JR9">
            <v>0.36151905528717121</v>
          </cell>
          <cell r="JS9">
            <v>0.31419884333871428</v>
          </cell>
          <cell r="JT9">
            <v>-0.39100322754168909</v>
          </cell>
          <cell r="JU9">
            <v>0.36645850013344</v>
          </cell>
          <cell r="JV9">
            <v>0.20648692810457522</v>
          </cell>
          <cell r="JW9">
            <v>-0.30030563002680966</v>
          </cell>
          <cell r="JX9">
            <v>-0.16394112837285363</v>
          </cell>
          <cell r="JY9">
            <v>0.23982740021574966</v>
          </cell>
          <cell r="JZ9">
            <v>0.30501647446457997</v>
          </cell>
          <cell r="KA9">
            <v>-0.15259799945931335</v>
          </cell>
          <cell r="KB9">
            <v>4.2260104481715221E-3</v>
          </cell>
          <cell r="KC9">
            <v>0.55980413492927084</v>
          </cell>
          <cell r="KD9">
            <v>0.49930521091811414</v>
          </cell>
          <cell r="KE9">
            <v>-0.25488630211153224</v>
          </cell>
          <cell r="KF9">
            <v>-0.46660439560439559</v>
          </cell>
          <cell r="KG9">
            <v>1.006761904761905</v>
          </cell>
          <cell r="KH9">
            <v>0.97033480907581615</v>
          </cell>
          <cell r="KI9">
            <v>-9.4707152496626174E-2</v>
          </cell>
          <cell r="KJ9">
            <v>0.1558934943727697</v>
          </cell>
          <cell r="KK9">
            <v>0.2223977241939854</v>
          </cell>
          <cell r="KL9">
            <v>0.24557602419576574</v>
          </cell>
          <cell r="KM9">
            <v>0.11307295904529428</v>
          </cell>
          <cell r="KN9">
            <v>-0.31885643427941579</v>
          </cell>
          <cell r="KO9">
            <v>-0.12302799673824402</v>
          </cell>
          <cell r="KP9">
            <v>0.36363334256438656</v>
          </cell>
          <cell r="KQ9">
            <v>0.58313778990450216</v>
          </cell>
          <cell r="KR9">
            <v>0.541268656716418</v>
          </cell>
          <cell r="KS9">
            <v>-4.6903015484922622E-2</v>
          </cell>
          <cell r="KT9">
            <v>0.378569459757442</v>
          </cell>
          <cell r="KU9">
            <v>0.71461958003817827</v>
          </cell>
          <cell r="KV9">
            <v>0.83354235423542378</v>
          </cell>
          <cell r="KW9">
            <v>0.42192816635160679</v>
          </cell>
          <cell r="KX9">
            <v>7.5943370541791427E-2</v>
          </cell>
          <cell r="KY9">
            <v>-2.671339983823131E-2</v>
          </cell>
          <cell r="KZ9">
            <v>0.32363561868341983</v>
          </cell>
          <cell r="LA9">
            <v>9.6747703943814156E-2</v>
          </cell>
          <cell r="LB9">
            <v>-2.2555162081176949E-3</v>
          </cell>
          <cell r="LC9">
            <v>-5.2962962962962989E-2</v>
          </cell>
          <cell r="LD9">
            <v>0.2198386655728739</v>
          </cell>
          <cell r="LE9">
            <v>0.71962771739130449</v>
          </cell>
          <cell r="LF9">
            <v>0.4</v>
          </cell>
          <cell r="LG9">
            <v>0.40000000000000008</v>
          </cell>
          <cell r="LH9">
            <v>0.2558934943727697</v>
          </cell>
          <cell r="LI9">
            <v>0.32239772419398538</v>
          </cell>
          <cell r="LJ9">
            <v>0.6</v>
          </cell>
          <cell r="LK9">
            <v>0.7</v>
          </cell>
          <cell r="LL9">
            <v>0.1</v>
          </cell>
          <cell r="LM9">
            <v>0.1</v>
          </cell>
          <cell r="LN9">
            <v>0.4636333425643866</v>
          </cell>
          <cell r="LO9">
            <v>0.6</v>
          </cell>
          <cell r="LP9">
            <v>0.3</v>
          </cell>
          <cell r="LQ9">
            <v>0.3</v>
          </cell>
          <cell r="LR9">
            <v>0.2</v>
          </cell>
          <cell r="LS9">
            <v>0.2</v>
          </cell>
          <cell r="LT9">
            <v>0.4</v>
          </cell>
          <cell r="LU9">
            <v>0.2</v>
          </cell>
          <cell r="LV9">
            <v>0.17594337054179143</v>
          </cell>
          <cell r="LW9">
            <v>0.4</v>
          </cell>
          <cell r="LX9">
            <v>0.30000000000000004</v>
          </cell>
          <cell r="LY9">
            <v>0.30000000000000004</v>
          </cell>
          <cell r="LZ9">
            <v>0.2</v>
          </cell>
          <cell r="MA9">
            <v>0.2</v>
          </cell>
          <cell r="MB9">
            <v>0.2</v>
          </cell>
          <cell r="MC9">
            <v>0.30000000000000004</v>
          </cell>
          <cell r="MD9">
            <v>0.5</v>
          </cell>
          <cell r="ME9">
            <v>0.50000000000000011</v>
          </cell>
        </row>
        <row r="10">
          <cell r="A10">
            <v>2101012</v>
          </cell>
          <cell r="F10" t="str">
            <v>Mudança</v>
          </cell>
          <cell r="H10">
            <v>0.95</v>
          </cell>
          <cell r="I10">
            <v>-1.17</v>
          </cell>
          <cell r="J10">
            <v>-0.41</v>
          </cell>
          <cell r="K10">
            <v>-2.34</v>
          </cell>
          <cell r="L10">
            <v>0.43</v>
          </cell>
          <cell r="M10">
            <v>3.71</v>
          </cell>
          <cell r="N10">
            <v>3.22</v>
          </cell>
          <cell r="O10">
            <v>3.08</v>
          </cell>
          <cell r="P10">
            <v>0.92</v>
          </cell>
          <cell r="Q10">
            <v>0.77</v>
          </cell>
          <cell r="R10">
            <v>3.15</v>
          </cell>
          <cell r="S10">
            <v>-0.61</v>
          </cell>
          <cell r="T10">
            <v>2.72</v>
          </cell>
          <cell r="U10">
            <v>4.9800000000000004</v>
          </cell>
          <cell r="V10">
            <v>3.12</v>
          </cell>
          <cell r="W10">
            <v>1.92</v>
          </cell>
          <cell r="X10">
            <v>6.72</v>
          </cell>
          <cell r="Y10">
            <v>6.2</v>
          </cell>
          <cell r="Z10">
            <v>-1.75</v>
          </cell>
          <cell r="AA10">
            <v>0.66</v>
          </cell>
          <cell r="AB10">
            <v>4.08</v>
          </cell>
          <cell r="AC10">
            <v>1.47</v>
          </cell>
          <cell r="AD10">
            <v>-1.04</v>
          </cell>
          <cell r="AE10">
            <v>3.3</v>
          </cell>
          <cell r="AF10">
            <v>-2.21</v>
          </cell>
          <cell r="AG10">
            <v>-4.5999999999999996</v>
          </cell>
          <cell r="AH10">
            <v>0.84</v>
          </cell>
          <cell r="AI10">
            <v>1.99</v>
          </cell>
          <cell r="AJ10">
            <v>3.85</v>
          </cell>
          <cell r="AK10">
            <v>1.28</v>
          </cell>
          <cell r="AL10">
            <v>0.06</v>
          </cell>
          <cell r="AM10">
            <v>-0.42</v>
          </cell>
          <cell r="AN10">
            <v>-1.1000000000000001</v>
          </cell>
          <cell r="AO10">
            <v>-0.7</v>
          </cell>
          <cell r="AP10">
            <v>0.01</v>
          </cell>
          <cell r="AQ10">
            <v>-1.06</v>
          </cell>
          <cell r="AR10">
            <v>4.78</v>
          </cell>
          <cell r="AS10">
            <v>0.71</v>
          </cell>
          <cell r="AT10">
            <v>1.83</v>
          </cell>
          <cell r="AU10">
            <v>1.67</v>
          </cell>
          <cell r="AV10">
            <v>1.67</v>
          </cell>
          <cell r="AW10">
            <v>0</v>
          </cell>
          <cell r="AX10">
            <v>0</v>
          </cell>
          <cell r="AY10">
            <v>-4.12</v>
          </cell>
          <cell r="AZ10">
            <v>-4.12</v>
          </cell>
          <cell r="BA10">
            <v>-1.72</v>
          </cell>
          <cell r="BB10">
            <v>0</v>
          </cell>
          <cell r="BC10">
            <v>0.87</v>
          </cell>
          <cell r="BD10">
            <v>4.29</v>
          </cell>
          <cell r="BE10">
            <v>5.19</v>
          </cell>
          <cell r="BF10">
            <v>0.82</v>
          </cell>
          <cell r="BG10">
            <v>5.33</v>
          </cell>
          <cell r="BH10">
            <v>4.47</v>
          </cell>
          <cell r="BI10">
            <v>-2.71</v>
          </cell>
          <cell r="BJ10">
            <v>0</v>
          </cell>
          <cell r="BK10">
            <v>0</v>
          </cell>
          <cell r="BL10">
            <v>-1.61</v>
          </cell>
          <cell r="BM10">
            <v>-1.61</v>
          </cell>
          <cell r="BN10">
            <v>-1.63</v>
          </cell>
          <cell r="BO10">
            <v>-2.4500000000000002</v>
          </cell>
          <cell r="BP10">
            <v>1.65</v>
          </cell>
          <cell r="BQ10">
            <v>4.59</v>
          </cell>
          <cell r="BR10">
            <v>-0.4</v>
          </cell>
          <cell r="BS10">
            <v>3.21</v>
          </cell>
          <cell r="BT10">
            <v>7.38</v>
          </cell>
          <cell r="BU10">
            <v>1.55</v>
          </cell>
          <cell r="BV10">
            <v>0</v>
          </cell>
          <cell r="BW10">
            <v>0.76</v>
          </cell>
          <cell r="BX10">
            <v>2.29</v>
          </cell>
          <cell r="BY10">
            <v>2.27</v>
          </cell>
          <cell r="BZ10">
            <v>2.2400000000000002</v>
          </cell>
          <cell r="CA10">
            <v>2.96</v>
          </cell>
          <cell r="CB10">
            <v>4.38</v>
          </cell>
          <cell r="CC10">
            <v>3.96</v>
          </cell>
          <cell r="CD10">
            <v>-1.75</v>
          </cell>
          <cell r="CE10">
            <v>-3.81</v>
          </cell>
          <cell r="CF10">
            <v>-1.07</v>
          </cell>
          <cell r="CG10">
            <v>-0.36</v>
          </cell>
          <cell r="CH10">
            <v>-3.24</v>
          </cell>
          <cell r="CI10">
            <v>-4.33</v>
          </cell>
          <cell r="CJ10">
            <v>-0.74</v>
          </cell>
          <cell r="CK10">
            <v>1.51</v>
          </cell>
          <cell r="CL10">
            <v>0.75</v>
          </cell>
          <cell r="CM10">
            <v>-1.49</v>
          </cell>
          <cell r="CN10">
            <v>-0.74</v>
          </cell>
          <cell r="CO10">
            <v>3.39</v>
          </cell>
          <cell r="CP10">
            <v>3.37</v>
          </cell>
          <cell r="CQ10">
            <v>1.17</v>
          </cell>
          <cell r="CR10">
            <v>3.34</v>
          </cell>
          <cell r="CS10">
            <v>2.81</v>
          </cell>
          <cell r="CT10">
            <v>-7.0000000000000007E-2</v>
          </cell>
          <cell r="CU10">
            <v>-1.05</v>
          </cell>
          <cell r="CV10">
            <v>0.35</v>
          </cell>
          <cell r="CW10">
            <v>2.84</v>
          </cell>
          <cell r="CX10">
            <v>-0.7</v>
          </cell>
          <cell r="CY10">
            <v>-1.72</v>
          </cell>
          <cell r="CZ10">
            <v>11.93</v>
          </cell>
          <cell r="DA10">
            <v>11.93</v>
          </cell>
          <cell r="DB10">
            <v>4.6500000000000004</v>
          </cell>
          <cell r="DC10">
            <v>-1.56</v>
          </cell>
          <cell r="DD10">
            <v>-2.85</v>
          </cell>
          <cell r="DE10">
            <v>-1.27</v>
          </cell>
          <cell r="DF10">
            <v>-1.31</v>
          </cell>
          <cell r="DG10">
            <v>-2.58</v>
          </cell>
          <cell r="DH10">
            <v>1.32</v>
          </cell>
          <cell r="DI10">
            <v>2.65</v>
          </cell>
          <cell r="DJ10">
            <v>3.92</v>
          </cell>
          <cell r="DK10">
            <v>1.29</v>
          </cell>
          <cell r="DL10">
            <v>1.26</v>
          </cell>
          <cell r="DM10">
            <v>3.18</v>
          </cell>
          <cell r="DN10">
            <v>-2.5099999999999998</v>
          </cell>
          <cell r="DO10">
            <v>-6.2</v>
          </cell>
          <cell r="DP10">
            <v>-3.52</v>
          </cell>
          <cell r="DQ10">
            <v>-0.99</v>
          </cell>
          <cell r="DR10">
            <v>-3.64</v>
          </cell>
          <cell r="DS10">
            <v>-2.99</v>
          </cell>
          <cell r="DT10">
            <v>1.73</v>
          </cell>
          <cell r="DU10">
            <v>2.06</v>
          </cell>
          <cell r="DV10">
            <v>3.39</v>
          </cell>
          <cell r="DW10">
            <v>4.38</v>
          </cell>
          <cell r="DX10">
            <v>4.24</v>
          </cell>
          <cell r="DY10">
            <v>1.94</v>
          </cell>
          <cell r="DZ10">
            <v>4.5199999999999996</v>
          </cell>
          <cell r="EA10">
            <v>0.63</v>
          </cell>
          <cell r="EB10">
            <v>-1.85</v>
          </cell>
          <cell r="EC10">
            <v>3.14</v>
          </cell>
          <cell r="ED10">
            <v>4.4000000000000004</v>
          </cell>
          <cell r="EE10">
            <v>-0.61</v>
          </cell>
          <cell r="EF10">
            <v>-3.01</v>
          </cell>
          <cell r="EG10">
            <v>1.22</v>
          </cell>
          <cell r="EH10">
            <v>1.24</v>
          </cell>
          <cell r="EI10">
            <v>-1.2</v>
          </cell>
          <cell r="EJ10">
            <v>1.82</v>
          </cell>
          <cell r="EK10">
            <v>3.04</v>
          </cell>
          <cell r="EL10">
            <v>-1.79</v>
          </cell>
          <cell r="EM10">
            <v>-1.76</v>
          </cell>
          <cell r="EN10">
            <v>3.68</v>
          </cell>
          <cell r="EO10">
            <v>2.42</v>
          </cell>
          <cell r="EP10">
            <v>-1.78</v>
          </cell>
          <cell r="EQ10">
            <v>-1.78</v>
          </cell>
          <cell r="ER10">
            <v>3.61</v>
          </cell>
          <cell r="ES10">
            <v>3.61</v>
          </cell>
          <cell r="ET10">
            <v>1.75</v>
          </cell>
          <cell r="EU10">
            <v>1.75</v>
          </cell>
          <cell r="EV10">
            <v>-1.1399999999999999</v>
          </cell>
          <cell r="EW10">
            <v>-1.1399999999999999</v>
          </cell>
          <cell r="EX10">
            <v>0</v>
          </cell>
          <cell r="EY10">
            <v>2.31</v>
          </cell>
          <cell r="EZ10">
            <v>-1.1599999999999999</v>
          </cell>
          <cell r="FA10">
            <v>3.39</v>
          </cell>
          <cell r="FB10">
            <v>6.43</v>
          </cell>
          <cell r="FC10">
            <v>1.0900000000000001</v>
          </cell>
          <cell r="FD10">
            <v>6.04</v>
          </cell>
          <cell r="FE10">
            <v>7.27</v>
          </cell>
          <cell r="FF10">
            <v>-1.1599999999999999</v>
          </cell>
          <cell r="FG10">
            <v>-3.39</v>
          </cell>
          <cell r="FH10">
            <v>1.17</v>
          </cell>
          <cell r="FI10">
            <v>1.75</v>
          </cell>
          <cell r="FJ10">
            <v>6.36</v>
          </cell>
          <cell r="FK10">
            <v>6.9</v>
          </cell>
          <cell r="FL10">
            <v>0.54</v>
          </cell>
          <cell r="FM10">
            <v>-1.08</v>
          </cell>
          <cell r="FN10">
            <v>-1.62</v>
          </cell>
          <cell r="FO10">
            <v>2.72</v>
          </cell>
          <cell r="FP10">
            <v>4.4000000000000004</v>
          </cell>
          <cell r="FQ10">
            <v>-0.42</v>
          </cell>
          <cell r="FR10">
            <v>-0.42</v>
          </cell>
          <cell r="FS10">
            <v>1.49</v>
          </cell>
          <cell r="FT10">
            <v>5.18</v>
          </cell>
          <cell r="FU10">
            <v>6.28</v>
          </cell>
          <cell r="FV10">
            <v>2.0099999999999998</v>
          </cell>
          <cell r="FW10">
            <v>4.93</v>
          </cell>
          <cell r="FX10">
            <v>4.93</v>
          </cell>
          <cell r="FY10">
            <v>-0.47</v>
          </cell>
          <cell r="FZ10">
            <v>0.94</v>
          </cell>
          <cell r="GA10">
            <v>1.1200000000000001</v>
          </cell>
          <cell r="GB10">
            <v>-3.24</v>
          </cell>
          <cell r="GC10">
            <v>-3.46</v>
          </cell>
          <cell r="GD10">
            <v>-0.04</v>
          </cell>
          <cell r="GE10">
            <v>0.48</v>
          </cell>
          <cell r="GF10">
            <v>-0.11</v>
          </cell>
          <cell r="GG10">
            <v>5.79</v>
          </cell>
          <cell r="GH10">
            <v>2.63</v>
          </cell>
          <cell r="GI10">
            <v>-0.35</v>
          </cell>
          <cell r="GJ10">
            <v>-1.35</v>
          </cell>
          <cell r="GK10">
            <v>-1.6</v>
          </cell>
          <cell r="GL10">
            <v>0.76</v>
          </cell>
          <cell r="GM10">
            <v>0.49</v>
          </cell>
          <cell r="GN10">
            <v>-1.69</v>
          </cell>
          <cell r="GO10">
            <v>-1.39</v>
          </cell>
          <cell r="GP10">
            <v>-0.43</v>
          </cell>
          <cell r="GQ10">
            <v>1.95</v>
          </cell>
          <cell r="GR10">
            <v>2.16</v>
          </cell>
          <cell r="GS10">
            <v>-0.25</v>
          </cell>
          <cell r="GT10">
            <v>2.33</v>
          </cell>
          <cell r="GU10">
            <v>2.8</v>
          </cell>
          <cell r="GV10">
            <v>-1.46</v>
          </cell>
          <cell r="GW10">
            <v>-0.61</v>
          </cell>
          <cell r="GX10">
            <v>2.5099999999999998</v>
          </cell>
          <cell r="GY10">
            <v>1.04</v>
          </cell>
          <cell r="GZ10">
            <v>0.49</v>
          </cell>
          <cell r="HA10">
            <v>2.29</v>
          </cell>
          <cell r="HB10">
            <v>0.82</v>
          </cell>
          <cell r="HC10">
            <v>-0.33</v>
          </cell>
          <cell r="HD10">
            <v>1.19</v>
          </cell>
          <cell r="HE10">
            <v>1.18</v>
          </cell>
          <cell r="HF10">
            <v>2.09</v>
          </cell>
          <cell r="HG10">
            <v>2.73</v>
          </cell>
          <cell r="HH10">
            <v>0.37</v>
          </cell>
          <cell r="HI10">
            <v>-0.54</v>
          </cell>
          <cell r="HJ10">
            <v>0.31</v>
          </cell>
          <cell r="HK10">
            <v>-1.61</v>
          </cell>
          <cell r="HL10">
            <v>-4.5</v>
          </cell>
          <cell r="HM10">
            <v>-0.4</v>
          </cell>
          <cell r="HN10">
            <v>3.17</v>
          </cell>
          <cell r="HO10">
            <v>2.1</v>
          </cell>
          <cell r="HP10">
            <v>6.81</v>
          </cell>
          <cell r="HQ10">
            <v>6.69</v>
          </cell>
          <cell r="HR10">
            <v>0.63</v>
          </cell>
          <cell r="HS10">
            <v>3.82</v>
          </cell>
          <cell r="HT10">
            <v>6.22</v>
          </cell>
          <cell r="HU10">
            <v>-2.85</v>
          </cell>
          <cell r="HV10">
            <v>-3.56</v>
          </cell>
          <cell r="HW10">
            <v>-0.56999999999999995</v>
          </cell>
          <cell r="HX10">
            <v>0.25</v>
          </cell>
          <cell r="HY10">
            <v>-0.17</v>
          </cell>
          <cell r="HZ10">
            <v>0.23</v>
          </cell>
          <cell r="IA10">
            <v>2.44</v>
          </cell>
          <cell r="IB10">
            <v>2.5299999999999998</v>
          </cell>
          <cell r="IC10">
            <v>1.03</v>
          </cell>
          <cell r="ID10">
            <v>-0.14000000000000001</v>
          </cell>
          <cell r="IE10">
            <v>0.1</v>
          </cell>
          <cell r="IF10">
            <v>-1.76</v>
          </cell>
          <cell r="IG10">
            <v>-0.67</v>
          </cell>
          <cell r="IH10">
            <v>2.54</v>
          </cell>
          <cell r="II10">
            <v>3.38</v>
          </cell>
          <cell r="IJ10">
            <v>0.28999999999999998</v>
          </cell>
          <cell r="IK10">
            <v>-0.12</v>
          </cell>
          <cell r="IL10">
            <v>3.66</v>
          </cell>
          <cell r="IM10">
            <v>5.63</v>
          </cell>
          <cell r="IN10">
            <v>2.39</v>
          </cell>
          <cell r="IO10">
            <v>-2.87</v>
          </cell>
          <cell r="IP10">
            <v>-2.78</v>
          </cell>
          <cell r="IQ10">
            <v>1.27</v>
          </cell>
          <cell r="IR10">
            <v>1.92</v>
          </cell>
          <cell r="IS10">
            <v>0.45</v>
          </cell>
          <cell r="IT10">
            <v>1.53</v>
          </cell>
          <cell r="IU10">
            <v>2.92</v>
          </cell>
          <cell r="IV10">
            <v>-2.1800000000000002</v>
          </cell>
          <cell r="IW10">
            <v>-3.94</v>
          </cell>
          <cell r="IX10">
            <v>-2.3199999999999998</v>
          </cell>
          <cell r="IY10">
            <v>1.37</v>
          </cell>
          <cell r="IZ10">
            <v>2.2200000000000002</v>
          </cell>
          <cell r="JA10">
            <v>0.37</v>
          </cell>
          <cell r="JB10">
            <v>0.22</v>
          </cell>
          <cell r="JC10">
            <v>-0.41</v>
          </cell>
          <cell r="JD10">
            <v>-0.81</v>
          </cell>
          <cell r="JE10">
            <v>-1.21</v>
          </cell>
          <cell r="JF10">
            <v>-1.9</v>
          </cell>
          <cell r="JG10">
            <v>0.08</v>
          </cell>
          <cell r="JH10">
            <v>0.43</v>
          </cell>
          <cell r="JI10">
            <v>1.67</v>
          </cell>
          <cell r="JJ10">
            <v>3.97</v>
          </cell>
          <cell r="JK10">
            <v>0.11</v>
          </cell>
          <cell r="JL10">
            <v>-0.03</v>
          </cell>
          <cell r="JM10">
            <v>2.36</v>
          </cell>
          <cell r="JN10">
            <v>-0.33</v>
          </cell>
          <cell r="JO10">
            <v>-1.17</v>
          </cell>
          <cell r="JP10">
            <v>1.42</v>
          </cell>
          <cell r="JQ10">
            <v>1.04</v>
          </cell>
          <cell r="JR10">
            <v>-0.05</v>
          </cell>
          <cell r="JS10">
            <v>-1.64</v>
          </cell>
          <cell r="JT10">
            <v>-3.29</v>
          </cell>
          <cell r="JU10">
            <v>-0.83</v>
          </cell>
          <cell r="JV10">
            <v>4.4800000000000004</v>
          </cell>
          <cell r="JW10">
            <v>0.85</v>
          </cell>
          <cell r="JX10">
            <v>-4.67</v>
          </cell>
          <cell r="JY10">
            <v>-0.56999999999999995</v>
          </cell>
          <cell r="JZ10">
            <v>-0.23</v>
          </cell>
          <cell r="KA10">
            <v>-0.61</v>
          </cell>
          <cell r="KB10">
            <v>4.6500000000000004</v>
          </cell>
          <cell r="KC10">
            <v>0.98</v>
          </cell>
          <cell r="KD10">
            <v>-0.67</v>
          </cell>
          <cell r="KE10">
            <v>1.46</v>
          </cell>
          <cell r="KF10">
            <v>-1.91</v>
          </cell>
          <cell r="KG10">
            <v>-0.3</v>
          </cell>
          <cell r="KH10">
            <v>0.75</v>
          </cell>
          <cell r="KI10">
            <v>0.54</v>
          </cell>
          <cell r="KJ10">
            <v>2.08</v>
          </cell>
          <cell r="KK10">
            <v>0.74</v>
          </cell>
          <cell r="KL10">
            <v>1.98</v>
          </cell>
          <cell r="KM10">
            <v>1.96</v>
          </cell>
          <cell r="KN10">
            <v>1.81</v>
          </cell>
          <cell r="KO10">
            <v>-0.42</v>
          </cell>
          <cell r="KP10">
            <v>-1.35</v>
          </cell>
          <cell r="KQ10">
            <v>-0.99</v>
          </cell>
          <cell r="KR10">
            <v>-1.48</v>
          </cell>
          <cell r="KS10">
            <v>-0.1</v>
          </cell>
          <cell r="KT10">
            <v>-0.99</v>
          </cell>
          <cell r="KU10">
            <v>0.22</v>
          </cell>
          <cell r="KV10">
            <v>-0.01</v>
          </cell>
          <cell r="KW10">
            <v>-0.77</v>
          </cell>
          <cell r="KX10">
            <v>-0.15</v>
          </cell>
          <cell r="KY10">
            <v>-2.0099999999999998</v>
          </cell>
          <cell r="KZ10">
            <v>-0.78</v>
          </cell>
          <cell r="LA10">
            <v>-2.09</v>
          </cell>
          <cell r="LB10">
            <v>-2</v>
          </cell>
          <cell r="LC10">
            <v>-1.23</v>
          </cell>
          <cell r="LD10">
            <v>-0.42</v>
          </cell>
          <cell r="LE10">
            <v>1.98</v>
          </cell>
          <cell r="LF10">
            <v>0.4</v>
          </cell>
          <cell r="LG10">
            <v>0.40000000000000008</v>
          </cell>
          <cell r="LH10">
            <v>0.2558934943727697</v>
          </cell>
          <cell r="LI10">
            <v>0.32239772419398538</v>
          </cell>
          <cell r="LJ10">
            <v>0.6</v>
          </cell>
          <cell r="LK10">
            <v>0.7</v>
          </cell>
          <cell r="LL10">
            <v>0.1</v>
          </cell>
          <cell r="LM10">
            <v>0.1</v>
          </cell>
          <cell r="LN10">
            <v>0.4636333425643866</v>
          </cell>
          <cell r="LO10">
            <v>0.6</v>
          </cell>
          <cell r="LP10">
            <v>0.3</v>
          </cell>
          <cell r="LQ10">
            <v>0.3</v>
          </cell>
          <cell r="LR10">
            <v>0.2</v>
          </cell>
          <cell r="LS10">
            <v>0.2</v>
          </cell>
          <cell r="LT10">
            <v>0.4</v>
          </cell>
          <cell r="LU10">
            <v>0.2</v>
          </cell>
          <cell r="LV10">
            <v>0.17594337054179143</v>
          </cell>
          <cell r="LW10">
            <v>0.4</v>
          </cell>
          <cell r="LX10">
            <v>0.30000000000000004</v>
          </cell>
          <cell r="LY10">
            <v>0.30000000000000004</v>
          </cell>
          <cell r="LZ10">
            <v>0.2</v>
          </cell>
          <cell r="MA10">
            <v>0.2</v>
          </cell>
          <cell r="MB10">
            <v>0.2</v>
          </cell>
          <cell r="MC10">
            <v>0.30000000000000004</v>
          </cell>
          <cell r="MD10">
            <v>0.5</v>
          </cell>
          <cell r="ME10">
            <v>0.50000000000000011</v>
          </cell>
        </row>
        <row r="11">
          <cell r="A11">
            <v>3301002</v>
          </cell>
          <cell r="F11" t="str">
            <v xml:space="preserve">Conserto de refrigerador </v>
          </cell>
          <cell r="H11">
            <v>0.86</v>
          </cell>
          <cell r="I11">
            <v>-0.45</v>
          </cell>
          <cell r="J11">
            <v>0.46</v>
          </cell>
          <cell r="K11">
            <v>2.0099999999999998</v>
          </cell>
          <cell r="L11">
            <v>0.22</v>
          </cell>
          <cell r="M11">
            <v>-0.1</v>
          </cell>
          <cell r="N11">
            <v>-0.42</v>
          </cell>
          <cell r="O11">
            <v>0.97</v>
          </cell>
          <cell r="P11">
            <v>0.55000000000000004</v>
          </cell>
          <cell r="Q11">
            <v>1.32</v>
          </cell>
          <cell r="R11">
            <v>1.08</v>
          </cell>
          <cell r="S11">
            <v>0.17</v>
          </cell>
          <cell r="T11">
            <v>-0.1</v>
          </cell>
          <cell r="U11">
            <v>0.47</v>
          </cell>
          <cell r="V11">
            <v>0.42</v>
          </cell>
          <cell r="W11">
            <v>0.56000000000000005</v>
          </cell>
          <cell r="X11">
            <v>0.41</v>
          </cell>
          <cell r="Y11">
            <v>-0.68</v>
          </cell>
          <cell r="Z11">
            <v>-0.86</v>
          </cell>
          <cell r="AA11">
            <v>-0.06</v>
          </cell>
          <cell r="AB11">
            <v>-0.28000000000000003</v>
          </cell>
          <cell r="AC11">
            <v>0.6</v>
          </cell>
          <cell r="AD11">
            <v>0.75</v>
          </cell>
          <cell r="AE11">
            <v>-0.54</v>
          </cell>
          <cell r="AF11">
            <v>-0.52</v>
          </cell>
          <cell r="AG11">
            <v>0.2</v>
          </cell>
          <cell r="AH11">
            <v>1.2</v>
          </cell>
          <cell r="AI11">
            <v>0.97</v>
          </cell>
          <cell r="AJ11">
            <v>-1.37</v>
          </cell>
          <cell r="AK11">
            <v>-0.23</v>
          </cell>
          <cell r="AL11">
            <v>0.78</v>
          </cell>
          <cell r="AM11">
            <v>1.0900000000000001</v>
          </cell>
          <cell r="AN11">
            <v>0.1</v>
          </cell>
          <cell r="AO11">
            <v>0.02</v>
          </cell>
          <cell r="AP11">
            <v>0.34</v>
          </cell>
          <cell r="AQ11">
            <v>0.63</v>
          </cell>
          <cell r="AR11">
            <v>1.03</v>
          </cell>
          <cell r="AS11">
            <v>-0.36</v>
          </cell>
          <cell r="AT11">
            <v>0.02</v>
          </cell>
          <cell r="AU11">
            <v>0.18</v>
          </cell>
          <cell r="AV11">
            <v>-0.44</v>
          </cell>
          <cell r="AW11">
            <v>-0.54</v>
          </cell>
          <cell r="AX11">
            <v>-0.31</v>
          </cell>
          <cell r="AY11">
            <v>0.06</v>
          </cell>
          <cell r="AZ11">
            <v>-0.21</v>
          </cell>
          <cell r="BA11">
            <v>-0.17</v>
          </cell>
          <cell r="BB11">
            <v>0.01</v>
          </cell>
          <cell r="BC11">
            <v>0.25</v>
          </cell>
          <cell r="BD11">
            <v>1.7</v>
          </cell>
          <cell r="BE11">
            <v>-1.1200000000000001</v>
          </cell>
          <cell r="BF11">
            <v>-0.92</v>
          </cell>
          <cell r="BG11">
            <v>-1.83</v>
          </cell>
          <cell r="BH11">
            <v>-1.46</v>
          </cell>
          <cell r="BI11">
            <v>-1.32</v>
          </cell>
          <cell r="BJ11">
            <v>-0.32</v>
          </cell>
          <cell r="BK11">
            <v>0.17</v>
          </cell>
          <cell r="BL11">
            <v>-0.16</v>
          </cell>
          <cell r="BM11">
            <v>-0.06</v>
          </cell>
          <cell r="BN11">
            <v>-0.52</v>
          </cell>
          <cell r="BO11">
            <v>-1.94</v>
          </cell>
          <cell r="BP11">
            <v>-0.56999999999999995</v>
          </cell>
          <cell r="BQ11">
            <v>1.07</v>
          </cell>
          <cell r="BR11">
            <v>0.31</v>
          </cell>
          <cell r="BS11">
            <v>-0.6</v>
          </cell>
          <cell r="BT11">
            <v>-0.08</v>
          </cell>
          <cell r="BU11">
            <v>-1.87</v>
          </cell>
          <cell r="BV11">
            <v>-1.86</v>
          </cell>
          <cell r="BW11">
            <v>-0.77</v>
          </cell>
          <cell r="BX11">
            <v>7.0000000000000007E-2</v>
          </cell>
          <cell r="BY11">
            <v>0.87</v>
          </cell>
          <cell r="BZ11">
            <v>1.1000000000000001</v>
          </cell>
          <cell r="CA11">
            <v>-0.39</v>
          </cell>
          <cell r="CB11">
            <v>-0.42</v>
          </cell>
          <cell r="CC11">
            <v>0.51</v>
          </cell>
          <cell r="CD11">
            <v>-0.05</v>
          </cell>
          <cell r="CE11">
            <v>-1.1399999999999999</v>
          </cell>
          <cell r="CF11">
            <v>0.41</v>
          </cell>
          <cell r="CG11">
            <v>0.35</v>
          </cell>
          <cell r="CH11">
            <v>-0.75</v>
          </cell>
          <cell r="CI11">
            <v>0.76</v>
          </cell>
          <cell r="CJ11">
            <v>0.33</v>
          </cell>
          <cell r="CK11">
            <v>1.1100000000000001</v>
          </cell>
          <cell r="CL11">
            <v>1.95</v>
          </cell>
          <cell r="CM11">
            <v>-0.36</v>
          </cell>
          <cell r="CN11">
            <v>1.68</v>
          </cell>
          <cell r="CO11">
            <v>2.56</v>
          </cell>
          <cell r="CP11">
            <v>-0.25</v>
          </cell>
          <cell r="CQ11">
            <v>-0.17</v>
          </cell>
          <cell r="CR11">
            <v>0.5</v>
          </cell>
          <cell r="CS11">
            <v>0.28999999999999998</v>
          </cell>
          <cell r="CT11">
            <v>1.0900000000000001</v>
          </cell>
          <cell r="CU11">
            <v>0.49</v>
          </cell>
          <cell r="CV11">
            <v>0.42</v>
          </cell>
          <cell r="CW11">
            <v>0.27</v>
          </cell>
          <cell r="CX11">
            <v>0.32</v>
          </cell>
          <cell r="CY11">
            <v>-0.75</v>
          </cell>
          <cell r="CZ11">
            <v>-1.26</v>
          </cell>
          <cell r="DA11">
            <v>-1.26</v>
          </cell>
          <cell r="DB11">
            <v>-0.86</v>
          </cell>
          <cell r="DC11">
            <v>2.13</v>
          </cell>
          <cell r="DD11">
            <v>1.1100000000000001</v>
          </cell>
          <cell r="DE11">
            <v>-1.0900000000000001</v>
          </cell>
          <cell r="DF11">
            <v>-0.28999999999999998</v>
          </cell>
          <cell r="DG11">
            <v>-7.0000000000000007E-2</v>
          </cell>
          <cell r="DH11">
            <v>0.25</v>
          </cell>
          <cell r="DI11">
            <v>0.2</v>
          </cell>
          <cell r="DJ11">
            <v>0.61</v>
          </cell>
          <cell r="DK11">
            <v>0.76</v>
          </cell>
          <cell r="DL11">
            <v>-0.75</v>
          </cell>
          <cell r="DM11">
            <v>-1.21</v>
          </cell>
          <cell r="DN11">
            <v>0.1</v>
          </cell>
          <cell r="DO11">
            <v>-0.24</v>
          </cell>
          <cell r="DP11">
            <v>0.61</v>
          </cell>
          <cell r="DQ11">
            <v>0.87</v>
          </cell>
          <cell r="DR11">
            <v>-0.87</v>
          </cell>
          <cell r="DS11">
            <v>0.63</v>
          </cell>
          <cell r="DT11">
            <v>2.21</v>
          </cell>
          <cell r="DU11">
            <v>-0.28000000000000003</v>
          </cell>
          <cell r="DV11">
            <v>-1.69</v>
          </cell>
          <cell r="DW11">
            <v>-1.74</v>
          </cell>
          <cell r="DX11">
            <v>-1.03</v>
          </cell>
          <cell r="DY11">
            <v>1.33</v>
          </cell>
          <cell r="DZ11">
            <v>1.6</v>
          </cell>
          <cell r="EA11">
            <v>7.0000000000000007E-2</v>
          </cell>
          <cell r="EB11">
            <v>-0.57999999999999996</v>
          </cell>
          <cell r="EC11">
            <v>-0.02</v>
          </cell>
          <cell r="ED11">
            <v>-0.34</v>
          </cell>
          <cell r="EE11">
            <v>-0.71</v>
          </cell>
          <cell r="EF11">
            <v>-0.6</v>
          </cell>
          <cell r="EG11">
            <v>1.55</v>
          </cell>
          <cell r="EH11">
            <v>1.71</v>
          </cell>
          <cell r="EI11">
            <v>2.33</v>
          </cell>
          <cell r="EJ11">
            <v>-0.04</v>
          </cell>
          <cell r="EK11">
            <v>-0.71</v>
          </cell>
          <cell r="EL11">
            <v>0.53</v>
          </cell>
          <cell r="EM11">
            <v>0.95</v>
          </cell>
          <cell r="EN11">
            <v>-0.18</v>
          </cell>
          <cell r="EO11">
            <v>0.66</v>
          </cell>
          <cell r="EP11">
            <v>1.88</v>
          </cell>
          <cell r="EQ11">
            <v>0.2</v>
          </cell>
          <cell r="ER11">
            <v>-0.42</v>
          </cell>
          <cell r="ES11">
            <v>0.69</v>
          </cell>
          <cell r="ET11">
            <v>1.33</v>
          </cell>
          <cell r="EU11">
            <v>-1.1100000000000001</v>
          </cell>
          <cell r="EV11">
            <v>-2.31</v>
          </cell>
          <cell r="EW11">
            <v>-0.64</v>
          </cell>
          <cell r="EX11">
            <v>-1.03</v>
          </cell>
          <cell r="EY11">
            <v>1.18</v>
          </cell>
          <cell r="EZ11">
            <v>1.0900000000000001</v>
          </cell>
          <cell r="FA11">
            <v>0.59</v>
          </cell>
          <cell r="FB11">
            <v>0.32</v>
          </cell>
          <cell r="FC11">
            <v>-0.28999999999999998</v>
          </cell>
          <cell r="FD11">
            <v>0.46</v>
          </cell>
          <cell r="FE11">
            <v>0.69</v>
          </cell>
          <cell r="FF11">
            <v>0.48</v>
          </cell>
          <cell r="FG11">
            <v>2.27</v>
          </cell>
          <cell r="FH11">
            <v>1.36</v>
          </cell>
          <cell r="FI11">
            <v>-0.71</v>
          </cell>
          <cell r="FJ11">
            <v>-0.08</v>
          </cell>
          <cell r="FK11">
            <v>1.67</v>
          </cell>
          <cell r="FL11">
            <v>1.1599999999999999</v>
          </cell>
          <cell r="FM11">
            <v>1.49</v>
          </cell>
          <cell r="FN11">
            <v>1.72</v>
          </cell>
          <cell r="FO11">
            <v>-0.91</v>
          </cell>
          <cell r="FP11">
            <v>-1.0900000000000001</v>
          </cell>
          <cell r="FQ11">
            <v>2.75</v>
          </cell>
          <cell r="FR11">
            <v>2.2400000000000002</v>
          </cell>
          <cell r="FS11">
            <v>0.51</v>
          </cell>
          <cell r="FT11">
            <v>-0.26</v>
          </cell>
          <cell r="FU11">
            <v>-0.82</v>
          </cell>
          <cell r="FV11">
            <v>7.0000000000000007E-2</v>
          </cell>
          <cell r="FW11">
            <v>2.15</v>
          </cell>
          <cell r="FX11">
            <v>0.79</v>
          </cell>
          <cell r="FY11">
            <v>7.0000000000000007E-2</v>
          </cell>
          <cell r="FZ11">
            <v>0.23</v>
          </cell>
          <cell r="GA11">
            <v>-0.74</v>
          </cell>
          <cell r="GB11">
            <v>0.16</v>
          </cell>
          <cell r="GC11">
            <v>-0.06</v>
          </cell>
          <cell r="GD11">
            <v>0.14000000000000001</v>
          </cell>
          <cell r="GE11">
            <v>0.33</v>
          </cell>
          <cell r="GF11">
            <v>1.96</v>
          </cell>
          <cell r="GG11">
            <v>0.36</v>
          </cell>
          <cell r="GH11">
            <v>-1.85</v>
          </cell>
          <cell r="GI11">
            <v>0.52</v>
          </cell>
          <cell r="GJ11">
            <v>2.86</v>
          </cell>
          <cell r="GK11">
            <v>1.68</v>
          </cell>
          <cell r="GL11">
            <v>-7.0000000000000007E-2</v>
          </cell>
          <cell r="GM11">
            <v>1.48</v>
          </cell>
          <cell r="GN11">
            <v>1.77</v>
          </cell>
          <cell r="GO11">
            <v>0.64</v>
          </cell>
          <cell r="GP11">
            <v>0.83</v>
          </cell>
          <cell r="GQ11">
            <v>-0.61</v>
          </cell>
          <cell r="GR11">
            <v>0.13</v>
          </cell>
          <cell r="GS11">
            <v>1.43</v>
          </cell>
          <cell r="GT11">
            <v>2.12</v>
          </cell>
          <cell r="GU11">
            <v>2.15</v>
          </cell>
          <cell r="GV11">
            <v>-0.08</v>
          </cell>
          <cell r="GW11">
            <v>0.37</v>
          </cell>
          <cell r="GX11">
            <v>0.25</v>
          </cell>
          <cell r="GY11">
            <v>0.09</v>
          </cell>
          <cell r="GZ11">
            <v>-1.1100000000000001</v>
          </cell>
          <cell r="HA11">
            <v>-0.56999999999999995</v>
          </cell>
          <cell r="HB11">
            <v>0.81</v>
          </cell>
          <cell r="HC11">
            <v>-1.24</v>
          </cell>
          <cell r="HD11">
            <v>-0.42</v>
          </cell>
          <cell r="HE11">
            <v>-0.12</v>
          </cell>
          <cell r="HF11">
            <v>-0.14000000000000001</v>
          </cell>
          <cell r="HG11">
            <v>0.23</v>
          </cell>
          <cell r="HH11">
            <v>0.63</v>
          </cell>
          <cell r="HI11">
            <v>0.5</v>
          </cell>
          <cell r="HJ11">
            <v>0.97</v>
          </cell>
          <cell r="HK11">
            <v>0.17</v>
          </cell>
          <cell r="HL11">
            <v>0.13</v>
          </cell>
          <cell r="HM11">
            <v>1.17</v>
          </cell>
          <cell r="HN11">
            <v>1.0900000000000001</v>
          </cell>
          <cell r="HO11">
            <v>0.33</v>
          </cell>
          <cell r="HP11">
            <v>-0.83</v>
          </cell>
          <cell r="HQ11">
            <v>-1.31</v>
          </cell>
          <cell r="HR11">
            <v>0.18</v>
          </cell>
          <cell r="HS11">
            <v>1.01</v>
          </cell>
          <cell r="HT11">
            <v>0.03</v>
          </cell>
          <cell r="HU11">
            <v>1.1200000000000001</v>
          </cell>
          <cell r="HV11">
            <v>3.28</v>
          </cell>
          <cell r="HW11">
            <v>2.76</v>
          </cell>
          <cell r="HX11">
            <v>3.15</v>
          </cell>
          <cell r="HY11">
            <v>1.36</v>
          </cell>
          <cell r="HZ11">
            <v>0.19</v>
          </cell>
          <cell r="IA11">
            <v>-0.37</v>
          </cell>
          <cell r="IB11">
            <v>0.11</v>
          </cell>
          <cell r="IC11">
            <v>1.1100000000000001</v>
          </cell>
          <cell r="ID11">
            <v>1.28</v>
          </cell>
          <cell r="IE11">
            <v>1.23</v>
          </cell>
          <cell r="IF11">
            <v>1.97</v>
          </cell>
          <cell r="IG11">
            <v>2.21</v>
          </cell>
          <cell r="IH11">
            <v>2.33</v>
          </cell>
          <cell r="II11">
            <v>0.54</v>
          </cell>
          <cell r="IJ11">
            <v>-0.77</v>
          </cell>
          <cell r="IK11">
            <v>0.13</v>
          </cell>
          <cell r="IL11">
            <v>0.52</v>
          </cell>
          <cell r="IM11">
            <v>-0.28000000000000003</v>
          </cell>
          <cell r="IN11">
            <v>0.52</v>
          </cell>
          <cell r="IO11">
            <v>1.1200000000000001</v>
          </cell>
          <cell r="IP11">
            <v>1.24</v>
          </cell>
          <cell r="IQ11">
            <v>2.17</v>
          </cell>
          <cell r="IR11">
            <v>0.7</v>
          </cell>
          <cell r="IS11">
            <v>1.31</v>
          </cell>
          <cell r="IT11">
            <v>0.73</v>
          </cell>
          <cell r="IU11">
            <v>-0.39</v>
          </cell>
          <cell r="IV11">
            <v>2.04</v>
          </cell>
          <cell r="IW11">
            <v>1.26</v>
          </cell>
          <cell r="IX11">
            <v>-0.59</v>
          </cell>
          <cell r="IY11">
            <v>-0.49</v>
          </cell>
          <cell r="IZ11">
            <v>1.18</v>
          </cell>
          <cell r="JA11">
            <v>1.27</v>
          </cell>
          <cell r="JB11">
            <v>-0.42</v>
          </cell>
          <cell r="JC11">
            <v>0.05</v>
          </cell>
          <cell r="JD11">
            <v>7.0000000000000007E-2</v>
          </cell>
          <cell r="JE11">
            <v>-0.34</v>
          </cell>
          <cell r="JF11">
            <v>0.39</v>
          </cell>
          <cell r="JG11">
            <v>0.2</v>
          </cell>
          <cell r="JH11">
            <v>0.14000000000000001</v>
          </cell>
          <cell r="JI11">
            <v>1.07</v>
          </cell>
          <cell r="JJ11">
            <v>1.59</v>
          </cell>
          <cell r="JK11">
            <v>-0.21</v>
          </cell>
          <cell r="JL11">
            <v>0.03</v>
          </cell>
          <cell r="JM11">
            <v>2.06</v>
          </cell>
          <cell r="JN11">
            <v>1.02</v>
          </cell>
          <cell r="JO11">
            <v>-0.31</v>
          </cell>
          <cell r="JP11">
            <v>0.08</v>
          </cell>
          <cell r="JQ11">
            <v>0.21</v>
          </cell>
          <cell r="JR11">
            <v>-0.16</v>
          </cell>
          <cell r="JS11">
            <v>-0.16</v>
          </cell>
          <cell r="JT11">
            <v>-1.32</v>
          </cell>
          <cell r="JU11">
            <v>0</v>
          </cell>
          <cell r="JV11">
            <v>0.64</v>
          </cell>
          <cell r="JW11">
            <v>0.56000000000000005</v>
          </cell>
          <cell r="JX11">
            <v>0.1</v>
          </cell>
          <cell r="JY11">
            <v>-1.03</v>
          </cell>
          <cell r="JZ11">
            <v>-0.74</v>
          </cell>
          <cell r="KA11">
            <v>1.02</v>
          </cell>
          <cell r="KB11">
            <v>0.86</v>
          </cell>
          <cell r="KC11">
            <v>1.44</v>
          </cell>
          <cell r="KD11">
            <v>1.22</v>
          </cell>
          <cell r="KE11">
            <v>-0.16</v>
          </cell>
          <cell r="KF11">
            <v>-0.43</v>
          </cell>
          <cell r="KG11">
            <v>0.77</v>
          </cell>
          <cell r="KH11">
            <v>1.2</v>
          </cell>
          <cell r="KI11">
            <v>0.18</v>
          </cell>
          <cell r="KJ11">
            <v>0.15</v>
          </cell>
          <cell r="KK11">
            <v>0.11</v>
          </cell>
          <cell r="KL11">
            <v>0.22</v>
          </cell>
          <cell r="KM11">
            <v>0.94</v>
          </cell>
          <cell r="KN11">
            <v>0.43</v>
          </cell>
          <cell r="KO11">
            <v>0.84</v>
          </cell>
          <cell r="KP11">
            <v>0.57999999999999996</v>
          </cell>
          <cell r="KQ11">
            <v>-0.14000000000000001</v>
          </cell>
          <cell r="KR11">
            <v>0.79</v>
          </cell>
          <cell r="KS11">
            <v>0.85</v>
          </cell>
          <cell r="KT11">
            <v>1.1399999999999999</v>
          </cell>
          <cell r="KU11">
            <v>-0.09</v>
          </cell>
          <cell r="KV11">
            <v>-0.81</v>
          </cell>
          <cell r="KW11">
            <v>0.93</v>
          </cell>
          <cell r="KX11">
            <v>1.65</v>
          </cell>
          <cell r="KY11">
            <v>2.19</v>
          </cell>
          <cell r="KZ11">
            <v>1.82</v>
          </cell>
          <cell r="LA11">
            <v>0.47</v>
          </cell>
          <cell r="LB11">
            <v>0.62</v>
          </cell>
          <cell r="LC11">
            <v>0.36</v>
          </cell>
          <cell r="LD11">
            <v>0.52</v>
          </cell>
          <cell r="LE11">
            <v>1.1200000000000001</v>
          </cell>
          <cell r="LF11">
            <v>0.4</v>
          </cell>
          <cell r="LG11">
            <v>0.40000000000000008</v>
          </cell>
          <cell r="LH11">
            <v>0.2558934943727697</v>
          </cell>
          <cell r="LI11">
            <v>0.32239772419398538</v>
          </cell>
          <cell r="LJ11">
            <v>0.6</v>
          </cell>
          <cell r="LK11">
            <v>0.7</v>
          </cell>
          <cell r="LL11">
            <v>0.1</v>
          </cell>
          <cell r="LM11">
            <v>0.1</v>
          </cell>
          <cell r="LN11">
            <v>0.4636333425643866</v>
          </cell>
          <cell r="LO11">
            <v>0.6</v>
          </cell>
          <cell r="LP11">
            <v>0.3</v>
          </cell>
          <cell r="LQ11">
            <v>0.3</v>
          </cell>
          <cell r="LR11">
            <v>0.2</v>
          </cell>
          <cell r="LS11">
            <v>0.2</v>
          </cell>
          <cell r="LT11">
            <v>0.4</v>
          </cell>
          <cell r="LU11">
            <v>0.2</v>
          </cell>
          <cell r="LV11">
            <v>0.17594337054179143</v>
          </cell>
          <cell r="LW11">
            <v>0.4</v>
          </cell>
          <cell r="LX11">
            <v>0.30000000000000004</v>
          </cell>
          <cell r="LY11">
            <v>0.30000000000000004</v>
          </cell>
          <cell r="LZ11">
            <v>0.2</v>
          </cell>
          <cell r="MA11">
            <v>0.2</v>
          </cell>
          <cell r="MB11">
            <v>0.2</v>
          </cell>
          <cell r="MC11">
            <v>0.30000000000000004</v>
          </cell>
          <cell r="MD11">
            <v>0.5</v>
          </cell>
          <cell r="ME11">
            <v>0.50000000000000011</v>
          </cell>
        </row>
        <row r="12">
          <cell r="A12">
            <v>3301006</v>
          </cell>
          <cell r="F12" t="str">
            <v xml:space="preserve">Conserto de televisor </v>
          </cell>
          <cell r="H12">
            <v>0.5385681329534362</v>
          </cell>
          <cell r="I12">
            <v>0.12551854561535963</v>
          </cell>
          <cell r="J12">
            <v>0.50509472591327897</v>
          </cell>
          <cell r="K12">
            <v>1.0303643811598422</v>
          </cell>
          <cell r="L12">
            <v>0.35807545728829893</v>
          </cell>
          <cell r="M12">
            <v>0.4933385415215229</v>
          </cell>
          <cell r="N12">
            <v>0.34454049173837636</v>
          </cell>
          <cell r="O12">
            <v>0.39516894380938783</v>
          </cell>
          <cell r="P12">
            <v>0.33688959996006829</v>
          </cell>
          <cell r="Q12">
            <v>0.25720974835365784</v>
          </cell>
          <cell r="R12">
            <v>0.10678693258070621</v>
          </cell>
          <cell r="S12">
            <v>0.34563914153917447</v>
          </cell>
          <cell r="T12">
            <v>0.27756609419843775</v>
          </cell>
          <cell r="U12">
            <v>7.1454258440443244E-2</v>
          </cell>
          <cell r="V12">
            <v>0.22337617834078269</v>
          </cell>
          <cell r="W12">
            <v>0.43317124227078457</v>
          </cell>
          <cell r="X12">
            <v>0.31875234179428513</v>
          </cell>
          <cell r="Y12">
            <v>8.2215799585633215E-2</v>
          </cell>
          <cell r="Z12">
            <v>8.1700055863452054E-2</v>
          </cell>
          <cell r="AA12">
            <v>0.24787165861755353</v>
          </cell>
          <cell r="AB12">
            <v>0.34628866725102653</v>
          </cell>
          <cell r="AC12">
            <v>0.8476601744387231</v>
          </cell>
          <cell r="AD12">
            <v>0.80033147057823939</v>
          </cell>
          <cell r="AE12">
            <v>9.0321166173602981E-3</v>
          </cell>
          <cell r="AF12">
            <v>-5.1976119478646166E-2</v>
          </cell>
          <cell r="AG12">
            <v>0.57126557115603271</v>
          </cell>
          <cell r="AH12">
            <v>0.8788927382860644</v>
          </cell>
          <cell r="AI12">
            <v>1.1735157109256271</v>
          </cell>
          <cell r="AJ12">
            <v>-0.35419901935230841</v>
          </cell>
          <cell r="AK12">
            <v>-0.64495817597300542</v>
          </cell>
          <cell r="AL12">
            <v>0.43889776280645365</v>
          </cell>
          <cell r="AM12">
            <v>0.65869910429912104</v>
          </cell>
          <cell r="AN12">
            <v>-0.35854630582377656</v>
          </cell>
          <cell r="AO12">
            <v>0.1950654167027556</v>
          </cell>
          <cell r="AP12">
            <v>0.5894387336362068</v>
          </cell>
          <cell r="AQ12">
            <v>-7.5369030390738563E-3</v>
          </cell>
          <cell r="AR12">
            <v>0.38156584659913168</v>
          </cell>
          <cell r="AS12">
            <v>0.08</v>
          </cell>
          <cell r="AT12">
            <v>0.1</v>
          </cell>
          <cell r="AU12">
            <v>-0.11</v>
          </cell>
          <cell r="AV12">
            <v>0.1</v>
          </cell>
          <cell r="AW12">
            <v>-0.28999999999999998</v>
          </cell>
          <cell r="AX12">
            <v>0.76</v>
          </cell>
          <cell r="AY12">
            <v>0.17</v>
          </cell>
          <cell r="AZ12">
            <v>-0.03</v>
          </cell>
          <cell r="BA12">
            <v>-0.46</v>
          </cell>
          <cell r="BB12">
            <v>-0.43</v>
          </cell>
          <cell r="BC12">
            <v>0.24</v>
          </cell>
          <cell r="BD12">
            <v>0.17</v>
          </cell>
          <cell r="BE12">
            <v>-0.44</v>
          </cell>
          <cell r="BF12">
            <v>-1.04</v>
          </cell>
          <cell r="BG12">
            <v>-7.0000000000000007E-2</v>
          </cell>
          <cell r="BH12">
            <v>0.49</v>
          </cell>
          <cell r="BI12">
            <v>-0.52</v>
          </cell>
          <cell r="BJ12">
            <v>-1.1599999999999999</v>
          </cell>
          <cell r="BK12">
            <v>-0.93</v>
          </cell>
          <cell r="BL12">
            <v>-0.28000000000000003</v>
          </cell>
          <cell r="BM12">
            <v>-0.62</v>
          </cell>
          <cell r="BN12">
            <v>-0.85</v>
          </cell>
          <cell r="BO12">
            <v>0.09</v>
          </cell>
          <cell r="BP12">
            <v>0.08</v>
          </cell>
          <cell r="BQ12">
            <v>-1.52</v>
          </cell>
          <cell r="BR12">
            <v>-1.05</v>
          </cell>
          <cell r="BS12">
            <v>0.51</v>
          </cell>
          <cell r="BT12">
            <v>-0.27</v>
          </cell>
          <cell r="BU12">
            <v>0.41</v>
          </cell>
          <cell r="BV12">
            <v>0.46</v>
          </cell>
          <cell r="BW12">
            <v>-0.73</v>
          </cell>
          <cell r="BX12">
            <v>0.33</v>
          </cell>
          <cell r="BY12">
            <v>-0.08</v>
          </cell>
          <cell r="BZ12">
            <v>-1.05</v>
          </cell>
          <cell r="CA12">
            <v>0.96</v>
          </cell>
          <cell r="CB12">
            <v>0.73</v>
          </cell>
          <cell r="CC12">
            <v>-0.18</v>
          </cell>
          <cell r="CD12">
            <v>-0.93</v>
          </cell>
          <cell r="CE12">
            <v>-1.65</v>
          </cell>
          <cell r="CF12">
            <v>-1.28</v>
          </cell>
          <cell r="CG12">
            <v>0.92</v>
          </cell>
          <cell r="CH12">
            <v>0.18</v>
          </cell>
          <cell r="CI12">
            <v>0.66</v>
          </cell>
          <cell r="CJ12">
            <v>0.86</v>
          </cell>
          <cell r="CK12">
            <v>-0.77</v>
          </cell>
          <cell r="CL12">
            <v>-0.16</v>
          </cell>
          <cell r="CM12">
            <v>-0.37</v>
          </cell>
          <cell r="CN12">
            <v>-0.15</v>
          </cell>
          <cell r="CO12">
            <v>-0.1</v>
          </cell>
          <cell r="CP12">
            <v>0.44</v>
          </cell>
          <cell r="CQ12">
            <v>0.65</v>
          </cell>
          <cell r="CR12">
            <v>1.58</v>
          </cell>
          <cell r="CS12">
            <v>1.85</v>
          </cell>
          <cell r="CT12">
            <v>0.06</v>
          </cell>
          <cell r="CU12">
            <v>0.02</v>
          </cell>
          <cell r="CV12">
            <v>0.62</v>
          </cell>
          <cell r="CW12">
            <v>-0.68</v>
          </cell>
          <cell r="CX12">
            <v>-1.64</v>
          </cell>
          <cell r="CY12">
            <v>0.64</v>
          </cell>
          <cell r="CZ12">
            <v>-2.19</v>
          </cell>
          <cell r="DA12">
            <v>-2.19</v>
          </cell>
          <cell r="DB12">
            <v>1.6</v>
          </cell>
          <cell r="DC12">
            <v>3.67</v>
          </cell>
          <cell r="DD12">
            <v>1.05</v>
          </cell>
          <cell r="DE12">
            <v>0.81</v>
          </cell>
          <cell r="DF12">
            <v>0.41</v>
          </cell>
          <cell r="DG12">
            <v>-1.02</v>
          </cell>
          <cell r="DH12">
            <v>-2.08</v>
          </cell>
          <cell r="DI12">
            <v>-1.94</v>
          </cell>
          <cell r="DJ12">
            <v>-0.28000000000000003</v>
          </cell>
          <cell r="DK12">
            <v>0.84</v>
          </cell>
          <cell r="DL12">
            <v>0.71</v>
          </cell>
          <cell r="DM12">
            <v>-0.77</v>
          </cell>
          <cell r="DN12">
            <v>-0.86</v>
          </cell>
          <cell r="DO12">
            <v>1.17</v>
          </cell>
          <cell r="DP12">
            <v>1.71</v>
          </cell>
          <cell r="DQ12">
            <v>0.19</v>
          </cell>
          <cell r="DR12">
            <v>-0.17</v>
          </cell>
          <cell r="DS12">
            <v>1.37</v>
          </cell>
          <cell r="DT12">
            <v>1.35</v>
          </cell>
          <cell r="DU12">
            <v>0.33</v>
          </cell>
          <cell r="DV12">
            <v>0.74</v>
          </cell>
          <cell r="DW12">
            <v>1.37</v>
          </cell>
          <cell r="DX12">
            <v>2.35</v>
          </cell>
          <cell r="DY12">
            <v>2.21</v>
          </cell>
          <cell r="DZ12">
            <v>-1.04</v>
          </cell>
          <cell r="EA12">
            <v>-1.1000000000000001</v>
          </cell>
          <cell r="EB12">
            <v>0.97</v>
          </cell>
          <cell r="EC12">
            <v>0.54</v>
          </cell>
          <cell r="ED12">
            <v>-0.78</v>
          </cell>
          <cell r="EE12">
            <v>-0.67</v>
          </cell>
          <cell r="EF12">
            <v>-0.31</v>
          </cell>
          <cell r="EG12">
            <v>-0.28000000000000003</v>
          </cell>
          <cell r="EH12">
            <v>-0.64</v>
          </cell>
          <cell r="EI12">
            <v>-1.82</v>
          </cell>
          <cell r="EJ12">
            <v>-1.99</v>
          </cell>
          <cell r="EK12">
            <v>-1.1200000000000001</v>
          </cell>
          <cell r="EL12">
            <v>0.51</v>
          </cell>
          <cell r="EM12">
            <v>1.5</v>
          </cell>
          <cell r="EN12">
            <v>0.67</v>
          </cell>
          <cell r="EO12">
            <v>1.01</v>
          </cell>
          <cell r="EP12">
            <v>1.18</v>
          </cell>
          <cell r="EQ12">
            <v>-0.53</v>
          </cell>
          <cell r="ER12">
            <v>-0.81</v>
          </cell>
          <cell r="ES12">
            <v>0.89</v>
          </cell>
          <cell r="ET12">
            <v>-0.05</v>
          </cell>
          <cell r="EU12">
            <v>-0.3</v>
          </cell>
          <cell r="EV12">
            <v>0.48</v>
          </cell>
          <cell r="EW12">
            <v>1.72</v>
          </cell>
          <cell r="EX12">
            <v>0.97</v>
          </cell>
          <cell r="EY12">
            <v>0.74</v>
          </cell>
          <cell r="EZ12">
            <v>-0.27</v>
          </cell>
          <cell r="FA12">
            <v>0.11</v>
          </cell>
          <cell r="FB12">
            <v>2.1800000000000002</v>
          </cell>
          <cell r="FC12">
            <v>1.04</v>
          </cell>
          <cell r="FD12">
            <v>0.95</v>
          </cell>
          <cell r="FE12">
            <v>2.04</v>
          </cell>
          <cell r="FF12">
            <v>-0.38</v>
          </cell>
          <cell r="FG12">
            <v>-0.09</v>
          </cell>
          <cell r="FH12">
            <v>0.36</v>
          </cell>
          <cell r="FI12">
            <v>0.83</v>
          </cell>
          <cell r="FJ12">
            <v>1.1200000000000001</v>
          </cell>
          <cell r="FK12">
            <v>-0.47</v>
          </cell>
          <cell r="FL12">
            <v>0.28999999999999998</v>
          </cell>
          <cell r="FM12">
            <v>1.1000000000000001</v>
          </cell>
          <cell r="FN12">
            <v>0.38</v>
          </cell>
          <cell r="FO12">
            <v>0.28000000000000003</v>
          </cell>
          <cell r="FP12">
            <v>-0.22</v>
          </cell>
          <cell r="FQ12">
            <v>0.4</v>
          </cell>
          <cell r="FR12">
            <v>1.1499999999999999</v>
          </cell>
          <cell r="FS12">
            <v>1.54</v>
          </cell>
          <cell r="FT12">
            <v>0.82</v>
          </cell>
          <cell r="FU12">
            <v>-0.69</v>
          </cell>
          <cell r="FV12">
            <v>-0.68</v>
          </cell>
          <cell r="FW12">
            <v>-0.21</v>
          </cell>
          <cell r="FX12">
            <v>-0.25</v>
          </cell>
          <cell r="FY12">
            <v>1.55</v>
          </cell>
          <cell r="FZ12">
            <v>1.72</v>
          </cell>
          <cell r="GA12">
            <v>-0.54</v>
          </cell>
          <cell r="GB12">
            <v>-0.64</v>
          </cell>
          <cell r="GC12">
            <v>0.71</v>
          </cell>
          <cell r="GD12">
            <v>0.01</v>
          </cell>
          <cell r="GE12">
            <v>-0.12</v>
          </cell>
          <cell r="GF12">
            <v>-0.59</v>
          </cell>
          <cell r="GG12">
            <v>-0.1</v>
          </cell>
          <cell r="GH12">
            <v>1.05</v>
          </cell>
          <cell r="GI12">
            <v>0.38</v>
          </cell>
          <cell r="GJ12">
            <v>-1.33</v>
          </cell>
          <cell r="GK12">
            <v>-1.71</v>
          </cell>
          <cell r="GL12">
            <v>-0.01</v>
          </cell>
          <cell r="GM12">
            <v>0.96</v>
          </cell>
          <cell r="GN12">
            <v>0.39</v>
          </cell>
          <cell r="GO12">
            <v>-0.87</v>
          </cell>
          <cell r="GP12">
            <v>-1.33</v>
          </cell>
          <cell r="GQ12">
            <v>0.98</v>
          </cell>
          <cell r="GR12">
            <v>2.0499999999999998</v>
          </cell>
          <cell r="GS12">
            <v>1.02</v>
          </cell>
          <cell r="GT12">
            <v>-0.81</v>
          </cell>
          <cell r="GU12">
            <v>-2.7</v>
          </cell>
          <cell r="GV12">
            <v>-0.28999999999999998</v>
          </cell>
          <cell r="GW12">
            <v>0.96</v>
          </cell>
          <cell r="GX12">
            <v>-0.08</v>
          </cell>
          <cell r="GY12">
            <v>0.01</v>
          </cell>
          <cell r="GZ12">
            <v>-1</v>
          </cell>
          <cell r="HA12">
            <v>0.1</v>
          </cell>
          <cell r="HB12">
            <v>1.2</v>
          </cell>
          <cell r="HC12">
            <v>-0.2</v>
          </cell>
          <cell r="HD12">
            <v>0.06</v>
          </cell>
          <cell r="HE12">
            <v>-1.07</v>
          </cell>
          <cell r="HF12">
            <v>0.34</v>
          </cell>
          <cell r="HG12">
            <v>0.67</v>
          </cell>
          <cell r="HH12">
            <v>-1.26</v>
          </cell>
          <cell r="HI12">
            <v>-0.2</v>
          </cell>
          <cell r="HJ12">
            <v>-2.48</v>
          </cell>
          <cell r="HK12">
            <v>-2.3199999999999998</v>
          </cell>
          <cell r="HL12">
            <v>0.25</v>
          </cell>
          <cell r="HM12">
            <v>-0.01</v>
          </cell>
          <cell r="HN12">
            <v>0.32</v>
          </cell>
          <cell r="HO12">
            <v>1.3</v>
          </cell>
          <cell r="HP12">
            <v>-0.4</v>
          </cell>
          <cell r="HQ12">
            <v>-1.08</v>
          </cell>
          <cell r="HR12">
            <v>-0.73</v>
          </cell>
          <cell r="HS12">
            <v>0.78</v>
          </cell>
          <cell r="HT12">
            <v>0.22</v>
          </cell>
          <cell r="HU12">
            <v>1.32</v>
          </cell>
          <cell r="HV12">
            <v>1.53</v>
          </cell>
          <cell r="HW12">
            <v>0.89</v>
          </cell>
          <cell r="HX12">
            <v>0.9</v>
          </cell>
          <cell r="HY12">
            <v>-0.14000000000000001</v>
          </cell>
          <cell r="HZ12">
            <v>-0.28999999999999998</v>
          </cell>
          <cell r="IA12">
            <v>0.1</v>
          </cell>
          <cell r="IB12">
            <v>0.08</v>
          </cell>
          <cell r="IC12">
            <v>-0.03</v>
          </cell>
          <cell r="ID12">
            <v>0.91</v>
          </cell>
          <cell r="IE12">
            <v>1.43</v>
          </cell>
          <cell r="IF12">
            <v>-0.34</v>
          </cell>
          <cell r="IG12">
            <v>-0.47</v>
          </cell>
          <cell r="IH12">
            <v>1.24</v>
          </cell>
          <cell r="II12">
            <v>0.73</v>
          </cell>
          <cell r="IJ12">
            <v>-0.4</v>
          </cell>
          <cell r="IK12">
            <v>0.11</v>
          </cell>
          <cell r="IL12">
            <v>0.93</v>
          </cell>
          <cell r="IM12">
            <v>0.52</v>
          </cell>
          <cell r="IN12">
            <v>-0.03</v>
          </cell>
          <cell r="IO12">
            <v>0.12</v>
          </cell>
          <cell r="IP12">
            <v>0.46</v>
          </cell>
          <cell r="IQ12">
            <v>0</v>
          </cell>
          <cell r="IR12">
            <v>-0.06</v>
          </cell>
          <cell r="IS12">
            <v>1.04</v>
          </cell>
          <cell r="IT12">
            <v>2.1800000000000002</v>
          </cell>
          <cell r="IU12">
            <v>0.9</v>
          </cell>
          <cell r="IV12">
            <v>-0.24</v>
          </cell>
          <cell r="IW12">
            <v>-0.12</v>
          </cell>
          <cell r="IX12">
            <v>-0.17</v>
          </cell>
          <cell r="IY12">
            <v>-0.12</v>
          </cell>
          <cell r="IZ12">
            <v>0.5</v>
          </cell>
          <cell r="JA12">
            <v>7.0000000000000007E-2</v>
          </cell>
          <cell r="JB12">
            <v>0.08</v>
          </cell>
          <cell r="JC12">
            <v>0.49</v>
          </cell>
          <cell r="JD12">
            <v>2.73</v>
          </cell>
          <cell r="JE12">
            <v>0.5</v>
          </cell>
          <cell r="JF12">
            <v>-0.55000000000000004</v>
          </cell>
          <cell r="JG12">
            <v>1.85</v>
          </cell>
          <cell r="JH12">
            <v>1.18</v>
          </cell>
          <cell r="JI12">
            <v>0.65</v>
          </cell>
          <cell r="JJ12">
            <v>0.73</v>
          </cell>
          <cell r="JK12">
            <v>0.1</v>
          </cell>
          <cell r="JL12">
            <v>0.2</v>
          </cell>
          <cell r="JM12">
            <v>0.28000000000000003</v>
          </cell>
          <cell r="JN12">
            <v>-0.63</v>
          </cell>
          <cell r="JO12">
            <v>-0.02</v>
          </cell>
          <cell r="JP12">
            <v>0.53</v>
          </cell>
          <cell r="JQ12">
            <v>-0.63</v>
          </cell>
          <cell r="JR12">
            <v>1.03</v>
          </cell>
          <cell r="JS12">
            <v>1.65</v>
          </cell>
          <cell r="JT12">
            <v>-0.38</v>
          </cell>
          <cell r="JU12">
            <v>-0.24</v>
          </cell>
          <cell r="JV12">
            <v>-1.2</v>
          </cell>
          <cell r="JW12">
            <v>-1.18</v>
          </cell>
          <cell r="JX12">
            <v>0.31</v>
          </cell>
          <cell r="JY12">
            <v>0.79</v>
          </cell>
          <cell r="JZ12">
            <v>0.3</v>
          </cell>
          <cell r="KA12">
            <v>0.06</v>
          </cell>
          <cell r="KB12">
            <v>0.36</v>
          </cell>
          <cell r="KC12">
            <v>-0.41</v>
          </cell>
          <cell r="KD12">
            <v>-0.83</v>
          </cell>
          <cell r="KE12">
            <v>0.21</v>
          </cell>
          <cell r="KF12">
            <v>0.44</v>
          </cell>
          <cell r="KG12">
            <v>0.59</v>
          </cell>
          <cell r="KH12">
            <v>0.55000000000000004</v>
          </cell>
          <cell r="KI12">
            <v>-0.27</v>
          </cell>
          <cell r="KJ12">
            <v>7.0000000000000007E-2</v>
          </cell>
          <cell r="KK12">
            <v>0.38</v>
          </cell>
          <cell r="KL12">
            <v>1.54</v>
          </cell>
          <cell r="KM12">
            <v>1.28</v>
          </cell>
          <cell r="KN12">
            <v>-0.51</v>
          </cell>
          <cell r="KO12">
            <v>-0.83</v>
          </cell>
          <cell r="KP12">
            <v>-0.04</v>
          </cell>
          <cell r="KQ12">
            <v>0.76</v>
          </cell>
          <cell r="KR12">
            <v>0.79</v>
          </cell>
          <cell r="KS12">
            <v>0.56000000000000005</v>
          </cell>
          <cell r="KT12">
            <v>0.61</v>
          </cell>
          <cell r="KU12">
            <v>1.1599999999999999</v>
          </cell>
          <cell r="KV12">
            <v>2.74</v>
          </cell>
          <cell r="KW12">
            <v>1.77</v>
          </cell>
          <cell r="KX12">
            <v>-1.06</v>
          </cell>
          <cell r="KY12">
            <v>-1.1100000000000001</v>
          </cell>
          <cell r="KZ12">
            <v>0.15</v>
          </cell>
          <cell r="LA12">
            <v>0.23</v>
          </cell>
          <cell r="LB12">
            <v>0.36</v>
          </cell>
          <cell r="LC12">
            <v>0.61</v>
          </cell>
          <cell r="LD12">
            <v>-0.15</v>
          </cell>
          <cell r="LE12">
            <v>-0.56999999999999995</v>
          </cell>
          <cell r="LF12">
            <v>0.4</v>
          </cell>
          <cell r="LG12">
            <v>0.40000000000000008</v>
          </cell>
          <cell r="LH12">
            <v>0.2558934943727697</v>
          </cell>
          <cell r="LI12">
            <v>0.32239772419398538</v>
          </cell>
          <cell r="LJ12">
            <v>0.6</v>
          </cell>
          <cell r="LK12">
            <v>0.7</v>
          </cell>
          <cell r="LL12">
            <v>0.1</v>
          </cell>
          <cell r="LM12">
            <v>0.1</v>
          </cell>
          <cell r="LN12">
            <v>0.4636333425643866</v>
          </cell>
          <cell r="LO12">
            <v>0.6</v>
          </cell>
          <cell r="LP12">
            <v>0.3</v>
          </cell>
          <cell r="LQ12">
            <v>0.3</v>
          </cell>
          <cell r="LR12">
            <v>0.2</v>
          </cell>
          <cell r="LS12">
            <v>0.2</v>
          </cell>
          <cell r="LT12">
            <v>0.4</v>
          </cell>
          <cell r="LU12">
            <v>0.2</v>
          </cell>
          <cell r="LV12">
            <v>0.17594337054179143</v>
          </cell>
          <cell r="LW12">
            <v>0.4</v>
          </cell>
          <cell r="LX12">
            <v>0.30000000000000004</v>
          </cell>
          <cell r="LY12">
            <v>0.30000000000000004</v>
          </cell>
          <cell r="LZ12">
            <v>0.2</v>
          </cell>
          <cell r="MA12">
            <v>0.2</v>
          </cell>
          <cell r="MB12">
            <v>0.2</v>
          </cell>
          <cell r="MC12">
            <v>0.30000000000000004</v>
          </cell>
          <cell r="MD12">
            <v>0.5</v>
          </cell>
          <cell r="ME12">
            <v>0.50000000000000011</v>
          </cell>
        </row>
        <row r="13">
          <cell r="A13">
            <v>3301009</v>
          </cell>
          <cell r="F13" t="str">
            <v xml:space="preserve">Conserto de aparelho de som </v>
          </cell>
          <cell r="H13">
            <v>0.28999999999999998</v>
          </cell>
          <cell r="I13">
            <v>-0.63</v>
          </cell>
          <cell r="J13">
            <v>0.62</v>
          </cell>
          <cell r="K13">
            <v>-0.02</v>
          </cell>
          <cell r="L13">
            <v>0.31</v>
          </cell>
          <cell r="M13">
            <v>1.73</v>
          </cell>
          <cell r="N13">
            <v>1.05</v>
          </cell>
          <cell r="O13">
            <v>-0.4</v>
          </cell>
          <cell r="P13">
            <v>-0.31</v>
          </cell>
          <cell r="Q13">
            <v>0.69</v>
          </cell>
          <cell r="R13">
            <v>0.23</v>
          </cell>
          <cell r="S13">
            <v>-0.51</v>
          </cell>
          <cell r="T13">
            <v>1.34</v>
          </cell>
          <cell r="U13">
            <v>0.76</v>
          </cell>
          <cell r="V13">
            <v>-0.63</v>
          </cell>
          <cell r="W13">
            <v>1.96</v>
          </cell>
          <cell r="X13">
            <v>1.02</v>
          </cell>
          <cell r="Y13">
            <v>0.84</v>
          </cell>
          <cell r="Z13">
            <v>1.1000000000000001</v>
          </cell>
          <cell r="AA13">
            <v>1.19</v>
          </cell>
          <cell r="AB13">
            <v>0.91</v>
          </cell>
          <cell r="AC13">
            <v>-0.73</v>
          </cell>
          <cell r="AD13">
            <v>-0.2</v>
          </cell>
          <cell r="AE13">
            <v>0.79</v>
          </cell>
          <cell r="AF13">
            <v>1.74</v>
          </cell>
          <cell r="AG13">
            <v>1.1599999999999999</v>
          </cell>
          <cell r="AH13">
            <v>1.45</v>
          </cell>
          <cell r="AI13">
            <v>1.81</v>
          </cell>
          <cell r="AJ13">
            <v>-0.26</v>
          </cell>
          <cell r="AK13">
            <v>-0.83</v>
          </cell>
          <cell r="AL13">
            <v>1.55</v>
          </cell>
          <cell r="AM13">
            <v>0.28999999999999998</v>
          </cell>
          <cell r="AN13">
            <v>-1.59</v>
          </cell>
          <cell r="AO13">
            <v>-0.8</v>
          </cell>
          <cell r="AP13">
            <v>1.47</v>
          </cell>
          <cell r="AQ13">
            <v>0.31</v>
          </cell>
          <cell r="AR13">
            <v>1.27</v>
          </cell>
          <cell r="AS13">
            <v>1.24</v>
          </cell>
          <cell r="AT13">
            <v>0.35</v>
          </cell>
          <cell r="AU13">
            <v>-0.35</v>
          </cell>
          <cell r="AV13">
            <v>-0.82</v>
          </cell>
          <cell r="AW13">
            <v>-0.49</v>
          </cell>
          <cell r="AX13">
            <v>0.22</v>
          </cell>
          <cell r="AY13">
            <v>0.5</v>
          </cell>
          <cell r="AZ13">
            <v>-0.74</v>
          </cell>
          <cell r="BA13">
            <v>-1.25</v>
          </cell>
          <cell r="BB13">
            <v>-0.03</v>
          </cell>
          <cell r="BC13">
            <v>-0.7</v>
          </cell>
          <cell r="BD13">
            <v>-0.41</v>
          </cell>
          <cell r="BE13">
            <v>-0.2</v>
          </cell>
          <cell r="BF13">
            <v>-0.98</v>
          </cell>
          <cell r="BG13">
            <v>-0.53</v>
          </cell>
          <cell r="BH13">
            <v>0.28000000000000003</v>
          </cell>
          <cell r="BI13">
            <v>-1.82</v>
          </cell>
          <cell r="BJ13">
            <v>-0.26</v>
          </cell>
          <cell r="BK13">
            <v>-0.83</v>
          </cell>
          <cell r="BL13">
            <v>-0.67</v>
          </cell>
          <cell r="BM13">
            <v>0.69</v>
          </cell>
          <cell r="BN13">
            <v>-0.71</v>
          </cell>
          <cell r="BO13">
            <v>-0.78</v>
          </cell>
          <cell r="BP13">
            <v>0.12</v>
          </cell>
          <cell r="BQ13">
            <v>0.13</v>
          </cell>
          <cell r="BR13">
            <v>-0.13</v>
          </cell>
          <cell r="BS13">
            <v>-1.1299999999999999</v>
          </cell>
          <cell r="BT13">
            <v>-0.44</v>
          </cell>
          <cell r="BU13">
            <v>0.28999999999999998</v>
          </cell>
          <cell r="BV13">
            <v>0.08</v>
          </cell>
          <cell r="BW13">
            <v>-0.54</v>
          </cell>
          <cell r="BX13">
            <v>-0.13</v>
          </cell>
          <cell r="BY13">
            <v>0.37</v>
          </cell>
          <cell r="BZ13">
            <v>-0.22</v>
          </cell>
          <cell r="CA13">
            <v>0.27</v>
          </cell>
          <cell r="CB13">
            <v>0.96</v>
          </cell>
          <cell r="CC13">
            <v>0.17</v>
          </cell>
          <cell r="CD13">
            <v>-0.65</v>
          </cell>
          <cell r="CE13">
            <v>-1.51</v>
          </cell>
          <cell r="CF13">
            <v>-0.9</v>
          </cell>
          <cell r="CG13">
            <v>-0.13</v>
          </cell>
          <cell r="CH13">
            <v>-1.18</v>
          </cell>
          <cell r="CI13">
            <v>-0.04</v>
          </cell>
          <cell r="CJ13">
            <v>1.1499999999999999</v>
          </cell>
          <cell r="CK13">
            <v>-1.34</v>
          </cell>
          <cell r="CL13">
            <v>-3.09</v>
          </cell>
          <cell r="CM13">
            <v>-0.64</v>
          </cell>
          <cell r="CN13">
            <v>-0.12</v>
          </cell>
          <cell r="CO13">
            <v>-1.01</v>
          </cell>
          <cell r="CP13">
            <v>-1.21</v>
          </cell>
          <cell r="CQ13">
            <v>2.4700000000000002</v>
          </cell>
          <cell r="CR13">
            <v>-0.24</v>
          </cell>
          <cell r="CS13">
            <v>1.65</v>
          </cell>
          <cell r="CT13">
            <v>1.36</v>
          </cell>
          <cell r="CU13">
            <v>0.91</v>
          </cell>
          <cell r="CV13">
            <v>0.83</v>
          </cell>
          <cell r="CW13">
            <v>3.11</v>
          </cell>
          <cell r="CX13">
            <v>-0.19</v>
          </cell>
          <cell r="CY13">
            <v>-0.98</v>
          </cell>
          <cell r="CZ13">
            <v>-0.28999999999999998</v>
          </cell>
          <cell r="DA13">
            <v>-0.28999999999999998</v>
          </cell>
          <cell r="DB13">
            <v>0.78</v>
          </cell>
          <cell r="DC13">
            <v>-0.99</v>
          </cell>
          <cell r="DD13">
            <v>-1.65</v>
          </cell>
          <cell r="DE13">
            <v>0.26</v>
          </cell>
          <cell r="DF13">
            <v>-0.21</v>
          </cell>
          <cell r="DG13">
            <v>1.22</v>
          </cell>
          <cell r="DH13">
            <v>1.99</v>
          </cell>
          <cell r="DI13">
            <v>0.73</v>
          </cell>
          <cell r="DJ13">
            <v>0.05</v>
          </cell>
          <cell r="DK13">
            <v>-0.18</v>
          </cell>
          <cell r="DL13">
            <v>1.36</v>
          </cell>
          <cell r="DM13">
            <v>1.9</v>
          </cell>
          <cell r="DN13">
            <v>0.01</v>
          </cell>
          <cell r="DO13">
            <v>-0.25</v>
          </cell>
          <cell r="DP13">
            <v>1.05</v>
          </cell>
          <cell r="DQ13">
            <v>1.43</v>
          </cell>
          <cell r="DR13">
            <v>-0.43</v>
          </cell>
          <cell r="DS13">
            <v>-1.42</v>
          </cell>
          <cell r="DT13">
            <v>-0.12</v>
          </cell>
          <cell r="DU13">
            <v>0.19</v>
          </cell>
          <cell r="DV13">
            <v>1.27</v>
          </cell>
          <cell r="DW13">
            <v>2.1</v>
          </cell>
          <cell r="DX13">
            <v>0.03</v>
          </cell>
          <cell r="DY13">
            <v>-1.48</v>
          </cell>
          <cell r="DZ13">
            <v>0.27</v>
          </cell>
          <cell r="EA13">
            <v>5.56</v>
          </cell>
          <cell r="EB13">
            <v>1.4</v>
          </cell>
          <cell r="EC13">
            <v>-2.9</v>
          </cell>
          <cell r="ED13">
            <v>7.0000000000000007E-2</v>
          </cell>
          <cell r="EE13">
            <v>0.55000000000000004</v>
          </cell>
          <cell r="EF13">
            <v>1.53</v>
          </cell>
          <cell r="EG13">
            <v>1.1200000000000001</v>
          </cell>
          <cell r="EH13">
            <v>-0.78</v>
          </cell>
          <cell r="EI13">
            <v>-1.4</v>
          </cell>
          <cell r="EJ13">
            <v>-0.75</v>
          </cell>
          <cell r="EK13">
            <v>-2.09</v>
          </cell>
          <cell r="EL13">
            <v>-2.19</v>
          </cell>
          <cell r="EM13">
            <v>-3.62</v>
          </cell>
          <cell r="EN13">
            <v>-0.02</v>
          </cell>
          <cell r="EO13">
            <v>0.09</v>
          </cell>
          <cell r="EP13">
            <v>0.01</v>
          </cell>
          <cell r="EQ13">
            <v>0.39</v>
          </cell>
          <cell r="ER13">
            <v>0.85</v>
          </cell>
          <cell r="ES13">
            <v>7.0000000000000007E-2</v>
          </cell>
          <cell r="ET13">
            <v>-0.72</v>
          </cell>
          <cell r="EU13">
            <v>0.17</v>
          </cell>
          <cell r="EV13">
            <v>-3.19</v>
          </cell>
          <cell r="EW13">
            <v>-2.44</v>
          </cell>
          <cell r="EX13">
            <v>-0.16</v>
          </cell>
          <cell r="EY13">
            <v>0.01</v>
          </cell>
          <cell r="EZ13">
            <v>0.37</v>
          </cell>
          <cell r="FA13">
            <v>-0.63</v>
          </cell>
          <cell r="FB13">
            <v>0.88</v>
          </cell>
          <cell r="FC13">
            <v>2.36</v>
          </cell>
          <cell r="FD13">
            <v>0.2</v>
          </cell>
          <cell r="FE13">
            <v>0.09</v>
          </cell>
          <cell r="FF13">
            <v>0.49</v>
          </cell>
          <cell r="FG13">
            <v>0.18</v>
          </cell>
          <cell r="FH13">
            <v>-0.28000000000000003</v>
          </cell>
          <cell r="FI13">
            <v>1.06</v>
          </cell>
          <cell r="FJ13">
            <v>1.35</v>
          </cell>
          <cell r="FK13">
            <v>0.34</v>
          </cell>
          <cell r="FL13">
            <v>0.32</v>
          </cell>
          <cell r="FM13">
            <v>1.87</v>
          </cell>
          <cell r="FN13">
            <v>-0.13</v>
          </cell>
          <cell r="FO13">
            <v>0.15</v>
          </cell>
          <cell r="FP13">
            <v>0.62</v>
          </cell>
          <cell r="FQ13">
            <v>-0.82</v>
          </cell>
          <cell r="FR13">
            <v>-1.51</v>
          </cell>
          <cell r="FS13">
            <v>-1.19</v>
          </cell>
          <cell r="FT13">
            <v>0.38</v>
          </cell>
          <cell r="FU13">
            <v>0.28999999999999998</v>
          </cell>
          <cell r="FV13">
            <v>0.08</v>
          </cell>
          <cell r="FW13">
            <v>-1.26</v>
          </cell>
          <cell r="FX13">
            <v>-2.11</v>
          </cell>
          <cell r="FY13">
            <v>2.98</v>
          </cell>
          <cell r="FZ13">
            <v>2.92</v>
          </cell>
          <cell r="GA13">
            <v>0.21</v>
          </cell>
          <cell r="GB13">
            <v>0.71</v>
          </cell>
          <cell r="GC13">
            <v>1.81</v>
          </cell>
          <cell r="GD13">
            <v>-7.0000000000000007E-2</v>
          </cell>
          <cell r="GE13">
            <v>-0.56999999999999995</v>
          </cell>
          <cell r="GF13">
            <v>0.09</v>
          </cell>
          <cell r="GG13">
            <v>-0.15</v>
          </cell>
          <cell r="GH13">
            <v>-0.13</v>
          </cell>
          <cell r="GI13">
            <v>-0.06</v>
          </cell>
          <cell r="GJ13">
            <v>-0.24</v>
          </cell>
          <cell r="GK13">
            <v>-0.14000000000000001</v>
          </cell>
          <cell r="GL13">
            <v>0.32</v>
          </cell>
          <cell r="GM13">
            <v>1.49</v>
          </cell>
          <cell r="GN13">
            <v>0.51</v>
          </cell>
          <cell r="GO13">
            <v>1.69</v>
          </cell>
          <cell r="GP13">
            <v>2.59</v>
          </cell>
          <cell r="GQ13">
            <v>-1.0900000000000001</v>
          </cell>
          <cell r="GR13">
            <v>-0.1</v>
          </cell>
          <cell r="GS13">
            <v>0.22</v>
          </cell>
          <cell r="GT13">
            <v>-0.21</v>
          </cell>
          <cell r="GU13">
            <v>0.45</v>
          </cell>
          <cell r="GV13">
            <v>0.76</v>
          </cell>
          <cell r="GW13">
            <v>1.25</v>
          </cell>
          <cell r="GX13">
            <v>-0.54</v>
          </cell>
          <cell r="GY13">
            <v>-0.7</v>
          </cell>
          <cell r="GZ13">
            <v>0.02</v>
          </cell>
          <cell r="HA13">
            <v>-0.59</v>
          </cell>
          <cell r="HB13">
            <v>7.0000000000000007E-2</v>
          </cell>
          <cell r="HC13">
            <v>-1.1399999999999999</v>
          </cell>
          <cell r="HD13">
            <v>-0.4</v>
          </cell>
          <cell r="HE13">
            <v>-3.56</v>
          </cell>
          <cell r="HF13">
            <v>-2.88</v>
          </cell>
          <cell r="HG13">
            <v>-0.14000000000000001</v>
          </cell>
          <cell r="HH13">
            <v>-0.79</v>
          </cell>
          <cell r="HI13">
            <v>-0.72</v>
          </cell>
          <cell r="HJ13">
            <v>2.4700000000000002</v>
          </cell>
          <cell r="HK13">
            <v>-1.58</v>
          </cell>
          <cell r="HL13">
            <v>-3.92</v>
          </cell>
          <cell r="HM13">
            <v>-2.58</v>
          </cell>
          <cell r="HN13">
            <v>-2.13</v>
          </cell>
          <cell r="HO13">
            <v>0.1</v>
          </cell>
          <cell r="HP13">
            <v>0.27</v>
          </cell>
          <cell r="HQ13">
            <v>0.47</v>
          </cell>
          <cell r="HR13">
            <v>1.08</v>
          </cell>
          <cell r="HS13">
            <v>-0.34</v>
          </cell>
          <cell r="HT13">
            <v>-0.06</v>
          </cell>
          <cell r="HU13">
            <v>1.17</v>
          </cell>
          <cell r="HV13">
            <v>1.44</v>
          </cell>
          <cell r="HW13">
            <v>0.06</v>
          </cell>
          <cell r="HX13">
            <v>0.41</v>
          </cell>
          <cell r="HY13">
            <v>0.61</v>
          </cell>
          <cell r="HZ13">
            <v>2.02</v>
          </cell>
          <cell r="IA13">
            <v>1.63</v>
          </cell>
          <cell r="IB13">
            <v>-0.4</v>
          </cell>
          <cell r="IC13">
            <v>0.43</v>
          </cell>
          <cell r="ID13">
            <v>7.0000000000000007E-2</v>
          </cell>
          <cell r="IE13">
            <v>-0.67</v>
          </cell>
          <cell r="IF13">
            <v>-0.86</v>
          </cell>
          <cell r="IG13">
            <v>-0.71</v>
          </cell>
          <cell r="IH13">
            <v>0.59</v>
          </cell>
          <cell r="II13">
            <v>1.6</v>
          </cell>
          <cell r="IJ13">
            <v>2.41</v>
          </cell>
          <cell r="IK13">
            <v>1.38</v>
          </cell>
          <cell r="IL13">
            <v>-0.04</v>
          </cell>
          <cell r="IM13">
            <v>1.2</v>
          </cell>
          <cell r="IN13">
            <v>1.6</v>
          </cell>
          <cell r="IO13">
            <v>1.04</v>
          </cell>
          <cell r="IP13">
            <v>-0.59</v>
          </cell>
          <cell r="IQ13">
            <v>-0.53</v>
          </cell>
          <cell r="IR13">
            <v>1.39</v>
          </cell>
          <cell r="IS13">
            <v>0.95</v>
          </cell>
          <cell r="IT13">
            <v>1.42</v>
          </cell>
          <cell r="IU13">
            <v>3.62</v>
          </cell>
          <cell r="IV13">
            <v>1.51</v>
          </cell>
          <cell r="IW13">
            <v>0.23</v>
          </cell>
          <cell r="IX13">
            <v>0.43</v>
          </cell>
          <cell r="IY13">
            <v>-0.96</v>
          </cell>
          <cell r="IZ13">
            <v>0.54</v>
          </cell>
          <cell r="JA13">
            <v>2.97</v>
          </cell>
          <cell r="JB13">
            <v>0.25</v>
          </cell>
          <cell r="JC13">
            <v>-3.54</v>
          </cell>
          <cell r="JD13">
            <v>-0.42</v>
          </cell>
          <cell r="JE13">
            <v>1.58</v>
          </cell>
          <cell r="JF13">
            <v>0.23</v>
          </cell>
          <cell r="JG13">
            <v>0.24</v>
          </cell>
          <cell r="JH13">
            <v>0.84</v>
          </cell>
          <cell r="JI13">
            <v>1.49</v>
          </cell>
          <cell r="JJ13">
            <v>0.94</v>
          </cell>
          <cell r="JK13">
            <v>-0.12</v>
          </cell>
          <cell r="JL13">
            <v>-0.25</v>
          </cell>
          <cell r="JM13">
            <v>0.51</v>
          </cell>
          <cell r="JN13">
            <v>1.63</v>
          </cell>
          <cell r="JO13">
            <v>1.58</v>
          </cell>
          <cell r="JP13">
            <v>2.15</v>
          </cell>
          <cell r="JQ13">
            <v>0.09</v>
          </cell>
          <cell r="JR13">
            <v>-1.56</v>
          </cell>
          <cell r="JS13">
            <v>2.1800000000000002</v>
          </cell>
          <cell r="JT13">
            <v>1.83</v>
          </cell>
          <cell r="JU13">
            <v>0.27</v>
          </cell>
          <cell r="JV13">
            <v>1.01</v>
          </cell>
          <cell r="JW13">
            <v>1.1200000000000001</v>
          </cell>
          <cell r="JX13">
            <v>0.44</v>
          </cell>
          <cell r="JY13">
            <v>0.95</v>
          </cell>
          <cell r="JZ13">
            <v>1.08</v>
          </cell>
          <cell r="KA13">
            <v>-1.71</v>
          </cell>
          <cell r="KB13">
            <v>-1.1299999999999999</v>
          </cell>
          <cell r="KC13">
            <v>0.62</v>
          </cell>
          <cell r="KD13">
            <v>-0.03</v>
          </cell>
          <cell r="KE13">
            <v>-1.01</v>
          </cell>
          <cell r="KF13">
            <v>-0.13</v>
          </cell>
          <cell r="KG13">
            <v>0.5</v>
          </cell>
          <cell r="KH13">
            <v>0.27</v>
          </cell>
          <cell r="KI13">
            <v>0.05</v>
          </cell>
          <cell r="KJ13">
            <v>-0.45</v>
          </cell>
          <cell r="KK13">
            <v>-0.97</v>
          </cell>
          <cell r="KL13">
            <v>0.92</v>
          </cell>
          <cell r="KM13">
            <v>0.18</v>
          </cell>
          <cell r="KN13">
            <v>0.64</v>
          </cell>
          <cell r="KO13">
            <v>0.38</v>
          </cell>
          <cell r="KP13">
            <v>-0.48</v>
          </cell>
          <cell r="KQ13">
            <v>-1.66</v>
          </cell>
          <cell r="KR13">
            <v>-0.28000000000000003</v>
          </cell>
          <cell r="KS13">
            <v>0.66</v>
          </cell>
          <cell r="KT13">
            <v>0.1</v>
          </cell>
          <cell r="KU13">
            <v>2.58</v>
          </cell>
          <cell r="KV13">
            <v>3.87</v>
          </cell>
          <cell r="KW13">
            <v>2.0099999999999998</v>
          </cell>
          <cell r="KX13">
            <v>-0.5</v>
          </cell>
          <cell r="KY13">
            <v>-1.28</v>
          </cell>
          <cell r="KZ13">
            <v>-0.21</v>
          </cell>
          <cell r="LA13">
            <v>0.05</v>
          </cell>
          <cell r="LB13">
            <v>0.15</v>
          </cell>
          <cell r="LC13">
            <v>0.92</v>
          </cell>
          <cell r="LD13">
            <v>1.58</v>
          </cell>
          <cell r="LE13">
            <v>3.12</v>
          </cell>
          <cell r="LF13">
            <v>0.4</v>
          </cell>
          <cell r="LG13">
            <v>0.40000000000000008</v>
          </cell>
          <cell r="LH13">
            <v>0.2558934943727697</v>
          </cell>
          <cell r="LI13">
            <v>0.32239772419398538</v>
          </cell>
          <cell r="LJ13">
            <v>0.6</v>
          </cell>
          <cell r="LK13">
            <v>0.7</v>
          </cell>
          <cell r="LL13">
            <v>0.1</v>
          </cell>
          <cell r="LM13">
            <v>0.1</v>
          </cell>
          <cell r="LN13">
            <v>0.4636333425643866</v>
          </cell>
          <cell r="LO13">
            <v>0.6</v>
          </cell>
          <cell r="LP13">
            <v>0.3</v>
          </cell>
          <cell r="LQ13">
            <v>0.3</v>
          </cell>
          <cell r="LR13">
            <v>0.2</v>
          </cell>
          <cell r="LS13">
            <v>0.2</v>
          </cell>
          <cell r="LT13">
            <v>0.4</v>
          </cell>
          <cell r="LU13">
            <v>0.2</v>
          </cell>
          <cell r="LV13">
            <v>0.17594337054179143</v>
          </cell>
          <cell r="LW13">
            <v>0.4</v>
          </cell>
          <cell r="LX13">
            <v>0.30000000000000004</v>
          </cell>
          <cell r="LY13">
            <v>0.30000000000000004</v>
          </cell>
          <cell r="LZ13">
            <v>0.2</v>
          </cell>
          <cell r="MA13">
            <v>0.2</v>
          </cell>
          <cell r="MB13">
            <v>0.2</v>
          </cell>
          <cell r="MC13">
            <v>0.30000000000000004</v>
          </cell>
          <cell r="MD13">
            <v>0.5</v>
          </cell>
          <cell r="ME13">
            <v>0.50000000000000011</v>
          </cell>
        </row>
        <row r="14">
          <cell r="A14">
            <v>3301015</v>
          </cell>
          <cell r="F14" t="str">
            <v xml:space="preserve">Conserto de máquina de lavar roupa </v>
          </cell>
          <cell r="H14">
            <v>-0.03</v>
          </cell>
          <cell r="I14">
            <v>1</v>
          </cell>
          <cell r="J14">
            <v>1.83</v>
          </cell>
          <cell r="K14">
            <v>-0.05</v>
          </cell>
          <cell r="L14">
            <v>-0.13</v>
          </cell>
          <cell r="M14">
            <v>0.41</v>
          </cell>
          <cell r="N14">
            <v>0.87</v>
          </cell>
          <cell r="O14">
            <v>0.65</v>
          </cell>
          <cell r="P14">
            <v>-0.46</v>
          </cell>
          <cell r="Q14">
            <v>0</v>
          </cell>
          <cell r="R14">
            <v>-0.09</v>
          </cell>
          <cell r="S14">
            <v>0.8</v>
          </cell>
          <cell r="T14">
            <v>0.49</v>
          </cell>
          <cell r="U14">
            <v>-1.24</v>
          </cell>
          <cell r="V14">
            <v>0.35</v>
          </cell>
          <cell r="W14">
            <v>0.25</v>
          </cell>
          <cell r="X14">
            <v>-0.56000000000000005</v>
          </cell>
          <cell r="Y14">
            <v>-0.23</v>
          </cell>
          <cell r="Z14">
            <v>1.17</v>
          </cell>
          <cell r="AA14">
            <v>0.68</v>
          </cell>
          <cell r="AB14">
            <v>0.04</v>
          </cell>
          <cell r="AC14">
            <v>0.87</v>
          </cell>
          <cell r="AD14">
            <v>0.92</v>
          </cell>
          <cell r="AE14">
            <v>0.43</v>
          </cell>
          <cell r="AF14">
            <v>0.25</v>
          </cell>
          <cell r="AG14">
            <v>0.38</v>
          </cell>
          <cell r="AH14">
            <v>1.28</v>
          </cell>
          <cell r="AI14">
            <v>1.38</v>
          </cell>
          <cell r="AJ14">
            <v>-0.36</v>
          </cell>
          <cell r="AK14">
            <v>-0.06</v>
          </cell>
          <cell r="AL14">
            <v>0.41</v>
          </cell>
          <cell r="AM14">
            <v>-0.36</v>
          </cell>
          <cell r="AN14">
            <v>-0.7</v>
          </cell>
          <cell r="AO14">
            <v>-0.37</v>
          </cell>
          <cell r="AP14">
            <v>-0.03</v>
          </cell>
          <cell r="AQ14">
            <v>-0.45</v>
          </cell>
          <cell r="AR14">
            <v>-0.1</v>
          </cell>
          <cell r="AS14">
            <v>0.84</v>
          </cell>
          <cell r="AT14">
            <v>0.54</v>
          </cell>
          <cell r="AU14">
            <v>-0.08</v>
          </cell>
          <cell r="AV14">
            <v>-0.28000000000000003</v>
          </cell>
          <cell r="AW14">
            <v>-0.41</v>
          </cell>
          <cell r="AX14">
            <v>0.42</v>
          </cell>
          <cell r="AY14">
            <v>-0.32</v>
          </cell>
          <cell r="AZ14">
            <v>-0.31</v>
          </cell>
          <cell r="BA14">
            <v>-0.1</v>
          </cell>
          <cell r="BB14">
            <v>0.62</v>
          </cell>
          <cell r="BC14">
            <v>0.04</v>
          </cell>
          <cell r="BD14">
            <v>0.25</v>
          </cell>
          <cell r="BE14">
            <v>-0.23</v>
          </cell>
          <cell r="BF14">
            <v>-0.94</v>
          </cell>
          <cell r="BG14">
            <v>-1.21</v>
          </cell>
          <cell r="BH14">
            <v>-1.27</v>
          </cell>
          <cell r="BI14">
            <v>-1.76</v>
          </cell>
          <cell r="BJ14">
            <v>-0.43</v>
          </cell>
          <cell r="BK14">
            <v>0.1</v>
          </cell>
          <cell r="BL14">
            <v>0.2</v>
          </cell>
          <cell r="BM14">
            <v>0.57999999999999996</v>
          </cell>
          <cell r="BN14">
            <v>-1.31</v>
          </cell>
          <cell r="BO14">
            <v>-2.42</v>
          </cell>
          <cell r="BP14">
            <v>-0.53</v>
          </cell>
          <cell r="BQ14">
            <v>1.22</v>
          </cell>
          <cell r="BR14">
            <v>0.46</v>
          </cell>
          <cell r="BS14">
            <v>-1.34</v>
          </cell>
          <cell r="BT14">
            <v>0.33</v>
          </cell>
          <cell r="BU14">
            <v>1.02</v>
          </cell>
          <cell r="BV14">
            <v>-0.7</v>
          </cell>
          <cell r="BW14">
            <v>0.04</v>
          </cell>
          <cell r="BX14">
            <v>0.04</v>
          </cell>
          <cell r="BY14">
            <v>-0.27</v>
          </cell>
          <cell r="BZ14">
            <v>0.53</v>
          </cell>
          <cell r="CA14">
            <v>-0.44</v>
          </cell>
          <cell r="CB14">
            <v>0.23</v>
          </cell>
          <cell r="CC14">
            <v>1.6</v>
          </cell>
          <cell r="CD14">
            <v>0.1</v>
          </cell>
          <cell r="CE14">
            <v>-0.77</v>
          </cell>
          <cell r="CF14">
            <v>0.84</v>
          </cell>
          <cell r="CG14">
            <v>1.34</v>
          </cell>
          <cell r="CH14">
            <v>0.19</v>
          </cell>
          <cell r="CI14">
            <v>0.18</v>
          </cell>
          <cell r="CJ14">
            <v>0.02</v>
          </cell>
          <cell r="CK14">
            <v>0.78</v>
          </cell>
          <cell r="CL14">
            <v>3.15</v>
          </cell>
          <cell r="CM14">
            <v>1.96</v>
          </cell>
          <cell r="CN14">
            <v>-0.97</v>
          </cell>
          <cell r="CO14">
            <v>-0.99</v>
          </cell>
          <cell r="CP14">
            <v>-0.19</v>
          </cell>
          <cell r="CQ14">
            <v>0.2</v>
          </cell>
          <cell r="CR14">
            <v>0.02</v>
          </cell>
          <cell r="CS14">
            <v>0.81</v>
          </cell>
          <cell r="CT14">
            <v>1.27</v>
          </cell>
          <cell r="CU14">
            <v>0.62</v>
          </cell>
          <cell r="CV14">
            <v>0.57999999999999996</v>
          </cell>
          <cell r="CW14">
            <v>1.06</v>
          </cell>
          <cell r="CX14">
            <v>0.49</v>
          </cell>
          <cell r="CY14">
            <v>-1.42</v>
          </cell>
          <cell r="CZ14">
            <v>0.52</v>
          </cell>
          <cell r="DA14">
            <v>0.52</v>
          </cell>
          <cell r="DB14">
            <v>-0.06</v>
          </cell>
          <cell r="DC14">
            <v>3.35</v>
          </cell>
          <cell r="DD14">
            <v>2.94</v>
          </cell>
          <cell r="DE14">
            <v>-1.33</v>
          </cell>
          <cell r="DF14">
            <v>-0.27</v>
          </cell>
          <cell r="DG14">
            <v>0.72</v>
          </cell>
          <cell r="DH14">
            <v>0.84</v>
          </cell>
          <cell r="DI14">
            <v>1.65</v>
          </cell>
          <cell r="DJ14">
            <v>1.06</v>
          </cell>
          <cell r="DK14">
            <v>0.28000000000000003</v>
          </cell>
          <cell r="DL14">
            <v>-0.27</v>
          </cell>
          <cell r="DM14">
            <v>-0.71</v>
          </cell>
          <cell r="DN14">
            <v>-0.17</v>
          </cell>
          <cell r="DO14">
            <v>0.21</v>
          </cell>
          <cell r="DP14">
            <v>0.38</v>
          </cell>
          <cell r="DQ14">
            <v>1.21</v>
          </cell>
          <cell r="DR14">
            <v>0.63</v>
          </cell>
          <cell r="DS14">
            <v>0.63</v>
          </cell>
          <cell r="DT14">
            <v>2.2799999999999998</v>
          </cell>
          <cell r="DU14">
            <v>1.03</v>
          </cell>
          <cell r="DV14">
            <v>-0.87</v>
          </cell>
          <cell r="DW14">
            <v>-0.24</v>
          </cell>
          <cell r="DX14">
            <v>0.78</v>
          </cell>
          <cell r="DY14">
            <v>0.02</v>
          </cell>
          <cell r="DZ14">
            <v>0.09</v>
          </cell>
          <cell r="EA14">
            <v>1.17</v>
          </cell>
          <cell r="EB14">
            <v>-0.41</v>
          </cell>
          <cell r="EC14">
            <v>-0.03</v>
          </cell>
          <cell r="ED14">
            <v>0.85</v>
          </cell>
          <cell r="EE14">
            <v>-0.34</v>
          </cell>
          <cell r="EF14">
            <v>0.11</v>
          </cell>
          <cell r="EG14">
            <v>0.63</v>
          </cell>
          <cell r="EH14">
            <v>1.1200000000000001</v>
          </cell>
          <cell r="EI14">
            <v>1.89</v>
          </cell>
          <cell r="EJ14">
            <v>1.1000000000000001</v>
          </cell>
          <cell r="EK14">
            <v>-0.47</v>
          </cell>
          <cell r="EL14">
            <v>-0.19</v>
          </cell>
          <cell r="EM14">
            <v>-0.31</v>
          </cell>
          <cell r="EN14">
            <v>-0.67</v>
          </cell>
          <cell r="EO14">
            <v>1.23</v>
          </cell>
          <cell r="EP14">
            <v>2.36</v>
          </cell>
          <cell r="EQ14">
            <v>1.51</v>
          </cell>
          <cell r="ER14">
            <v>0.57999999999999996</v>
          </cell>
          <cell r="ES14">
            <v>-0.06</v>
          </cell>
          <cell r="ET14">
            <v>0.36</v>
          </cell>
          <cell r="EU14">
            <v>1.88</v>
          </cell>
          <cell r="EV14">
            <v>0.89</v>
          </cell>
          <cell r="EW14">
            <v>-2.29</v>
          </cell>
          <cell r="EX14">
            <v>-1.42</v>
          </cell>
          <cell r="EY14">
            <v>0.43</v>
          </cell>
          <cell r="EZ14">
            <v>0.11</v>
          </cell>
          <cell r="FA14">
            <v>0.01</v>
          </cell>
          <cell r="FB14">
            <v>0.6</v>
          </cell>
          <cell r="FC14">
            <v>0.7</v>
          </cell>
          <cell r="FD14">
            <v>1.08</v>
          </cell>
          <cell r="FE14">
            <v>1.8</v>
          </cell>
          <cell r="FF14">
            <v>1.05</v>
          </cell>
          <cell r="FG14">
            <v>0.11</v>
          </cell>
          <cell r="FH14">
            <v>1.08</v>
          </cell>
          <cell r="FI14">
            <v>1.66</v>
          </cell>
          <cell r="FJ14">
            <v>0.48</v>
          </cell>
          <cell r="FK14">
            <v>0.48</v>
          </cell>
          <cell r="FL14">
            <v>0.37</v>
          </cell>
          <cell r="FM14">
            <v>-0.21</v>
          </cell>
          <cell r="FN14">
            <v>0.43</v>
          </cell>
          <cell r="FO14">
            <v>0.61</v>
          </cell>
          <cell r="FP14">
            <v>-0.45</v>
          </cell>
          <cell r="FQ14">
            <v>1.34</v>
          </cell>
          <cell r="FR14">
            <v>1.64</v>
          </cell>
          <cell r="FS14">
            <v>-0.47</v>
          </cell>
          <cell r="FT14">
            <v>-1.76</v>
          </cell>
          <cell r="FU14">
            <v>-1.7</v>
          </cell>
          <cell r="FV14">
            <v>2.1800000000000002</v>
          </cell>
          <cell r="FW14">
            <v>4.18</v>
          </cell>
          <cell r="FX14">
            <v>-1.01</v>
          </cell>
          <cell r="FY14">
            <v>-0.91</v>
          </cell>
          <cell r="FZ14">
            <v>1.04</v>
          </cell>
          <cell r="GA14">
            <v>1.18</v>
          </cell>
          <cell r="GB14">
            <v>0.12</v>
          </cell>
          <cell r="GC14">
            <v>0.73</v>
          </cell>
          <cell r="GD14">
            <v>1.03</v>
          </cell>
          <cell r="GE14">
            <v>0.57999999999999996</v>
          </cell>
          <cell r="GF14">
            <v>1.91</v>
          </cell>
          <cell r="GG14">
            <v>0.54</v>
          </cell>
          <cell r="GH14">
            <v>-1.43</v>
          </cell>
          <cell r="GI14">
            <v>0.49</v>
          </cell>
          <cell r="GJ14">
            <v>0.05</v>
          </cell>
          <cell r="GK14">
            <v>-0.11</v>
          </cell>
          <cell r="GL14">
            <v>0.61</v>
          </cell>
          <cell r="GM14">
            <v>3.22</v>
          </cell>
          <cell r="GN14">
            <v>3.42</v>
          </cell>
          <cell r="GO14">
            <v>0.39</v>
          </cell>
          <cell r="GP14">
            <v>0.19</v>
          </cell>
          <cell r="GQ14">
            <v>-1.05</v>
          </cell>
          <cell r="GR14">
            <v>0.86</v>
          </cell>
          <cell r="GS14">
            <v>2.0099999999999998</v>
          </cell>
          <cell r="GT14">
            <v>1.44</v>
          </cell>
          <cell r="GU14">
            <v>2.79</v>
          </cell>
          <cell r="GV14">
            <v>-0.84</v>
          </cell>
          <cell r="GW14">
            <v>-1.01</v>
          </cell>
          <cell r="GX14">
            <v>1.07</v>
          </cell>
          <cell r="GY14">
            <v>0.15</v>
          </cell>
          <cell r="GZ14">
            <v>0.5</v>
          </cell>
          <cell r="HA14">
            <v>0.35</v>
          </cell>
          <cell r="HB14">
            <v>1.19</v>
          </cell>
          <cell r="HC14">
            <v>0.91</v>
          </cell>
          <cell r="HD14">
            <v>-0.48</v>
          </cell>
          <cell r="HE14">
            <v>-0.11</v>
          </cell>
          <cell r="HF14">
            <v>-0.35</v>
          </cell>
          <cell r="HG14">
            <v>-0.45</v>
          </cell>
          <cell r="HH14">
            <v>0.14000000000000001</v>
          </cell>
          <cell r="HI14">
            <v>0.86</v>
          </cell>
          <cell r="HJ14">
            <v>0.65</v>
          </cell>
          <cell r="HK14">
            <v>1.35</v>
          </cell>
          <cell r="HL14">
            <v>2.25</v>
          </cell>
          <cell r="HM14">
            <v>1.38</v>
          </cell>
          <cell r="HN14">
            <v>0.33</v>
          </cell>
          <cell r="HO14">
            <v>-0.56999999999999995</v>
          </cell>
          <cell r="HP14">
            <v>0.36</v>
          </cell>
          <cell r="HQ14">
            <v>0.83</v>
          </cell>
          <cell r="HR14">
            <v>2.0099999999999998</v>
          </cell>
          <cell r="HS14">
            <v>2.2000000000000002</v>
          </cell>
          <cell r="HT14">
            <v>-0.63</v>
          </cell>
          <cell r="HU14">
            <v>0.67</v>
          </cell>
          <cell r="HV14">
            <v>1.59</v>
          </cell>
          <cell r="HW14">
            <v>1.68</v>
          </cell>
          <cell r="HX14">
            <v>0.72</v>
          </cell>
          <cell r="HY14">
            <v>-0.83</v>
          </cell>
          <cell r="HZ14">
            <v>0.04</v>
          </cell>
          <cell r="IA14">
            <v>0.25</v>
          </cell>
          <cell r="IB14">
            <v>-0.11</v>
          </cell>
          <cell r="IC14">
            <v>0.84</v>
          </cell>
          <cell r="ID14">
            <v>0.31</v>
          </cell>
          <cell r="IE14">
            <v>0.28999999999999998</v>
          </cell>
          <cell r="IF14">
            <v>2.33</v>
          </cell>
          <cell r="IG14">
            <v>1.87</v>
          </cell>
          <cell r="IH14">
            <v>0.05</v>
          </cell>
          <cell r="II14">
            <v>0.45</v>
          </cell>
          <cell r="IJ14">
            <v>0.57999999999999996</v>
          </cell>
          <cell r="IK14">
            <v>-0.44</v>
          </cell>
          <cell r="IL14">
            <v>0.32</v>
          </cell>
          <cell r="IM14">
            <v>2.57</v>
          </cell>
          <cell r="IN14">
            <v>1.69</v>
          </cell>
          <cell r="IO14">
            <v>0.65</v>
          </cell>
          <cell r="IP14">
            <v>-0.19</v>
          </cell>
          <cell r="IQ14">
            <v>0.21</v>
          </cell>
          <cell r="IR14">
            <v>0.63</v>
          </cell>
          <cell r="IS14">
            <v>0.72</v>
          </cell>
          <cell r="IT14">
            <v>0.56000000000000005</v>
          </cell>
          <cell r="IU14">
            <v>0.06</v>
          </cell>
          <cell r="IV14">
            <v>1.22</v>
          </cell>
          <cell r="IW14">
            <v>2.27</v>
          </cell>
          <cell r="IX14">
            <v>1.02</v>
          </cell>
          <cell r="IY14">
            <v>1.2</v>
          </cell>
          <cell r="IZ14">
            <v>1.84</v>
          </cell>
          <cell r="JA14">
            <v>-0.88</v>
          </cell>
          <cell r="JB14">
            <v>-0.9</v>
          </cell>
          <cell r="JC14">
            <v>2.2599999999999998</v>
          </cell>
          <cell r="JD14">
            <v>1.91</v>
          </cell>
          <cell r="JE14">
            <v>-1.53</v>
          </cell>
          <cell r="JF14">
            <v>-1.02</v>
          </cell>
          <cell r="JG14">
            <v>0.43</v>
          </cell>
          <cell r="JH14">
            <v>0.97</v>
          </cell>
          <cell r="JI14">
            <v>2.78</v>
          </cell>
          <cell r="JJ14">
            <v>1.93</v>
          </cell>
          <cell r="JK14">
            <v>1.25</v>
          </cell>
          <cell r="JL14">
            <v>4.51</v>
          </cell>
          <cell r="JM14">
            <v>1.1100000000000001</v>
          </cell>
          <cell r="JN14">
            <v>0.09</v>
          </cell>
          <cell r="JO14">
            <v>1.07</v>
          </cell>
          <cell r="JP14">
            <v>0.63</v>
          </cell>
          <cell r="JQ14">
            <v>-0.01</v>
          </cell>
          <cell r="JR14">
            <v>1.78</v>
          </cell>
          <cell r="JS14">
            <v>1.07</v>
          </cell>
          <cell r="JT14">
            <v>0.79</v>
          </cell>
          <cell r="JU14">
            <v>0.65</v>
          </cell>
          <cell r="JV14">
            <v>0.03</v>
          </cell>
          <cell r="JW14">
            <v>1.07</v>
          </cell>
          <cell r="JX14">
            <v>0.6</v>
          </cell>
          <cell r="JY14">
            <v>-0.01</v>
          </cell>
          <cell r="JZ14">
            <v>0.23</v>
          </cell>
          <cell r="KA14">
            <v>-0.33</v>
          </cell>
          <cell r="KB14">
            <v>0.4</v>
          </cell>
          <cell r="KC14">
            <v>1.33</v>
          </cell>
          <cell r="KD14">
            <v>1.34</v>
          </cell>
          <cell r="KE14">
            <v>0.6</v>
          </cell>
          <cell r="KF14">
            <v>-0.38</v>
          </cell>
          <cell r="KG14">
            <v>0.31</v>
          </cell>
          <cell r="KH14">
            <v>0.71</v>
          </cell>
          <cell r="KI14">
            <v>-0.37</v>
          </cell>
          <cell r="KJ14">
            <v>-0.01</v>
          </cell>
          <cell r="KK14">
            <v>0.4</v>
          </cell>
          <cell r="KL14">
            <v>-0.16</v>
          </cell>
          <cell r="KM14">
            <v>-0.98</v>
          </cell>
          <cell r="KN14">
            <v>0.32</v>
          </cell>
          <cell r="KO14">
            <v>0.62</v>
          </cell>
          <cell r="KP14">
            <v>0.08</v>
          </cell>
          <cell r="KQ14">
            <v>1.34</v>
          </cell>
          <cell r="KR14">
            <v>0.77</v>
          </cell>
          <cell r="KS14">
            <v>0.23</v>
          </cell>
          <cell r="KT14">
            <v>1.03</v>
          </cell>
          <cell r="KU14">
            <v>0.6</v>
          </cell>
          <cell r="KV14">
            <v>0.14000000000000001</v>
          </cell>
          <cell r="KW14">
            <v>0.16</v>
          </cell>
          <cell r="KX14">
            <v>0.61</v>
          </cell>
          <cell r="KY14">
            <v>0.17</v>
          </cell>
          <cell r="KZ14">
            <v>0.1</v>
          </cell>
          <cell r="LA14">
            <v>0.36</v>
          </cell>
          <cell r="LB14">
            <v>-0.26</v>
          </cell>
          <cell r="LC14">
            <v>-0.54</v>
          </cell>
          <cell r="LD14">
            <v>1.25</v>
          </cell>
          <cell r="LE14">
            <v>2.77</v>
          </cell>
          <cell r="LF14">
            <v>0.4</v>
          </cell>
          <cell r="LG14">
            <v>0.40000000000000008</v>
          </cell>
          <cell r="LH14">
            <v>0.2558934943727697</v>
          </cell>
          <cell r="LI14">
            <v>0.32239772419398538</v>
          </cell>
          <cell r="LJ14">
            <v>0.6</v>
          </cell>
          <cell r="LK14">
            <v>0.7</v>
          </cell>
          <cell r="LL14">
            <v>0.1</v>
          </cell>
          <cell r="LM14">
            <v>0.1</v>
          </cell>
          <cell r="LN14">
            <v>0.4636333425643866</v>
          </cell>
          <cell r="LO14">
            <v>0.6</v>
          </cell>
          <cell r="LP14">
            <v>0.3</v>
          </cell>
          <cell r="LQ14">
            <v>0.3</v>
          </cell>
          <cell r="LR14">
            <v>0.2</v>
          </cell>
          <cell r="LS14">
            <v>0.2</v>
          </cell>
          <cell r="LT14">
            <v>0.4</v>
          </cell>
          <cell r="LU14">
            <v>0.2</v>
          </cell>
          <cell r="LV14">
            <v>0.17594337054179143</v>
          </cell>
          <cell r="LW14">
            <v>0.4</v>
          </cell>
          <cell r="LX14">
            <v>0.30000000000000004</v>
          </cell>
          <cell r="LY14">
            <v>0.30000000000000004</v>
          </cell>
          <cell r="LZ14">
            <v>0.2</v>
          </cell>
          <cell r="MA14">
            <v>0.2</v>
          </cell>
          <cell r="MB14">
            <v>0.2</v>
          </cell>
          <cell r="MC14">
            <v>0.30000000000000004</v>
          </cell>
          <cell r="MD14">
            <v>0.5</v>
          </cell>
          <cell r="ME14">
            <v>0.50000000000000011</v>
          </cell>
        </row>
        <row r="15">
          <cell r="A15">
            <v>3301022</v>
          </cell>
          <cell r="F15" t="str">
            <v xml:space="preserve">Reforma de estofado </v>
          </cell>
          <cell r="H15">
            <v>0.44</v>
          </cell>
          <cell r="I15">
            <v>-0.74</v>
          </cell>
          <cell r="J15">
            <v>-0.87</v>
          </cell>
          <cell r="K15">
            <v>0.81</v>
          </cell>
          <cell r="L15">
            <v>0.38</v>
          </cell>
          <cell r="M15">
            <v>1.18</v>
          </cell>
          <cell r="N15">
            <v>1.1200000000000001</v>
          </cell>
          <cell r="O15">
            <v>-0.01</v>
          </cell>
          <cell r="P15">
            <v>0.45</v>
          </cell>
          <cell r="Q15">
            <v>-0.93</v>
          </cell>
          <cell r="R15">
            <v>-0.41</v>
          </cell>
          <cell r="S15">
            <v>0.48</v>
          </cell>
          <cell r="T15">
            <v>7.0000000000000007E-2</v>
          </cell>
          <cell r="U15">
            <v>0.62</v>
          </cell>
          <cell r="V15">
            <v>0.26</v>
          </cell>
          <cell r="W15">
            <v>-0.3</v>
          </cell>
          <cell r="X15">
            <v>0.05</v>
          </cell>
          <cell r="Y15">
            <v>-0.27</v>
          </cell>
          <cell r="Z15">
            <v>-0.32</v>
          </cell>
          <cell r="AA15">
            <v>0.8</v>
          </cell>
          <cell r="AB15">
            <v>0.59</v>
          </cell>
          <cell r="AC15">
            <v>1.01</v>
          </cell>
          <cell r="AD15">
            <v>1.37</v>
          </cell>
          <cell r="AE15">
            <v>-0.45</v>
          </cell>
          <cell r="AF15">
            <v>-0.64</v>
          </cell>
          <cell r="AG15">
            <v>0.98</v>
          </cell>
          <cell r="AH15">
            <v>0.38</v>
          </cell>
          <cell r="AI15">
            <v>0.17</v>
          </cell>
          <cell r="AJ15">
            <v>0.21</v>
          </cell>
          <cell r="AK15">
            <v>-1.1100000000000001</v>
          </cell>
          <cell r="AL15">
            <v>-0.46</v>
          </cell>
          <cell r="AM15">
            <v>0.53</v>
          </cell>
          <cell r="AN15">
            <v>0.27</v>
          </cell>
          <cell r="AO15">
            <v>1.54</v>
          </cell>
          <cell r="AP15">
            <v>0.41</v>
          </cell>
          <cell r="AQ15">
            <v>-0.65</v>
          </cell>
          <cell r="AR15">
            <v>0.21</v>
          </cell>
          <cell r="AS15">
            <v>0.32</v>
          </cell>
          <cell r="AT15">
            <v>-0.49</v>
          </cell>
          <cell r="AU15">
            <v>0.1</v>
          </cell>
          <cell r="AV15">
            <v>-0.18</v>
          </cell>
          <cell r="AW15">
            <v>0.73</v>
          </cell>
          <cell r="AX15">
            <v>0.49</v>
          </cell>
          <cell r="AY15">
            <v>-0.8</v>
          </cell>
          <cell r="AZ15">
            <v>-0.62</v>
          </cell>
          <cell r="BA15">
            <v>-0.48</v>
          </cell>
          <cell r="BB15">
            <v>-0.35</v>
          </cell>
          <cell r="BC15">
            <v>-0.25</v>
          </cell>
          <cell r="BD15">
            <v>0.83</v>
          </cell>
          <cell r="BE15">
            <v>0.45</v>
          </cell>
          <cell r="BF15">
            <v>0</v>
          </cell>
          <cell r="BG15">
            <v>-0.26</v>
          </cell>
          <cell r="BH15">
            <v>-0.66</v>
          </cell>
          <cell r="BI15">
            <v>-1.36</v>
          </cell>
          <cell r="BJ15">
            <v>-1.33</v>
          </cell>
          <cell r="BK15">
            <v>-0.2</v>
          </cell>
          <cell r="BL15">
            <v>0.49</v>
          </cell>
          <cell r="BM15">
            <v>0.2</v>
          </cell>
          <cell r="BN15">
            <v>-0.21</v>
          </cell>
          <cell r="BO15">
            <v>-0.3</v>
          </cell>
          <cell r="BP15">
            <v>-0.67</v>
          </cell>
          <cell r="BQ15">
            <v>0.27</v>
          </cell>
          <cell r="BR15">
            <v>0.31</v>
          </cell>
          <cell r="BS15">
            <v>-0.9</v>
          </cell>
          <cell r="BT15">
            <v>-0.32</v>
          </cell>
          <cell r="BU15">
            <v>0.04</v>
          </cell>
          <cell r="BV15">
            <v>-0.55000000000000004</v>
          </cell>
          <cell r="BW15">
            <v>0.91</v>
          </cell>
          <cell r="BX15">
            <v>-1.23</v>
          </cell>
          <cell r="BY15">
            <v>-0.85</v>
          </cell>
          <cell r="BZ15">
            <v>0.42</v>
          </cell>
          <cell r="CA15">
            <v>-0.03</v>
          </cell>
          <cell r="CB15">
            <v>0.32</v>
          </cell>
          <cell r="CC15">
            <v>0.83</v>
          </cell>
          <cell r="CD15">
            <v>0.39</v>
          </cell>
          <cell r="CE15">
            <v>0.56000000000000005</v>
          </cell>
          <cell r="CF15">
            <v>0.3</v>
          </cell>
          <cell r="CG15">
            <v>0.12</v>
          </cell>
          <cell r="CH15">
            <v>-0.33</v>
          </cell>
          <cell r="CI15">
            <v>0.66</v>
          </cell>
          <cell r="CJ15">
            <v>0.5</v>
          </cell>
          <cell r="CK15">
            <v>0.14000000000000001</v>
          </cell>
          <cell r="CL15">
            <v>1.1599999999999999</v>
          </cell>
          <cell r="CM15">
            <v>0.41</v>
          </cell>
          <cell r="CN15">
            <v>1.73</v>
          </cell>
          <cell r="CO15">
            <v>1.88</v>
          </cell>
          <cell r="CP15">
            <v>0.56999999999999995</v>
          </cell>
          <cell r="CQ15">
            <v>1.92</v>
          </cell>
          <cell r="CR15">
            <v>1.59</v>
          </cell>
          <cell r="CS15">
            <v>0.51</v>
          </cell>
          <cell r="CT15">
            <v>1.26</v>
          </cell>
          <cell r="CU15">
            <v>1.64</v>
          </cell>
          <cell r="CV15">
            <v>0.04</v>
          </cell>
          <cell r="CW15">
            <v>2.5099999999999998</v>
          </cell>
          <cell r="CX15">
            <v>4.6100000000000003</v>
          </cell>
          <cell r="CY15">
            <v>1.46</v>
          </cell>
          <cell r="CZ15">
            <v>-0.31</v>
          </cell>
          <cell r="DA15">
            <v>-0.31</v>
          </cell>
          <cell r="DB15">
            <v>-0.67</v>
          </cell>
          <cell r="DC15">
            <v>2.1800000000000002</v>
          </cell>
          <cell r="DD15">
            <v>2.81</v>
          </cell>
          <cell r="DE15">
            <v>-0.89</v>
          </cell>
          <cell r="DF15">
            <v>2.3199999999999998</v>
          </cell>
          <cell r="DG15">
            <v>1.6</v>
          </cell>
          <cell r="DH15">
            <v>1.27</v>
          </cell>
          <cell r="DI15">
            <v>3.32</v>
          </cell>
          <cell r="DJ15">
            <v>0.49</v>
          </cell>
          <cell r="DK15">
            <v>1.0900000000000001</v>
          </cell>
          <cell r="DL15">
            <v>0.38</v>
          </cell>
          <cell r="DM15">
            <v>-2.14</v>
          </cell>
          <cell r="DN15">
            <v>-2.87</v>
          </cell>
          <cell r="DO15">
            <v>-1.51</v>
          </cell>
          <cell r="DP15">
            <v>1.28</v>
          </cell>
          <cell r="DQ15">
            <v>-0.16</v>
          </cell>
          <cell r="DR15">
            <v>-0.62</v>
          </cell>
          <cell r="DS15">
            <v>0.36</v>
          </cell>
          <cell r="DT15">
            <v>0.75</v>
          </cell>
          <cell r="DU15">
            <v>0.7</v>
          </cell>
          <cell r="DV15">
            <v>1.52</v>
          </cell>
          <cell r="DW15">
            <v>1.23</v>
          </cell>
          <cell r="DX15">
            <v>-1.23</v>
          </cell>
          <cell r="DY15">
            <v>0.75</v>
          </cell>
          <cell r="DZ15">
            <v>0.97</v>
          </cell>
          <cell r="EA15">
            <v>7.0000000000000007E-2</v>
          </cell>
          <cell r="EB15">
            <v>2.0099999999999998</v>
          </cell>
          <cell r="EC15">
            <v>-1.1499999999999999</v>
          </cell>
          <cell r="ED15">
            <v>-0.93</v>
          </cell>
          <cell r="EE15">
            <v>2.08</v>
          </cell>
          <cell r="EF15">
            <v>0.91</v>
          </cell>
          <cell r="EG15">
            <v>1.83</v>
          </cell>
          <cell r="EH15">
            <v>2.58</v>
          </cell>
          <cell r="EI15">
            <v>1.65</v>
          </cell>
          <cell r="EJ15">
            <v>1.34</v>
          </cell>
          <cell r="EK15">
            <v>1.29</v>
          </cell>
          <cell r="EL15">
            <v>2.63</v>
          </cell>
          <cell r="EM15">
            <v>2.2400000000000002</v>
          </cell>
          <cell r="EN15">
            <v>-0.13</v>
          </cell>
          <cell r="EO15">
            <v>-0.14000000000000001</v>
          </cell>
          <cell r="EP15">
            <v>0.01</v>
          </cell>
          <cell r="EQ15">
            <v>0.65</v>
          </cell>
          <cell r="ER15">
            <v>0.96</v>
          </cell>
          <cell r="ES15">
            <v>0.42</v>
          </cell>
          <cell r="ET15">
            <v>1.52</v>
          </cell>
          <cell r="EU15">
            <v>1.75</v>
          </cell>
          <cell r="EV15">
            <v>1.36</v>
          </cell>
          <cell r="EW15">
            <v>-0.48</v>
          </cell>
          <cell r="EX15">
            <v>0.81</v>
          </cell>
          <cell r="EY15">
            <v>0</v>
          </cell>
          <cell r="EZ15">
            <v>-0.61</v>
          </cell>
          <cell r="FA15">
            <v>-0.52</v>
          </cell>
          <cell r="FB15">
            <v>-0.82</v>
          </cell>
          <cell r="FC15">
            <v>-1.5</v>
          </cell>
          <cell r="FD15">
            <v>0.49</v>
          </cell>
          <cell r="FE15">
            <v>-1.1100000000000001</v>
          </cell>
          <cell r="FF15">
            <v>-2.5099999999999998</v>
          </cell>
          <cell r="FG15">
            <v>-1.91</v>
          </cell>
          <cell r="FH15">
            <v>-0.6</v>
          </cell>
          <cell r="FI15">
            <v>-0.66</v>
          </cell>
          <cell r="FJ15">
            <v>0.3</v>
          </cell>
          <cell r="FK15">
            <v>1.98</v>
          </cell>
          <cell r="FL15">
            <v>0.2</v>
          </cell>
          <cell r="FM15">
            <v>1.18</v>
          </cell>
          <cell r="FN15">
            <v>1.08</v>
          </cell>
          <cell r="FO15">
            <v>-0.5</v>
          </cell>
          <cell r="FP15">
            <v>-0.2</v>
          </cell>
          <cell r="FQ15">
            <v>-1.33</v>
          </cell>
          <cell r="FR15">
            <v>-0.46</v>
          </cell>
          <cell r="FS15">
            <v>1.61</v>
          </cell>
          <cell r="FT15">
            <v>1.38</v>
          </cell>
          <cell r="FU15">
            <v>3.15</v>
          </cell>
          <cell r="FV15">
            <v>1.92</v>
          </cell>
          <cell r="FW15">
            <v>1.47</v>
          </cell>
          <cell r="FX15">
            <v>1.27</v>
          </cell>
          <cell r="FY15">
            <v>1.37</v>
          </cell>
          <cell r="FZ15">
            <v>1.42</v>
          </cell>
          <cell r="GA15">
            <v>-0.76</v>
          </cell>
          <cell r="GB15">
            <v>0.47</v>
          </cell>
          <cell r="GC15">
            <v>-0.11</v>
          </cell>
          <cell r="GD15">
            <v>-1.05</v>
          </cell>
          <cell r="GE15">
            <v>0.95</v>
          </cell>
          <cell r="GF15">
            <v>1.39</v>
          </cell>
          <cell r="GG15">
            <v>0.05</v>
          </cell>
          <cell r="GH15">
            <v>-0.73</v>
          </cell>
          <cell r="GI15">
            <v>-0.83</v>
          </cell>
          <cell r="GJ15">
            <v>0.31</v>
          </cell>
          <cell r="GK15">
            <v>1.4</v>
          </cell>
          <cell r="GL15">
            <v>0.01</v>
          </cell>
          <cell r="GM15">
            <v>-0.26</v>
          </cell>
          <cell r="GN15">
            <v>0.35</v>
          </cell>
          <cell r="GO15">
            <v>0.51</v>
          </cell>
          <cell r="GP15">
            <v>1.53</v>
          </cell>
          <cell r="GQ15">
            <v>0.54</v>
          </cell>
          <cell r="GR15">
            <v>0.71</v>
          </cell>
          <cell r="GS15">
            <v>2.5299999999999998</v>
          </cell>
          <cell r="GT15">
            <v>0.97</v>
          </cell>
          <cell r="GU15">
            <v>0.14000000000000001</v>
          </cell>
          <cell r="GV15">
            <v>0.19</v>
          </cell>
          <cell r="GW15">
            <v>1.22</v>
          </cell>
          <cell r="GX15">
            <v>3.83</v>
          </cell>
          <cell r="GY15">
            <v>2.2200000000000002</v>
          </cell>
          <cell r="GZ15">
            <v>-0.17</v>
          </cell>
          <cell r="HA15">
            <v>0.28000000000000003</v>
          </cell>
          <cell r="HB15">
            <v>0.22</v>
          </cell>
          <cell r="HC15">
            <v>1.53</v>
          </cell>
          <cell r="HD15">
            <v>0.64</v>
          </cell>
          <cell r="HE15">
            <v>0.67</v>
          </cell>
          <cell r="HF15">
            <v>2.16</v>
          </cell>
          <cell r="HG15">
            <v>2.86</v>
          </cell>
          <cell r="HH15">
            <v>1.1599999999999999</v>
          </cell>
          <cell r="HI15">
            <v>1.73</v>
          </cell>
          <cell r="HJ15">
            <v>1.72</v>
          </cell>
          <cell r="HK15">
            <v>0.31</v>
          </cell>
          <cell r="HL15">
            <v>0.88</v>
          </cell>
          <cell r="HM15">
            <v>-0.65</v>
          </cell>
          <cell r="HN15">
            <v>-0.98</v>
          </cell>
          <cell r="HO15">
            <v>2.16</v>
          </cell>
          <cell r="HP15">
            <v>2.04</v>
          </cell>
          <cell r="HQ15">
            <v>0.35</v>
          </cell>
          <cell r="HR15">
            <v>0.55000000000000004</v>
          </cell>
          <cell r="HS15">
            <v>1.58</v>
          </cell>
          <cell r="HT15">
            <v>1.51</v>
          </cell>
          <cell r="HU15">
            <v>1.37</v>
          </cell>
          <cell r="HV15">
            <v>1.1499999999999999</v>
          </cell>
          <cell r="HW15">
            <v>3.75</v>
          </cell>
          <cell r="HX15">
            <v>3.82</v>
          </cell>
          <cell r="HY15">
            <v>2.16</v>
          </cell>
          <cell r="HZ15">
            <v>0.83</v>
          </cell>
          <cell r="IA15">
            <v>0.41</v>
          </cell>
          <cell r="IB15">
            <v>-0.12</v>
          </cell>
          <cell r="IC15">
            <v>1.24</v>
          </cell>
          <cell r="ID15">
            <v>1.44</v>
          </cell>
          <cell r="IE15">
            <v>1.1200000000000001</v>
          </cell>
          <cell r="IF15">
            <v>0.67</v>
          </cell>
          <cell r="IG15">
            <v>-0.19</v>
          </cell>
          <cell r="IH15">
            <v>-0.65</v>
          </cell>
          <cell r="II15">
            <v>-0.05</v>
          </cell>
          <cell r="IJ15">
            <v>0.15</v>
          </cell>
          <cell r="IK15">
            <v>-0.41</v>
          </cell>
          <cell r="IL15">
            <v>0.16</v>
          </cell>
          <cell r="IM15">
            <v>1.26</v>
          </cell>
          <cell r="IN15">
            <v>0.23</v>
          </cell>
          <cell r="IO15">
            <v>0.12</v>
          </cell>
          <cell r="IP15">
            <v>2.1</v>
          </cell>
          <cell r="IQ15">
            <v>3.12</v>
          </cell>
          <cell r="IR15">
            <v>1.26</v>
          </cell>
          <cell r="IS15">
            <v>2.16</v>
          </cell>
          <cell r="IT15">
            <v>2.89</v>
          </cell>
          <cell r="IU15">
            <v>-0.94</v>
          </cell>
          <cell r="IV15">
            <v>0.03</v>
          </cell>
          <cell r="IW15">
            <v>0.18</v>
          </cell>
          <cell r="IX15">
            <v>-1.92</v>
          </cell>
          <cell r="IY15">
            <v>-0.14000000000000001</v>
          </cell>
          <cell r="IZ15">
            <v>1.06</v>
          </cell>
          <cell r="JA15">
            <v>2.2000000000000002</v>
          </cell>
          <cell r="JB15">
            <v>1.41</v>
          </cell>
          <cell r="JC15">
            <v>-0.18</v>
          </cell>
          <cell r="JD15">
            <v>0.66</v>
          </cell>
          <cell r="JE15">
            <v>0.67</v>
          </cell>
          <cell r="JF15">
            <v>-0.28999999999999998</v>
          </cell>
          <cell r="JG15">
            <v>1.82</v>
          </cell>
          <cell r="JH15">
            <v>2.0299999999999998</v>
          </cell>
          <cell r="JI15">
            <v>-0.19</v>
          </cell>
          <cell r="JJ15">
            <v>0.04</v>
          </cell>
          <cell r="JK15">
            <v>2.4300000000000002</v>
          </cell>
          <cell r="JL15">
            <v>2.15</v>
          </cell>
          <cell r="JM15">
            <v>-0.98</v>
          </cell>
          <cell r="JN15">
            <v>0.32</v>
          </cell>
          <cell r="JO15">
            <v>4.53</v>
          </cell>
          <cell r="JP15">
            <v>2.8</v>
          </cell>
          <cell r="JQ15">
            <v>-0.63</v>
          </cell>
          <cell r="JR15">
            <v>-0.24</v>
          </cell>
          <cell r="JS15">
            <v>-0.26</v>
          </cell>
          <cell r="JT15">
            <v>-0.19</v>
          </cell>
          <cell r="JU15">
            <v>0.89</v>
          </cell>
          <cell r="JV15">
            <v>0.31</v>
          </cell>
          <cell r="JW15">
            <v>-1.1000000000000001</v>
          </cell>
          <cell r="JX15">
            <v>-0.45</v>
          </cell>
          <cell r="JY15">
            <v>0.83</v>
          </cell>
          <cell r="JZ15">
            <v>0.97</v>
          </cell>
          <cell r="KA15">
            <v>-0.69</v>
          </cell>
          <cell r="KB15">
            <v>-1.3</v>
          </cell>
          <cell r="KC15">
            <v>0.18</v>
          </cell>
          <cell r="KD15">
            <v>0.53</v>
          </cell>
          <cell r="KE15">
            <v>-1.1100000000000001</v>
          </cell>
          <cell r="KF15">
            <v>-0.86</v>
          </cell>
          <cell r="KG15">
            <v>1.85</v>
          </cell>
          <cell r="KH15">
            <v>1.24</v>
          </cell>
          <cell r="KI15">
            <v>-0.11</v>
          </cell>
          <cell r="KJ15">
            <v>0.1</v>
          </cell>
          <cell r="KK15">
            <v>0.1</v>
          </cell>
          <cell r="KL15">
            <v>-0.44</v>
          </cell>
          <cell r="KM15">
            <v>-0.65</v>
          </cell>
          <cell r="KN15">
            <v>-1.25</v>
          </cell>
          <cell r="KO15">
            <v>-0.61</v>
          </cell>
          <cell r="KP15">
            <v>0.83</v>
          </cell>
          <cell r="KQ15">
            <v>0.82</v>
          </cell>
          <cell r="KR15">
            <v>0.41</v>
          </cell>
          <cell r="KS15">
            <v>-1</v>
          </cell>
          <cell r="KT15">
            <v>-0.36</v>
          </cell>
          <cell r="KU15">
            <v>0.99</v>
          </cell>
          <cell r="KV15">
            <v>1.1200000000000001</v>
          </cell>
          <cell r="KW15">
            <v>-0.35</v>
          </cell>
          <cell r="KX15">
            <v>-0.45</v>
          </cell>
          <cell r="KY15">
            <v>-0.51</v>
          </cell>
          <cell r="KZ15">
            <v>-0.23</v>
          </cell>
          <cell r="LA15">
            <v>-0.05</v>
          </cell>
          <cell r="LB15">
            <v>-0.24</v>
          </cell>
          <cell r="LC15">
            <v>-0.31</v>
          </cell>
          <cell r="LD15">
            <v>-0.27</v>
          </cell>
          <cell r="LE15">
            <v>-0.03</v>
          </cell>
          <cell r="LF15">
            <v>0.4</v>
          </cell>
          <cell r="LG15">
            <v>0.40000000000000008</v>
          </cell>
          <cell r="LH15">
            <v>0.2558934943727697</v>
          </cell>
          <cell r="LI15">
            <v>0.32239772419398538</v>
          </cell>
          <cell r="LJ15">
            <v>0.6</v>
          </cell>
          <cell r="LK15">
            <v>0.7</v>
          </cell>
          <cell r="LL15">
            <v>0.1</v>
          </cell>
          <cell r="LM15">
            <v>0.1</v>
          </cell>
          <cell r="LN15">
            <v>0.4636333425643866</v>
          </cell>
          <cell r="LO15">
            <v>0.6</v>
          </cell>
          <cell r="LP15">
            <v>0.3</v>
          </cell>
          <cell r="LQ15">
            <v>0.3</v>
          </cell>
          <cell r="LR15">
            <v>0.2</v>
          </cell>
          <cell r="LS15">
            <v>0.2</v>
          </cell>
          <cell r="LT15">
            <v>0.4</v>
          </cell>
          <cell r="LU15">
            <v>0.2</v>
          </cell>
          <cell r="LV15">
            <v>0.17594337054179143</v>
          </cell>
          <cell r="LW15">
            <v>0.4</v>
          </cell>
          <cell r="LX15">
            <v>0.30000000000000004</v>
          </cell>
          <cell r="LY15">
            <v>0.30000000000000004</v>
          </cell>
          <cell r="LZ15">
            <v>0.2</v>
          </cell>
          <cell r="MA15">
            <v>0.2</v>
          </cell>
          <cell r="MB15">
            <v>0.2</v>
          </cell>
          <cell r="MC15">
            <v>0.30000000000000004</v>
          </cell>
          <cell r="MD15">
            <v>0.5</v>
          </cell>
          <cell r="ME15">
            <v>0.50000000000000011</v>
          </cell>
        </row>
        <row r="16">
          <cell r="A16" t="str">
            <v>SPES</v>
          </cell>
          <cell r="D16" t="str">
            <v>+</v>
          </cell>
          <cell r="E16" t="str">
            <v>Serviços Pessoais</v>
          </cell>
          <cell r="H16">
            <v>0.77187639667732577</v>
          </cell>
          <cell r="I16">
            <v>0.54056385000903884</v>
          </cell>
          <cell r="J16">
            <v>0.87294497998921694</v>
          </cell>
          <cell r="K16">
            <v>1.0696965888744825</v>
          </cell>
          <cell r="L16">
            <v>0.70289227542346533</v>
          </cell>
          <cell r="M16">
            <v>0.56181703866491628</v>
          </cell>
          <cell r="N16">
            <v>0.59570937180151884</v>
          </cell>
          <cell r="O16">
            <v>0.35074180205283145</v>
          </cell>
          <cell r="P16">
            <v>0.25764681175492332</v>
          </cell>
          <cell r="Q16">
            <v>0.62131483037909208</v>
          </cell>
          <cell r="R16">
            <v>0.81367699019831519</v>
          </cell>
          <cell r="S16">
            <v>0.81155882075071151</v>
          </cell>
          <cell r="T16">
            <v>0.69573363901234953</v>
          </cell>
          <cell r="U16">
            <v>0.82933500057021903</v>
          </cell>
          <cell r="V16">
            <v>1.0851444176136587</v>
          </cell>
          <cell r="W16">
            <v>0.87597676562719051</v>
          </cell>
          <cell r="X16">
            <v>1.0094025949776366</v>
          </cell>
          <cell r="Y16">
            <v>0.86599581345464038</v>
          </cell>
          <cell r="Z16">
            <v>0.64661561448611793</v>
          </cell>
          <cell r="AA16">
            <v>0.81997748735440901</v>
          </cell>
          <cell r="AB16">
            <v>0.64955853813579234</v>
          </cell>
          <cell r="AC16">
            <v>0.74577595548301756</v>
          </cell>
          <cell r="AD16">
            <v>0.48230922246196528</v>
          </cell>
          <cell r="AE16">
            <v>0.42433640240719045</v>
          </cell>
          <cell r="AF16">
            <v>0.88360991444002934</v>
          </cell>
          <cell r="AG16">
            <v>0.90283974870517425</v>
          </cell>
          <cell r="AH16">
            <v>0.28689202682318787</v>
          </cell>
          <cell r="AI16">
            <v>0.39102301500186137</v>
          </cell>
          <cell r="AJ16">
            <v>0.45372825141371648</v>
          </cell>
          <cell r="AK16">
            <v>0.35766316934260123</v>
          </cell>
          <cell r="AL16">
            <v>0.19597433246337398</v>
          </cell>
          <cell r="AM16">
            <v>0.11577319526589315</v>
          </cell>
          <cell r="AN16">
            <v>0.11911245573339335</v>
          </cell>
          <cell r="AO16">
            <v>0.33730492247794991</v>
          </cell>
          <cell r="AP16">
            <v>0.40033436081842871</v>
          </cell>
          <cell r="AQ16">
            <v>0.31870573042390882</v>
          </cell>
          <cell r="AR16">
            <v>1.0126803552563937</v>
          </cell>
          <cell r="AS16">
            <v>0.82854936522644007</v>
          </cell>
          <cell r="AT16">
            <v>1.2824920827893249</v>
          </cell>
          <cell r="AU16">
            <v>1.2383422868130467</v>
          </cell>
          <cell r="AV16">
            <v>0.87783978729671786</v>
          </cell>
          <cell r="AW16">
            <v>0.81523106010620627</v>
          </cell>
          <cell r="AX16">
            <v>0.78480896186487226</v>
          </cell>
          <cell r="AY16">
            <v>0.9364948500865139</v>
          </cell>
          <cell r="AZ16">
            <v>0.49666792032094725</v>
          </cell>
          <cell r="BA16">
            <v>0.36644123652877308</v>
          </cell>
          <cell r="BB16">
            <v>0.23956586053536041</v>
          </cell>
          <cell r="BC16">
            <v>-3.4563209570124778E-4</v>
          </cell>
          <cell r="BD16">
            <v>0.25711939531973727</v>
          </cell>
          <cell r="BE16">
            <v>0.66014822450716948</v>
          </cell>
          <cell r="BF16">
            <v>0.62504808981166948</v>
          </cell>
          <cell r="BG16">
            <v>0.52730881016417885</v>
          </cell>
          <cell r="BH16">
            <v>1.3246568620652368</v>
          </cell>
          <cell r="BI16">
            <v>1.3109825031493403</v>
          </cell>
          <cell r="BJ16">
            <v>0.69561416879565019</v>
          </cell>
          <cell r="BK16">
            <v>0.62747572630722137</v>
          </cell>
          <cell r="BL16">
            <v>0.78405319222074943</v>
          </cell>
          <cell r="BM16">
            <v>0.75794151476296057</v>
          </cell>
          <cell r="BN16">
            <v>0.70266754113325325</v>
          </cell>
          <cell r="BO16">
            <v>0.77620408894336912</v>
          </cell>
          <cell r="BP16">
            <v>0.81277165255837214</v>
          </cell>
          <cell r="BQ16">
            <v>0.8042703989366432</v>
          </cell>
          <cell r="BR16">
            <v>0.65912832995235948</v>
          </cell>
          <cell r="BS16">
            <v>0.64793698323765336</v>
          </cell>
          <cell r="BT16">
            <v>0.30073244163207963</v>
          </cell>
          <cell r="BU16">
            <v>0.21221488609696676</v>
          </cell>
          <cell r="BV16">
            <v>0.55765500560672998</v>
          </cell>
          <cell r="BW16">
            <v>0.6951132014809035</v>
          </cell>
          <cell r="BX16">
            <v>0.61600522229299692</v>
          </cell>
          <cell r="BY16">
            <v>0.69424582122134315</v>
          </cell>
          <cell r="BZ16">
            <v>0.82901817538210443</v>
          </cell>
          <cell r="CA16">
            <v>0.72873439117880745</v>
          </cell>
          <cell r="CB16">
            <v>0.8028667713806279</v>
          </cell>
          <cell r="CC16">
            <v>0.63265069773781568</v>
          </cell>
          <cell r="CD16">
            <v>1.0073881706740351</v>
          </cell>
          <cell r="CE16">
            <v>1.096479806655547</v>
          </cell>
          <cell r="CF16">
            <v>0.27995651686629741</v>
          </cell>
          <cell r="CG16">
            <v>6.6169807921159715E-2</v>
          </cell>
          <cell r="CH16">
            <v>0.35661116870901588</v>
          </cell>
          <cell r="CI16">
            <v>0.58252447328484458</v>
          </cell>
          <cell r="CJ16">
            <v>1.0461330924122301</v>
          </cell>
          <cell r="CK16">
            <v>1.0089074778626135</v>
          </cell>
          <cell r="CL16">
            <v>0.850229435268815</v>
          </cell>
          <cell r="CM16">
            <v>0.70998866349314893</v>
          </cell>
          <cell r="CN16">
            <v>0.46412873650132441</v>
          </cell>
          <cell r="CO16">
            <v>0.51379225654816774</v>
          </cell>
          <cell r="CP16">
            <v>0.69235359952221842</v>
          </cell>
          <cell r="CQ16">
            <v>0.85611511417612929</v>
          </cell>
          <cell r="CR16">
            <v>0.88237803751069266</v>
          </cell>
          <cell r="CS16">
            <v>0.71999292762016553</v>
          </cell>
          <cell r="CT16">
            <v>0.95939511955383505</v>
          </cell>
          <cell r="CU16">
            <v>1.0051040184610378</v>
          </cell>
          <cell r="CV16">
            <v>0.77959475759428809</v>
          </cell>
          <cell r="CW16">
            <v>0.74085409679243253</v>
          </cell>
          <cell r="CX16">
            <v>0.95311916948180531</v>
          </cell>
          <cell r="CY16">
            <v>1.0976439756083904</v>
          </cell>
          <cell r="CZ16">
            <v>0.76521600972391035</v>
          </cell>
          <cell r="DA16">
            <v>0.76521600972391035</v>
          </cell>
          <cell r="DB16">
            <v>0.64406460391106268</v>
          </cell>
          <cell r="DC16">
            <v>0.71084050733784265</v>
          </cell>
          <cell r="DD16">
            <v>0.53006226307058568</v>
          </cell>
          <cell r="DE16">
            <v>0.57053678749933689</v>
          </cell>
          <cell r="DF16">
            <v>1.6085142986676284</v>
          </cell>
          <cell r="DG16">
            <v>1.5294284090918087</v>
          </cell>
          <cell r="DH16">
            <v>0.93659813192717778</v>
          </cell>
          <cell r="DI16">
            <v>0.88577707520561866</v>
          </cell>
          <cell r="DJ16">
            <v>0.51314864058697696</v>
          </cell>
          <cell r="DK16">
            <v>0.64537299787963398</v>
          </cell>
          <cell r="DL16">
            <v>0.45056141312382397</v>
          </cell>
          <cell r="DM16">
            <v>0.4271567796512159</v>
          </cell>
          <cell r="DN16">
            <v>0.48629892320672596</v>
          </cell>
          <cell r="DO16">
            <v>0.44524183928559802</v>
          </cell>
          <cell r="DP16">
            <v>0.60861378367449182</v>
          </cell>
          <cell r="DQ16">
            <v>0.63866022464472805</v>
          </cell>
          <cell r="DR16">
            <v>0.44226481695392189</v>
          </cell>
          <cell r="DS16">
            <v>0.32921257728719339</v>
          </cell>
          <cell r="DT16">
            <v>0.32450401134609069</v>
          </cell>
          <cell r="DU16">
            <v>0.55759818383733262</v>
          </cell>
          <cell r="DV16">
            <v>0.51151043890905912</v>
          </cell>
          <cell r="DW16">
            <v>0.46596981024936901</v>
          </cell>
          <cell r="DX16">
            <v>0.97562532421543668</v>
          </cell>
          <cell r="DY16">
            <v>0.90266104780953271</v>
          </cell>
          <cell r="DZ16">
            <v>0.78059773879292715</v>
          </cell>
          <cell r="EA16">
            <v>0.88468144235656099</v>
          </cell>
          <cell r="EB16">
            <v>1.4192709656970179</v>
          </cell>
          <cell r="EC16">
            <v>1.3518854889422474</v>
          </cell>
          <cell r="ED16">
            <v>1.0812042000166104</v>
          </cell>
          <cell r="EE16">
            <v>1.0083575806407243</v>
          </cell>
          <cell r="EF16">
            <v>0.86881727017863142</v>
          </cell>
          <cell r="EG16">
            <v>0.86888463859982412</v>
          </cell>
          <cell r="EH16">
            <v>0.58437008788937306</v>
          </cell>
          <cell r="EI16">
            <v>0.56451222347498808</v>
          </cell>
          <cell r="EJ16">
            <v>0.35920363225411606</v>
          </cell>
          <cell r="EK16">
            <v>0.48413623579545517</v>
          </cell>
          <cell r="EL16">
            <v>0.38364069114473376</v>
          </cell>
          <cell r="EM16">
            <v>0.32961703264596748</v>
          </cell>
          <cell r="EN16">
            <v>0.80007293339615748</v>
          </cell>
          <cell r="EO16">
            <v>0.77566283467330011</v>
          </cell>
          <cell r="EP16">
            <v>0.85338580020940047</v>
          </cell>
          <cell r="EQ16">
            <v>0.89737458211209897</v>
          </cell>
          <cell r="ER16">
            <v>1.059206311768053</v>
          </cell>
          <cell r="ES16">
            <v>1.1197976111720833</v>
          </cell>
          <cell r="ET16">
            <v>0.94272349530363986</v>
          </cell>
          <cell r="EU16">
            <v>0.96218801325847869</v>
          </cell>
          <cell r="EV16">
            <v>1.0774818947875617</v>
          </cell>
          <cell r="EW16">
            <v>1.0625947581008692</v>
          </cell>
          <cell r="EX16">
            <v>0.91950090354505087</v>
          </cell>
          <cell r="EY16">
            <v>0.82321015283958532</v>
          </cell>
          <cell r="EZ16">
            <v>1.206315595709603</v>
          </cell>
          <cell r="FA16">
            <v>1.1925753631178369</v>
          </cell>
          <cell r="FB16">
            <v>0.67074843539475626</v>
          </cell>
          <cell r="FC16">
            <v>0.68809045277342473</v>
          </cell>
          <cell r="FD16">
            <v>0.84682547146871834</v>
          </cell>
          <cell r="FE16">
            <v>0.87433187135203261</v>
          </cell>
          <cell r="FF16">
            <v>0.50362189723209161</v>
          </cell>
          <cell r="FG16">
            <v>0.54015558722664947</v>
          </cell>
          <cell r="FH16">
            <v>0.9330905834445703</v>
          </cell>
          <cell r="FI16">
            <v>0.68222055062434184</v>
          </cell>
          <cell r="FJ16">
            <v>0.6219999329668856</v>
          </cell>
          <cell r="FK16">
            <v>0.7747446634237668</v>
          </cell>
          <cell r="FL16">
            <v>0.75390788089313443</v>
          </cell>
          <cell r="FM16">
            <v>0.76498102150895653</v>
          </cell>
          <cell r="FN16">
            <v>0.34707191894954342</v>
          </cell>
          <cell r="FO16">
            <v>0.38696393867415252</v>
          </cell>
          <cell r="FP16">
            <v>1.3976155295765724</v>
          </cell>
          <cell r="FQ16">
            <v>1.3855280039886988</v>
          </cell>
          <cell r="FR16">
            <v>1.0265525502701451</v>
          </cell>
          <cell r="FS16">
            <v>1.1205873920780334</v>
          </cell>
          <cell r="FT16">
            <v>0.79361217293877284</v>
          </cell>
          <cell r="FU16">
            <v>0.66370147705078131</v>
          </cell>
          <cell r="FV16">
            <v>1.4170925903320313</v>
          </cell>
          <cell r="FW16">
            <v>1.3986871874618858</v>
          </cell>
          <cell r="FX16">
            <v>1.0116497496482975</v>
          </cell>
          <cell r="FY16">
            <v>1.2287036114006071</v>
          </cell>
          <cell r="FZ16">
            <v>1.7103990631474641</v>
          </cell>
          <cell r="GA16">
            <v>1.4401508627134358</v>
          </cell>
          <cell r="GB16">
            <v>0.63819129223060633</v>
          </cell>
          <cell r="GC16">
            <v>0.74997122430211527</v>
          </cell>
          <cell r="GD16">
            <v>0.6626365735942914</v>
          </cell>
          <cell r="GE16">
            <v>0.63447322154096197</v>
          </cell>
          <cell r="GF16">
            <v>1.010813271650411</v>
          </cell>
          <cell r="GG16">
            <v>0.93800561261221571</v>
          </cell>
          <cell r="GH16">
            <v>0.78866329099104382</v>
          </cell>
          <cell r="GI16">
            <v>0.92684429824561421</v>
          </cell>
          <cell r="GJ16">
            <v>0.80470043731778418</v>
          </cell>
          <cell r="GK16">
            <v>0.7590542191454086</v>
          </cell>
          <cell r="GL16">
            <v>0.44531738075520494</v>
          </cell>
          <cell r="GM16">
            <v>0.50348130298455462</v>
          </cell>
          <cell r="GN16">
            <v>0.78551933967070864</v>
          </cell>
          <cell r="GO16">
            <v>0.75183059712334732</v>
          </cell>
          <cell r="GP16">
            <v>0.70530864735351761</v>
          </cell>
          <cell r="GQ16">
            <v>0.74029300416297994</v>
          </cell>
          <cell r="GR16">
            <v>0.73409468366191455</v>
          </cell>
          <cell r="GS16">
            <v>0.80209975619666785</v>
          </cell>
          <cell r="GT16">
            <v>0.95091861952666179</v>
          </cell>
          <cell r="GU16">
            <v>0.71796129331997616</v>
          </cell>
          <cell r="GV16">
            <v>1.0341246828561073</v>
          </cell>
          <cell r="GW16">
            <v>1.1835987122596365</v>
          </cell>
          <cell r="GX16">
            <v>1.0837569929061652</v>
          </cell>
          <cell r="GY16">
            <v>1.077977047575164</v>
          </cell>
          <cell r="GZ16">
            <v>0.89239405321711207</v>
          </cell>
          <cell r="HA16">
            <v>0.82381275693638722</v>
          </cell>
          <cell r="HB16">
            <v>0.52929763451298384</v>
          </cell>
          <cell r="HC16">
            <v>0.55990673796791446</v>
          </cell>
          <cell r="HD16">
            <v>1.164608179964931</v>
          </cell>
          <cell r="HE16">
            <v>1.2523616975901042</v>
          </cell>
          <cell r="HF16">
            <v>0.6472741630707618</v>
          </cell>
          <cell r="HG16">
            <v>0.49008792752300023</v>
          </cell>
          <cell r="HH16">
            <v>0.34306316040582069</v>
          </cell>
          <cell r="HI16">
            <v>0.42284557401855016</v>
          </cell>
          <cell r="HJ16">
            <v>0.68271755896457931</v>
          </cell>
          <cell r="HK16">
            <v>0.65623752117724476</v>
          </cell>
          <cell r="HL16">
            <v>0.70639028827315975</v>
          </cell>
          <cell r="HM16">
            <v>0.7584718044849823</v>
          </cell>
          <cell r="HN16">
            <v>0.81375648139089618</v>
          </cell>
          <cell r="HO16">
            <v>0.96647482516506367</v>
          </cell>
          <cell r="HP16">
            <v>1.0732391966256041</v>
          </cell>
          <cell r="HQ16">
            <v>0.94036996204086198</v>
          </cell>
          <cell r="HR16">
            <v>1.1596217832800111</v>
          </cell>
          <cell r="HS16">
            <v>1.1628574407451171</v>
          </cell>
          <cell r="HT16">
            <v>1.2133278402481582</v>
          </cell>
          <cell r="HU16">
            <v>1.1950842719951291</v>
          </cell>
          <cell r="HV16">
            <v>0.61828579699755992</v>
          </cell>
          <cell r="HW16">
            <v>0.5415809087395792</v>
          </cell>
          <cell r="HX16">
            <v>0.81316806119349405</v>
          </cell>
          <cell r="HY16">
            <v>0.91083386307730563</v>
          </cell>
          <cell r="HZ16">
            <v>0.46399564702317003</v>
          </cell>
          <cell r="IA16">
            <v>0.45974677102103129</v>
          </cell>
          <cell r="IB16">
            <v>0.44389000633731029</v>
          </cell>
          <cell r="IC16">
            <v>0.36811756780907606</v>
          </cell>
          <cell r="ID16">
            <v>0.94735776993144372</v>
          </cell>
          <cell r="IE16">
            <v>0.96879298062960628</v>
          </cell>
          <cell r="IF16">
            <v>0.77246933435097853</v>
          </cell>
          <cell r="IG16">
            <v>0.81770489350705866</v>
          </cell>
          <cell r="IH16">
            <v>0.53529846997651331</v>
          </cell>
          <cell r="II16">
            <v>0.52133199473605651</v>
          </cell>
          <cell r="IJ16">
            <v>0.67455691393370321</v>
          </cell>
          <cell r="IK16">
            <v>0.69868063650410683</v>
          </cell>
          <cell r="IL16">
            <v>0.78341824380081426</v>
          </cell>
          <cell r="IM16">
            <v>0.96015921757480638</v>
          </cell>
          <cell r="IN16">
            <v>1.4015304065480618</v>
          </cell>
          <cell r="IO16">
            <v>1.211451952681899</v>
          </cell>
          <cell r="IP16">
            <v>0.64877847181088788</v>
          </cell>
          <cell r="IQ16">
            <v>0.68091971414290142</v>
          </cell>
          <cell r="IR16">
            <v>0.70377273589764444</v>
          </cell>
          <cell r="IS16">
            <v>0.71095954589280141</v>
          </cell>
          <cell r="IT16">
            <v>1.0514362789176817</v>
          </cell>
          <cell r="IU16">
            <v>0.928328755892601</v>
          </cell>
          <cell r="IV16">
            <v>0.14965507372782033</v>
          </cell>
          <cell r="IW16">
            <v>0.21935687504260684</v>
          </cell>
          <cell r="IX16">
            <v>0.55263339447531956</v>
          </cell>
          <cell r="IY16">
            <v>0.5855132579650566</v>
          </cell>
          <cell r="IZ16">
            <v>0.5988036126690861</v>
          </cell>
          <cell r="JA16">
            <v>0.55809171414841763</v>
          </cell>
          <cell r="JB16">
            <v>0.55782176040464015</v>
          </cell>
          <cell r="JC16">
            <v>0.64856891648692838</v>
          </cell>
          <cell r="JD16">
            <v>0.55506712422786542</v>
          </cell>
          <cell r="JE16">
            <v>0.41403416629053652</v>
          </cell>
          <cell r="JF16">
            <v>0.75324255424130693</v>
          </cell>
          <cell r="JG16">
            <v>0.80490666045772674</v>
          </cell>
          <cell r="JH16">
            <v>0.54980760540621965</v>
          </cell>
          <cell r="JI16">
            <v>0.54290571362036133</v>
          </cell>
          <cell r="JJ16">
            <v>0.44369122170951453</v>
          </cell>
          <cell r="JK16">
            <v>0.64214914815732238</v>
          </cell>
          <cell r="JL16">
            <v>0.74452123391893776</v>
          </cell>
          <cell r="JM16">
            <v>0.46812625098353194</v>
          </cell>
          <cell r="JN16">
            <v>0.60833111628422576</v>
          </cell>
          <cell r="JO16">
            <v>0.65104916025435866</v>
          </cell>
          <cell r="JP16">
            <v>0.69704180109216352</v>
          </cell>
          <cell r="JQ16">
            <v>0.77067556448126295</v>
          </cell>
          <cell r="JR16">
            <v>0.47903770352521685</v>
          </cell>
          <cell r="JS16">
            <v>0.434140930728944</v>
          </cell>
          <cell r="JT16">
            <v>0.7098882634864021</v>
          </cell>
          <cell r="JU16">
            <v>0.74024225885497885</v>
          </cell>
          <cell r="JV16">
            <v>0.65702996819018922</v>
          </cell>
          <cell r="JW16">
            <v>0.70013761020655463</v>
          </cell>
          <cell r="JX16">
            <v>0.71036058227566246</v>
          </cell>
          <cell r="JY16">
            <v>0.64187454017962497</v>
          </cell>
          <cell r="JZ16">
            <v>0.72529746026453268</v>
          </cell>
          <cell r="KA16">
            <v>0.83095424927214745</v>
          </cell>
          <cell r="KB16">
            <v>0.9544616429244499</v>
          </cell>
          <cell r="KC16">
            <v>0.91071109944896356</v>
          </cell>
          <cell r="KD16">
            <v>0.700925436786353</v>
          </cell>
          <cell r="KE16">
            <v>0.67765452727596454</v>
          </cell>
          <cell r="KF16">
            <v>0.74315867997098239</v>
          </cell>
          <cell r="KG16">
            <v>0.68545582258108517</v>
          </cell>
          <cell r="KH16">
            <v>0.68581014261779261</v>
          </cell>
          <cell r="KI16">
            <v>0.77036302197131112</v>
          </cell>
          <cell r="KJ16">
            <v>0.46086593466178671</v>
          </cell>
          <cell r="KK16">
            <v>0.34618782589900848</v>
          </cell>
          <cell r="KL16">
            <v>0.47569092705640309</v>
          </cell>
          <cell r="KM16">
            <v>0.50611533055840852</v>
          </cell>
          <cell r="KN16">
            <v>0.42884660183655227</v>
          </cell>
          <cell r="KO16">
            <v>0.50466524572029836</v>
          </cell>
          <cell r="KP16">
            <v>0.42734111228155475</v>
          </cell>
          <cell r="KQ16">
            <v>0.30109372477261725</v>
          </cell>
          <cell r="KR16">
            <v>0.39963600835523216</v>
          </cell>
          <cell r="KS16">
            <v>0.42709064288208903</v>
          </cell>
          <cell r="KT16">
            <v>0.40105212173398275</v>
          </cell>
          <cell r="KU16">
            <v>0.44253451398671761</v>
          </cell>
          <cell r="KV16">
            <v>0.34592618935784741</v>
          </cell>
          <cell r="KW16">
            <v>0.45438778365557586</v>
          </cell>
          <cell r="KX16">
            <v>0.55152119933785437</v>
          </cell>
          <cell r="KY16">
            <v>0.49293737534902271</v>
          </cell>
          <cell r="KZ16">
            <v>0.45557935683265399</v>
          </cell>
          <cell r="LA16">
            <v>0.49819654527859158</v>
          </cell>
          <cell r="LB16">
            <v>0.42603266064790229</v>
          </cell>
          <cell r="LC16">
            <v>0.31104434226520794</v>
          </cell>
          <cell r="LD16">
            <v>0.45325348824871348</v>
          </cell>
          <cell r="LE16">
            <v>0.55732937410719008</v>
          </cell>
          <cell r="LF16">
            <v>0.51326226568198852</v>
          </cell>
          <cell r="LG16">
            <v>0.53302244855095415</v>
          </cell>
          <cell r="LH16">
            <v>0.56086593466178669</v>
          </cell>
          <cell r="LI16">
            <v>0.44618782589900852</v>
          </cell>
          <cell r="LJ16">
            <v>0.57569092705640312</v>
          </cell>
          <cell r="LK16">
            <v>0.60611533055840849</v>
          </cell>
          <cell r="LL16">
            <v>0.5288466018365523</v>
          </cell>
          <cell r="LM16">
            <v>0.60466524572029834</v>
          </cell>
          <cell r="LN16">
            <v>0.52734111228155478</v>
          </cell>
          <cell r="LO16">
            <v>0.40109372477261729</v>
          </cell>
          <cell r="LP16">
            <v>0.57999999999999996</v>
          </cell>
          <cell r="LQ16">
            <v>0.61</v>
          </cell>
          <cell r="LR16">
            <v>0.50105212173398272</v>
          </cell>
          <cell r="LS16">
            <v>0.54253451398671759</v>
          </cell>
          <cell r="LT16">
            <v>0.69</v>
          </cell>
          <cell r="LU16">
            <v>0.55438778365557584</v>
          </cell>
          <cell r="LV16">
            <v>0.65152119933785435</v>
          </cell>
          <cell r="LW16">
            <v>0.71</v>
          </cell>
          <cell r="LX16">
            <v>0.56474190554490744</v>
          </cell>
          <cell r="LY16">
            <v>0.55111214791254848</v>
          </cell>
          <cell r="LZ16">
            <v>0.56659584479503267</v>
          </cell>
          <cell r="MA16">
            <v>0.60083112942916805</v>
          </cell>
          <cell r="MB16">
            <v>0.65</v>
          </cell>
          <cell r="MC16">
            <v>0.7</v>
          </cell>
          <cell r="MD16">
            <v>0.74</v>
          </cell>
          <cell r="ME16">
            <v>0.87</v>
          </cell>
        </row>
        <row r="17">
          <cell r="A17" t="str">
            <v>EMPD</v>
          </cell>
          <cell r="E17" t="str">
            <v>+</v>
          </cell>
          <cell r="F17" t="str">
            <v>Empregado Domestico</v>
          </cell>
          <cell r="H17">
            <v>0.37</v>
          </cell>
          <cell r="I17">
            <v>0.37</v>
          </cell>
          <cell r="J17">
            <v>1.1200000000000001</v>
          </cell>
          <cell r="K17">
            <v>1.1200000000000001</v>
          </cell>
          <cell r="L17">
            <v>0.13</v>
          </cell>
          <cell r="M17">
            <v>0.14000000000000001</v>
          </cell>
          <cell r="N17">
            <v>0.71</v>
          </cell>
          <cell r="O17">
            <v>0.71</v>
          </cell>
          <cell r="P17">
            <v>0.4</v>
          </cell>
          <cell r="Q17">
            <v>0.4</v>
          </cell>
          <cell r="R17">
            <v>0.8</v>
          </cell>
          <cell r="S17">
            <v>0.8</v>
          </cell>
          <cell r="T17">
            <v>0.9</v>
          </cell>
          <cell r="U17">
            <v>0.9</v>
          </cell>
          <cell r="V17">
            <v>1.86</v>
          </cell>
          <cell r="W17">
            <v>1.86</v>
          </cell>
          <cell r="X17">
            <v>1.82</v>
          </cell>
          <cell r="Y17">
            <v>1.82</v>
          </cell>
          <cell r="Z17">
            <v>1.1200000000000001</v>
          </cell>
          <cell r="AA17">
            <v>1.1200000000000001</v>
          </cell>
          <cell r="AB17">
            <v>1.07</v>
          </cell>
          <cell r="AC17">
            <v>1.06</v>
          </cell>
          <cell r="AD17">
            <v>0.65</v>
          </cell>
          <cell r="AE17">
            <v>0.66</v>
          </cell>
          <cell r="AF17">
            <v>1.1499999999999999</v>
          </cell>
          <cell r="AG17">
            <v>1.1599999999999999</v>
          </cell>
          <cell r="AH17">
            <v>0.23</v>
          </cell>
          <cell r="AI17">
            <v>0.23</v>
          </cell>
          <cell r="AJ17">
            <v>0.6</v>
          </cell>
          <cell r="AK17">
            <v>0.61</v>
          </cell>
          <cell r="AL17">
            <v>0.27</v>
          </cell>
          <cell r="AM17">
            <v>0.27</v>
          </cell>
          <cell r="AN17">
            <v>0.11</v>
          </cell>
          <cell r="AO17">
            <v>0.11</v>
          </cell>
          <cell r="AP17">
            <v>0.41</v>
          </cell>
          <cell r="AQ17">
            <v>0.4</v>
          </cell>
          <cell r="AR17">
            <v>1.27</v>
          </cell>
          <cell r="AS17">
            <v>1.18</v>
          </cell>
          <cell r="AT17">
            <v>2.2599999999999998</v>
          </cell>
          <cell r="AU17">
            <v>2.2599999999999998</v>
          </cell>
          <cell r="AV17">
            <v>1.97</v>
          </cell>
          <cell r="AW17">
            <v>1.97</v>
          </cell>
          <cell r="AX17">
            <v>1.39</v>
          </cell>
          <cell r="AY17">
            <v>1.39</v>
          </cell>
          <cell r="AZ17">
            <v>0.43</v>
          </cell>
          <cell r="BA17">
            <v>0.43</v>
          </cell>
          <cell r="BB17">
            <v>0.27</v>
          </cell>
          <cell r="BC17">
            <v>0.27</v>
          </cell>
          <cell r="BD17">
            <v>0.86</v>
          </cell>
          <cell r="BE17">
            <v>0.86</v>
          </cell>
          <cell r="BF17">
            <v>0.62</v>
          </cell>
          <cell r="BG17">
            <v>0.62</v>
          </cell>
          <cell r="BH17">
            <v>0.6</v>
          </cell>
          <cell r="BI17">
            <v>0.6</v>
          </cell>
          <cell r="BJ17">
            <v>0.65</v>
          </cell>
          <cell r="BK17">
            <v>0.65</v>
          </cell>
          <cell r="BL17">
            <v>0.91</v>
          </cell>
          <cell r="BM17">
            <v>0.91</v>
          </cell>
          <cell r="BN17">
            <v>1.1100000000000001</v>
          </cell>
          <cell r="BO17">
            <v>1.1100000000000001</v>
          </cell>
          <cell r="BP17">
            <v>1.1399999999999999</v>
          </cell>
          <cell r="BQ17">
            <v>1.1399999999999999</v>
          </cell>
          <cell r="BR17">
            <v>0.69</v>
          </cell>
          <cell r="BS17">
            <v>0.69</v>
          </cell>
          <cell r="BT17">
            <v>0.45</v>
          </cell>
          <cell r="BU17">
            <v>0.45</v>
          </cell>
          <cell r="BV17">
            <v>0.54</v>
          </cell>
          <cell r="BW17">
            <v>0.53</v>
          </cell>
          <cell r="BX17">
            <v>0.63</v>
          </cell>
          <cell r="BY17">
            <v>0.63</v>
          </cell>
          <cell r="BZ17">
            <v>0.92</v>
          </cell>
          <cell r="CA17">
            <v>0.92</v>
          </cell>
          <cell r="CB17">
            <v>0.88</v>
          </cell>
          <cell r="CC17">
            <v>0.88</v>
          </cell>
          <cell r="CD17">
            <v>1.1299999999999999</v>
          </cell>
          <cell r="CE17">
            <v>1.1299999999999999</v>
          </cell>
          <cell r="CF17">
            <v>0.28999999999999998</v>
          </cell>
          <cell r="CG17">
            <v>0.28999999999999998</v>
          </cell>
          <cell r="CH17">
            <v>0.53</v>
          </cell>
          <cell r="CI17">
            <v>0.53</v>
          </cell>
          <cell r="CJ17">
            <v>1.2</v>
          </cell>
          <cell r="CK17">
            <v>1.2</v>
          </cell>
          <cell r="CL17">
            <v>1.04</v>
          </cell>
          <cell r="CM17">
            <v>1.04</v>
          </cell>
          <cell r="CN17">
            <v>0.98</v>
          </cell>
          <cell r="CO17">
            <v>0.98</v>
          </cell>
          <cell r="CP17">
            <v>0.68</v>
          </cell>
          <cell r="CQ17">
            <v>0.68</v>
          </cell>
          <cell r="CR17">
            <v>0.94</v>
          </cell>
          <cell r="CS17">
            <v>0.94</v>
          </cell>
          <cell r="CT17">
            <v>1.1100000000000001</v>
          </cell>
          <cell r="CU17">
            <v>1.1100000000000001</v>
          </cell>
          <cell r="CV17">
            <v>0.85</v>
          </cell>
          <cell r="CW17">
            <v>0.86</v>
          </cell>
          <cell r="CX17">
            <v>0.88</v>
          </cell>
          <cell r="CY17">
            <v>0.88</v>
          </cell>
          <cell r="CZ17">
            <v>0.77</v>
          </cell>
          <cell r="DA17">
            <v>0.77</v>
          </cell>
          <cell r="DB17">
            <v>0.64</v>
          </cell>
          <cell r="DC17">
            <v>0.64</v>
          </cell>
          <cell r="DD17">
            <v>0.57999999999999996</v>
          </cell>
          <cell r="DE17">
            <v>0.57999999999999996</v>
          </cell>
          <cell r="DF17">
            <v>1.82</v>
          </cell>
          <cell r="DG17">
            <v>1.83</v>
          </cell>
          <cell r="DH17">
            <v>1.35</v>
          </cell>
          <cell r="DI17">
            <v>1.35</v>
          </cell>
          <cell r="DJ17">
            <v>0.8</v>
          </cell>
          <cell r="DK17">
            <v>0.8</v>
          </cell>
          <cell r="DL17">
            <v>0.1</v>
          </cell>
          <cell r="DM17">
            <v>0.1</v>
          </cell>
          <cell r="DN17">
            <v>0.51</v>
          </cell>
          <cell r="DO17">
            <v>0.51</v>
          </cell>
          <cell r="DP17">
            <v>1.1499999999999999</v>
          </cell>
          <cell r="DQ17">
            <v>1.1499999999999999</v>
          </cell>
          <cell r="DR17">
            <v>0.28000000000000003</v>
          </cell>
          <cell r="DS17">
            <v>0.27</v>
          </cell>
          <cell r="DT17">
            <v>0.2</v>
          </cell>
          <cell r="DU17">
            <v>0.2</v>
          </cell>
          <cell r="DV17">
            <v>0.22</v>
          </cell>
          <cell r="DW17">
            <v>0.22</v>
          </cell>
          <cell r="DX17">
            <v>1.05</v>
          </cell>
          <cell r="DY17">
            <v>1.06</v>
          </cell>
          <cell r="DZ17">
            <v>0.8</v>
          </cell>
          <cell r="EA17">
            <v>0.8</v>
          </cell>
          <cell r="EB17">
            <v>1.81</v>
          </cell>
          <cell r="EC17">
            <v>1.81</v>
          </cell>
          <cell r="ED17">
            <v>1.6</v>
          </cell>
          <cell r="EE17">
            <v>1.6</v>
          </cell>
          <cell r="EF17">
            <v>1.1200000000000001</v>
          </cell>
          <cell r="EG17">
            <v>1.1200000000000001</v>
          </cell>
          <cell r="EH17">
            <v>0.57999999999999996</v>
          </cell>
          <cell r="EI17">
            <v>0.57999999999999996</v>
          </cell>
          <cell r="EJ17">
            <v>0.41</v>
          </cell>
          <cell r="EK17">
            <v>0.41</v>
          </cell>
          <cell r="EL17">
            <v>0.03</v>
          </cell>
          <cell r="EM17">
            <v>0.03</v>
          </cell>
          <cell r="EN17">
            <v>0.55000000000000004</v>
          </cell>
          <cell r="EO17">
            <v>0.55000000000000004</v>
          </cell>
          <cell r="EP17">
            <v>1.21</v>
          </cell>
          <cell r="EQ17">
            <v>1.21</v>
          </cell>
          <cell r="ER17">
            <v>1.34</v>
          </cell>
          <cell r="ES17">
            <v>1.34</v>
          </cell>
          <cell r="ET17">
            <v>0.73</v>
          </cell>
          <cell r="EU17">
            <v>0.72</v>
          </cell>
          <cell r="EV17">
            <v>0.91</v>
          </cell>
          <cell r="EW17">
            <v>0.91</v>
          </cell>
          <cell r="EX17">
            <v>0.91</v>
          </cell>
          <cell r="EY17">
            <v>0.91</v>
          </cell>
          <cell r="EZ17">
            <v>1.54</v>
          </cell>
          <cell r="FA17">
            <v>1.54</v>
          </cell>
          <cell r="FB17">
            <v>0.54</v>
          </cell>
          <cell r="FC17">
            <v>0.54</v>
          </cell>
          <cell r="FD17">
            <v>1.1399999999999999</v>
          </cell>
          <cell r="FE17">
            <v>1.1399999999999999</v>
          </cell>
          <cell r="FF17">
            <v>0.33</v>
          </cell>
          <cell r="FG17">
            <v>0.33</v>
          </cell>
          <cell r="FH17">
            <v>1.26</v>
          </cell>
          <cell r="FI17">
            <v>1.26</v>
          </cell>
          <cell r="FJ17">
            <v>0.72</v>
          </cell>
          <cell r="FK17">
            <v>0.72</v>
          </cell>
          <cell r="FL17">
            <v>0.99</v>
          </cell>
          <cell r="FM17">
            <v>1</v>
          </cell>
          <cell r="FN17">
            <v>0.1</v>
          </cell>
          <cell r="FO17">
            <v>0.1</v>
          </cell>
          <cell r="FP17">
            <v>1.35</v>
          </cell>
          <cell r="FQ17">
            <v>1.36</v>
          </cell>
          <cell r="FR17">
            <v>1.03</v>
          </cell>
          <cell r="FS17">
            <v>1.03</v>
          </cell>
          <cell r="FT17">
            <v>0.76</v>
          </cell>
          <cell r="FU17">
            <v>0.74</v>
          </cell>
          <cell r="FV17">
            <v>1.78</v>
          </cell>
          <cell r="FW17">
            <v>1.78</v>
          </cell>
          <cell r="FX17">
            <v>1.38</v>
          </cell>
          <cell r="FY17">
            <v>1.38</v>
          </cell>
          <cell r="FZ17">
            <v>1.87</v>
          </cell>
          <cell r="GA17">
            <v>1.86</v>
          </cell>
          <cell r="GB17">
            <v>0.66</v>
          </cell>
          <cell r="GC17">
            <v>0.66</v>
          </cell>
          <cell r="GD17">
            <v>0.6</v>
          </cell>
          <cell r="GE17">
            <v>0.61</v>
          </cell>
          <cell r="GF17">
            <v>1.37</v>
          </cell>
          <cell r="GG17">
            <v>1.37</v>
          </cell>
          <cell r="GH17">
            <v>1.1100000000000001</v>
          </cell>
          <cell r="GI17">
            <v>1.1100000000000001</v>
          </cell>
          <cell r="GJ17">
            <v>1.24</v>
          </cell>
          <cell r="GK17">
            <v>1.24</v>
          </cell>
          <cell r="GL17">
            <v>-0.17</v>
          </cell>
          <cell r="GM17">
            <v>-0.16</v>
          </cell>
          <cell r="GN17">
            <v>0.66</v>
          </cell>
          <cell r="GO17">
            <v>0.66</v>
          </cell>
          <cell r="GP17">
            <v>0.82</v>
          </cell>
          <cell r="GQ17">
            <v>0.82</v>
          </cell>
          <cell r="GR17">
            <v>0.57999999999999996</v>
          </cell>
          <cell r="GS17">
            <v>0.57999999999999996</v>
          </cell>
          <cell r="GT17">
            <v>1.1200000000000001</v>
          </cell>
          <cell r="GU17">
            <v>1.1200000000000001</v>
          </cell>
          <cell r="GV17">
            <v>1.53</v>
          </cell>
          <cell r="GW17">
            <v>1.53</v>
          </cell>
          <cell r="GX17">
            <v>1.25</v>
          </cell>
          <cell r="GY17">
            <v>1.25</v>
          </cell>
          <cell r="GZ17">
            <v>0.76</v>
          </cell>
          <cell r="HA17">
            <v>0.76</v>
          </cell>
          <cell r="HB17">
            <v>0.5</v>
          </cell>
          <cell r="HC17">
            <v>0.5</v>
          </cell>
          <cell r="HD17">
            <v>1.45</v>
          </cell>
          <cell r="HE17">
            <v>1.45</v>
          </cell>
          <cell r="HF17">
            <v>0.53</v>
          </cell>
          <cell r="HG17">
            <v>0.53</v>
          </cell>
          <cell r="HH17">
            <v>0.46</v>
          </cell>
          <cell r="HI17">
            <v>0.46</v>
          </cell>
          <cell r="HJ17">
            <v>0.7</v>
          </cell>
          <cell r="HK17">
            <v>0.7</v>
          </cell>
          <cell r="HL17">
            <v>0.97</v>
          </cell>
          <cell r="HM17">
            <v>0.97</v>
          </cell>
          <cell r="HN17">
            <v>0.86</v>
          </cell>
          <cell r="HO17">
            <v>0.86</v>
          </cell>
          <cell r="HP17">
            <v>1.02</v>
          </cell>
          <cell r="HQ17">
            <v>1.03</v>
          </cell>
          <cell r="HR17">
            <v>1.41</v>
          </cell>
          <cell r="HS17">
            <v>1.4</v>
          </cell>
          <cell r="HT17">
            <v>1.29</v>
          </cell>
          <cell r="HU17">
            <v>1.28</v>
          </cell>
          <cell r="HV17">
            <v>0.57999999999999996</v>
          </cell>
          <cell r="HW17">
            <v>0.57999999999999996</v>
          </cell>
          <cell r="HX17">
            <v>0.82</v>
          </cell>
          <cell r="HY17">
            <v>0.82</v>
          </cell>
          <cell r="HZ17">
            <v>0.51</v>
          </cell>
          <cell r="IA17">
            <v>0.51</v>
          </cell>
          <cell r="IB17">
            <v>0.51</v>
          </cell>
          <cell r="IC17">
            <v>0.52</v>
          </cell>
          <cell r="ID17">
            <v>1.28</v>
          </cell>
          <cell r="IE17">
            <v>1.26</v>
          </cell>
          <cell r="IF17">
            <v>0.78</v>
          </cell>
          <cell r="IG17">
            <v>0.78</v>
          </cell>
          <cell r="IH17">
            <v>0.73</v>
          </cell>
          <cell r="II17">
            <v>0.74</v>
          </cell>
          <cell r="IJ17">
            <v>0.38</v>
          </cell>
          <cell r="IK17">
            <v>0.38</v>
          </cell>
          <cell r="IL17">
            <v>0.76</v>
          </cell>
          <cell r="IM17">
            <v>0.76</v>
          </cell>
          <cell r="IN17">
            <v>1.49</v>
          </cell>
          <cell r="IO17">
            <v>1.5</v>
          </cell>
          <cell r="IP17">
            <v>0.44</v>
          </cell>
          <cell r="IQ17">
            <v>0.43</v>
          </cell>
          <cell r="IR17">
            <v>0.47</v>
          </cell>
          <cell r="IS17">
            <v>0.47</v>
          </cell>
          <cell r="IT17">
            <v>1.1200000000000001</v>
          </cell>
          <cell r="IU17">
            <v>1.1399999999999999</v>
          </cell>
          <cell r="IV17">
            <v>0.21</v>
          </cell>
          <cell r="IW17">
            <v>0.2</v>
          </cell>
          <cell r="IX17">
            <v>0.65</v>
          </cell>
          <cell r="IY17">
            <v>0.66</v>
          </cell>
          <cell r="IZ17">
            <v>0.62</v>
          </cell>
          <cell r="JA17">
            <v>0.61</v>
          </cell>
          <cell r="JB17">
            <v>0.54</v>
          </cell>
          <cell r="JC17">
            <v>0.53</v>
          </cell>
          <cell r="JD17">
            <v>0.62</v>
          </cell>
          <cell r="JE17">
            <v>0.61</v>
          </cell>
          <cell r="JF17">
            <v>1.02</v>
          </cell>
          <cell r="JG17">
            <v>1.03</v>
          </cell>
          <cell r="JH17">
            <v>0.45</v>
          </cell>
          <cell r="JI17">
            <v>0.45</v>
          </cell>
          <cell r="JJ17">
            <v>0.43</v>
          </cell>
          <cell r="JK17">
            <v>0.43</v>
          </cell>
          <cell r="JL17">
            <v>0.77</v>
          </cell>
          <cell r="JM17">
            <v>0.77</v>
          </cell>
          <cell r="JN17">
            <v>0.65</v>
          </cell>
          <cell r="JO17">
            <v>0.66</v>
          </cell>
          <cell r="JP17">
            <v>0.72</v>
          </cell>
          <cell r="JQ17">
            <v>0.72</v>
          </cell>
          <cell r="JR17">
            <v>0.69</v>
          </cell>
          <cell r="JS17">
            <v>0.7</v>
          </cell>
          <cell r="JT17">
            <v>0.87</v>
          </cell>
          <cell r="JU17">
            <v>0.87</v>
          </cell>
          <cell r="JV17">
            <v>0.87</v>
          </cell>
          <cell r="JW17">
            <v>0.87</v>
          </cell>
          <cell r="JX17">
            <v>0.87</v>
          </cell>
          <cell r="JY17">
            <v>0.87</v>
          </cell>
          <cell r="JZ17">
            <v>0.87</v>
          </cell>
          <cell r="KA17">
            <v>0.87</v>
          </cell>
          <cell r="KB17">
            <v>0.87</v>
          </cell>
          <cell r="KC17">
            <v>0.87</v>
          </cell>
          <cell r="KD17">
            <v>0.87</v>
          </cell>
          <cell r="KE17">
            <v>0.87</v>
          </cell>
          <cell r="KF17">
            <v>0.87</v>
          </cell>
          <cell r="KG17">
            <v>0.87</v>
          </cell>
          <cell r="KH17">
            <v>0.87</v>
          </cell>
          <cell r="KI17">
            <v>0.87</v>
          </cell>
          <cell r="KJ17">
            <v>0.52</v>
          </cell>
          <cell r="KK17">
            <v>0.52</v>
          </cell>
          <cell r="KL17">
            <v>0.52</v>
          </cell>
          <cell r="KM17">
            <v>0.52</v>
          </cell>
          <cell r="KN17">
            <v>0.52</v>
          </cell>
          <cell r="KO17">
            <v>0.52</v>
          </cell>
          <cell r="KP17">
            <v>0.52</v>
          </cell>
          <cell r="KQ17">
            <v>0.52</v>
          </cell>
          <cell r="KR17">
            <v>0.52</v>
          </cell>
          <cell r="KS17">
            <v>0.52</v>
          </cell>
          <cell r="KT17">
            <v>0.52</v>
          </cell>
          <cell r="KU17">
            <v>0.52</v>
          </cell>
          <cell r="KV17">
            <v>0.52</v>
          </cell>
          <cell r="KW17">
            <v>0.52</v>
          </cell>
          <cell r="KX17">
            <v>0.52</v>
          </cell>
          <cell r="KY17">
            <v>0.52</v>
          </cell>
          <cell r="KZ17">
            <v>0.52</v>
          </cell>
          <cell r="LA17">
            <v>0.52</v>
          </cell>
          <cell r="LB17">
            <v>0.52</v>
          </cell>
          <cell r="LC17">
            <v>0.52</v>
          </cell>
          <cell r="LD17">
            <v>0.52</v>
          </cell>
          <cell r="LE17">
            <v>0.52</v>
          </cell>
          <cell r="LF17">
            <v>0.52</v>
          </cell>
          <cell r="LG17">
            <v>0.52</v>
          </cell>
          <cell r="LH17">
            <v>0.222</v>
          </cell>
          <cell r="LI17">
            <v>0.222</v>
          </cell>
          <cell r="LJ17">
            <v>0.222</v>
          </cell>
          <cell r="LK17">
            <v>0.222</v>
          </cell>
          <cell r="LL17">
            <v>0.222</v>
          </cell>
          <cell r="LM17">
            <v>0.222</v>
          </cell>
          <cell r="LN17">
            <v>0.222</v>
          </cell>
          <cell r="LO17">
            <v>0.222</v>
          </cell>
          <cell r="LP17">
            <v>0.222</v>
          </cell>
          <cell r="LQ17">
            <v>0.222</v>
          </cell>
          <cell r="LR17">
            <v>0.222</v>
          </cell>
          <cell r="LS17">
            <v>0.222</v>
          </cell>
          <cell r="LT17">
            <v>0.222</v>
          </cell>
          <cell r="LU17">
            <v>0.222</v>
          </cell>
          <cell r="LV17">
            <v>0.222</v>
          </cell>
          <cell r="LW17">
            <v>0.222</v>
          </cell>
          <cell r="LX17">
            <v>0.222</v>
          </cell>
          <cell r="LY17">
            <v>0.222</v>
          </cell>
          <cell r="LZ17">
            <v>0.222</v>
          </cell>
          <cell r="MA17">
            <v>0.222</v>
          </cell>
          <cell r="MB17">
            <v>0.222</v>
          </cell>
          <cell r="MC17">
            <v>0.222</v>
          </cell>
          <cell r="MD17">
            <v>0.222</v>
          </cell>
          <cell r="ME17">
            <v>0.222</v>
          </cell>
        </row>
        <row r="18">
          <cell r="A18">
            <v>7101010</v>
          </cell>
          <cell r="G18" t="str">
            <v>Empregado Doméstico</v>
          </cell>
          <cell r="H18">
            <v>0.37</v>
          </cell>
          <cell r="I18">
            <v>0.37</v>
          </cell>
          <cell r="J18">
            <v>1.1200000000000001</v>
          </cell>
          <cell r="K18">
            <v>1.1200000000000001</v>
          </cell>
          <cell r="L18">
            <v>0.13</v>
          </cell>
          <cell r="M18">
            <v>0.14000000000000001</v>
          </cell>
          <cell r="N18">
            <v>0.71</v>
          </cell>
          <cell r="O18">
            <v>0.71</v>
          </cell>
          <cell r="P18">
            <v>0.4</v>
          </cell>
          <cell r="Q18">
            <v>0.4</v>
          </cell>
          <cell r="R18">
            <v>0.8</v>
          </cell>
          <cell r="S18">
            <v>0.8</v>
          </cell>
          <cell r="T18">
            <v>0.9</v>
          </cell>
          <cell r="U18">
            <v>0.9</v>
          </cell>
          <cell r="V18">
            <v>1.86</v>
          </cell>
          <cell r="W18">
            <v>1.86</v>
          </cell>
          <cell r="X18">
            <v>1.82</v>
          </cell>
          <cell r="Y18">
            <v>1.82</v>
          </cell>
          <cell r="Z18">
            <v>1.1200000000000001</v>
          </cell>
          <cell r="AA18">
            <v>1.1200000000000001</v>
          </cell>
          <cell r="AB18">
            <v>1.07</v>
          </cell>
          <cell r="AC18">
            <v>1.06</v>
          </cell>
          <cell r="AD18">
            <v>0.65</v>
          </cell>
          <cell r="AE18">
            <v>0.66</v>
          </cell>
          <cell r="AF18">
            <v>1.1499999999999999</v>
          </cell>
          <cell r="AG18">
            <v>1.1599999999999999</v>
          </cell>
          <cell r="AH18">
            <v>0.23</v>
          </cell>
          <cell r="AI18">
            <v>0.23</v>
          </cell>
          <cell r="AJ18">
            <v>0.6</v>
          </cell>
          <cell r="AK18">
            <v>0.61</v>
          </cell>
          <cell r="AL18">
            <v>0.27</v>
          </cell>
          <cell r="AM18">
            <v>0.27</v>
          </cell>
          <cell r="AN18">
            <v>0.11</v>
          </cell>
          <cell r="AO18">
            <v>0.11</v>
          </cell>
          <cell r="AP18">
            <v>0.41</v>
          </cell>
          <cell r="AQ18">
            <v>0.4</v>
          </cell>
          <cell r="AR18">
            <v>1.27</v>
          </cell>
          <cell r="AS18">
            <v>1.18</v>
          </cell>
          <cell r="AT18">
            <v>2.2599999999999998</v>
          </cell>
          <cell r="AU18">
            <v>2.2599999999999998</v>
          </cell>
          <cell r="AV18">
            <v>1.97</v>
          </cell>
          <cell r="AW18">
            <v>1.97</v>
          </cell>
          <cell r="AX18">
            <v>1.39</v>
          </cell>
          <cell r="AY18">
            <v>1.39</v>
          </cell>
          <cell r="AZ18">
            <v>0.43</v>
          </cell>
          <cell r="BA18">
            <v>0.43</v>
          </cell>
          <cell r="BB18">
            <v>0.27</v>
          </cell>
          <cell r="BC18">
            <v>0.27</v>
          </cell>
          <cell r="BD18">
            <v>0.86</v>
          </cell>
          <cell r="BE18">
            <v>0.86</v>
          </cell>
          <cell r="BF18">
            <v>0.62</v>
          </cell>
          <cell r="BG18">
            <v>0.62</v>
          </cell>
          <cell r="BH18">
            <v>0.6</v>
          </cell>
          <cell r="BI18">
            <v>0.6</v>
          </cell>
          <cell r="BJ18">
            <v>0.65</v>
          </cell>
          <cell r="BK18">
            <v>0.65</v>
          </cell>
          <cell r="BL18">
            <v>0.91</v>
          </cell>
          <cell r="BM18">
            <v>0.91</v>
          </cell>
          <cell r="BN18">
            <v>1.1100000000000001</v>
          </cell>
          <cell r="BO18">
            <v>1.1100000000000001</v>
          </cell>
          <cell r="BP18">
            <v>1.1399999999999999</v>
          </cell>
          <cell r="BQ18">
            <v>1.1399999999999999</v>
          </cell>
          <cell r="BR18">
            <v>0.69</v>
          </cell>
          <cell r="BS18">
            <v>0.69</v>
          </cell>
          <cell r="BT18">
            <v>0.45</v>
          </cell>
          <cell r="BU18">
            <v>0.45</v>
          </cell>
          <cell r="BV18">
            <v>0.54</v>
          </cell>
          <cell r="BW18">
            <v>0.53</v>
          </cell>
          <cell r="BX18">
            <v>0.63</v>
          </cell>
          <cell r="BY18">
            <v>0.63</v>
          </cell>
          <cell r="BZ18">
            <v>0.92</v>
          </cell>
          <cell r="CA18">
            <v>0.92</v>
          </cell>
          <cell r="CB18">
            <v>0.88</v>
          </cell>
          <cell r="CC18">
            <v>0.88</v>
          </cell>
          <cell r="CD18">
            <v>1.1299999999999999</v>
          </cell>
          <cell r="CE18">
            <v>1.1299999999999999</v>
          </cell>
          <cell r="CF18">
            <v>0.28999999999999998</v>
          </cell>
          <cell r="CG18">
            <v>0.28999999999999998</v>
          </cell>
          <cell r="CH18">
            <v>0.53</v>
          </cell>
          <cell r="CI18">
            <v>0.53</v>
          </cell>
          <cell r="CJ18">
            <v>1.2</v>
          </cell>
          <cell r="CK18">
            <v>1.2</v>
          </cell>
          <cell r="CL18">
            <v>1.04</v>
          </cell>
          <cell r="CM18">
            <v>1.04</v>
          </cell>
          <cell r="CN18">
            <v>0.98</v>
          </cell>
          <cell r="CO18">
            <v>0.98</v>
          </cell>
          <cell r="CP18">
            <v>0.68</v>
          </cell>
          <cell r="CQ18">
            <v>0.68</v>
          </cell>
          <cell r="CR18">
            <v>0.94</v>
          </cell>
          <cell r="CS18">
            <v>0.94</v>
          </cell>
          <cell r="CT18">
            <v>1.1100000000000001</v>
          </cell>
          <cell r="CU18">
            <v>1.1100000000000001</v>
          </cell>
          <cell r="CV18">
            <v>0.85</v>
          </cell>
          <cell r="CW18">
            <v>0.86</v>
          </cell>
          <cell r="CX18">
            <v>0.88</v>
          </cell>
          <cell r="CY18">
            <v>0.88</v>
          </cell>
          <cell r="CZ18">
            <v>0.77</v>
          </cell>
          <cell r="DA18">
            <v>0.77</v>
          </cell>
          <cell r="DB18">
            <v>0.64</v>
          </cell>
          <cell r="DC18">
            <v>0.64</v>
          </cell>
          <cell r="DD18">
            <v>0.57999999999999996</v>
          </cell>
          <cell r="DE18">
            <v>0.57999999999999996</v>
          </cell>
          <cell r="DF18">
            <v>1.82</v>
          </cell>
          <cell r="DG18">
            <v>1.83</v>
          </cell>
          <cell r="DH18">
            <v>1.35</v>
          </cell>
          <cell r="DI18">
            <v>1.35</v>
          </cell>
          <cell r="DJ18">
            <v>0.8</v>
          </cell>
          <cell r="DK18">
            <v>0.8</v>
          </cell>
          <cell r="DL18">
            <v>0.1</v>
          </cell>
          <cell r="DM18">
            <v>0.1</v>
          </cell>
          <cell r="DN18">
            <v>0.51</v>
          </cell>
          <cell r="DO18">
            <v>0.51</v>
          </cell>
          <cell r="DP18">
            <v>1.1499999999999999</v>
          </cell>
          <cell r="DQ18">
            <v>1.1499999999999999</v>
          </cell>
          <cell r="DR18">
            <v>0.28000000000000003</v>
          </cell>
          <cell r="DS18">
            <v>0.27</v>
          </cell>
          <cell r="DT18">
            <v>0.2</v>
          </cell>
          <cell r="DU18">
            <v>0.2</v>
          </cell>
          <cell r="DV18">
            <v>0.22</v>
          </cell>
          <cell r="DW18">
            <v>0.22</v>
          </cell>
          <cell r="DX18">
            <v>1.05</v>
          </cell>
          <cell r="DY18">
            <v>1.06</v>
          </cell>
          <cell r="DZ18">
            <v>0.8</v>
          </cell>
          <cell r="EA18">
            <v>0.8</v>
          </cell>
          <cell r="EB18">
            <v>1.81</v>
          </cell>
          <cell r="EC18">
            <v>1.81</v>
          </cell>
          <cell r="ED18">
            <v>1.6</v>
          </cell>
          <cell r="EE18">
            <v>1.6</v>
          </cell>
          <cell r="EF18">
            <v>1.1200000000000001</v>
          </cell>
          <cell r="EG18">
            <v>1.1200000000000001</v>
          </cell>
          <cell r="EH18">
            <v>0.57999999999999996</v>
          </cell>
          <cell r="EI18">
            <v>0.57999999999999996</v>
          </cell>
          <cell r="EJ18">
            <v>0.41</v>
          </cell>
          <cell r="EK18">
            <v>0.41</v>
          </cell>
          <cell r="EL18">
            <v>0.03</v>
          </cell>
          <cell r="EM18">
            <v>0.03</v>
          </cell>
          <cell r="EN18">
            <v>0.55000000000000004</v>
          </cell>
          <cell r="EO18">
            <v>0.55000000000000004</v>
          </cell>
          <cell r="EP18">
            <v>1.21</v>
          </cell>
          <cell r="EQ18">
            <v>1.21</v>
          </cell>
          <cell r="ER18">
            <v>1.34</v>
          </cell>
          <cell r="ES18">
            <v>1.34</v>
          </cell>
          <cell r="ET18">
            <v>0.73</v>
          </cell>
          <cell r="EU18">
            <v>0.72</v>
          </cell>
          <cell r="EV18">
            <v>0.91</v>
          </cell>
          <cell r="EW18">
            <v>0.91</v>
          </cell>
          <cell r="EX18">
            <v>0.91</v>
          </cell>
          <cell r="EY18">
            <v>0.91</v>
          </cell>
          <cell r="EZ18">
            <v>1.54</v>
          </cell>
          <cell r="FA18">
            <v>1.54</v>
          </cell>
          <cell r="FB18">
            <v>0.54</v>
          </cell>
          <cell r="FC18">
            <v>0.54</v>
          </cell>
          <cell r="FD18">
            <v>1.1399999999999999</v>
          </cell>
          <cell r="FE18">
            <v>1.1399999999999999</v>
          </cell>
          <cell r="FF18">
            <v>0.33</v>
          </cell>
          <cell r="FG18">
            <v>0.33</v>
          </cell>
          <cell r="FH18">
            <v>1.26</v>
          </cell>
          <cell r="FI18">
            <v>1.26</v>
          </cell>
          <cell r="FJ18">
            <v>0.72</v>
          </cell>
          <cell r="FK18">
            <v>0.72</v>
          </cell>
          <cell r="FL18">
            <v>0.99</v>
          </cell>
          <cell r="FM18">
            <v>1</v>
          </cell>
          <cell r="FN18">
            <v>0.1</v>
          </cell>
          <cell r="FO18">
            <v>0.1</v>
          </cell>
          <cell r="FP18">
            <v>1.35</v>
          </cell>
          <cell r="FQ18">
            <v>1.36</v>
          </cell>
          <cell r="FR18">
            <v>1.03</v>
          </cell>
          <cell r="FS18">
            <v>1.03</v>
          </cell>
          <cell r="FT18">
            <v>0.76</v>
          </cell>
          <cell r="FU18">
            <v>0.74</v>
          </cell>
          <cell r="FV18">
            <v>1.78</v>
          </cell>
          <cell r="FW18">
            <v>1.78</v>
          </cell>
          <cell r="FX18">
            <v>1.38</v>
          </cell>
          <cell r="FY18">
            <v>1.38</v>
          </cell>
          <cell r="FZ18">
            <v>1.87</v>
          </cell>
          <cell r="GA18">
            <v>1.86</v>
          </cell>
          <cell r="GB18">
            <v>0.66</v>
          </cell>
          <cell r="GC18">
            <v>0.66</v>
          </cell>
          <cell r="GD18">
            <v>0.6</v>
          </cell>
          <cell r="GE18">
            <v>0.61</v>
          </cell>
          <cell r="GF18">
            <v>1.37</v>
          </cell>
          <cell r="GG18">
            <v>1.37</v>
          </cell>
          <cell r="GH18">
            <v>1.1100000000000001</v>
          </cell>
          <cell r="GI18">
            <v>1.1100000000000001</v>
          </cell>
          <cell r="GJ18">
            <v>1.24</v>
          </cell>
          <cell r="GK18">
            <v>1.24</v>
          </cell>
          <cell r="GL18">
            <v>-0.17</v>
          </cell>
          <cell r="GM18">
            <v>-0.16</v>
          </cell>
          <cell r="GN18">
            <v>0.66</v>
          </cell>
          <cell r="GO18">
            <v>0.66</v>
          </cell>
          <cell r="GP18">
            <v>0.82</v>
          </cell>
          <cell r="GQ18">
            <v>0.82</v>
          </cell>
          <cell r="GR18">
            <v>0.57999999999999996</v>
          </cell>
          <cell r="GS18">
            <v>0.57999999999999996</v>
          </cell>
          <cell r="GT18">
            <v>1.1200000000000001</v>
          </cell>
          <cell r="GU18">
            <v>1.1200000000000001</v>
          </cell>
          <cell r="GV18">
            <v>1.53</v>
          </cell>
          <cell r="GW18">
            <v>1.53</v>
          </cell>
          <cell r="GX18">
            <v>1.25</v>
          </cell>
          <cell r="GY18">
            <v>1.25</v>
          </cell>
          <cell r="GZ18">
            <v>0.76</v>
          </cell>
          <cell r="HA18">
            <v>0.76</v>
          </cell>
          <cell r="HB18">
            <v>0.5</v>
          </cell>
          <cell r="HC18">
            <v>0.5</v>
          </cell>
          <cell r="HD18">
            <v>1.45</v>
          </cell>
          <cell r="HE18">
            <v>1.45</v>
          </cell>
          <cell r="HF18">
            <v>0.53</v>
          </cell>
          <cell r="HG18">
            <v>0.53</v>
          </cell>
          <cell r="HH18">
            <v>0.46</v>
          </cell>
          <cell r="HI18">
            <v>0.46</v>
          </cell>
          <cell r="HJ18">
            <v>0.7</v>
          </cell>
          <cell r="HK18">
            <v>0.7</v>
          </cell>
          <cell r="HL18">
            <v>0.97</v>
          </cell>
          <cell r="HM18">
            <v>0.97</v>
          </cell>
          <cell r="HN18">
            <v>0.86</v>
          </cell>
          <cell r="HO18">
            <v>0.86</v>
          </cell>
          <cell r="HP18">
            <v>1.02</v>
          </cell>
          <cell r="HQ18">
            <v>1.03</v>
          </cell>
          <cell r="HR18">
            <v>1.41</v>
          </cell>
          <cell r="HS18">
            <v>1.4</v>
          </cell>
          <cell r="HT18">
            <v>1.29</v>
          </cell>
          <cell r="HU18">
            <v>1.28</v>
          </cell>
          <cell r="HV18">
            <v>0.57999999999999996</v>
          </cell>
          <cell r="HW18">
            <v>0.57999999999999996</v>
          </cell>
          <cell r="HX18">
            <v>0.82</v>
          </cell>
          <cell r="HY18">
            <v>0.82</v>
          </cell>
          <cell r="HZ18">
            <v>0.51</v>
          </cell>
          <cell r="IA18">
            <v>0.51</v>
          </cell>
          <cell r="IB18">
            <v>0.51</v>
          </cell>
          <cell r="IC18">
            <v>0.52</v>
          </cell>
          <cell r="ID18">
            <v>1.28</v>
          </cell>
          <cell r="IE18">
            <v>1.26</v>
          </cell>
          <cell r="IF18">
            <v>0.78</v>
          </cell>
          <cell r="IG18">
            <v>0.78</v>
          </cell>
          <cell r="IH18">
            <v>0.73</v>
          </cell>
          <cell r="II18">
            <v>0.74</v>
          </cell>
          <cell r="IJ18">
            <v>0.38</v>
          </cell>
          <cell r="IK18">
            <v>0.38</v>
          </cell>
          <cell r="IL18">
            <v>0.76</v>
          </cell>
          <cell r="IM18">
            <v>0.76</v>
          </cell>
          <cell r="IN18">
            <v>1.49</v>
          </cell>
          <cell r="IO18">
            <v>1.5</v>
          </cell>
          <cell r="IP18">
            <v>0.44</v>
          </cell>
          <cell r="IQ18">
            <v>0.43</v>
          </cell>
          <cell r="IR18">
            <v>0.47</v>
          </cell>
          <cell r="IS18">
            <v>0.47</v>
          </cell>
          <cell r="IT18">
            <v>1.1200000000000001</v>
          </cell>
          <cell r="IU18">
            <v>1.1399999999999999</v>
          </cell>
          <cell r="IV18">
            <v>0.21</v>
          </cell>
          <cell r="IW18">
            <v>0.2</v>
          </cell>
          <cell r="IX18">
            <v>0.65</v>
          </cell>
          <cell r="IY18">
            <v>0.66</v>
          </cell>
          <cell r="IZ18">
            <v>0.62</v>
          </cell>
          <cell r="JA18">
            <v>0.61</v>
          </cell>
          <cell r="JB18">
            <v>0.54</v>
          </cell>
          <cell r="JC18">
            <v>0.53</v>
          </cell>
          <cell r="JD18">
            <v>0.62</v>
          </cell>
          <cell r="JE18">
            <v>0.61</v>
          </cell>
          <cell r="JF18">
            <v>1.02</v>
          </cell>
          <cell r="JG18">
            <v>1.03</v>
          </cell>
          <cell r="JH18">
            <v>0.45</v>
          </cell>
          <cell r="JI18">
            <v>0.45</v>
          </cell>
          <cell r="JJ18">
            <v>0.43</v>
          </cell>
          <cell r="JK18">
            <v>0.43</v>
          </cell>
          <cell r="JL18">
            <v>0.77</v>
          </cell>
          <cell r="JM18">
            <v>0.77</v>
          </cell>
          <cell r="JN18">
            <v>0.65</v>
          </cell>
          <cell r="JO18">
            <v>0.66</v>
          </cell>
          <cell r="JP18">
            <v>0.72</v>
          </cell>
          <cell r="JQ18">
            <v>0.72</v>
          </cell>
          <cell r="JR18">
            <v>0.69</v>
          </cell>
          <cell r="JS18">
            <v>0.7</v>
          </cell>
          <cell r="JT18">
            <v>0.87</v>
          </cell>
          <cell r="JU18">
            <v>0.87</v>
          </cell>
          <cell r="JV18">
            <v>0.87</v>
          </cell>
          <cell r="JW18">
            <v>0.87</v>
          </cell>
          <cell r="JX18">
            <v>0.87</v>
          </cell>
          <cell r="JY18">
            <v>0.87</v>
          </cell>
          <cell r="JZ18">
            <v>0.87</v>
          </cell>
          <cell r="KA18">
            <v>0.87</v>
          </cell>
          <cell r="KB18">
            <v>0.87</v>
          </cell>
          <cell r="KC18">
            <v>0.87</v>
          </cell>
          <cell r="KD18">
            <v>0.87</v>
          </cell>
          <cell r="KE18">
            <v>0.87</v>
          </cell>
          <cell r="KF18">
            <v>0.87</v>
          </cell>
          <cell r="KG18">
            <v>0.87</v>
          </cell>
          <cell r="KH18">
            <v>0.87</v>
          </cell>
          <cell r="KI18">
            <v>0.87</v>
          </cell>
          <cell r="KJ18">
            <v>0.52</v>
          </cell>
          <cell r="KK18">
            <v>0.52</v>
          </cell>
          <cell r="KL18">
            <v>0.52</v>
          </cell>
          <cell r="KM18">
            <v>0.52</v>
          </cell>
          <cell r="KN18">
            <v>0.52</v>
          </cell>
          <cell r="KO18">
            <v>0.52</v>
          </cell>
          <cell r="KP18">
            <v>0.52</v>
          </cell>
          <cell r="KQ18">
            <v>0.52</v>
          </cell>
          <cell r="KR18">
            <v>0.52</v>
          </cell>
          <cell r="KS18">
            <v>0.52</v>
          </cell>
          <cell r="KT18">
            <v>0.52</v>
          </cell>
          <cell r="KU18">
            <v>0.52</v>
          </cell>
          <cell r="KV18">
            <v>0.52</v>
          </cell>
          <cell r="KW18">
            <v>0.52</v>
          </cell>
          <cell r="KX18">
            <v>0.52</v>
          </cell>
          <cell r="KY18">
            <v>0.52</v>
          </cell>
          <cell r="KZ18">
            <v>0.52</v>
          </cell>
          <cell r="LA18">
            <v>0.52</v>
          </cell>
          <cell r="LB18">
            <v>0.52</v>
          </cell>
          <cell r="LC18">
            <v>0.52</v>
          </cell>
          <cell r="LD18">
            <v>0.52</v>
          </cell>
          <cell r="LE18">
            <v>0.52</v>
          </cell>
          <cell r="LF18">
            <v>0.52</v>
          </cell>
          <cell r="LG18">
            <v>0.52</v>
          </cell>
          <cell r="LH18">
            <v>0.222</v>
          </cell>
          <cell r="LI18">
            <v>0.222</v>
          </cell>
          <cell r="LJ18">
            <v>0.222</v>
          </cell>
          <cell r="LK18">
            <v>0.222</v>
          </cell>
          <cell r="LL18">
            <v>0.222</v>
          </cell>
          <cell r="LM18">
            <v>0.222</v>
          </cell>
          <cell r="LN18">
            <v>0.222</v>
          </cell>
          <cell r="LO18">
            <v>0.222</v>
          </cell>
          <cell r="LP18">
            <v>0.222</v>
          </cell>
          <cell r="LQ18">
            <v>0.222</v>
          </cell>
          <cell r="LR18">
            <v>0.222</v>
          </cell>
          <cell r="LS18">
            <v>0.222</v>
          </cell>
          <cell r="LT18">
            <v>0.222</v>
          </cell>
          <cell r="LU18">
            <v>0.222</v>
          </cell>
          <cell r="LV18">
            <v>0.222</v>
          </cell>
          <cell r="LW18">
            <v>0.222</v>
          </cell>
          <cell r="LX18">
            <v>0.222</v>
          </cell>
          <cell r="LY18">
            <v>0.222</v>
          </cell>
          <cell r="LZ18">
            <v>0.222</v>
          </cell>
          <cell r="MA18">
            <v>0.222</v>
          </cell>
          <cell r="MB18">
            <v>0.222</v>
          </cell>
          <cell r="MC18">
            <v>0.222</v>
          </cell>
          <cell r="MD18">
            <v>0.222</v>
          </cell>
          <cell r="ME18">
            <v>0.222</v>
          </cell>
        </row>
        <row r="19">
          <cell r="A19" t="str">
            <v>SPOU</v>
          </cell>
          <cell r="E19" t="str">
            <v>+</v>
          </cell>
          <cell r="F19" t="str">
            <v>Outros servicos pessoais</v>
          </cell>
          <cell r="H19">
            <v>1.1505998083092495</v>
          </cell>
          <cell r="I19">
            <v>0.70130114065505988</v>
          </cell>
          <cell r="J19">
            <v>0.6408893132359611</v>
          </cell>
          <cell r="K19">
            <v>1.022447228759535</v>
          </cell>
          <cell r="L19">
            <v>1.2415223985492856</v>
          </cell>
          <cell r="M19">
            <v>0.95840706652785201</v>
          </cell>
          <cell r="N19">
            <v>0.48912503465305368</v>
          </cell>
          <cell r="O19">
            <v>1.5707359623719452E-2</v>
          </cell>
          <cell r="P19">
            <v>0.12397053144695222</v>
          </cell>
          <cell r="Q19">
            <v>0.82913977386496263</v>
          </cell>
          <cell r="R19">
            <v>0.82646565900573443</v>
          </cell>
          <cell r="S19">
            <v>0.82236689535205088</v>
          </cell>
          <cell r="T19">
            <v>0.50477676342392108</v>
          </cell>
          <cell r="U19">
            <v>0.76327435583496128</v>
          </cell>
          <cell r="V19">
            <v>0.35979359323655141</v>
          </cell>
          <cell r="W19">
            <v>-4.5178195998503146E-2</v>
          </cell>
          <cell r="X19">
            <v>0.23613025727326883</v>
          </cell>
          <cell r="Y19">
            <v>-4.4079944176648456E-2</v>
          </cell>
          <cell r="Z19">
            <v>0.18660721076365966</v>
          </cell>
          <cell r="AA19">
            <v>0.52843243148384056</v>
          </cell>
          <cell r="AB19">
            <v>0.23859288683432442</v>
          </cell>
          <cell r="AC19">
            <v>0.43863381841374183</v>
          </cell>
          <cell r="AD19">
            <v>0.31738377805044571</v>
          </cell>
          <cell r="AE19">
            <v>0.19255905522543473</v>
          </cell>
          <cell r="AF19">
            <v>0.62039045145872473</v>
          </cell>
          <cell r="AG19">
            <v>0.64874026484610658</v>
          </cell>
          <cell r="AH19">
            <v>0.34339246613670288</v>
          </cell>
          <cell r="AI19">
            <v>0.55093770947155796</v>
          </cell>
          <cell r="AJ19">
            <v>0.3089269460583316</v>
          </cell>
          <cell r="AK19">
            <v>0.10786303485608152</v>
          </cell>
          <cell r="AL19">
            <v>0.12232525444615418</v>
          </cell>
          <cell r="AM19">
            <v>-3.766901406763009E-2</v>
          </cell>
          <cell r="AN19">
            <v>0.12820645791153093</v>
          </cell>
          <cell r="AO19">
            <v>0.56414953172425542</v>
          </cell>
          <cell r="AP19">
            <v>0.39073185724614706</v>
          </cell>
          <cell r="AQ19">
            <v>0.23794247210791361</v>
          </cell>
          <cell r="AR19">
            <v>0.75662821465026453</v>
          </cell>
          <cell r="AS19">
            <v>0.47882990466671965</v>
          </cell>
          <cell r="AT19">
            <v>0.30301144025835713</v>
          </cell>
          <cell r="AU19">
            <v>0.21462274885312643</v>
          </cell>
          <cell r="AV19">
            <v>-0.23886047330153401</v>
          </cell>
          <cell r="AW19">
            <v>-0.36548470037581893</v>
          </cell>
          <cell r="AX19">
            <v>0.1515149793360473</v>
          </cell>
          <cell r="AY19">
            <v>0.46193051520963707</v>
          </cell>
          <cell r="AZ19">
            <v>0.56707614348120883</v>
          </cell>
          <cell r="BA19">
            <v>0.29931660476091582</v>
          </cell>
          <cell r="BB19">
            <v>0.20738238131915443</v>
          </cell>
          <cell r="BC19">
            <v>-0.28623060156733854</v>
          </cell>
          <cell r="BD19">
            <v>-0.38397083553614031</v>
          </cell>
          <cell r="BE19">
            <v>0.44763015725966587</v>
          </cell>
          <cell r="BF19">
            <v>0.63043815711955009</v>
          </cell>
          <cell r="BG19">
            <v>0.42833835387244257</v>
          </cell>
          <cell r="BH19">
            <v>2.0998814885618584</v>
          </cell>
          <cell r="BI19">
            <v>2.0715785511585589</v>
          </cell>
          <cell r="BJ19">
            <v>0.74370785508581128</v>
          </cell>
          <cell r="BK19">
            <v>0.60372706703103751</v>
          </cell>
          <cell r="BL19">
            <v>0.65119902721066314</v>
          </cell>
          <cell r="BM19">
            <v>0.5975436178645086</v>
          </cell>
          <cell r="BN19">
            <v>0.27166100273645805</v>
          </cell>
          <cell r="BO19">
            <v>0.42300802753499617</v>
          </cell>
          <cell r="BP19">
            <v>0.46415619221198839</v>
          </cell>
          <cell r="BQ19">
            <v>0.44659805684993553</v>
          </cell>
          <cell r="BR19">
            <v>0.62601189600903751</v>
          </cell>
          <cell r="BS19">
            <v>0.60281544903113071</v>
          </cell>
          <cell r="BT19">
            <v>0.14047246477439826</v>
          </cell>
          <cell r="BU19">
            <v>-4.3081289896430133E-2</v>
          </cell>
          <cell r="BV19">
            <v>0.57670367251462962</v>
          </cell>
          <cell r="BW19">
            <v>0.87326020676464944</v>
          </cell>
          <cell r="BX19">
            <v>0.60095709842217404</v>
          </cell>
          <cell r="BY19">
            <v>0.76332723831578819</v>
          </cell>
          <cell r="BZ19">
            <v>0.7313178593990366</v>
          </cell>
          <cell r="CA19">
            <v>0.52334490270674661</v>
          </cell>
          <cell r="CB19">
            <v>0.71971085631939358</v>
          </cell>
          <cell r="CC19">
            <v>0.36598796447056176</v>
          </cell>
          <cell r="CD19">
            <v>0.87452564063888116</v>
          </cell>
          <cell r="CE19">
            <v>1.060157228976915</v>
          </cell>
          <cell r="CF19">
            <v>0.26906584837415531</v>
          </cell>
          <cell r="CG19">
            <v>-0.17654085211700579</v>
          </cell>
          <cell r="CH19">
            <v>0.16771797075325895</v>
          </cell>
          <cell r="CI19">
            <v>0.63974566599861027</v>
          </cell>
          <cell r="CJ19">
            <v>0.87869025398394418</v>
          </cell>
          <cell r="CK19">
            <v>0.80095454756243112</v>
          </cell>
          <cell r="CL19">
            <v>0.64289756290276923</v>
          </cell>
          <cell r="CM19">
            <v>0.34943818298576385</v>
          </cell>
          <cell r="CN19">
            <v>-0.10335961068250063</v>
          </cell>
          <cell r="CO19">
            <v>9.36665443003873E-4</v>
          </cell>
          <cell r="CP19">
            <v>0.70607632668395981</v>
          </cell>
          <cell r="CQ19">
            <v>1.0517487557355196</v>
          </cell>
          <cell r="CR19">
            <v>0.81860540732599418</v>
          </cell>
          <cell r="CS19">
            <v>0.47650192074061087</v>
          </cell>
          <cell r="CT19">
            <v>0.79194551626623755</v>
          </cell>
          <cell r="CU19">
            <v>0.88847572299593092</v>
          </cell>
          <cell r="CV19">
            <v>0.70114300948270369</v>
          </cell>
          <cell r="CW19">
            <v>0.60809119352588603</v>
          </cell>
          <cell r="CX19">
            <v>1.0347990194743473</v>
          </cell>
          <cell r="CY19">
            <v>1.3407693749456653</v>
          </cell>
          <cell r="CZ19">
            <v>0.75989621534399276</v>
          </cell>
          <cell r="DA19">
            <v>0.75989621534399276</v>
          </cell>
          <cell r="DB19">
            <v>0.64858489430571564</v>
          </cell>
          <cell r="DC19">
            <v>0.78962300912111372</v>
          </cell>
          <cell r="DD19">
            <v>0.47460840460469966</v>
          </cell>
          <cell r="DE19">
            <v>0.56002826871351108</v>
          </cell>
          <cell r="DF19">
            <v>1.3736212488260537</v>
          </cell>
          <cell r="DG19">
            <v>1.1955893966225899</v>
          </cell>
          <cell r="DH19">
            <v>0.47456220006824107</v>
          </cell>
          <cell r="DI19">
            <v>0.36694131704240135</v>
          </cell>
          <cell r="DJ19">
            <v>0.18941092882019778</v>
          </cell>
          <cell r="DK19">
            <v>0.47086243622066926</v>
          </cell>
          <cell r="DL19">
            <v>0.8474977825369906</v>
          </cell>
          <cell r="DM19">
            <v>0.79759237091176394</v>
          </cell>
          <cell r="DN19">
            <v>0.45964821352403823</v>
          </cell>
          <cell r="DO19">
            <v>0.37242443289357602</v>
          </cell>
          <cell r="DP19">
            <v>-9.8312218089256407E-4</v>
          </cell>
          <cell r="DQ19">
            <v>6.2895390783599681E-2</v>
          </cell>
          <cell r="DR19">
            <v>0.62695879925078335</v>
          </cell>
          <cell r="DS19">
            <v>0.39660985358238665</v>
          </cell>
          <cell r="DT19">
            <v>0.46603896018262214</v>
          </cell>
          <cell r="DU19">
            <v>0.96411232025951332</v>
          </cell>
          <cell r="DV19">
            <v>0.84038868660158594</v>
          </cell>
          <cell r="DW19">
            <v>0.74346971894153047</v>
          </cell>
          <cell r="DX19">
            <v>0.89215278630515904</v>
          </cell>
          <cell r="DY19">
            <v>0.72607565079180181</v>
          </cell>
          <cell r="DZ19">
            <v>0.75874991122250968</v>
          </cell>
          <cell r="EA19">
            <v>0.98003659355646022</v>
          </cell>
          <cell r="EB19">
            <v>0.9800767569344383</v>
          </cell>
          <cell r="EC19">
            <v>0.83694745633459422</v>
          </cell>
          <cell r="ED19">
            <v>0.49243088314640421</v>
          </cell>
          <cell r="EE19">
            <v>0.336911763888879</v>
          </cell>
          <cell r="EF19">
            <v>0.58016536909711192</v>
          </cell>
          <cell r="EG19">
            <v>0.58031015535218178</v>
          </cell>
          <cell r="EH19">
            <v>0.58941901275618291</v>
          </cell>
          <cell r="EI19">
            <v>0.54661861995756644</v>
          </cell>
          <cell r="EJ19">
            <v>0.30049721774696364</v>
          </cell>
          <cell r="EK19">
            <v>0.56981701931881346</v>
          </cell>
          <cell r="EL19">
            <v>0.7917010769121503</v>
          </cell>
          <cell r="EM19">
            <v>0.67534037553459536</v>
          </cell>
          <cell r="EN19">
            <v>1.0867784542069807</v>
          </cell>
          <cell r="EO19">
            <v>1.0343824796344823</v>
          </cell>
          <cell r="EP19">
            <v>0.44649217770990901</v>
          </cell>
          <cell r="EQ19">
            <v>0.5406717675732523</v>
          </cell>
          <cell r="ER19">
            <v>0.73669033435349696</v>
          </cell>
          <cell r="ES19">
            <v>0.86687601201138109</v>
          </cell>
          <cell r="ET19">
            <v>1.1882009904236894</v>
          </cell>
          <cell r="EU19">
            <v>1.2416668115827154</v>
          </cell>
          <cell r="EV19">
            <v>1.2697558759395986</v>
          </cell>
          <cell r="EW19">
            <v>1.2377778827018997</v>
          </cell>
          <cell r="EX19">
            <v>0.93041498081980889</v>
          </cell>
          <cell r="EY19">
            <v>0.72389553430336862</v>
          </cell>
          <cell r="EZ19">
            <v>0.8230761779236635</v>
          </cell>
          <cell r="FA19">
            <v>0.79427879919871014</v>
          </cell>
          <cell r="FB19">
            <v>0.82198192674828152</v>
          </cell>
          <cell r="FC19">
            <v>0.85912123648118943</v>
          </cell>
          <cell r="FD19">
            <v>0.50866614979533131</v>
          </cell>
          <cell r="FE19">
            <v>0.56848053497955231</v>
          </cell>
          <cell r="FF19">
            <v>0.70514232002262323</v>
          </cell>
          <cell r="FG19">
            <v>0.78347285286411883</v>
          </cell>
          <cell r="FH19">
            <v>0.43360840594566891</v>
          </cell>
          <cell r="FI19">
            <v>-0.2212933916173824</v>
          </cell>
          <cell r="FJ19">
            <v>0.47102775885558584</v>
          </cell>
          <cell r="FK19">
            <v>0.860352704208451</v>
          </cell>
          <cell r="FL19">
            <v>0.38927081120129187</v>
          </cell>
          <cell r="FM19">
            <v>0.39796494520022174</v>
          </cell>
          <cell r="FN19">
            <v>0.73097493510362144</v>
          </cell>
          <cell r="FO19">
            <v>0.83775846607165749</v>
          </cell>
          <cell r="FP19">
            <v>1.4711409054266198</v>
          </cell>
          <cell r="FQ19">
            <v>1.425334751169715</v>
          </cell>
          <cell r="FR19">
            <v>1.0212357709917252</v>
          </cell>
          <cell r="FS19">
            <v>1.2617357218124343</v>
          </cell>
          <cell r="FT19">
            <v>0.84598482613277126</v>
          </cell>
          <cell r="FU19">
            <v>0.57544607891532573</v>
          </cell>
          <cell r="FV19">
            <v>0.99731332477704271</v>
          </cell>
          <cell r="FW19">
            <v>0.9568883696439151</v>
          </cell>
          <cell r="FX19">
            <v>0.58222356911181727</v>
          </cell>
          <cell r="FY19">
            <v>1.0519648938957296</v>
          </cell>
          <cell r="FZ19">
            <v>1.5228628808411977</v>
          </cell>
          <cell r="GA19">
            <v>0.94812268623757878</v>
          </cell>
          <cell r="GB19">
            <v>0.6124791653207573</v>
          </cell>
          <cell r="GC19">
            <v>0.856370228884069</v>
          </cell>
          <cell r="GD19">
            <v>0.73653188330966834</v>
          </cell>
          <cell r="GE19">
            <v>0.66336393801746085</v>
          </cell>
          <cell r="GF19">
            <v>0.58762972946952918</v>
          </cell>
          <cell r="GG19">
            <v>0.42832335137558852</v>
          </cell>
          <cell r="GH19">
            <v>0.40708752160829759</v>
          </cell>
          <cell r="GI19">
            <v>0.7087364274046315</v>
          </cell>
          <cell r="GJ19">
            <v>0.28415511667360199</v>
          </cell>
          <cell r="GK19">
            <v>0.18395893210704475</v>
          </cell>
          <cell r="GL19">
            <v>1.1881656671904564</v>
          </cell>
          <cell r="GM19">
            <v>1.3052144643200616</v>
          </cell>
          <cell r="GN19">
            <v>0.93503349282296644</v>
          </cell>
          <cell r="GO19">
            <v>0.8611936592818944</v>
          </cell>
          <cell r="GP19">
            <v>0.56904775521875894</v>
          </cell>
          <cell r="GQ19">
            <v>0.64554193917074099</v>
          </cell>
          <cell r="GR19">
            <v>0.91764951011579077</v>
          </cell>
          <cell r="GS19">
            <v>1.0665660965219048</v>
          </cell>
          <cell r="GT19">
            <v>0.75018219395866459</v>
          </cell>
          <cell r="GU19">
            <v>0.24152718736120798</v>
          </cell>
          <cell r="GV19">
            <v>0.44329351210522966</v>
          </cell>
          <cell r="GW19">
            <v>0.76952946420043933</v>
          </cell>
          <cell r="GX19">
            <v>0.88353939548040539</v>
          </cell>
          <cell r="GY19">
            <v>0.87080146008570058</v>
          </cell>
          <cell r="GZ19">
            <v>1.0524147430417021</v>
          </cell>
          <cell r="HA19">
            <v>0.90095298361070664</v>
          </cell>
          <cell r="HB19">
            <v>0.56460586790908518</v>
          </cell>
          <cell r="HC19">
            <v>0.63223040604343717</v>
          </cell>
          <cell r="HD19">
            <v>0.82087520819584558</v>
          </cell>
          <cell r="HE19">
            <v>1.0140987770460959</v>
          </cell>
          <cell r="HF19">
            <v>0.78940049906425458</v>
          </cell>
          <cell r="HG19">
            <v>0.44176437709601296</v>
          </cell>
          <cell r="HH19">
            <v>0.20171615422762212</v>
          </cell>
          <cell r="HI19">
            <v>0.37782019895255503</v>
          </cell>
          <cell r="HJ19">
            <v>0.66177289786296967</v>
          </cell>
          <cell r="HK19">
            <v>0.60316448244880261</v>
          </cell>
          <cell r="HL19">
            <v>0.38683022723051202</v>
          </cell>
          <cell r="HM19">
            <v>0.50170832171947088</v>
          </cell>
          <cell r="HN19">
            <v>0.7573706575682384</v>
          </cell>
          <cell r="HO19">
            <v>1.0963142078195676</v>
          </cell>
          <cell r="HP19">
            <v>1.1382179630318821</v>
          </cell>
          <cell r="HQ19">
            <v>0.83117852831006411</v>
          </cell>
          <cell r="HR19">
            <v>0.85438541795283363</v>
          </cell>
          <cell r="HS19">
            <v>0.87336224993825651</v>
          </cell>
          <cell r="HT19">
            <v>1.1193474910615213</v>
          </cell>
          <cell r="HU19">
            <v>1.0908930662557781</v>
          </cell>
          <cell r="HV19">
            <v>0.66528450790726235</v>
          </cell>
          <cell r="HW19">
            <v>0.49436315530396263</v>
          </cell>
          <cell r="HX19">
            <v>0.80478911773747319</v>
          </cell>
          <cell r="HY19">
            <v>1.0225927752434965</v>
          </cell>
          <cell r="HZ19">
            <v>0.40755391269670854</v>
          </cell>
          <cell r="IA19">
            <v>0.3980268481059212</v>
          </cell>
          <cell r="IB19">
            <v>0.36269339390962674</v>
          </cell>
          <cell r="IC19">
            <v>0.18137191197204683</v>
          </cell>
          <cell r="ID19">
            <v>0.5382098651960785</v>
          </cell>
          <cell r="IE19">
            <v>0.60952478580171365</v>
          </cell>
          <cell r="IF19">
            <v>0.76313884650595054</v>
          </cell>
          <cell r="IG19">
            <v>0.86452361352480245</v>
          </cell>
          <cell r="IH19">
            <v>0.29402127982976139</v>
          </cell>
          <cell r="II19">
            <v>0.25005258838191929</v>
          </cell>
          <cell r="IJ19">
            <v>1.0411405512410536</v>
          </cell>
          <cell r="IK19">
            <v>1.0959227794525135</v>
          </cell>
          <cell r="IL19">
            <v>0.81237504538303273</v>
          </cell>
          <cell r="IM19">
            <v>1.2079058574239441</v>
          </cell>
          <cell r="IN19">
            <v>1.2921831987173669</v>
          </cell>
          <cell r="IO19">
            <v>0.85587495855062845</v>
          </cell>
          <cell r="IP19">
            <v>0.90731852833941018</v>
          </cell>
          <cell r="IQ19">
            <v>0.9920428480648773</v>
          </cell>
          <cell r="IR19">
            <v>0.99189839329480478</v>
          </cell>
          <cell r="IS19">
            <v>1.0081052312357848</v>
          </cell>
          <cell r="IT19">
            <v>0.96735842761381896</v>
          </cell>
          <cell r="IU19">
            <v>0.66868565169769989</v>
          </cell>
          <cell r="IV19">
            <v>7.5545501472686988E-2</v>
          </cell>
          <cell r="IW19">
            <v>0.2432133073598344</v>
          </cell>
          <cell r="IX19">
            <v>0.43288147492445278</v>
          </cell>
          <cell r="IY19">
            <v>0.49374105340429442</v>
          </cell>
          <cell r="IZ19">
            <v>0.57267746984623891</v>
          </cell>
          <cell r="JA19">
            <v>0.49403349487761489</v>
          </cell>
          <cell r="JB19">
            <v>0.5797974279488044</v>
          </cell>
          <cell r="JC19">
            <v>0.79504775358535762</v>
          </cell>
          <cell r="JD19">
            <v>0.47503478287517997</v>
          </cell>
          <cell r="JE19">
            <v>0.17255457515342107</v>
          </cell>
          <cell r="JF19">
            <v>0.42402088373089997</v>
          </cell>
          <cell r="JG19">
            <v>0.52636124050012256</v>
          </cell>
          <cell r="JH19">
            <v>0.67368114162958415</v>
          </cell>
          <cell r="JI19">
            <v>0.65842045419624473</v>
          </cell>
          <cell r="JJ19">
            <v>0.46064772971809781</v>
          </cell>
          <cell r="JK19">
            <v>0.90540722237641458</v>
          </cell>
          <cell r="JL19">
            <v>0.71296940797621999</v>
          </cell>
          <cell r="JM19">
            <v>9.5250231410058644E-2</v>
          </cell>
          <cell r="JN19">
            <v>0.55670555021251511</v>
          </cell>
          <cell r="JO19">
            <v>0.63991852152467754</v>
          </cell>
          <cell r="JP19">
            <v>0.66856441065114691</v>
          </cell>
          <cell r="JQ19">
            <v>0.83371670891622063</v>
          </cell>
          <cell r="JR19">
            <v>0.21721977713269031</v>
          </cell>
          <cell r="JS19">
            <v>0.10381879164918274</v>
          </cell>
          <cell r="JT19">
            <v>0.51023979464062097</v>
          </cell>
          <cell r="JU19">
            <v>0.57800137857568057</v>
          </cell>
          <cell r="JV19">
            <v>0.39050133500863837</v>
          </cell>
          <cell r="JW19">
            <v>0.48715240935488935</v>
          </cell>
          <cell r="JX19">
            <v>0.50960382041534447</v>
          </cell>
          <cell r="JY19">
            <v>0.35474902022260552</v>
          </cell>
          <cell r="JZ19">
            <v>0.54269696112630028</v>
          </cell>
          <cell r="KA19">
            <v>0.78155172413793095</v>
          </cell>
          <cell r="KB19">
            <v>1.0613926395779691</v>
          </cell>
          <cell r="KC19">
            <v>0.9622587005508263</v>
          </cell>
          <cell r="KD19">
            <v>0.48727609616342799</v>
          </cell>
          <cell r="KE19">
            <v>0.43433317822242901</v>
          </cell>
          <cell r="KF19">
            <v>0.58227955787382024</v>
          </cell>
          <cell r="KG19">
            <v>0.450998080019819</v>
          </cell>
          <cell r="KH19">
            <v>0.45153281960820724</v>
          </cell>
          <cell r="KI19">
            <v>0.64325663990117354</v>
          </cell>
          <cell r="KJ19">
            <v>0.38536049382716048</v>
          </cell>
          <cell r="KK19">
            <v>0.1240065246829989</v>
          </cell>
          <cell r="KL19">
            <v>0.41904052553663962</v>
          </cell>
          <cell r="KM19">
            <v>0.48829470760685079</v>
          </cell>
          <cell r="KN19">
            <v>0.31216169476869865</v>
          </cell>
          <cell r="KO19">
            <v>0.48497458018795264</v>
          </cell>
          <cell r="KP19">
            <v>0.30848819286022566</v>
          </cell>
          <cell r="KQ19">
            <v>1.9908096145570788E-2</v>
          </cell>
          <cell r="KR19">
            <v>0.24491884566817582</v>
          </cell>
          <cell r="KS19">
            <v>0.30716444088867012</v>
          </cell>
          <cell r="KT19">
            <v>0.24775389542403159</v>
          </cell>
          <cell r="KU19">
            <v>0.34233637958091018</v>
          </cell>
          <cell r="KV19">
            <v>0.12097486695173346</v>
          </cell>
          <cell r="KW19">
            <v>0.36935907241410959</v>
          </cell>
          <cell r="KX19">
            <v>0.59242247645922164</v>
          </cell>
          <cell r="KY19">
            <v>0.45781301558203485</v>
          </cell>
          <cell r="KZ19">
            <v>0.37205286667074583</v>
          </cell>
          <cell r="LA19">
            <v>0.46988420988481927</v>
          </cell>
          <cell r="LB19">
            <v>0.30402795154252238</v>
          </cell>
          <cell r="LC19">
            <v>3.9546724996961935E-2</v>
          </cell>
          <cell r="LD19">
            <v>0.36639929188413761</v>
          </cell>
          <cell r="LE19">
            <v>0.60606519882898269</v>
          </cell>
          <cell r="LF19">
            <v>0.50449407326099049</v>
          </cell>
          <cell r="LG19">
            <v>0.54994849258338729</v>
          </cell>
          <cell r="LH19">
            <v>0.56086593466178669</v>
          </cell>
          <cell r="LI19">
            <v>0.44618782589900852</v>
          </cell>
          <cell r="LJ19">
            <v>0.57569092705640312</v>
          </cell>
          <cell r="LK19">
            <v>0.60611533055840849</v>
          </cell>
          <cell r="LL19">
            <v>0.5288466018365523</v>
          </cell>
          <cell r="LM19">
            <v>0.60466524572029834</v>
          </cell>
          <cell r="LN19">
            <v>0.52734111228155478</v>
          </cell>
          <cell r="LO19">
            <v>0.40109372477261729</v>
          </cell>
          <cell r="LP19">
            <v>0.57999999999999996</v>
          </cell>
          <cell r="LQ19">
            <v>0.61</v>
          </cell>
          <cell r="LR19">
            <v>0.50105212173398272</v>
          </cell>
          <cell r="LS19">
            <v>0.54253451398671759</v>
          </cell>
          <cell r="LT19">
            <v>0.69</v>
          </cell>
          <cell r="LU19">
            <v>0.55438778365557584</v>
          </cell>
          <cell r="LV19">
            <v>0.65152119933785435</v>
          </cell>
          <cell r="LW19">
            <v>0.71</v>
          </cell>
          <cell r="LX19">
            <v>0.56474190554490744</v>
          </cell>
          <cell r="LY19">
            <v>0.55111214791254848</v>
          </cell>
          <cell r="LZ19">
            <v>0.56659584479503267</v>
          </cell>
          <cell r="MA19">
            <v>0.60083112942916805</v>
          </cell>
          <cell r="MB19">
            <v>0.65</v>
          </cell>
          <cell r="MC19">
            <v>0.7</v>
          </cell>
          <cell r="MD19">
            <v>0.74</v>
          </cell>
          <cell r="ME19">
            <v>0.87</v>
          </cell>
        </row>
        <row r="20">
          <cell r="A20">
            <v>2103042</v>
          </cell>
          <cell r="G20" t="str">
            <v>Mão-de-Obra</v>
          </cell>
          <cell r="H20">
            <v>1.6165999170197005</v>
          </cell>
          <cell r="I20">
            <v>1.2848303432838648</v>
          </cell>
          <cell r="J20">
            <v>0.76596194318893029</v>
          </cell>
          <cell r="K20">
            <v>1.2885748364648675</v>
          </cell>
          <cell r="L20">
            <v>1.4463191736924366</v>
          </cell>
          <cell r="M20">
            <v>1.1296686732682084</v>
          </cell>
          <cell r="N20">
            <v>0.69468878177400062</v>
          </cell>
          <cell r="O20">
            <v>0.18047739735821555</v>
          </cell>
          <cell r="P20">
            <v>0.28465318047790228</v>
          </cell>
          <cell r="Q20">
            <v>0.92234648579938949</v>
          </cell>
          <cell r="R20">
            <v>0.27546977885351598</v>
          </cell>
          <cell r="S20">
            <v>0.46117095715308049</v>
          </cell>
          <cell r="T20">
            <v>0.35512955694420667</v>
          </cell>
          <cell r="U20">
            <v>0.53913697690933926</v>
          </cell>
          <cell r="V20">
            <v>0.18490315361096721</v>
          </cell>
          <cell r="W20">
            <v>8.5408241816278069E-2</v>
          </cell>
          <cell r="X20">
            <v>0.2089793340597845</v>
          </cell>
          <cell r="Y20">
            <v>-0.22375337403789641</v>
          </cell>
          <cell r="Z20">
            <v>2.3078206451525342E-3</v>
          </cell>
          <cell r="AA20">
            <v>0.2915125674538383</v>
          </cell>
          <cell r="AB20">
            <v>0.25218374634781077</v>
          </cell>
          <cell r="AC20">
            <v>0.17541117223623615</v>
          </cell>
          <cell r="AD20">
            <v>-9.3464419695635306E-2</v>
          </cell>
          <cell r="AE20">
            <v>0.14105041921661393</v>
          </cell>
          <cell r="AF20">
            <v>0.31540401616167058</v>
          </cell>
          <cell r="AG20">
            <v>0.41675334903227229</v>
          </cell>
          <cell r="AH20">
            <v>0.18426307808137571</v>
          </cell>
          <cell r="AI20">
            <v>9.0204445745796613E-2</v>
          </cell>
          <cell r="AJ20">
            <v>-0.37424263963685017</v>
          </cell>
          <cell r="AK20">
            <v>-0.32075292572791514</v>
          </cell>
          <cell r="AL20">
            <v>-0.20528548647102793</v>
          </cell>
          <cell r="AM20">
            <v>-0.15473602909536899</v>
          </cell>
          <cell r="AN20">
            <v>0.29326602295458265</v>
          </cell>
          <cell r="AO20">
            <v>0.51898941066493387</v>
          </cell>
          <cell r="AP20">
            <v>-0.1685571089390967</v>
          </cell>
          <cell r="AQ20">
            <v>-0.13996220075598492</v>
          </cell>
          <cell r="AR20">
            <v>0.75786644267114656</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3.7</v>
          </cell>
          <cell r="BI20">
            <v>3.7</v>
          </cell>
          <cell r="BJ20">
            <v>1.1100000000000001</v>
          </cell>
          <cell r="BK20">
            <v>1.1100000000000001</v>
          </cell>
          <cell r="BL20">
            <v>0.67</v>
          </cell>
          <cell r="BM20">
            <v>0.67</v>
          </cell>
          <cell r="BN20">
            <v>0.73</v>
          </cell>
          <cell r="BO20">
            <v>0.73</v>
          </cell>
          <cell r="BP20">
            <v>0.53</v>
          </cell>
          <cell r="BQ20">
            <v>0.53</v>
          </cell>
          <cell r="BR20">
            <v>0.48</v>
          </cell>
          <cell r="BS20">
            <v>0.48</v>
          </cell>
          <cell r="BT20">
            <v>0.43</v>
          </cell>
          <cell r="BU20">
            <v>0.43</v>
          </cell>
          <cell r="BV20">
            <v>0.43</v>
          </cell>
          <cell r="BW20">
            <v>0.43</v>
          </cell>
          <cell r="BX20">
            <v>0.48</v>
          </cell>
          <cell r="BY20">
            <v>0.48</v>
          </cell>
          <cell r="BZ20">
            <v>0.52</v>
          </cell>
          <cell r="CA20">
            <v>0.52</v>
          </cell>
          <cell r="CB20">
            <v>0.6</v>
          </cell>
          <cell r="CC20">
            <v>0.6</v>
          </cell>
          <cell r="CD20">
            <v>0.63</v>
          </cell>
          <cell r="CE20">
            <v>0.63</v>
          </cell>
          <cell r="CF20">
            <v>0.44</v>
          </cell>
          <cell r="CG20">
            <v>0.44</v>
          </cell>
          <cell r="CH20">
            <v>0.32</v>
          </cell>
          <cell r="CI20">
            <v>0.32</v>
          </cell>
          <cell r="CJ20">
            <v>0.64</v>
          </cell>
          <cell r="CK20">
            <v>0.64</v>
          </cell>
          <cell r="CL20">
            <v>0.35</v>
          </cell>
          <cell r="CM20">
            <v>0.35</v>
          </cell>
          <cell r="CN20">
            <v>0.5</v>
          </cell>
          <cell r="CO20">
            <v>0.5</v>
          </cell>
          <cell r="CP20">
            <v>0.54</v>
          </cell>
          <cell r="CQ20">
            <v>0.54</v>
          </cell>
          <cell r="CR20">
            <v>0.57999999999999996</v>
          </cell>
          <cell r="CS20">
            <v>0.57999999999999996</v>
          </cell>
          <cell r="CT20">
            <v>1.1299999999999999</v>
          </cell>
          <cell r="CU20">
            <v>1.1299999999999999</v>
          </cell>
          <cell r="CV20">
            <v>0.74</v>
          </cell>
          <cell r="CW20">
            <v>0.74</v>
          </cell>
          <cell r="CX20">
            <v>1.21</v>
          </cell>
          <cell r="CY20">
            <v>1.21</v>
          </cell>
          <cell r="CZ20">
            <v>0.99</v>
          </cell>
          <cell r="DA20">
            <v>0.99</v>
          </cell>
          <cell r="DB20">
            <v>0.9</v>
          </cell>
          <cell r="DC20">
            <v>0.9</v>
          </cell>
          <cell r="DD20">
            <v>0.54</v>
          </cell>
          <cell r="DE20">
            <v>0.54</v>
          </cell>
          <cell r="DF20">
            <v>0.78</v>
          </cell>
          <cell r="DG20">
            <v>0.78</v>
          </cell>
          <cell r="DH20">
            <v>0.79</v>
          </cell>
          <cell r="DI20">
            <v>0.79</v>
          </cell>
          <cell r="DJ20">
            <v>0.55000000000000004</v>
          </cell>
          <cell r="DK20">
            <v>0.55000000000000004</v>
          </cell>
          <cell r="DL20">
            <v>0.81</v>
          </cell>
          <cell r="DM20">
            <v>0.81</v>
          </cell>
          <cell r="DN20">
            <v>-0.01</v>
          </cell>
          <cell r="DO20">
            <v>-0.01</v>
          </cell>
          <cell r="DP20">
            <v>0.2</v>
          </cell>
          <cell r="DQ20">
            <v>0.2</v>
          </cell>
          <cell r="DR20">
            <v>0.56999999999999995</v>
          </cell>
          <cell r="DS20">
            <v>0.56999999999999995</v>
          </cell>
          <cell r="DT20">
            <v>0.19</v>
          </cell>
          <cell r="DU20">
            <v>0.19</v>
          </cell>
          <cell r="DV20">
            <v>0.48</v>
          </cell>
          <cell r="DW20">
            <v>0.48</v>
          </cell>
          <cell r="DX20">
            <v>0.59</v>
          </cell>
          <cell r="DY20">
            <v>0.59</v>
          </cell>
          <cell r="DZ20">
            <v>0.91</v>
          </cell>
          <cell r="EA20">
            <v>0.91</v>
          </cell>
          <cell r="EB20">
            <v>0.92</v>
          </cell>
          <cell r="EC20">
            <v>0.92</v>
          </cell>
          <cell r="ED20">
            <v>0.61</v>
          </cell>
          <cell r="EE20">
            <v>0.61</v>
          </cell>
          <cell r="EF20">
            <v>0.77</v>
          </cell>
          <cell r="EG20">
            <v>0.77</v>
          </cell>
          <cell r="EH20">
            <v>0.78</v>
          </cell>
          <cell r="EI20">
            <v>0.78</v>
          </cell>
          <cell r="EJ20">
            <v>0.76</v>
          </cell>
          <cell r="EK20">
            <v>0.76</v>
          </cell>
          <cell r="EL20">
            <v>0.89</v>
          </cell>
          <cell r="EM20">
            <v>0.89</v>
          </cell>
          <cell r="EN20">
            <v>1.59</v>
          </cell>
          <cell r="EO20">
            <v>1.59</v>
          </cell>
          <cell r="EP20">
            <v>0.45</v>
          </cell>
          <cell r="EQ20">
            <v>0.45</v>
          </cell>
          <cell r="ER20">
            <v>0.75</v>
          </cell>
          <cell r="ES20">
            <v>0.75</v>
          </cell>
          <cell r="ET20">
            <v>1.07</v>
          </cell>
          <cell r="EU20">
            <v>1.07</v>
          </cell>
          <cell r="EV20">
            <v>1.43</v>
          </cell>
          <cell r="EW20">
            <v>1.43</v>
          </cell>
          <cell r="EX20">
            <v>0.47</v>
          </cell>
          <cell r="EY20">
            <v>0.47</v>
          </cell>
          <cell r="EZ20">
            <v>0.94</v>
          </cell>
          <cell r="FA20">
            <v>0.93</v>
          </cell>
          <cell r="FB20">
            <v>0.65</v>
          </cell>
          <cell r="FC20">
            <v>0.65</v>
          </cell>
          <cell r="FD20">
            <v>0.51</v>
          </cell>
          <cell r="FE20">
            <v>0.52</v>
          </cell>
          <cell r="FF20">
            <v>0.66</v>
          </cell>
          <cell r="FG20">
            <v>0.66</v>
          </cell>
          <cell r="FH20">
            <v>0.36</v>
          </cell>
          <cell r="FI20">
            <v>0.36</v>
          </cell>
          <cell r="FJ20">
            <v>1.08</v>
          </cell>
          <cell r="FK20">
            <v>1.08</v>
          </cell>
          <cell r="FL20">
            <v>-0.46</v>
          </cell>
          <cell r="FM20">
            <v>-0.46</v>
          </cell>
          <cell r="FN20">
            <v>1.21</v>
          </cell>
          <cell r="FO20">
            <v>1.21</v>
          </cell>
          <cell r="FP20">
            <v>1.46</v>
          </cell>
          <cell r="FQ20">
            <v>1.46</v>
          </cell>
          <cell r="FR20">
            <v>0.86</v>
          </cell>
          <cell r="FS20">
            <v>0.86</v>
          </cell>
          <cell r="FT20">
            <v>1.38</v>
          </cell>
          <cell r="FU20">
            <v>1.26</v>
          </cell>
          <cell r="FV20">
            <v>0.87</v>
          </cell>
          <cell r="FW20">
            <v>0.87</v>
          </cell>
          <cell r="FX20">
            <v>1.03</v>
          </cell>
          <cell r="FY20">
            <v>1.03</v>
          </cell>
          <cell r="FZ20">
            <v>1.31</v>
          </cell>
          <cell r="GA20">
            <v>1.3</v>
          </cell>
          <cell r="GB20">
            <v>1.51</v>
          </cell>
          <cell r="GC20">
            <v>1.5</v>
          </cell>
          <cell r="GD20">
            <v>0.92</v>
          </cell>
          <cell r="GE20">
            <v>0.92</v>
          </cell>
          <cell r="GF20">
            <v>0.39</v>
          </cell>
          <cell r="GG20">
            <v>0.38</v>
          </cell>
          <cell r="GH20">
            <v>0.56000000000000005</v>
          </cell>
          <cell r="GI20">
            <v>0.56000000000000005</v>
          </cell>
          <cell r="GJ20">
            <v>7.0000000000000007E-2</v>
          </cell>
          <cell r="GK20">
            <v>0.09</v>
          </cell>
          <cell r="GL20">
            <v>1.69</v>
          </cell>
          <cell r="GM20">
            <v>1.68</v>
          </cell>
          <cell r="GN20">
            <v>1.1499999999999999</v>
          </cell>
          <cell r="GO20">
            <v>1.1399999999999999</v>
          </cell>
          <cell r="GP20">
            <v>0.27</v>
          </cell>
          <cell r="GQ20">
            <v>0.28000000000000003</v>
          </cell>
          <cell r="GR20">
            <v>0.7</v>
          </cell>
          <cell r="GS20">
            <v>0.7</v>
          </cell>
          <cell r="GT20">
            <v>0.42</v>
          </cell>
          <cell r="GU20">
            <v>0.42</v>
          </cell>
          <cell r="GV20">
            <v>0.27</v>
          </cell>
          <cell r="GW20">
            <v>0.28999999999999998</v>
          </cell>
          <cell r="GX20">
            <v>1.24</v>
          </cell>
          <cell r="GY20">
            <v>1.24</v>
          </cell>
          <cell r="GZ20">
            <v>1.93</v>
          </cell>
          <cell r="HA20">
            <v>1.94</v>
          </cell>
          <cell r="HB20">
            <v>0.36</v>
          </cell>
          <cell r="HC20">
            <v>0.35</v>
          </cell>
          <cell r="HD20">
            <v>0.56999999999999995</v>
          </cell>
          <cell r="HE20">
            <v>0.59</v>
          </cell>
          <cell r="HF20">
            <v>1.08</v>
          </cell>
          <cell r="HG20">
            <v>1.08</v>
          </cell>
          <cell r="HH20">
            <v>0.62</v>
          </cell>
          <cell r="HI20">
            <v>0.6</v>
          </cell>
          <cell r="HJ20">
            <v>0.54</v>
          </cell>
          <cell r="HK20">
            <v>0.55000000000000004</v>
          </cell>
          <cell r="HL20">
            <v>0.68</v>
          </cell>
          <cell r="HM20">
            <v>0.66</v>
          </cell>
          <cell r="HN20">
            <v>0.2</v>
          </cell>
          <cell r="HO20">
            <v>0.2</v>
          </cell>
          <cell r="HP20">
            <v>0.96</v>
          </cell>
          <cell r="HQ20">
            <v>0.96</v>
          </cell>
          <cell r="HR20">
            <v>0.98</v>
          </cell>
          <cell r="HS20">
            <v>0.99</v>
          </cell>
          <cell r="HT20">
            <v>1.28</v>
          </cell>
          <cell r="HU20">
            <v>1.29</v>
          </cell>
          <cell r="HV20">
            <v>1.06</v>
          </cell>
          <cell r="HW20">
            <v>1.05</v>
          </cell>
          <cell r="HX20">
            <v>0.66</v>
          </cell>
          <cell r="HY20">
            <v>0.67</v>
          </cell>
          <cell r="HZ20">
            <v>0.34</v>
          </cell>
          <cell r="IA20">
            <v>0.35</v>
          </cell>
          <cell r="IB20">
            <v>0.25</v>
          </cell>
          <cell r="IC20">
            <v>0.27</v>
          </cell>
          <cell r="ID20">
            <v>0.66</v>
          </cell>
          <cell r="IE20">
            <v>0.66</v>
          </cell>
          <cell r="IF20">
            <v>1.05</v>
          </cell>
          <cell r="IG20">
            <v>1.04</v>
          </cell>
          <cell r="IH20">
            <v>0.84</v>
          </cell>
          <cell r="II20">
            <v>0.82</v>
          </cell>
          <cell r="IJ20">
            <v>0.98</v>
          </cell>
          <cell r="IK20">
            <v>0.98</v>
          </cell>
          <cell r="IL20">
            <v>0.52</v>
          </cell>
          <cell r="IM20">
            <v>0.51</v>
          </cell>
          <cell r="IN20">
            <v>0.95</v>
          </cell>
          <cell r="IO20">
            <v>0.95</v>
          </cell>
          <cell r="IP20">
            <v>0.91</v>
          </cell>
          <cell r="IQ20">
            <v>0.92</v>
          </cell>
          <cell r="IR20">
            <v>1.23</v>
          </cell>
          <cell r="IS20">
            <v>1.25</v>
          </cell>
          <cell r="IT20">
            <v>0.74</v>
          </cell>
          <cell r="IU20">
            <v>0.73</v>
          </cell>
          <cell r="IV20">
            <v>-0.1</v>
          </cell>
          <cell r="IW20">
            <v>-0.12</v>
          </cell>
          <cell r="IX20">
            <v>0.24</v>
          </cell>
          <cell r="IY20">
            <v>0.23</v>
          </cell>
          <cell r="IZ20">
            <v>0.18</v>
          </cell>
          <cell r="JA20">
            <v>0.17</v>
          </cell>
          <cell r="JB20">
            <v>0.82</v>
          </cell>
          <cell r="JC20">
            <v>0.84</v>
          </cell>
          <cell r="JD20">
            <v>-0.03</v>
          </cell>
          <cell r="JE20">
            <v>-0.03</v>
          </cell>
          <cell r="JF20">
            <v>0.59</v>
          </cell>
          <cell r="JG20">
            <v>0.57999999999999996</v>
          </cell>
          <cell r="JH20">
            <v>0.55000000000000004</v>
          </cell>
          <cell r="JI20">
            <v>0.55000000000000004</v>
          </cell>
          <cell r="JJ20">
            <v>0.68</v>
          </cell>
          <cell r="JK20">
            <v>0.69</v>
          </cell>
          <cell r="JL20">
            <v>-0.08</v>
          </cell>
          <cell r="JM20">
            <v>-7.0000000000000007E-2</v>
          </cell>
          <cell r="JN20">
            <v>0.56999999999999995</v>
          </cell>
          <cell r="JO20">
            <v>0.57999999999999996</v>
          </cell>
          <cell r="JP20">
            <v>0.65</v>
          </cell>
          <cell r="JQ20">
            <v>0.64</v>
          </cell>
          <cell r="JR20">
            <v>0.35</v>
          </cell>
          <cell r="JS20">
            <v>0.36</v>
          </cell>
          <cell r="JT20">
            <v>0.87</v>
          </cell>
          <cell r="JU20">
            <v>0.87</v>
          </cell>
          <cell r="JV20">
            <v>0.87</v>
          </cell>
          <cell r="JW20">
            <v>0.87</v>
          </cell>
          <cell r="JX20">
            <v>0.86</v>
          </cell>
          <cell r="JY20">
            <v>0.87</v>
          </cell>
          <cell r="JZ20">
            <v>0.87</v>
          </cell>
          <cell r="KA20">
            <v>0.87</v>
          </cell>
          <cell r="KB20">
            <v>0.87</v>
          </cell>
          <cell r="KC20">
            <v>0.87</v>
          </cell>
          <cell r="KD20">
            <v>0.87</v>
          </cell>
          <cell r="KE20">
            <v>0.87</v>
          </cell>
          <cell r="KF20">
            <v>0.87</v>
          </cell>
          <cell r="KG20">
            <v>0.87</v>
          </cell>
          <cell r="KH20">
            <v>0.87</v>
          </cell>
          <cell r="KI20">
            <v>0.87</v>
          </cell>
          <cell r="KJ20">
            <v>0.52</v>
          </cell>
          <cell r="KK20">
            <v>0.52</v>
          </cell>
          <cell r="KL20">
            <v>0.52</v>
          </cell>
          <cell r="KM20">
            <v>0.52</v>
          </cell>
          <cell r="KN20">
            <v>0.52</v>
          </cell>
          <cell r="KO20">
            <v>0.52</v>
          </cell>
          <cell r="KP20">
            <v>0.52</v>
          </cell>
          <cell r="KQ20">
            <v>0.52</v>
          </cell>
          <cell r="KR20">
            <v>0.52</v>
          </cell>
          <cell r="KS20">
            <v>0.52</v>
          </cell>
          <cell r="KT20">
            <v>0.52</v>
          </cell>
          <cell r="KU20">
            <v>0.52</v>
          </cell>
          <cell r="KV20">
            <v>0.52</v>
          </cell>
          <cell r="KW20">
            <v>0.52</v>
          </cell>
          <cell r="KX20">
            <v>0.52</v>
          </cell>
          <cell r="KY20">
            <v>0.52</v>
          </cell>
          <cell r="KZ20">
            <v>0.52</v>
          </cell>
          <cell r="LA20">
            <v>0.52</v>
          </cell>
          <cell r="LB20">
            <v>0.52</v>
          </cell>
          <cell r="LC20">
            <v>0.52</v>
          </cell>
          <cell r="LD20">
            <v>0.52</v>
          </cell>
          <cell r="LE20">
            <v>0.52</v>
          </cell>
          <cell r="LF20">
            <v>0.52</v>
          </cell>
          <cell r="LG20">
            <v>0.52</v>
          </cell>
          <cell r="LH20">
            <v>0.222</v>
          </cell>
          <cell r="LI20">
            <v>0.222</v>
          </cell>
          <cell r="LJ20">
            <v>0.222</v>
          </cell>
          <cell r="LK20">
            <v>0.222</v>
          </cell>
          <cell r="LL20">
            <v>0.222</v>
          </cell>
          <cell r="LM20">
            <v>0.222</v>
          </cell>
          <cell r="LN20">
            <v>0.222</v>
          </cell>
          <cell r="LO20">
            <v>0.222</v>
          </cell>
          <cell r="LP20">
            <v>0.222</v>
          </cell>
          <cell r="LQ20">
            <v>0.222</v>
          </cell>
          <cell r="LR20">
            <v>0.222</v>
          </cell>
          <cell r="LS20">
            <v>0.222</v>
          </cell>
          <cell r="LT20">
            <v>0.222</v>
          </cell>
          <cell r="LU20">
            <v>0.222</v>
          </cell>
          <cell r="LV20">
            <v>0.222</v>
          </cell>
          <cell r="LW20">
            <v>0.222</v>
          </cell>
          <cell r="LX20">
            <v>0.222</v>
          </cell>
          <cell r="LY20">
            <v>0.222</v>
          </cell>
          <cell r="LZ20">
            <v>0.222</v>
          </cell>
          <cell r="MA20">
            <v>0.222</v>
          </cell>
          <cell r="MB20">
            <v>0.222</v>
          </cell>
          <cell r="MC20">
            <v>0.222</v>
          </cell>
          <cell r="MD20">
            <v>0.222</v>
          </cell>
          <cell r="ME20">
            <v>0.222</v>
          </cell>
        </row>
        <row r="21">
          <cell r="A21">
            <v>7101001</v>
          </cell>
          <cell r="G21" t="str">
            <v xml:space="preserve">Costureira </v>
          </cell>
          <cell r="H21">
            <v>0.68</v>
          </cell>
          <cell r="I21">
            <v>0.61</v>
          </cell>
          <cell r="J21">
            <v>-0.02</v>
          </cell>
          <cell r="K21">
            <v>-0.43</v>
          </cell>
          <cell r="L21">
            <v>1</v>
          </cell>
          <cell r="M21">
            <v>1.64</v>
          </cell>
          <cell r="N21">
            <v>1.34</v>
          </cell>
          <cell r="O21">
            <v>0.49</v>
          </cell>
          <cell r="P21">
            <v>0.63</v>
          </cell>
          <cell r="Q21">
            <v>0.89</v>
          </cell>
          <cell r="R21">
            <v>0.83</v>
          </cell>
          <cell r="S21">
            <v>1.21</v>
          </cell>
          <cell r="T21">
            <v>1.28</v>
          </cell>
          <cell r="U21">
            <v>1.25</v>
          </cell>
          <cell r="V21">
            <v>0.5</v>
          </cell>
          <cell r="W21">
            <v>0.39</v>
          </cell>
          <cell r="X21">
            <v>-0.76</v>
          </cell>
          <cell r="Y21">
            <v>-1.01</v>
          </cell>
          <cell r="Z21">
            <v>0</v>
          </cell>
          <cell r="AA21">
            <v>0.39</v>
          </cell>
          <cell r="AB21">
            <v>0.84</v>
          </cell>
          <cell r="AC21">
            <v>0.55000000000000004</v>
          </cell>
          <cell r="AD21">
            <v>0.89</v>
          </cell>
          <cell r="AE21">
            <v>0.52</v>
          </cell>
          <cell r="AF21">
            <v>0.45</v>
          </cell>
          <cell r="AG21">
            <v>0.93</v>
          </cell>
          <cell r="AH21">
            <v>-0.05</v>
          </cell>
          <cell r="AI21">
            <v>-0.21</v>
          </cell>
          <cell r="AJ21">
            <v>-0.16</v>
          </cell>
          <cell r="AK21">
            <v>-0.39</v>
          </cell>
          <cell r="AL21">
            <v>-0.05</v>
          </cell>
          <cell r="AM21">
            <v>-0.16</v>
          </cell>
          <cell r="AN21">
            <v>0.97</v>
          </cell>
          <cell r="AO21">
            <v>0.93</v>
          </cell>
          <cell r="AP21">
            <v>0.39</v>
          </cell>
          <cell r="AQ21">
            <v>0.08</v>
          </cell>
          <cell r="AR21">
            <v>-0.33</v>
          </cell>
          <cell r="AS21">
            <v>0.81</v>
          </cell>
          <cell r="AT21">
            <v>0.61</v>
          </cell>
          <cell r="AU21">
            <v>0.5</v>
          </cell>
          <cell r="AV21">
            <v>0.41</v>
          </cell>
          <cell r="AW21">
            <v>0.14000000000000001</v>
          </cell>
          <cell r="AX21">
            <v>0.44</v>
          </cell>
          <cell r="AY21">
            <v>-0.09</v>
          </cell>
          <cell r="AZ21">
            <v>-0.73</v>
          </cell>
          <cell r="BA21">
            <v>-0.11</v>
          </cell>
          <cell r="BB21">
            <v>0.31</v>
          </cell>
          <cell r="BC21">
            <v>0.16</v>
          </cell>
          <cell r="BD21">
            <v>0.76</v>
          </cell>
          <cell r="BE21">
            <v>0.42</v>
          </cell>
          <cell r="BF21">
            <v>-0.91</v>
          </cell>
          <cell r="BG21">
            <v>-0.37</v>
          </cell>
          <cell r="BH21">
            <v>0.64</v>
          </cell>
          <cell r="BI21">
            <v>0.78</v>
          </cell>
          <cell r="BJ21">
            <v>0.69</v>
          </cell>
          <cell r="BK21">
            <v>0.19</v>
          </cell>
          <cell r="BL21">
            <v>-0.1</v>
          </cell>
          <cell r="BM21">
            <v>0.31</v>
          </cell>
          <cell r="BN21">
            <v>1.1200000000000001</v>
          </cell>
          <cell r="BO21">
            <v>0.62</v>
          </cell>
          <cell r="BP21">
            <v>-0.3</v>
          </cell>
          <cell r="BQ21">
            <v>0.06</v>
          </cell>
          <cell r="BR21">
            <v>-0.39</v>
          </cell>
          <cell r="BS21">
            <v>0.12</v>
          </cell>
          <cell r="BT21">
            <v>1.23</v>
          </cell>
          <cell r="BU21">
            <v>0.44</v>
          </cell>
          <cell r="BV21">
            <v>0.56000000000000005</v>
          </cell>
          <cell r="BW21">
            <v>0.68</v>
          </cell>
          <cell r="BX21">
            <v>0.28999999999999998</v>
          </cell>
          <cell r="BY21">
            <v>0.94</v>
          </cell>
          <cell r="BZ21">
            <v>1.25</v>
          </cell>
          <cell r="CA21">
            <v>0.46</v>
          </cell>
          <cell r="CB21">
            <v>0.64</v>
          </cell>
          <cell r="CC21">
            <v>0.47</v>
          </cell>
          <cell r="CD21">
            <v>0.25</v>
          </cell>
          <cell r="CE21">
            <v>0.78</v>
          </cell>
          <cell r="CF21">
            <v>0.47</v>
          </cell>
          <cell r="CG21">
            <v>0.71</v>
          </cell>
          <cell r="CH21">
            <v>0.48</v>
          </cell>
          <cell r="CI21">
            <v>-0.14000000000000001</v>
          </cell>
          <cell r="CJ21">
            <v>0.43</v>
          </cell>
          <cell r="CK21">
            <v>1.44</v>
          </cell>
          <cell r="CL21">
            <v>1.08</v>
          </cell>
          <cell r="CM21">
            <v>-7.0000000000000007E-2</v>
          </cell>
          <cell r="CN21">
            <v>0.08</v>
          </cell>
          <cell r="CO21">
            <v>1.79</v>
          </cell>
          <cell r="CP21">
            <v>1.63</v>
          </cell>
          <cell r="CQ21">
            <v>1.0900000000000001</v>
          </cell>
          <cell r="CR21">
            <v>0.35</v>
          </cell>
          <cell r="CS21">
            <v>1.1599999999999999</v>
          </cell>
          <cell r="CT21">
            <v>1.72</v>
          </cell>
          <cell r="CU21">
            <v>1.47</v>
          </cell>
          <cell r="CV21">
            <v>1.52</v>
          </cell>
          <cell r="CW21">
            <v>1.97</v>
          </cell>
          <cell r="CX21">
            <v>1.1599999999999999</v>
          </cell>
          <cell r="CY21">
            <v>0.84</v>
          </cell>
          <cell r="CZ21">
            <v>-0.11</v>
          </cell>
          <cell r="DA21">
            <v>-0.11</v>
          </cell>
          <cell r="DB21">
            <v>0.31</v>
          </cell>
          <cell r="DC21">
            <v>0.32</v>
          </cell>
          <cell r="DD21">
            <v>0.92</v>
          </cell>
          <cell r="DE21">
            <v>-0.28000000000000003</v>
          </cell>
          <cell r="DF21">
            <v>0.68</v>
          </cell>
          <cell r="DG21">
            <v>1.1599999999999999</v>
          </cell>
          <cell r="DH21">
            <v>-0.59</v>
          </cell>
          <cell r="DI21">
            <v>0.19</v>
          </cell>
          <cell r="DJ21">
            <v>0.98</v>
          </cell>
          <cell r="DK21">
            <v>2.17</v>
          </cell>
          <cell r="DL21">
            <v>2.2599999999999998</v>
          </cell>
          <cell r="DM21">
            <v>0.35</v>
          </cell>
          <cell r="DN21">
            <v>0.03</v>
          </cell>
          <cell r="DO21">
            <v>1.67</v>
          </cell>
          <cell r="DP21">
            <v>1.24</v>
          </cell>
          <cell r="DQ21">
            <v>1.29</v>
          </cell>
          <cell r="DR21">
            <v>0.61</v>
          </cell>
          <cell r="DS21">
            <v>1.5</v>
          </cell>
          <cell r="DT21">
            <v>1.79</v>
          </cell>
          <cell r="DU21">
            <v>1.43</v>
          </cell>
          <cell r="DV21">
            <v>1.24</v>
          </cell>
          <cell r="DW21">
            <v>1.53</v>
          </cell>
          <cell r="DX21">
            <v>2.2999999999999998</v>
          </cell>
          <cell r="DY21">
            <v>1.61</v>
          </cell>
          <cell r="DZ21">
            <v>0.96</v>
          </cell>
          <cell r="EA21">
            <v>0.24</v>
          </cell>
          <cell r="EB21">
            <v>-0.17</v>
          </cell>
          <cell r="EC21">
            <v>1.66</v>
          </cell>
          <cell r="ED21">
            <v>1.5</v>
          </cell>
          <cell r="EE21">
            <v>0.39</v>
          </cell>
          <cell r="EF21">
            <v>1.5</v>
          </cell>
          <cell r="EG21">
            <v>2.34</v>
          </cell>
          <cell r="EH21">
            <v>1.63</v>
          </cell>
          <cell r="EI21">
            <v>0.65</v>
          </cell>
          <cell r="EJ21">
            <v>0.31</v>
          </cell>
          <cell r="EK21">
            <v>0.74</v>
          </cell>
          <cell r="EL21">
            <v>-7.0000000000000007E-2</v>
          </cell>
          <cell r="EM21">
            <v>7.0000000000000007E-2</v>
          </cell>
          <cell r="EN21">
            <v>0.85</v>
          </cell>
          <cell r="EO21">
            <v>0.65</v>
          </cell>
          <cell r="EP21">
            <v>0.66</v>
          </cell>
          <cell r="EQ21">
            <v>0.21</v>
          </cell>
          <cell r="ER21">
            <v>1.1200000000000001</v>
          </cell>
          <cell r="ES21">
            <v>1.75</v>
          </cell>
          <cell r="ET21">
            <v>0.42</v>
          </cell>
          <cell r="EU21">
            <v>0.9</v>
          </cell>
          <cell r="EV21">
            <v>0.08</v>
          </cell>
          <cell r="EW21">
            <v>0.63</v>
          </cell>
          <cell r="EX21">
            <v>1.43</v>
          </cell>
          <cell r="EY21">
            <v>0.76</v>
          </cell>
          <cell r="EZ21">
            <v>0.31</v>
          </cell>
          <cell r="FA21">
            <v>1.42</v>
          </cell>
          <cell r="FB21">
            <v>0.82</v>
          </cell>
          <cell r="FC21">
            <v>0.57999999999999996</v>
          </cell>
          <cell r="FD21">
            <v>0.35</v>
          </cell>
          <cell r="FE21">
            <v>1.4</v>
          </cell>
          <cell r="FF21">
            <v>1.93</v>
          </cell>
          <cell r="FG21">
            <v>0.36</v>
          </cell>
          <cell r="FH21">
            <v>0.23</v>
          </cell>
          <cell r="FI21">
            <v>1.2</v>
          </cell>
          <cell r="FJ21">
            <v>0.68</v>
          </cell>
          <cell r="FK21">
            <v>1.56</v>
          </cell>
          <cell r="FL21">
            <v>1.71</v>
          </cell>
          <cell r="FM21">
            <v>0.75</v>
          </cell>
          <cell r="FN21">
            <v>1.02</v>
          </cell>
          <cell r="FO21">
            <v>0.4</v>
          </cell>
          <cell r="FP21">
            <v>0.57999999999999996</v>
          </cell>
          <cell r="FQ21">
            <v>1.64</v>
          </cell>
          <cell r="FR21">
            <v>0.98</v>
          </cell>
          <cell r="FS21">
            <v>-0.49</v>
          </cell>
          <cell r="FT21">
            <v>0.65</v>
          </cell>
          <cell r="FU21">
            <v>1.41</v>
          </cell>
          <cell r="FV21">
            <v>0.56000000000000005</v>
          </cell>
          <cell r="FW21">
            <v>0.27</v>
          </cell>
          <cell r="FX21">
            <v>-0.7</v>
          </cell>
          <cell r="FY21">
            <v>0.67</v>
          </cell>
          <cell r="FZ21">
            <v>0.81</v>
          </cell>
          <cell r="GA21">
            <v>1.35</v>
          </cell>
          <cell r="GB21">
            <v>0.62</v>
          </cell>
          <cell r="GC21">
            <v>0.03</v>
          </cell>
          <cell r="GD21">
            <v>-0.41</v>
          </cell>
          <cell r="GE21">
            <v>-0.12</v>
          </cell>
          <cell r="GF21">
            <v>0.26</v>
          </cell>
          <cell r="GG21">
            <v>0.27</v>
          </cell>
          <cell r="GH21">
            <v>0.37</v>
          </cell>
          <cell r="GI21">
            <v>0.54</v>
          </cell>
          <cell r="GJ21">
            <v>1.21</v>
          </cell>
          <cell r="GK21">
            <v>0.66</v>
          </cell>
          <cell r="GL21">
            <v>0.54</v>
          </cell>
          <cell r="GM21">
            <v>0.63</v>
          </cell>
          <cell r="GN21">
            <v>0.87</v>
          </cell>
          <cell r="GO21">
            <v>0.87</v>
          </cell>
          <cell r="GP21">
            <v>0.54</v>
          </cell>
          <cell r="GQ21">
            <v>0.63</v>
          </cell>
          <cell r="GR21">
            <v>0.62</v>
          </cell>
          <cell r="GS21">
            <v>0.37</v>
          </cell>
          <cell r="GT21">
            <v>1.03</v>
          </cell>
          <cell r="GU21">
            <v>0.1</v>
          </cell>
          <cell r="GV21">
            <v>0.34</v>
          </cell>
          <cell r="GW21">
            <v>0.56999999999999995</v>
          </cell>
          <cell r="GX21">
            <v>0.01</v>
          </cell>
          <cell r="GY21">
            <v>-0.68</v>
          </cell>
          <cell r="GZ21">
            <v>-0.85</v>
          </cell>
          <cell r="HA21">
            <v>0.55000000000000004</v>
          </cell>
          <cell r="HB21">
            <v>1.32</v>
          </cell>
          <cell r="HC21">
            <v>1.76</v>
          </cell>
          <cell r="HD21">
            <v>0.7</v>
          </cell>
          <cell r="HE21">
            <v>0.88</v>
          </cell>
          <cell r="HF21">
            <v>0.61</v>
          </cell>
          <cell r="HG21">
            <v>-0.02</v>
          </cell>
          <cell r="HH21">
            <v>0.55000000000000004</v>
          </cell>
          <cell r="HI21">
            <v>0.94</v>
          </cell>
          <cell r="HJ21">
            <v>0.86</v>
          </cell>
          <cell r="HK21">
            <v>0.55000000000000004</v>
          </cell>
          <cell r="HL21">
            <v>0.9</v>
          </cell>
          <cell r="HM21">
            <v>0.98</v>
          </cell>
          <cell r="HN21">
            <v>0.6</v>
          </cell>
          <cell r="HO21">
            <v>0.82</v>
          </cell>
          <cell r="HP21">
            <v>0.48</v>
          </cell>
          <cell r="HQ21">
            <v>0.46</v>
          </cell>
          <cell r="HR21">
            <v>0.5</v>
          </cell>
          <cell r="HS21">
            <v>-0.18</v>
          </cell>
          <cell r="HT21">
            <v>0.41</v>
          </cell>
          <cell r="HU21">
            <v>0.71</v>
          </cell>
          <cell r="HV21">
            <v>0.97</v>
          </cell>
          <cell r="HW21">
            <v>0.63</v>
          </cell>
          <cell r="HX21">
            <v>-0.25</v>
          </cell>
          <cell r="HY21">
            <v>-0.06</v>
          </cell>
          <cell r="HZ21">
            <v>1.49</v>
          </cell>
          <cell r="IA21">
            <v>1.29</v>
          </cell>
          <cell r="IB21">
            <v>0.36</v>
          </cell>
          <cell r="IC21">
            <v>0.48</v>
          </cell>
          <cell r="ID21">
            <v>0.47</v>
          </cell>
          <cell r="IE21">
            <v>0.18</v>
          </cell>
          <cell r="IF21">
            <v>-0.36</v>
          </cell>
          <cell r="IG21">
            <v>0.01</v>
          </cell>
          <cell r="IH21">
            <v>1.1499999999999999</v>
          </cell>
          <cell r="II21">
            <v>0.61</v>
          </cell>
          <cell r="IJ21">
            <v>0.47</v>
          </cell>
          <cell r="IK21">
            <v>0.48</v>
          </cell>
          <cell r="IL21">
            <v>-0.24</v>
          </cell>
          <cell r="IM21">
            <v>0.92</v>
          </cell>
          <cell r="IN21">
            <v>0.41</v>
          </cell>
          <cell r="IO21">
            <v>0.45</v>
          </cell>
          <cell r="IP21">
            <v>0.74</v>
          </cell>
          <cell r="IQ21">
            <v>-0.48</v>
          </cell>
          <cell r="IR21">
            <v>7.0000000000000007E-2</v>
          </cell>
          <cell r="IS21">
            <v>1.1100000000000001</v>
          </cell>
          <cell r="IT21">
            <v>1.9</v>
          </cell>
          <cell r="IU21">
            <v>1.76</v>
          </cell>
          <cell r="IV21">
            <v>0.8</v>
          </cell>
          <cell r="IW21">
            <v>0.92</v>
          </cell>
          <cell r="IX21">
            <v>0.84</v>
          </cell>
          <cell r="IY21">
            <v>1.35</v>
          </cell>
          <cell r="IZ21">
            <v>1.1399999999999999</v>
          </cell>
          <cell r="JA21">
            <v>2.17</v>
          </cell>
          <cell r="JB21">
            <v>1.81</v>
          </cell>
          <cell r="JC21">
            <v>1.49</v>
          </cell>
          <cell r="JD21">
            <v>1.02</v>
          </cell>
          <cell r="JE21">
            <v>2.42</v>
          </cell>
          <cell r="JF21">
            <v>2.33</v>
          </cell>
          <cell r="JG21">
            <v>0.59</v>
          </cell>
          <cell r="JH21">
            <v>0.42</v>
          </cell>
          <cell r="JI21">
            <v>1.76</v>
          </cell>
          <cell r="JJ21">
            <v>0.28000000000000003</v>
          </cell>
          <cell r="JK21">
            <v>0.38</v>
          </cell>
          <cell r="JL21">
            <v>0.22</v>
          </cell>
          <cell r="JM21">
            <v>1.02</v>
          </cell>
          <cell r="JN21">
            <v>1.25</v>
          </cell>
          <cell r="JO21">
            <v>0.4</v>
          </cell>
          <cell r="JP21">
            <v>0.31</v>
          </cell>
          <cell r="JQ21">
            <v>0.01</v>
          </cell>
          <cell r="JR21">
            <v>-0.45</v>
          </cell>
          <cell r="JS21">
            <v>0.15</v>
          </cell>
          <cell r="JT21">
            <v>0.8</v>
          </cell>
          <cell r="JU21">
            <v>1.04</v>
          </cell>
          <cell r="JV21">
            <v>-0.66</v>
          </cell>
          <cell r="JW21">
            <v>-1.1000000000000001</v>
          </cell>
          <cell r="JX21">
            <v>0.12</v>
          </cell>
          <cell r="JY21">
            <v>-0.35</v>
          </cell>
          <cell r="JZ21">
            <v>0.35</v>
          </cell>
          <cell r="KA21">
            <v>0.4</v>
          </cell>
          <cell r="KB21">
            <v>0.03</v>
          </cell>
          <cell r="KC21">
            <v>0.81</v>
          </cell>
          <cell r="KD21">
            <v>0.49</v>
          </cell>
          <cell r="KE21">
            <v>0.63</v>
          </cell>
          <cell r="KF21">
            <v>0.66</v>
          </cell>
          <cell r="KG21">
            <v>0.8</v>
          </cell>
          <cell r="KH21">
            <v>0.57999999999999996</v>
          </cell>
          <cell r="KI21">
            <v>-0.41</v>
          </cell>
          <cell r="KJ21">
            <v>0.71</v>
          </cell>
          <cell r="KK21">
            <v>0.47</v>
          </cell>
          <cell r="KL21">
            <v>-0.1</v>
          </cell>
          <cell r="KM21">
            <v>-0.68</v>
          </cell>
          <cell r="KN21">
            <v>-0.75</v>
          </cell>
          <cell r="KO21">
            <v>0.79</v>
          </cell>
          <cell r="KP21">
            <v>1.27</v>
          </cell>
          <cell r="KQ21">
            <v>0.23</v>
          </cell>
          <cell r="KR21">
            <v>0.04</v>
          </cell>
          <cell r="KS21">
            <v>1.17</v>
          </cell>
          <cell r="KT21">
            <v>0.73</v>
          </cell>
          <cell r="KU21">
            <v>0.23</v>
          </cell>
          <cell r="KV21">
            <v>1.01</v>
          </cell>
          <cell r="KW21">
            <v>1.19</v>
          </cell>
          <cell r="KX21">
            <v>-0.45</v>
          </cell>
          <cell r="KY21">
            <v>-0.8</v>
          </cell>
          <cell r="KZ21">
            <v>0.64</v>
          </cell>
          <cell r="LA21">
            <v>0.45</v>
          </cell>
          <cell r="LB21">
            <v>0.21</v>
          </cell>
          <cell r="LC21">
            <v>0.9</v>
          </cell>
          <cell r="LD21">
            <v>0.56000000000000005</v>
          </cell>
          <cell r="LE21">
            <v>0.16</v>
          </cell>
          <cell r="LF21">
            <v>-7.0000000000000007E-2</v>
          </cell>
          <cell r="LG21">
            <v>0.32</v>
          </cell>
          <cell r="LH21">
            <v>0.56086593466178669</v>
          </cell>
          <cell r="LI21">
            <v>0.44618782589900852</v>
          </cell>
          <cell r="LJ21">
            <v>0.57569092705640312</v>
          </cell>
          <cell r="LK21">
            <v>0.60611533055840849</v>
          </cell>
          <cell r="LL21">
            <v>0.5288466018365523</v>
          </cell>
          <cell r="LM21">
            <v>0.60466524572029834</v>
          </cell>
          <cell r="LN21">
            <v>0.52734111228155478</v>
          </cell>
          <cell r="LO21">
            <v>0.40109372477261729</v>
          </cell>
          <cell r="LP21">
            <v>0.57999999999999996</v>
          </cell>
          <cell r="LQ21">
            <v>0.61</v>
          </cell>
          <cell r="LR21">
            <v>0.50105212173398272</v>
          </cell>
          <cell r="LS21">
            <v>0.54253451398671759</v>
          </cell>
          <cell r="LT21">
            <v>0.69</v>
          </cell>
          <cell r="LU21">
            <v>0.55438778365557584</v>
          </cell>
          <cell r="LV21">
            <v>0.65152119933785435</v>
          </cell>
          <cell r="LW21">
            <v>0.71</v>
          </cell>
          <cell r="LX21">
            <v>0.56474190554490744</v>
          </cell>
          <cell r="LY21">
            <v>0.55111214791254848</v>
          </cell>
          <cell r="LZ21">
            <v>0.56659584479503267</v>
          </cell>
          <cell r="MA21">
            <v>0.60083112942916805</v>
          </cell>
          <cell r="MB21">
            <v>0.65</v>
          </cell>
          <cell r="MC21">
            <v>0.7</v>
          </cell>
          <cell r="MD21">
            <v>0.74</v>
          </cell>
          <cell r="ME21">
            <v>0.87</v>
          </cell>
        </row>
        <row r="22">
          <cell r="A22">
            <v>7101005</v>
          </cell>
          <cell r="G22" t="str">
            <v>Manicure</v>
          </cell>
          <cell r="H22">
            <v>1.74</v>
          </cell>
          <cell r="I22">
            <v>-0.05</v>
          </cell>
          <cell r="J22">
            <v>-0.28000000000000003</v>
          </cell>
          <cell r="K22">
            <v>0.32</v>
          </cell>
          <cell r="L22">
            <v>0.47</v>
          </cell>
          <cell r="M22">
            <v>0.51</v>
          </cell>
          <cell r="N22">
            <v>0.06</v>
          </cell>
          <cell r="O22">
            <v>0.28999999999999998</v>
          </cell>
          <cell r="P22">
            <v>0.35</v>
          </cell>
          <cell r="Q22">
            <v>0.35</v>
          </cell>
          <cell r="R22">
            <v>0.66</v>
          </cell>
          <cell r="S22">
            <v>0.72</v>
          </cell>
          <cell r="T22">
            <v>0.22</v>
          </cell>
          <cell r="U22">
            <v>0</v>
          </cell>
          <cell r="V22">
            <v>0.28000000000000003</v>
          </cell>
          <cell r="W22">
            <v>0.5</v>
          </cell>
          <cell r="X22">
            <v>-0.35</v>
          </cell>
          <cell r="Y22">
            <v>-0.56000000000000005</v>
          </cell>
          <cell r="Z22">
            <v>0.08</v>
          </cell>
          <cell r="AA22">
            <v>0.28999999999999998</v>
          </cell>
          <cell r="AB22">
            <v>0.77</v>
          </cell>
          <cell r="AC22">
            <v>1.0900000000000001</v>
          </cell>
          <cell r="AD22">
            <v>0.94</v>
          </cell>
          <cell r="AE22">
            <v>0.67</v>
          </cell>
          <cell r="AF22">
            <v>0.86</v>
          </cell>
          <cell r="AG22">
            <v>0.56999999999999995</v>
          </cell>
          <cell r="AH22">
            <v>-0.15</v>
          </cell>
          <cell r="AI22">
            <v>0.46</v>
          </cell>
          <cell r="AJ22">
            <v>1.34</v>
          </cell>
          <cell r="AK22">
            <v>0.2</v>
          </cell>
          <cell r="AL22">
            <v>-0.37</v>
          </cell>
          <cell r="AM22">
            <v>0.35</v>
          </cell>
          <cell r="AN22">
            <v>0.28999999999999998</v>
          </cell>
          <cell r="AO22">
            <v>0.35</v>
          </cell>
          <cell r="AP22">
            <v>0.38</v>
          </cell>
          <cell r="AQ22">
            <v>0.6</v>
          </cell>
          <cell r="AR22">
            <v>0.67</v>
          </cell>
          <cell r="AS22">
            <v>0.42</v>
          </cell>
          <cell r="AT22">
            <v>0.15</v>
          </cell>
          <cell r="AU22">
            <v>-0.3</v>
          </cell>
          <cell r="AV22">
            <v>-0.24</v>
          </cell>
          <cell r="AW22">
            <v>0.41</v>
          </cell>
          <cell r="AX22">
            <v>0.13</v>
          </cell>
          <cell r="AY22">
            <v>-0.23</v>
          </cell>
          <cell r="AZ22">
            <v>0.25</v>
          </cell>
          <cell r="BA22">
            <v>0.61</v>
          </cell>
          <cell r="BB22">
            <v>0.98</v>
          </cell>
          <cell r="BC22">
            <v>1.01</v>
          </cell>
          <cell r="BD22">
            <v>0.47</v>
          </cell>
          <cell r="BE22">
            <v>7.0000000000000007E-2</v>
          </cell>
          <cell r="BF22">
            <v>0.25</v>
          </cell>
          <cell r="BG22">
            <v>0.37</v>
          </cell>
          <cell r="BH22">
            <v>0.12</v>
          </cell>
          <cell r="BI22">
            <v>0.75</v>
          </cell>
          <cell r="BJ22">
            <v>0.96</v>
          </cell>
          <cell r="BK22">
            <v>0.28999999999999998</v>
          </cell>
          <cell r="BL22">
            <v>0.65</v>
          </cell>
          <cell r="BM22">
            <v>0.83</v>
          </cell>
          <cell r="BN22">
            <v>-0.24</v>
          </cell>
          <cell r="BO22">
            <v>0.28999999999999998</v>
          </cell>
          <cell r="BP22">
            <v>1.42</v>
          </cell>
          <cell r="BQ22">
            <v>0.78</v>
          </cell>
          <cell r="BR22">
            <v>0.36</v>
          </cell>
          <cell r="BS22">
            <v>-0.6</v>
          </cell>
          <cell r="BT22">
            <v>-0.96</v>
          </cell>
          <cell r="BU22">
            <v>-0.03</v>
          </cell>
          <cell r="BV22">
            <v>0.81</v>
          </cell>
          <cell r="BW22">
            <v>1</v>
          </cell>
          <cell r="BX22">
            <v>0.12</v>
          </cell>
          <cell r="BY22">
            <v>0.16</v>
          </cell>
          <cell r="BZ22">
            <v>1.23</v>
          </cell>
          <cell r="CA22">
            <v>1.24</v>
          </cell>
          <cell r="CB22">
            <v>0.91</v>
          </cell>
          <cell r="CC22">
            <v>0.84</v>
          </cell>
          <cell r="CD22">
            <v>1.63</v>
          </cell>
          <cell r="CE22">
            <v>1.37</v>
          </cell>
          <cell r="CF22">
            <v>-0.13</v>
          </cell>
          <cell r="CG22">
            <v>-0.64</v>
          </cell>
          <cell r="CH22">
            <v>1.06</v>
          </cell>
          <cell r="CI22">
            <v>1.57</v>
          </cell>
          <cell r="CJ22">
            <v>0.89</v>
          </cell>
          <cell r="CK22">
            <v>1.37</v>
          </cell>
          <cell r="CL22">
            <v>1.1000000000000001</v>
          </cell>
          <cell r="CM22">
            <v>0.33</v>
          </cell>
          <cell r="CN22">
            <v>-0.41</v>
          </cell>
          <cell r="CO22">
            <v>-0.36</v>
          </cell>
          <cell r="CP22">
            <v>0.88</v>
          </cell>
          <cell r="CQ22">
            <v>1.49</v>
          </cell>
          <cell r="CR22">
            <v>0.9</v>
          </cell>
          <cell r="CS22">
            <v>0.51</v>
          </cell>
          <cell r="CT22">
            <v>0.64</v>
          </cell>
          <cell r="CU22">
            <v>0.75</v>
          </cell>
          <cell r="CV22">
            <v>0.61</v>
          </cell>
          <cell r="CW22">
            <v>0.51</v>
          </cell>
          <cell r="CX22">
            <v>0.38</v>
          </cell>
          <cell r="CY22">
            <v>0.75</v>
          </cell>
          <cell r="CZ22">
            <v>1.38</v>
          </cell>
          <cell r="DA22">
            <v>1.38</v>
          </cell>
          <cell r="DB22">
            <v>1.03</v>
          </cell>
          <cell r="DC22">
            <v>1.08</v>
          </cell>
          <cell r="DD22">
            <v>0.78</v>
          </cell>
          <cell r="DE22">
            <v>0.64</v>
          </cell>
          <cell r="DF22">
            <v>1.6</v>
          </cell>
          <cell r="DG22">
            <v>1.44</v>
          </cell>
          <cell r="DH22">
            <v>0.27</v>
          </cell>
          <cell r="DI22">
            <v>0.46</v>
          </cell>
          <cell r="DJ22">
            <v>0.41</v>
          </cell>
          <cell r="DK22">
            <v>0.45</v>
          </cell>
          <cell r="DL22">
            <v>0.47</v>
          </cell>
          <cell r="DM22">
            <v>0.52</v>
          </cell>
          <cell r="DN22">
            <v>0.49</v>
          </cell>
          <cell r="DO22">
            <v>0.3</v>
          </cell>
          <cell r="DP22">
            <v>0.18</v>
          </cell>
          <cell r="DQ22">
            <v>0.2</v>
          </cell>
          <cell r="DR22">
            <v>0.28999999999999998</v>
          </cell>
          <cell r="DS22">
            <v>0.75</v>
          </cell>
          <cell r="DT22">
            <v>0.92</v>
          </cell>
          <cell r="DU22">
            <v>0.57999999999999996</v>
          </cell>
          <cell r="DV22">
            <v>0.92</v>
          </cell>
          <cell r="DW22">
            <v>1.23</v>
          </cell>
          <cell r="DX22">
            <v>0.99</v>
          </cell>
          <cell r="DY22">
            <v>0.62</v>
          </cell>
          <cell r="DZ22">
            <v>0.44</v>
          </cell>
          <cell r="EA22">
            <v>0.68</v>
          </cell>
          <cell r="EB22">
            <v>0.76</v>
          </cell>
          <cell r="EC22">
            <v>0.7</v>
          </cell>
          <cell r="ED22">
            <v>0.38</v>
          </cell>
          <cell r="EE22">
            <v>0.3</v>
          </cell>
          <cell r="EF22">
            <v>0.62</v>
          </cell>
          <cell r="EG22">
            <v>0.3</v>
          </cell>
          <cell r="EH22">
            <v>0.08</v>
          </cell>
          <cell r="EI22">
            <v>0.08</v>
          </cell>
          <cell r="EJ22">
            <v>-0.09</v>
          </cell>
          <cell r="EK22">
            <v>0.28999999999999998</v>
          </cell>
          <cell r="EL22">
            <v>0.82</v>
          </cell>
          <cell r="EM22">
            <v>0.76</v>
          </cell>
          <cell r="EN22">
            <v>0.82</v>
          </cell>
          <cell r="EO22">
            <v>0.79</v>
          </cell>
          <cell r="EP22">
            <v>0.42</v>
          </cell>
          <cell r="EQ22">
            <v>0.99</v>
          </cell>
          <cell r="ER22">
            <v>1.43</v>
          </cell>
          <cell r="ES22">
            <v>1.1399999999999999</v>
          </cell>
          <cell r="ET22">
            <v>1.23</v>
          </cell>
          <cell r="EU22">
            <v>1.37</v>
          </cell>
          <cell r="EV22">
            <v>1.84</v>
          </cell>
          <cell r="EW22">
            <v>1.99</v>
          </cell>
          <cell r="EX22">
            <v>1.17</v>
          </cell>
          <cell r="EY22">
            <v>0.88</v>
          </cell>
          <cell r="EZ22">
            <v>1</v>
          </cell>
          <cell r="FA22">
            <v>1.35</v>
          </cell>
          <cell r="FB22">
            <v>1.41</v>
          </cell>
          <cell r="FC22">
            <v>0.65</v>
          </cell>
          <cell r="FD22">
            <v>0.19</v>
          </cell>
          <cell r="FE22">
            <v>0.7</v>
          </cell>
          <cell r="FF22">
            <v>0.84</v>
          </cell>
          <cell r="FG22">
            <v>0.24</v>
          </cell>
          <cell r="FH22">
            <v>0.56000000000000005</v>
          </cell>
          <cell r="FI22">
            <v>0.74</v>
          </cell>
          <cell r="FJ22">
            <v>-0.09</v>
          </cell>
          <cell r="FK22">
            <v>-0.18</v>
          </cell>
          <cell r="FL22">
            <v>0.26</v>
          </cell>
          <cell r="FM22">
            <v>0.65</v>
          </cell>
          <cell r="FN22">
            <v>1.1299999999999999</v>
          </cell>
          <cell r="FO22">
            <v>0.88</v>
          </cell>
          <cell r="FP22">
            <v>1.4</v>
          </cell>
          <cell r="FQ22">
            <v>1.98</v>
          </cell>
          <cell r="FR22">
            <v>1.8</v>
          </cell>
          <cell r="FS22">
            <v>0.88</v>
          </cell>
          <cell r="FT22">
            <v>0.68</v>
          </cell>
          <cell r="FU22">
            <v>1.65</v>
          </cell>
          <cell r="FV22">
            <v>2.0099999999999998</v>
          </cell>
          <cell r="FW22">
            <v>1.34</v>
          </cell>
          <cell r="FX22">
            <v>0.23</v>
          </cell>
          <cell r="FY22">
            <v>0.91</v>
          </cell>
          <cell r="FZ22">
            <v>1.29</v>
          </cell>
          <cell r="GA22">
            <v>0.5</v>
          </cell>
          <cell r="GB22">
            <v>-7.0000000000000007E-2</v>
          </cell>
          <cell r="GC22">
            <v>-0.05</v>
          </cell>
          <cell r="GD22">
            <v>0.79</v>
          </cell>
          <cell r="GE22">
            <v>0.98</v>
          </cell>
          <cell r="GF22">
            <v>0.69</v>
          </cell>
          <cell r="GG22">
            <v>1.1000000000000001</v>
          </cell>
          <cell r="GH22">
            <v>1.1299999999999999</v>
          </cell>
          <cell r="GI22">
            <v>0.85</v>
          </cell>
          <cell r="GJ22">
            <v>0.2</v>
          </cell>
          <cell r="GK22">
            <v>0.1</v>
          </cell>
          <cell r="GL22">
            <v>0.61</v>
          </cell>
          <cell r="GM22">
            <v>0.78</v>
          </cell>
          <cell r="GN22">
            <v>0.67</v>
          </cell>
          <cell r="GO22">
            <v>1.41</v>
          </cell>
          <cell r="GP22">
            <v>1.83</v>
          </cell>
          <cell r="GQ22">
            <v>1.6</v>
          </cell>
          <cell r="GR22">
            <v>1.53</v>
          </cell>
          <cell r="GS22">
            <v>1.44</v>
          </cell>
          <cell r="GT22">
            <v>1.23</v>
          </cell>
          <cell r="GU22">
            <v>1.1499999999999999</v>
          </cell>
          <cell r="GV22">
            <v>0.79</v>
          </cell>
          <cell r="GW22">
            <v>1.3</v>
          </cell>
          <cell r="GX22">
            <v>1.21</v>
          </cell>
          <cell r="GY22">
            <v>1.1499999999999999</v>
          </cell>
          <cell r="GZ22">
            <v>0.71</v>
          </cell>
          <cell r="HA22">
            <v>0.38</v>
          </cell>
          <cell r="HB22">
            <v>0.85</v>
          </cell>
          <cell r="HC22">
            <v>0.54</v>
          </cell>
          <cell r="HD22">
            <v>0.53</v>
          </cell>
          <cell r="HE22">
            <v>0.76</v>
          </cell>
          <cell r="HF22">
            <v>0.37</v>
          </cell>
          <cell r="HG22">
            <v>-0.03</v>
          </cell>
          <cell r="HH22">
            <v>-0.13</v>
          </cell>
          <cell r="HI22">
            <v>0.57999999999999996</v>
          </cell>
          <cell r="HJ22">
            <v>1.06</v>
          </cell>
          <cell r="HK22">
            <v>1.02</v>
          </cell>
          <cell r="HL22">
            <v>0.75</v>
          </cell>
          <cell r="HM22">
            <v>0.66</v>
          </cell>
          <cell r="HN22">
            <v>1.28</v>
          </cell>
          <cell r="HO22">
            <v>1.55</v>
          </cell>
          <cell r="HP22">
            <v>1.1499999999999999</v>
          </cell>
          <cell r="HQ22">
            <v>0.68</v>
          </cell>
          <cell r="HR22">
            <v>0.93</v>
          </cell>
          <cell r="HS22">
            <v>1.17</v>
          </cell>
          <cell r="HT22">
            <v>1.53</v>
          </cell>
          <cell r="HU22">
            <v>1.33</v>
          </cell>
          <cell r="HV22">
            <v>0.25</v>
          </cell>
          <cell r="HW22">
            <v>-0.02</v>
          </cell>
          <cell r="HX22">
            <v>0.97</v>
          </cell>
          <cell r="HY22">
            <v>1.48</v>
          </cell>
          <cell r="HZ22">
            <v>0.28000000000000003</v>
          </cell>
          <cell r="IA22">
            <v>0.27</v>
          </cell>
          <cell r="IB22">
            <v>0.56999999999999995</v>
          </cell>
          <cell r="IC22">
            <v>0.53</v>
          </cell>
          <cell r="ID22">
            <v>0.7</v>
          </cell>
          <cell r="IE22">
            <v>-0.01</v>
          </cell>
          <cell r="IF22">
            <v>0.3</v>
          </cell>
          <cell r="IG22">
            <v>0.67</v>
          </cell>
          <cell r="IH22">
            <v>-0.16</v>
          </cell>
          <cell r="II22">
            <v>0.12</v>
          </cell>
          <cell r="IJ22">
            <v>0.85</v>
          </cell>
          <cell r="IK22">
            <v>1.1000000000000001</v>
          </cell>
          <cell r="IL22">
            <v>1.26</v>
          </cell>
          <cell r="IM22">
            <v>2.0299999999999998</v>
          </cell>
          <cell r="IN22">
            <v>1.82</v>
          </cell>
          <cell r="IO22">
            <v>0.68</v>
          </cell>
          <cell r="IP22">
            <v>0.65</v>
          </cell>
          <cell r="IQ22">
            <v>1.04</v>
          </cell>
          <cell r="IR22">
            <v>0.72</v>
          </cell>
          <cell r="IS22">
            <v>1.18</v>
          </cell>
          <cell r="IT22">
            <v>1.27</v>
          </cell>
          <cell r="IU22">
            <v>0.32</v>
          </cell>
          <cell r="IV22">
            <v>0.38</v>
          </cell>
          <cell r="IW22">
            <v>0.28999999999999998</v>
          </cell>
          <cell r="IX22">
            <v>0.09</v>
          </cell>
          <cell r="IY22">
            <v>0.47</v>
          </cell>
          <cell r="IZ22">
            <v>0.62</v>
          </cell>
          <cell r="JA22">
            <v>0.64</v>
          </cell>
          <cell r="JB22">
            <v>0.3</v>
          </cell>
          <cell r="JC22">
            <v>0.38</v>
          </cell>
          <cell r="JD22">
            <v>0.4</v>
          </cell>
          <cell r="JE22">
            <v>-0.12</v>
          </cell>
          <cell r="JF22">
            <v>0.1</v>
          </cell>
          <cell r="JG22">
            <v>0.74</v>
          </cell>
          <cell r="JH22">
            <v>7.0000000000000007E-2</v>
          </cell>
          <cell r="JI22">
            <v>0.77</v>
          </cell>
          <cell r="JJ22">
            <v>0.61</v>
          </cell>
          <cell r="JK22">
            <v>1.1599999999999999</v>
          </cell>
          <cell r="JL22">
            <v>2.17</v>
          </cell>
          <cell r="JM22">
            <v>0.39</v>
          </cell>
          <cell r="JN22">
            <v>-0.37</v>
          </cell>
          <cell r="JO22">
            <v>0.69</v>
          </cell>
          <cell r="JP22">
            <v>0.56000000000000005</v>
          </cell>
          <cell r="JQ22">
            <v>0.26</v>
          </cell>
          <cell r="JR22">
            <v>0.39</v>
          </cell>
          <cell r="JS22">
            <v>0.81</v>
          </cell>
          <cell r="JT22">
            <v>0.79</v>
          </cell>
          <cell r="JU22">
            <v>0.64</v>
          </cell>
          <cell r="JV22">
            <v>0.36</v>
          </cell>
          <cell r="JW22">
            <v>0.65</v>
          </cell>
          <cell r="JX22">
            <v>0.31</v>
          </cell>
          <cell r="JY22">
            <v>0.04</v>
          </cell>
          <cell r="JZ22">
            <v>0.74</v>
          </cell>
          <cell r="KA22">
            <v>1.1399999999999999</v>
          </cell>
          <cell r="KB22">
            <v>1.25</v>
          </cell>
          <cell r="KC22">
            <v>0.69</v>
          </cell>
          <cell r="KD22">
            <v>0.63</v>
          </cell>
          <cell r="KE22">
            <v>-0.28999999999999998</v>
          </cell>
          <cell r="KF22">
            <v>-0.61</v>
          </cell>
          <cell r="KG22">
            <v>0.26</v>
          </cell>
          <cell r="KH22">
            <v>0.03</v>
          </cell>
          <cell r="KI22">
            <v>0.3</v>
          </cell>
          <cell r="KJ22">
            <v>0.33</v>
          </cell>
          <cell r="KK22">
            <v>-0.04</v>
          </cell>
          <cell r="KL22">
            <v>0.62</v>
          </cell>
          <cell r="KM22">
            <v>1</v>
          </cell>
          <cell r="KN22">
            <v>0.69</v>
          </cell>
          <cell r="KO22">
            <v>-0.02</v>
          </cell>
          <cell r="KP22">
            <v>-0.49</v>
          </cell>
          <cell r="KQ22">
            <v>-0.21</v>
          </cell>
          <cell r="KR22">
            <v>0.5</v>
          </cell>
          <cell r="KS22">
            <v>0.97</v>
          </cell>
          <cell r="KT22">
            <v>0.26</v>
          </cell>
          <cell r="KU22">
            <v>0.56000000000000005</v>
          </cell>
          <cell r="KV22">
            <v>0.62</v>
          </cell>
          <cell r="KW22">
            <v>-0.43</v>
          </cell>
          <cell r="KX22">
            <v>0.38</v>
          </cell>
          <cell r="KY22">
            <v>0.46</v>
          </cell>
          <cell r="KZ22">
            <v>-0.9</v>
          </cell>
          <cell r="LA22">
            <v>-0.39</v>
          </cell>
          <cell r="LB22">
            <v>0.09</v>
          </cell>
          <cell r="LC22">
            <v>-0.12</v>
          </cell>
          <cell r="LD22">
            <v>0.37</v>
          </cell>
          <cell r="LE22">
            <v>0.62</v>
          </cell>
          <cell r="LF22">
            <v>0.9</v>
          </cell>
          <cell r="LG22">
            <v>1</v>
          </cell>
          <cell r="LH22">
            <v>0.56086593466178669</v>
          </cell>
          <cell r="LI22">
            <v>0.44618782589900852</v>
          </cell>
          <cell r="LJ22">
            <v>0.57569092705640312</v>
          </cell>
          <cell r="LK22">
            <v>0.60611533055840849</v>
          </cell>
          <cell r="LL22">
            <v>0.5288466018365523</v>
          </cell>
          <cell r="LM22">
            <v>0.60466524572029834</v>
          </cell>
          <cell r="LN22">
            <v>0.52734111228155478</v>
          </cell>
          <cell r="LO22">
            <v>0.40109372477261729</v>
          </cell>
          <cell r="LP22">
            <v>0.57999999999999996</v>
          </cell>
          <cell r="LQ22">
            <v>0.61</v>
          </cell>
          <cell r="LR22">
            <v>0.50105212173398272</v>
          </cell>
          <cell r="LS22">
            <v>0.54253451398671759</v>
          </cell>
          <cell r="LT22">
            <v>0.69</v>
          </cell>
          <cell r="LU22">
            <v>0.55438778365557584</v>
          </cell>
          <cell r="LV22">
            <v>0.65152119933785435</v>
          </cell>
          <cell r="LW22">
            <v>0.71</v>
          </cell>
          <cell r="LX22">
            <v>0.56474190554490744</v>
          </cell>
          <cell r="LY22">
            <v>0.55111214791254848</v>
          </cell>
          <cell r="LZ22">
            <v>0.56659584479503267</v>
          </cell>
          <cell r="MA22">
            <v>0.60083112942916805</v>
          </cell>
          <cell r="MB22">
            <v>0.65</v>
          </cell>
          <cell r="MC22">
            <v>0.7</v>
          </cell>
          <cell r="MD22">
            <v>0.74</v>
          </cell>
          <cell r="ME22">
            <v>0.87</v>
          </cell>
        </row>
        <row r="23">
          <cell r="A23">
            <v>7101009</v>
          </cell>
          <cell r="G23" t="str">
            <v>Cabeleireiro</v>
          </cell>
          <cell r="H23">
            <v>0.47</v>
          </cell>
          <cell r="I23">
            <v>0.31</v>
          </cell>
          <cell r="J23">
            <v>0.82</v>
          </cell>
          <cell r="K23">
            <v>1.02</v>
          </cell>
          <cell r="L23">
            <v>1.29</v>
          </cell>
          <cell r="M23">
            <v>0.9</v>
          </cell>
          <cell r="N23">
            <v>0.37</v>
          </cell>
          <cell r="O23">
            <v>-0.27</v>
          </cell>
          <cell r="P23">
            <v>-0.14000000000000001</v>
          </cell>
          <cell r="Q23">
            <v>0.88</v>
          </cell>
          <cell r="R23">
            <v>1.5</v>
          </cell>
          <cell r="S23">
            <v>1.25</v>
          </cell>
          <cell r="T23">
            <v>0.73</v>
          </cell>
          <cell r="U23">
            <v>1.24</v>
          </cell>
          <cell r="V23">
            <v>0.56999999999999995</v>
          </cell>
          <cell r="W23">
            <v>-0.38</v>
          </cell>
          <cell r="X23">
            <v>0.49</v>
          </cell>
          <cell r="Y23">
            <v>0.35</v>
          </cell>
          <cell r="Z23">
            <v>0.43</v>
          </cell>
          <cell r="AA23">
            <v>0.87</v>
          </cell>
          <cell r="AB23">
            <v>0.03</v>
          </cell>
          <cell r="AC23">
            <v>0.52</v>
          </cell>
          <cell r="AD23">
            <v>0.55000000000000004</v>
          </cell>
          <cell r="AE23">
            <v>0.08</v>
          </cell>
          <cell r="AF23">
            <v>0.87</v>
          </cell>
          <cell r="AG23">
            <v>0.9</v>
          </cell>
          <cell r="AH23">
            <v>0.68</v>
          </cell>
          <cell r="AI23">
            <v>1.1000000000000001</v>
          </cell>
          <cell r="AJ23">
            <v>0.72</v>
          </cell>
          <cell r="AK23">
            <v>0.55000000000000004</v>
          </cell>
          <cell r="AL23">
            <v>0.63</v>
          </cell>
          <cell r="AM23">
            <v>-0.03</v>
          </cell>
          <cell r="AN23">
            <v>-0.13</v>
          </cell>
          <cell r="AO23">
            <v>0.66</v>
          </cell>
          <cell r="AP23">
            <v>0.98</v>
          </cell>
          <cell r="AQ23">
            <v>0.53</v>
          </cell>
          <cell r="AR23">
            <v>0.83</v>
          </cell>
          <cell r="AS23">
            <v>0.99</v>
          </cell>
          <cell r="AT23">
            <v>0.65</v>
          </cell>
          <cell r="AU23">
            <v>0.6</v>
          </cell>
          <cell r="AV23">
            <v>-0.5</v>
          </cell>
          <cell r="AW23">
            <v>-1</v>
          </cell>
          <cell r="AX23">
            <v>0.31</v>
          </cell>
          <cell r="AY23">
            <v>1.18</v>
          </cell>
          <cell r="AZ23">
            <v>1.3</v>
          </cell>
          <cell r="BA23">
            <v>0.52</v>
          </cell>
          <cell r="BB23">
            <v>0.17</v>
          </cell>
          <cell r="BC23">
            <v>-1</v>
          </cell>
          <cell r="BD23">
            <v>-1.1200000000000001</v>
          </cell>
          <cell r="BE23">
            <v>1.04</v>
          </cell>
          <cell r="BF23">
            <v>1.46</v>
          </cell>
          <cell r="BG23">
            <v>0.91</v>
          </cell>
          <cell r="BH23">
            <v>1.1399999999999999</v>
          </cell>
          <cell r="BI23">
            <v>0.88</v>
          </cell>
          <cell r="BJ23">
            <v>0.28999999999999998</v>
          </cell>
          <cell r="BK23">
            <v>0.19</v>
          </cell>
          <cell r="BL23">
            <v>0.67</v>
          </cell>
          <cell r="BM23">
            <v>0.46</v>
          </cell>
          <cell r="BN23">
            <v>-0.08</v>
          </cell>
          <cell r="BO23">
            <v>0.13</v>
          </cell>
          <cell r="BP23">
            <v>0.13</v>
          </cell>
          <cell r="BQ23">
            <v>0.28000000000000003</v>
          </cell>
          <cell r="BR23">
            <v>0.9</v>
          </cell>
          <cell r="BS23">
            <v>1.1299999999999999</v>
          </cell>
          <cell r="BT23">
            <v>0.14000000000000001</v>
          </cell>
          <cell r="BU23">
            <v>-0.56999999999999995</v>
          </cell>
          <cell r="BV23">
            <v>0.65</v>
          </cell>
          <cell r="BW23">
            <v>1.3</v>
          </cell>
          <cell r="BX23">
            <v>0.88</v>
          </cell>
          <cell r="BY23">
            <v>1.25</v>
          </cell>
          <cell r="BZ23">
            <v>0.78</v>
          </cell>
          <cell r="CA23">
            <v>0.3</v>
          </cell>
          <cell r="CB23">
            <v>0.79</v>
          </cell>
          <cell r="CC23">
            <v>-0.03</v>
          </cell>
          <cell r="CD23">
            <v>0.92</v>
          </cell>
          <cell r="CE23">
            <v>1.41</v>
          </cell>
          <cell r="CF23">
            <v>0.2</v>
          </cell>
          <cell r="CG23">
            <v>-0.71</v>
          </cell>
          <cell r="CH23">
            <v>-0.3</v>
          </cell>
          <cell r="CI23">
            <v>0.71</v>
          </cell>
          <cell r="CJ23">
            <v>1.1299999999999999</v>
          </cell>
          <cell r="CK23">
            <v>0.76</v>
          </cell>
          <cell r="CL23">
            <v>0.8</v>
          </cell>
          <cell r="CM23">
            <v>0.37</v>
          </cell>
          <cell r="CN23">
            <v>-0.66</v>
          </cell>
          <cell r="CO23">
            <v>-0.48</v>
          </cell>
          <cell r="CP23">
            <v>0.81</v>
          </cell>
          <cell r="CQ23">
            <v>1.47</v>
          </cell>
          <cell r="CR23">
            <v>1.06</v>
          </cell>
          <cell r="CS23">
            <v>0.33</v>
          </cell>
          <cell r="CT23">
            <v>0.44</v>
          </cell>
          <cell r="CU23">
            <v>0.64</v>
          </cell>
          <cell r="CV23">
            <v>0.66</v>
          </cell>
          <cell r="CW23">
            <v>0.46</v>
          </cell>
          <cell r="CX23">
            <v>1.05</v>
          </cell>
          <cell r="CY23">
            <v>1.69</v>
          </cell>
          <cell r="CZ23">
            <v>0.36</v>
          </cell>
          <cell r="DA23">
            <v>0.36</v>
          </cell>
          <cell r="DB23">
            <v>0.28000000000000003</v>
          </cell>
          <cell r="DC23">
            <v>0.6</v>
          </cell>
          <cell r="DD23">
            <v>0.27</v>
          </cell>
          <cell r="DE23">
            <v>0.56999999999999995</v>
          </cell>
          <cell r="DF23">
            <v>1.99</v>
          </cell>
          <cell r="DG23">
            <v>1.59</v>
          </cell>
          <cell r="DH23">
            <v>0.24</v>
          </cell>
          <cell r="DI23">
            <v>-0.11</v>
          </cell>
          <cell r="DJ23">
            <v>-0.3</v>
          </cell>
          <cell r="DK23">
            <v>0.33</v>
          </cell>
          <cell r="DL23">
            <v>0.97</v>
          </cell>
          <cell r="DM23">
            <v>0.89</v>
          </cell>
          <cell r="DN23">
            <v>0.96</v>
          </cell>
          <cell r="DO23">
            <v>0.76</v>
          </cell>
          <cell r="DP23">
            <v>-0.32</v>
          </cell>
          <cell r="DQ23">
            <v>-0.17</v>
          </cell>
          <cell r="DR23">
            <v>0.78</v>
          </cell>
          <cell r="DS23">
            <v>0.04</v>
          </cell>
          <cell r="DT23">
            <v>0.57999999999999996</v>
          </cell>
          <cell r="DU23">
            <v>1.92</v>
          </cell>
          <cell r="DV23">
            <v>1.19</v>
          </cell>
          <cell r="DW23">
            <v>0.83</v>
          </cell>
          <cell r="DX23">
            <v>1.1100000000000001</v>
          </cell>
          <cell r="DY23">
            <v>0.87</v>
          </cell>
          <cell r="DZ23">
            <v>0.7</v>
          </cell>
          <cell r="EA23">
            <v>1.18</v>
          </cell>
          <cell r="EB23">
            <v>1.1599999999999999</v>
          </cell>
          <cell r="EC23">
            <v>0.76</v>
          </cell>
          <cell r="ED23">
            <v>0.36</v>
          </cell>
          <cell r="EE23">
            <v>0.06</v>
          </cell>
          <cell r="EF23">
            <v>0.34</v>
          </cell>
          <cell r="EG23">
            <v>0.41</v>
          </cell>
          <cell r="EH23">
            <v>0.5</v>
          </cell>
          <cell r="EI23">
            <v>0.43</v>
          </cell>
          <cell r="EJ23">
            <v>-0.05</v>
          </cell>
          <cell r="EK23">
            <v>0.46</v>
          </cell>
          <cell r="EL23">
            <v>0.68</v>
          </cell>
          <cell r="EM23">
            <v>0.42</v>
          </cell>
          <cell r="EN23">
            <v>0.64</v>
          </cell>
          <cell r="EO23">
            <v>0.53</v>
          </cell>
          <cell r="EP23">
            <v>0.47</v>
          </cell>
          <cell r="EQ23">
            <v>0.52</v>
          </cell>
          <cell r="ER23">
            <v>0.44</v>
          </cell>
          <cell r="ES23">
            <v>0.82</v>
          </cell>
          <cell r="ET23">
            <v>1.31</v>
          </cell>
          <cell r="EU23">
            <v>1.42</v>
          </cell>
          <cell r="EV23">
            <v>0.98</v>
          </cell>
          <cell r="EW23">
            <v>0.82</v>
          </cell>
          <cell r="EX23">
            <v>1.34</v>
          </cell>
          <cell r="EY23">
            <v>0.95</v>
          </cell>
          <cell r="EZ23">
            <v>0.66</v>
          </cell>
          <cell r="FA23">
            <v>0.44</v>
          </cell>
          <cell r="FB23">
            <v>0.83</v>
          </cell>
          <cell r="FC23">
            <v>1.18</v>
          </cell>
          <cell r="FD23">
            <v>0.62</v>
          </cell>
          <cell r="FE23">
            <v>0.55000000000000004</v>
          </cell>
          <cell r="FF23">
            <v>0.66</v>
          </cell>
          <cell r="FG23">
            <v>1.0900000000000001</v>
          </cell>
          <cell r="FH23">
            <v>0.45</v>
          </cell>
          <cell r="FI23">
            <v>-1.1000000000000001</v>
          </cell>
          <cell r="FJ23">
            <v>0.13</v>
          </cell>
          <cell r="FK23">
            <v>0.97</v>
          </cell>
          <cell r="FL23">
            <v>1.1000000000000001</v>
          </cell>
          <cell r="FM23">
            <v>1.03</v>
          </cell>
          <cell r="FN23">
            <v>0.17</v>
          </cell>
          <cell r="FO23">
            <v>0.54</v>
          </cell>
          <cell r="FP23">
            <v>1.54</v>
          </cell>
          <cell r="FQ23">
            <v>1.19</v>
          </cell>
          <cell r="FR23">
            <v>0.92</v>
          </cell>
          <cell r="FS23">
            <v>1.83</v>
          </cell>
          <cell r="FT23">
            <v>0.44</v>
          </cell>
          <cell r="FU23">
            <v>-0.54</v>
          </cell>
          <cell r="FV23">
            <v>0.84</v>
          </cell>
          <cell r="FW23">
            <v>0.95</v>
          </cell>
          <cell r="FX23">
            <v>0.23</v>
          </cell>
          <cell r="FY23">
            <v>1.1200000000000001</v>
          </cell>
          <cell r="FZ23">
            <v>1.86</v>
          </cell>
          <cell r="GA23">
            <v>0.7</v>
          </cell>
          <cell r="GB23">
            <v>-0.13</v>
          </cell>
          <cell r="GC23">
            <v>0.48</v>
          </cell>
          <cell r="GD23">
            <v>0.56000000000000005</v>
          </cell>
          <cell r="GE23">
            <v>0.3</v>
          </cell>
          <cell r="GF23">
            <v>0.78</v>
          </cell>
          <cell r="GG23">
            <v>0.27</v>
          </cell>
          <cell r="GH23">
            <v>0.01</v>
          </cell>
          <cell r="GI23">
            <v>0.83</v>
          </cell>
          <cell r="GJ23">
            <v>0.51</v>
          </cell>
          <cell r="GK23">
            <v>0.3</v>
          </cell>
          <cell r="GL23">
            <v>0.85</v>
          </cell>
          <cell r="GM23">
            <v>1.1000000000000001</v>
          </cell>
          <cell r="GN23">
            <v>0.79</v>
          </cell>
          <cell r="GO23">
            <v>0.36</v>
          </cell>
          <cell r="GP23">
            <v>0.49</v>
          </cell>
          <cell r="GQ23">
            <v>0.74</v>
          </cell>
          <cell r="GR23">
            <v>0.97</v>
          </cell>
          <cell r="GS23">
            <v>1.38</v>
          </cell>
          <cell r="GT23">
            <v>0.93</v>
          </cell>
          <cell r="GU23">
            <v>-0.27</v>
          </cell>
          <cell r="GV23">
            <v>0.54</v>
          </cell>
          <cell r="GW23">
            <v>1.1399999999999999</v>
          </cell>
          <cell r="GX23">
            <v>0.4</v>
          </cell>
          <cell r="GY23">
            <v>0.43</v>
          </cell>
          <cell r="GZ23">
            <v>0.28999999999999998</v>
          </cell>
          <cell r="HA23">
            <v>-0.1</v>
          </cell>
          <cell r="HB23">
            <v>0.57999999999999996</v>
          </cell>
          <cell r="HC23">
            <v>0.9</v>
          </cell>
          <cell r="HD23">
            <v>1.24</v>
          </cell>
          <cell r="HE23">
            <v>1.62</v>
          </cell>
          <cell r="HF23">
            <v>0.62</v>
          </cell>
          <cell r="HG23">
            <v>-0.1</v>
          </cell>
          <cell r="HH23">
            <v>-0.17</v>
          </cell>
          <cell r="HI23">
            <v>0.04</v>
          </cell>
          <cell r="HJ23">
            <v>0.67</v>
          </cell>
          <cell r="HK23">
            <v>0.52</v>
          </cell>
          <cell r="HL23">
            <v>-0.1</v>
          </cell>
          <cell r="HM23">
            <v>0.24</v>
          </cell>
          <cell r="HN23">
            <v>1.22</v>
          </cell>
          <cell r="HO23">
            <v>1.99</v>
          </cell>
          <cell r="HP23">
            <v>1.36</v>
          </cell>
          <cell r="HQ23">
            <v>0.75</v>
          </cell>
          <cell r="HR23">
            <v>0.71</v>
          </cell>
          <cell r="HS23">
            <v>0.68</v>
          </cell>
          <cell r="HT23">
            <v>0.84</v>
          </cell>
          <cell r="HU23">
            <v>0.79</v>
          </cell>
          <cell r="HV23">
            <v>0.34</v>
          </cell>
          <cell r="HW23">
            <v>0.03</v>
          </cell>
          <cell r="HX23">
            <v>0.94</v>
          </cell>
          <cell r="HY23">
            <v>1.31</v>
          </cell>
          <cell r="HZ23">
            <v>0.49</v>
          </cell>
          <cell r="IA23">
            <v>0.47</v>
          </cell>
          <cell r="IB23">
            <v>0.43</v>
          </cell>
          <cell r="IC23">
            <v>-0.08</v>
          </cell>
          <cell r="ID23">
            <v>0.34</v>
          </cell>
          <cell r="IE23">
            <v>0.78</v>
          </cell>
          <cell r="IF23">
            <v>0.63</v>
          </cell>
          <cell r="IG23">
            <v>0.76</v>
          </cell>
          <cell r="IH23">
            <v>-0.21</v>
          </cell>
          <cell r="II23">
            <v>-0.38</v>
          </cell>
          <cell r="IJ23">
            <v>1.2</v>
          </cell>
          <cell r="IK23">
            <v>1.26</v>
          </cell>
          <cell r="IL23">
            <v>1.04</v>
          </cell>
          <cell r="IM23">
            <v>1.74</v>
          </cell>
          <cell r="IN23">
            <v>1.54</v>
          </cell>
          <cell r="IO23">
            <v>0.85</v>
          </cell>
          <cell r="IP23">
            <v>1.01</v>
          </cell>
          <cell r="IQ23">
            <v>1.0900000000000001</v>
          </cell>
          <cell r="IR23">
            <v>0.83</v>
          </cell>
          <cell r="IS23">
            <v>0.65</v>
          </cell>
          <cell r="IT23">
            <v>1.07</v>
          </cell>
          <cell r="IU23">
            <v>0.68</v>
          </cell>
          <cell r="IV23">
            <v>0.14000000000000001</v>
          </cell>
          <cell r="IW23">
            <v>0.62</v>
          </cell>
          <cell r="IX23">
            <v>0.73</v>
          </cell>
          <cell r="IY23">
            <v>0.75</v>
          </cell>
          <cell r="IZ23">
            <v>0.99</v>
          </cell>
          <cell r="JA23">
            <v>0.76</v>
          </cell>
          <cell r="JB23">
            <v>0.36</v>
          </cell>
          <cell r="JC23">
            <v>0.86</v>
          </cell>
          <cell r="JD23">
            <v>1.04</v>
          </cell>
          <cell r="JE23">
            <v>0.41</v>
          </cell>
          <cell r="JF23">
            <v>0.28000000000000003</v>
          </cell>
          <cell r="JG23">
            <v>0.37</v>
          </cell>
          <cell r="JH23">
            <v>1.02</v>
          </cell>
          <cell r="JI23">
            <v>0.7</v>
          </cell>
          <cell r="JJ23">
            <v>0.17</v>
          </cell>
          <cell r="JK23">
            <v>1.0900000000000001</v>
          </cell>
          <cell r="JL23">
            <v>1.1399999999999999</v>
          </cell>
          <cell r="JM23">
            <v>0.14000000000000001</v>
          </cell>
          <cell r="JN23">
            <v>0.83</v>
          </cell>
          <cell r="JO23">
            <v>0.7</v>
          </cell>
          <cell r="JP23">
            <v>0.74</v>
          </cell>
          <cell r="JQ23">
            <v>1.29</v>
          </cell>
          <cell r="JR23">
            <v>0.04</v>
          </cell>
          <cell r="JS23">
            <v>-0.44</v>
          </cell>
          <cell r="JT23">
            <v>0.03</v>
          </cell>
          <cell r="JU23">
            <v>0.23</v>
          </cell>
          <cell r="JV23">
            <v>-0.09</v>
          </cell>
          <cell r="JW23">
            <v>0.06</v>
          </cell>
          <cell r="JX23">
            <v>0.2</v>
          </cell>
          <cell r="JY23">
            <v>-0.09</v>
          </cell>
          <cell r="JZ23">
            <v>0.12</v>
          </cell>
          <cell r="KA23">
            <v>0.56999999999999995</v>
          </cell>
          <cell r="KB23">
            <v>1.26</v>
          </cell>
          <cell r="KC23">
            <v>1.19</v>
          </cell>
          <cell r="KD23">
            <v>0.01</v>
          </cell>
          <cell r="KE23">
            <v>0.19</v>
          </cell>
          <cell r="KF23">
            <v>0.67</v>
          </cell>
          <cell r="KG23">
            <v>0.02</v>
          </cell>
          <cell r="KH23">
            <v>0.1</v>
          </cell>
          <cell r="KI23">
            <v>0.53</v>
          </cell>
          <cell r="KJ23">
            <v>0.23</v>
          </cell>
          <cell r="KK23">
            <v>-0.28999999999999998</v>
          </cell>
          <cell r="KL23">
            <v>0.26</v>
          </cell>
          <cell r="KM23">
            <v>0.31</v>
          </cell>
          <cell r="KN23">
            <v>0</v>
          </cell>
          <cell r="KO23">
            <v>0.63</v>
          </cell>
          <cell r="KP23">
            <v>0.28999999999999998</v>
          </cell>
          <cell r="KQ23">
            <v>-0.51</v>
          </cell>
          <cell r="KR23">
            <v>-0.15</v>
          </cell>
          <cell r="KS23">
            <v>-0.21</v>
          </cell>
          <cell r="KT23">
            <v>-0.09</v>
          </cell>
          <cell r="KU23">
            <v>0.06</v>
          </cell>
          <cell r="KV23">
            <v>-0.54</v>
          </cell>
          <cell r="KW23">
            <v>0.47</v>
          </cell>
          <cell r="KX23">
            <v>0.79</v>
          </cell>
          <cell r="KY23">
            <v>0.42</v>
          </cell>
          <cell r="KZ23">
            <v>0.63</v>
          </cell>
          <cell r="LA23">
            <v>0.71</v>
          </cell>
          <cell r="LB23">
            <v>0.12</v>
          </cell>
          <cell r="LC23">
            <v>-0.53</v>
          </cell>
          <cell r="LD23">
            <v>0.18</v>
          </cell>
          <cell r="LE23">
            <v>0.73</v>
          </cell>
          <cell r="LF23">
            <v>0.37426371894228844</v>
          </cell>
          <cell r="LG23">
            <v>0.44080627319700438</v>
          </cell>
          <cell r="LH23">
            <v>0.56086593466178669</v>
          </cell>
          <cell r="LI23">
            <v>0.44618782589900852</v>
          </cell>
          <cell r="LJ23">
            <v>0.57569092705640312</v>
          </cell>
          <cell r="LK23">
            <v>0.60611533055840849</v>
          </cell>
          <cell r="LL23">
            <v>0.5288466018365523</v>
          </cell>
          <cell r="LM23">
            <v>0.60466524572029834</v>
          </cell>
          <cell r="LN23">
            <v>0.52734111228155478</v>
          </cell>
          <cell r="LO23">
            <v>0.40109372477261729</v>
          </cell>
          <cell r="LP23">
            <v>0.57999999999999996</v>
          </cell>
          <cell r="LQ23">
            <v>0.61</v>
          </cell>
          <cell r="LR23">
            <v>0.50105212173398272</v>
          </cell>
          <cell r="LS23">
            <v>0.54253451398671759</v>
          </cell>
          <cell r="LT23">
            <v>0.69</v>
          </cell>
          <cell r="LU23">
            <v>0.55438778365557584</v>
          </cell>
          <cell r="LV23">
            <v>0.65152119933785435</v>
          </cell>
          <cell r="LW23">
            <v>0.71</v>
          </cell>
          <cell r="LX23">
            <v>0.56474190554490744</v>
          </cell>
          <cell r="LY23">
            <v>0.55111214791254848</v>
          </cell>
          <cell r="LZ23">
            <v>0.56659584479503267</v>
          </cell>
          <cell r="MA23">
            <v>0.60083112942916805</v>
          </cell>
          <cell r="MB23">
            <v>0.65</v>
          </cell>
          <cell r="MC23">
            <v>0.7</v>
          </cell>
          <cell r="MD23">
            <v>0.74</v>
          </cell>
          <cell r="ME23">
            <v>0.87</v>
          </cell>
        </row>
        <row r="24">
          <cell r="A24">
            <v>7101014</v>
          </cell>
          <cell r="G24" t="str">
            <v xml:space="preserve">Depilação </v>
          </cell>
          <cell r="H24">
            <v>0.78</v>
          </cell>
          <cell r="I24">
            <v>0.88</v>
          </cell>
          <cell r="J24">
            <v>1.3</v>
          </cell>
          <cell r="K24">
            <v>-0.4</v>
          </cell>
          <cell r="L24">
            <v>-1.17</v>
          </cell>
          <cell r="M24">
            <v>-0.52</v>
          </cell>
          <cell r="N24">
            <v>0.23</v>
          </cell>
          <cell r="O24">
            <v>-0.23</v>
          </cell>
          <cell r="P24">
            <v>-0.69</v>
          </cell>
          <cell r="Q24">
            <v>0.49</v>
          </cell>
          <cell r="R24">
            <v>-7.0000000000000007E-2</v>
          </cell>
          <cell r="S24">
            <v>-7.0000000000000007E-2</v>
          </cell>
          <cell r="T24">
            <v>0.88</v>
          </cell>
          <cell r="U24">
            <v>0.28999999999999998</v>
          </cell>
          <cell r="V24">
            <v>0.6</v>
          </cell>
          <cell r="W24">
            <v>0.52</v>
          </cell>
          <cell r="X24">
            <v>0.05</v>
          </cell>
          <cell r="Y24">
            <v>0.39</v>
          </cell>
          <cell r="Z24">
            <v>0.04</v>
          </cell>
          <cell r="AA24">
            <v>0.28000000000000003</v>
          </cell>
          <cell r="AB24">
            <v>1.05</v>
          </cell>
          <cell r="AC24">
            <v>0.13</v>
          </cell>
          <cell r="AD24">
            <v>-7.0000000000000007E-2</v>
          </cell>
          <cell r="AE24">
            <v>1.0900000000000001</v>
          </cell>
          <cell r="AF24">
            <v>2.2799999999999998</v>
          </cell>
          <cell r="AG24">
            <v>2.78</v>
          </cell>
          <cell r="AH24">
            <v>1.06</v>
          </cell>
          <cell r="AI24">
            <v>1.28</v>
          </cell>
          <cell r="AJ24">
            <v>2.1800000000000002</v>
          </cell>
          <cell r="AK24">
            <v>0.87</v>
          </cell>
          <cell r="AL24">
            <v>0.12</v>
          </cell>
          <cell r="AM24">
            <v>-0.06</v>
          </cell>
          <cell r="AN24">
            <v>0.5</v>
          </cell>
          <cell r="AO24">
            <v>1.4</v>
          </cell>
          <cell r="AP24">
            <v>1.22</v>
          </cell>
          <cell r="AQ24">
            <v>0.3</v>
          </cell>
          <cell r="AR24">
            <v>-0.48</v>
          </cell>
          <cell r="AS24">
            <v>0.37</v>
          </cell>
          <cell r="AT24">
            <v>1.02</v>
          </cell>
          <cell r="AU24">
            <v>-1.36</v>
          </cell>
          <cell r="AV24">
            <v>-1.4</v>
          </cell>
          <cell r="AW24">
            <v>-0.45</v>
          </cell>
          <cell r="AX24">
            <v>-0.33</v>
          </cell>
          <cell r="AY24">
            <v>0.57999999999999996</v>
          </cell>
          <cell r="AZ24">
            <v>7.0000000000000007E-2</v>
          </cell>
          <cell r="BA24">
            <v>1.28</v>
          </cell>
          <cell r="BB24">
            <v>1.37</v>
          </cell>
          <cell r="BC24">
            <v>0.25</v>
          </cell>
          <cell r="BD24">
            <v>3.36</v>
          </cell>
          <cell r="BE24">
            <v>-0.56999999999999995</v>
          </cell>
          <cell r="BF24">
            <v>-0.59</v>
          </cell>
          <cell r="BG24">
            <v>1.07</v>
          </cell>
          <cell r="BH24">
            <v>1.37</v>
          </cell>
          <cell r="BI24">
            <v>0.38</v>
          </cell>
          <cell r="BJ24">
            <v>1.43</v>
          </cell>
          <cell r="BK24">
            <v>-0.06</v>
          </cell>
          <cell r="BL24">
            <v>-1.03</v>
          </cell>
          <cell r="BM24">
            <v>0.44</v>
          </cell>
          <cell r="BN24">
            <v>-0.23</v>
          </cell>
          <cell r="BO24">
            <v>0.77</v>
          </cell>
          <cell r="BP24">
            <v>-0.54</v>
          </cell>
          <cell r="BQ24">
            <v>-1.28</v>
          </cell>
          <cell r="BR24">
            <v>0.68</v>
          </cell>
          <cell r="BS24">
            <v>0.25</v>
          </cell>
          <cell r="BT24">
            <v>-0.57999999999999996</v>
          </cell>
          <cell r="BU24">
            <v>0.56999999999999995</v>
          </cell>
          <cell r="BV24">
            <v>2.2599999999999998</v>
          </cell>
          <cell r="BW24">
            <v>3.03</v>
          </cell>
          <cell r="BX24">
            <v>1.76</v>
          </cell>
          <cell r="BY24">
            <v>0.02</v>
          </cell>
          <cell r="BZ24">
            <v>1.29</v>
          </cell>
          <cell r="CA24">
            <v>1.92</v>
          </cell>
          <cell r="CB24">
            <v>0.76</v>
          </cell>
          <cell r="CC24">
            <v>0.24</v>
          </cell>
          <cell r="CD24">
            <v>1.04</v>
          </cell>
          <cell r="CE24">
            <v>3.86</v>
          </cell>
          <cell r="CF24">
            <v>1.03</v>
          </cell>
          <cell r="CG24">
            <v>-0.63</v>
          </cell>
          <cell r="CH24">
            <v>2.37</v>
          </cell>
          <cell r="CI24">
            <v>1.8</v>
          </cell>
          <cell r="CJ24">
            <v>2.74</v>
          </cell>
          <cell r="CK24">
            <v>2.2999999999999998</v>
          </cell>
          <cell r="CL24">
            <v>-0.05</v>
          </cell>
          <cell r="CM24">
            <v>0.28999999999999998</v>
          </cell>
          <cell r="CN24">
            <v>0.71</v>
          </cell>
          <cell r="CO24">
            <v>0.39</v>
          </cell>
          <cell r="CP24">
            <v>-0.99</v>
          </cell>
          <cell r="CQ24">
            <v>-0.12</v>
          </cell>
          <cell r="CR24">
            <v>1.19</v>
          </cell>
          <cell r="CS24">
            <v>0.72</v>
          </cell>
          <cell r="CT24">
            <v>1.69</v>
          </cell>
          <cell r="CU24">
            <v>2.73</v>
          </cell>
          <cell r="CV24">
            <v>0.59</v>
          </cell>
          <cell r="CW24">
            <v>-0.74</v>
          </cell>
          <cell r="CX24">
            <v>1</v>
          </cell>
          <cell r="CY24">
            <v>0.9</v>
          </cell>
          <cell r="CZ24">
            <v>-0.42</v>
          </cell>
          <cell r="DA24">
            <v>-0.42</v>
          </cell>
          <cell r="DB24">
            <v>-0.7</v>
          </cell>
          <cell r="DC24">
            <v>0.24</v>
          </cell>
          <cell r="DD24">
            <v>3.17</v>
          </cell>
          <cell r="DE24">
            <v>2.65</v>
          </cell>
          <cell r="DF24">
            <v>-1.69</v>
          </cell>
          <cell r="DG24">
            <v>-1.74</v>
          </cell>
          <cell r="DH24">
            <v>0.48</v>
          </cell>
          <cell r="DI24">
            <v>0.53</v>
          </cell>
          <cell r="DJ24">
            <v>0.42</v>
          </cell>
          <cell r="DK24">
            <v>0.73</v>
          </cell>
          <cell r="DL24">
            <v>-0.69</v>
          </cell>
          <cell r="DM24">
            <v>0.71</v>
          </cell>
          <cell r="DN24">
            <v>2.11</v>
          </cell>
          <cell r="DO24">
            <v>0.65</v>
          </cell>
          <cell r="DP24">
            <v>0.14000000000000001</v>
          </cell>
          <cell r="DQ24">
            <v>-0.21</v>
          </cell>
          <cell r="DR24">
            <v>2.76</v>
          </cell>
          <cell r="DS24">
            <v>2.57</v>
          </cell>
          <cell r="DT24">
            <v>-0.88</v>
          </cell>
          <cell r="DU24">
            <v>-0.61</v>
          </cell>
          <cell r="DV24">
            <v>0</v>
          </cell>
          <cell r="DW24">
            <v>2.06</v>
          </cell>
          <cell r="DX24">
            <v>3.28</v>
          </cell>
          <cell r="DY24">
            <v>0.86</v>
          </cell>
          <cell r="DZ24">
            <v>-0.19</v>
          </cell>
          <cell r="EA24">
            <v>0.62</v>
          </cell>
          <cell r="EB24">
            <v>0.44</v>
          </cell>
          <cell r="EC24">
            <v>1.1000000000000001</v>
          </cell>
          <cell r="ED24">
            <v>1.26</v>
          </cell>
          <cell r="EE24">
            <v>0.12</v>
          </cell>
          <cell r="EF24">
            <v>-0.53</v>
          </cell>
          <cell r="EG24">
            <v>-0.53</v>
          </cell>
          <cell r="EH24">
            <v>1.57</v>
          </cell>
          <cell r="EI24">
            <v>2.06</v>
          </cell>
          <cell r="EJ24">
            <v>-1.99</v>
          </cell>
          <cell r="EK24">
            <v>-0.94</v>
          </cell>
          <cell r="EL24">
            <v>4.7699999999999996</v>
          </cell>
          <cell r="EM24">
            <v>3.52</v>
          </cell>
          <cell r="EN24">
            <v>0.85</v>
          </cell>
          <cell r="EO24">
            <v>0.77</v>
          </cell>
          <cell r="EP24">
            <v>-2.96</v>
          </cell>
          <cell r="EQ24">
            <v>-0.73</v>
          </cell>
          <cell r="ER24">
            <v>6.7</v>
          </cell>
          <cell r="ES24">
            <v>7.62</v>
          </cell>
          <cell r="ET24">
            <v>3.94</v>
          </cell>
          <cell r="EU24">
            <v>-1.07</v>
          </cell>
          <cell r="EV24">
            <v>-1.1399999999999999</v>
          </cell>
          <cell r="EW24">
            <v>0.4</v>
          </cell>
          <cell r="EX24">
            <v>0.84</v>
          </cell>
          <cell r="EY24">
            <v>0.57999999999999996</v>
          </cell>
          <cell r="EZ24">
            <v>0.61</v>
          </cell>
          <cell r="FA24">
            <v>1.27</v>
          </cell>
          <cell r="FB24">
            <v>-0.48</v>
          </cell>
          <cell r="FC24">
            <v>-0.86</v>
          </cell>
          <cell r="FD24">
            <v>0.12</v>
          </cell>
          <cell r="FE24">
            <v>0.12</v>
          </cell>
          <cell r="FF24">
            <v>1.27</v>
          </cell>
          <cell r="FG24">
            <v>3.27</v>
          </cell>
          <cell r="FH24">
            <v>1.98</v>
          </cell>
          <cell r="FI24">
            <v>-1.18</v>
          </cell>
          <cell r="FJ24">
            <v>-0.85</v>
          </cell>
          <cell r="FK24">
            <v>1.1200000000000001</v>
          </cell>
          <cell r="FL24">
            <v>1.18</v>
          </cell>
          <cell r="FM24">
            <v>2.1</v>
          </cell>
          <cell r="FN24">
            <v>1.69</v>
          </cell>
          <cell r="FO24">
            <v>-0.49</v>
          </cell>
          <cell r="FP24">
            <v>2.02</v>
          </cell>
          <cell r="FQ24">
            <v>3.04</v>
          </cell>
          <cell r="FR24">
            <v>0.41</v>
          </cell>
          <cell r="FS24">
            <v>0.34</v>
          </cell>
          <cell r="FT24">
            <v>1.48</v>
          </cell>
          <cell r="FU24">
            <v>1.03</v>
          </cell>
          <cell r="FV24">
            <v>-0.71</v>
          </cell>
          <cell r="FW24">
            <v>1.35</v>
          </cell>
          <cell r="FX24">
            <v>4.92</v>
          </cell>
          <cell r="FY24">
            <v>3.15</v>
          </cell>
          <cell r="FZ24">
            <v>1.05</v>
          </cell>
          <cell r="GA24">
            <v>0.47</v>
          </cell>
          <cell r="GB24">
            <v>0.2</v>
          </cell>
          <cell r="GC24">
            <v>0.83</v>
          </cell>
          <cell r="GD24">
            <v>0.99</v>
          </cell>
          <cell r="GE24">
            <v>1.38</v>
          </cell>
          <cell r="GF24">
            <v>1.04</v>
          </cell>
          <cell r="GG24">
            <v>0.18</v>
          </cell>
          <cell r="GH24">
            <v>0.1</v>
          </cell>
          <cell r="GI24">
            <v>1.24</v>
          </cell>
          <cell r="GJ24">
            <v>0.56999999999999995</v>
          </cell>
          <cell r="GK24">
            <v>-0.05</v>
          </cell>
          <cell r="GL24">
            <v>1.39</v>
          </cell>
          <cell r="GM24">
            <v>-0.02</v>
          </cell>
          <cell r="GN24">
            <v>0.5</v>
          </cell>
          <cell r="GO24">
            <v>1.84</v>
          </cell>
          <cell r="GP24">
            <v>0.8</v>
          </cell>
          <cell r="GQ24">
            <v>0.68</v>
          </cell>
          <cell r="GR24">
            <v>0.68</v>
          </cell>
          <cell r="GS24">
            <v>0.98</v>
          </cell>
          <cell r="GT24">
            <v>2.5099999999999998</v>
          </cell>
          <cell r="GU24">
            <v>1.73</v>
          </cell>
          <cell r="GV24">
            <v>-1.6</v>
          </cell>
          <cell r="GW24">
            <v>0.16</v>
          </cell>
          <cell r="GX24">
            <v>2.89</v>
          </cell>
          <cell r="GY24">
            <v>0.16</v>
          </cell>
          <cell r="GZ24">
            <v>-1.4</v>
          </cell>
          <cell r="HA24">
            <v>4.03</v>
          </cell>
          <cell r="HB24">
            <v>11.18</v>
          </cell>
          <cell r="HC24">
            <v>5.51</v>
          </cell>
          <cell r="HD24">
            <v>-2.92</v>
          </cell>
          <cell r="HE24">
            <v>-2.19</v>
          </cell>
          <cell r="HF24">
            <v>0.05</v>
          </cell>
          <cell r="HG24">
            <v>0.56000000000000005</v>
          </cell>
          <cell r="HH24">
            <v>0.46</v>
          </cell>
          <cell r="HI24">
            <v>-0.26</v>
          </cell>
          <cell r="HJ24">
            <v>-0.63</v>
          </cell>
          <cell r="HK24">
            <v>0.94</v>
          </cell>
          <cell r="HL24">
            <v>2.14</v>
          </cell>
          <cell r="HM24">
            <v>1.28</v>
          </cell>
          <cell r="HN24">
            <v>0.55000000000000004</v>
          </cell>
          <cell r="HO24">
            <v>0.24</v>
          </cell>
          <cell r="HP24">
            <v>1.02</v>
          </cell>
          <cell r="HQ24">
            <v>1.02</v>
          </cell>
          <cell r="HR24">
            <v>-0.08</v>
          </cell>
          <cell r="HS24">
            <v>0.77</v>
          </cell>
          <cell r="HT24">
            <v>-0.4</v>
          </cell>
          <cell r="HU24">
            <v>1.67</v>
          </cell>
          <cell r="HV24">
            <v>1.97</v>
          </cell>
          <cell r="HW24">
            <v>0.96</v>
          </cell>
          <cell r="HX24">
            <v>2.11</v>
          </cell>
          <cell r="HY24">
            <v>1.05</v>
          </cell>
          <cell r="HZ24">
            <v>0.15</v>
          </cell>
          <cell r="IA24">
            <v>-0.1</v>
          </cell>
          <cell r="IB24">
            <v>-0.8</v>
          </cell>
          <cell r="IC24">
            <v>2.67</v>
          </cell>
          <cell r="ID24">
            <v>1.46</v>
          </cell>
          <cell r="IE24">
            <v>1.06</v>
          </cell>
          <cell r="IF24">
            <v>1.77</v>
          </cell>
          <cell r="IG24">
            <v>1.1399999999999999</v>
          </cell>
          <cell r="IH24">
            <v>1.1399999999999999</v>
          </cell>
          <cell r="II24">
            <v>0.84</v>
          </cell>
          <cell r="IJ24">
            <v>0.8</v>
          </cell>
          <cell r="IK24">
            <v>0.45</v>
          </cell>
          <cell r="IL24">
            <v>0.14000000000000001</v>
          </cell>
          <cell r="IM24">
            <v>1.37</v>
          </cell>
          <cell r="IN24">
            <v>0.66</v>
          </cell>
          <cell r="IO24">
            <v>-1.37</v>
          </cell>
          <cell r="IP24">
            <v>-0.37</v>
          </cell>
          <cell r="IQ24">
            <v>3</v>
          </cell>
          <cell r="IR24">
            <v>3.04</v>
          </cell>
          <cell r="IS24">
            <v>2.52</v>
          </cell>
          <cell r="IT24">
            <v>3.02</v>
          </cell>
          <cell r="IU24">
            <v>0.69</v>
          </cell>
          <cell r="IV24">
            <v>0.5</v>
          </cell>
          <cell r="IW24">
            <v>0.25</v>
          </cell>
          <cell r="IX24">
            <v>2.83</v>
          </cell>
          <cell r="IY24">
            <v>2.38</v>
          </cell>
          <cell r="IZ24">
            <v>-0.78</v>
          </cell>
          <cell r="JA24">
            <v>-0.4</v>
          </cell>
          <cell r="JB24">
            <v>0.79</v>
          </cell>
          <cell r="JC24">
            <v>0.96</v>
          </cell>
          <cell r="JD24">
            <v>1.02</v>
          </cell>
          <cell r="JE24">
            <v>0.77</v>
          </cell>
          <cell r="JF24">
            <v>0.27</v>
          </cell>
          <cell r="JG24">
            <v>2.2400000000000002</v>
          </cell>
          <cell r="JH24">
            <v>0.99</v>
          </cell>
          <cell r="JI24">
            <v>0.59</v>
          </cell>
          <cell r="JJ24">
            <v>1.02</v>
          </cell>
          <cell r="JK24">
            <v>0.15</v>
          </cell>
          <cell r="JL24">
            <v>-0.69</v>
          </cell>
          <cell r="JM24">
            <v>0.32</v>
          </cell>
          <cell r="JN24">
            <v>0.4</v>
          </cell>
          <cell r="JO24">
            <v>0.56999999999999995</v>
          </cell>
          <cell r="JP24">
            <v>0.51</v>
          </cell>
          <cell r="JQ24">
            <v>0.12</v>
          </cell>
          <cell r="JR24">
            <v>0.15</v>
          </cell>
          <cell r="JS24">
            <v>1.43</v>
          </cell>
          <cell r="JT24">
            <v>-1.45</v>
          </cell>
          <cell r="JU24">
            <v>-0.98</v>
          </cell>
          <cell r="JV24">
            <v>0.32</v>
          </cell>
          <cell r="JW24">
            <v>0.6</v>
          </cell>
          <cell r="JX24">
            <v>0.5</v>
          </cell>
          <cell r="JY24">
            <v>0.08</v>
          </cell>
          <cell r="JZ24">
            <v>0</v>
          </cell>
          <cell r="KA24">
            <v>0.7</v>
          </cell>
          <cell r="KB24">
            <v>0.27</v>
          </cell>
          <cell r="KC24">
            <v>-0.68</v>
          </cell>
          <cell r="KD24">
            <v>0.12</v>
          </cell>
          <cell r="KE24">
            <v>-0.33</v>
          </cell>
          <cell r="KF24">
            <v>-0.53</v>
          </cell>
          <cell r="KG24">
            <v>0.44</v>
          </cell>
          <cell r="KH24">
            <v>1.71</v>
          </cell>
          <cell r="KI24">
            <v>1.53</v>
          </cell>
          <cell r="KJ24">
            <v>1.1499999999999999</v>
          </cell>
          <cell r="KK24">
            <v>-0.33</v>
          </cell>
          <cell r="KL24">
            <v>-0.21</v>
          </cell>
          <cell r="KM24">
            <v>1.0900000000000001</v>
          </cell>
          <cell r="KN24">
            <v>-1.5</v>
          </cell>
          <cell r="KO24">
            <v>-1.2</v>
          </cell>
          <cell r="KP24">
            <v>1.38</v>
          </cell>
          <cell r="KQ24">
            <v>1.04</v>
          </cell>
          <cell r="KR24">
            <v>-0.22</v>
          </cell>
          <cell r="KS24">
            <v>0.02</v>
          </cell>
          <cell r="KT24">
            <v>-0.15</v>
          </cell>
          <cell r="KU24">
            <v>-0.01</v>
          </cell>
          <cell r="KV24">
            <v>-1.39</v>
          </cell>
          <cell r="KW24">
            <v>-2.08</v>
          </cell>
          <cell r="KX24">
            <v>0.82</v>
          </cell>
          <cell r="KY24">
            <v>1.49</v>
          </cell>
          <cell r="KZ24">
            <v>-0.21</v>
          </cell>
          <cell r="LA24">
            <v>0.89</v>
          </cell>
          <cell r="LB24">
            <v>0.7</v>
          </cell>
          <cell r="LC24">
            <v>1.06</v>
          </cell>
          <cell r="LD24">
            <v>-0.21</v>
          </cell>
          <cell r="LE24">
            <v>0.1</v>
          </cell>
          <cell r="LF24">
            <v>0.37426371894228844</v>
          </cell>
          <cell r="LG24">
            <v>0.2</v>
          </cell>
          <cell r="LH24">
            <v>0.56086593466178669</v>
          </cell>
          <cell r="LI24">
            <v>0.44618782589900852</v>
          </cell>
          <cell r="LJ24">
            <v>0.57569092705640312</v>
          </cell>
          <cell r="LK24">
            <v>0.60611533055840849</v>
          </cell>
          <cell r="LL24">
            <v>0.5288466018365523</v>
          </cell>
          <cell r="LM24">
            <v>0.60466524572029834</v>
          </cell>
          <cell r="LN24">
            <v>0.52734111228155478</v>
          </cell>
          <cell r="LO24">
            <v>0.40109372477261729</v>
          </cell>
          <cell r="LP24">
            <v>0.57999999999999996</v>
          </cell>
          <cell r="LQ24">
            <v>0.61</v>
          </cell>
          <cell r="LR24">
            <v>0.50105212173398272</v>
          </cell>
          <cell r="LS24">
            <v>0.54253451398671759</v>
          </cell>
          <cell r="LT24">
            <v>0.69</v>
          </cell>
          <cell r="LU24">
            <v>0.55438778365557584</v>
          </cell>
          <cell r="LV24">
            <v>0.65152119933785435</v>
          </cell>
          <cell r="LW24">
            <v>0.71</v>
          </cell>
          <cell r="LX24">
            <v>0.56474190554490744</v>
          </cell>
          <cell r="LY24">
            <v>0.55111214791254848</v>
          </cell>
          <cell r="LZ24">
            <v>0.56659584479503267</v>
          </cell>
          <cell r="MA24">
            <v>0.60083112942916805</v>
          </cell>
          <cell r="MB24">
            <v>0.65</v>
          </cell>
          <cell r="MC24">
            <v>0.7</v>
          </cell>
          <cell r="MD24">
            <v>0.74</v>
          </cell>
          <cell r="ME24">
            <v>0.87</v>
          </cell>
        </row>
        <row r="25">
          <cell r="A25" t="str">
            <v>SALI</v>
          </cell>
          <cell r="D25" t="str">
            <v>+</v>
          </cell>
          <cell r="E25" t="str">
            <v>Serviços de alimentação</v>
          </cell>
          <cell r="H25">
            <v>1.1227586585353588</v>
          </cell>
          <cell r="I25">
            <v>0.78395102993699339</v>
          </cell>
          <cell r="J25">
            <v>1.1200245116443805</v>
          </cell>
          <cell r="K25">
            <v>1.2825849357701085</v>
          </cell>
          <cell r="L25">
            <v>1.1137274951285656</v>
          </cell>
          <cell r="M25">
            <v>0.91590465298352253</v>
          </cell>
          <cell r="N25">
            <v>0.40844946143727867</v>
          </cell>
          <cell r="O25">
            <v>0.47421553785197024</v>
          </cell>
          <cell r="P25">
            <v>0.62436631830875622</v>
          </cell>
          <cell r="Q25">
            <v>0.63415606698779103</v>
          </cell>
          <cell r="R25">
            <v>0.39098949635197455</v>
          </cell>
          <cell r="S25">
            <v>0.15597736993888062</v>
          </cell>
          <cell r="T25">
            <v>0.46143454547849005</v>
          </cell>
          <cell r="U25">
            <v>0.52050372466745132</v>
          </cell>
          <cell r="V25">
            <v>0.30884443597169076</v>
          </cell>
          <cell r="W25">
            <v>0.27810961593185834</v>
          </cell>
          <cell r="X25">
            <v>0.39817742732627226</v>
          </cell>
          <cell r="Y25">
            <v>0.60712587322870903</v>
          </cell>
          <cell r="Z25">
            <v>0.55575868349618218</v>
          </cell>
          <cell r="AA25">
            <v>-0.13931977803745477</v>
          </cell>
          <cell r="AB25">
            <v>-5.925130905991869E-2</v>
          </cell>
          <cell r="AC25">
            <v>0.98403216832760299</v>
          </cell>
          <cell r="AD25">
            <v>0.62508435486588465</v>
          </cell>
          <cell r="AE25">
            <v>0.33842139636132679</v>
          </cell>
          <cell r="AF25">
            <v>1.0738285147206683</v>
          </cell>
          <cell r="AG25">
            <v>1.1883397683746546</v>
          </cell>
          <cell r="AH25">
            <v>0.59202293139799822</v>
          </cell>
          <cell r="AI25">
            <v>0.44189500059816156</v>
          </cell>
          <cell r="AJ25">
            <v>0.4844267214210114</v>
          </cell>
          <cell r="AK25">
            <v>8.4873812258571393E-2</v>
          </cell>
          <cell r="AL25">
            <v>0.10491601449022198</v>
          </cell>
          <cell r="AM25">
            <v>0.41863717428838582</v>
          </cell>
          <cell r="AN25">
            <v>0.57589265279628776</v>
          </cell>
          <cell r="AO25">
            <v>0.60702474363384495</v>
          </cell>
          <cell r="AP25">
            <v>0.51178259451522334</v>
          </cell>
          <cell r="AQ25">
            <v>0.37597141702744263</v>
          </cell>
          <cell r="AR25">
            <v>0.12008847521626788</v>
          </cell>
          <cell r="AS25">
            <v>0.10741963489959946</v>
          </cell>
          <cell r="AT25">
            <v>0.26704552884996563</v>
          </cell>
          <cell r="AU25">
            <v>0.34670310609534943</v>
          </cell>
          <cell r="AV25">
            <v>0.20901836770178675</v>
          </cell>
          <cell r="AW25">
            <v>3.7886722915049797E-2</v>
          </cell>
          <cell r="AX25">
            <v>0.40600545180319292</v>
          </cell>
          <cell r="AY25">
            <v>0.712567726825169</v>
          </cell>
          <cell r="AZ25">
            <v>0.65268986800060547</v>
          </cell>
          <cell r="BA25">
            <v>0.44566958415170982</v>
          </cell>
          <cell r="BB25">
            <v>0.39644277725693861</v>
          </cell>
          <cell r="BC25">
            <v>0.71490683609827366</v>
          </cell>
          <cell r="BD25">
            <v>0.82780562561796522</v>
          </cell>
          <cell r="BE25">
            <v>0.66683910822341352</v>
          </cell>
          <cell r="BF25">
            <v>0.65367830894405521</v>
          </cell>
          <cell r="BG25">
            <v>0.59513215736399716</v>
          </cell>
          <cell r="BH25">
            <v>0.5621438452184222</v>
          </cell>
          <cell r="BI25">
            <v>0.33861838723475696</v>
          </cell>
          <cell r="BJ25">
            <v>0.27468930532820574</v>
          </cell>
          <cell r="BK25">
            <v>0.55476873581622776</v>
          </cell>
          <cell r="BL25">
            <v>0.63668210505808343</v>
          </cell>
          <cell r="BM25">
            <v>0.61525520331811001</v>
          </cell>
          <cell r="BN25">
            <v>0.81794869628735278</v>
          </cell>
          <cell r="BO25">
            <v>0.7466833419968667</v>
          </cell>
          <cell r="BP25">
            <v>0.1904596683141272</v>
          </cell>
          <cell r="BQ25">
            <v>-5.7150787644137099E-2</v>
          </cell>
          <cell r="BR25">
            <v>0.35328219314984288</v>
          </cell>
          <cell r="BS25">
            <v>0.74508540387759248</v>
          </cell>
          <cell r="BT25">
            <v>0.62758297740830316</v>
          </cell>
          <cell r="BU25">
            <v>0.58230553553563358</v>
          </cell>
          <cell r="BV25">
            <v>0.82288433238758529</v>
          </cell>
          <cell r="BW25">
            <v>0.6529037046959506</v>
          </cell>
          <cell r="BX25">
            <v>0.43218494505496025</v>
          </cell>
          <cell r="BY25">
            <v>0.87331091136176098</v>
          </cell>
          <cell r="BZ25">
            <v>1.3489101608271141</v>
          </cell>
          <cell r="CA25">
            <v>1.1261753557612224</v>
          </cell>
          <cell r="CB25">
            <v>1.0749021373380396</v>
          </cell>
          <cell r="CC25">
            <v>1.0557607866222334</v>
          </cell>
          <cell r="CD25">
            <v>0.77789656050091183</v>
          </cell>
          <cell r="CE25">
            <v>0.75383065902209823</v>
          </cell>
          <cell r="CF25">
            <v>1.0459688918680787</v>
          </cell>
          <cell r="CG25">
            <v>0.82642393903909128</v>
          </cell>
          <cell r="CH25">
            <v>0.74127110835891408</v>
          </cell>
          <cell r="CI25">
            <v>1.0562310742764782</v>
          </cell>
          <cell r="CJ25">
            <v>0.98062522006406516</v>
          </cell>
          <cell r="CK25">
            <v>1.2912312343810559</v>
          </cell>
          <cell r="CL25">
            <v>1.4347186485136134</v>
          </cell>
          <cell r="CM25">
            <v>1.3835498412070941</v>
          </cell>
          <cell r="CN25">
            <v>1.6466778403749758</v>
          </cell>
          <cell r="CO25">
            <v>1.465968370464821</v>
          </cell>
          <cell r="CP25">
            <v>0.87851285144579039</v>
          </cell>
          <cell r="CQ25">
            <v>0.73511224612527781</v>
          </cell>
          <cell r="CR25">
            <v>1.1338979995452112</v>
          </cell>
          <cell r="CS25">
            <v>1.0525649522153837</v>
          </cell>
          <cell r="CT25">
            <v>0.81165735863805744</v>
          </cell>
          <cell r="CU25">
            <v>0.81392336526928721</v>
          </cell>
          <cell r="CV25">
            <v>0.65455797495875079</v>
          </cell>
          <cell r="CW25">
            <v>0.33398605566034317</v>
          </cell>
          <cell r="CX25">
            <v>0.51313777806603733</v>
          </cell>
          <cell r="CY25">
            <v>0.9574497684337353</v>
          </cell>
          <cell r="CZ25">
            <v>0.84760418132192805</v>
          </cell>
          <cell r="DA25">
            <v>0.84760418132192805</v>
          </cell>
          <cell r="DB25">
            <v>0.83396506331855946</v>
          </cell>
          <cell r="DC25">
            <v>1.0383118132775486</v>
          </cell>
          <cell r="DD25">
            <v>0.6118239514593683</v>
          </cell>
          <cell r="DE25">
            <v>0.56757702239422492</v>
          </cell>
          <cell r="DF25">
            <v>0.47237216858950104</v>
          </cell>
          <cell r="DG25">
            <v>0.4194070027670207</v>
          </cell>
          <cell r="DH25">
            <v>0.36325449671251292</v>
          </cell>
          <cell r="DI25">
            <v>0.3745100009346673</v>
          </cell>
          <cell r="DJ25">
            <v>0.5665666946995086</v>
          </cell>
          <cell r="DK25">
            <v>0.55163197939867259</v>
          </cell>
          <cell r="DL25">
            <v>0.44618336565303768</v>
          </cell>
          <cell r="DM25">
            <v>0.55053639208087968</v>
          </cell>
          <cell r="DN25">
            <v>0.71836418510535704</v>
          </cell>
          <cell r="DO25">
            <v>0.70204844859422044</v>
          </cell>
          <cell r="DP25">
            <v>0.54467165378166915</v>
          </cell>
          <cell r="DQ25">
            <v>0.39648675752283358</v>
          </cell>
          <cell r="DR25">
            <v>0.52337541843870261</v>
          </cell>
          <cell r="DS25">
            <v>0.17295703348785615</v>
          </cell>
          <cell r="DT25">
            <v>0.27947830746973096</v>
          </cell>
          <cell r="DU25">
            <v>0.89075570990611042</v>
          </cell>
          <cell r="DV25">
            <v>1.1339250824197593</v>
          </cell>
          <cell r="DW25">
            <v>1.0156837949214692</v>
          </cell>
          <cell r="DX25">
            <v>0.97733747955481354</v>
          </cell>
          <cell r="DY25">
            <v>0.95359856302882073</v>
          </cell>
          <cell r="DZ25">
            <v>0.41623558733831056</v>
          </cell>
          <cell r="EA25">
            <v>0.51178958993233903</v>
          </cell>
          <cell r="EB25">
            <v>0.60991619344220305</v>
          </cell>
          <cell r="EC25">
            <v>0.59184250981098452</v>
          </cell>
          <cell r="ED25">
            <v>0.57947416246305961</v>
          </cell>
          <cell r="EE25">
            <v>0.54454913522690596</v>
          </cell>
          <cell r="EF25">
            <v>0.77943714058380487</v>
          </cell>
          <cell r="EG25">
            <v>0.96543238673644005</v>
          </cell>
          <cell r="EH25">
            <v>0.84646634291902079</v>
          </cell>
          <cell r="EI25">
            <v>0.66630348843311882</v>
          </cell>
          <cell r="EJ25">
            <v>0.67690036901596962</v>
          </cell>
          <cell r="EK25">
            <v>0.26302377563593393</v>
          </cell>
          <cell r="EL25">
            <v>0.36343187210127115</v>
          </cell>
          <cell r="EM25">
            <v>0.44234234660635796</v>
          </cell>
          <cell r="EN25">
            <v>0.47724256582040198</v>
          </cell>
          <cell r="EO25">
            <v>0.47537705762246629</v>
          </cell>
          <cell r="EP25">
            <v>0.82064056808800734</v>
          </cell>
          <cell r="EQ25">
            <v>0.96493552427723761</v>
          </cell>
          <cell r="ER25">
            <v>1.0549070103171965</v>
          </cell>
          <cell r="ES25">
            <v>1.2338066449073235</v>
          </cell>
          <cell r="ET25">
            <v>1.6554529411675667</v>
          </cell>
          <cell r="EU25">
            <v>1.9164781408279417</v>
          </cell>
          <cell r="EV25">
            <v>1.1793536092772987</v>
          </cell>
          <cell r="EW25">
            <v>0.98823379486173646</v>
          </cell>
          <cell r="EX25">
            <v>1.1021092552470675</v>
          </cell>
          <cell r="EY25">
            <v>0.97054632526151208</v>
          </cell>
          <cell r="EZ25">
            <v>0.87539983781335284</v>
          </cell>
          <cell r="FA25">
            <v>0.89374728481302057</v>
          </cell>
          <cell r="FB25">
            <v>0.86157822592519562</v>
          </cell>
          <cell r="FC25">
            <v>0.75525521687050023</v>
          </cell>
          <cell r="FD25">
            <v>0.2684090673366506</v>
          </cell>
          <cell r="FE25">
            <v>0.87448234427517135</v>
          </cell>
          <cell r="FF25">
            <v>0.61810342825623477</v>
          </cell>
          <cell r="FG25">
            <v>0.40424892564998582</v>
          </cell>
          <cell r="FH25">
            <v>0.75638353079408582</v>
          </cell>
          <cell r="FI25">
            <v>0.80166301386450334</v>
          </cell>
          <cell r="FJ25">
            <v>0.8527649898466666</v>
          </cell>
          <cell r="FK25">
            <v>0.68440431071017738</v>
          </cell>
          <cell r="FL25">
            <v>0.43380397988297315</v>
          </cell>
          <cell r="FM25">
            <v>0.55857889527304327</v>
          </cell>
          <cell r="FN25">
            <v>0.66575731539075922</v>
          </cell>
          <cell r="FO25">
            <v>0.89901638750784374</v>
          </cell>
          <cell r="FP25">
            <v>0.77010791887976826</v>
          </cell>
          <cell r="FQ25">
            <v>0.77532554257095165</v>
          </cell>
          <cell r="FR25">
            <v>1.2553643802647412</v>
          </cell>
          <cell r="FS25">
            <v>1.3870173105720278</v>
          </cell>
          <cell r="FT25">
            <v>1.472961605271039</v>
          </cell>
          <cell r="FU25">
            <v>1.2101792748714093</v>
          </cell>
          <cell r="FV25">
            <v>0.6551816585121063</v>
          </cell>
          <cell r="FW25">
            <v>0.59573971800082282</v>
          </cell>
          <cell r="FX25">
            <v>0.21857776552553757</v>
          </cell>
          <cell r="FY25">
            <v>0.3106799621551638</v>
          </cell>
          <cell r="FZ25">
            <v>0.29269006141120446</v>
          </cell>
          <cell r="GA25">
            <v>0.30876248150312735</v>
          </cell>
          <cell r="GB25">
            <v>0.29289237217941311</v>
          </cell>
          <cell r="GC25">
            <v>0.52712084539375181</v>
          </cell>
          <cell r="GD25">
            <v>0.671140467806841</v>
          </cell>
          <cell r="GE25">
            <v>0.70507894999003784</v>
          </cell>
          <cell r="GF25">
            <v>0.87835352119725718</v>
          </cell>
          <cell r="GG25">
            <v>1.1269490749334818</v>
          </cell>
          <cell r="GH25">
            <v>1.0732647600557543</v>
          </cell>
          <cell r="GI25">
            <v>0.84677372173057996</v>
          </cell>
          <cell r="GJ25">
            <v>0.4694560850485196</v>
          </cell>
          <cell r="GK25">
            <v>0.43105337869257687</v>
          </cell>
          <cell r="GL25">
            <v>0.76327720703680335</v>
          </cell>
          <cell r="GM25">
            <v>0.9957413488873641</v>
          </cell>
          <cell r="GN25">
            <v>1.2727416745897489</v>
          </cell>
          <cell r="GO25">
            <v>1.3133314619083656</v>
          </cell>
          <cell r="GP25">
            <v>0.75382849368128169</v>
          </cell>
          <cell r="GQ25">
            <v>0.7702741153659719</v>
          </cell>
          <cell r="GR25">
            <v>1.0493032314966804</v>
          </cell>
          <cell r="GS25">
            <v>1.0218253006206361</v>
          </cell>
          <cell r="GT25">
            <v>1.0273938089355821</v>
          </cell>
          <cell r="GU25">
            <v>1.0985029592244289</v>
          </cell>
          <cell r="GV25">
            <v>1.0532495246916591</v>
          </cell>
          <cell r="GW25">
            <v>0.7197697606088338</v>
          </cell>
          <cell r="GX25">
            <v>0.72667313005962486</v>
          </cell>
          <cell r="GY25">
            <v>0.69476722398385682</v>
          </cell>
          <cell r="GZ25">
            <v>0.4719200029019503</v>
          </cell>
          <cell r="HA25">
            <v>0.82541480264341494</v>
          </cell>
          <cell r="HB25">
            <v>0.94065206877372887</v>
          </cell>
          <cell r="HC25">
            <v>0.8105410568038014</v>
          </cell>
          <cell r="HD25">
            <v>0.78921781999639262</v>
          </cell>
          <cell r="HE25">
            <v>0.44683061212373087</v>
          </cell>
          <cell r="HF25">
            <v>0.54341057230857404</v>
          </cell>
          <cell r="HG25">
            <v>0.67281185332340043</v>
          </cell>
          <cell r="HH25">
            <v>0.64042899109192331</v>
          </cell>
          <cell r="HI25">
            <v>0.46657808286922026</v>
          </cell>
          <cell r="HJ25">
            <v>0.69079640250260699</v>
          </cell>
          <cell r="HK25">
            <v>0.94203855518048507</v>
          </cell>
          <cell r="HL25">
            <v>0.84351501247590566</v>
          </cell>
          <cell r="HM25">
            <v>0.84739437692641262</v>
          </cell>
          <cell r="HN25">
            <v>0.94159203217322585</v>
          </cell>
          <cell r="HO25">
            <v>1.0816093981843884</v>
          </cell>
          <cell r="HP25">
            <v>0.87645498098948826</v>
          </cell>
          <cell r="HQ25">
            <v>0.72992393116239762</v>
          </cell>
          <cell r="HR25">
            <v>1.0301665687771642</v>
          </cell>
          <cell r="HS25">
            <v>1.2090206348648362</v>
          </cell>
          <cell r="HT25">
            <v>1.0745647006475332</v>
          </cell>
          <cell r="HU25">
            <v>0.96002168666270227</v>
          </cell>
          <cell r="HV25">
            <v>0.71268780055091285</v>
          </cell>
          <cell r="HW25">
            <v>0.56741146574033086</v>
          </cell>
          <cell r="HX25">
            <v>0.71935877220645439</v>
          </cell>
          <cell r="HY25">
            <v>0.90952156515043703</v>
          </cell>
          <cell r="HZ25">
            <v>1.0676632069970844</v>
          </cell>
          <cell r="IA25">
            <v>0.81832768269744349</v>
          </cell>
          <cell r="IB25">
            <v>0.60674545581007133</v>
          </cell>
          <cell r="IC25">
            <v>0.52314462136191764</v>
          </cell>
          <cell r="ID25">
            <v>0.30995891185669933</v>
          </cell>
          <cell r="IE25">
            <v>0.7075579027303166</v>
          </cell>
          <cell r="IF25">
            <v>0.68324052733474727</v>
          </cell>
          <cell r="IG25">
            <v>0.80620429762668377</v>
          </cell>
          <cell r="IH25">
            <v>0.76094283908772342</v>
          </cell>
          <cell r="II25">
            <v>0.42790236879092253</v>
          </cell>
          <cell r="IJ25">
            <v>0.40679553136637076</v>
          </cell>
          <cell r="IK25">
            <v>0.40755470490773016</v>
          </cell>
          <cell r="IL25">
            <v>1.0167666632303587</v>
          </cell>
          <cell r="IM25">
            <v>1.3047424649699744</v>
          </cell>
          <cell r="IN25">
            <v>0.93349023283459243</v>
          </cell>
          <cell r="IO25">
            <v>1.0079584613633774</v>
          </cell>
          <cell r="IP25">
            <v>0.9946074734316076</v>
          </cell>
          <cell r="IQ25">
            <v>0.9446945667800013</v>
          </cell>
          <cell r="IR25">
            <v>1.237253609145845</v>
          </cell>
          <cell r="IS25">
            <v>1.1733269646595812</v>
          </cell>
          <cell r="IT25">
            <v>1.2461328348966814</v>
          </cell>
          <cell r="IU25">
            <v>0.96882593551639584</v>
          </cell>
          <cell r="IV25">
            <v>0.7690441083878059</v>
          </cell>
          <cell r="IW25">
            <v>0.93626854243331581</v>
          </cell>
          <cell r="IX25">
            <v>0.67404655787163992</v>
          </cell>
          <cell r="IY25">
            <v>0.48936143520260944</v>
          </cell>
          <cell r="IZ25">
            <v>0.8829690133094884</v>
          </cell>
          <cell r="JA25">
            <v>0.76563751172527372</v>
          </cell>
          <cell r="JB25">
            <v>0.76972419705109163</v>
          </cell>
          <cell r="JC25">
            <v>0.57601823083249537</v>
          </cell>
          <cell r="JD25">
            <v>0.50747115176506774</v>
          </cell>
          <cell r="JE25">
            <v>0.76890881981356485</v>
          </cell>
          <cell r="JF25">
            <v>1.0536696934525842</v>
          </cell>
          <cell r="JG25">
            <v>0.93416095948754641</v>
          </cell>
          <cell r="JH25">
            <v>0.52348798984322764</v>
          </cell>
          <cell r="JI25">
            <v>0.70331276023643952</v>
          </cell>
          <cell r="JJ25">
            <v>1.1094823684599551</v>
          </cell>
          <cell r="JK25">
            <v>0.64941934969897674</v>
          </cell>
          <cell r="JL25">
            <v>0.5810519906216568</v>
          </cell>
          <cell r="JM25">
            <v>1.1189201963694486</v>
          </cell>
          <cell r="JN25">
            <v>1.0770779895618012</v>
          </cell>
          <cell r="JO25">
            <v>0.64391138299696982</v>
          </cell>
          <cell r="JP25">
            <v>0.43554259524491556</v>
          </cell>
          <cell r="JQ25">
            <v>0.5476410444510672</v>
          </cell>
          <cell r="JR25">
            <v>0.711542215603162</v>
          </cell>
          <cell r="JS25">
            <v>0.98587075993053863</v>
          </cell>
          <cell r="JT25">
            <v>0.92446301589116275</v>
          </cell>
          <cell r="JU25">
            <v>0.60071546699818668</v>
          </cell>
          <cell r="JV25">
            <v>0.63390132992093584</v>
          </cell>
          <cell r="JW25">
            <v>0.708273040974428</v>
          </cell>
          <cell r="JX25">
            <v>0.70438430326654378</v>
          </cell>
          <cell r="JY25">
            <v>0.47830555365803673</v>
          </cell>
          <cell r="JZ25">
            <v>0.29932557292733436</v>
          </cell>
          <cell r="KA25">
            <v>0.17937547687647334</v>
          </cell>
          <cell r="KB25">
            <v>0.44019557115667352</v>
          </cell>
          <cell r="KC25">
            <v>0.32740102090922585</v>
          </cell>
          <cell r="KD25">
            <v>0.3807970429343191</v>
          </cell>
          <cell r="KE25">
            <v>0.74878262157267017</v>
          </cell>
          <cell r="KF25">
            <v>0.60090753269160935</v>
          </cell>
          <cell r="KG25">
            <v>0.32542383640526867</v>
          </cell>
          <cell r="KH25">
            <v>0.32908761807794573</v>
          </cell>
          <cell r="KI25">
            <v>0.3270361524878887</v>
          </cell>
          <cell r="KJ25">
            <v>0.41041904396063761</v>
          </cell>
          <cell r="KK25">
            <v>0.68972341990607144</v>
          </cell>
          <cell r="KL25">
            <v>0.58716997742663668</v>
          </cell>
          <cell r="KM25">
            <v>0.11091370558375638</v>
          </cell>
          <cell r="KN25">
            <v>0.2059432387312187</v>
          </cell>
          <cell r="KO25">
            <v>0.41415217637083096</v>
          </cell>
          <cell r="KP25">
            <v>0.21378574327981242</v>
          </cell>
          <cell r="KQ25">
            <v>0.38015036745199415</v>
          </cell>
          <cell r="KR25">
            <v>0.43295162381596752</v>
          </cell>
          <cell r="KS25">
            <v>5.9929498946989075E-2</v>
          </cell>
          <cell r="KT25">
            <v>0.18767971906761058</v>
          </cell>
          <cell r="KU25">
            <v>0.31924664649293172</v>
          </cell>
          <cell r="KV25">
            <v>0.20406846416996757</v>
          </cell>
          <cell r="KW25">
            <v>0.14867828547686154</v>
          </cell>
          <cell r="KX25">
            <v>0.32460351089588374</v>
          </cell>
          <cell r="KY25">
            <v>0.35406060674182566</v>
          </cell>
          <cell r="KZ25">
            <v>0.14311488092568506</v>
          </cell>
          <cell r="LA25">
            <v>0.17452477669554287</v>
          </cell>
          <cell r="LB25">
            <v>0.18376255380200857</v>
          </cell>
          <cell r="LC25">
            <v>0.16495758908536037</v>
          </cell>
          <cell r="LD25">
            <v>0.10038706345909905</v>
          </cell>
          <cell r="LE25">
            <v>0.21715142243270305</v>
          </cell>
          <cell r="LF25">
            <v>0.22</v>
          </cell>
          <cell r="LG25">
            <v>0.48</v>
          </cell>
          <cell r="LH25">
            <v>0.82999999999999985</v>
          </cell>
          <cell r="LI25">
            <v>0.77999999999999992</v>
          </cell>
          <cell r="LJ25">
            <v>0.66</v>
          </cell>
          <cell r="LK25">
            <v>0.64</v>
          </cell>
          <cell r="LL25">
            <v>0.54999999999999993</v>
          </cell>
          <cell r="LM25">
            <v>0.5</v>
          </cell>
          <cell r="LN25">
            <v>0.35</v>
          </cell>
          <cell r="LO25">
            <v>0.45999999999999996</v>
          </cell>
          <cell r="LP25">
            <v>0.4</v>
          </cell>
          <cell r="LQ25">
            <v>0.6399999999999999</v>
          </cell>
          <cell r="LR25">
            <v>0.61</v>
          </cell>
          <cell r="LS25">
            <v>0.54</v>
          </cell>
          <cell r="LT25">
            <v>0.47999999999999993</v>
          </cell>
          <cell r="LU25">
            <v>0.37999999999999989</v>
          </cell>
          <cell r="LV25">
            <v>0.42460351089588388</v>
          </cell>
          <cell r="LW25">
            <v>0.48000000000000009</v>
          </cell>
          <cell r="LX25">
            <v>0.45026509878780424</v>
          </cell>
          <cell r="LY25">
            <v>0.42000000000000004</v>
          </cell>
          <cell r="LZ25">
            <v>0.60363817346093862</v>
          </cell>
          <cell r="MA25">
            <v>0.56000000000000016</v>
          </cell>
          <cell r="MB25">
            <v>0.41999999999999993</v>
          </cell>
          <cell r="MC25">
            <v>0.53906981875844007</v>
          </cell>
          <cell r="MD25">
            <v>0.78</v>
          </cell>
          <cell r="ME25">
            <v>0.86000000000000021</v>
          </cell>
        </row>
        <row r="26">
          <cell r="A26">
            <v>1201001</v>
          </cell>
          <cell r="F26" t="str">
            <v xml:space="preserve">Refeição </v>
          </cell>
          <cell r="H26">
            <v>0.9</v>
          </cell>
          <cell r="I26">
            <v>0.56000000000000005</v>
          </cell>
          <cell r="J26">
            <v>1.32</v>
          </cell>
          <cell r="K26">
            <v>1.75</v>
          </cell>
          <cell r="L26">
            <v>1.41</v>
          </cell>
          <cell r="M26">
            <v>1.02</v>
          </cell>
          <cell r="N26">
            <v>0.21</v>
          </cell>
          <cell r="O26">
            <v>0.28000000000000003</v>
          </cell>
          <cell r="P26">
            <v>0.65</v>
          </cell>
          <cell r="Q26">
            <v>0.72</v>
          </cell>
          <cell r="R26">
            <v>0.27</v>
          </cell>
          <cell r="S26">
            <v>0.13</v>
          </cell>
          <cell r="T26">
            <v>0.56000000000000005</v>
          </cell>
          <cell r="U26">
            <v>0.51</v>
          </cell>
          <cell r="V26">
            <v>0.4</v>
          </cell>
          <cell r="W26">
            <v>0.38</v>
          </cell>
          <cell r="X26">
            <v>0.36</v>
          </cell>
          <cell r="Y26">
            <v>0.53</v>
          </cell>
          <cell r="Z26">
            <v>0.5</v>
          </cell>
          <cell r="AA26">
            <v>-0.51</v>
          </cell>
          <cell r="AB26">
            <v>-0.35</v>
          </cell>
          <cell r="AC26">
            <v>1.4</v>
          </cell>
          <cell r="AD26">
            <v>0.82</v>
          </cell>
          <cell r="AE26">
            <v>0.21</v>
          </cell>
          <cell r="AF26">
            <v>0.97</v>
          </cell>
          <cell r="AG26">
            <v>1.01</v>
          </cell>
          <cell r="AH26">
            <v>0.28999999999999998</v>
          </cell>
          <cell r="AI26">
            <v>0.19</v>
          </cell>
          <cell r="AJ26">
            <v>0.39</v>
          </cell>
          <cell r="AK26">
            <v>-0.19</v>
          </cell>
          <cell r="AL26">
            <v>-0.24</v>
          </cell>
          <cell r="AM26">
            <v>0.15</v>
          </cell>
          <cell r="AN26">
            <v>0.5</v>
          </cell>
          <cell r="AO26">
            <v>0.85</v>
          </cell>
          <cell r="AP26">
            <v>0.83</v>
          </cell>
          <cell r="AQ26">
            <v>0.53</v>
          </cell>
          <cell r="AR26">
            <v>-0.04</v>
          </cell>
          <cell r="AS26">
            <v>-0.06</v>
          </cell>
          <cell r="AT26">
            <v>0.11</v>
          </cell>
          <cell r="AU26">
            <v>0.23</v>
          </cell>
          <cell r="AV26">
            <v>0.24</v>
          </cell>
          <cell r="AW26">
            <v>-0.15</v>
          </cell>
          <cell r="AX26">
            <v>0.28999999999999998</v>
          </cell>
          <cell r="AY26">
            <v>0.92</v>
          </cell>
          <cell r="AZ26">
            <v>0.94</v>
          </cell>
          <cell r="BA26">
            <v>0.59</v>
          </cell>
          <cell r="BB26">
            <v>0.13</v>
          </cell>
          <cell r="BC26">
            <v>0.43</v>
          </cell>
          <cell r="BD26">
            <v>0.8</v>
          </cell>
          <cell r="BE26">
            <v>0.67</v>
          </cell>
          <cell r="BF26">
            <v>0.73</v>
          </cell>
          <cell r="BG26">
            <v>0.64</v>
          </cell>
          <cell r="BH26">
            <v>0.54</v>
          </cell>
          <cell r="BI26">
            <v>0.28999999999999998</v>
          </cell>
          <cell r="BJ26">
            <v>0.19</v>
          </cell>
          <cell r="BK26">
            <v>0.5</v>
          </cell>
          <cell r="BL26">
            <v>0.73</v>
          </cell>
          <cell r="BM26">
            <v>0.79</v>
          </cell>
          <cell r="BN26">
            <v>1.21</v>
          </cell>
          <cell r="BO26">
            <v>1</v>
          </cell>
          <cell r="BP26">
            <v>-0.11</v>
          </cell>
          <cell r="BQ26">
            <v>-0.38</v>
          </cell>
          <cell r="BR26">
            <v>0.16</v>
          </cell>
          <cell r="BS26">
            <v>0.8</v>
          </cell>
          <cell r="BT26">
            <v>0.86</v>
          </cell>
          <cell r="BU26">
            <v>0.66</v>
          </cell>
          <cell r="BV26">
            <v>0.82</v>
          </cell>
          <cell r="BW26">
            <v>0.53</v>
          </cell>
          <cell r="BX26">
            <v>0.28999999999999998</v>
          </cell>
          <cell r="BY26">
            <v>0.93</v>
          </cell>
          <cell r="BZ26">
            <v>1.55</v>
          </cell>
          <cell r="CA26">
            <v>1.1000000000000001</v>
          </cell>
          <cell r="CB26">
            <v>0.98</v>
          </cell>
          <cell r="CC26">
            <v>1.26</v>
          </cell>
          <cell r="CD26">
            <v>1.1100000000000001</v>
          </cell>
          <cell r="CE26">
            <v>0.91</v>
          </cell>
          <cell r="CF26">
            <v>1.22</v>
          </cell>
          <cell r="CG26">
            <v>1.1399999999999999</v>
          </cell>
          <cell r="CH26">
            <v>1.17</v>
          </cell>
          <cell r="CI26">
            <v>1.5</v>
          </cell>
          <cell r="CJ26">
            <v>1.17</v>
          </cell>
          <cell r="CK26">
            <v>1.46</v>
          </cell>
          <cell r="CL26">
            <v>1.55</v>
          </cell>
          <cell r="CM26">
            <v>1.42</v>
          </cell>
          <cell r="CN26">
            <v>1.89</v>
          </cell>
          <cell r="CO26">
            <v>1.77</v>
          </cell>
          <cell r="CP26">
            <v>0.94</v>
          </cell>
          <cell r="CQ26">
            <v>0.78</v>
          </cell>
          <cell r="CR26">
            <v>1.48</v>
          </cell>
          <cell r="CS26">
            <v>1.39</v>
          </cell>
          <cell r="CT26">
            <v>0.84</v>
          </cell>
          <cell r="CU26">
            <v>0.77</v>
          </cell>
          <cell r="CV26">
            <v>0.68</v>
          </cell>
          <cell r="CW26">
            <v>0.21</v>
          </cell>
          <cell r="CX26">
            <v>0.52</v>
          </cell>
          <cell r="CY26">
            <v>0.98</v>
          </cell>
          <cell r="CZ26">
            <v>0.93</v>
          </cell>
          <cell r="DA26">
            <v>0.93</v>
          </cell>
          <cell r="DB26">
            <v>0.99</v>
          </cell>
          <cell r="DC26">
            <v>1.21</v>
          </cell>
          <cell r="DD26">
            <v>0.66</v>
          </cell>
          <cell r="DE26">
            <v>0.72</v>
          </cell>
          <cell r="DF26">
            <v>0.6</v>
          </cell>
          <cell r="DG26">
            <v>0.62</v>
          </cell>
          <cell r="DH26">
            <v>0.38</v>
          </cell>
          <cell r="DI26">
            <v>0.35</v>
          </cell>
          <cell r="DJ26">
            <v>0.6</v>
          </cell>
          <cell r="DK26">
            <v>0.68</v>
          </cell>
          <cell r="DL26">
            <v>0.61</v>
          </cell>
          <cell r="DM26">
            <v>0.57999999999999996</v>
          </cell>
          <cell r="DN26">
            <v>0.75</v>
          </cell>
          <cell r="DO26">
            <v>0.86</v>
          </cell>
          <cell r="DP26">
            <v>0.55000000000000004</v>
          </cell>
          <cell r="DQ26">
            <v>0.17</v>
          </cell>
          <cell r="DR26">
            <v>0.66</v>
          </cell>
          <cell r="DS26">
            <v>0.33</v>
          </cell>
          <cell r="DT26">
            <v>0.24</v>
          </cell>
          <cell r="DU26">
            <v>0.91</v>
          </cell>
          <cell r="DV26">
            <v>1.46</v>
          </cell>
          <cell r="DW26">
            <v>1.35</v>
          </cell>
          <cell r="DX26">
            <v>1.04</v>
          </cell>
          <cell r="DY26">
            <v>0.99</v>
          </cell>
          <cell r="DZ26">
            <v>0.21</v>
          </cell>
          <cell r="EA26">
            <v>0.25</v>
          </cell>
          <cell r="EB26">
            <v>0.41</v>
          </cell>
          <cell r="EC26">
            <v>0.56999999999999995</v>
          </cell>
          <cell r="ED26">
            <v>0.75</v>
          </cell>
          <cell r="EE26">
            <v>0.5</v>
          </cell>
          <cell r="EF26">
            <v>0.95</v>
          </cell>
          <cell r="EG26">
            <v>1.1499999999999999</v>
          </cell>
          <cell r="EH26">
            <v>0.95</v>
          </cell>
          <cell r="EI26">
            <v>0.8</v>
          </cell>
          <cell r="EJ26">
            <v>0.95</v>
          </cell>
          <cell r="EK26">
            <v>0.65</v>
          </cell>
          <cell r="EL26">
            <v>0.71</v>
          </cell>
          <cell r="EM26">
            <v>0.55000000000000004</v>
          </cell>
          <cell r="EN26">
            <v>0.57999999999999996</v>
          </cell>
          <cell r="EO26">
            <v>0.49</v>
          </cell>
          <cell r="EP26">
            <v>0.82</v>
          </cell>
          <cell r="EQ26">
            <v>0.81</v>
          </cell>
          <cell r="ER26">
            <v>0.97</v>
          </cell>
          <cell r="ES26">
            <v>1.4</v>
          </cell>
          <cell r="ET26">
            <v>1.69</v>
          </cell>
          <cell r="EU26">
            <v>1.98</v>
          </cell>
          <cell r="EV26">
            <v>1.1200000000000001</v>
          </cell>
          <cell r="EW26">
            <v>0.97</v>
          </cell>
          <cell r="EX26">
            <v>1.1299999999999999</v>
          </cell>
          <cell r="EY26">
            <v>1</v>
          </cell>
          <cell r="EZ26">
            <v>0.96</v>
          </cell>
          <cell r="FA26">
            <v>0.94</v>
          </cell>
          <cell r="FB26">
            <v>0.91</v>
          </cell>
          <cell r="FC26">
            <v>1.25</v>
          </cell>
          <cell r="FD26">
            <v>0.47</v>
          </cell>
          <cell r="FE26">
            <v>0.85</v>
          </cell>
          <cell r="FF26">
            <v>0.55000000000000004</v>
          </cell>
          <cell r="FG26">
            <v>0.41</v>
          </cell>
          <cell r="FH26">
            <v>0.64</v>
          </cell>
          <cell r="FI26">
            <v>0.72</v>
          </cell>
          <cell r="FJ26">
            <v>0.92</v>
          </cell>
          <cell r="FK26">
            <v>0.65</v>
          </cell>
          <cell r="FL26">
            <v>0.4</v>
          </cell>
          <cell r="FM26">
            <v>0.51</v>
          </cell>
          <cell r="FN26">
            <v>0.41</v>
          </cell>
          <cell r="FO26">
            <v>0.72</v>
          </cell>
          <cell r="FP26">
            <v>0.75</v>
          </cell>
          <cell r="FQ26">
            <v>0.77</v>
          </cell>
          <cell r="FR26">
            <v>1.1299999999999999</v>
          </cell>
          <cell r="FS26">
            <v>1.23</v>
          </cell>
          <cell r="FT26">
            <v>1.63</v>
          </cell>
          <cell r="FU26">
            <v>1.36</v>
          </cell>
          <cell r="FV26">
            <v>0.67</v>
          </cell>
          <cell r="FW26">
            <v>0.59</v>
          </cell>
          <cell r="FX26">
            <v>0.06</v>
          </cell>
          <cell r="FY26">
            <v>0.45</v>
          </cell>
          <cell r="FZ26">
            <v>0.67</v>
          </cell>
          <cell r="GA26">
            <v>0.56999999999999995</v>
          </cell>
          <cell r="GB26">
            <v>0.16</v>
          </cell>
          <cell r="GC26">
            <v>0.28000000000000003</v>
          </cell>
          <cell r="GD26">
            <v>0.56999999999999995</v>
          </cell>
          <cell r="GE26">
            <v>0.67</v>
          </cell>
          <cell r="GF26">
            <v>0.56999999999999995</v>
          </cell>
          <cell r="GG26">
            <v>0.57999999999999996</v>
          </cell>
          <cell r="GH26">
            <v>0.72</v>
          </cell>
          <cell r="GI26">
            <v>0.71</v>
          </cell>
          <cell r="GJ26">
            <v>0.51</v>
          </cell>
          <cell r="GK26">
            <v>0.74</v>
          </cell>
          <cell r="GL26">
            <v>0.95</v>
          </cell>
          <cell r="GM26">
            <v>0.7</v>
          </cell>
          <cell r="GN26">
            <v>0.72</v>
          </cell>
          <cell r="GO26">
            <v>0.91</v>
          </cell>
          <cell r="GP26">
            <v>0.57999999999999996</v>
          </cell>
          <cell r="GQ26">
            <v>0.74</v>
          </cell>
          <cell r="GR26">
            <v>0.95</v>
          </cell>
          <cell r="GS26">
            <v>0.73</v>
          </cell>
          <cell r="GT26">
            <v>0.63</v>
          </cell>
          <cell r="GU26">
            <v>1.04</v>
          </cell>
          <cell r="GV26">
            <v>1.23</v>
          </cell>
          <cell r="GW26">
            <v>0.89</v>
          </cell>
          <cell r="GX26">
            <v>0.99</v>
          </cell>
          <cell r="GY26">
            <v>0.92</v>
          </cell>
          <cell r="GZ26">
            <v>0.44</v>
          </cell>
          <cell r="HA26">
            <v>0.83</v>
          </cell>
          <cell r="HB26">
            <v>0.95</v>
          </cell>
          <cell r="HC26">
            <v>0.65</v>
          </cell>
          <cell r="HD26">
            <v>0.59</v>
          </cell>
          <cell r="HE26">
            <v>0.21</v>
          </cell>
          <cell r="HF26">
            <v>0.36</v>
          </cell>
          <cell r="HG26">
            <v>0.76</v>
          </cell>
          <cell r="HH26">
            <v>0.61</v>
          </cell>
          <cell r="HI26">
            <v>0.31</v>
          </cell>
          <cell r="HJ26">
            <v>0.61</v>
          </cell>
          <cell r="HK26">
            <v>1.05</v>
          </cell>
          <cell r="HL26">
            <v>0.83</v>
          </cell>
          <cell r="HM26">
            <v>0.55000000000000004</v>
          </cell>
          <cell r="HN26">
            <v>0.65</v>
          </cell>
          <cell r="HO26">
            <v>1.1599999999999999</v>
          </cell>
          <cell r="HP26">
            <v>0.94</v>
          </cell>
          <cell r="HQ26">
            <v>0.62</v>
          </cell>
          <cell r="HR26">
            <v>0.99</v>
          </cell>
          <cell r="HS26">
            <v>1.2</v>
          </cell>
          <cell r="HT26">
            <v>0.98</v>
          </cell>
          <cell r="HU26">
            <v>1</v>
          </cell>
          <cell r="HV26">
            <v>0.68</v>
          </cell>
          <cell r="HW26">
            <v>0.46</v>
          </cell>
          <cell r="HX26">
            <v>0.65</v>
          </cell>
          <cell r="HY26">
            <v>0.96</v>
          </cell>
          <cell r="HZ26">
            <v>1.22</v>
          </cell>
          <cell r="IA26">
            <v>0.75</v>
          </cell>
          <cell r="IB26">
            <v>0.53</v>
          </cell>
          <cell r="IC26">
            <v>0.52</v>
          </cell>
          <cell r="ID26">
            <v>0.25</v>
          </cell>
          <cell r="IE26">
            <v>0.85</v>
          </cell>
          <cell r="IF26">
            <v>0.9</v>
          </cell>
          <cell r="IG26">
            <v>1.02</v>
          </cell>
          <cell r="IH26">
            <v>0.67</v>
          </cell>
          <cell r="II26">
            <v>0.15</v>
          </cell>
          <cell r="IJ26">
            <v>0.28999999999999998</v>
          </cell>
          <cell r="IK26">
            <v>0.59</v>
          </cell>
          <cell r="IL26">
            <v>1.37</v>
          </cell>
          <cell r="IM26">
            <v>1.41</v>
          </cell>
          <cell r="IN26">
            <v>0.84</v>
          </cell>
          <cell r="IO26">
            <v>0.83</v>
          </cell>
          <cell r="IP26">
            <v>0.71</v>
          </cell>
          <cell r="IQ26">
            <v>0.62</v>
          </cell>
          <cell r="IR26">
            <v>0.99</v>
          </cell>
          <cell r="IS26">
            <v>1.03</v>
          </cell>
          <cell r="IT26">
            <v>1.5</v>
          </cell>
          <cell r="IU26">
            <v>1.19</v>
          </cell>
          <cell r="IV26">
            <v>0.7</v>
          </cell>
          <cell r="IW26">
            <v>0.69</v>
          </cell>
          <cell r="IX26">
            <v>0.46</v>
          </cell>
          <cell r="IY26">
            <v>0.26</v>
          </cell>
          <cell r="IZ26">
            <v>0.79</v>
          </cell>
          <cell r="JA26">
            <v>0.79</v>
          </cell>
          <cell r="JB26">
            <v>0.88</v>
          </cell>
          <cell r="JC26">
            <v>0.55000000000000004</v>
          </cell>
          <cell r="JD26">
            <v>0.43</v>
          </cell>
          <cell r="JE26">
            <v>0.94</v>
          </cell>
          <cell r="JF26">
            <v>1.1499999999999999</v>
          </cell>
          <cell r="JG26">
            <v>0.82</v>
          </cell>
          <cell r="JH26">
            <v>0.51</v>
          </cell>
          <cell r="JI26">
            <v>0.7</v>
          </cell>
          <cell r="JJ26">
            <v>1.18</v>
          </cell>
          <cell r="JK26">
            <v>0.88</v>
          </cell>
          <cell r="JL26">
            <v>0.64</v>
          </cell>
          <cell r="JM26">
            <v>1.25</v>
          </cell>
          <cell r="JN26">
            <v>1.1299999999999999</v>
          </cell>
          <cell r="JO26">
            <v>0.66</v>
          </cell>
          <cell r="JP26">
            <v>0.44</v>
          </cell>
          <cell r="JQ26">
            <v>0.68</v>
          </cell>
          <cell r="JR26">
            <v>0.44</v>
          </cell>
          <cell r="JS26">
            <v>0.5</v>
          </cell>
          <cell r="JT26">
            <v>0.79</v>
          </cell>
          <cell r="JU26">
            <v>0.53</v>
          </cell>
          <cell r="JV26">
            <v>0.39</v>
          </cell>
          <cell r="JW26">
            <v>0.69</v>
          </cell>
          <cell r="JX26">
            <v>0.77</v>
          </cell>
          <cell r="JY26">
            <v>0.39</v>
          </cell>
          <cell r="JZ26">
            <v>0.2</v>
          </cell>
          <cell r="KA26">
            <v>-7.0000000000000007E-2</v>
          </cell>
          <cell r="KB26">
            <v>0.2</v>
          </cell>
          <cell r="KC26">
            <v>7.0000000000000007E-2</v>
          </cell>
          <cell r="KD26">
            <v>0.32</v>
          </cell>
          <cell r="KE26">
            <v>0.77</v>
          </cell>
          <cell r="KF26">
            <v>0.4</v>
          </cell>
          <cell r="KG26">
            <v>0.19</v>
          </cell>
          <cell r="KH26">
            <v>7.0000000000000007E-2</v>
          </cell>
          <cell r="KI26">
            <v>-0.12</v>
          </cell>
          <cell r="KJ26">
            <v>0.23</v>
          </cell>
          <cell r="KK26">
            <v>0.68</v>
          </cell>
          <cell r="KL26">
            <v>0.63</v>
          </cell>
          <cell r="KM26">
            <v>0.17</v>
          </cell>
          <cell r="KN26">
            <v>0.21</v>
          </cell>
          <cell r="KO26">
            <v>0.37</v>
          </cell>
          <cell r="KP26">
            <v>0.18</v>
          </cell>
          <cell r="KQ26">
            <v>0.41</v>
          </cell>
          <cell r="KR26">
            <v>0.45</v>
          </cell>
          <cell r="KS26">
            <v>0.27</v>
          </cell>
          <cell r="KT26">
            <v>0.49</v>
          </cell>
          <cell r="KU26">
            <v>0.28000000000000003</v>
          </cell>
          <cell r="KV26">
            <v>-0.16</v>
          </cell>
          <cell r="KW26">
            <v>-0.3</v>
          </cell>
          <cell r="KX26">
            <v>0.22</v>
          </cell>
          <cell r="KY26">
            <v>0.39</v>
          </cell>
          <cell r="KZ26">
            <v>0.08</v>
          </cell>
          <cell r="LA26">
            <v>0.16</v>
          </cell>
          <cell r="LB26">
            <v>0</v>
          </cell>
          <cell r="LC26">
            <v>0.14000000000000001</v>
          </cell>
          <cell r="LD26">
            <v>0.17</v>
          </cell>
          <cell r="LE26">
            <v>0.24</v>
          </cell>
          <cell r="LF26">
            <v>0.22</v>
          </cell>
          <cell r="LG26">
            <v>0.48</v>
          </cell>
          <cell r="LH26">
            <v>0.82999999999999985</v>
          </cell>
          <cell r="LI26">
            <v>0.77999999999999992</v>
          </cell>
          <cell r="LJ26">
            <v>0.66</v>
          </cell>
          <cell r="LK26">
            <v>0.64</v>
          </cell>
          <cell r="LL26">
            <v>0.54999999999999993</v>
          </cell>
          <cell r="LM26">
            <v>0.5</v>
          </cell>
          <cell r="LN26">
            <v>0.35</v>
          </cell>
          <cell r="LO26">
            <v>0.45999999999999996</v>
          </cell>
          <cell r="LP26">
            <v>0.4</v>
          </cell>
          <cell r="LQ26">
            <v>0.6399999999999999</v>
          </cell>
          <cell r="LR26">
            <v>0.61</v>
          </cell>
          <cell r="LS26">
            <v>0.54</v>
          </cell>
          <cell r="LT26">
            <v>0.47999999999999993</v>
          </cell>
          <cell r="LU26">
            <v>0.37999999999999989</v>
          </cell>
          <cell r="LV26">
            <v>0.42460351089588388</v>
          </cell>
          <cell r="LW26">
            <v>0.48000000000000009</v>
          </cell>
          <cell r="LX26">
            <v>0.45026509878780424</v>
          </cell>
          <cell r="LY26">
            <v>0.42000000000000004</v>
          </cell>
          <cell r="LZ26">
            <v>0.60363817346093862</v>
          </cell>
          <cell r="MA26">
            <v>0.56000000000000016</v>
          </cell>
          <cell r="MB26">
            <v>0.41999999999999993</v>
          </cell>
          <cell r="MC26">
            <v>0.53906981875844007</v>
          </cell>
          <cell r="MD26">
            <v>0.78</v>
          </cell>
          <cell r="ME26">
            <v>0.86000000000000021</v>
          </cell>
        </row>
        <row r="27">
          <cell r="A27">
            <v>1201003</v>
          </cell>
          <cell r="F27" t="str">
            <v xml:space="preserve">Lanche </v>
          </cell>
          <cell r="H27">
            <v>1.92</v>
          </cell>
          <cell r="I27">
            <v>1.28</v>
          </cell>
          <cell r="J27">
            <v>0.67</v>
          </cell>
          <cell r="K27">
            <v>0.72</v>
          </cell>
          <cell r="L27">
            <v>1.17</v>
          </cell>
          <cell r="M27">
            <v>0.79</v>
          </cell>
          <cell r="N27">
            <v>0.42</v>
          </cell>
          <cell r="O27">
            <v>0.67</v>
          </cell>
          <cell r="P27">
            <v>0.44</v>
          </cell>
          <cell r="Q27">
            <v>0.35</v>
          </cell>
          <cell r="R27">
            <v>0.57999999999999996</v>
          </cell>
          <cell r="S27">
            <v>0.34</v>
          </cell>
          <cell r="T27">
            <v>0.46</v>
          </cell>
          <cell r="U27">
            <v>0.66</v>
          </cell>
          <cell r="V27">
            <v>0.16</v>
          </cell>
          <cell r="W27">
            <v>0.22</v>
          </cell>
          <cell r="X27">
            <v>0.71</v>
          </cell>
          <cell r="Y27">
            <v>0.95</v>
          </cell>
          <cell r="Z27">
            <v>0.89</v>
          </cell>
          <cell r="AA27">
            <v>0.44</v>
          </cell>
          <cell r="AB27">
            <v>0.41</v>
          </cell>
          <cell r="AC27">
            <v>0.53</v>
          </cell>
          <cell r="AD27">
            <v>0.44</v>
          </cell>
          <cell r="AE27">
            <v>0.65</v>
          </cell>
          <cell r="AF27">
            <v>1.25</v>
          </cell>
          <cell r="AG27">
            <v>1.37</v>
          </cell>
          <cell r="AH27">
            <v>0.86</v>
          </cell>
          <cell r="AI27">
            <v>0.57999999999999996</v>
          </cell>
          <cell r="AJ27">
            <v>0.33</v>
          </cell>
          <cell r="AK27">
            <v>0.4</v>
          </cell>
          <cell r="AL27">
            <v>0.86</v>
          </cell>
          <cell r="AM27">
            <v>0.95</v>
          </cell>
          <cell r="AN27">
            <v>0.65</v>
          </cell>
          <cell r="AO27">
            <v>0.22</v>
          </cell>
          <cell r="AP27">
            <v>0.01</v>
          </cell>
          <cell r="AQ27">
            <v>0.03</v>
          </cell>
          <cell r="AR27">
            <v>0.24</v>
          </cell>
          <cell r="AS27">
            <v>0.5</v>
          </cell>
          <cell r="AT27">
            <v>0.66</v>
          </cell>
          <cell r="AU27">
            <v>0.4</v>
          </cell>
          <cell r="AV27">
            <v>0.11</v>
          </cell>
          <cell r="AW27">
            <v>0.34</v>
          </cell>
          <cell r="AX27">
            <v>0.4</v>
          </cell>
          <cell r="AY27">
            <v>0.32</v>
          </cell>
          <cell r="AZ27">
            <v>0.34</v>
          </cell>
          <cell r="BA27">
            <v>0.28000000000000003</v>
          </cell>
          <cell r="BB27">
            <v>0.8</v>
          </cell>
          <cell r="BC27">
            <v>1.56</v>
          </cell>
          <cell r="BD27">
            <v>1.45</v>
          </cell>
          <cell r="BE27">
            <v>0.79</v>
          </cell>
          <cell r="BF27">
            <v>0.25</v>
          </cell>
          <cell r="BG27">
            <v>0.44</v>
          </cell>
          <cell r="BH27">
            <v>0.63</v>
          </cell>
          <cell r="BI27">
            <v>0.47</v>
          </cell>
          <cell r="BJ27">
            <v>0.49</v>
          </cell>
          <cell r="BK27">
            <v>0.49</v>
          </cell>
          <cell r="BL27">
            <v>0.51</v>
          </cell>
          <cell r="BM27">
            <v>0.44</v>
          </cell>
          <cell r="BN27">
            <v>0.17</v>
          </cell>
          <cell r="BO27">
            <v>0.43</v>
          </cell>
          <cell r="BP27">
            <v>0.55000000000000004</v>
          </cell>
          <cell r="BQ27">
            <v>0.25</v>
          </cell>
          <cell r="BR27">
            <v>0.47</v>
          </cell>
          <cell r="BS27">
            <v>0.45</v>
          </cell>
          <cell r="BT27">
            <v>0.21</v>
          </cell>
          <cell r="BU27">
            <v>0.76</v>
          </cell>
          <cell r="BV27">
            <v>1.34</v>
          </cell>
          <cell r="BW27">
            <v>1.22</v>
          </cell>
          <cell r="BX27">
            <v>0.67</v>
          </cell>
          <cell r="BY27">
            <v>0.89</v>
          </cell>
          <cell r="BZ27">
            <v>1.23</v>
          </cell>
          <cell r="CA27">
            <v>1.19</v>
          </cell>
          <cell r="CB27">
            <v>1.25</v>
          </cell>
          <cell r="CC27">
            <v>0.79</v>
          </cell>
          <cell r="CD27">
            <v>0.36</v>
          </cell>
          <cell r="CE27">
            <v>0.44</v>
          </cell>
          <cell r="CF27">
            <v>0.6</v>
          </cell>
          <cell r="CG27">
            <v>0.63</v>
          </cell>
          <cell r="CH27">
            <v>0.57999999999999996</v>
          </cell>
          <cell r="CI27">
            <v>0.65</v>
          </cell>
          <cell r="CJ27">
            <v>0.66</v>
          </cell>
          <cell r="CK27">
            <v>1.1100000000000001</v>
          </cell>
          <cell r="CL27">
            <v>1.59</v>
          </cell>
          <cell r="CM27">
            <v>1.64</v>
          </cell>
          <cell r="CN27">
            <v>1.75</v>
          </cell>
          <cell r="CO27">
            <v>1.35</v>
          </cell>
          <cell r="CP27">
            <v>0.77</v>
          </cell>
          <cell r="CQ27">
            <v>0.34</v>
          </cell>
          <cell r="CR27">
            <v>0.28999999999999998</v>
          </cell>
          <cell r="CS27">
            <v>0.71</v>
          </cell>
          <cell r="CT27">
            <v>1.04</v>
          </cell>
          <cell r="CU27">
            <v>1.1100000000000001</v>
          </cell>
          <cell r="CV27">
            <v>0.68</v>
          </cell>
          <cell r="CW27">
            <v>0.6</v>
          </cell>
          <cell r="CX27">
            <v>0.69</v>
          </cell>
          <cell r="CY27">
            <v>0.98</v>
          </cell>
          <cell r="CZ27">
            <v>0.79</v>
          </cell>
          <cell r="DA27">
            <v>0.79</v>
          </cell>
          <cell r="DB27">
            <v>0.69</v>
          </cell>
          <cell r="DC27">
            <v>0.69</v>
          </cell>
          <cell r="DD27">
            <v>0.26</v>
          </cell>
          <cell r="DE27">
            <v>-0.01</v>
          </cell>
          <cell r="DF27">
            <v>0.45</v>
          </cell>
          <cell r="DG27">
            <v>0.5</v>
          </cell>
          <cell r="DH27">
            <v>0.31</v>
          </cell>
          <cell r="DI27">
            <v>0.16</v>
          </cell>
          <cell r="DJ27">
            <v>0.27</v>
          </cell>
          <cell r="DK27">
            <v>0.46</v>
          </cell>
          <cell r="DL27">
            <v>0.34</v>
          </cell>
          <cell r="DM27">
            <v>0.41</v>
          </cell>
          <cell r="DN27">
            <v>0.55000000000000004</v>
          </cell>
          <cell r="DO27">
            <v>0.42</v>
          </cell>
          <cell r="DP27">
            <v>0.61</v>
          </cell>
          <cell r="DQ27">
            <v>0.73</v>
          </cell>
          <cell r="DR27">
            <v>0.33</v>
          </cell>
          <cell r="DS27">
            <v>0.01</v>
          </cell>
          <cell r="DT27">
            <v>-0.11</v>
          </cell>
          <cell r="DU27">
            <v>0.39</v>
          </cell>
          <cell r="DV27">
            <v>0.73</v>
          </cell>
          <cell r="DW27">
            <v>0.59</v>
          </cell>
          <cell r="DX27">
            <v>0.91</v>
          </cell>
          <cell r="DY27">
            <v>1.22</v>
          </cell>
          <cell r="DZ27">
            <v>1.05</v>
          </cell>
          <cell r="EA27">
            <v>0.9</v>
          </cell>
          <cell r="EB27">
            <v>0.74</v>
          </cell>
          <cell r="EC27">
            <v>0.56000000000000005</v>
          </cell>
          <cell r="ED27">
            <v>-0.06</v>
          </cell>
          <cell r="EE27">
            <v>0.56999999999999995</v>
          </cell>
          <cell r="EF27">
            <v>0.77</v>
          </cell>
          <cell r="EG27">
            <v>0.97</v>
          </cell>
          <cell r="EH27">
            <v>0.69</v>
          </cell>
          <cell r="EI27">
            <v>0.37</v>
          </cell>
          <cell r="EJ27">
            <v>0.46</v>
          </cell>
          <cell r="EK27">
            <v>-0.47</v>
          </cell>
          <cell r="EL27">
            <v>-0.4</v>
          </cell>
          <cell r="EM27">
            <v>0.04</v>
          </cell>
          <cell r="EN27">
            <v>0.14000000000000001</v>
          </cell>
          <cell r="EO27">
            <v>0.34</v>
          </cell>
          <cell r="EP27">
            <v>0.96</v>
          </cell>
          <cell r="EQ27">
            <v>1.45</v>
          </cell>
          <cell r="ER27">
            <v>1.35</v>
          </cell>
          <cell r="ES27">
            <v>1.24</v>
          </cell>
          <cell r="ET27">
            <v>1.78</v>
          </cell>
          <cell r="EU27">
            <v>2.02</v>
          </cell>
          <cell r="EV27">
            <v>1.52</v>
          </cell>
          <cell r="EW27">
            <v>0.91</v>
          </cell>
          <cell r="EX27">
            <v>0.98</v>
          </cell>
          <cell r="EY27">
            <v>0.97</v>
          </cell>
          <cell r="EZ27">
            <v>0.63</v>
          </cell>
          <cell r="FA27">
            <v>0.6</v>
          </cell>
          <cell r="FB27">
            <v>0.54</v>
          </cell>
          <cell r="FC27">
            <v>-0.43</v>
          </cell>
          <cell r="FD27">
            <v>-0.63</v>
          </cell>
          <cell r="FE27">
            <v>0.41</v>
          </cell>
          <cell r="FF27">
            <v>0.53</v>
          </cell>
          <cell r="FG27">
            <v>0.56000000000000005</v>
          </cell>
          <cell r="FH27">
            <v>1.1299999999999999</v>
          </cell>
          <cell r="FI27">
            <v>1.28</v>
          </cell>
          <cell r="FJ27">
            <v>1</v>
          </cell>
          <cell r="FK27">
            <v>0.87</v>
          </cell>
          <cell r="FL27">
            <v>0.66</v>
          </cell>
          <cell r="FM27">
            <v>0.38</v>
          </cell>
          <cell r="FN27">
            <v>0.99</v>
          </cell>
          <cell r="FO27">
            <v>1.03</v>
          </cell>
          <cell r="FP27">
            <v>0.3</v>
          </cell>
          <cell r="FQ27">
            <v>0.81</v>
          </cell>
          <cell r="FR27">
            <v>1.57</v>
          </cell>
          <cell r="FS27">
            <v>1.5</v>
          </cell>
          <cell r="FT27">
            <v>1.42</v>
          </cell>
          <cell r="FU27">
            <v>1.64</v>
          </cell>
          <cell r="FV27">
            <v>1.18</v>
          </cell>
          <cell r="FW27">
            <v>0.63</v>
          </cell>
          <cell r="FX27">
            <v>0.48</v>
          </cell>
          <cell r="FY27">
            <v>0.26</v>
          </cell>
          <cell r="FZ27">
            <v>-0.61</v>
          </cell>
          <cell r="GA27">
            <v>-0.78</v>
          </cell>
          <cell r="GB27">
            <v>0.27</v>
          </cell>
          <cell r="GC27">
            <v>0.83</v>
          </cell>
          <cell r="GD27">
            <v>0.4</v>
          </cell>
          <cell r="GE27">
            <v>0.63</v>
          </cell>
          <cell r="GF27">
            <v>1.68</v>
          </cell>
          <cell r="GG27">
            <v>2.62</v>
          </cell>
          <cell r="GH27">
            <v>1.66</v>
          </cell>
          <cell r="GI27">
            <v>0.97</v>
          </cell>
          <cell r="GJ27">
            <v>0.2</v>
          </cell>
          <cell r="GK27">
            <v>-1</v>
          </cell>
          <cell r="GL27">
            <v>-0.46</v>
          </cell>
          <cell r="GM27">
            <v>1.31</v>
          </cell>
          <cell r="GN27">
            <v>2.64</v>
          </cell>
          <cell r="GO27">
            <v>2.56</v>
          </cell>
          <cell r="GP27">
            <v>1.32</v>
          </cell>
          <cell r="GQ27">
            <v>1.08</v>
          </cell>
          <cell r="GR27">
            <v>1.36</v>
          </cell>
          <cell r="GS27">
            <v>1.55</v>
          </cell>
          <cell r="GT27">
            <v>1.88</v>
          </cell>
          <cell r="GU27">
            <v>1.2</v>
          </cell>
          <cell r="GV27">
            <v>0.65</v>
          </cell>
          <cell r="GW27">
            <v>0.25</v>
          </cell>
          <cell r="GX27">
            <v>0.39</v>
          </cell>
          <cell r="GY27">
            <v>0.68</v>
          </cell>
          <cell r="GZ27">
            <v>0.74</v>
          </cell>
          <cell r="HA27">
            <v>1.05</v>
          </cell>
          <cell r="HB27">
            <v>1.1399999999999999</v>
          </cell>
          <cell r="HC27">
            <v>1.02</v>
          </cell>
          <cell r="HD27">
            <v>1.21</v>
          </cell>
          <cell r="HE27">
            <v>1.24</v>
          </cell>
          <cell r="HF27">
            <v>0.96</v>
          </cell>
          <cell r="HG27">
            <v>0.69</v>
          </cell>
          <cell r="HH27">
            <v>0.77</v>
          </cell>
          <cell r="HI27">
            <v>0.76</v>
          </cell>
          <cell r="HJ27">
            <v>0.8</v>
          </cell>
          <cell r="HK27">
            <v>0.57999999999999996</v>
          </cell>
          <cell r="HL27">
            <v>0.79</v>
          </cell>
          <cell r="HM27">
            <v>1.42</v>
          </cell>
          <cell r="HN27">
            <v>1.35</v>
          </cell>
          <cell r="HO27">
            <v>1.2</v>
          </cell>
          <cell r="HP27">
            <v>0.95</v>
          </cell>
          <cell r="HQ27">
            <v>0.86</v>
          </cell>
          <cell r="HR27">
            <v>1.27</v>
          </cell>
          <cell r="HS27">
            <v>1.35</v>
          </cell>
          <cell r="HT27">
            <v>1.24</v>
          </cell>
          <cell r="HU27">
            <v>1.08</v>
          </cell>
          <cell r="HV27">
            <v>0.8</v>
          </cell>
          <cell r="HW27">
            <v>0.71</v>
          </cell>
          <cell r="HX27">
            <v>0.81</v>
          </cell>
          <cell r="HY27">
            <v>0.84</v>
          </cell>
          <cell r="HZ27">
            <v>1.1499999999999999</v>
          </cell>
          <cell r="IA27">
            <v>1.34</v>
          </cell>
          <cell r="IB27">
            <v>0.79</v>
          </cell>
          <cell r="IC27">
            <v>0.16</v>
          </cell>
          <cell r="ID27">
            <v>0.1</v>
          </cell>
          <cell r="IE27">
            <v>0.71</v>
          </cell>
          <cell r="IF27">
            <v>0.56000000000000005</v>
          </cell>
          <cell r="IG27">
            <v>0.13</v>
          </cell>
          <cell r="IH27">
            <v>0.66</v>
          </cell>
          <cell r="II27">
            <v>0.8</v>
          </cell>
          <cell r="IJ27">
            <v>0.33</v>
          </cell>
          <cell r="IK27">
            <v>-0.5</v>
          </cell>
          <cell r="IL27">
            <v>0.15</v>
          </cell>
          <cell r="IM27">
            <v>1.38</v>
          </cell>
          <cell r="IN27">
            <v>1.41</v>
          </cell>
          <cell r="IO27">
            <v>1.29</v>
          </cell>
          <cell r="IP27">
            <v>1.2</v>
          </cell>
          <cell r="IQ27">
            <v>1.37</v>
          </cell>
          <cell r="IR27">
            <v>1.84</v>
          </cell>
          <cell r="IS27">
            <v>1.87</v>
          </cell>
          <cell r="IT27">
            <v>1.29</v>
          </cell>
          <cell r="IU27">
            <v>0.62</v>
          </cell>
          <cell r="IV27">
            <v>0.95</v>
          </cell>
          <cell r="IW27">
            <v>1.45</v>
          </cell>
          <cell r="IX27">
            <v>1.07</v>
          </cell>
          <cell r="IY27">
            <v>0.89</v>
          </cell>
          <cell r="IZ27">
            <v>1.21</v>
          </cell>
          <cell r="JA27">
            <v>0.97</v>
          </cell>
          <cell r="JB27">
            <v>0.67</v>
          </cell>
          <cell r="JC27">
            <v>0.36</v>
          </cell>
          <cell r="JD27">
            <v>0.26</v>
          </cell>
          <cell r="JE27">
            <v>0.16</v>
          </cell>
          <cell r="JF27">
            <v>0.71</v>
          </cell>
          <cell r="JG27">
            <v>1.18</v>
          </cell>
          <cell r="JH27">
            <v>0.65</v>
          </cell>
          <cell r="JI27">
            <v>0.27</v>
          </cell>
          <cell r="JJ27">
            <v>0.59</v>
          </cell>
          <cell r="JK27">
            <v>-0.15</v>
          </cell>
          <cell r="JL27">
            <v>0.09</v>
          </cell>
          <cell r="JM27">
            <v>0.79</v>
          </cell>
          <cell r="JN27">
            <v>0.9</v>
          </cell>
          <cell r="JO27">
            <v>0.81</v>
          </cell>
          <cell r="JP27">
            <v>0.43</v>
          </cell>
          <cell r="JQ27">
            <v>0.18</v>
          </cell>
          <cell r="JR27">
            <v>1.69</v>
          </cell>
          <cell r="JS27">
            <v>2.1</v>
          </cell>
          <cell r="JT27">
            <v>1.1200000000000001</v>
          </cell>
          <cell r="JU27">
            <v>0.85</v>
          </cell>
          <cell r="JV27">
            <v>1.7</v>
          </cell>
          <cell r="JW27">
            <v>1.26</v>
          </cell>
          <cell r="JX27">
            <v>0.74</v>
          </cell>
          <cell r="JY27">
            <v>0.72</v>
          </cell>
          <cell r="JZ27">
            <v>0.61</v>
          </cell>
          <cell r="KA27">
            <v>0.69</v>
          </cell>
          <cell r="KB27">
            <v>0.85</v>
          </cell>
          <cell r="KC27">
            <v>0.65</v>
          </cell>
          <cell r="KD27">
            <v>0.27</v>
          </cell>
          <cell r="KE27">
            <v>0.46</v>
          </cell>
          <cell r="KF27">
            <v>0.8</v>
          </cell>
          <cell r="KG27">
            <v>0.82</v>
          </cell>
          <cell r="KH27">
            <v>1.03</v>
          </cell>
          <cell r="KI27">
            <v>0.92</v>
          </cell>
          <cell r="KJ27">
            <v>0.7</v>
          </cell>
          <cell r="KK27">
            <v>0.76</v>
          </cell>
          <cell r="KL27">
            <v>0.56999999999999995</v>
          </cell>
          <cell r="KM27">
            <v>0.16</v>
          </cell>
          <cell r="KN27">
            <v>0.2</v>
          </cell>
          <cell r="KO27">
            <v>0.52</v>
          </cell>
          <cell r="KP27">
            <v>0.34</v>
          </cell>
          <cell r="KQ27">
            <v>0.31</v>
          </cell>
          <cell r="KR27">
            <v>0.22</v>
          </cell>
          <cell r="KS27">
            <v>-0.44</v>
          </cell>
          <cell r="KT27">
            <v>-0.17</v>
          </cell>
          <cell r="KU27">
            <v>0.62</v>
          </cell>
          <cell r="KV27">
            <v>0.82</v>
          </cell>
          <cell r="KW27">
            <v>0.92</v>
          </cell>
          <cell r="KX27">
            <v>0.61</v>
          </cell>
          <cell r="KY27">
            <v>0.22</v>
          </cell>
          <cell r="KZ27">
            <v>0.18</v>
          </cell>
          <cell r="LA27">
            <v>0.33</v>
          </cell>
          <cell r="LB27">
            <v>0.43</v>
          </cell>
          <cell r="LC27">
            <v>0.04</v>
          </cell>
          <cell r="LD27">
            <v>-0.11</v>
          </cell>
          <cell r="LE27">
            <v>0.01</v>
          </cell>
          <cell r="LF27">
            <v>0.22</v>
          </cell>
          <cell r="LG27">
            <v>0.48</v>
          </cell>
          <cell r="LH27">
            <v>0.82999999999999985</v>
          </cell>
          <cell r="LI27">
            <v>0.77999999999999992</v>
          </cell>
          <cell r="LJ27">
            <v>0.66</v>
          </cell>
          <cell r="LK27">
            <v>0.64</v>
          </cell>
          <cell r="LL27">
            <v>0.54999999999999993</v>
          </cell>
          <cell r="LM27">
            <v>0.5</v>
          </cell>
          <cell r="LN27">
            <v>0.35</v>
          </cell>
          <cell r="LO27">
            <v>0.45999999999999996</v>
          </cell>
          <cell r="LP27">
            <v>0.4</v>
          </cell>
          <cell r="LQ27">
            <v>0.6399999999999999</v>
          </cell>
          <cell r="LR27">
            <v>0.61</v>
          </cell>
          <cell r="LS27">
            <v>0.54</v>
          </cell>
          <cell r="LT27">
            <v>0.47999999999999993</v>
          </cell>
          <cell r="LU27">
            <v>0.37999999999999989</v>
          </cell>
          <cell r="LV27">
            <v>0.42460351089588388</v>
          </cell>
          <cell r="LW27">
            <v>0.48000000000000009</v>
          </cell>
          <cell r="LX27">
            <v>0.45026509878780424</v>
          </cell>
          <cell r="LY27">
            <v>0.42000000000000004</v>
          </cell>
          <cell r="LZ27">
            <v>0.60363817346093862</v>
          </cell>
          <cell r="MA27">
            <v>0.56000000000000016</v>
          </cell>
          <cell r="MB27">
            <v>0.41999999999999993</v>
          </cell>
          <cell r="MC27">
            <v>0.53906981875844007</v>
          </cell>
          <cell r="MD27">
            <v>0.78</v>
          </cell>
          <cell r="ME27">
            <v>0.86000000000000021</v>
          </cell>
        </row>
        <row r="28">
          <cell r="A28">
            <v>1201005</v>
          </cell>
          <cell r="F28" t="str">
            <v xml:space="preserve">Café da manhã </v>
          </cell>
          <cell r="H28">
            <v>0.04</v>
          </cell>
          <cell r="I28">
            <v>0.11</v>
          </cell>
          <cell r="J28">
            <v>0.9</v>
          </cell>
          <cell r="K28">
            <v>1.8</v>
          </cell>
          <cell r="L28">
            <v>1.43</v>
          </cell>
          <cell r="M28">
            <v>0.81</v>
          </cell>
          <cell r="N28">
            <v>1</v>
          </cell>
          <cell r="O28">
            <v>2</v>
          </cell>
          <cell r="P28">
            <v>1.75</v>
          </cell>
          <cell r="Q28">
            <v>0.87</v>
          </cell>
          <cell r="R28">
            <v>0.5</v>
          </cell>
          <cell r="S28">
            <v>-0.03</v>
          </cell>
          <cell r="T28">
            <v>0.26</v>
          </cell>
          <cell r="U28">
            <v>0.34</v>
          </cell>
          <cell r="V28">
            <v>0.66</v>
          </cell>
          <cell r="W28">
            <v>0.91</v>
          </cell>
          <cell r="X28">
            <v>-0.63</v>
          </cell>
          <cell r="Y28">
            <v>-0.94</v>
          </cell>
          <cell r="Z28">
            <v>-0.44</v>
          </cell>
          <cell r="AA28">
            <v>0.72</v>
          </cell>
          <cell r="AB28">
            <v>1.61</v>
          </cell>
          <cell r="AC28">
            <v>0.76</v>
          </cell>
          <cell r="AD28">
            <v>-0.82</v>
          </cell>
          <cell r="AE28">
            <v>-0.83</v>
          </cell>
          <cell r="AF28">
            <v>-0.11</v>
          </cell>
          <cell r="AG28">
            <v>0.44</v>
          </cell>
          <cell r="AH28">
            <v>1.62</v>
          </cell>
          <cell r="AI28">
            <v>1.83</v>
          </cell>
          <cell r="AJ28">
            <v>0.66</v>
          </cell>
          <cell r="AK28">
            <v>-0.16</v>
          </cell>
          <cell r="AL28">
            <v>-0.74</v>
          </cell>
          <cell r="AM28">
            <v>0.46</v>
          </cell>
          <cell r="AN28">
            <v>1.03</v>
          </cell>
          <cell r="AO28">
            <v>0</v>
          </cell>
          <cell r="AP28">
            <v>-0.23</v>
          </cell>
          <cell r="AQ28">
            <v>0.59</v>
          </cell>
          <cell r="AR28">
            <v>1.03</v>
          </cell>
          <cell r="AS28">
            <v>0.15</v>
          </cell>
          <cell r="AT28">
            <v>-0.3</v>
          </cell>
          <cell r="AU28">
            <v>-0.12</v>
          </cell>
          <cell r="AV28">
            <v>-0.04</v>
          </cell>
          <cell r="AW28">
            <v>1.03</v>
          </cell>
          <cell r="AX28">
            <v>1.0900000000000001</v>
          </cell>
          <cell r="AY28">
            <v>0.31</v>
          </cell>
          <cell r="AZ28">
            <v>0.28000000000000003</v>
          </cell>
          <cell r="BA28">
            <v>0.16</v>
          </cell>
          <cell r="BB28">
            <v>0.51</v>
          </cell>
          <cell r="BC28">
            <v>0.86</v>
          </cell>
          <cell r="BD28">
            <v>1.41</v>
          </cell>
          <cell r="BE28">
            <v>1.53</v>
          </cell>
          <cell r="BF28">
            <v>0.87</v>
          </cell>
          <cell r="BG28">
            <v>-0.54</v>
          </cell>
          <cell r="BH28">
            <v>-0.38</v>
          </cell>
          <cell r="BI28">
            <v>1.01</v>
          </cell>
          <cell r="BJ28">
            <v>0.05</v>
          </cell>
          <cell r="BK28">
            <v>-0.12</v>
          </cell>
          <cell r="BL28">
            <v>1.1100000000000001</v>
          </cell>
          <cell r="BM28">
            <v>1.06</v>
          </cell>
          <cell r="BN28">
            <v>0.61</v>
          </cell>
          <cell r="BO28">
            <v>1.94</v>
          </cell>
          <cell r="BP28">
            <v>2.34</v>
          </cell>
          <cell r="BQ28">
            <v>1.8</v>
          </cell>
          <cell r="BR28">
            <v>1.94</v>
          </cell>
          <cell r="BS28">
            <v>1.07</v>
          </cell>
          <cell r="BT28">
            <v>0.57999999999999996</v>
          </cell>
          <cell r="BU28">
            <v>0.56000000000000005</v>
          </cell>
          <cell r="BV28">
            <v>0.56999999999999995</v>
          </cell>
          <cell r="BW28">
            <v>1.08</v>
          </cell>
          <cell r="BX28">
            <v>0.54</v>
          </cell>
          <cell r="BY28">
            <v>-0.55000000000000004</v>
          </cell>
          <cell r="BZ28">
            <v>1.27</v>
          </cell>
          <cell r="CA28">
            <v>2.38</v>
          </cell>
          <cell r="CB28">
            <v>0.36</v>
          </cell>
          <cell r="CC28">
            <v>-0.31</v>
          </cell>
          <cell r="CD28">
            <v>0.53</v>
          </cell>
          <cell r="CE28">
            <v>1.66</v>
          </cell>
          <cell r="CF28">
            <v>1.46</v>
          </cell>
          <cell r="CG28">
            <v>0.39</v>
          </cell>
          <cell r="CH28">
            <v>0.47</v>
          </cell>
          <cell r="CI28">
            <v>0.14000000000000001</v>
          </cell>
          <cell r="CJ28">
            <v>1.03</v>
          </cell>
          <cell r="CK28">
            <v>2.33</v>
          </cell>
          <cell r="CL28">
            <v>1.43</v>
          </cell>
          <cell r="CM28">
            <v>1.1000000000000001</v>
          </cell>
          <cell r="CN28">
            <v>0.15</v>
          </cell>
          <cell r="CO28">
            <v>-0.76</v>
          </cell>
          <cell r="CP28">
            <v>1.18</v>
          </cell>
          <cell r="CQ28">
            <v>2.5</v>
          </cell>
          <cell r="CR28">
            <v>1.89</v>
          </cell>
          <cell r="CS28">
            <v>0.27</v>
          </cell>
          <cell r="CT28">
            <v>-1.18</v>
          </cell>
          <cell r="CU28">
            <v>-0.54</v>
          </cell>
          <cell r="CV28">
            <v>0.8</v>
          </cell>
          <cell r="CW28">
            <v>1.75</v>
          </cell>
          <cell r="CX28">
            <v>1.91</v>
          </cell>
          <cell r="CY28">
            <v>0.36</v>
          </cell>
          <cell r="CZ28">
            <v>-1.1499999999999999</v>
          </cell>
          <cell r="DA28">
            <v>-1.1499999999999999</v>
          </cell>
          <cell r="DB28">
            <v>0.14000000000000001</v>
          </cell>
          <cell r="DC28">
            <v>0.96</v>
          </cell>
          <cell r="DD28">
            <v>0.11</v>
          </cell>
          <cell r="DE28">
            <v>0.45</v>
          </cell>
          <cell r="DF28">
            <v>0.87</v>
          </cell>
          <cell r="DG28">
            <v>0.19</v>
          </cell>
          <cell r="DH28">
            <v>0.38</v>
          </cell>
          <cell r="DI28">
            <v>0.33</v>
          </cell>
          <cell r="DJ28">
            <v>0.41</v>
          </cell>
          <cell r="DK28">
            <v>0.69</v>
          </cell>
          <cell r="DL28">
            <v>0.68</v>
          </cell>
          <cell r="DM28">
            <v>0.94</v>
          </cell>
          <cell r="DN28">
            <v>1.06</v>
          </cell>
          <cell r="DO28">
            <v>1.04</v>
          </cell>
          <cell r="DP28">
            <v>1.28</v>
          </cell>
          <cell r="DQ28">
            <v>0.76</v>
          </cell>
          <cell r="DR28">
            <v>0.23</v>
          </cell>
          <cell r="DS28">
            <v>0.74</v>
          </cell>
          <cell r="DT28">
            <v>1.53</v>
          </cell>
          <cell r="DU28">
            <v>1.19</v>
          </cell>
          <cell r="DV28">
            <v>1.55</v>
          </cell>
          <cell r="DW28">
            <v>2.64</v>
          </cell>
          <cell r="DX28">
            <v>0.62</v>
          </cell>
          <cell r="DY28">
            <v>-1.61</v>
          </cell>
          <cell r="DZ28">
            <v>-0.71</v>
          </cell>
          <cell r="EA28">
            <v>0.85</v>
          </cell>
          <cell r="EB28">
            <v>0.59</v>
          </cell>
          <cell r="EC28">
            <v>-0.16</v>
          </cell>
          <cell r="ED28">
            <v>0.49</v>
          </cell>
          <cell r="EE28">
            <v>0.95</v>
          </cell>
          <cell r="EF28">
            <v>0.18</v>
          </cell>
          <cell r="EG28">
            <v>0.13</v>
          </cell>
          <cell r="EH28">
            <v>0.5</v>
          </cell>
          <cell r="EI28">
            <v>0.56999999999999995</v>
          </cell>
          <cell r="EJ28">
            <v>0.96</v>
          </cell>
          <cell r="EK28">
            <v>1.37</v>
          </cell>
          <cell r="EL28">
            <v>0.75</v>
          </cell>
          <cell r="EM28">
            <v>0.31</v>
          </cell>
          <cell r="EN28">
            <v>0.5</v>
          </cell>
          <cell r="EO28">
            <v>0.77</v>
          </cell>
          <cell r="EP28">
            <v>1.43</v>
          </cell>
          <cell r="EQ28">
            <v>0.78</v>
          </cell>
          <cell r="ER28">
            <v>7.0000000000000007E-2</v>
          </cell>
          <cell r="ES28">
            <v>1.01</v>
          </cell>
          <cell r="ET28">
            <v>1.75</v>
          </cell>
          <cell r="EU28">
            <v>1.66</v>
          </cell>
          <cell r="EV28">
            <v>1.02</v>
          </cell>
          <cell r="EW28">
            <v>1.1200000000000001</v>
          </cell>
          <cell r="EX28">
            <v>1.35</v>
          </cell>
          <cell r="EY28">
            <v>0.45</v>
          </cell>
          <cell r="EZ28">
            <v>0.54</v>
          </cell>
          <cell r="FA28">
            <v>0.75</v>
          </cell>
          <cell r="FB28">
            <v>1.01</v>
          </cell>
          <cell r="FC28">
            <v>2.0499999999999998</v>
          </cell>
          <cell r="FD28">
            <v>1.65</v>
          </cell>
          <cell r="FE28">
            <v>1.31</v>
          </cell>
          <cell r="FF28">
            <v>1.1100000000000001</v>
          </cell>
          <cell r="FG28">
            <v>0.66</v>
          </cell>
          <cell r="FH28">
            <v>1.56</v>
          </cell>
          <cell r="FI28">
            <v>0.97</v>
          </cell>
          <cell r="FJ28">
            <v>-0.46</v>
          </cell>
          <cell r="FK28">
            <v>0.44</v>
          </cell>
          <cell r="FL28">
            <v>0.8</v>
          </cell>
          <cell r="FM28">
            <v>1</v>
          </cell>
          <cell r="FN28">
            <v>0.28000000000000003</v>
          </cell>
          <cell r="FO28">
            <v>-0.04</v>
          </cell>
          <cell r="FP28">
            <v>-0.15</v>
          </cell>
          <cell r="FQ28">
            <v>0.35</v>
          </cell>
          <cell r="FR28">
            <v>2.11</v>
          </cell>
          <cell r="FS28">
            <v>1.1000000000000001</v>
          </cell>
          <cell r="FT28">
            <v>0.77</v>
          </cell>
          <cell r="FU28">
            <v>1.1399999999999999</v>
          </cell>
          <cell r="FV28">
            <v>0.83</v>
          </cell>
          <cell r="FW28">
            <v>1.07</v>
          </cell>
          <cell r="FX28">
            <v>-0.04</v>
          </cell>
          <cell r="FY28">
            <v>-1.1100000000000001</v>
          </cell>
          <cell r="FZ28">
            <v>-0.3</v>
          </cell>
          <cell r="GA28">
            <v>0.62</v>
          </cell>
          <cell r="GB28">
            <v>2.09</v>
          </cell>
          <cell r="GC28">
            <v>1.99</v>
          </cell>
          <cell r="GD28">
            <v>0.61</v>
          </cell>
          <cell r="GE28">
            <v>0.41</v>
          </cell>
          <cell r="GF28">
            <v>1.04</v>
          </cell>
          <cell r="GG28">
            <v>1.61</v>
          </cell>
          <cell r="GH28">
            <v>1.82</v>
          </cell>
          <cell r="GI28">
            <v>0.65</v>
          </cell>
          <cell r="GJ28">
            <v>0.4</v>
          </cell>
          <cell r="GK28">
            <v>1.07</v>
          </cell>
          <cell r="GL28">
            <v>0.97</v>
          </cell>
          <cell r="GM28">
            <v>1.1200000000000001</v>
          </cell>
          <cell r="GN28">
            <v>1.75</v>
          </cell>
          <cell r="GO28">
            <v>1.38</v>
          </cell>
          <cell r="GP28">
            <v>0.4</v>
          </cell>
          <cell r="GQ28">
            <v>0.42</v>
          </cell>
          <cell r="GR28">
            <v>0.65</v>
          </cell>
          <cell r="GS28">
            <v>2.37</v>
          </cell>
          <cell r="GT28">
            <v>2.23</v>
          </cell>
          <cell r="GU28">
            <v>1.27</v>
          </cell>
          <cell r="GV28">
            <v>1.73</v>
          </cell>
          <cell r="GW28">
            <v>0.61</v>
          </cell>
          <cell r="GX28">
            <v>-0.64</v>
          </cell>
          <cell r="GY28">
            <v>-0.26</v>
          </cell>
          <cell r="GZ28">
            <v>1.29</v>
          </cell>
          <cell r="HA28">
            <v>1.28</v>
          </cell>
          <cell r="HB28">
            <v>0.98</v>
          </cell>
          <cell r="HC28">
            <v>0.79</v>
          </cell>
          <cell r="HD28">
            <v>0.33</v>
          </cell>
          <cell r="HE28">
            <v>0.63</v>
          </cell>
          <cell r="HF28">
            <v>0.76</v>
          </cell>
          <cell r="HG28">
            <v>1.53</v>
          </cell>
          <cell r="HH28">
            <v>2.34</v>
          </cell>
          <cell r="HI28">
            <v>0.87</v>
          </cell>
          <cell r="HJ28">
            <v>-0.74</v>
          </cell>
          <cell r="HK28">
            <v>0.18</v>
          </cell>
          <cell r="HL28">
            <v>1.23</v>
          </cell>
          <cell r="HM28">
            <v>1.24</v>
          </cell>
          <cell r="HN28">
            <v>0.79</v>
          </cell>
          <cell r="HO28">
            <v>0.88</v>
          </cell>
          <cell r="HP28">
            <v>0.94</v>
          </cell>
          <cell r="HQ28">
            <v>-0.06</v>
          </cell>
          <cell r="HR28">
            <v>0.74</v>
          </cell>
          <cell r="HS28">
            <v>2.14</v>
          </cell>
          <cell r="HT28">
            <v>1.41</v>
          </cell>
          <cell r="HU28">
            <v>0.55000000000000004</v>
          </cell>
          <cell r="HV28">
            <v>-0.06</v>
          </cell>
          <cell r="HW28">
            <v>0.46</v>
          </cell>
          <cell r="HX28">
            <v>1.48</v>
          </cell>
          <cell r="HY28">
            <v>1.24</v>
          </cell>
          <cell r="HZ28">
            <v>1.37</v>
          </cell>
          <cell r="IA28">
            <v>2.37</v>
          </cell>
          <cell r="IB28">
            <v>1.3</v>
          </cell>
          <cell r="IC28">
            <v>0.26</v>
          </cell>
          <cell r="ID28">
            <v>0.26</v>
          </cell>
          <cell r="IE28">
            <v>1.76</v>
          </cell>
          <cell r="IF28">
            <v>2.66</v>
          </cell>
          <cell r="IG28">
            <v>0.7</v>
          </cell>
          <cell r="IH28">
            <v>0.08</v>
          </cell>
          <cell r="II28">
            <v>0.76</v>
          </cell>
          <cell r="IJ28">
            <v>0.72</v>
          </cell>
          <cell r="IK28">
            <v>0.43</v>
          </cell>
          <cell r="IL28">
            <v>0.06</v>
          </cell>
          <cell r="IM28">
            <v>-0.79</v>
          </cell>
          <cell r="IN28">
            <v>-0.45</v>
          </cell>
          <cell r="IO28">
            <v>1.17</v>
          </cell>
          <cell r="IP28">
            <v>1.91</v>
          </cell>
          <cell r="IQ28">
            <v>2.73</v>
          </cell>
          <cell r="IR28">
            <v>2.34</v>
          </cell>
          <cell r="IS28">
            <v>0.65</v>
          </cell>
          <cell r="IT28">
            <v>0.56000000000000005</v>
          </cell>
          <cell r="IU28">
            <v>1.5</v>
          </cell>
          <cell r="IV28">
            <v>1.64</v>
          </cell>
          <cell r="IW28">
            <v>1.71</v>
          </cell>
          <cell r="IX28">
            <v>1.53</v>
          </cell>
          <cell r="IY28">
            <v>0.28000000000000003</v>
          </cell>
          <cell r="IZ28">
            <v>0.38</v>
          </cell>
          <cell r="JA28">
            <v>1.31</v>
          </cell>
          <cell r="JB28">
            <v>1.83</v>
          </cell>
          <cell r="JC28">
            <v>0.75</v>
          </cell>
          <cell r="JD28">
            <v>0.6</v>
          </cell>
          <cell r="JE28">
            <v>1.25</v>
          </cell>
          <cell r="JF28">
            <v>1.32</v>
          </cell>
          <cell r="JG28">
            <v>1.72</v>
          </cell>
          <cell r="JH28">
            <v>0.32</v>
          </cell>
          <cell r="JI28">
            <v>0.32</v>
          </cell>
          <cell r="JJ28">
            <v>1.08</v>
          </cell>
          <cell r="JK28">
            <v>-0.08</v>
          </cell>
          <cell r="JL28">
            <v>0.66</v>
          </cell>
          <cell r="JM28">
            <v>1.75</v>
          </cell>
          <cell r="JN28">
            <v>0.41</v>
          </cell>
          <cell r="JO28">
            <v>-0.98</v>
          </cell>
          <cell r="JP28">
            <v>0.48</v>
          </cell>
          <cell r="JQ28">
            <v>1.89</v>
          </cell>
          <cell r="JR28">
            <v>2</v>
          </cell>
          <cell r="JS28">
            <v>1.36</v>
          </cell>
          <cell r="JT28">
            <v>0.27</v>
          </cell>
          <cell r="JU28">
            <v>1.21</v>
          </cell>
          <cell r="JV28">
            <v>1.6</v>
          </cell>
          <cell r="JW28">
            <v>-1.25</v>
          </cell>
          <cell r="JX28">
            <v>-0.09</v>
          </cell>
          <cell r="JY28">
            <v>2.3199999999999998</v>
          </cell>
          <cell r="JZ28">
            <v>1.54</v>
          </cell>
          <cell r="KA28">
            <v>2.87</v>
          </cell>
          <cell r="KB28">
            <v>2.94</v>
          </cell>
          <cell r="KC28">
            <v>1.63</v>
          </cell>
          <cell r="KD28">
            <v>0.94</v>
          </cell>
          <cell r="KE28">
            <v>-0.6</v>
          </cell>
          <cell r="KF28">
            <v>0.08</v>
          </cell>
          <cell r="KG28">
            <v>0.77</v>
          </cell>
          <cell r="KH28">
            <v>-0.44</v>
          </cell>
          <cell r="KI28">
            <v>0.68</v>
          </cell>
          <cell r="KJ28">
            <v>1.81</v>
          </cell>
          <cell r="KK28">
            <v>0.47</v>
          </cell>
          <cell r="KL28">
            <v>0.21</v>
          </cell>
          <cell r="KM28">
            <v>1</v>
          </cell>
          <cell r="KN28">
            <v>0.42</v>
          </cell>
          <cell r="KO28">
            <v>-0.67</v>
          </cell>
          <cell r="KP28">
            <v>0.23</v>
          </cell>
          <cell r="KQ28">
            <v>1.08</v>
          </cell>
          <cell r="KR28">
            <v>0</v>
          </cell>
          <cell r="KS28">
            <v>-0.63</v>
          </cell>
          <cell r="KT28">
            <v>-0.94</v>
          </cell>
          <cell r="KU28">
            <v>0.64</v>
          </cell>
          <cell r="KV28">
            <v>0.54</v>
          </cell>
          <cell r="KW28">
            <v>0.74</v>
          </cell>
          <cell r="KX28">
            <v>2.7</v>
          </cell>
          <cell r="KY28">
            <v>1.1499999999999999</v>
          </cell>
          <cell r="KZ28">
            <v>-0.25</v>
          </cell>
          <cell r="LA28">
            <v>0.67</v>
          </cell>
          <cell r="LB28">
            <v>-1.02</v>
          </cell>
          <cell r="LC28">
            <v>-2.52</v>
          </cell>
          <cell r="LD28">
            <v>-1.0900000000000001</v>
          </cell>
          <cell r="LE28">
            <v>0.77</v>
          </cell>
          <cell r="LF28">
            <v>0.22</v>
          </cell>
          <cell r="LG28">
            <v>0.48</v>
          </cell>
          <cell r="LH28">
            <v>0.82999999999999985</v>
          </cell>
          <cell r="LI28">
            <v>0.77999999999999992</v>
          </cell>
          <cell r="LJ28">
            <v>0.66</v>
          </cell>
          <cell r="LK28">
            <v>0.64</v>
          </cell>
          <cell r="LL28">
            <v>0.54999999999999993</v>
          </cell>
          <cell r="LM28">
            <v>0.5</v>
          </cell>
          <cell r="LN28">
            <v>0.35</v>
          </cell>
          <cell r="LO28">
            <v>0.45999999999999996</v>
          </cell>
          <cell r="LP28">
            <v>0.4</v>
          </cell>
          <cell r="LQ28">
            <v>0.6399999999999999</v>
          </cell>
          <cell r="LR28">
            <v>0.61</v>
          </cell>
          <cell r="LS28">
            <v>0.54</v>
          </cell>
          <cell r="LT28">
            <v>0.47999999999999993</v>
          </cell>
          <cell r="LU28">
            <v>0.37999999999999989</v>
          </cell>
          <cell r="LV28">
            <v>0.42460351089588388</v>
          </cell>
          <cell r="LW28">
            <v>0.48000000000000009</v>
          </cell>
          <cell r="LX28">
            <v>0.45026509878780424</v>
          </cell>
          <cell r="LY28">
            <v>0.42000000000000004</v>
          </cell>
          <cell r="LZ28">
            <v>0.60363817346093862</v>
          </cell>
          <cell r="MA28">
            <v>0.56000000000000016</v>
          </cell>
          <cell r="MB28">
            <v>0.41999999999999993</v>
          </cell>
          <cell r="MC28">
            <v>0.53906981875844007</v>
          </cell>
          <cell r="MD28">
            <v>0.78</v>
          </cell>
          <cell r="ME28">
            <v>0.86000000000000021</v>
          </cell>
        </row>
        <row r="29">
          <cell r="A29">
            <v>1201007</v>
          </cell>
          <cell r="F29" t="str">
            <v xml:space="preserve">Refrigerante e água mineral </v>
          </cell>
          <cell r="H29">
            <v>-0.01</v>
          </cell>
          <cell r="I29">
            <v>0.7</v>
          </cell>
          <cell r="J29">
            <v>1.79</v>
          </cell>
          <cell r="K29">
            <v>0.69</v>
          </cell>
          <cell r="L29">
            <v>-0.17</v>
          </cell>
          <cell r="M29">
            <v>0.49</v>
          </cell>
          <cell r="N29">
            <v>0.69</v>
          </cell>
          <cell r="O29">
            <v>0.52</v>
          </cell>
          <cell r="P29">
            <v>0.3</v>
          </cell>
          <cell r="Q29">
            <v>0.56999999999999995</v>
          </cell>
          <cell r="R29">
            <v>0.83</v>
          </cell>
          <cell r="S29">
            <v>0.09</v>
          </cell>
          <cell r="T29">
            <v>0.24</v>
          </cell>
          <cell r="U29">
            <v>0.63</v>
          </cell>
          <cell r="V29">
            <v>0.66</v>
          </cell>
          <cell r="W29">
            <v>0.37</v>
          </cell>
          <cell r="X29">
            <v>0.1</v>
          </cell>
          <cell r="Y29">
            <v>-0.1</v>
          </cell>
          <cell r="Z29">
            <v>-0.42</v>
          </cell>
          <cell r="AA29">
            <v>0.6</v>
          </cell>
          <cell r="AB29">
            <v>0.88</v>
          </cell>
          <cell r="AC29">
            <v>0.28999999999999998</v>
          </cell>
          <cell r="AD29">
            <v>0.42</v>
          </cell>
          <cell r="AE29">
            <v>-0.03</v>
          </cell>
          <cell r="AF29">
            <v>0.38</v>
          </cell>
          <cell r="AG29">
            <v>1.21</v>
          </cell>
          <cell r="AH29">
            <v>0.72</v>
          </cell>
          <cell r="AI29">
            <v>0.82</v>
          </cell>
          <cell r="AJ29">
            <v>1.1299999999999999</v>
          </cell>
          <cell r="AK29">
            <v>1.0900000000000001</v>
          </cell>
          <cell r="AL29">
            <v>0.82</v>
          </cell>
          <cell r="AM29">
            <v>1.37</v>
          </cell>
          <cell r="AN29">
            <v>1.53</v>
          </cell>
          <cell r="AO29">
            <v>0.56999999999999995</v>
          </cell>
          <cell r="AP29">
            <v>0.05</v>
          </cell>
          <cell r="AQ29">
            <v>-0.31</v>
          </cell>
          <cell r="AR29">
            <v>0.28000000000000003</v>
          </cell>
          <cell r="AS29">
            <v>0.09</v>
          </cell>
          <cell r="AT29">
            <v>0.03</v>
          </cell>
          <cell r="AU29">
            <v>0.9</v>
          </cell>
          <cell r="AV29">
            <v>0.64</v>
          </cell>
          <cell r="AW29">
            <v>0.36</v>
          </cell>
          <cell r="AX29">
            <v>0.77</v>
          </cell>
          <cell r="AY29">
            <v>0.85</v>
          </cell>
          <cell r="AZ29">
            <v>0.4</v>
          </cell>
          <cell r="BA29">
            <v>0.19</v>
          </cell>
          <cell r="BB29">
            <v>0.57999999999999996</v>
          </cell>
          <cell r="BC29">
            <v>0.66</v>
          </cell>
          <cell r="BD29">
            <v>0.45</v>
          </cell>
          <cell r="BE29">
            <v>0.47</v>
          </cell>
          <cell r="BF29">
            <v>0.62</v>
          </cell>
          <cell r="BG29">
            <v>0.28999999999999998</v>
          </cell>
          <cell r="BH29">
            <v>0.33</v>
          </cell>
          <cell r="BI29">
            <v>0.28999999999999998</v>
          </cell>
          <cell r="BJ29">
            <v>0.5</v>
          </cell>
          <cell r="BK29">
            <v>0.82</v>
          </cell>
          <cell r="BL29">
            <v>0.16</v>
          </cell>
          <cell r="BM29">
            <v>0.54</v>
          </cell>
          <cell r="BN29">
            <v>1.1499999999999999</v>
          </cell>
          <cell r="BO29">
            <v>0.64</v>
          </cell>
          <cell r="BP29">
            <v>0.61</v>
          </cell>
          <cell r="BQ29">
            <v>0.78</v>
          </cell>
          <cell r="BR29">
            <v>0.65</v>
          </cell>
          <cell r="BS29">
            <v>0.52</v>
          </cell>
          <cell r="BT29">
            <v>0.38</v>
          </cell>
          <cell r="BU29">
            <v>0.3</v>
          </cell>
          <cell r="BV29">
            <v>0.16</v>
          </cell>
          <cell r="BW29">
            <v>-0.06</v>
          </cell>
          <cell r="BX29">
            <v>0.47</v>
          </cell>
          <cell r="BY29">
            <v>1.27</v>
          </cell>
          <cell r="BZ29">
            <v>1.2</v>
          </cell>
          <cell r="CA29">
            <v>1.07</v>
          </cell>
          <cell r="CB29">
            <v>1.28</v>
          </cell>
          <cell r="CC29">
            <v>0.74</v>
          </cell>
          <cell r="CD29">
            <v>-0.15</v>
          </cell>
          <cell r="CE29">
            <v>0.54</v>
          </cell>
          <cell r="CF29">
            <v>1.59</v>
          </cell>
          <cell r="CG29">
            <v>0.24</v>
          </cell>
          <cell r="CH29">
            <v>-0.9</v>
          </cell>
          <cell r="CI29">
            <v>0.27</v>
          </cell>
          <cell r="CJ29">
            <v>0.8</v>
          </cell>
          <cell r="CK29">
            <v>0.48</v>
          </cell>
          <cell r="CL29">
            <v>0.08</v>
          </cell>
          <cell r="CM29">
            <v>0.35</v>
          </cell>
          <cell r="CN29">
            <v>1.42</v>
          </cell>
          <cell r="CO29">
            <v>0.88</v>
          </cell>
          <cell r="CP29">
            <v>0.22</v>
          </cell>
          <cell r="CQ29">
            <v>0.94</v>
          </cell>
          <cell r="CR29">
            <v>1.1399999999999999</v>
          </cell>
          <cell r="CS29">
            <v>0.65</v>
          </cell>
          <cell r="CT29">
            <v>0.86</v>
          </cell>
          <cell r="CU29">
            <v>0.37</v>
          </cell>
          <cell r="CV29">
            <v>-0.15</v>
          </cell>
          <cell r="CW29">
            <v>0.39</v>
          </cell>
          <cell r="CX29">
            <v>0.74</v>
          </cell>
          <cell r="CY29">
            <v>1.1000000000000001</v>
          </cell>
          <cell r="CZ29">
            <v>0.89</v>
          </cell>
          <cell r="DA29">
            <v>0.89</v>
          </cell>
          <cell r="DB29">
            <v>-0.25</v>
          </cell>
          <cell r="DC29">
            <v>0.7</v>
          </cell>
          <cell r="DD29">
            <v>1.27</v>
          </cell>
          <cell r="DE29">
            <v>0.73</v>
          </cell>
          <cell r="DF29">
            <v>0.14000000000000001</v>
          </cell>
          <cell r="DG29">
            <v>-0.12</v>
          </cell>
          <cell r="DH29">
            <v>1.1299999999999999</v>
          </cell>
          <cell r="DI29">
            <v>1.36</v>
          </cell>
          <cell r="DJ29">
            <v>0.04</v>
          </cell>
          <cell r="DK29">
            <v>0.15</v>
          </cell>
          <cell r="DL29">
            <v>0.72</v>
          </cell>
          <cell r="DM29">
            <v>0.73</v>
          </cell>
          <cell r="DN29">
            <v>0.87</v>
          </cell>
          <cell r="DO29">
            <v>0.67</v>
          </cell>
          <cell r="DP29">
            <v>0.6</v>
          </cell>
          <cell r="DQ29">
            <v>0.23</v>
          </cell>
          <cell r="DR29">
            <v>-0.06</v>
          </cell>
          <cell r="DS29">
            <v>-0.02</v>
          </cell>
          <cell r="DT29">
            <v>0.55000000000000004</v>
          </cell>
          <cell r="DU29">
            <v>1.0900000000000001</v>
          </cell>
          <cell r="DV29">
            <v>0.79</v>
          </cell>
          <cell r="DW29">
            <v>0.76</v>
          </cell>
          <cell r="DX29">
            <v>0.89</v>
          </cell>
          <cell r="DY29">
            <v>0.85</v>
          </cell>
          <cell r="DZ29">
            <v>0.95</v>
          </cell>
          <cell r="EA29">
            <v>0.88</v>
          </cell>
          <cell r="EB29">
            <v>0.99</v>
          </cell>
          <cell r="EC29">
            <v>0.83</v>
          </cell>
          <cell r="ED29">
            <v>0.46</v>
          </cell>
          <cell r="EE29">
            <v>0.9</v>
          </cell>
          <cell r="EF29">
            <v>1.19</v>
          </cell>
          <cell r="EG29">
            <v>0.85</v>
          </cell>
          <cell r="EH29">
            <v>0.65</v>
          </cell>
          <cell r="EI29">
            <v>0.43</v>
          </cell>
          <cell r="EJ29">
            <v>-0.16</v>
          </cell>
          <cell r="EK29">
            <v>-0.09</v>
          </cell>
          <cell r="EL29">
            <v>0.41</v>
          </cell>
          <cell r="EM29">
            <v>0.65</v>
          </cell>
          <cell r="EN29">
            <v>0.54</v>
          </cell>
          <cell r="EO29">
            <v>0.89</v>
          </cell>
          <cell r="EP29">
            <v>1.05</v>
          </cell>
          <cell r="EQ29">
            <v>0.4</v>
          </cell>
          <cell r="ER29">
            <v>0.48</v>
          </cell>
          <cell r="ES29">
            <v>0.9</v>
          </cell>
          <cell r="ET29">
            <v>1.05</v>
          </cell>
          <cell r="EU29">
            <v>0.88</v>
          </cell>
          <cell r="EV29">
            <v>0.73</v>
          </cell>
          <cell r="EW29">
            <v>0.92</v>
          </cell>
          <cell r="EX29">
            <v>0.33</v>
          </cell>
          <cell r="EY29">
            <v>-0.03</v>
          </cell>
          <cell r="EZ29">
            <v>0.59</v>
          </cell>
          <cell r="FA29">
            <v>1.26</v>
          </cell>
          <cell r="FB29">
            <v>1.39</v>
          </cell>
          <cell r="FC29">
            <v>0.68</v>
          </cell>
          <cell r="FD29">
            <v>0.47</v>
          </cell>
          <cell r="FE29">
            <v>1.28</v>
          </cell>
          <cell r="FF29">
            <v>1.24</v>
          </cell>
          <cell r="FG29">
            <v>0.84</v>
          </cell>
          <cell r="FH29">
            <v>0.95</v>
          </cell>
          <cell r="FI29">
            <v>0.39</v>
          </cell>
          <cell r="FJ29">
            <v>0.68</v>
          </cell>
          <cell r="FK29">
            <v>1.0900000000000001</v>
          </cell>
          <cell r="FL29">
            <v>-7.0000000000000007E-2</v>
          </cell>
          <cell r="FM29">
            <v>0.1</v>
          </cell>
          <cell r="FN29">
            <v>0.55000000000000004</v>
          </cell>
          <cell r="FO29">
            <v>1.78</v>
          </cell>
          <cell r="FP29">
            <v>1.92</v>
          </cell>
          <cell r="FQ29">
            <v>0.53</v>
          </cell>
          <cell r="FR29">
            <v>1.06</v>
          </cell>
          <cell r="FS29">
            <v>1.66</v>
          </cell>
          <cell r="FT29">
            <v>1.37</v>
          </cell>
          <cell r="FU29">
            <v>0.87</v>
          </cell>
          <cell r="FV29">
            <v>-0.11</v>
          </cell>
          <cell r="FW29">
            <v>-0.03</v>
          </cell>
          <cell r="FX29">
            <v>0.92</v>
          </cell>
          <cell r="FY29">
            <v>0.79</v>
          </cell>
          <cell r="FZ29">
            <v>-0.35</v>
          </cell>
          <cell r="GA29">
            <v>0.6</v>
          </cell>
          <cell r="GB29">
            <v>1.08</v>
          </cell>
          <cell r="GC29">
            <v>0.48</v>
          </cell>
          <cell r="GD29">
            <v>0.9</v>
          </cell>
          <cell r="GE29">
            <v>0.55000000000000004</v>
          </cell>
          <cell r="GF29">
            <v>0.47</v>
          </cell>
          <cell r="GG29">
            <v>1.36</v>
          </cell>
          <cell r="GH29">
            <v>1.84</v>
          </cell>
          <cell r="GI29">
            <v>1.39</v>
          </cell>
          <cell r="GJ29">
            <v>0.61</v>
          </cell>
          <cell r="GK29">
            <v>0.16</v>
          </cell>
          <cell r="GL29">
            <v>0.85</v>
          </cell>
          <cell r="GM29">
            <v>1.52</v>
          </cell>
          <cell r="GN29">
            <v>1.04</v>
          </cell>
          <cell r="GO29">
            <v>0.82</v>
          </cell>
          <cell r="GP29">
            <v>0.7</v>
          </cell>
          <cell r="GQ29">
            <v>0.32</v>
          </cell>
          <cell r="GR29">
            <v>0.64</v>
          </cell>
          <cell r="GS29">
            <v>0.69</v>
          </cell>
          <cell r="GT29">
            <v>0.81</v>
          </cell>
          <cell r="GU29">
            <v>1.76</v>
          </cell>
          <cell r="GV29">
            <v>1.99</v>
          </cell>
          <cell r="GW29">
            <v>1.4</v>
          </cell>
          <cell r="GX29">
            <v>-0.2</v>
          </cell>
          <cell r="GY29">
            <v>-0.23</v>
          </cell>
          <cell r="GZ29">
            <v>0.66</v>
          </cell>
          <cell r="HA29">
            <v>0.51</v>
          </cell>
          <cell r="HB29">
            <v>0.56999999999999995</v>
          </cell>
          <cell r="HC29">
            <v>1.17</v>
          </cell>
          <cell r="HD29">
            <v>1</v>
          </cell>
          <cell r="HE29">
            <v>0.11</v>
          </cell>
          <cell r="HF29">
            <v>0.38</v>
          </cell>
          <cell r="HG29">
            <v>0.28999999999999998</v>
          </cell>
          <cell r="HH29">
            <v>-0.28000000000000003</v>
          </cell>
          <cell r="HI29">
            <v>0.42</v>
          </cell>
          <cell r="HJ29">
            <v>0.79</v>
          </cell>
          <cell r="HK29">
            <v>0.65</v>
          </cell>
          <cell r="HL29">
            <v>0.88</v>
          </cell>
          <cell r="HM29">
            <v>1.39</v>
          </cell>
          <cell r="HN29">
            <v>1.49</v>
          </cell>
          <cell r="HO29">
            <v>0.82</v>
          </cell>
          <cell r="HP29">
            <v>0.84</v>
          </cell>
          <cell r="HQ29">
            <v>1.19</v>
          </cell>
          <cell r="HR29">
            <v>0.68</v>
          </cell>
          <cell r="HS29">
            <v>0.87</v>
          </cell>
          <cell r="HT29">
            <v>1.73</v>
          </cell>
          <cell r="HU29">
            <v>0.95</v>
          </cell>
          <cell r="HV29">
            <v>0.27</v>
          </cell>
          <cell r="HW29">
            <v>0.25</v>
          </cell>
          <cell r="HX29">
            <v>0.3</v>
          </cell>
          <cell r="HY29">
            <v>1.29</v>
          </cell>
          <cell r="HZ29">
            <v>0.64</v>
          </cell>
          <cell r="IA29">
            <v>0.51</v>
          </cell>
          <cell r="IB29">
            <v>0.83</v>
          </cell>
          <cell r="IC29">
            <v>0.62</v>
          </cell>
          <cell r="ID29">
            <v>0.41</v>
          </cell>
          <cell r="IE29">
            <v>0.63</v>
          </cell>
          <cell r="IF29">
            <v>0.51</v>
          </cell>
          <cell r="IG29">
            <v>0.44</v>
          </cell>
          <cell r="IH29">
            <v>1.07</v>
          </cell>
          <cell r="II29">
            <v>1.19</v>
          </cell>
          <cell r="IJ29">
            <v>1.4</v>
          </cell>
          <cell r="IK29">
            <v>0.83</v>
          </cell>
          <cell r="IL29">
            <v>-0.37</v>
          </cell>
          <cell r="IM29">
            <v>0.25</v>
          </cell>
          <cell r="IN29">
            <v>0.47</v>
          </cell>
          <cell r="IO29">
            <v>1.07</v>
          </cell>
          <cell r="IP29">
            <v>2.23</v>
          </cell>
          <cell r="IQ29">
            <v>0.95</v>
          </cell>
          <cell r="IR29">
            <v>0.87</v>
          </cell>
          <cell r="IS29">
            <v>1.66</v>
          </cell>
          <cell r="IT29">
            <v>0.93</v>
          </cell>
          <cell r="IU29">
            <v>0.55000000000000004</v>
          </cell>
          <cell r="IV29">
            <v>0.51</v>
          </cell>
          <cell r="IW29">
            <v>0.38</v>
          </cell>
          <cell r="IX29">
            <v>0.6</v>
          </cell>
          <cell r="IY29">
            <v>0.63</v>
          </cell>
          <cell r="IZ29">
            <v>0.62</v>
          </cell>
          <cell r="JA29">
            <v>0.76</v>
          </cell>
          <cell r="JB29">
            <v>0.63</v>
          </cell>
          <cell r="JC29">
            <v>0.66</v>
          </cell>
          <cell r="JD29">
            <v>1.1499999999999999</v>
          </cell>
          <cell r="JE29">
            <v>1.2</v>
          </cell>
          <cell r="JF29">
            <v>0.8</v>
          </cell>
          <cell r="JG29">
            <v>0.76</v>
          </cell>
          <cell r="JH29">
            <v>0.87</v>
          </cell>
          <cell r="JI29">
            <v>0.87</v>
          </cell>
          <cell r="JJ29">
            <v>0.73</v>
          </cell>
          <cell r="JK29">
            <v>0.7</v>
          </cell>
          <cell r="JL29">
            <v>0.57999999999999996</v>
          </cell>
          <cell r="JM29">
            <v>1.0900000000000001</v>
          </cell>
          <cell r="JN29">
            <v>1.42</v>
          </cell>
          <cell r="JO29">
            <v>0.74</v>
          </cell>
          <cell r="JP29">
            <v>0.68</v>
          </cell>
          <cell r="JQ29">
            <v>1.1599999999999999</v>
          </cell>
          <cell r="JR29">
            <v>0.67</v>
          </cell>
          <cell r="JS29">
            <v>1.45</v>
          </cell>
          <cell r="JT29">
            <v>1.8</v>
          </cell>
          <cell r="JU29">
            <v>0.35</v>
          </cell>
          <cell r="JV29">
            <v>-0.14000000000000001</v>
          </cell>
          <cell r="JW29">
            <v>0.46</v>
          </cell>
          <cell r="JX29">
            <v>0.73</v>
          </cell>
          <cell r="JY29">
            <v>-0.02</v>
          </cell>
          <cell r="JZ29">
            <v>7.0000000000000007E-2</v>
          </cell>
          <cell r="KA29">
            <v>0.84</v>
          </cell>
          <cell r="KB29">
            <v>0.6</v>
          </cell>
          <cell r="KC29">
            <v>0.39</v>
          </cell>
          <cell r="KD29">
            <v>1.1299999999999999</v>
          </cell>
          <cell r="KE29">
            <v>1.66</v>
          </cell>
          <cell r="KF29">
            <v>0.67</v>
          </cell>
          <cell r="KG29">
            <v>-0.02</v>
          </cell>
          <cell r="KH29">
            <v>0.91</v>
          </cell>
          <cell r="KI29">
            <v>1.68</v>
          </cell>
          <cell r="KJ29">
            <v>0.41</v>
          </cell>
          <cell r="KK29">
            <v>0</v>
          </cell>
          <cell r="KL29">
            <v>-0.53</v>
          </cell>
          <cell r="KM29">
            <v>-0.65</v>
          </cell>
          <cell r="KN29">
            <v>0.51</v>
          </cell>
          <cell r="KO29">
            <v>0.63</v>
          </cell>
          <cell r="KP29">
            <v>0.3</v>
          </cell>
          <cell r="KQ29">
            <v>0.33</v>
          </cell>
          <cell r="KR29">
            <v>0.82</v>
          </cell>
          <cell r="KS29">
            <v>0.52</v>
          </cell>
          <cell r="KT29">
            <v>-0.62</v>
          </cell>
          <cell r="KU29">
            <v>-0.84</v>
          </cell>
          <cell r="KV29">
            <v>0.83</v>
          </cell>
          <cell r="KW29">
            <v>0.65</v>
          </cell>
          <cell r="KX29">
            <v>-0.03</v>
          </cell>
          <cell r="KY29">
            <v>-0.15</v>
          </cell>
          <cell r="KZ29">
            <v>-0.06</v>
          </cell>
          <cell r="LA29">
            <v>0.39</v>
          </cell>
          <cell r="LB29">
            <v>0.4</v>
          </cell>
          <cell r="LC29">
            <v>-0.25</v>
          </cell>
          <cell r="LD29">
            <v>0.03</v>
          </cell>
          <cell r="LE29">
            <v>1.21</v>
          </cell>
          <cell r="LF29">
            <v>0.22</v>
          </cell>
          <cell r="LG29">
            <v>0.48</v>
          </cell>
          <cell r="LH29">
            <v>0.82999999999999985</v>
          </cell>
          <cell r="LI29">
            <v>0.77999999999999992</v>
          </cell>
          <cell r="LJ29">
            <v>0.66</v>
          </cell>
          <cell r="LK29">
            <v>0.64</v>
          </cell>
          <cell r="LL29">
            <v>0.54999999999999993</v>
          </cell>
          <cell r="LM29">
            <v>0.5</v>
          </cell>
          <cell r="LN29">
            <v>0.35</v>
          </cell>
          <cell r="LO29">
            <v>0.45999999999999996</v>
          </cell>
          <cell r="LP29">
            <v>0.4</v>
          </cell>
          <cell r="LQ29">
            <v>0.6399999999999999</v>
          </cell>
          <cell r="LR29">
            <v>0.61</v>
          </cell>
          <cell r="LS29">
            <v>0.54</v>
          </cell>
          <cell r="LT29">
            <v>0.47999999999999993</v>
          </cell>
          <cell r="LU29">
            <v>0.37999999999999989</v>
          </cell>
          <cell r="LV29">
            <v>0.42460351089588388</v>
          </cell>
          <cell r="LW29">
            <v>0.48000000000000009</v>
          </cell>
          <cell r="LX29">
            <v>0.45026509878780424</v>
          </cell>
          <cell r="LY29">
            <v>0.42000000000000004</v>
          </cell>
          <cell r="LZ29">
            <v>0.60363817346093862</v>
          </cell>
          <cell r="MA29">
            <v>0.56000000000000016</v>
          </cell>
          <cell r="MB29">
            <v>0.41999999999999993</v>
          </cell>
          <cell r="MC29">
            <v>0.53906981875844007</v>
          </cell>
          <cell r="MD29">
            <v>0.78</v>
          </cell>
          <cell r="ME29">
            <v>0.86000000000000021</v>
          </cell>
        </row>
        <row r="30">
          <cell r="A30">
            <v>1201009</v>
          </cell>
          <cell r="F30" t="str">
            <v xml:space="preserve">Cafezinho </v>
          </cell>
          <cell r="H30">
            <v>1.61</v>
          </cell>
          <cell r="I30">
            <v>1.75</v>
          </cell>
          <cell r="J30">
            <v>0.48</v>
          </cell>
          <cell r="K30">
            <v>0.96</v>
          </cell>
          <cell r="L30">
            <v>1.19</v>
          </cell>
          <cell r="M30">
            <v>-0.22</v>
          </cell>
          <cell r="N30">
            <v>0.64</v>
          </cell>
          <cell r="O30">
            <v>1.27</v>
          </cell>
          <cell r="P30">
            <v>0.65</v>
          </cell>
          <cell r="Q30">
            <v>1.55</v>
          </cell>
          <cell r="R30">
            <v>1.81</v>
          </cell>
          <cell r="S30">
            <v>0.39</v>
          </cell>
          <cell r="T30">
            <v>-7.0000000000000007E-2</v>
          </cell>
          <cell r="U30">
            <v>1.36</v>
          </cell>
          <cell r="V30">
            <v>1</v>
          </cell>
          <cell r="W30">
            <v>-0.76</v>
          </cell>
          <cell r="X30">
            <v>-0.76</v>
          </cell>
          <cell r="Y30">
            <v>-0.21</v>
          </cell>
          <cell r="Z30">
            <v>-0.26</v>
          </cell>
          <cell r="AA30">
            <v>0.11</v>
          </cell>
          <cell r="AB30">
            <v>0.13</v>
          </cell>
          <cell r="AC30">
            <v>0.5</v>
          </cell>
          <cell r="AD30">
            <v>1.64</v>
          </cell>
          <cell r="AE30">
            <v>0.56999999999999995</v>
          </cell>
          <cell r="AF30">
            <v>0.28000000000000003</v>
          </cell>
          <cell r="AG30">
            <v>1.55</v>
          </cell>
          <cell r="AH30">
            <v>2.54</v>
          </cell>
          <cell r="AI30">
            <v>1.1299999999999999</v>
          </cell>
          <cell r="AJ30">
            <v>-0.19</v>
          </cell>
          <cell r="AK30">
            <v>-0.47</v>
          </cell>
          <cell r="AL30">
            <v>0.47</v>
          </cell>
          <cell r="AM30">
            <v>0.22</v>
          </cell>
          <cell r="AN30">
            <v>-0.41</v>
          </cell>
          <cell r="AO30">
            <v>-0.34</v>
          </cell>
          <cell r="AP30">
            <v>0.44</v>
          </cell>
          <cell r="AQ30">
            <v>0.15</v>
          </cell>
          <cell r="AR30">
            <v>0.08</v>
          </cell>
          <cell r="AS30">
            <v>1.33</v>
          </cell>
          <cell r="AT30">
            <v>1.18</v>
          </cell>
          <cell r="AU30">
            <v>-0.08</v>
          </cell>
          <cell r="AV30">
            <v>7.0000000000000007E-2</v>
          </cell>
          <cell r="AW30">
            <v>0.83</v>
          </cell>
          <cell r="AX30">
            <v>0.69</v>
          </cell>
          <cell r="AY30">
            <v>0.62</v>
          </cell>
          <cell r="AZ30">
            <v>0.76</v>
          </cell>
          <cell r="BA30">
            <v>1.32</v>
          </cell>
          <cell r="BB30">
            <v>1.27</v>
          </cell>
          <cell r="BC30">
            <v>-1.23</v>
          </cell>
          <cell r="BD30">
            <v>-0.97</v>
          </cell>
          <cell r="BE30">
            <v>1.08</v>
          </cell>
          <cell r="BF30">
            <v>0.98</v>
          </cell>
          <cell r="BG30">
            <v>1.23</v>
          </cell>
          <cell r="BH30">
            <v>0.86</v>
          </cell>
          <cell r="BI30">
            <v>0.57999999999999996</v>
          </cell>
          <cell r="BJ30">
            <v>0.67</v>
          </cell>
          <cell r="BK30">
            <v>0.36</v>
          </cell>
          <cell r="BL30">
            <v>0.56000000000000005</v>
          </cell>
          <cell r="BM30">
            <v>0.59</v>
          </cell>
          <cell r="BN30">
            <v>-0.4</v>
          </cell>
          <cell r="BO30">
            <v>0.84</v>
          </cell>
          <cell r="BP30">
            <v>1.84</v>
          </cell>
          <cell r="BQ30">
            <v>2.72</v>
          </cell>
          <cell r="BR30">
            <v>3.61</v>
          </cell>
          <cell r="BS30">
            <v>-0.15</v>
          </cell>
          <cell r="BT30">
            <v>-1.69</v>
          </cell>
          <cell r="BU30">
            <v>0.16</v>
          </cell>
          <cell r="BV30">
            <v>0.68</v>
          </cell>
          <cell r="BW30">
            <v>2.16</v>
          </cell>
          <cell r="BX30">
            <v>2.41</v>
          </cell>
          <cell r="BY30">
            <v>0.49</v>
          </cell>
          <cell r="BZ30">
            <v>0.74</v>
          </cell>
          <cell r="CA30">
            <v>-0.35</v>
          </cell>
          <cell r="CB30">
            <v>0.12</v>
          </cell>
          <cell r="CC30">
            <v>0.77</v>
          </cell>
          <cell r="CD30">
            <v>-0.43</v>
          </cell>
          <cell r="CE30">
            <v>2.2000000000000002</v>
          </cell>
          <cell r="CF30">
            <v>1.97</v>
          </cell>
          <cell r="CG30">
            <v>-1.24</v>
          </cell>
          <cell r="CH30">
            <v>-0.91</v>
          </cell>
          <cell r="CI30">
            <v>2.2799999999999998</v>
          </cell>
          <cell r="CJ30">
            <v>3.69</v>
          </cell>
          <cell r="CK30">
            <v>1.9</v>
          </cell>
          <cell r="CL30">
            <v>0.91</v>
          </cell>
          <cell r="CM30">
            <v>0.64</v>
          </cell>
          <cell r="CN30">
            <v>0</v>
          </cell>
          <cell r="CO30">
            <v>1.03</v>
          </cell>
          <cell r="CP30">
            <v>2.2000000000000002</v>
          </cell>
          <cell r="CQ30">
            <v>0.56999999999999995</v>
          </cell>
          <cell r="CR30">
            <v>-0.55000000000000004</v>
          </cell>
          <cell r="CS30">
            <v>-0.01</v>
          </cell>
          <cell r="CT30">
            <v>0.16</v>
          </cell>
          <cell r="CU30">
            <v>0.18</v>
          </cell>
          <cell r="CV30">
            <v>0.82</v>
          </cell>
          <cell r="CW30">
            <v>0.44</v>
          </cell>
          <cell r="CX30">
            <v>0.02</v>
          </cell>
          <cell r="CY30">
            <v>-0.74</v>
          </cell>
          <cell r="CZ30">
            <v>2.59</v>
          </cell>
          <cell r="DA30">
            <v>2.59</v>
          </cell>
          <cell r="DB30">
            <v>0.96</v>
          </cell>
          <cell r="DC30">
            <v>0.11</v>
          </cell>
          <cell r="DD30">
            <v>0.45</v>
          </cell>
          <cell r="DE30">
            <v>0.87</v>
          </cell>
          <cell r="DF30">
            <v>0.84</v>
          </cell>
          <cell r="DG30">
            <v>0.53</v>
          </cell>
          <cell r="DH30">
            <v>1.35</v>
          </cell>
          <cell r="DI30">
            <v>0.91</v>
          </cell>
          <cell r="DJ30">
            <v>1.21</v>
          </cell>
          <cell r="DK30">
            <v>1.22</v>
          </cell>
          <cell r="DL30">
            <v>0.6</v>
          </cell>
          <cell r="DM30">
            <v>1.26</v>
          </cell>
          <cell r="DN30">
            <v>1.34</v>
          </cell>
          <cell r="DO30">
            <v>0.63</v>
          </cell>
          <cell r="DP30">
            <v>1.28</v>
          </cell>
          <cell r="DQ30">
            <v>2.75</v>
          </cell>
          <cell r="DR30">
            <v>1.46</v>
          </cell>
          <cell r="DS30">
            <v>-0.06</v>
          </cell>
          <cell r="DT30">
            <v>3.02</v>
          </cell>
          <cell r="DU30">
            <v>3.86</v>
          </cell>
          <cell r="DV30">
            <v>-3.74</v>
          </cell>
          <cell r="DW30">
            <v>-4.3899999999999997</v>
          </cell>
          <cell r="DX30">
            <v>4.26</v>
          </cell>
          <cell r="DY30">
            <v>3.5</v>
          </cell>
          <cell r="DZ30">
            <v>0.67</v>
          </cell>
          <cell r="EA30">
            <v>1.39</v>
          </cell>
          <cell r="EB30">
            <v>1.28</v>
          </cell>
          <cell r="EC30">
            <v>0.45</v>
          </cell>
          <cell r="ED30">
            <v>2.92</v>
          </cell>
          <cell r="EE30">
            <v>2.38</v>
          </cell>
          <cell r="EF30">
            <v>-2.4300000000000002</v>
          </cell>
          <cell r="EG30">
            <v>-2.4300000000000002</v>
          </cell>
          <cell r="EH30">
            <v>0.03</v>
          </cell>
          <cell r="EI30">
            <v>0.39</v>
          </cell>
          <cell r="EJ30">
            <v>0.28999999999999998</v>
          </cell>
          <cell r="EK30">
            <v>0.64</v>
          </cell>
          <cell r="EL30">
            <v>0.59</v>
          </cell>
          <cell r="EM30">
            <v>0.01</v>
          </cell>
          <cell r="EN30">
            <v>0.03</v>
          </cell>
          <cell r="EO30">
            <v>0.27</v>
          </cell>
          <cell r="EP30">
            <v>0.7</v>
          </cell>
          <cell r="EQ30">
            <v>1.62</v>
          </cell>
          <cell r="ER30">
            <v>1.65</v>
          </cell>
          <cell r="ES30">
            <v>0.89</v>
          </cell>
          <cell r="ET30">
            <v>1.32</v>
          </cell>
          <cell r="EU30">
            <v>1.7</v>
          </cell>
          <cell r="EV30">
            <v>0.92</v>
          </cell>
          <cell r="EW30">
            <v>0.12</v>
          </cell>
          <cell r="EX30">
            <v>1.29</v>
          </cell>
          <cell r="EY30">
            <v>1.74</v>
          </cell>
          <cell r="EZ30">
            <v>0.55000000000000004</v>
          </cell>
          <cell r="FA30">
            <v>0.87</v>
          </cell>
          <cell r="FB30">
            <v>1.66</v>
          </cell>
          <cell r="FC30">
            <v>1.32</v>
          </cell>
          <cell r="FD30">
            <v>1.81</v>
          </cell>
          <cell r="FE30">
            <v>2.1</v>
          </cell>
          <cell r="FF30">
            <v>1.08</v>
          </cell>
          <cell r="FG30">
            <v>0.99</v>
          </cell>
          <cell r="FH30">
            <v>0.33</v>
          </cell>
          <cell r="FI30">
            <v>0.31</v>
          </cell>
          <cell r="FJ30">
            <v>0.92</v>
          </cell>
          <cell r="FK30">
            <v>0.43</v>
          </cell>
          <cell r="FL30">
            <v>0.39</v>
          </cell>
          <cell r="FM30">
            <v>0.99</v>
          </cell>
          <cell r="FN30">
            <v>0.36</v>
          </cell>
          <cell r="FO30">
            <v>0.27</v>
          </cell>
          <cell r="FP30">
            <v>0.72</v>
          </cell>
          <cell r="FQ30">
            <v>1.3</v>
          </cell>
          <cell r="FR30">
            <v>1.57</v>
          </cell>
          <cell r="FS30">
            <v>1.81</v>
          </cell>
          <cell r="FT30">
            <v>1.43</v>
          </cell>
          <cell r="FU30">
            <v>-0.81</v>
          </cell>
          <cell r="FV30">
            <v>0.42</v>
          </cell>
          <cell r="FW30">
            <v>1.19</v>
          </cell>
          <cell r="FX30">
            <v>0.09</v>
          </cell>
          <cell r="FY30">
            <v>-0.7</v>
          </cell>
          <cell r="FZ30">
            <v>-0.13</v>
          </cell>
          <cell r="GA30">
            <v>1.07</v>
          </cell>
          <cell r="GB30">
            <v>1.54</v>
          </cell>
          <cell r="GC30">
            <v>1.33</v>
          </cell>
          <cell r="GD30">
            <v>0.76</v>
          </cell>
          <cell r="GE30">
            <v>0.66</v>
          </cell>
          <cell r="GF30">
            <v>0.19</v>
          </cell>
          <cell r="GG30">
            <v>0.83</v>
          </cell>
          <cell r="GH30">
            <v>1.35</v>
          </cell>
          <cell r="GI30">
            <v>0.47</v>
          </cell>
          <cell r="GJ30">
            <v>1.03</v>
          </cell>
          <cell r="GK30">
            <v>1.48</v>
          </cell>
          <cell r="GL30">
            <v>1.17</v>
          </cell>
          <cell r="GM30">
            <v>0.63</v>
          </cell>
          <cell r="GN30">
            <v>0.55000000000000004</v>
          </cell>
          <cell r="GO30">
            <v>0.57999999999999996</v>
          </cell>
          <cell r="GP30">
            <v>0.37</v>
          </cell>
          <cell r="GQ30">
            <v>1.65</v>
          </cell>
          <cell r="GR30">
            <v>1.4</v>
          </cell>
          <cell r="GS30">
            <v>1.05</v>
          </cell>
          <cell r="GT30">
            <v>1.26</v>
          </cell>
          <cell r="GU30">
            <v>1.34</v>
          </cell>
          <cell r="GV30">
            <v>1.52</v>
          </cell>
          <cell r="GW30">
            <v>-0.22</v>
          </cell>
          <cell r="GX30">
            <v>-0.73</v>
          </cell>
          <cell r="GY30">
            <v>0.42</v>
          </cell>
          <cell r="GZ30">
            <v>0.77</v>
          </cell>
          <cell r="HA30">
            <v>0.63</v>
          </cell>
          <cell r="HB30">
            <v>0.8</v>
          </cell>
          <cell r="HC30">
            <v>1.86</v>
          </cell>
          <cell r="HD30">
            <v>2.02</v>
          </cell>
          <cell r="HE30">
            <v>1.1499999999999999</v>
          </cell>
          <cell r="HF30">
            <v>0.76</v>
          </cell>
          <cell r="HG30">
            <v>0.99</v>
          </cell>
          <cell r="HH30">
            <v>1.02</v>
          </cell>
          <cell r="HI30">
            <v>0.22</v>
          </cell>
          <cell r="HJ30">
            <v>0.74</v>
          </cell>
          <cell r="HK30">
            <v>2.4500000000000002</v>
          </cell>
          <cell r="HL30">
            <v>1.71</v>
          </cell>
          <cell r="HM30">
            <v>0.91</v>
          </cell>
          <cell r="HN30">
            <v>1.45</v>
          </cell>
          <cell r="HO30">
            <v>0.4</v>
          </cell>
          <cell r="HP30">
            <v>0.84</v>
          </cell>
          <cell r="HQ30">
            <v>2.2400000000000002</v>
          </cell>
          <cell r="HR30">
            <v>2.46</v>
          </cell>
          <cell r="HS30">
            <v>2.0099999999999998</v>
          </cell>
          <cell r="HT30">
            <v>2.77</v>
          </cell>
          <cell r="HU30">
            <v>3.32</v>
          </cell>
          <cell r="HV30">
            <v>0.73</v>
          </cell>
          <cell r="HW30">
            <v>-0.49</v>
          </cell>
          <cell r="HX30">
            <v>0.25</v>
          </cell>
          <cell r="HY30">
            <v>-0.87</v>
          </cell>
          <cell r="HZ30">
            <v>0.52</v>
          </cell>
          <cell r="IA30">
            <v>0.94</v>
          </cell>
          <cell r="IB30">
            <v>-0.19</v>
          </cell>
          <cell r="IC30">
            <v>-0.17</v>
          </cell>
          <cell r="ID30">
            <v>0.23</v>
          </cell>
          <cell r="IE30">
            <v>0.67</v>
          </cell>
          <cell r="IF30">
            <v>0.12</v>
          </cell>
          <cell r="IG30">
            <v>-0.36</v>
          </cell>
          <cell r="IH30">
            <v>0.79</v>
          </cell>
          <cell r="II30">
            <v>1.67</v>
          </cell>
          <cell r="IJ30">
            <v>1.23</v>
          </cell>
          <cell r="IK30">
            <v>1.93</v>
          </cell>
          <cell r="IL30">
            <v>1.66</v>
          </cell>
          <cell r="IM30">
            <v>0.55000000000000004</v>
          </cell>
          <cell r="IN30">
            <v>0.66</v>
          </cell>
          <cell r="IO30">
            <v>1.1100000000000001</v>
          </cell>
          <cell r="IP30">
            <v>2.73</v>
          </cell>
          <cell r="IQ30">
            <v>2.31</v>
          </cell>
          <cell r="IR30">
            <v>0.66</v>
          </cell>
          <cell r="IS30">
            <v>0.06</v>
          </cell>
          <cell r="IT30">
            <v>0.41</v>
          </cell>
          <cell r="IU30">
            <v>1.83</v>
          </cell>
          <cell r="IV30">
            <v>2.12</v>
          </cell>
          <cell r="IW30">
            <v>1.76</v>
          </cell>
          <cell r="IX30">
            <v>2.2000000000000002</v>
          </cell>
          <cell r="IY30">
            <v>0.79</v>
          </cell>
          <cell r="IZ30">
            <v>0.14000000000000001</v>
          </cell>
          <cell r="JA30">
            <v>2.2200000000000002</v>
          </cell>
          <cell r="JB30">
            <v>3.25</v>
          </cell>
          <cell r="JC30">
            <v>1.31</v>
          </cell>
          <cell r="JD30">
            <v>1.37</v>
          </cell>
          <cell r="JE30">
            <v>1.01</v>
          </cell>
          <cell r="JF30">
            <v>0.23</v>
          </cell>
          <cell r="JG30">
            <v>-0.11</v>
          </cell>
          <cell r="JH30">
            <v>0.34</v>
          </cell>
          <cell r="JI30">
            <v>1.7</v>
          </cell>
          <cell r="JJ30">
            <v>1.81</v>
          </cell>
          <cell r="JK30">
            <v>0.69</v>
          </cell>
          <cell r="JL30">
            <v>0.67</v>
          </cell>
          <cell r="JM30">
            <v>1.41</v>
          </cell>
          <cell r="JN30">
            <v>1.51</v>
          </cell>
          <cell r="JO30">
            <v>0</v>
          </cell>
          <cell r="JP30">
            <v>0.25</v>
          </cell>
          <cell r="JQ30">
            <v>3.11</v>
          </cell>
          <cell r="JR30">
            <v>1.4</v>
          </cell>
          <cell r="JS30">
            <v>1.6</v>
          </cell>
          <cell r="JT30">
            <v>1.29</v>
          </cell>
          <cell r="JU30">
            <v>-0.01</v>
          </cell>
          <cell r="JV30">
            <v>0.15</v>
          </cell>
          <cell r="JW30">
            <v>0.64</v>
          </cell>
          <cell r="JX30">
            <v>1.47</v>
          </cell>
          <cell r="JY30">
            <v>2.52</v>
          </cell>
          <cell r="JZ30">
            <v>3.38</v>
          </cell>
          <cell r="KA30">
            <v>1.87</v>
          </cell>
          <cell r="KB30">
            <v>1.33</v>
          </cell>
          <cell r="KC30">
            <v>2.17</v>
          </cell>
          <cell r="KD30">
            <v>-0.3</v>
          </cell>
          <cell r="KE30">
            <v>-1.07</v>
          </cell>
          <cell r="KF30">
            <v>0.45</v>
          </cell>
          <cell r="KG30">
            <v>-0.03</v>
          </cell>
          <cell r="KH30">
            <v>1.46</v>
          </cell>
          <cell r="KI30">
            <v>2.62</v>
          </cell>
          <cell r="KJ30">
            <v>0.73</v>
          </cell>
          <cell r="KK30">
            <v>-0.13</v>
          </cell>
          <cell r="KL30">
            <v>-0.32</v>
          </cell>
          <cell r="KM30">
            <v>-0.56000000000000005</v>
          </cell>
          <cell r="KN30">
            <v>-0.25</v>
          </cell>
          <cell r="KO30">
            <v>0.71</v>
          </cell>
          <cell r="KP30">
            <v>0.73</v>
          </cell>
          <cell r="KQ30">
            <v>0.16</v>
          </cell>
          <cell r="KR30">
            <v>1.19</v>
          </cell>
          <cell r="KS30">
            <v>-0.05</v>
          </cell>
          <cell r="KT30">
            <v>-0.66</v>
          </cell>
          <cell r="KU30">
            <v>1.45</v>
          </cell>
          <cell r="KV30">
            <v>1.1399999999999999</v>
          </cell>
          <cell r="KW30">
            <v>-0.08</v>
          </cell>
          <cell r="KX30">
            <v>-0.28000000000000003</v>
          </cell>
          <cell r="KY30">
            <v>0.6</v>
          </cell>
          <cell r="KZ30">
            <v>0.74</v>
          </cell>
          <cell r="LA30">
            <v>-0.46</v>
          </cell>
          <cell r="LB30">
            <v>-0.1</v>
          </cell>
          <cell r="LC30">
            <v>0.61</v>
          </cell>
          <cell r="LD30">
            <v>1.52</v>
          </cell>
          <cell r="LE30">
            <v>1.4</v>
          </cell>
          <cell r="LF30">
            <v>0.22</v>
          </cell>
          <cell r="LG30">
            <v>0.48</v>
          </cell>
          <cell r="LH30">
            <v>0.82999999999999985</v>
          </cell>
          <cell r="LI30">
            <v>0.77999999999999992</v>
          </cell>
          <cell r="LJ30">
            <v>0.66</v>
          </cell>
          <cell r="LK30">
            <v>0.64</v>
          </cell>
          <cell r="LL30">
            <v>0.54999999999999993</v>
          </cell>
          <cell r="LM30">
            <v>0.5</v>
          </cell>
          <cell r="LN30">
            <v>0.35</v>
          </cell>
          <cell r="LO30">
            <v>0.45999999999999996</v>
          </cell>
          <cell r="LP30">
            <v>0.4</v>
          </cell>
          <cell r="LQ30">
            <v>0.6399999999999999</v>
          </cell>
          <cell r="LR30">
            <v>0.61</v>
          </cell>
          <cell r="LS30">
            <v>0.54</v>
          </cell>
          <cell r="LT30">
            <v>0.47999999999999993</v>
          </cell>
          <cell r="LU30">
            <v>0.37999999999999989</v>
          </cell>
          <cell r="LV30">
            <v>0.42460351089588388</v>
          </cell>
          <cell r="LW30">
            <v>0.48000000000000009</v>
          </cell>
          <cell r="LX30">
            <v>0.45026509878780424</v>
          </cell>
          <cell r="LY30">
            <v>0.42000000000000004</v>
          </cell>
          <cell r="LZ30">
            <v>0.60363817346093862</v>
          </cell>
          <cell r="MA30">
            <v>0.56000000000000016</v>
          </cell>
          <cell r="MB30">
            <v>0.41999999999999993</v>
          </cell>
          <cell r="MC30">
            <v>0.53906981875844007</v>
          </cell>
          <cell r="MD30">
            <v>0.78</v>
          </cell>
          <cell r="ME30">
            <v>0.86000000000000021</v>
          </cell>
        </row>
        <row r="31">
          <cell r="A31">
            <v>1201048</v>
          </cell>
          <cell r="F31" t="str">
            <v xml:space="preserve">Cerveja </v>
          </cell>
          <cell r="H31">
            <v>1.25</v>
          </cell>
          <cell r="I31">
            <v>1</v>
          </cell>
          <cell r="J31">
            <v>0.56999999999999995</v>
          </cell>
          <cell r="K31">
            <v>0.4</v>
          </cell>
          <cell r="L31">
            <v>0.04</v>
          </cell>
          <cell r="M31">
            <v>0.83</v>
          </cell>
          <cell r="N31">
            <v>1.39</v>
          </cell>
          <cell r="O31">
            <v>0.98</v>
          </cell>
          <cell r="P31">
            <v>0.77</v>
          </cell>
          <cell r="Q31">
            <v>0.46</v>
          </cell>
          <cell r="R31">
            <v>7.0000000000000007E-2</v>
          </cell>
          <cell r="S31">
            <v>-0.24</v>
          </cell>
          <cell r="T31">
            <v>0.09</v>
          </cell>
          <cell r="U31">
            <v>0.19</v>
          </cell>
          <cell r="V31">
            <v>-0.26</v>
          </cell>
          <cell r="W31">
            <v>-0.38</v>
          </cell>
          <cell r="X31">
            <v>0.34</v>
          </cell>
          <cell r="Y31">
            <v>1.35</v>
          </cell>
          <cell r="Z31">
            <v>1.07</v>
          </cell>
          <cell r="AA31">
            <v>0.24</v>
          </cell>
          <cell r="AB31">
            <v>-0.06</v>
          </cell>
          <cell r="AC31">
            <v>0.16</v>
          </cell>
          <cell r="AD31">
            <v>0.14000000000000001</v>
          </cell>
          <cell r="AE31">
            <v>0.73</v>
          </cell>
          <cell r="AF31">
            <v>1.87</v>
          </cell>
          <cell r="AG31">
            <v>1.53</v>
          </cell>
          <cell r="AH31">
            <v>1.1499999999999999</v>
          </cell>
          <cell r="AI31">
            <v>1.27</v>
          </cell>
          <cell r="AJ31">
            <v>1.25</v>
          </cell>
          <cell r="AK31">
            <v>0.47</v>
          </cell>
          <cell r="AL31">
            <v>7.0000000000000007E-2</v>
          </cell>
          <cell r="AM31">
            <v>0.61</v>
          </cell>
          <cell r="AN31">
            <v>0.54</v>
          </cell>
          <cell r="AO31">
            <v>0.18</v>
          </cell>
          <cell r="AP31">
            <v>0.19</v>
          </cell>
          <cell r="AQ31">
            <v>0.69</v>
          </cell>
          <cell r="AR31">
            <v>0.59</v>
          </cell>
          <cell r="AS31">
            <v>0.14000000000000001</v>
          </cell>
          <cell r="AT31">
            <v>0.46</v>
          </cell>
          <cell r="AU31">
            <v>0.67</v>
          </cell>
          <cell r="AV31">
            <v>-0.11</v>
          </cell>
          <cell r="AW31">
            <v>0.12</v>
          </cell>
          <cell r="AX31">
            <v>1.07</v>
          </cell>
          <cell r="AY31">
            <v>0.39</v>
          </cell>
          <cell r="AZ31">
            <v>-0.43</v>
          </cell>
          <cell r="BA31">
            <v>-0.06</v>
          </cell>
          <cell r="BB31">
            <v>1.1299999999999999</v>
          </cell>
          <cell r="BC31">
            <v>0.91</v>
          </cell>
          <cell r="BD31">
            <v>-0.08</v>
          </cell>
          <cell r="BE31">
            <v>0.56000000000000005</v>
          </cell>
          <cell r="BF31">
            <v>1.42</v>
          </cell>
          <cell r="BG31">
            <v>0.88</v>
          </cell>
          <cell r="BH31">
            <v>0.63</v>
          </cell>
          <cell r="BI31">
            <v>0.32</v>
          </cell>
          <cell r="BJ31">
            <v>0.33</v>
          </cell>
          <cell r="BK31">
            <v>1.17</v>
          </cell>
          <cell r="BL31">
            <v>0.56000000000000005</v>
          </cell>
          <cell r="BM31">
            <v>-0.01</v>
          </cell>
          <cell r="BN31">
            <v>0.09</v>
          </cell>
          <cell r="BO31">
            <v>-0.01</v>
          </cell>
          <cell r="BP31">
            <v>0.59</v>
          </cell>
          <cell r="BQ31">
            <v>0</v>
          </cell>
          <cell r="BR31">
            <v>0.57999999999999996</v>
          </cell>
          <cell r="BS31">
            <v>1.59</v>
          </cell>
          <cell r="BT31">
            <v>0.54</v>
          </cell>
          <cell r="BU31">
            <v>-0.57999999999999996</v>
          </cell>
          <cell r="BV31">
            <v>-0.38</v>
          </cell>
          <cell r="BW31">
            <v>0.06</v>
          </cell>
          <cell r="BX31">
            <v>0.35</v>
          </cell>
          <cell r="BY31">
            <v>0.65</v>
          </cell>
          <cell r="BZ31">
            <v>0.91</v>
          </cell>
          <cell r="CA31">
            <v>0.84</v>
          </cell>
          <cell r="CB31">
            <v>1.08</v>
          </cell>
          <cell r="CC31">
            <v>1.1499999999999999</v>
          </cell>
          <cell r="CD31">
            <v>0.47</v>
          </cell>
          <cell r="CE31">
            <v>0.42</v>
          </cell>
          <cell r="CF31">
            <v>0.6</v>
          </cell>
          <cell r="CG31">
            <v>-0.19</v>
          </cell>
          <cell r="CH31">
            <v>-0.49</v>
          </cell>
          <cell r="CI31">
            <v>-0.23</v>
          </cell>
          <cell r="CJ31">
            <v>0.48</v>
          </cell>
          <cell r="CK31">
            <v>1.01</v>
          </cell>
          <cell r="CL31">
            <v>1.05</v>
          </cell>
          <cell r="CM31">
            <v>1.08</v>
          </cell>
          <cell r="CN31">
            <v>0.19</v>
          </cell>
          <cell r="CO31">
            <v>0.35</v>
          </cell>
          <cell r="CP31">
            <v>0.79</v>
          </cell>
          <cell r="CQ31">
            <v>1.1299999999999999</v>
          </cell>
          <cell r="CR31">
            <v>1.3</v>
          </cell>
          <cell r="CS31">
            <v>0.21</v>
          </cell>
          <cell r="CT31">
            <v>0.6</v>
          </cell>
          <cell r="CU31">
            <v>0.96</v>
          </cell>
          <cell r="CV31">
            <v>0.37</v>
          </cell>
          <cell r="CW31">
            <v>-0.25</v>
          </cell>
          <cell r="CX31">
            <v>-0.33</v>
          </cell>
          <cell r="CY31">
            <v>1.39</v>
          </cell>
          <cell r="CZ31">
            <v>0.69</v>
          </cell>
          <cell r="DA31">
            <v>0.69</v>
          </cell>
          <cell r="DB31">
            <v>0.9</v>
          </cell>
          <cell r="DC31">
            <v>1.64</v>
          </cell>
          <cell r="DD31">
            <v>1.47</v>
          </cell>
          <cell r="DE31">
            <v>1.2</v>
          </cell>
          <cell r="DF31">
            <v>-0.26</v>
          </cell>
          <cell r="DG31">
            <v>-0.97</v>
          </cell>
          <cell r="DH31">
            <v>-0.02</v>
          </cell>
          <cell r="DI31">
            <v>0.95</v>
          </cell>
          <cell r="DJ31">
            <v>1.7</v>
          </cell>
          <cell r="DK31">
            <v>0.11</v>
          </cell>
          <cell r="DL31">
            <v>-0.62</v>
          </cell>
          <cell r="DM31">
            <v>0.7</v>
          </cell>
          <cell r="DN31">
            <v>0.78</v>
          </cell>
          <cell r="DO31">
            <v>0.47</v>
          </cell>
          <cell r="DP31">
            <v>0.34</v>
          </cell>
          <cell r="DQ31">
            <v>0.82</v>
          </cell>
          <cell r="DR31">
            <v>0.44</v>
          </cell>
          <cell r="DS31">
            <v>-0.6</v>
          </cell>
          <cell r="DT31">
            <v>0.72</v>
          </cell>
          <cell r="DU31">
            <v>1.77</v>
          </cell>
          <cell r="DV31">
            <v>0.74</v>
          </cell>
          <cell r="DW31">
            <v>0.4</v>
          </cell>
          <cell r="DX31">
            <v>0.61</v>
          </cell>
          <cell r="DY31">
            <v>0.14000000000000001</v>
          </cell>
          <cell r="DZ31">
            <v>-0.19</v>
          </cell>
          <cell r="EA31">
            <v>1.1200000000000001</v>
          </cell>
          <cell r="EB31">
            <v>1.77</v>
          </cell>
          <cell r="EC31">
            <v>1.1000000000000001</v>
          </cell>
          <cell r="ED31">
            <v>1.1000000000000001</v>
          </cell>
          <cell r="EE31">
            <v>0.61</v>
          </cell>
          <cell r="EF31">
            <v>-0.08</v>
          </cell>
          <cell r="EG31">
            <v>0.23</v>
          </cell>
          <cell r="EH31">
            <v>0.85</v>
          </cell>
          <cell r="EI31">
            <v>0.82</v>
          </cell>
          <cell r="EJ31">
            <v>-0.2</v>
          </cell>
          <cell r="EK31">
            <v>-0.66</v>
          </cell>
          <cell r="EL31">
            <v>-0.26</v>
          </cell>
          <cell r="EM31">
            <v>0.76</v>
          </cell>
          <cell r="EN31">
            <v>0.84</v>
          </cell>
          <cell r="EO31">
            <v>0.49</v>
          </cell>
          <cell r="EP31">
            <v>-0.02</v>
          </cell>
          <cell r="EQ31">
            <v>0.65</v>
          </cell>
          <cell r="ER31">
            <v>1.1299999999999999</v>
          </cell>
          <cell r="ES31">
            <v>0.2</v>
          </cell>
          <cell r="ET31">
            <v>1.49</v>
          </cell>
          <cell r="EU31">
            <v>2.0299999999999998</v>
          </cell>
          <cell r="EV31">
            <v>1.18</v>
          </cell>
          <cell r="EW31">
            <v>1.98</v>
          </cell>
          <cell r="EX31">
            <v>2.16</v>
          </cell>
          <cell r="EY31">
            <v>1.59</v>
          </cell>
          <cell r="EZ31">
            <v>1.46</v>
          </cell>
          <cell r="FA31">
            <v>1.58</v>
          </cell>
          <cell r="FB31">
            <v>1.42</v>
          </cell>
          <cell r="FC31">
            <v>0.38</v>
          </cell>
          <cell r="FD31">
            <v>0.74</v>
          </cell>
          <cell r="FE31">
            <v>1.97</v>
          </cell>
          <cell r="FF31">
            <v>0.82</v>
          </cell>
          <cell r="FG31">
            <v>-0.57999999999999996</v>
          </cell>
          <cell r="FH31">
            <v>0.49</v>
          </cell>
          <cell r="FI31">
            <v>0.69</v>
          </cell>
          <cell r="FJ31">
            <v>0.68</v>
          </cell>
          <cell r="FK31">
            <v>0.48</v>
          </cell>
          <cell r="FL31">
            <v>0.4</v>
          </cell>
          <cell r="FM31">
            <v>1.34</v>
          </cell>
          <cell r="FN31">
            <v>1.61</v>
          </cell>
          <cell r="FO31">
            <v>1.3</v>
          </cell>
          <cell r="FP31">
            <v>1.36</v>
          </cell>
          <cell r="FQ31">
            <v>0.96</v>
          </cell>
          <cell r="FR31">
            <v>1.18</v>
          </cell>
          <cell r="FS31">
            <v>2.15</v>
          </cell>
          <cell r="FT31">
            <v>1.27</v>
          </cell>
          <cell r="FU31">
            <v>-0.37</v>
          </cell>
          <cell r="FV31">
            <v>-0.42</v>
          </cell>
          <cell r="FW31">
            <v>0.92</v>
          </cell>
          <cell r="FX31">
            <v>0.22</v>
          </cell>
          <cell r="FY31">
            <v>-0.71</v>
          </cell>
          <cell r="FZ31">
            <v>0.39</v>
          </cell>
          <cell r="GA31">
            <v>0.82</v>
          </cell>
          <cell r="GB31">
            <v>0.56000000000000005</v>
          </cell>
          <cell r="GC31">
            <v>1.72</v>
          </cell>
          <cell r="GD31">
            <v>1.94</v>
          </cell>
          <cell r="GE31">
            <v>0.98</v>
          </cell>
          <cell r="GF31">
            <v>1.21</v>
          </cell>
          <cell r="GG31">
            <v>1.5</v>
          </cell>
          <cell r="GH31">
            <v>1.76</v>
          </cell>
          <cell r="GI31">
            <v>1.33</v>
          </cell>
          <cell r="GJ31">
            <v>0.72</v>
          </cell>
          <cell r="GK31">
            <v>1.94</v>
          </cell>
          <cell r="GL31">
            <v>2.5299999999999998</v>
          </cell>
          <cell r="GM31">
            <v>2.3199999999999998</v>
          </cell>
          <cell r="GN31">
            <v>2.11</v>
          </cell>
          <cell r="GO31">
            <v>1.45</v>
          </cell>
          <cell r="GP31">
            <v>0.57999999999999996</v>
          </cell>
          <cell r="GQ31">
            <v>0.24</v>
          </cell>
          <cell r="GR31">
            <v>1.1100000000000001</v>
          </cell>
          <cell r="GS31">
            <v>1.43</v>
          </cell>
          <cell r="GT31">
            <v>1.1000000000000001</v>
          </cell>
          <cell r="GU31">
            <v>0.68</v>
          </cell>
          <cell r="GV31">
            <v>0.26</v>
          </cell>
          <cell r="GW31">
            <v>0.56999999999999995</v>
          </cell>
          <cell r="GX31">
            <v>0.77</v>
          </cell>
          <cell r="GY31">
            <v>0.12</v>
          </cell>
          <cell r="GZ31">
            <v>-0.11</v>
          </cell>
          <cell r="HA31">
            <v>0.45</v>
          </cell>
          <cell r="HB31">
            <v>0.85</v>
          </cell>
          <cell r="HC31">
            <v>1.29</v>
          </cell>
          <cell r="HD31">
            <v>1.43</v>
          </cell>
          <cell r="HE31">
            <v>0.42</v>
          </cell>
          <cell r="HF31">
            <v>1.17</v>
          </cell>
          <cell r="HG31">
            <v>0.56000000000000005</v>
          </cell>
          <cell r="HH31">
            <v>0.99</v>
          </cell>
          <cell r="HI31">
            <v>1.1200000000000001</v>
          </cell>
          <cell r="HJ31">
            <v>1.6</v>
          </cell>
          <cell r="HK31">
            <v>1.38</v>
          </cell>
          <cell r="HL31">
            <v>0.94</v>
          </cell>
          <cell r="HM31">
            <v>1.25</v>
          </cell>
          <cell r="HN31">
            <v>1.96</v>
          </cell>
          <cell r="HO31">
            <v>0.77</v>
          </cell>
          <cell r="HP31">
            <v>0.28000000000000003</v>
          </cell>
          <cell r="HQ31">
            <v>0.84</v>
          </cell>
          <cell r="HR31">
            <v>0.87</v>
          </cell>
          <cell r="HS31">
            <v>1.23</v>
          </cell>
          <cell r="HT31">
            <v>1.03</v>
          </cell>
          <cell r="HU31">
            <v>0.3</v>
          </cell>
          <cell r="HV31">
            <v>1</v>
          </cell>
          <cell r="HW31">
            <v>1.27</v>
          </cell>
          <cell r="HX31">
            <v>1.0900000000000001</v>
          </cell>
          <cell r="HY31">
            <v>0.34</v>
          </cell>
          <cell r="HZ31">
            <v>0.1</v>
          </cell>
          <cell r="IA31">
            <v>0.01</v>
          </cell>
          <cell r="IB31">
            <v>0.46</v>
          </cell>
          <cell r="IC31">
            <v>1.63</v>
          </cell>
          <cell r="ID31">
            <v>1.04</v>
          </cell>
          <cell r="IE31">
            <v>-0.51</v>
          </cell>
          <cell r="IF31">
            <v>-0.74</v>
          </cell>
          <cell r="IG31">
            <v>1.02</v>
          </cell>
          <cell r="IH31">
            <v>1.3</v>
          </cell>
          <cell r="II31">
            <v>0.88</v>
          </cell>
          <cell r="IJ31">
            <v>1.05</v>
          </cell>
          <cell r="IK31">
            <v>1.34</v>
          </cell>
          <cell r="IL31">
            <v>1.54</v>
          </cell>
          <cell r="IM31">
            <v>1.23</v>
          </cell>
          <cell r="IN31">
            <v>0.7</v>
          </cell>
          <cell r="IO31">
            <v>1.54</v>
          </cell>
          <cell r="IP31">
            <v>1.33</v>
          </cell>
          <cell r="IQ31">
            <v>1.48</v>
          </cell>
          <cell r="IR31">
            <v>1.33</v>
          </cell>
          <cell r="IS31">
            <v>0.31</v>
          </cell>
          <cell r="IT31">
            <v>-0.21</v>
          </cell>
          <cell r="IU31">
            <v>0.19</v>
          </cell>
          <cell r="IV31">
            <v>0.37</v>
          </cell>
          <cell r="IW31">
            <v>1.2</v>
          </cell>
          <cell r="IX31">
            <v>0.69</v>
          </cell>
          <cell r="IY31">
            <v>1.01</v>
          </cell>
          <cell r="IZ31">
            <v>1.4</v>
          </cell>
          <cell r="JA31">
            <v>0.03</v>
          </cell>
          <cell r="JB31">
            <v>-0.05</v>
          </cell>
          <cell r="JC31">
            <v>1.1299999999999999</v>
          </cell>
          <cell r="JD31">
            <v>1.18</v>
          </cell>
          <cell r="JE31">
            <v>1.0900000000000001</v>
          </cell>
          <cell r="JF31">
            <v>1.86</v>
          </cell>
          <cell r="JG31">
            <v>1.28</v>
          </cell>
          <cell r="JH31">
            <v>0.17</v>
          </cell>
          <cell r="JI31">
            <v>1.77</v>
          </cell>
          <cell r="JJ31">
            <v>2.29</v>
          </cell>
          <cell r="JK31">
            <v>1.48</v>
          </cell>
          <cell r="JL31">
            <v>1.49</v>
          </cell>
          <cell r="JM31">
            <v>0.87</v>
          </cell>
          <cell r="JN31">
            <v>0.85</v>
          </cell>
          <cell r="JO31">
            <v>0.25</v>
          </cell>
          <cell r="JP31">
            <v>0.41</v>
          </cell>
          <cell r="JQ31">
            <v>-7.0000000000000007E-2</v>
          </cell>
          <cell r="JR31">
            <v>-0.28999999999999998</v>
          </cell>
          <cell r="JS31">
            <v>0.9</v>
          </cell>
          <cell r="JT31">
            <v>0.86</v>
          </cell>
          <cell r="JU31">
            <v>0.41</v>
          </cell>
          <cell r="JV31">
            <v>0.02</v>
          </cell>
          <cell r="JW31">
            <v>0.42</v>
          </cell>
          <cell r="JX31">
            <v>0.43</v>
          </cell>
          <cell r="JY31">
            <v>0.2</v>
          </cell>
          <cell r="JZ31">
            <v>-0.19</v>
          </cell>
          <cell r="KA31">
            <v>-0.37</v>
          </cell>
          <cell r="KB31">
            <v>0.38</v>
          </cell>
          <cell r="KC31">
            <v>0.35</v>
          </cell>
          <cell r="KD31">
            <v>0.54</v>
          </cell>
          <cell r="KE31">
            <v>1.56</v>
          </cell>
          <cell r="KF31">
            <v>1.77</v>
          </cell>
          <cell r="KG31">
            <v>-7.0000000000000007E-2</v>
          </cell>
          <cell r="KH31">
            <v>-0.6</v>
          </cell>
          <cell r="KI31">
            <v>0.46</v>
          </cell>
          <cell r="KJ31">
            <v>0.68</v>
          </cell>
          <cell r="KK31">
            <v>1.24</v>
          </cell>
          <cell r="KL31">
            <v>1.32</v>
          </cell>
          <cell r="KM31">
            <v>-0.06</v>
          </cell>
          <cell r="KN31">
            <v>0.05</v>
          </cell>
          <cell r="KO31">
            <v>0.42</v>
          </cell>
          <cell r="KP31">
            <v>-0.23</v>
          </cell>
          <cell r="KQ31">
            <v>0.16</v>
          </cell>
          <cell r="KR31">
            <v>0.63</v>
          </cell>
          <cell r="KS31">
            <v>-0.22</v>
          </cell>
          <cell r="KT31">
            <v>-0.09</v>
          </cell>
          <cell r="KU31">
            <v>0.15</v>
          </cell>
          <cell r="KV31">
            <v>0.26</v>
          </cell>
          <cell r="KW31">
            <v>0.7</v>
          </cell>
          <cell r="KX31">
            <v>0.37</v>
          </cell>
          <cell r="KY31">
            <v>0.61</v>
          </cell>
          <cell r="KZ31">
            <v>0.41</v>
          </cell>
          <cell r="LA31">
            <v>-0.05</v>
          </cell>
          <cell r="LB31">
            <v>0.88</v>
          </cell>
          <cell r="LC31">
            <v>0.95</v>
          </cell>
          <cell r="LD31">
            <v>0.15</v>
          </cell>
          <cell r="LE31">
            <v>-0.04</v>
          </cell>
          <cell r="LF31">
            <v>0.22</v>
          </cell>
          <cell r="LG31">
            <v>0.48</v>
          </cell>
          <cell r="LH31">
            <v>0.82999999999999985</v>
          </cell>
          <cell r="LI31">
            <v>0.77999999999999992</v>
          </cell>
          <cell r="LJ31">
            <v>0.66</v>
          </cell>
          <cell r="LK31">
            <v>0.64</v>
          </cell>
          <cell r="LL31">
            <v>0.54999999999999993</v>
          </cell>
          <cell r="LM31">
            <v>0.5</v>
          </cell>
          <cell r="LN31">
            <v>0.35</v>
          </cell>
          <cell r="LO31">
            <v>0.45999999999999996</v>
          </cell>
          <cell r="LP31">
            <v>0.4</v>
          </cell>
          <cell r="LQ31">
            <v>0.6399999999999999</v>
          </cell>
          <cell r="LR31">
            <v>0.61</v>
          </cell>
          <cell r="LS31">
            <v>0.54</v>
          </cell>
          <cell r="LT31">
            <v>0.47999999999999993</v>
          </cell>
          <cell r="LU31">
            <v>0.37999999999999989</v>
          </cell>
          <cell r="LV31">
            <v>0.42460351089588388</v>
          </cell>
          <cell r="LW31">
            <v>0.48000000000000009</v>
          </cell>
          <cell r="LX31">
            <v>0.45026509878780424</v>
          </cell>
          <cell r="LY31">
            <v>0.42000000000000004</v>
          </cell>
          <cell r="LZ31">
            <v>0.60363817346093862</v>
          </cell>
          <cell r="MA31">
            <v>0.56000000000000016</v>
          </cell>
          <cell r="MB31">
            <v>0.41999999999999993</v>
          </cell>
          <cell r="MC31">
            <v>0.53906981875844007</v>
          </cell>
          <cell r="MD31">
            <v>0.78</v>
          </cell>
          <cell r="ME31">
            <v>0.86000000000000021</v>
          </cell>
        </row>
        <row r="32">
          <cell r="A32">
            <v>1201051</v>
          </cell>
          <cell r="F32" t="str">
            <v xml:space="preserve">Outras bebidas alcoólicas </v>
          </cell>
          <cell r="H32">
            <v>0.44</v>
          </cell>
          <cell r="I32">
            <v>1.19</v>
          </cell>
          <cell r="J32">
            <v>1.66</v>
          </cell>
          <cell r="K32">
            <v>-0.01</v>
          </cell>
          <cell r="L32">
            <v>0.67</v>
          </cell>
          <cell r="M32">
            <v>2.25</v>
          </cell>
          <cell r="N32">
            <v>1.24</v>
          </cell>
          <cell r="O32">
            <v>0.09</v>
          </cell>
          <cell r="P32">
            <v>-0.46</v>
          </cell>
          <cell r="Q32">
            <v>0.19</v>
          </cell>
          <cell r="R32">
            <v>1.58</v>
          </cell>
          <cell r="S32">
            <v>1.2</v>
          </cell>
          <cell r="T32">
            <v>-0.08</v>
          </cell>
          <cell r="U32">
            <v>-0.72</v>
          </cell>
          <cell r="V32">
            <v>0.24</v>
          </cell>
          <cell r="W32">
            <v>1.36</v>
          </cell>
          <cell r="X32">
            <v>1.2</v>
          </cell>
          <cell r="Y32">
            <v>0.74</v>
          </cell>
          <cell r="Z32">
            <v>-0.4</v>
          </cell>
          <cell r="AA32">
            <v>-0.05</v>
          </cell>
          <cell r="AB32">
            <v>0.77</v>
          </cell>
          <cell r="AC32">
            <v>0.56000000000000005</v>
          </cell>
          <cell r="AD32">
            <v>0.23</v>
          </cell>
          <cell r="AE32">
            <v>0.25</v>
          </cell>
          <cell r="AF32">
            <v>-0.22</v>
          </cell>
          <cell r="AG32">
            <v>-0.14000000000000001</v>
          </cell>
          <cell r="AH32">
            <v>-0.03</v>
          </cell>
          <cell r="AI32">
            <v>0.52</v>
          </cell>
          <cell r="AJ32">
            <v>1.1000000000000001</v>
          </cell>
          <cell r="AK32">
            <v>0.64</v>
          </cell>
          <cell r="AL32">
            <v>0.44</v>
          </cell>
          <cell r="AM32">
            <v>0.27</v>
          </cell>
          <cell r="AN32">
            <v>-0.53</v>
          </cell>
          <cell r="AO32">
            <v>-0.43</v>
          </cell>
          <cell r="AP32">
            <v>0.81</v>
          </cell>
          <cell r="AQ32">
            <v>1.32</v>
          </cell>
          <cell r="AR32">
            <v>0.77</v>
          </cell>
          <cell r="AS32">
            <v>0.09</v>
          </cell>
          <cell r="AT32">
            <v>0.38</v>
          </cell>
          <cell r="AU32">
            <v>0.68</v>
          </cell>
          <cell r="AV32">
            <v>1.31</v>
          </cell>
          <cell r="AW32">
            <v>1.17</v>
          </cell>
          <cell r="AX32">
            <v>0.38</v>
          </cell>
          <cell r="AY32">
            <v>-0.01</v>
          </cell>
          <cell r="AZ32">
            <v>-0.05</v>
          </cell>
          <cell r="BA32">
            <v>0.46</v>
          </cell>
          <cell r="BB32">
            <v>0.64</v>
          </cell>
          <cell r="BC32">
            <v>0.59</v>
          </cell>
          <cell r="BD32">
            <v>0.64</v>
          </cell>
          <cell r="BE32">
            <v>0.3</v>
          </cell>
          <cell r="BF32">
            <v>0.53</v>
          </cell>
          <cell r="BG32">
            <v>1.25</v>
          </cell>
          <cell r="BH32">
            <v>1.1499999999999999</v>
          </cell>
          <cell r="BI32">
            <v>0.74</v>
          </cell>
          <cell r="BJ32">
            <v>-0.09</v>
          </cell>
          <cell r="BK32">
            <v>-0.1</v>
          </cell>
          <cell r="BL32">
            <v>-0.11</v>
          </cell>
          <cell r="BM32">
            <v>-7.0000000000000007E-2</v>
          </cell>
          <cell r="BN32">
            <v>1.33</v>
          </cell>
          <cell r="BO32">
            <v>0.64</v>
          </cell>
          <cell r="BP32">
            <v>-0.33</v>
          </cell>
          <cell r="BQ32">
            <v>0.72</v>
          </cell>
          <cell r="BR32">
            <v>1.33</v>
          </cell>
          <cell r="BS32">
            <v>1.1200000000000001</v>
          </cell>
          <cell r="BT32">
            <v>0.85</v>
          </cell>
          <cell r="BU32">
            <v>0.64</v>
          </cell>
          <cell r="BV32">
            <v>0</v>
          </cell>
          <cell r="BW32">
            <v>0.12</v>
          </cell>
          <cell r="BX32">
            <v>0.56000000000000005</v>
          </cell>
          <cell r="BY32">
            <v>1.04</v>
          </cell>
          <cell r="BZ32">
            <v>1.27</v>
          </cell>
          <cell r="CA32">
            <v>0.86</v>
          </cell>
          <cell r="CB32">
            <v>0.55000000000000004</v>
          </cell>
          <cell r="CC32">
            <v>0.38</v>
          </cell>
          <cell r="CD32">
            <v>0.87</v>
          </cell>
          <cell r="CE32">
            <v>1.54</v>
          </cell>
          <cell r="CF32">
            <v>1.55</v>
          </cell>
          <cell r="CG32">
            <v>0.53</v>
          </cell>
          <cell r="CH32">
            <v>-0.2</v>
          </cell>
          <cell r="CI32">
            <v>-0.03</v>
          </cell>
          <cell r="CJ32">
            <v>0.62</v>
          </cell>
          <cell r="CK32">
            <v>1.02</v>
          </cell>
          <cell r="CL32">
            <v>0.09</v>
          </cell>
          <cell r="CM32">
            <v>0.8</v>
          </cell>
          <cell r="CN32">
            <v>2.02</v>
          </cell>
          <cell r="CO32">
            <v>0.85</v>
          </cell>
          <cell r="CP32">
            <v>0.2</v>
          </cell>
          <cell r="CQ32">
            <v>0.53</v>
          </cell>
          <cell r="CR32">
            <v>0.77</v>
          </cell>
          <cell r="CS32">
            <v>0.16</v>
          </cell>
          <cell r="CT32">
            <v>0.09</v>
          </cell>
          <cell r="CU32">
            <v>1.1100000000000001</v>
          </cell>
          <cell r="CV32">
            <v>1.78</v>
          </cell>
          <cell r="CW32">
            <v>1.32</v>
          </cell>
          <cell r="CX32">
            <v>-0.32</v>
          </cell>
          <cell r="CY32">
            <v>0.01</v>
          </cell>
          <cell r="CZ32">
            <v>1.08</v>
          </cell>
          <cell r="DA32">
            <v>1.08</v>
          </cell>
          <cell r="DB32">
            <v>0.43</v>
          </cell>
          <cell r="DC32">
            <v>0.49</v>
          </cell>
          <cell r="DD32">
            <v>1.5</v>
          </cell>
          <cell r="DE32">
            <v>1.95</v>
          </cell>
          <cell r="DF32">
            <v>1.23</v>
          </cell>
          <cell r="DG32">
            <v>0.56999999999999995</v>
          </cell>
          <cell r="DH32">
            <v>0.89</v>
          </cell>
          <cell r="DI32">
            <v>0.68</v>
          </cell>
          <cell r="DJ32">
            <v>1.17</v>
          </cell>
          <cell r="DK32">
            <v>0.73</v>
          </cell>
          <cell r="DL32">
            <v>-0.05</v>
          </cell>
          <cell r="DM32">
            <v>0.02</v>
          </cell>
          <cell r="DN32">
            <v>0.56999999999999995</v>
          </cell>
          <cell r="DO32">
            <v>1.04</v>
          </cell>
          <cell r="DP32">
            <v>0.54</v>
          </cell>
          <cell r="DQ32">
            <v>0.56000000000000005</v>
          </cell>
          <cell r="DR32">
            <v>0.37</v>
          </cell>
          <cell r="DS32">
            <v>0.32</v>
          </cell>
          <cell r="DT32">
            <v>1.37</v>
          </cell>
          <cell r="DU32">
            <v>1.1599999999999999</v>
          </cell>
          <cell r="DV32">
            <v>0.55000000000000004</v>
          </cell>
          <cell r="DW32">
            <v>0.65</v>
          </cell>
          <cell r="DX32">
            <v>0.86</v>
          </cell>
          <cell r="DY32">
            <v>1.31</v>
          </cell>
          <cell r="DZ32">
            <v>1.26</v>
          </cell>
          <cell r="EA32">
            <v>0.76</v>
          </cell>
          <cell r="EB32">
            <v>0.09</v>
          </cell>
          <cell r="EC32">
            <v>0.47</v>
          </cell>
          <cell r="ED32">
            <v>0.66</v>
          </cell>
          <cell r="EE32">
            <v>0.37</v>
          </cell>
          <cell r="EF32">
            <v>1.18</v>
          </cell>
          <cell r="EG32">
            <v>1.01</v>
          </cell>
          <cell r="EH32">
            <v>0.35</v>
          </cell>
          <cell r="EI32">
            <v>0.38</v>
          </cell>
          <cell r="EJ32">
            <v>0.72</v>
          </cell>
          <cell r="EK32">
            <v>0.88</v>
          </cell>
          <cell r="EL32">
            <v>0.53</v>
          </cell>
          <cell r="EM32">
            <v>0.1</v>
          </cell>
          <cell r="EN32">
            <v>0</v>
          </cell>
          <cell r="EO32">
            <v>0.46</v>
          </cell>
          <cell r="EP32">
            <v>1.08</v>
          </cell>
          <cell r="EQ32">
            <v>1.18</v>
          </cell>
          <cell r="ER32">
            <v>1.06</v>
          </cell>
          <cell r="ES32">
            <v>1.63</v>
          </cell>
          <cell r="ET32">
            <v>1.8</v>
          </cell>
          <cell r="EU32">
            <v>0.84</v>
          </cell>
          <cell r="EV32">
            <v>0.53</v>
          </cell>
          <cell r="EW32">
            <v>0.35</v>
          </cell>
          <cell r="EX32">
            <v>0.63</v>
          </cell>
          <cell r="EY32">
            <v>0.45</v>
          </cell>
          <cell r="EZ32">
            <v>0.15</v>
          </cell>
          <cell r="FA32">
            <v>0.91</v>
          </cell>
          <cell r="FB32">
            <v>1.3</v>
          </cell>
          <cell r="FC32">
            <v>0.55000000000000004</v>
          </cell>
          <cell r="FD32">
            <v>0.09</v>
          </cell>
          <cell r="FE32">
            <v>1.54</v>
          </cell>
          <cell r="FF32">
            <v>2.0099999999999998</v>
          </cell>
          <cell r="FG32">
            <v>0.98</v>
          </cell>
          <cell r="FH32">
            <v>0.7</v>
          </cell>
          <cell r="FI32">
            <v>-0.36</v>
          </cell>
          <cell r="FJ32">
            <v>-0.92</v>
          </cell>
          <cell r="FK32">
            <v>-0.03</v>
          </cell>
          <cell r="FL32">
            <v>0.55000000000000004</v>
          </cell>
          <cell r="FM32">
            <v>1.1599999999999999</v>
          </cell>
          <cell r="FN32">
            <v>1.0900000000000001</v>
          </cell>
          <cell r="FO32">
            <v>1.38</v>
          </cell>
          <cell r="FP32">
            <v>0.6</v>
          </cell>
          <cell r="FQ32">
            <v>0.35</v>
          </cell>
          <cell r="FR32">
            <v>1.06</v>
          </cell>
          <cell r="FS32">
            <v>0.34</v>
          </cell>
          <cell r="FT32">
            <v>0.84</v>
          </cell>
          <cell r="FU32">
            <v>0.52</v>
          </cell>
          <cell r="FV32">
            <v>0.66</v>
          </cell>
          <cell r="FW32">
            <v>0.53</v>
          </cell>
          <cell r="FX32">
            <v>0.73</v>
          </cell>
          <cell r="FY32">
            <v>0.18</v>
          </cell>
          <cell r="FZ32">
            <v>-0.34</v>
          </cell>
          <cell r="GA32">
            <v>0.12</v>
          </cell>
          <cell r="GB32">
            <v>-0.05</v>
          </cell>
          <cell r="GC32">
            <v>-0.44</v>
          </cell>
          <cell r="GD32">
            <v>0.39</v>
          </cell>
          <cell r="GE32">
            <v>1.66</v>
          </cell>
          <cell r="GF32">
            <v>1.65</v>
          </cell>
          <cell r="GG32">
            <v>0.61</v>
          </cell>
          <cell r="GH32">
            <v>0.61</v>
          </cell>
          <cell r="GI32">
            <v>1.17</v>
          </cell>
          <cell r="GJ32">
            <v>0.51</v>
          </cell>
          <cell r="GK32">
            <v>0.49</v>
          </cell>
          <cell r="GL32">
            <v>1.79</v>
          </cell>
          <cell r="GM32">
            <v>1.78</v>
          </cell>
          <cell r="GN32">
            <v>0.79</v>
          </cell>
          <cell r="GO32">
            <v>1.04</v>
          </cell>
          <cell r="GP32">
            <v>1.43</v>
          </cell>
          <cell r="GQ32">
            <v>1.22</v>
          </cell>
          <cell r="GR32">
            <v>0.53</v>
          </cell>
          <cell r="GS32">
            <v>0.34</v>
          </cell>
          <cell r="GT32">
            <v>1</v>
          </cell>
          <cell r="GU32">
            <v>1.45</v>
          </cell>
          <cell r="GV32">
            <v>1.1599999999999999</v>
          </cell>
          <cell r="GW32">
            <v>-0.16</v>
          </cell>
          <cell r="GX32">
            <v>0.96</v>
          </cell>
          <cell r="GY32">
            <v>-0.35</v>
          </cell>
          <cell r="GZ32">
            <v>-1.59</v>
          </cell>
          <cell r="HA32">
            <v>0.62</v>
          </cell>
          <cell r="HB32">
            <v>0.97</v>
          </cell>
          <cell r="HC32">
            <v>1.52</v>
          </cell>
          <cell r="HD32">
            <v>1.46</v>
          </cell>
          <cell r="HE32">
            <v>1.1200000000000001</v>
          </cell>
          <cell r="HF32">
            <v>0.52</v>
          </cell>
          <cell r="HG32">
            <v>0.11</v>
          </cell>
          <cell r="HH32">
            <v>0.47</v>
          </cell>
          <cell r="HI32">
            <v>1.42</v>
          </cell>
          <cell r="HJ32">
            <v>0.99</v>
          </cell>
          <cell r="HK32">
            <v>0.21</v>
          </cell>
          <cell r="HL32">
            <v>0.04</v>
          </cell>
          <cell r="HM32">
            <v>0.63</v>
          </cell>
          <cell r="HN32">
            <v>1</v>
          </cell>
          <cell r="HO32">
            <v>1.25</v>
          </cell>
          <cell r="HP32">
            <v>1.29</v>
          </cell>
          <cell r="HQ32">
            <v>1.31</v>
          </cell>
          <cell r="HR32">
            <v>0.44</v>
          </cell>
          <cell r="HS32">
            <v>-0.38</v>
          </cell>
          <cell r="HT32">
            <v>0.3</v>
          </cell>
          <cell r="HU32">
            <v>1.19</v>
          </cell>
          <cell r="HV32">
            <v>0.9</v>
          </cell>
          <cell r="HW32">
            <v>0.15</v>
          </cell>
          <cell r="HX32">
            <v>0.1</v>
          </cell>
          <cell r="HY32">
            <v>1.1399999999999999</v>
          </cell>
          <cell r="HZ32">
            <v>0.56000000000000005</v>
          </cell>
          <cell r="IA32">
            <v>-0.36</v>
          </cell>
          <cell r="IB32">
            <v>0.54</v>
          </cell>
          <cell r="IC32">
            <v>1</v>
          </cell>
          <cell r="ID32">
            <v>0.74</v>
          </cell>
          <cell r="IE32">
            <v>0.53</v>
          </cell>
          <cell r="IF32">
            <v>1.51</v>
          </cell>
          <cell r="IG32">
            <v>1.55</v>
          </cell>
          <cell r="IH32">
            <v>0.56999999999999995</v>
          </cell>
          <cell r="II32">
            <v>0.1</v>
          </cell>
          <cell r="IJ32">
            <v>-0.02</v>
          </cell>
          <cell r="IK32">
            <v>0.33</v>
          </cell>
          <cell r="IL32">
            <v>1.82</v>
          </cell>
          <cell r="IM32">
            <v>2</v>
          </cell>
          <cell r="IN32">
            <v>0.33</v>
          </cell>
          <cell r="IO32">
            <v>0.1</v>
          </cell>
          <cell r="IP32">
            <v>1.73</v>
          </cell>
          <cell r="IQ32">
            <v>1.59</v>
          </cell>
          <cell r="IR32">
            <v>0.95</v>
          </cell>
          <cell r="IS32">
            <v>1.19</v>
          </cell>
          <cell r="IT32">
            <v>0.57999999999999996</v>
          </cell>
          <cell r="IU32">
            <v>0.71</v>
          </cell>
          <cell r="IV32">
            <v>1.05</v>
          </cell>
          <cell r="IW32">
            <v>1.31</v>
          </cell>
          <cell r="IX32">
            <v>0.92</v>
          </cell>
          <cell r="IY32">
            <v>0.41</v>
          </cell>
          <cell r="IZ32">
            <v>0.02</v>
          </cell>
          <cell r="JA32">
            <v>0.3</v>
          </cell>
          <cell r="JB32">
            <v>1.1599999999999999</v>
          </cell>
          <cell r="JC32">
            <v>1.08</v>
          </cell>
          <cell r="JD32">
            <v>1.01</v>
          </cell>
          <cell r="JE32">
            <v>0.57999999999999996</v>
          </cell>
          <cell r="JF32">
            <v>-0.05</v>
          </cell>
          <cell r="JG32">
            <v>0.28000000000000003</v>
          </cell>
          <cell r="JH32">
            <v>0.49</v>
          </cell>
          <cell r="JI32">
            <v>1</v>
          </cell>
          <cell r="JJ32">
            <v>0.81</v>
          </cell>
          <cell r="JK32">
            <v>0.92</v>
          </cell>
          <cell r="JL32">
            <v>1.79</v>
          </cell>
          <cell r="JM32">
            <v>1.31</v>
          </cell>
          <cell r="JN32">
            <v>0.78</v>
          </cell>
          <cell r="JO32">
            <v>0.18</v>
          </cell>
          <cell r="JP32">
            <v>-0.49</v>
          </cell>
          <cell r="JQ32">
            <v>-0.25</v>
          </cell>
          <cell r="JR32">
            <v>0.88</v>
          </cell>
          <cell r="JS32">
            <v>1.81</v>
          </cell>
          <cell r="JT32">
            <v>1.0900000000000001</v>
          </cell>
          <cell r="JU32">
            <v>0.51</v>
          </cell>
          <cell r="JV32">
            <v>0.51</v>
          </cell>
          <cell r="JW32">
            <v>0.99</v>
          </cell>
          <cell r="JX32">
            <v>0.78</v>
          </cell>
          <cell r="JY32">
            <v>1.01</v>
          </cell>
          <cell r="JZ32">
            <v>1.02</v>
          </cell>
          <cell r="KA32">
            <v>0.13</v>
          </cell>
          <cell r="KB32">
            <v>0.25</v>
          </cell>
          <cell r="KC32">
            <v>0.82</v>
          </cell>
          <cell r="KD32">
            <v>1.01</v>
          </cell>
          <cell r="KE32">
            <v>-0.02</v>
          </cell>
          <cell r="KF32">
            <v>-0.83</v>
          </cell>
          <cell r="KG32">
            <v>0.74</v>
          </cell>
          <cell r="KH32">
            <v>1.52</v>
          </cell>
          <cell r="KI32">
            <v>0.59</v>
          </cell>
          <cell r="KJ32">
            <v>-0.27</v>
          </cell>
          <cell r="KK32">
            <v>0.33</v>
          </cell>
          <cell r="KL32">
            <v>1.1399999999999999</v>
          </cell>
          <cell r="KM32">
            <v>-0.49</v>
          </cell>
          <cell r="KN32">
            <v>-0.7</v>
          </cell>
          <cell r="KO32">
            <v>0.22</v>
          </cell>
          <cell r="KP32">
            <v>0</v>
          </cell>
          <cell r="KQ32">
            <v>-0.17</v>
          </cell>
          <cell r="KR32">
            <v>-0.1</v>
          </cell>
          <cell r="KS32">
            <v>0.17</v>
          </cell>
          <cell r="KT32">
            <v>0.26</v>
          </cell>
          <cell r="KU32">
            <v>0.11</v>
          </cell>
          <cell r="KV32">
            <v>0.41</v>
          </cell>
          <cell r="KW32">
            <v>0.65</v>
          </cell>
          <cell r="KX32">
            <v>0.5</v>
          </cell>
          <cell r="KY32">
            <v>0.56000000000000005</v>
          </cell>
          <cell r="KZ32">
            <v>0.28000000000000003</v>
          </cell>
          <cell r="LA32">
            <v>-0.84</v>
          </cell>
          <cell r="LB32">
            <v>0.16</v>
          </cell>
          <cell r="LC32">
            <v>2.21</v>
          </cell>
          <cell r="LD32">
            <v>1.65</v>
          </cell>
          <cell r="LE32">
            <v>0.09</v>
          </cell>
          <cell r="LF32">
            <v>0.22</v>
          </cell>
          <cell r="LG32">
            <v>0.48</v>
          </cell>
          <cell r="LH32">
            <v>0.82999999999999985</v>
          </cell>
          <cell r="LI32">
            <v>0.77999999999999992</v>
          </cell>
          <cell r="LJ32">
            <v>0.66</v>
          </cell>
          <cell r="LK32">
            <v>0.64</v>
          </cell>
          <cell r="LL32">
            <v>0.54999999999999993</v>
          </cell>
          <cell r="LM32">
            <v>0.5</v>
          </cell>
          <cell r="LN32">
            <v>0.35</v>
          </cell>
          <cell r="LO32">
            <v>0.45999999999999996</v>
          </cell>
          <cell r="LP32">
            <v>0.4</v>
          </cell>
          <cell r="LQ32">
            <v>0.6399999999999999</v>
          </cell>
          <cell r="LR32">
            <v>0.61</v>
          </cell>
          <cell r="LS32">
            <v>0.54</v>
          </cell>
          <cell r="LT32">
            <v>0.47999999999999993</v>
          </cell>
          <cell r="LU32">
            <v>0.37999999999999989</v>
          </cell>
          <cell r="LV32">
            <v>0.42460351089588388</v>
          </cell>
          <cell r="LW32">
            <v>0.48000000000000009</v>
          </cell>
          <cell r="LX32">
            <v>0.45026509878780424</v>
          </cell>
          <cell r="LY32">
            <v>0.42000000000000004</v>
          </cell>
          <cell r="LZ32">
            <v>0.60363817346093862</v>
          </cell>
          <cell r="MA32">
            <v>0.56000000000000016</v>
          </cell>
          <cell r="MB32">
            <v>0.41999999999999993</v>
          </cell>
          <cell r="MC32">
            <v>0.53906981875844007</v>
          </cell>
          <cell r="MD32">
            <v>0.78</v>
          </cell>
          <cell r="ME32">
            <v>0.86000000000000021</v>
          </cell>
        </row>
        <row r="33">
          <cell r="A33">
            <v>1201061</v>
          </cell>
          <cell r="F33" t="str">
            <v xml:space="preserve">Doces </v>
          </cell>
          <cell r="H33">
            <v>1.31</v>
          </cell>
          <cell r="I33">
            <v>0.86</v>
          </cell>
          <cell r="J33">
            <v>1.1599999999999999</v>
          </cell>
          <cell r="K33">
            <v>0.16</v>
          </cell>
          <cell r="L33">
            <v>-0.1</v>
          </cell>
          <cell r="M33">
            <v>0.71</v>
          </cell>
          <cell r="N33">
            <v>0.63</v>
          </cell>
          <cell r="O33">
            <v>0.69</v>
          </cell>
          <cell r="P33">
            <v>1.33</v>
          </cell>
          <cell r="Q33">
            <v>1.3</v>
          </cell>
          <cell r="R33">
            <v>0.72</v>
          </cell>
          <cell r="S33">
            <v>0.16</v>
          </cell>
          <cell r="T33">
            <v>0.27</v>
          </cell>
          <cell r="U33">
            <v>0.56999999999999995</v>
          </cell>
          <cell r="V33">
            <v>0.31</v>
          </cell>
          <cell r="W33">
            <v>0.1</v>
          </cell>
          <cell r="X33">
            <v>-0.02</v>
          </cell>
          <cell r="Y33">
            <v>-0.36</v>
          </cell>
          <cell r="Z33">
            <v>0.17</v>
          </cell>
          <cell r="AA33">
            <v>0.18</v>
          </cell>
          <cell r="AB33">
            <v>-0.23</v>
          </cell>
          <cell r="AC33">
            <v>0.05</v>
          </cell>
          <cell r="AD33">
            <v>0.24</v>
          </cell>
          <cell r="AE33">
            <v>0.42</v>
          </cell>
          <cell r="AF33">
            <v>1.62</v>
          </cell>
          <cell r="AG33">
            <v>2.65</v>
          </cell>
          <cell r="AH33">
            <v>1.81</v>
          </cell>
          <cell r="AI33">
            <v>0.77</v>
          </cell>
          <cell r="AJ33">
            <v>0.44</v>
          </cell>
          <cell r="AK33">
            <v>0.52</v>
          </cell>
          <cell r="AL33">
            <v>0.19</v>
          </cell>
          <cell r="AM33">
            <v>-0.15</v>
          </cell>
          <cell r="AN33">
            <v>0.53</v>
          </cell>
          <cell r="AO33">
            <v>0.79</v>
          </cell>
          <cell r="AP33">
            <v>0.03</v>
          </cell>
          <cell r="AQ33">
            <v>0.02</v>
          </cell>
          <cell r="AR33">
            <v>0.28000000000000003</v>
          </cell>
          <cell r="AS33">
            <v>0.01</v>
          </cell>
          <cell r="AT33">
            <v>0.13</v>
          </cell>
          <cell r="AU33">
            <v>0.64</v>
          </cell>
          <cell r="AV33">
            <v>0.36</v>
          </cell>
          <cell r="AW33">
            <v>-0.18</v>
          </cell>
          <cell r="AX33">
            <v>0.09</v>
          </cell>
          <cell r="AY33">
            <v>0.73</v>
          </cell>
          <cell r="AZ33">
            <v>0.99</v>
          </cell>
          <cell r="BA33">
            <v>0.51</v>
          </cell>
          <cell r="BB33">
            <v>0</v>
          </cell>
          <cell r="BC33">
            <v>0.04</v>
          </cell>
          <cell r="BD33">
            <v>7.0000000000000007E-2</v>
          </cell>
          <cell r="BE33">
            <v>0.04</v>
          </cell>
          <cell r="BF33">
            <v>0.22</v>
          </cell>
          <cell r="BG33">
            <v>0.68</v>
          </cell>
          <cell r="BH33">
            <v>0.72</v>
          </cell>
          <cell r="BI33">
            <v>0.03</v>
          </cell>
          <cell r="BJ33">
            <v>-0.08</v>
          </cell>
          <cell r="BK33">
            <v>0.55000000000000004</v>
          </cell>
          <cell r="BL33">
            <v>0.76</v>
          </cell>
          <cell r="BM33">
            <v>0.44</v>
          </cell>
          <cell r="BN33">
            <v>0.03</v>
          </cell>
          <cell r="BO33">
            <v>0.12</v>
          </cell>
          <cell r="BP33">
            <v>0.43</v>
          </cell>
          <cell r="BQ33">
            <v>0.66</v>
          </cell>
          <cell r="BR33">
            <v>0.36</v>
          </cell>
          <cell r="BS33">
            <v>0.16</v>
          </cell>
          <cell r="BT33">
            <v>0.53</v>
          </cell>
          <cell r="BU33">
            <v>1.26</v>
          </cell>
          <cell r="BV33">
            <v>1.39</v>
          </cell>
          <cell r="BW33">
            <v>0.89</v>
          </cell>
          <cell r="BX33">
            <v>0.82</v>
          </cell>
          <cell r="BY33">
            <v>0.35</v>
          </cell>
          <cell r="BZ33">
            <v>0.18</v>
          </cell>
          <cell r="CA33">
            <v>1.85</v>
          </cell>
          <cell r="CB33">
            <v>1.79</v>
          </cell>
          <cell r="CC33">
            <v>0.31</v>
          </cell>
          <cell r="CD33">
            <v>0.24</v>
          </cell>
          <cell r="CE33">
            <v>0.43</v>
          </cell>
          <cell r="CF33">
            <v>0.89</v>
          </cell>
          <cell r="CG33">
            <v>0.63</v>
          </cell>
          <cell r="CH33">
            <v>0.17</v>
          </cell>
          <cell r="CI33">
            <v>0.44</v>
          </cell>
          <cell r="CJ33">
            <v>0.65</v>
          </cell>
          <cell r="CK33">
            <v>0.87</v>
          </cell>
          <cell r="CL33">
            <v>1.48</v>
          </cell>
          <cell r="CM33">
            <v>1.48</v>
          </cell>
          <cell r="CN33">
            <v>1.1299999999999999</v>
          </cell>
          <cell r="CO33">
            <v>1.25</v>
          </cell>
          <cell r="CP33">
            <v>1.31</v>
          </cell>
          <cell r="CQ33">
            <v>0.96</v>
          </cell>
          <cell r="CR33">
            <v>0.62</v>
          </cell>
          <cell r="CS33">
            <v>0.61</v>
          </cell>
          <cell r="CT33">
            <v>0.21</v>
          </cell>
          <cell r="CU33">
            <v>0.4</v>
          </cell>
          <cell r="CV33">
            <v>1.33</v>
          </cell>
          <cell r="CW33">
            <v>1.2</v>
          </cell>
          <cell r="CX33">
            <v>0.62</v>
          </cell>
          <cell r="CY33">
            <v>0.13</v>
          </cell>
          <cell r="CZ33">
            <v>0.31</v>
          </cell>
          <cell r="DA33">
            <v>0.31</v>
          </cell>
          <cell r="DB33">
            <v>0.61</v>
          </cell>
          <cell r="DC33">
            <v>-0.13</v>
          </cell>
          <cell r="DD33">
            <v>-0.63</v>
          </cell>
          <cell r="DE33">
            <v>-0.21</v>
          </cell>
          <cell r="DF33">
            <v>0.05</v>
          </cell>
          <cell r="DG33">
            <v>0.18</v>
          </cell>
          <cell r="DH33">
            <v>-7.0000000000000007E-2</v>
          </cell>
          <cell r="DI33">
            <v>-0.48</v>
          </cell>
          <cell r="DJ33">
            <v>-0.15</v>
          </cell>
          <cell r="DK33">
            <v>0.15</v>
          </cell>
          <cell r="DL33">
            <v>0.28000000000000003</v>
          </cell>
          <cell r="DM33">
            <v>0.23</v>
          </cell>
          <cell r="DN33">
            <v>0.72</v>
          </cell>
          <cell r="DO33">
            <v>0.16</v>
          </cell>
          <cell r="DP33">
            <v>-0.03</v>
          </cell>
          <cell r="DQ33">
            <v>0.75</v>
          </cell>
          <cell r="DR33">
            <v>0.23</v>
          </cell>
          <cell r="DS33">
            <v>0.28999999999999998</v>
          </cell>
          <cell r="DT33">
            <v>0.9</v>
          </cell>
          <cell r="DU33">
            <v>0.78</v>
          </cell>
          <cell r="DV33">
            <v>0.57999999999999996</v>
          </cell>
          <cell r="DW33">
            <v>0.52</v>
          </cell>
          <cell r="DX33">
            <v>0.59</v>
          </cell>
          <cell r="DY33">
            <v>0.66</v>
          </cell>
          <cell r="DZ33">
            <v>0.66</v>
          </cell>
          <cell r="EA33">
            <v>0.4</v>
          </cell>
          <cell r="EB33">
            <v>0.19</v>
          </cell>
          <cell r="EC33">
            <v>0.06</v>
          </cell>
          <cell r="ED33">
            <v>0.21</v>
          </cell>
          <cell r="EE33">
            <v>0</v>
          </cell>
          <cell r="EF33">
            <v>0.09</v>
          </cell>
          <cell r="EG33">
            <v>0.56000000000000005</v>
          </cell>
          <cell r="EH33">
            <v>0.72</v>
          </cell>
          <cell r="EI33">
            <v>0.38</v>
          </cell>
          <cell r="EJ33">
            <v>0.25</v>
          </cell>
          <cell r="EK33">
            <v>0.12</v>
          </cell>
          <cell r="EL33">
            <v>0.27</v>
          </cell>
          <cell r="EM33">
            <v>0.43</v>
          </cell>
          <cell r="EN33">
            <v>0.17</v>
          </cell>
          <cell r="EO33">
            <v>0.49</v>
          </cell>
          <cell r="EP33">
            <v>1.26</v>
          </cell>
          <cell r="EQ33">
            <v>1.88</v>
          </cell>
          <cell r="ER33">
            <v>1.4</v>
          </cell>
          <cell r="ES33">
            <v>0.98</v>
          </cell>
          <cell r="ET33">
            <v>1.36</v>
          </cell>
          <cell r="EU33">
            <v>1.57</v>
          </cell>
          <cell r="EV33">
            <v>0.83</v>
          </cell>
          <cell r="EW33">
            <v>0.04</v>
          </cell>
          <cell r="EX33">
            <v>0.03</v>
          </cell>
          <cell r="EY33">
            <v>0.44</v>
          </cell>
          <cell r="EZ33">
            <v>0.39</v>
          </cell>
          <cell r="FA33">
            <v>0.02</v>
          </cell>
          <cell r="FB33">
            <v>-0.2</v>
          </cell>
          <cell r="FC33">
            <v>0.03</v>
          </cell>
          <cell r="FD33">
            <v>0.44</v>
          </cell>
          <cell r="FE33">
            <v>0.77</v>
          </cell>
          <cell r="FF33">
            <v>0.56000000000000005</v>
          </cell>
          <cell r="FG33">
            <v>0.6</v>
          </cell>
          <cell r="FH33">
            <v>0.42</v>
          </cell>
          <cell r="FI33">
            <v>0.8</v>
          </cell>
          <cell r="FJ33">
            <v>1.19</v>
          </cell>
          <cell r="FK33">
            <v>0.45</v>
          </cell>
          <cell r="FL33">
            <v>0.38</v>
          </cell>
          <cell r="FM33">
            <v>0.56999999999999995</v>
          </cell>
          <cell r="FN33">
            <v>0.67</v>
          </cell>
          <cell r="FO33">
            <v>0.87</v>
          </cell>
          <cell r="FP33">
            <v>0.88</v>
          </cell>
          <cell r="FQ33">
            <v>0.91</v>
          </cell>
          <cell r="FR33">
            <v>1.42</v>
          </cell>
          <cell r="FS33">
            <v>1.21</v>
          </cell>
          <cell r="FT33">
            <v>0.73</v>
          </cell>
          <cell r="FU33">
            <v>0.38</v>
          </cell>
          <cell r="FV33">
            <v>0.37</v>
          </cell>
          <cell r="FW33">
            <v>0.24</v>
          </cell>
          <cell r="FX33">
            <v>0.46</v>
          </cell>
          <cell r="FY33">
            <v>0.6</v>
          </cell>
          <cell r="FZ33">
            <v>0.55000000000000004</v>
          </cell>
          <cell r="GA33">
            <v>1.05</v>
          </cell>
          <cell r="GB33">
            <v>0.41</v>
          </cell>
          <cell r="GC33">
            <v>-0.08</v>
          </cell>
          <cell r="GD33">
            <v>1.19</v>
          </cell>
          <cell r="GE33">
            <v>1.33</v>
          </cell>
          <cell r="GF33">
            <v>0.9</v>
          </cell>
          <cell r="GG33">
            <v>0.08</v>
          </cell>
          <cell r="GH33">
            <v>0.76</v>
          </cell>
          <cell r="GI33">
            <v>0.76</v>
          </cell>
          <cell r="GJ33">
            <v>0.65</v>
          </cell>
          <cell r="GK33">
            <v>0.81</v>
          </cell>
          <cell r="GL33">
            <v>0.87</v>
          </cell>
          <cell r="GM33">
            <v>0.32</v>
          </cell>
          <cell r="GN33">
            <v>0.7</v>
          </cell>
          <cell r="GO33">
            <v>0.88</v>
          </cell>
          <cell r="GP33">
            <v>0.65</v>
          </cell>
          <cell r="GQ33">
            <v>0.9</v>
          </cell>
          <cell r="GR33">
            <v>1.33</v>
          </cell>
          <cell r="GS33">
            <v>1.94</v>
          </cell>
          <cell r="GT33">
            <v>2.11</v>
          </cell>
          <cell r="GU33">
            <v>1.42</v>
          </cell>
          <cell r="GV33">
            <v>0.93</v>
          </cell>
          <cell r="GW33">
            <v>0.79</v>
          </cell>
          <cell r="GX33">
            <v>0.17</v>
          </cell>
          <cell r="GY33">
            <v>-0.08</v>
          </cell>
          <cell r="GZ33">
            <v>0.52</v>
          </cell>
          <cell r="HA33">
            <v>0.44</v>
          </cell>
          <cell r="HB33">
            <v>0.11</v>
          </cell>
          <cell r="HC33">
            <v>0.26</v>
          </cell>
          <cell r="HD33">
            <v>-0.63</v>
          </cell>
          <cell r="HE33">
            <v>-0.61</v>
          </cell>
          <cell r="HF33">
            <v>-0.46</v>
          </cell>
          <cell r="HG33">
            <v>-0.59</v>
          </cell>
          <cell r="HH33">
            <v>-0.04</v>
          </cell>
          <cell r="HI33">
            <v>-0.59</v>
          </cell>
          <cell r="HJ33">
            <v>-0.59</v>
          </cell>
          <cell r="HK33">
            <v>0.88</v>
          </cell>
          <cell r="HL33">
            <v>1.02</v>
          </cell>
          <cell r="HM33">
            <v>0.5</v>
          </cell>
          <cell r="HN33">
            <v>0.01</v>
          </cell>
          <cell r="HO33">
            <v>0.05</v>
          </cell>
          <cell r="HP33">
            <v>0.62</v>
          </cell>
          <cell r="HQ33">
            <v>0.71</v>
          </cell>
          <cell r="HR33">
            <v>0.8</v>
          </cell>
          <cell r="HS33">
            <v>0.59</v>
          </cell>
          <cell r="HT33">
            <v>0.45</v>
          </cell>
          <cell r="HU33">
            <v>0.48</v>
          </cell>
          <cell r="HV33">
            <v>0.8</v>
          </cell>
          <cell r="HW33">
            <v>0.64</v>
          </cell>
          <cell r="HX33">
            <v>0.99</v>
          </cell>
          <cell r="HY33">
            <v>1.73</v>
          </cell>
          <cell r="HZ33">
            <v>0.85</v>
          </cell>
          <cell r="IA33">
            <v>0.43</v>
          </cell>
          <cell r="IB33">
            <v>0.77</v>
          </cell>
          <cell r="IC33">
            <v>0.5</v>
          </cell>
          <cell r="ID33">
            <v>0.93</v>
          </cell>
          <cell r="IE33">
            <v>0.87</v>
          </cell>
          <cell r="IF33">
            <v>0.63</v>
          </cell>
          <cell r="IG33">
            <v>1.9</v>
          </cell>
          <cell r="IH33">
            <v>1.76</v>
          </cell>
          <cell r="II33">
            <v>0.44</v>
          </cell>
          <cell r="IJ33">
            <v>-0.09</v>
          </cell>
          <cell r="IK33">
            <v>0.27</v>
          </cell>
          <cell r="IL33">
            <v>1.25</v>
          </cell>
          <cell r="IM33">
            <v>1.24</v>
          </cell>
          <cell r="IN33">
            <v>1.25</v>
          </cell>
          <cell r="IO33">
            <v>1.03</v>
          </cell>
          <cell r="IP33">
            <v>1.34</v>
          </cell>
          <cell r="IQ33">
            <v>1.44</v>
          </cell>
          <cell r="IR33">
            <v>1.58</v>
          </cell>
          <cell r="IS33">
            <v>0.82</v>
          </cell>
          <cell r="IT33">
            <v>1.04</v>
          </cell>
          <cell r="IU33">
            <v>1.61</v>
          </cell>
          <cell r="IV33">
            <v>1.36</v>
          </cell>
          <cell r="IW33">
            <v>1.31</v>
          </cell>
          <cell r="IX33">
            <v>1.04</v>
          </cell>
          <cell r="IY33">
            <v>0.35</v>
          </cell>
          <cell r="IZ33">
            <v>-0.15</v>
          </cell>
          <cell r="JA33">
            <v>0.19</v>
          </cell>
          <cell r="JB33">
            <v>0.53</v>
          </cell>
          <cell r="JC33">
            <v>0.76</v>
          </cell>
          <cell r="JD33">
            <v>0.81</v>
          </cell>
          <cell r="JE33">
            <v>0.44</v>
          </cell>
          <cell r="JF33">
            <v>0.45</v>
          </cell>
          <cell r="JG33">
            <v>0.76</v>
          </cell>
          <cell r="JH33">
            <v>0.43</v>
          </cell>
          <cell r="JI33">
            <v>0.8</v>
          </cell>
          <cell r="JJ33">
            <v>0.96</v>
          </cell>
          <cell r="JK33">
            <v>0.15</v>
          </cell>
          <cell r="JL33">
            <v>0.34</v>
          </cell>
          <cell r="JM33">
            <v>1.38</v>
          </cell>
          <cell r="JN33">
            <v>1.74</v>
          </cell>
          <cell r="JO33">
            <v>0.97</v>
          </cell>
          <cell r="JP33">
            <v>0.39</v>
          </cell>
          <cell r="JQ33">
            <v>0.48</v>
          </cell>
          <cell r="JR33">
            <v>0.64</v>
          </cell>
          <cell r="JS33">
            <v>1.1499999999999999</v>
          </cell>
          <cell r="JT33">
            <v>1.1000000000000001</v>
          </cell>
          <cell r="JU33">
            <v>0.91</v>
          </cell>
          <cell r="JV33">
            <v>-0.22</v>
          </cell>
          <cell r="JW33">
            <v>-1.26</v>
          </cell>
          <cell r="JX33">
            <v>-7.0000000000000007E-2</v>
          </cell>
          <cell r="JY33">
            <v>0.34</v>
          </cell>
          <cell r="JZ33">
            <v>-0.17</v>
          </cell>
          <cell r="KA33">
            <v>0.05</v>
          </cell>
          <cell r="KB33">
            <v>0.6</v>
          </cell>
          <cell r="KC33">
            <v>1.48</v>
          </cell>
          <cell r="KD33">
            <v>0.76</v>
          </cell>
          <cell r="KE33">
            <v>0.44</v>
          </cell>
          <cell r="KF33">
            <v>0.36</v>
          </cell>
          <cell r="KG33">
            <v>0.5</v>
          </cell>
          <cell r="KH33">
            <v>1.22</v>
          </cell>
          <cell r="KI33">
            <v>1.17</v>
          </cell>
          <cell r="KJ33">
            <v>0.38</v>
          </cell>
          <cell r="KK33">
            <v>0.31</v>
          </cell>
          <cell r="KL33">
            <v>-0.15</v>
          </cell>
          <cell r="KM33">
            <v>0.14000000000000001</v>
          </cell>
          <cell r="KN33">
            <v>0.45</v>
          </cell>
          <cell r="KO33">
            <v>0.53</v>
          </cell>
          <cell r="KP33">
            <v>0.83</v>
          </cell>
          <cell r="KQ33">
            <v>0.93</v>
          </cell>
          <cell r="KR33">
            <v>0.78</v>
          </cell>
          <cell r="KS33">
            <v>0.3</v>
          </cell>
          <cell r="KT33">
            <v>-0.18</v>
          </cell>
          <cell r="KU33">
            <v>0.45</v>
          </cell>
          <cell r="KV33">
            <v>0.87</v>
          </cell>
          <cell r="KW33">
            <v>0.28999999999999998</v>
          </cell>
          <cell r="KX33">
            <v>-0.37</v>
          </cell>
          <cell r="KY33">
            <v>0.3</v>
          </cell>
          <cell r="KZ33">
            <v>0.57999999999999996</v>
          </cell>
          <cell r="LA33">
            <v>-0.23</v>
          </cell>
          <cell r="LB33">
            <v>0.19</v>
          </cell>
          <cell r="LC33">
            <v>0.62</v>
          </cell>
          <cell r="LD33">
            <v>0.06</v>
          </cell>
          <cell r="LE33">
            <v>0.12</v>
          </cell>
          <cell r="LF33">
            <v>0.22</v>
          </cell>
          <cell r="LG33">
            <v>0.48</v>
          </cell>
          <cell r="LH33">
            <v>0.82999999999999985</v>
          </cell>
          <cell r="LI33">
            <v>0.77999999999999992</v>
          </cell>
          <cell r="LJ33">
            <v>0.66</v>
          </cell>
          <cell r="LK33">
            <v>0.64</v>
          </cell>
          <cell r="LL33">
            <v>0.54999999999999993</v>
          </cell>
          <cell r="LM33">
            <v>0.5</v>
          </cell>
          <cell r="LN33">
            <v>0.35</v>
          </cell>
          <cell r="LO33">
            <v>0.45999999999999996</v>
          </cell>
          <cell r="LP33">
            <v>0.4</v>
          </cell>
          <cell r="LQ33">
            <v>0.6399999999999999</v>
          </cell>
          <cell r="LR33">
            <v>0.61</v>
          </cell>
          <cell r="LS33">
            <v>0.54</v>
          </cell>
          <cell r="LT33">
            <v>0.47999999999999993</v>
          </cell>
          <cell r="LU33">
            <v>0.37999999999999989</v>
          </cell>
          <cell r="LV33">
            <v>0.42460351089588388</v>
          </cell>
          <cell r="LW33">
            <v>0.48000000000000009</v>
          </cell>
          <cell r="LX33">
            <v>0.45026509878780424</v>
          </cell>
          <cell r="LY33">
            <v>0.42000000000000004</v>
          </cell>
          <cell r="LZ33">
            <v>0.60363817346093862</v>
          </cell>
          <cell r="MA33">
            <v>0.56000000000000016</v>
          </cell>
          <cell r="MB33">
            <v>0.41999999999999993</v>
          </cell>
          <cell r="MC33">
            <v>0.53906981875844007</v>
          </cell>
          <cell r="MD33">
            <v>0.78</v>
          </cell>
          <cell r="ME33">
            <v>0.86000000000000021</v>
          </cell>
        </row>
        <row r="34">
          <cell r="A34" t="str">
            <v>SAUT</v>
          </cell>
          <cell r="D34" t="str">
            <v>+</v>
          </cell>
          <cell r="E34" t="str">
            <v>Serviços para autos</v>
          </cell>
          <cell r="H34">
            <v>-0.56978342534691462</v>
          </cell>
          <cell r="I34">
            <v>0.77519758925141291</v>
          </cell>
          <cell r="J34">
            <v>2.204579372184492</v>
          </cell>
          <cell r="K34">
            <v>1.3378732909094466</v>
          </cell>
          <cell r="L34">
            <v>0.80824897277139729</v>
          </cell>
          <cell r="M34">
            <v>0.60613000266669004</v>
          </cell>
          <cell r="N34">
            <v>0.68272069147665915</v>
          </cell>
          <cell r="O34">
            <v>0.83961657278316759</v>
          </cell>
          <cell r="P34">
            <v>-0.12658665377595765</v>
          </cell>
          <cell r="Q34">
            <v>0.58942204470888948</v>
          </cell>
          <cell r="R34">
            <v>1.7494398894239982</v>
          </cell>
          <cell r="S34">
            <v>1.6911824064047984</v>
          </cell>
          <cell r="T34">
            <v>2.352801590771386</v>
          </cell>
          <cell r="U34">
            <v>1.7248387023101117</v>
          </cell>
          <cell r="V34">
            <v>-0.11552521406036426</v>
          </cell>
          <cell r="W34">
            <v>-0.25892201392146003</v>
          </cell>
          <cell r="X34">
            <v>-0.3352724491679453</v>
          </cell>
          <cell r="Y34">
            <v>-0.32729472947923588</v>
          </cell>
          <cell r="Z34">
            <v>0.75488231207800127</v>
          </cell>
          <cell r="AA34">
            <v>1.3664937118863669</v>
          </cell>
          <cell r="AB34">
            <v>0.17406419592206504</v>
          </cell>
          <cell r="AC34">
            <v>0.68335708546087681</v>
          </cell>
          <cell r="AD34">
            <v>0.376545228133148</v>
          </cell>
          <cell r="AE34">
            <v>-0.81492896830415251</v>
          </cell>
          <cell r="AF34">
            <v>-0.13300600062688495</v>
          </cell>
          <cell r="AG34">
            <v>1.3003108673357131</v>
          </cell>
          <cell r="AH34">
            <v>1.9439690557850593</v>
          </cell>
          <cell r="AI34">
            <v>1.5952855014225784</v>
          </cell>
          <cell r="AJ34">
            <v>0.56045099783687646</v>
          </cell>
          <cell r="AK34">
            <v>-0.38071131182774054</v>
          </cell>
          <cell r="AL34">
            <v>-0.94038491580576711</v>
          </cell>
          <cell r="AM34">
            <v>0.3909616909335113</v>
          </cell>
          <cell r="AN34">
            <v>1.3776989377586262</v>
          </cell>
          <cell r="AO34">
            <v>0.73296816109755114</v>
          </cell>
          <cell r="AP34">
            <v>0.69043496798597559</v>
          </cell>
          <cell r="AQ34">
            <v>0.38778665329254391</v>
          </cell>
          <cell r="AR34">
            <v>-0.1425990772744519</v>
          </cell>
          <cell r="AS34">
            <v>-0.12879370736489898</v>
          </cell>
          <cell r="AT34">
            <v>-3.1589734735465093E-2</v>
          </cell>
          <cell r="AU34">
            <v>-0.47406768894832957</v>
          </cell>
          <cell r="AV34">
            <v>-0.1381626827459097</v>
          </cell>
          <cell r="AW34">
            <v>3.2345915007753703E-2</v>
          </cell>
          <cell r="AX34">
            <v>0.73302257273958693</v>
          </cell>
          <cell r="AY34">
            <v>0.57605458685958422</v>
          </cell>
          <cell r="AZ34">
            <v>-2.0214164356440811E-2</v>
          </cell>
          <cell r="BA34">
            <v>-8.5988351458654133E-2</v>
          </cell>
          <cell r="BB34">
            <v>3.4992860408607891E-2</v>
          </cell>
          <cell r="BC34">
            <v>0.15789440315980269</v>
          </cell>
          <cell r="BD34">
            <v>0.70342810676700762</v>
          </cell>
          <cell r="BE34">
            <v>0.14843093880495309</v>
          </cell>
          <cell r="BF34">
            <v>-0.69029986413350208</v>
          </cell>
          <cell r="BG34">
            <v>0.35956459166849564</v>
          </cell>
          <cell r="BH34">
            <v>0.17164326989721682</v>
          </cell>
          <cell r="BI34">
            <v>0.32257450860867276</v>
          </cell>
          <cell r="BJ34">
            <v>0.2557253797436157</v>
          </cell>
          <cell r="BK34">
            <v>-0.69970073045151293</v>
          </cell>
          <cell r="BL34">
            <v>0.13154164283065817</v>
          </cell>
          <cell r="BM34">
            <v>0.43227546691634688</v>
          </cell>
          <cell r="BN34">
            <v>-0.2304660391714114</v>
          </cell>
          <cell r="BO34">
            <v>-9.9267683969001208E-2</v>
          </cell>
          <cell r="BP34">
            <v>-0.41185106857858111</v>
          </cell>
          <cell r="BQ34">
            <v>0.23432966745286593</v>
          </cell>
          <cell r="BR34">
            <v>1.1522871405149675</v>
          </cell>
          <cell r="BS34">
            <v>0.71067452412761356</v>
          </cell>
          <cell r="BT34">
            <v>0.14070427518884815</v>
          </cell>
          <cell r="BU34">
            <v>-0.76281087567832939</v>
          </cell>
          <cell r="BV34">
            <v>-0.6418879751961859</v>
          </cell>
          <cell r="BW34">
            <v>-0.17097771708727519</v>
          </cell>
          <cell r="BX34">
            <v>-0.2575665258545366</v>
          </cell>
          <cell r="BY34">
            <v>0.84949202651697098</v>
          </cell>
          <cell r="BZ34">
            <v>1.2223492980132162</v>
          </cell>
          <cell r="CA34">
            <v>-5.0511256979961262E-2</v>
          </cell>
          <cell r="CB34">
            <v>0.21076888689471104</v>
          </cell>
          <cell r="CC34">
            <v>0.63109401591783199</v>
          </cell>
          <cell r="CD34">
            <v>0.56627712897549087</v>
          </cell>
          <cell r="CE34">
            <v>1.1180357744407834</v>
          </cell>
          <cell r="CF34">
            <v>0.81090847380695552</v>
          </cell>
          <cell r="CG34">
            <v>1.0911590422181836</v>
          </cell>
          <cell r="CH34">
            <v>0.79493972776611588</v>
          </cell>
          <cell r="CI34">
            <v>-0.25928206248786867</v>
          </cell>
          <cell r="CJ34">
            <v>-0.19283943793550354</v>
          </cell>
          <cell r="CK34">
            <v>0.16175830753949125</v>
          </cell>
          <cell r="CL34">
            <v>0.78996930815987632</v>
          </cell>
          <cell r="CM34">
            <v>0.72767293190193005</v>
          </cell>
          <cell r="CN34">
            <v>0.38932363267425751</v>
          </cell>
          <cell r="CO34">
            <v>0.65931943738301013</v>
          </cell>
          <cell r="CP34">
            <v>0.3618426766255976</v>
          </cell>
          <cell r="CQ34">
            <v>0.35527084446389801</v>
          </cell>
          <cell r="CR34">
            <v>1.0723976190690208</v>
          </cell>
          <cell r="CS34">
            <v>1.5220079982806918</v>
          </cell>
          <cell r="CT34">
            <v>0.82405287348735434</v>
          </cell>
          <cell r="CU34">
            <v>0.17600949153355477</v>
          </cell>
          <cell r="CV34">
            <v>1.0788264606737816</v>
          </cell>
          <cell r="CW34">
            <v>0.88565967265742629</v>
          </cell>
          <cell r="CX34">
            <v>1.3856255837705289</v>
          </cell>
          <cell r="CY34">
            <v>1.0365402690585641</v>
          </cell>
          <cell r="CZ34">
            <v>0.47814894714627393</v>
          </cell>
          <cell r="DA34">
            <v>0.47814894714627393</v>
          </cell>
          <cell r="DB34">
            <v>0.27598314576678434</v>
          </cell>
          <cell r="DC34">
            <v>0.41533417961746344</v>
          </cell>
          <cell r="DD34">
            <v>-0.30517516386661914</v>
          </cell>
          <cell r="DE34">
            <v>-2.2408845048084332E-2</v>
          </cell>
          <cell r="DF34">
            <v>0.60645256591156049</v>
          </cell>
          <cell r="DG34">
            <v>1.2121285016395469</v>
          </cell>
          <cell r="DH34">
            <v>1.8419608906953684</v>
          </cell>
          <cell r="DI34">
            <v>1.0987314305602933</v>
          </cell>
          <cell r="DJ34">
            <v>0.36061730439161199</v>
          </cell>
          <cell r="DK34">
            <v>0.40784348399054404</v>
          </cell>
          <cell r="DL34">
            <v>0.4934857332716166</v>
          </cell>
          <cell r="DM34">
            <v>0.78772113513319464</v>
          </cell>
          <cell r="DN34">
            <v>0.42082276555765691</v>
          </cell>
          <cell r="DO34">
            <v>-8.8824002592939912E-3</v>
          </cell>
          <cell r="DP34">
            <v>0.29545305000362904</v>
          </cell>
          <cell r="DQ34">
            <v>0.25197806726563737</v>
          </cell>
          <cell r="DR34">
            <v>0.41006917336519599</v>
          </cell>
          <cell r="DS34">
            <v>0.49326517258143998</v>
          </cell>
          <cell r="DT34">
            <v>0.55637603975643912</v>
          </cell>
          <cell r="DU34">
            <v>0.80215012745658143</v>
          </cell>
          <cell r="DV34">
            <v>0.10803294011034294</v>
          </cell>
          <cell r="DW34">
            <v>3.8121853539086578E-2</v>
          </cell>
          <cell r="DX34">
            <v>5.5327507918818304E-2</v>
          </cell>
          <cell r="DY34">
            <v>0.79277042152538002</v>
          </cell>
          <cell r="DZ34">
            <v>1.6343048336552211</v>
          </cell>
          <cell r="EA34">
            <v>0.47861182219206094</v>
          </cell>
          <cell r="EB34">
            <v>0.56594340254110598</v>
          </cell>
          <cell r="EC34">
            <v>0.83055327559720848</v>
          </cell>
          <cell r="ED34">
            <v>1.648132594974633</v>
          </cell>
          <cell r="EE34">
            <v>1.1602402431113208</v>
          </cell>
          <cell r="EF34">
            <v>0.14220819728259959</v>
          </cell>
          <cell r="EG34">
            <v>0.78112855458318631</v>
          </cell>
          <cell r="EH34">
            <v>0.41692541368035813</v>
          </cell>
          <cell r="EI34">
            <v>0.22898171453255922</v>
          </cell>
          <cell r="EJ34">
            <v>-0.10764929545045565</v>
          </cell>
          <cell r="EK34">
            <v>-0.10147484236098572</v>
          </cell>
          <cell r="EL34">
            <v>1.1610641771265571</v>
          </cell>
          <cell r="EM34">
            <v>0.95371126371601056</v>
          </cell>
          <cell r="EN34">
            <v>0.79676580707162814</v>
          </cell>
          <cell r="EO34">
            <v>0.22274167990129451</v>
          </cell>
          <cell r="EP34">
            <v>-0.41960455545737813</v>
          </cell>
          <cell r="EQ34">
            <v>0.25721937275512347</v>
          </cell>
          <cell r="ER34">
            <v>-0.75227947016076779</v>
          </cell>
          <cell r="ES34">
            <v>-1.2345428782784316</v>
          </cell>
          <cell r="ET34">
            <v>6.1263987154417561E-2</v>
          </cell>
          <cell r="EU34">
            <v>0.49964645151708131</v>
          </cell>
          <cell r="EV34">
            <v>1.1627243636842022</v>
          </cell>
          <cell r="EW34">
            <v>0.9473828019231928</v>
          </cell>
          <cell r="EX34">
            <v>1.1329114009622798</v>
          </cell>
          <cell r="EY34">
            <v>1.0932351098291118</v>
          </cell>
          <cell r="EZ34">
            <v>3.1405827512221561E-2</v>
          </cell>
          <cell r="FA34">
            <v>0.7513906433450791</v>
          </cell>
          <cell r="FB34">
            <v>1.2067273008753703</v>
          </cell>
          <cell r="FC34">
            <v>0.63168067661050176</v>
          </cell>
          <cell r="FD34">
            <v>0.96680968926638133</v>
          </cell>
          <cell r="FE34">
            <v>0.12128452566810029</v>
          </cell>
          <cell r="FF34">
            <v>0.35033944891519392</v>
          </cell>
          <cell r="FG34">
            <v>0.96698118570668634</v>
          </cell>
          <cell r="FH34">
            <v>1.0284886493704692</v>
          </cell>
          <cell r="FI34">
            <v>0.98400539187367608</v>
          </cell>
          <cell r="FJ34">
            <v>0.49819565217391298</v>
          </cell>
          <cell r="FK34">
            <v>0.65417244367417671</v>
          </cell>
          <cell r="FL34">
            <v>0.63097142318211819</v>
          </cell>
          <cell r="FM34">
            <v>0.98358534946236564</v>
          </cell>
          <cell r="FN34">
            <v>1.200673670325529</v>
          </cell>
          <cell r="FO34">
            <v>1.1398499115721044</v>
          </cell>
          <cell r="FP34">
            <v>0.66364095371668985</v>
          </cell>
          <cell r="FQ34">
            <v>0.38459585172528349</v>
          </cell>
          <cell r="FR34">
            <v>-0.3905636431504293</v>
          </cell>
          <cell r="FS34">
            <v>-0.73877257175441946</v>
          </cell>
          <cell r="FT34">
            <v>0.70387331305835388</v>
          </cell>
          <cell r="FU34">
            <v>0.98347673634524591</v>
          </cell>
          <cell r="FV34">
            <v>1.3970955270847376</v>
          </cell>
          <cell r="FW34">
            <v>0.52121083258728751</v>
          </cell>
          <cell r="FX34">
            <v>0.9483560606060607</v>
          </cell>
          <cell r="FY34">
            <v>0.80616110564451204</v>
          </cell>
          <cell r="FZ34">
            <v>0.50452216617998402</v>
          </cell>
          <cell r="GA34">
            <v>0.78205351586807714</v>
          </cell>
          <cell r="GB34">
            <v>0.62539165414198561</v>
          </cell>
          <cell r="GC34">
            <v>0.332805717075769</v>
          </cell>
          <cell r="GD34">
            <v>0.2586849774794665</v>
          </cell>
          <cell r="GE34">
            <v>0.48722066853109602</v>
          </cell>
          <cell r="GF34">
            <v>0.47296673725075</v>
          </cell>
          <cell r="GG34">
            <v>0.36826444454268159</v>
          </cell>
          <cell r="GH34">
            <v>0.80647724769833928</v>
          </cell>
          <cell r="GI34">
            <v>0.67670043351322662</v>
          </cell>
          <cell r="GJ34">
            <v>-9.3935605562135344E-2</v>
          </cell>
          <cell r="GK34">
            <v>-0.32653125137841299</v>
          </cell>
          <cell r="GL34">
            <v>0.21149391319689489</v>
          </cell>
          <cell r="GM34">
            <v>0.18713020647917403</v>
          </cell>
          <cell r="GN34">
            <v>1.9515878991894407E-2</v>
          </cell>
          <cell r="GO34">
            <v>0.32854054054054049</v>
          </cell>
          <cell r="GP34">
            <v>0.22567098411002803</v>
          </cell>
          <cell r="GQ34">
            <v>0.32787173056252245</v>
          </cell>
          <cell r="GR34">
            <v>0.61361957979436765</v>
          </cell>
          <cell r="GS34">
            <v>0.52069041514865266</v>
          </cell>
          <cell r="GT34">
            <v>0.68900878293600998</v>
          </cell>
          <cell r="GU34">
            <v>0.54350618286848984</v>
          </cell>
          <cell r="GV34">
            <v>0.40629923376797961</v>
          </cell>
          <cell r="GW34">
            <v>0.51851982299286559</v>
          </cell>
          <cell r="GX34">
            <v>1.2943705995784567</v>
          </cell>
          <cell r="GY34">
            <v>1.5261675241447783</v>
          </cell>
          <cell r="GZ34">
            <v>0.77335201993237235</v>
          </cell>
          <cell r="HA34">
            <v>0.22106949720670396</v>
          </cell>
          <cell r="HB34">
            <v>0.41982967398536258</v>
          </cell>
          <cell r="HC34">
            <v>0.28628770924715785</v>
          </cell>
          <cell r="HD34">
            <v>-0.16412528817166169</v>
          </cell>
          <cell r="HE34">
            <v>5.9079965990960756E-2</v>
          </cell>
          <cell r="HF34">
            <v>0.56704292951737634</v>
          </cell>
          <cell r="HG34">
            <v>0.40621896112030781</v>
          </cell>
          <cell r="HH34">
            <v>0.77135584967464921</v>
          </cell>
          <cell r="HI34">
            <v>0.92257158172153486</v>
          </cell>
          <cell r="HJ34">
            <v>2.32364469106443E-2</v>
          </cell>
          <cell r="HK34">
            <v>-2.1170538847674461E-2</v>
          </cell>
          <cell r="HL34">
            <v>0.44743960711441466</v>
          </cell>
          <cell r="HM34">
            <v>0.30241934042363033</v>
          </cell>
          <cell r="HN34">
            <v>0.8236455056926415</v>
          </cell>
          <cell r="HO34">
            <v>0.77575139977603613</v>
          </cell>
          <cell r="HP34">
            <v>0.46361559913239792</v>
          </cell>
          <cell r="HQ34">
            <v>0.66723838510428768</v>
          </cell>
          <cell r="HR34">
            <v>1.0282767033356992</v>
          </cell>
          <cell r="HS34">
            <v>0.78673581615773225</v>
          </cell>
          <cell r="HT34">
            <v>0.59134612833325984</v>
          </cell>
          <cell r="HU34">
            <v>0.84509137214601693</v>
          </cell>
          <cell r="HV34">
            <v>0.79749125215927685</v>
          </cell>
          <cell r="HW34">
            <v>0.7473507445999733</v>
          </cell>
          <cell r="HX34">
            <v>0.63827929843210185</v>
          </cell>
          <cell r="HY34">
            <v>0.91066845397676466</v>
          </cell>
          <cell r="HZ34">
            <v>1.1264871204744624</v>
          </cell>
          <cell r="IA34">
            <v>0.53157047576700778</v>
          </cell>
          <cell r="IB34">
            <v>0.30351723228415695</v>
          </cell>
          <cell r="IC34">
            <v>-0.22637639326790707</v>
          </cell>
          <cell r="ID34">
            <v>0.22611933090398212</v>
          </cell>
          <cell r="IE34">
            <v>0.2371748519524467</v>
          </cell>
          <cell r="IF34">
            <v>0.92803667792743372</v>
          </cell>
          <cell r="IG34">
            <v>1.2448666815045626</v>
          </cell>
          <cell r="IH34">
            <v>0.23712615599371833</v>
          </cell>
          <cell r="II34">
            <v>0.97349458324121163</v>
          </cell>
          <cell r="IJ34">
            <v>1.1413978306508048</v>
          </cell>
          <cell r="IK34">
            <v>1.3864982187623691</v>
          </cell>
          <cell r="IL34">
            <v>0.27198749945744177</v>
          </cell>
          <cell r="IM34">
            <v>-0.69508239602406485</v>
          </cell>
          <cell r="IN34">
            <v>1.7274670679577773</v>
          </cell>
          <cell r="IO34">
            <v>1.3538508162633276</v>
          </cell>
          <cell r="IP34">
            <v>1.2887427533096829</v>
          </cell>
          <cell r="IQ34">
            <v>0.91247723455043739</v>
          </cell>
          <cell r="IR34">
            <v>0.44784570092648707</v>
          </cell>
          <cell r="IS34">
            <v>1.3977672356461979</v>
          </cell>
          <cell r="IT34">
            <v>0.56972154329608926</v>
          </cell>
          <cell r="IU34">
            <v>0.37953636806879126</v>
          </cell>
          <cell r="IV34">
            <v>0.53978770998728021</v>
          </cell>
          <cell r="IW34">
            <v>0.39875316821557205</v>
          </cell>
          <cell r="IX34">
            <v>1.1625059246905995</v>
          </cell>
          <cell r="IY34">
            <v>1.3495525317867494</v>
          </cell>
          <cell r="IZ34">
            <v>0.76423390275952674</v>
          </cell>
          <cell r="JA34">
            <v>0.76716497360599745</v>
          </cell>
          <cell r="JB34">
            <v>0.71837524600918412</v>
          </cell>
          <cell r="JC34">
            <v>0.32902738390641617</v>
          </cell>
          <cell r="JD34">
            <v>1.0965164667393676</v>
          </cell>
          <cell r="JE34">
            <v>1.1027802611197168</v>
          </cell>
          <cell r="JF34">
            <v>-9.3791101676558505E-2</v>
          </cell>
          <cell r="JG34">
            <v>0.32106493506493511</v>
          </cell>
          <cell r="JH34">
            <v>0.33409682207089236</v>
          </cell>
          <cell r="JI34">
            <v>1.1408724891602499E-2</v>
          </cell>
          <cell r="JJ34">
            <v>5.4755846093098755E-2</v>
          </cell>
          <cell r="JK34">
            <v>0.41006791171477092</v>
          </cell>
          <cell r="JL34">
            <v>1.4354721667775554</v>
          </cell>
          <cell r="JM34">
            <v>1.4231051827899039</v>
          </cell>
          <cell r="JN34">
            <v>0.71256938622424226</v>
          </cell>
          <cell r="JO34">
            <v>-5.2881355932203403E-2</v>
          </cell>
          <cell r="JP34">
            <v>0.23333303718182224</v>
          </cell>
          <cell r="JQ34">
            <v>0.57613884237679314</v>
          </cell>
          <cell r="JR34">
            <v>0.42820350752247843</v>
          </cell>
          <cell r="JS34">
            <v>0.38450428161911304</v>
          </cell>
          <cell r="JT34">
            <v>9.9881042548451787E-2</v>
          </cell>
          <cell r="JU34">
            <v>0.52978486344490239</v>
          </cell>
          <cell r="JV34">
            <v>-0.27534721910490639</v>
          </cell>
          <cell r="JW34">
            <v>-0.77357947320617626</v>
          </cell>
          <cell r="JX34">
            <v>0.5917801780630001</v>
          </cell>
          <cell r="JY34">
            <v>0.36153446929683553</v>
          </cell>
          <cell r="JZ34">
            <v>4.7655614780015899E-4</v>
          </cell>
          <cell r="KA34">
            <v>0.29904028327048648</v>
          </cell>
          <cell r="KB34">
            <v>-0.40137238000181463</v>
          </cell>
          <cell r="KC34">
            <v>0.13946391562658314</v>
          </cell>
          <cell r="KD34">
            <v>1.4454480712166176</v>
          </cell>
          <cell r="KE34">
            <v>0.15746996824227921</v>
          </cell>
          <cell r="KF34">
            <v>0.35476351503674647</v>
          </cell>
          <cell r="KG34">
            <v>0.90151071181755371</v>
          </cell>
          <cell r="KH34">
            <v>0.36266711711711702</v>
          </cell>
          <cell r="KI34">
            <v>0.72436433505649844</v>
          </cell>
          <cell r="KJ34">
            <v>0.46412989699995505</v>
          </cell>
          <cell r="KK34">
            <v>3.9608656036446456E-2</v>
          </cell>
          <cell r="KL34">
            <v>0.1142231004131489</v>
          </cell>
          <cell r="KM34">
            <v>0.34591343297225652</v>
          </cell>
          <cell r="KN34">
            <v>0.65870306090249287</v>
          </cell>
          <cell r="KO34">
            <v>0.86087137308658879</v>
          </cell>
          <cell r="KP34">
            <v>0.63665455361148482</v>
          </cell>
          <cell r="KQ34">
            <v>0.25385111504746333</v>
          </cell>
          <cell r="KR34">
            <v>-0.28596515523788263</v>
          </cell>
          <cell r="KS34">
            <v>-0.3714898153608856</v>
          </cell>
          <cell r="KT34">
            <v>-2.1792050303166429E-3</v>
          </cell>
          <cell r="KU34">
            <v>0.6415239835541342</v>
          </cell>
          <cell r="KV34">
            <v>1.282623717833363</v>
          </cell>
          <cell r="KW34">
            <v>0.70732092728425244</v>
          </cell>
          <cell r="KX34">
            <v>0.28709377078253151</v>
          </cell>
          <cell r="KY34">
            <v>-5.4547421565091937E-2</v>
          </cell>
          <cell r="KZ34">
            <v>-0.29120623086140324</v>
          </cell>
          <cell r="LA34">
            <v>0.28947934556630212</v>
          </cell>
          <cell r="LB34">
            <v>0.90963599910893278</v>
          </cell>
          <cell r="LC34">
            <v>0.6898095066130997</v>
          </cell>
          <cell r="LD34">
            <v>-0.51922811059907825</v>
          </cell>
          <cell r="LE34">
            <v>0.13795218154802111</v>
          </cell>
          <cell r="LF34">
            <v>0.39563903182350046</v>
          </cell>
          <cell r="LG34">
            <v>0.1</v>
          </cell>
          <cell r="LH34">
            <v>0.56412989699995508</v>
          </cell>
          <cell r="LI34">
            <v>0.7</v>
          </cell>
          <cell r="LJ34">
            <v>1</v>
          </cell>
          <cell r="LK34">
            <v>0.8</v>
          </cell>
          <cell r="LL34">
            <v>0.75870306090249284</v>
          </cell>
          <cell r="LM34">
            <v>0.7</v>
          </cell>
          <cell r="LN34">
            <v>0.60000000000000009</v>
          </cell>
          <cell r="LO34">
            <v>0.5</v>
          </cell>
          <cell r="LP34">
            <v>0.3</v>
          </cell>
          <cell r="LQ34">
            <v>0.6</v>
          </cell>
          <cell r="LR34">
            <v>0.8</v>
          </cell>
          <cell r="LS34">
            <v>0.4</v>
          </cell>
          <cell r="LT34">
            <v>0.3</v>
          </cell>
          <cell r="LU34">
            <v>0.5</v>
          </cell>
          <cell r="LV34">
            <v>0.38709377078253149</v>
          </cell>
          <cell r="LW34">
            <v>0.1</v>
          </cell>
          <cell r="LX34">
            <v>0.6</v>
          </cell>
          <cell r="LY34">
            <v>0.7</v>
          </cell>
          <cell r="LZ34">
            <v>0.3</v>
          </cell>
          <cell r="MA34">
            <v>0.5</v>
          </cell>
          <cell r="MB34">
            <v>0.5</v>
          </cell>
          <cell r="MC34">
            <v>0.79999999999999993</v>
          </cell>
          <cell r="MD34">
            <v>1</v>
          </cell>
          <cell r="ME34">
            <v>0.39999999999999997</v>
          </cell>
        </row>
        <row r="35">
          <cell r="A35" t="str">
            <v>SAAL</v>
          </cell>
          <cell r="E35" t="str">
            <v>+</v>
          </cell>
          <cell r="F35" t="str">
            <v>Aluguel de Veiculos</v>
          </cell>
          <cell r="H35">
            <v>0.50042313178917475</v>
          </cell>
          <cell r="I35">
            <v>0.92416069613410823</v>
          </cell>
          <cell r="J35">
            <v>0.94977152772172302</v>
          </cell>
          <cell r="K35">
            <v>0.51268974704440973</v>
          </cell>
          <cell r="L35">
            <v>0.38498369881907923</v>
          </cell>
          <cell r="M35">
            <v>0.38557709493480041</v>
          </cell>
          <cell r="N35">
            <v>0.81429655522330446</v>
          </cell>
          <cell r="O35">
            <v>0.84649331771872116</v>
          </cell>
          <cell r="P35">
            <v>0.3475815099544266</v>
          </cell>
          <cell r="Q35">
            <v>0.37915420653085008</v>
          </cell>
          <cell r="R35">
            <v>0.77970929325166216</v>
          </cell>
          <cell r="S35">
            <v>0.88333740034976771</v>
          </cell>
          <cell r="T35">
            <v>0.95062772244568539</v>
          </cell>
          <cell r="U35">
            <v>0.75809032330691295</v>
          </cell>
          <cell r="V35">
            <v>0.31772798661337259</v>
          </cell>
          <cell r="W35">
            <v>0.14379752349090813</v>
          </cell>
          <cell r="X35">
            <v>0.14987626268855417</v>
          </cell>
          <cell r="Y35">
            <v>0.14750892674600286</v>
          </cell>
          <cell r="Z35">
            <v>0.54121232815946962</v>
          </cell>
          <cell r="AA35">
            <v>0.8207350906494415</v>
          </cell>
          <cell r="AB35">
            <v>2.888289291780765E-2</v>
          </cell>
          <cell r="AC35">
            <v>0.2213990401712029</v>
          </cell>
          <cell r="AD35">
            <v>0.17178939931083051</v>
          </cell>
          <cell r="AE35">
            <v>-0.21754705073031483</v>
          </cell>
          <cell r="AF35">
            <v>9.8431252688904722E-2</v>
          </cell>
          <cell r="AG35">
            <v>0.80534681880226155</v>
          </cell>
          <cell r="AH35">
            <v>0.79307958141044876</v>
          </cell>
          <cell r="AI35">
            <v>0.5562694346039746</v>
          </cell>
          <cell r="AJ35">
            <v>0.10207760428610457</v>
          </cell>
          <cell r="AK35">
            <v>-0.21292074452270121</v>
          </cell>
          <cell r="AL35">
            <v>-0.14650554179934031</v>
          </cell>
          <cell r="AM35">
            <v>1.1817992212177291E-2</v>
          </cell>
          <cell r="AN35">
            <v>0.48078937109275793</v>
          </cell>
          <cell r="AO35">
            <v>0.3941532307391144</v>
          </cell>
          <cell r="AP35">
            <v>4.2311599151313967E-2</v>
          </cell>
          <cell r="AQ35">
            <v>-0.21739470265747809</v>
          </cell>
          <cell r="AR35">
            <v>-0.36135042603315798</v>
          </cell>
          <cell r="AS35">
            <v>-0.44</v>
          </cell>
          <cell r="AT35">
            <v>0.11</v>
          </cell>
          <cell r="AU35">
            <v>0.7</v>
          </cell>
          <cell r="AV35">
            <v>0.27</v>
          </cell>
          <cell r="AW35">
            <v>-7.0000000000000007E-2</v>
          </cell>
          <cell r="AX35">
            <v>0.65</v>
          </cell>
          <cell r="AY35">
            <v>-0.79</v>
          </cell>
          <cell r="AZ35">
            <v>-0.97</v>
          </cell>
          <cell r="BA35">
            <v>0.54</v>
          </cell>
          <cell r="BB35">
            <v>-0.86</v>
          </cell>
          <cell r="BC35">
            <v>-1.1299999999999999</v>
          </cell>
          <cell r="BD35">
            <v>0.02</v>
          </cell>
          <cell r="BE35">
            <v>0.1</v>
          </cell>
          <cell r="BF35">
            <v>-0.11</v>
          </cell>
          <cell r="BG35">
            <v>-0.56000000000000005</v>
          </cell>
          <cell r="BH35">
            <v>0.03</v>
          </cell>
          <cell r="BI35">
            <v>0.68</v>
          </cell>
          <cell r="BJ35">
            <v>-0.59</v>
          </cell>
          <cell r="BK35">
            <v>-0.2</v>
          </cell>
          <cell r="BL35">
            <v>0.02</v>
          </cell>
          <cell r="BM35">
            <v>0</v>
          </cell>
          <cell r="BN35">
            <v>-0.24</v>
          </cell>
          <cell r="BO35">
            <v>-0.02</v>
          </cell>
          <cell r="BP35">
            <v>0.67</v>
          </cell>
          <cell r="BQ35">
            <v>-0.8</v>
          </cell>
          <cell r="BR35">
            <v>0.17</v>
          </cell>
          <cell r="BS35">
            <v>1.44</v>
          </cell>
          <cell r="BT35">
            <v>-0.45</v>
          </cell>
          <cell r="BU35">
            <v>-0.51</v>
          </cell>
          <cell r="BV35">
            <v>-0.02</v>
          </cell>
          <cell r="BW35">
            <v>-0.3</v>
          </cell>
          <cell r="BX35">
            <v>0.08</v>
          </cell>
          <cell r="BY35">
            <v>-0.67</v>
          </cell>
          <cell r="BZ35">
            <v>0.89</v>
          </cell>
          <cell r="CA35">
            <v>2.06</v>
          </cell>
          <cell r="CB35">
            <v>-0.56999999999999995</v>
          </cell>
          <cell r="CC35">
            <v>-0.84</v>
          </cell>
          <cell r="CD35">
            <v>-0.24</v>
          </cell>
          <cell r="CE35">
            <v>-0.56000000000000005</v>
          </cell>
          <cell r="CF35">
            <v>0.28000000000000003</v>
          </cell>
          <cell r="CG35">
            <v>0.49</v>
          </cell>
          <cell r="CH35">
            <v>-0.13</v>
          </cell>
          <cell r="CI35">
            <v>-0.55000000000000004</v>
          </cell>
          <cell r="CJ35">
            <v>0.47</v>
          </cell>
          <cell r="CK35">
            <v>1.78</v>
          </cell>
          <cell r="CL35">
            <v>1.22</v>
          </cell>
          <cell r="CM35">
            <v>-0.33</v>
          </cell>
          <cell r="CN35">
            <v>0.01</v>
          </cell>
          <cell r="CO35">
            <v>0.45</v>
          </cell>
          <cell r="CP35">
            <v>-0.39</v>
          </cell>
          <cell r="CQ35">
            <v>0.13</v>
          </cell>
          <cell r="CR35">
            <v>-1.07</v>
          </cell>
          <cell r="CS35">
            <v>-1.1200000000000001</v>
          </cell>
          <cell r="CT35">
            <v>1.75</v>
          </cell>
          <cell r="CU35">
            <v>1.81</v>
          </cell>
          <cell r="CV35">
            <v>1.43</v>
          </cell>
          <cell r="CW35">
            <v>2.21</v>
          </cell>
          <cell r="CX35">
            <v>1.61</v>
          </cell>
          <cell r="CY35">
            <v>-0.54</v>
          </cell>
          <cell r="CZ35">
            <v>1</v>
          </cell>
          <cell r="DA35">
            <v>1</v>
          </cell>
          <cell r="DB35">
            <v>0.12</v>
          </cell>
          <cell r="DC35">
            <v>0.51</v>
          </cell>
          <cell r="DD35">
            <v>0.32</v>
          </cell>
          <cell r="DE35">
            <v>0.22</v>
          </cell>
          <cell r="DF35">
            <v>-0.88</v>
          </cell>
          <cell r="DG35">
            <v>-0.8</v>
          </cell>
          <cell r="DH35">
            <v>0.88</v>
          </cell>
          <cell r="DI35">
            <v>1.39</v>
          </cell>
          <cell r="DJ35">
            <v>0.83</v>
          </cell>
          <cell r="DK35">
            <v>0.47</v>
          </cell>
          <cell r="DL35">
            <v>-0.27</v>
          </cell>
          <cell r="DM35">
            <v>-0.92</v>
          </cell>
          <cell r="DN35">
            <v>-0.45</v>
          </cell>
          <cell r="DO35">
            <v>0.17</v>
          </cell>
          <cell r="DP35">
            <v>-0.45</v>
          </cell>
          <cell r="DQ35">
            <v>-0.64</v>
          </cell>
          <cell r="DR35">
            <v>0.22</v>
          </cell>
          <cell r="DS35">
            <v>-0.06</v>
          </cell>
          <cell r="DT35">
            <v>0.94</v>
          </cell>
          <cell r="DU35">
            <v>1.64</v>
          </cell>
          <cell r="DV35">
            <v>-0.8</v>
          </cell>
          <cell r="DW35">
            <v>-1.1000000000000001</v>
          </cell>
          <cell r="DX35">
            <v>0.7</v>
          </cell>
          <cell r="DY35">
            <v>0.14000000000000001</v>
          </cell>
          <cell r="DZ35">
            <v>1.54</v>
          </cell>
          <cell r="EA35">
            <v>1.74</v>
          </cell>
          <cell r="EB35">
            <v>-0.1</v>
          </cell>
          <cell r="EC35">
            <v>0.37</v>
          </cell>
          <cell r="ED35">
            <v>0.47</v>
          </cell>
          <cell r="EE35">
            <v>0.04</v>
          </cell>
          <cell r="EF35">
            <v>0.04</v>
          </cell>
          <cell r="EG35">
            <v>0.64</v>
          </cell>
          <cell r="EH35">
            <v>1.41</v>
          </cell>
          <cell r="EI35">
            <v>0.9</v>
          </cell>
          <cell r="EJ35">
            <v>7.0000000000000007E-2</v>
          </cell>
          <cell r="EK35">
            <v>1.95</v>
          </cell>
          <cell r="EL35">
            <v>2.91</v>
          </cell>
          <cell r="EM35">
            <v>-0.54</v>
          </cell>
          <cell r="EN35">
            <v>-2.14</v>
          </cell>
          <cell r="EO35">
            <v>-0.39</v>
          </cell>
          <cell r="EP35">
            <v>-0.08</v>
          </cell>
          <cell r="EQ35">
            <v>-0.64</v>
          </cell>
          <cell r="ER35">
            <v>1.48</v>
          </cell>
          <cell r="ES35">
            <v>1.45</v>
          </cell>
          <cell r="ET35">
            <v>-0.7</v>
          </cell>
          <cell r="EU35">
            <v>0.61</v>
          </cell>
          <cell r="EV35">
            <v>1.37</v>
          </cell>
          <cell r="EW35">
            <v>-0.11</v>
          </cell>
          <cell r="EX35">
            <v>-1.01</v>
          </cell>
          <cell r="EY35">
            <v>-0.54</v>
          </cell>
          <cell r="EZ35">
            <v>-1.8</v>
          </cell>
          <cell r="FA35">
            <v>-1.88</v>
          </cell>
          <cell r="FB35">
            <v>-0.26</v>
          </cell>
          <cell r="FC35">
            <v>-0.32</v>
          </cell>
          <cell r="FD35">
            <v>1.2</v>
          </cell>
          <cell r="FE35">
            <v>2.77</v>
          </cell>
          <cell r="FF35">
            <v>1.44</v>
          </cell>
          <cell r="FG35">
            <v>0.97</v>
          </cell>
          <cell r="FH35">
            <v>-0.51</v>
          </cell>
          <cell r="FI35">
            <v>-3.31</v>
          </cell>
          <cell r="FJ35">
            <v>-1.29</v>
          </cell>
          <cell r="FK35">
            <v>-0.09</v>
          </cell>
          <cell r="FL35">
            <v>1.2</v>
          </cell>
          <cell r="FM35">
            <v>0.54</v>
          </cell>
          <cell r="FN35">
            <v>-0.77</v>
          </cell>
          <cell r="FO35">
            <v>-0.1</v>
          </cell>
          <cell r="FP35">
            <v>0.08</v>
          </cell>
          <cell r="FQ35">
            <v>1.53</v>
          </cell>
          <cell r="FR35">
            <v>0.97</v>
          </cell>
          <cell r="FS35">
            <v>-0.47</v>
          </cell>
          <cell r="FT35">
            <v>1.54</v>
          </cell>
          <cell r="FU35">
            <v>0.67</v>
          </cell>
          <cell r="FV35">
            <v>0.16</v>
          </cell>
          <cell r="FW35">
            <v>2.66</v>
          </cell>
          <cell r="FX35">
            <v>1.86</v>
          </cell>
          <cell r="FY35">
            <v>-2.85</v>
          </cell>
          <cell r="FZ35">
            <v>-4.7699999999999996</v>
          </cell>
          <cell r="GA35">
            <v>-1.88</v>
          </cell>
          <cell r="GB35">
            <v>0.8</v>
          </cell>
          <cell r="GC35">
            <v>-1.1599999999999999</v>
          </cell>
          <cell r="GD35">
            <v>-0.98</v>
          </cell>
          <cell r="GE35">
            <v>1.91</v>
          </cell>
          <cell r="GF35">
            <v>1.75</v>
          </cell>
          <cell r="GG35">
            <v>-1.67</v>
          </cell>
          <cell r="GH35">
            <v>-1.24</v>
          </cell>
          <cell r="GI35">
            <v>-0.43</v>
          </cell>
          <cell r="GJ35">
            <v>-1.25</v>
          </cell>
          <cell r="GK35">
            <v>0.52</v>
          </cell>
          <cell r="GL35">
            <v>1.62</v>
          </cell>
          <cell r="GM35">
            <v>0.66</v>
          </cell>
          <cell r="GN35">
            <v>-0.08</v>
          </cell>
          <cell r="GO35">
            <v>-0.31</v>
          </cell>
          <cell r="GP35">
            <v>-1.56</v>
          </cell>
          <cell r="GQ35">
            <v>-0.4</v>
          </cell>
          <cell r="GR35">
            <v>0.84</v>
          </cell>
          <cell r="GS35">
            <v>0.86</v>
          </cell>
          <cell r="GT35">
            <v>1.89</v>
          </cell>
          <cell r="GU35">
            <v>1.82</v>
          </cell>
          <cell r="GV35">
            <v>0.01</v>
          </cell>
          <cell r="GW35">
            <v>1.54</v>
          </cell>
          <cell r="GX35">
            <v>2.63</v>
          </cell>
          <cell r="GY35">
            <v>0.53</v>
          </cell>
          <cell r="GZ35">
            <v>0</v>
          </cell>
          <cell r="HA35">
            <v>-0.26</v>
          </cell>
          <cell r="HB35">
            <v>-0.01</v>
          </cell>
          <cell r="HC35">
            <v>0.45</v>
          </cell>
          <cell r="HD35">
            <v>-0.3</v>
          </cell>
          <cell r="HE35">
            <v>0.96</v>
          </cell>
          <cell r="HF35">
            <v>2.92</v>
          </cell>
          <cell r="HG35">
            <v>0.22</v>
          </cell>
          <cell r="HH35">
            <v>-7.0000000000000007E-2</v>
          </cell>
          <cell r="HI35">
            <v>0.14000000000000001</v>
          </cell>
          <cell r="HJ35">
            <v>-0.86</v>
          </cell>
          <cell r="HK35">
            <v>-1.05</v>
          </cell>
          <cell r="HL35">
            <v>-0.98</v>
          </cell>
          <cell r="HM35">
            <v>0.51</v>
          </cell>
          <cell r="HN35">
            <v>0.92</v>
          </cell>
          <cell r="HO35">
            <v>0.39</v>
          </cell>
          <cell r="HP35">
            <v>0.28999999999999998</v>
          </cell>
          <cell r="HQ35">
            <v>0</v>
          </cell>
          <cell r="HR35">
            <v>0.79</v>
          </cell>
          <cell r="HS35">
            <v>1.82</v>
          </cell>
          <cell r="HT35">
            <v>0.85</v>
          </cell>
          <cell r="HU35">
            <v>-0.77</v>
          </cell>
          <cell r="HV35">
            <v>0.04</v>
          </cell>
          <cell r="HW35">
            <v>0.65</v>
          </cell>
          <cell r="HX35">
            <v>-0.72</v>
          </cell>
          <cell r="HY35">
            <v>-1.88</v>
          </cell>
          <cell r="HZ35">
            <v>3.14</v>
          </cell>
          <cell r="IA35">
            <v>6.64</v>
          </cell>
          <cell r="IB35">
            <v>2.95</v>
          </cell>
          <cell r="IC35">
            <v>0.53</v>
          </cell>
          <cell r="ID35">
            <v>-1.89</v>
          </cell>
          <cell r="IE35">
            <v>-1.06</v>
          </cell>
          <cell r="IF35">
            <v>1.42</v>
          </cell>
          <cell r="IG35">
            <v>0.86</v>
          </cell>
          <cell r="IH35">
            <v>0.98</v>
          </cell>
          <cell r="II35">
            <v>-0.6</v>
          </cell>
          <cell r="IJ35">
            <v>-3.2</v>
          </cell>
          <cell r="IK35">
            <v>-2.12</v>
          </cell>
          <cell r="IL35">
            <v>-0.91</v>
          </cell>
          <cell r="IM35">
            <v>-0.5</v>
          </cell>
          <cell r="IN35">
            <v>-0.96</v>
          </cell>
          <cell r="IO35">
            <v>-2.67</v>
          </cell>
          <cell r="IP35">
            <v>-1.69</v>
          </cell>
          <cell r="IQ35">
            <v>0.02</v>
          </cell>
          <cell r="IR35">
            <v>0.51</v>
          </cell>
          <cell r="IS35">
            <v>2.16</v>
          </cell>
          <cell r="IT35">
            <v>2.8</v>
          </cell>
          <cell r="IU35">
            <v>0.56000000000000005</v>
          </cell>
          <cell r="IV35">
            <v>-0.11</v>
          </cell>
          <cell r="IW35">
            <v>0.22</v>
          </cell>
          <cell r="IX35">
            <v>-0.72</v>
          </cell>
          <cell r="IY35">
            <v>-2.46</v>
          </cell>
          <cell r="IZ35">
            <v>-2.2000000000000002</v>
          </cell>
          <cell r="JA35">
            <v>-2.08</v>
          </cell>
          <cell r="JB35">
            <v>-2.4900000000000002</v>
          </cell>
          <cell r="JC35">
            <v>0.66</v>
          </cell>
          <cell r="JD35">
            <v>1.29</v>
          </cell>
          <cell r="JE35">
            <v>-0.22</v>
          </cell>
          <cell r="JF35">
            <v>-1.24</v>
          </cell>
          <cell r="JG35">
            <v>-1.83</v>
          </cell>
          <cell r="JH35">
            <v>-0.57999999999999996</v>
          </cell>
          <cell r="JI35">
            <v>1.2</v>
          </cell>
          <cell r="JJ35">
            <v>3.18</v>
          </cell>
          <cell r="JK35">
            <v>4.1500000000000004</v>
          </cell>
          <cell r="JL35">
            <v>2.73</v>
          </cell>
          <cell r="JM35">
            <v>0.82</v>
          </cell>
          <cell r="JN35">
            <v>0.72</v>
          </cell>
          <cell r="JO35">
            <v>-0.15</v>
          </cell>
          <cell r="JP35">
            <v>-0.95</v>
          </cell>
          <cell r="JQ35">
            <v>-2.67</v>
          </cell>
          <cell r="JR35">
            <v>-4.75</v>
          </cell>
          <cell r="JS35">
            <v>-4.3099999999999996</v>
          </cell>
          <cell r="JT35">
            <v>-2.61</v>
          </cell>
          <cell r="JU35">
            <v>1.03</v>
          </cell>
          <cell r="JV35">
            <v>2.35</v>
          </cell>
          <cell r="JW35">
            <v>0.14000000000000001</v>
          </cell>
          <cell r="JX35">
            <v>1.1399999999999999</v>
          </cell>
          <cell r="JY35">
            <v>2.4900000000000002</v>
          </cell>
          <cell r="JZ35">
            <v>1.3</v>
          </cell>
          <cell r="KA35">
            <v>-0.11</v>
          </cell>
          <cell r="KB35">
            <v>-1.46</v>
          </cell>
          <cell r="KC35">
            <v>-1.73</v>
          </cell>
          <cell r="KD35">
            <v>-4.12</v>
          </cell>
          <cell r="KE35">
            <v>-3.73</v>
          </cell>
          <cell r="KF35">
            <v>2.56</v>
          </cell>
          <cell r="KG35">
            <v>4.12</v>
          </cell>
          <cell r="KH35">
            <v>0.15</v>
          </cell>
          <cell r="KI35">
            <v>0.57999999999999996</v>
          </cell>
          <cell r="KJ35">
            <v>2.94</v>
          </cell>
          <cell r="KK35">
            <v>1.96</v>
          </cell>
          <cell r="KL35">
            <v>0.28999999999999998</v>
          </cell>
          <cell r="KM35">
            <v>1.95</v>
          </cell>
          <cell r="KN35">
            <v>0.24</v>
          </cell>
          <cell r="KO35">
            <v>-3.57</v>
          </cell>
          <cell r="KP35">
            <v>-3.69</v>
          </cell>
          <cell r="KQ35">
            <v>-1.87</v>
          </cell>
          <cell r="KR35">
            <v>2.54</v>
          </cell>
          <cell r="KS35">
            <v>0.69</v>
          </cell>
          <cell r="KT35">
            <v>-3.45</v>
          </cell>
          <cell r="KU35">
            <v>-2.93</v>
          </cell>
          <cell r="KV35">
            <v>0.53</v>
          </cell>
          <cell r="KW35">
            <v>-1.88</v>
          </cell>
          <cell r="KX35">
            <v>-2.31</v>
          </cell>
          <cell r="KY35">
            <v>5.41</v>
          </cell>
          <cell r="KZ35">
            <v>5.4</v>
          </cell>
          <cell r="LA35">
            <v>0.83</v>
          </cell>
          <cell r="LB35">
            <v>-0.23</v>
          </cell>
          <cell r="LC35">
            <v>-0.97</v>
          </cell>
          <cell r="LD35">
            <v>-4.17</v>
          </cell>
          <cell r="LE35">
            <v>-4.22</v>
          </cell>
          <cell r="LF35">
            <v>-1.4</v>
          </cell>
          <cell r="LG35">
            <v>0.1</v>
          </cell>
          <cell r="LH35">
            <v>0.56412989699995508</v>
          </cell>
          <cell r="LI35">
            <v>0.7</v>
          </cell>
          <cell r="LJ35">
            <v>1</v>
          </cell>
          <cell r="LK35">
            <v>0.8</v>
          </cell>
          <cell r="LL35">
            <v>0.75870306090249284</v>
          </cell>
          <cell r="LM35">
            <v>0.7</v>
          </cell>
          <cell r="LN35">
            <v>0.60000000000000009</v>
          </cell>
          <cell r="LO35">
            <v>0.5</v>
          </cell>
          <cell r="LP35">
            <v>0.3</v>
          </cell>
          <cell r="LQ35">
            <v>0.6</v>
          </cell>
          <cell r="LR35">
            <v>0.8</v>
          </cell>
          <cell r="LS35">
            <v>0.4</v>
          </cell>
          <cell r="LT35">
            <v>0.3</v>
          </cell>
          <cell r="LU35">
            <v>0.5</v>
          </cell>
          <cell r="LV35">
            <v>0.38709377078253149</v>
          </cell>
          <cell r="LW35">
            <v>0.1</v>
          </cell>
          <cell r="LX35">
            <v>0.6</v>
          </cell>
          <cell r="LY35">
            <v>0.7</v>
          </cell>
          <cell r="LZ35">
            <v>0.3</v>
          </cell>
          <cell r="MA35">
            <v>0.5</v>
          </cell>
          <cell r="MB35">
            <v>0.5</v>
          </cell>
          <cell r="MC35">
            <v>0.79999999999999993</v>
          </cell>
          <cell r="MD35">
            <v>1</v>
          </cell>
          <cell r="ME35">
            <v>0.39999999999999997</v>
          </cell>
        </row>
        <row r="36">
          <cell r="A36">
            <v>5102051</v>
          </cell>
          <cell r="G36" t="str">
            <v>Aluguel de Veículo</v>
          </cell>
          <cell r="H36">
            <v>0.50042313178917475</v>
          </cell>
          <cell r="I36">
            <v>0.92416069613410823</v>
          </cell>
          <cell r="J36">
            <v>0.94977152772172302</v>
          </cell>
          <cell r="K36">
            <v>0.51268974704440973</v>
          </cell>
          <cell r="L36">
            <v>0.38498369881907923</v>
          </cell>
          <cell r="M36">
            <v>0.38557709493480041</v>
          </cell>
          <cell r="N36">
            <v>0.81429655522330446</v>
          </cell>
          <cell r="O36">
            <v>0.84649331771872116</v>
          </cell>
          <cell r="P36">
            <v>0.3475815099544266</v>
          </cell>
          <cell r="Q36">
            <v>0.37915420653085008</v>
          </cell>
          <cell r="R36">
            <v>0.77970929325166216</v>
          </cell>
          <cell r="S36">
            <v>0.88333740034976771</v>
          </cell>
          <cell r="T36">
            <v>0.95062772244568539</v>
          </cell>
          <cell r="U36">
            <v>0.75809032330691295</v>
          </cell>
          <cell r="V36">
            <v>0.31772798661337259</v>
          </cell>
          <cell r="W36">
            <v>0.14379752349090813</v>
          </cell>
          <cell r="X36">
            <v>0.14987626268855417</v>
          </cell>
          <cell r="Y36">
            <v>0.14750892674600286</v>
          </cell>
          <cell r="Z36">
            <v>0.54121232815946962</v>
          </cell>
          <cell r="AA36">
            <v>0.8207350906494415</v>
          </cell>
          <cell r="AB36">
            <v>2.888289291780765E-2</v>
          </cell>
          <cell r="AC36">
            <v>0.2213990401712029</v>
          </cell>
          <cell r="AD36">
            <v>0.17178939931083051</v>
          </cell>
          <cell r="AE36">
            <v>-0.21754705073031483</v>
          </cell>
          <cell r="AF36">
            <v>9.8431252688904722E-2</v>
          </cell>
          <cell r="AG36">
            <v>0.80534681880226155</v>
          </cell>
          <cell r="AH36">
            <v>0.79307958141044876</v>
          </cell>
          <cell r="AI36">
            <v>0.5562694346039746</v>
          </cell>
          <cell r="AJ36">
            <v>0.10207760428610457</v>
          </cell>
          <cell r="AK36">
            <v>-0.21292074452270121</v>
          </cell>
          <cell r="AL36">
            <v>-0.14650554179934031</v>
          </cell>
          <cell r="AM36">
            <v>1.1817992212177291E-2</v>
          </cell>
          <cell r="AN36">
            <v>0.48078937109275793</v>
          </cell>
          <cell r="AO36">
            <v>0.3941532307391144</v>
          </cell>
          <cell r="AP36">
            <v>4.2311599151313967E-2</v>
          </cell>
          <cell r="AQ36">
            <v>-0.21739470265747809</v>
          </cell>
          <cell r="AR36">
            <v>-0.36135042603315798</v>
          </cell>
          <cell r="AS36">
            <v>-0.44</v>
          </cell>
          <cell r="AT36">
            <v>0.11</v>
          </cell>
          <cell r="AU36">
            <v>0.7</v>
          </cell>
          <cell r="AV36">
            <v>0.27</v>
          </cell>
          <cell r="AW36">
            <v>-7.0000000000000007E-2</v>
          </cell>
          <cell r="AX36">
            <v>0.65</v>
          </cell>
          <cell r="AY36">
            <v>-0.79</v>
          </cell>
          <cell r="AZ36">
            <v>-0.97</v>
          </cell>
          <cell r="BA36">
            <v>0.54</v>
          </cell>
          <cell r="BB36">
            <v>-0.86</v>
          </cell>
          <cell r="BC36">
            <v>-1.1299999999999999</v>
          </cell>
          <cell r="BD36">
            <v>0.02</v>
          </cell>
          <cell r="BE36">
            <v>0.1</v>
          </cell>
          <cell r="BF36">
            <v>-0.11</v>
          </cell>
          <cell r="BG36">
            <v>-0.56000000000000005</v>
          </cell>
          <cell r="BH36">
            <v>0.03</v>
          </cell>
          <cell r="BI36">
            <v>0.68</v>
          </cell>
          <cell r="BJ36">
            <v>-0.59</v>
          </cell>
          <cell r="BK36">
            <v>-0.2</v>
          </cell>
          <cell r="BL36">
            <v>0.02</v>
          </cell>
          <cell r="BM36">
            <v>0</v>
          </cell>
          <cell r="BN36">
            <v>-0.24</v>
          </cell>
          <cell r="BO36">
            <v>-0.02</v>
          </cell>
          <cell r="BP36">
            <v>0.67</v>
          </cell>
          <cell r="BQ36">
            <v>-0.8</v>
          </cell>
          <cell r="BR36">
            <v>0.17</v>
          </cell>
          <cell r="BS36">
            <v>1.44</v>
          </cell>
          <cell r="BT36">
            <v>-0.45</v>
          </cell>
          <cell r="BU36">
            <v>-0.51</v>
          </cell>
          <cell r="BV36">
            <v>-0.02</v>
          </cell>
          <cell r="BW36">
            <v>-0.3</v>
          </cell>
          <cell r="BX36">
            <v>0.08</v>
          </cell>
          <cell r="BY36">
            <v>-0.67</v>
          </cell>
          <cell r="BZ36">
            <v>0.89</v>
          </cell>
          <cell r="CA36">
            <v>2.06</v>
          </cell>
          <cell r="CB36">
            <v>-0.56999999999999995</v>
          </cell>
          <cell r="CC36">
            <v>-0.84</v>
          </cell>
          <cell r="CD36">
            <v>-0.24</v>
          </cell>
          <cell r="CE36">
            <v>-0.56000000000000005</v>
          </cell>
          <cell r="CF36">
            <v>0.28000000000000003</v>
          </cell>
          <cell r="CG36">
            <v>0.49</v>
          </cell>
          <cell r="CH36">
            <v>-0.13</v>
          </cell>
          <cell r="CI36">
            <v>-0.55000000000000004</v>
          </cell>
          <cell r="CJ36">
            <v>0.47</v>
          </cell>
          <cell r="CK36">
            <v>1.78</v>
          </cell>
          <cell r="CL36">
            <v>1.22</v>
          </cell>
          <cell r="CM36">
            <v>-0.33</v>
          </cell>
          <cell r="CN36">
            <v>0.01</v>
          </cell>
          <cell r="CO36">
            <v>0.45</v>
          </cell>
          <cell r="CP36">
            <v>-0.39</v>
          </cell>
          <cell r="CQ36">
            <v>0.13</v>
          </cell>
          <cell r="CR36">
            <v>-1.07</v>
          </cell>
          <cell r="CS36">
            <v>-1.1200000000000001</v>
          </cell>
          <cell r="CT36">
            <v>1.75</v>
          </cell>
          <cell r="CU36">
            <v>1.81</v>
          </cell>
          <cell r="CV36">
            <v>1.43</v>
          </cell>
          <cell r="CW36">
            <v>2.21</v>
          </cell>
          <cell r="CX36">
            <v>1.61</v>
          </cell>
          <cell r="CY36">
            <v>-0.54</v>
          </cell>
          <cell r="CZ36">
            <v>1</v>
          </cell>
          <cell r="DA36">
            <v>1</v>
          </cell>
          <cell r="DB36">
            <v>0.12</v>
          </cell>
          <cell r="DC36">
            <v>0.51</v>
          </cell>
          <cell r="DD36">
            <v>0.32</v>
          </cell>
          <cell r="DE36">
            <v>0.22</v>
          </cell>
          <cell r="DF36">
            <v>-0.88</v>
          </cell>
          <cell r="DG36">
            <v>-0.8</v>
          </cell>
          <cell r="DH36">
            <v>0.88</v>
          </cell>
          <cell r="DI36">
            <v>1.39</v>
          </cell>
          <cell r="DJ36">
            <v>0.83</v>
          </cell>
          <cell r="DK36">
            <v>0.47</v>
          </cell>
          <cell r="DL36">
            <v>-0.27</v>
          </cell>
          <cell r="DM36">
            <v>-0.92</v>
          </cell>
          <cell r="DN36">
            <v>-0.45</v>
          </cell>
          <cell r="DO36">
            <v>0.17</v>
          </cell>
          <cell r="DP36">
            <v>-0.45</v>
          </cell>
          <cell r="DQ36">
            <v>-0.64</v>
          </cell>
          <cell r="DR36">
            <v>0.22</v>
          </cell>
          <cell r="DS36">
            <v>-0.06</v>
          </cell>
          <cell r="DT36">
            <v>0.94</v>
          </cell>
          <cell r="DU36">
            <v>1.64</v>
          </cell>
          <cell r="DV36">
            <v>-0.8</v>
          </cell>
          <cell r="DW36">
            <v>-1.1000000000000001</v>
          </cell>
          <cell r="DX36">
            <v>0.7</v>
          </cell>
          <cell r="DY36">
            <v>0.14000000000000001</v>
          </cell>
          <cell r="DZ36">
            <v>1.54</v>
          </cell>
          <cell r="EA36">
            <v>1.74</v>
          </cell>
          <cell r="EB36">
            <v>-0.1</v>
          </cell>
          <cell r="EC36">
            <v>0.37</v>
          </cell>
          <cell r="ED36">
            <v>0.47</v>
          </cell>
          <cell r="EE36">
            <v>0.04</v>
          </cell>
          <cell r="EF36">
            <v>0.04</v>
          </cell>
          <cell r="EG36">
            <v>0.64</v>
          </cell>
          <cell r="EH36">
            <v>1.41</v>
          </cell>
          <cell r="EI36">
            <v>0.9</v>
          </cell>
          <cell r="EJ36">
            <v>7.0000000000000007E-2</v>
          </cell>
          <cell r="EK36">
            <v>1.95</v>
          </cell>
          <cell r="EL36">
            <v>2.91</v>
          </cell>
          <cell r="EM36">
            <v>-0.54</v>
          </cell>
          <cell r="EN36">
            <v>-2.14</v>
          </cell>
          <cell r="EO36">
            <v>-0.39</v>
          </cell>
          <cell r="EP36">
            <v>-0.08</v>
          </cell>
          <cell r="EQ36">
            <v>-0.64</v>
          </cell>
          <cell r="ER36">
            <v>1.48</v>
          </cell>
          <cell r="ES36">
            <v>1.45</v>
          </cell>
          <cell r="ET36">
            <v>-0.7</v>
          </cell>
          <cell r="EU36">
            <v>0.61</v>
          </cell>
          <cell r="EV36">
            <v>1.37</v>
          </cell>
          <cell r="EW36">
            <v>-0.11</v>
          </cell>
          <cell r="EX36">
            <v>-1.01</v>
          </cell>
          <cell r="EY36">
            <v>-0.54</v>
          </cell>
          <cell r="EZ36">
            <v>-1.8</v>
          </cell>
          <cell r="FA36">
            <v>-1.88</v>
          </cell>
          <cell r="FB36">
            <v>-0.26</v>
          </cell>
          <cell r="FC36">
            <v>-0.32</v>
          </cell>
          <cell r="FD36">
            <v>1.2</v>
          </cell>
          <cell r="FE36">
            <v>2.77</v>
          </cell>
          <cell r="FF36">
            <v>1.44</v>
          </cell>
          <cell r="FG36">
            <v>0.97</v>
          </cell>
          <cell r="FH36">
            <v>-0.51</v>
          </cell>
          <cell r="FI36">
            <v>-3.31</v>
          </cell>
          <cell r="FJ36">
            <v>-1.29</v>
          </cell>
          <cell r="FK36">
            <v>-0.09</v>
          </cell>
          <cell r="FL36">
            <v>1.2</v>
          </cell>
          <cell r="FM36">
            <v>0.54</v>
          </cell>
          <cell r="FN36">
            <v>-0.77</v>
          </cell>
          <cell r="FO36">
            <v>-0.1</v>
          </cell>
          <cell r="FP36">
            <v>0.08</v>
          </cell>
          <cell r="FQ36">
            <v>1.53</v>
          </cell>
          <cell r="FR36">
            <v>0.97</v>
          </cell>
          <cell r="FS36">
            <v>-0.47</v>
          </cell>
          <cell r="FT36">
            <v>1.54</v>
          </cell>
          <cell r="FU36">
            <v>0.67</v>
          </cell>
          <cell r="FV36">
            <v>0.16</v>
          </cell>
          <cell r="FW36">
            <v>2.66</v>
          </cell>
          <cell r="FX36">
            <v>1.86</v>
          </cell>
          <cell r="FY36">
            <v>-2.85</v>
          </cell>
          <cell r="FZ36">
            <v>-4.7699999999999996</v>
          </cell>
          <cell r="GA36">
            <v>-1.88</v>
          </cell>
          <cell r="GB36">
            <v>0.8</v>
          </cell>
          <cell r="GC36">
            <v>-1.1599999999999999</v>
          </cell>
          <cell r="GD36">
            <v>-0.98</v>
          </cell>
          <cell r="GE36">
            <v>1.91</v>
          </cell>
          <cell r="GF36">
            <v>1.75</v>
          </cell>
          <cell r="GG36">
            <v>-1.67</v>
          </cell>
          <cell r="GH36">
            <v>-1.24</v>
          </cell>
          <cell r="GI36">
            <v>-0.43</v>
          </cell>
          <cell r="GJ36">
            <v>-1.25</v>
          </cell>
          <cell r="GK36">
            <v>0.52</v>
          </cell>
          <cell r="GL36">
            <v>1.62</v>
          </cell>
          <cell r="GM36">
            <v>0.66</v>
          </cell>
          <cell r="GN36">
            <v>-0.08</v>
          </cell>
          <cell r="GO36">
            <v>-0.31</v>
          </cell>
          <cell r="GP36">
            <v>-1.56</v>
          </cell>
          <cell r="GQ36">
            <v>-0.4</v>
          </cell>
          <cell r="GR36">
            <v>0.84</v>
          </cell>
          <cell r="GS36">
            <v>0.86</v>
          </cell>
          <cell r="GT36">
            <v>1.89</v>
          </cell>
          <cell r="GU36">
            <v>1.82</v>
          </cell>
          <cell r="GV36">
            <v>0.01</v>
          </cell>
          <cell r="GW36">
            <v>1.54</v>
          </cell>
          <cell r="GX36">
            <v>2.63</v>
          </cell>
          <cell r="GY36">
            <v>0.53</v>
          </cell>
          <cell r="GZ36">
            <v>0</v>
          </cell>
          <cell r="HA36">
            <v>-0.26</v>
          </cell>
          <cell r="HB36">
            <v>-0.01</v>
          </cell>
          <cell r="HC36">
            <v>0.45</v>
          </cell>
          <cell r="HD36">
            <v>-0.3</v>
          </cell>
          <cell r="HE36">
            <v>0.96</v>
          </cell>
          <cell r="HF36">
            <v>2.92</v>
          </cell>
          <cell r="HG36">
            <v>0.22</v>
          </cell>
          <cell r="HH36">
            <v>-7.0000000000000007E-2</v>
          </cell>
          <cell r="HI36">
            <v>0.14000000000000001</v>
          </cell>
          <cell r="HJ36">
            <v>-0.86</v>
          </cell>
          <cell r="HK36">
            <v>-1.05</v>
          </cell>
          <cell r="HL36">
            <v>-0.98</v>
          </cell>
          <cell r="HM36">
            <v>0.51</v>
          </cell>
          <cell r="HN36">
            <v>0.92</v>
          </cell>
          <cell r="HO36">
            <v>0.39</v>
          </cell>
          <cell r="HP36">
            <v>0.28999999999999998</v>
          </cell>
          <cell r="HQ36">
            <v>0</v>
          </cell>
          <cell r="HR36">
            <v>0.79</v>
          </cell>
          <cell r="HS36">
            <v>1.82</v>
          </cell>
          <cell r="HT36">
            <v>0.85</v>
          </cell>
          <cell r="HU36">
            <v>-0.77</v>
          </cell>
          <cell r="HV36">
            <v>0.04</v>
          </cell>
          <cell r="HW36">
            <v>0.65</v>
          </cell>
          <cell r="HX36">
            <v>-0.72</v>
          </cell>
          <cell r="HY36">
            <v>-1.88</v>
          </cell>
          <cell r="HZ36">
            <v>3.14</v>
          </cell>
          <cell r="IA36">
            <v>6.64</v>
          </cell>
          <cell r="IB36">
            <v>2.95</v>
          </cell>
          <cell r="IC36">
            <v>0.53</v>
          </cell>
          <cell r="ID36">
            <v>-1.89</v>
          </cell>
          <cell r="IE36">
            <v>-1.06</v>
          </cell>
          <cell r="IF36">
            <v>1.42</v>
          </cell>
          <cell r="IG36">
            <v>0.86</v>
          </cell>
          <cell r="IH36">
            <v>0.98</v>
          </cell>
          <cell r="II36">
            <v>-0.6</v>
          </cell>
          <cell r="IJ36">
            <v>-3.2</v>
          </cell>
          <cell r="IK36">
            <v>-2.12</v>
          </cell>
          <cell r="IL36">
            <v>-0.91</v>
          </cell>
          <cell r="IM36">
            <v>-0.5</v>
          </cell>
          <cell r="IN36">
            <v>-0.96</v>
          </cell>
          <cell r="IO36">
            <v>-2.67</v>
          </cell>
          <cell r="IP36">
            <v>-1.69</v>
          </cell>
          <cell r="IQ36">
            <v>0.02</v>
          </cell>
          <cell r="IR36">
            <v>0.51</v>
          </cell>
          <cell r="IS36">
            <v>2.16</v>
          </cell>
          <cell r="IT36">
            <v>2.8</v>
          </cell>
          <cell r="IU36">
            <v>0.56000000000000005</v>
          </cell>
          <cell r="IV36">
            <v>-0.11</v>
          </cell>
          <cell r="IW36">
            <v>0.22</v>
          </cell>
          <cell r="IX36">
            <v>-0.72</v>
          </cell>
          <cell r="IY36">
            <v>-2.46</v>
          </cell>
          <cell r="IZ36">
            <v>-2.2000000000000002</v>
          </cell>
          <cell r="JA36">
            <v>-2.08</v>
          </cell>
          <cell r="JB36">
            <v>-2.4900000000000002</v>
          </cell>
          <cell r="JC36">
            <v>0.66</v>
          </cell>
          <cell r="JD36">
            <v>1.29</v>
          </cell>
          <cell r="JE36">
            <v>-0.22</v>
          </cell>
          <cell r="JF36">
            <v>-1.24</v>
          </cell>
          <cell r="JG36">
            <v>-1.83</v>
          </cell>
          <cell r="JH36">
            <v>-0.57999999999999996</v>
          </cell>
          <cell r="JI36">
            <v>1.2</v>
          </cell>
          <cell r="JJ36">
            <v>3.18</v>
          </cell>
          <cell r="JK36">
            <v>4.1500000000000004</v>
          </cell>
          <cell r="JL36">
            <v>2.73</v>
          </cell>
          <cell r="JM36">
            <v>0.82</v>
          </cell>
          <cell r="JN36">
            <v>0.72</v>
          </cell>
          <cell r="JO36">
            <v>-0.15</v>
          </cell>
          <cell r="JP36">
            <v>-0.95</v>
          </cell>
          <cell r="JQ36">
            <v>-2.67</v>
          </cell>
          <cell r="JR36">
            <v>-4.75</v>
          </cell>
          <cell r="JS36">
            <v>-4.3099999999999996</v>
          </cell>
          <cell r="JT36">
            <v>-2.61</v>
          </cell>
          <cell r="JU36">
            <v>1.03</v>
          </cell>
          <cell r="JV36">
            <v>2.35</v>
          </cell>
          <cell r="JW36">
            <v>0.14000000000000001</v>
          </cell>
          <cell r="JX36">
            <v>1.1399999999999999</v>
          </cell>
          <cell r="JY36">
            <v>2.4900000000000002</v>
          </cell>
          <cell r="JZ36">
            <v>1.3</v>
          </cell>
          <cell r="KA36">
            <v>-0.11</v>
          </cell>
          <cell r="KB36">
            <v>-1.46</v>
          </cell>
          <cell r="KC36">
            <v>-1.73</v>
          </cell>
          <cell r="KD36">
            <v>-4.12</v>
          </cell>
          <cell r="KE36">
            <v>-3.73</v>
          </cell>
          <cell r="KF36">
            <v>2.56</v>
          </cell>
          <cell r="KG36">
            <v>4.12</v>
          </cell>
          <cell r="KH36">
            <v>0.15</v>
          </cell>
          <cell r="KI36">
            <v>0.57999999999999996</v>
          </cell>
          <cell r="KJ36">
            <v>2.94</v>
          </cell>
          <cell r="KK36">
            <v>1.96</v>
          </cell>
          <cell r="KL36">
            <v>0.28999999999999998</v>
          </cell>
          <cell r="KM36">
            <v>1.95</v>
          </cell>
          <cell r="KN36">
            <v>0.24</v>
          </cell>
          <cell r="KO36">
            <v>-3.57</v>
          </cell>
          <cell r="KP36">
            <v>-3.69</v>
          </cell>
          <cell r="KQ36">
            <v>-1.87</v>
          </cell>
          <cell r="KR36">
            <v>2.54</v>
          </cell>
          <cell r="KS36">
            <v>0.69</v>
          </cell>
          <cell r="KT36">
            <v>-3.45</v>
          </cell>
          <cell r="KU36">
            <v>-2.93</v>
          </cell>
          <cell r="KV36">
            <v>0.53</v>
          </cell>
          <cell r="KW36">
            <v>-1.88</v>
          </cell>
          <cell r="KX36">
            <v>-2.31</v>
          </cell>
          <cell r="KY36">
            <v>5.41</v>
          </cell>
          <cell r="KZ36">
            <v>5.4</v>
          </cell>
          <cell r="LA36">
            <v>0.83</v>
          </cell>
          <cell r="LB36">
            <v>-0.23</v>
          </cell>
          <cell r="LC36">
            <v>-0.97</v>
          </cell>
          <cell r="LD36">
            <v>-4.17</v>
          </cell>
          <cell r="LE36">
            <v>-4.22</v>
          </cell>
          <cell r="LF36">
            <v>0.40000000000000013</v>
          </cell>
          <cell r="LG36">
            <v>0.1</v>
          </cell>
          <cell r="LH36">
            <v>0.56412989699995508</v>
          </cell>
          <cell r="LI36">
            <v>0.7</v>
          </cell>
          <cell r="LJ36">
            <v>1</v>
          </cell>
          <cell r="LK36">
            <v>0.8</v>
          </cell>
          <cell r="LL36">
            <v>0.75870306090249284</v>
          </cell>
          <cell r="LM36">
            <v>0.7</v>
          </cell>
          <cell r="LN36">
            <v>0.60000000000000009</v>
          </cell>
          <cell r="LO36">
            <v>0.5</v>
          </cell>
          <cell r="LP36">
            <v>0.3</v>
          </cell>
          <cell r="LQ36">
            <v>0.6</v>
          </cell>
          <cell r="LR36">
            <v>0.8</v>
          </cell>
          <cell r="LS36">
            <v>0.4</v>
          </cell>
          <cell r="LT36">
            <v>0.3</v>
          </cell>
          <cell r="LU36">
            <v>0.5</v>
          </cell>
          <cell r="LV36">
            <v>0.38709377078253149</v>
          </cell>
          <cell r="LW36">
            <v>0.1</v>
          </cell>
          <cell r="LX36">
            <v>0.6</v>
          </cell>
          <cell r="LY36">
            <v>0.7</v>
          </cell>
          <cell r="LZ36">
            <v>0.3</v>
          </cell>
          <cell r="MA36">
            <v>0.5</v>
          </cell>
          <cell r="MB36">
            <v>0.5</v>
          </cell>
          <cell r="MC36">
            <v>0.79999999999999993</v>
          </cell>
          <cell r="MD36">
            <v>1</v>
          </cell>
          <cell r="ME36">
            <v>0.39999999999999997</v>
          </cell>
        </row>
        <row r="37">
          <cell r="A37" t="str">
            <v>SAOU</v>
          </cell>
          <cell r="E37" t="str">
            <v>+</v>
          </cell>
          <cell r="F37" t="str">
            <v>Outros servicos para autos</v>
          </cell>
          <cell r="H37">
            <v>-0.57453916949907191</v>
          </cell>
          <cell r="I37">
            <v>0.77453563252939439</v>
          </cell>
          <cell r="J37">
            <v>2.2101637197530319</v>
          </cell>
          <cell r="K37">
            <v>1.3415456553572118</v>
          </cell>
          <cell r="L37">
            <v>0.81011724959351983</v>
          </cell>
          <cell r="M37">
            <v>0.60710351481362235</v>
          </cell>
          <cell r="N37">
            <v>0.68214119941528017</v>
          </cell>
          <cell r="O37">
            <v>0.83958628592823226</v>
          </cell>
          <cell r="P37">
            <v>-0.12867514857820345</v>
          </cell>
          <cell r="Q37">
            <v>0.59034817876997758</v>
          </cell>
          <cell r="R37">
            <v>1.7537021434157907</v>
          </cell>
          <cell r="S37">
            <v>1.6947331251460638</v>
          </cell>
          <cell r="T37">
            <v>2.3589153886516518</v>
          </cell>
          <cell r="U37">
            <v>1.729053945743052</v>
          </cell>
          <cell r="V37">
            <v>-0.117396266285101</v>
          </cell>
          <cell r="W37">
            <v>-0.26066120311902075</v>
          </cell>
          <cell r="X37">
            <v>-0.33737611417980568</v>
          </cell>
          <cell r="Y37">
            <v>-0.32935353704626463</v>
          </cell>
          <cell r="Z37">
            <v>0.75581324436842978</v>
          </cell>
          <cell r="AA37">
            <v>1.3688715111166179</v>
          </cell>
          <cell r="AB37">
            <v>0.17469331160979831</v>
          </cell>
          <cell r="AC37">
            <v>0.68535889318234233</v>
          </cell>
          <cell r="AD37">
            <v>0.37742841019044149</v>
          </cell>
          <cell r="AE37">
            <v>-0.8175056812308974</v>
          </cell>
          <cell r="AF37">
            <v>-0.13401030737316502</v>
          </cell>
          <cell r="AG37">
            <v>1.3024587312858178</v>
          </cell>
          <cell r="AH37">
            <v>1.9489387573931629</v>
          </cell>
          <cell r="AI37">
            <v>1.5997721180205102</v>
          </cell>
          <cell r="AJ37">
            <v>0.56240998917334262</v>
          </cell>
          <cell r="AK37">
            <v>-0.38142841337053524</v>
          </cell>
          <cell r="AL37">
            <v>-0.94378352817710109</v>
          </cell>
          <cell r="AM37">
            <v>0.39258481216222485</v>
          </cell>
          <cell r="AN37">
            <v>1.3815240612218467</v>
          </cell>
          <cell r="AO37">
            <v>0.73441313279589215</v>
          </cell>
          <cell r="AP37">
            <v>0.6931897360666921</v>
          </cell>
          <cell r="AQ37">
            <v>0.39035890166774651</v>
          </cell>
          <cell r="AR37">
            <v>-0.14167493054024319</v>
          </cell>
          <cell r="AS37">
            <v>-0.12747897133864858</v>
          </cell>
          <cell r="AT37">
            <v>-3.2186029281416652E-2</v>
          </cell>
          <cell r="AU37">
            <v>-0.479012186943229</v>
          </cell>
          <cell r="AV37">
            <v>-0.13990199340006612</v>
          </cell>
          <cell r="AW37">
            <v>3.2782043414164609E-2</v>
          </cell>
          <cell r="AX37">
            <v>0.73337599474670678</v>
          </cell>
          <cell r="AY37">
            <v>0.58186979756664858</v>
          </cell>
          <cell r="AZ37">
            <v>-1.6226130514804878E-2</v>
          </cell>
          <cell r="BA37">
            <v>-8.861679951125688E-2</v>
          </cell>
          <cell r="BB37">
            <v>3.8774469441402525E-2</v>
          </cell>
          <cell r="BC37">
            <v>0.16333613719335827</v>
          </cell>
          <cell r="BD37">
            <v>0.70627850568518369</v>
          </cell>
          <cell r="BE37">
            <v>0.14863293151524551</v>
          </cell>
          <cell r="BF37">
            <v>-0.69271896696507329</v>
          </cell>
          <cell r="BG37">
            <v>0.36339799133823292</v>
          </cell>
          <cell r="BH37">
            <v>0.1722283072076963</v>
          </cell>
          <cell r="BI37">
            <v>0.32109821362951751</v>
          </cell>
          <cell r="BJ37">
            <v>0.25923102456306035</v>
          </cell>
          <cell r="BK37">
            <v>-0.70177205681694732</v>
          </cell>
          <cell r="BL37">
            <v>0.13200633422378738</v>
          </cell>
          <cell r="BM37">
            <v>0.43407636103839153</v>
          </cell>
          <cell r="BN37">
            <v>-0.23042649159577655</v>
          </cell>
          <cell r="BO37">
            <v>-9.9596492192941519E-2</v>
          </cell>
          <cell r="BP37">
            <v>-0.41634224246863166</v>
          </cell>
          <cell r="BQ37">
            <v>0.23862356199259441</v>
          </cell>
          <cell r="BR37">
            <v>1.1563227341497373</v>
          </cell>
          <cell r="BS37">
            <v>0.70767818922032455</v>
          </cell>
          <cell r="BT37">
            <v>0.14314875098193408</v>
          </cell>
          <cell r="BU37">
            <v>-0.76385706764236583</v>
          </cell>
          <cell r="BV37">
            <v>-0.64446807996331867</v>
          </cell>
          <cell r="BW37">
            <v>-0.17044242613378077</v>
          </cell>
          <cell r="BX37">
            <v>-0.25896521294927444</v>
          </cell>
          <cell r="BY37">
            <v>0.85578795257974116</v>
          </cell>
          <cell r="BZ37">
            <v>1.2237055349503976</v>
          </cell>
          <cell r="CA37">
            <v>-5.9123741917237287E-2</v>
          </cell>
          <cell r="CB37">
            <v>0.21402257344578179</v>
          </cell>
          <cell r="CC37">
            <v>0.63722448409515575</v>
          </cell>
          <cell r="CD37">
            <v>0.5695877953788604</v>
          </cell>
          <cell r="CE37">
            <v>1.1249259818675428</v>
          </cell>
          <cell r="CF37">
            <v>0.81305212261592841</v>
          </cell>
          <cell r="CG37">
            <v>1.093586341702808</v>
          </cell>
          <cell r="CH37">
            <v>0.79865205845853915</v>
          </cell>
          <cell r="CI37">
            <v>-0.25811523929943159</v>
          </cell>
          <cell r="CJ37">
            <v>-0.19549201970020849</v>
          </cell>
          <cell r="CK37">
            <v>0.1552823524911984</v>
          </cell>
          <cell r="CL37">
            <v>0.78822047459857325</v>
          </cell>
          <cell r="CM37">
            <v>0.73197423865814537</v>
          </cell>
          <cell r="CN37">
            <v>0.39084998938274795</v>
          </cell>
          <cell r="CO37">
            <v>0.66016171584906447</v>
          </cell>
          <cell r="CP37">
            <v>0.36486169273133434</v>
          </cell>
          <cell r="CQ37">
            <v>0.35617541709422784</v>
          </cell>
          <cell r="CR37">
            <v>1.0809810051453508</v>
          </cell>
          <cell r="CS37">
            <v>1.5325930430287575</v>
          </cell>
          <cell r="CT37">
            <v>0.82044004172371821</v>
          </cell>
          <cell r="CU37">
            <v>0.1696340380746722</v>
          </cell>
          <cell r="CV37">
            <v>1.07743382445681</v>
          </cell>
          <cell r="CW37">
            <v>0.88040778406982922</v>
          </cell>
          <cell r="CX37">
            <v>1.3847240628781701</v>
          </cell>
          <cell r="CY37">
            <v>1.0428746988660507</v>
          </cell>
          <cell r="CZ37">
            <v>0.47608503225198923</v>
          </cell>
          <cell r="DA37">
            <v>0.47608503225198923</v>
          </cell>
          <cell r="DB37">
            <v>0.27660327408627866</v>
          </cell>
          <cell r="DC37">
            <v>0.41495782513494045</v>
          </cell>
          <cell r="DD37">
            <v>-0.30766296962968698</v>
          </cell>
          <cell r="DE37">
            <v>-2.3373480492012325E-2</v>
          </cell>
          <cell r="DF37">
            <v>0.61238211580807433</v>
          </cell>
          <cell r="DG37">
            <v>1.2201550048878043</v>
          </cell>
          <cell r="DH37">
            <v>1.8457216259628664</v>
          </cell>
          <cell r="DI37">
            <v>1.0975927314801115</v>
          </cell>
          <cell r="DJ37">
            <v>0.35877697005041925</v>
          </cell>
          <cell r="DK37">
            <v>0.40759978354736337</v>
          </cell>
          <cell r="DL37">
            <v>0.49648103376739777</v>
          </cell>
          <cell r="DM37">
            <v>0.79442085163058307</v>
          </cell>
          <cell r="DN37">
            <v>0.42418105984327287</v>
          </cell>
          <cell r="DO37">
            <v>-9.5722533113135506E-3</v>
          </cell>
          <cell r="DP37">
            <v>0.29833302369109138</v>
          </cell>
          <cell r="DQ37">
            <v>0.25542412381273455</v>
          </cell>
          <cell r="DR37">
            <v>0.41079692571113136</v>
          </cell>
          <cell r="DS37">
            <v>0.49538355937789785</v>
          </cell>
          <cell r="DT37">
            <v>0.55491530660568344</v>
          </cell>
          <cell r="DU37">
            <v>0.79895982859359183</v>
          </cell>
          <cell r="DV37">
            <v>0.11151932531953453</v>
          </cell>
          <cell r="DW37">
            <v>4.2491663290651557E-2</v>
          </cell>
          <cell r="DX37">
            <v>5.2880560155361911E-2</v>
          </cell>
          <cell r="DY37">
            <v>0.79524810615226016</v>
          </cell>
          <cell r="DZ37">
            <v>1.6346604543622527</v>
          </cell>
          <cell r="EA37">
            <v>0.47385516510199716</v>
          </cell>
          <cell r="EB37">
            <v>0.56848630133243383</v>
          </cell>
          <cell r="EC37">
            <v>0.83231189406747097</v>
          </cell>
          <cell r="ED37">
            <v>1.6526106572152943</v>
          </cell>
          <cell r="EE37">
            <v>1.1644982574931859</v>
          </cell>
          <cell r="EF37">
            <v>0.14259237063152869</v>
          </cell>
          <cell r="EG37">
            <v>0.7816590191729671</v>
          </cell>
          <cell r="EH37">
            <v>0.41319795791745245</v>
          </cell>
          <cell r="EI37">
            <v>0.22646308097810475</v>
          </cell>
          <cell r="EJ37">
            <v>-0.1083205741719393</v>
          </cell>
          <cell r="EK37">
            <v>-0.10922669640489883</v>
          </cell>
          <cell r="EL37">
            <v>1.1543192832684517</v>
          </cell>
          <cell r="EM37">
            <v>0.95947186613300983</v>
          </cell>
          <cell r="EN37">
            <v>0.80792343683099366</v>
          </cell>
          <cell r="EO37">
            <v>0.22506966423903355</v>
          </cell>
          <cell r="EP37">
            <v>-0.42088689404704321</v>
          </cell>
          <cell r="EQ37">
            <v>0.26060725141160801</v>
          </cell>
          <cell r="ER37">
            <v>-0.76063278829696468</v>
          </cell>
          <cell r="ES37">
            <v>-1.2445885920935151</v>
          </cell>
          <cell r="ET37">
            <v>6.4190408734517784E-2</v>
          </cell>
          <cell r="EU37">
            <v>0.49922223467355481</v>
          </cell>
          <cell r="EV37">
            <v>1.1619266844050753</v>
          </cell>
          <cell r="EW37">
            <v>0.95145203247141952</v>
          </cell>
          <cell r="EX37">
            <v>1.1410891870619271</v>
          </cell>
          <cell r="EY37">
            <v>1.0994543625419901</v>
          </cell>
          <cell r="EZ37">
            <v>3.82462010967402E-2</v>
          </cell>
          <cell r="FA37">
            <v>0.76124831767447398</v>
          </cell>
          <cell r="FB37">
            <v>1.2121049198017471</v>
          </cell>
          <cell r="FC37">
            <v>0.63515239421425884</v>
          </cell>
          <cell r="FD37">
            <v>0.96596715406316391</v>
          </cell>
          <cell r="FE37">
            <v>0.11171375808760044</v>
          </cell>
          <cell r="FF37">
            <v>0.34639329258765034</v>
          </cell>
          <cell r="FG37">
            <v>0.96696998799402056</v>
          </cell>
          <cell r="FH37">
            <v>1.0760676532769555</v>
          </cell>
          <cell r="FI37">
            <v>1.1130427452147178</v>
          </cell>
          <cell r="FJ37">
            <v>0.55262089116143165</v>
          </cell>
          <cell r="FK37">
            <v>0.67653525736387976</v>
          </cell>
          <cell r="FL37">
            <v>0.61397600893594284</v>
          </cell>
          <cell r="FM37">
            <v>0.99680804785209343</v>
          </cell>
          <cell r="FN37">
            <v>1.2599650604163635</v>
          </cell>
          <cell r="FO37">
            <v>1.1767091598169019</v>
          </cell>
          <cell r="FP37">
            <v>0.68086056697309505</v>
          </cell>
          <cell r="FQ37">
            <v>0.35096345514950156</v>
          </cell>
          <cell r="FR37">
            <v>-0.43048989001488885</v>
          </cell>
          <cell r="FS37">
            <v>-0.74675539462739171</v>
          </cell>
          <cell r="FT37">
            <v>0.67903948720457996</v>
          </cell>
          <cell r="FU37">
            <v>0.98456559003969657</v>
          </cell>
          <cell r="FV37">
            <v>1.401392547816672</v>
          </cell>
          <cell r="FW37">
            <v>0.51381350222342004</v>
          </cell>
          <cell r="FX37">
            <v>0.94525800393489545</v>
          </cell>
          <cell r="FY37">
            <v>0.81896095152603232</v>
          </cell>
          <cell r="FZ37">
            <v>0.52278769312733075</v>
          </cell>
          <cell r="GA37">
            <v>0.79107662117563105</v>
          </cell>
          <cell r="GB37">
            <v>0.62481860918928511</v>
          </cell>
          <cell r="GC37">
            <v>0.33772522823424628</v>
          </cell>
          <cell r="GD37">
            <v>0.262745879851143</v>
          </cell>
          <cell r="GE37">
            <v>0.48259508328137518</v>
          </cell>
          <cell r="GF37">
            <v>0.46884089400309809</v>
          </cell>
          <cell r="GG37">
            <v>0.3749540958885883</v>
          </cell>
          <cell r="GH37">
            <v>0.81317010650992183</v>
          </cell>
          <cell r="GI37">
            <v>0.68028580304442365</v>
          </cell>
          <cell r="GJ37">
            <v>-9.0221791938039045E-2</v>
          </cell>
          <cell r="GK37">
            <v>-0.32922828443736452</v>
          </cell>
          <cell r="GL37">
            <v>0.20700663716814163</v>
          </cell>
          <cell r="GM37">
            <v>0.18561026785714282</v>
          </cell>
          <cell r="GN37">
            <v>1.9834259053543659E-2</v>
          </cell>
          <cell r="GO37">
            <v>0.33060099493568768</v>
          </cell>
          <cell r="GP37">
            <v>0.23141192230408572</v>
          </cell>
          <cell r="GQ37">
            <v>0.33019364694253495</v>
          </cell>
          <cell r="GR37">
            <v>0.61290896860986566</v>
          </cell>
          <cell r="GS37">
            <v>0.5196187339259124</v>
          </cell>
          <cell r="GT37">
            <v>0.68522970421648832</v>
          </cell>
          <cell r="GU37">
            <v>0.53946079319087281</v>
          </cell>
          <cell r="GV37">
            <v>0.40756405645958826</v>
          </cell>
          <cell r="GW37">
            <v>0.51523442808607023</v>
          </cell>
          <cell r="GX37">
            <v>1.2901043728630557</v>
          </cell>
          <cell r="GY37">
            <v>1.529415014036041</v>
          </cell>
          <cell r="GZ37">
            <v>0.77587198143105829</v>
          </cell>
          <cell r="HA37">
            <v>0.22262251715015921</v>
          </cell>
          <cell r="HB37">
            <v>0.42120678147109863</v>
          </cell>
          <cell r="HC37">
            <v>0.28575841939829372</v>
          </cell>
          <cell r="HD37">
            <v>-0.16369017968333041</v>
          </cell>
          <cell r="HE37">
            <v>5.6167901234567899E-2</v>
          </cell>
          <cell r="HF37">
            <v>0.55959520306718391</v>
          </cell>
          <cell r="HG37">
            <v>0.40682077292517621</v>
          </cell>
          <cell r="HH37">
            <v>0.77408339994670927</v>
          </cell>
          <cell r="HI37">
            <v>0.92509657181268212</v>
          </cell>
          <cell r="HJ37">
            <v>2.6085093222585495E-2</v>
          </cell>
          <cell r="HK37">
            <v>-1.7869334640581123E-2</v>
          </cell>
          <cell r="HL37">
            <v>0.45200133155792277</v>
          </cell>
          <cell r="HM37">
            <v>0.30175864078540365</v>
          </cell>
          <cell r="HN37">
            <v>0.82334148075726576</v>
          </cell>
          <cell r="HO37">
            <v>0.7769821155747284</v>
          </cell>
          <cell r="HP37">
            <v>0.46416296625222025</v>
          </cell>
          <cell r="HQ37">
            <v>0.66927538834515565</v>
          </cell>
          <cell r="HR37">
            <v>1.0290295020691496</v>
          </cell>
          <cell r="HS37">
            <v>0.7835849141217095</v>
          </cell>
          <cell r="HT37">
            <v>0.59053145239996463</v>
          </cell>
          <cell r="HU37">
            <v>0.85001344507686127</v>
          </cell>
          <cell r="HV37">
            <v>0.79984715866174949</v>
          </cell>
          <cell r="HW37">
            <v>0.74764331210191093</v>
          </cell>
          <cell r="HX37">
            <v>0.64250355429180717</v>
          </cell>
          <cell r="HY37">
            <v>0.91904808855823916</v>
          </cell>
          <cell r="HZ37">
            <v>1.1203192008879024</v>
          </cell>
          <cell r="IA37">
            <v>0.51386488294314392</v>
          </cell>
          <cell r="IB37">
            <v>0.29523129161705702</v>
          </cell>
          <cell r="IC37">
            <v>-0.22870111358574607</v>
          </cell>
          <cell r="ID37">
            <v>0.23292327343199437</v>
          </cell>
          <cell r="IE37">
            <v>0.24123051498503734</v>
          </cell>
          <cell r="IF37">
            <v>0.92649942786726502</v>
          </cell>
          <cell r="IG37">
            <v>1.2460524200750134</v>
          </cell>
          <cell r="IH37">
            <v>0.23478557675476983</v>
          </cell>
          <cell r="II37">
            <v>0.97831012152931784</v>
          </cell>
          <cell r="IJ37">
            <v>1.1551123201123201</v>
          </cell>
          <cell r="IK37">
            <v>1.397016630640963</v>
          </cell>
          <cell r="IL37">
            <v>0.27558970786712528</v>
          </cell>
          <cell r="IM37">
            <v>-0.69565388483232038</v>
          </cell>
          <cell r="IN37">
            <v>1.7354619826756497</v>
          </cell>
          <cell r="IO37">
            <v>1.3654556748602356</v>
          </cell>
          <cell r="IP37">
            <v>1.2974022649368686</v>
          </cell>
          <cell r="IQ37">
            <v>0.9149696351788642</v>
          </cell>
          <cell r="IR37">
            <v>0.44767029913602219</v>
          </cell>
          <cell r="IS37">
            <v>1.3956662072644821</v>
          </cell>
          <cell r="IT37">
            <v>0.56347426470588224</v>
          </cell>
          <cell r="IU37">
            <v>0.37903906840304014</v>
          </cell>
          <cell r="IV37">
            <v>0.54164555291633687</v>
          </cell>
          <cell r="IW37">
            <v>0.39924733580059751</v>
          </cell>
          <cell r="IX37">
            <v>1.1678913780203337</v>
          </cell>
          <cell r="IY37">
            <v>1.3601189996868426</v>
          </cell>
          <cell r="IZ37">
            <v>0.77256698585610117</v>
          </cell>
          <cell r="JA37">
            <v>0.77476315438331189</v>
          </cell>
          <cell r="JB37">
            <v>0.7270986273735911</v>
          </cell>
          <cell r="JC37">
            <v>0.32815984717224222</v>
          </cell>
          <cell r="JD37">
            <v>1.0960002624212737</v>
          </cell>
          <cell r="JE37">
            <v>1.1062433439829606</v>
          </cell>
          <cell r="JF37">
            <v>-9.0754061332638344E-2</v>
          </cell>
          <cell r="JG37">
            <v>0.32666666666666666</v>
          </cell>
          <cell r="JH37">
            <v>0.33649728641456589</v>
          </cell>
          <cell r="JI37">
            <v>8.4036371701042226E-3</v>
          </cell>
          <cell r="JJ37">
            <v>4.664511304653822E-2</v>
          </cell>
          <cell r="JK37">
            <v>0.4005191489361703</v>
          </cell>
          <cell r="JL37">
            <v>1.4320177896375357</v>
          </cell>
          <cell r="JM37">
            <v>1.4247075246543883</v>
          </cell>
          <cell r="JN37">
            <v>0.71254933191752956</v>
          </cell>
          <cell r="JO37">
            <v>-5.2628124438050719E-2</v>
          </cell>
          <cell r="JP37">
            <v>0.23654832962138087</v>
          </cell>
          <cell r="JQ37">
            <v>0.58468170062162517</v>
          </cell>
          <cell r="JR37">
            <v>0.44206998125502095</v>
          </cell>
          <cell r="JS37">
            <v>0.39652994841870709</v>
          </cell>
          <cell r="JT37">
            <v>0.10678041808111489</v>
          </cell>
          <cell r="JU37">
            <v>0.52858122219195491</v>
          </cell>
          <cell r="JV37">
            <v>-0.2818450184501845</v>
          </cell>
          <cell r="JW37">
            <v>-0.77582536647546207</v>
          </cell>
          <cell r="JX37">
            <v>0.59038919849576377</v>
          </cell>
          <cell r="JY37">
            <v>0.35634069981583794</v>
          </cell>
          <cell r="JZ37">
            <v>-2.8190381306041159E-3</v>
          </cell>
          <cell r="KA37">
            <v>0.30005854692974365</v>
          </cell>
          <cell r="KB37">
            <v>-0.39862770070502607</v>
          </cell>
          <cell r="KC37">
            <v>0.14412484417563137</v>
          </cell>
          <cell r="KD37">
            <v>1.4597125726577878</v>
          </cell>
          <cell r="KE37">
            <v>0.16697610039678878</v>
          </cell>
          <cell r="KF37">
            <v>0.34948115339419683</v>
          </cell>
          <cell r="KG37">
            <v>0.89393045164865625</v>
          </cell>
          <cell r="KH37">
            <v>0.36319530368028896</v>
          </cell>
          <cell r="KI37">
            <v>0.72471521599559752</v>
          </cell>
          <cell r="KJ37">
            <v>0.45798989990080263</v>
          </cell>
          <cell r="KK37">
            <v>3.4960496871717574E-2</v>
          </cell>
          <cell r="KL37">
            <v>0.11377993877183502</v>
          </cell>
          <cell r="KM37">
            <v>0.34194455899198167</v>
          </cell>
          <cell r="KN37">
            <v>0.65976273331224289</v>
          </cell>
          <cell r="KO37">
            <v>0.87203481447549225</v>
          </cell>
          <cell r="KP37">
            <v>0.64755194746784184</v>
          </cell>
          <cell r="KQ37">
            <v>0.25897605172099802</v>
          </cell>
          <cell r="KR37">
            <v>-0.29267195056421291</v>
          </cell>
          <cell r="KS37">
            <v>-0.37395143688614052</v>
          </cell>
          <cell r="KT37">
            <v>6.3588473660513246E-3</v>
          </cell>
          <cell r="KU37">
            <v>0.65002839087828546</v>
          </cell>
          <cell r="KV37">
            <v>1.2844225479143176</v>
          </cell>
          <cell r="KW37">
            <v>0.71319159557088407</v>
          </cell>
          <cell r="KX37">
            <v>0.29321082570438178</v>
          </cell>
          <cell r="KY37">
            <v>-6.6644228597244171E-2</v>
          </cell>
          <cell r="KZ37">
            <v>-0.30437035719051636</v>
          </cell>
          <cell r="LA37">
            <v>0.2882060342484371</v>
          </cell>
          <cell r="LB37">
            <v>0.91243546225993744</v>
          </cell>
          <cell r="LC37">
            <v>0.69371476403782617</v>
          </cell>
          <cell r="LD37">
            <v>-0.51047170649373708</v>
          </cell>
          <cell r="LE37">
            <v>0.14817980773570433</v>
          </cell>
          <cell r="LF37">
            <v>0.40000000000000013</v>
          </cell>
          <cell r="LG37">
            <v>0.1</v>
          </cell>
          <cell r="LH37">
            <v>0.56412989699995508</v>
          </cell>
          <cell r="LI37">
            <v>0.7</v>
          </cell>
          <cell r="LJ37">
            <v>1</v>
          </cell>
          <cell r="LK37">
            <v>0.8</v>
          </cell>
          <cell r="LL37">
            <v>0.75870306090249284</v>
          </cell>
          <cell r="LM37">
            <v>0.7</v>
          </cell>
          <cell r="LN37">
            <v>0.60000000000000009</v>
          </cell>
          <cell r="LO37">
            <v>0.5</v>
          </cell>
          <cell r="LP37">
            <v>0.3</v>
          </cell>
          <cell r="LQ37">
            <v>0.6</v>
          </cell>
          <cell r="LR37">
            <v>0.8</v>
          </cell>
          <cell r="LS37">
            <v>0.4</v>
          </cell>
          <cell r="LT37">
            <v>0.3</v>
          </cell>
          <cell r="LU37">
            <v>0.5</v>
          </cell>
          <cell r="LV37">
            <v>0.38709377078253149</v>
          </cell>
          <cell r="LW37">
            <v>0.1</v>
          </cell>
          <cell r="LX37">
            <v>0.6</v>
          </cell>
          <cell r="LY37">
            <v>0.7</v>
          </cell>
          <cell r="LZ37">
            <v>0.3</v>
          </cell>
          <cell r="MA37">
            <v>0.5</v>
          </cell>
          <cell r="MB37">
            <v>0.5</v>
          </cell>
          <cell r="MC37">
            <v>0.79999999999999993</v>
          </cell>
          <cell r="MD37">
            <v>1</v>
          </cell>
          <cell r="ME37">
            <v>0.39999999999999997</v>
          </cell>
        </row>
        <row r="38">
          <cell r="A38">
            <v>5102005</v>
          </cell>
          <cell r="G38" t="str">
            <v xml:space="preserve">Seguro voluntário de veículo </v>
          </cell>
          <cell r="H38">
            <v>1.18</v>
          </cell>
          <cell r="I38">
            <v>1.5</v>
          </cell>
          <cell r="J38">
            <v>3.48</v>
          </cell>
          <cell r="K38">
            <v>2.29</v>
          </cell>
          <cell r="L38">
            <v>2.2200000000000002</v>
          </cell>
          <cell r="M38">
            <v>0.4</v>
          </cell>
          <cell r="N38">
            <v>1.41</v>
          </cell>
          <cell r="O38">
            <v>1.95</v>
          </cell>
          <cell r="P38">
            <v>0.85</v>
          </cell>
          <cell r="Q38">
            <v>2.36</v>
          </cell>
          <cell r="R38">
            <v>4.01</v>
          </cell>
          <cell r="S38">
            <v>4.79</v>
          </cell>
          <cell r="T38">
            <v>7.27</v>
          </cell>
          <cell r="U38">
            <v>3.55</v>
          </cell>
          <cell r="V38">
            <v>0.08</v>
          </cell>
          <cell r="W38">
            <v>-0.01</v>
          </cell>
          <cell r="X38">
            <v>-0.42</v>
          </cell>
          <cell r="Y38">
            <v>0.35</v>
          </cell>
          <cell r="Z38">
            <v>0.3</v>
          </cell>
          <cell r="AA38">
            <v>1.2</v>
          </cell>
          <cell r="AB38">
            <v>1.69</v>
          </cell>
          <cell r="AC38">
            <v>6.83</v>
          </cell>
          <cell r="AD38">
            <v>1.45</v>
          </cell>
          <cell r="AE38">
            <v>-4.2</v>
          </cell>
          <cell r="AF38">
            <v>-1.18</v>
          </cell>
          <cell r="AG38">
            <v>2.4300000000000002</v>
          </cell>
          <cell r="AH38">
            <v>3.07</v>
          </cell>
          <cell r="AI38">
            <v>1.82</v>
          </cell>
          <cell r="AJ38">
            <v>-0.19</v>
          </cell>
          <cell r="AK38">
            <v>0.47</v>
          </cell>
          <cell r="AL38">
            <v>0.55000000000000004</v>
          </cell>
          <cell r="AM38">
            <v>0.37</v>
          </cell>
          <cell r="AN38">
            <v>0.87</v>
          </cell>
          <cell r="AO38">
            <v>1.03</v>
          </cell>
          <cell r="AP38">
            <v>0.25</v>
          </cell>
          <cell r="AQ38">
            <v>-0.53</v>
          </cell>
          <cell r="AR38">
            <v>0.82</v>
          </cell>
          <cell r="AS38">
            <v>-0.32</v>
          </cell>
          <cell r="AT38">
            <v>-1.44</v>
          </cell>
          <cell r="AU38">
            <v>-1.98</v>
          </cell>
          <cell r="AV38">
            <v>-0.37</v>
          </cell>
          <cell r="AW38">
            <v>0.45</v>
          </cell>
          <cell r="AX38">
            <v>0.41</v>
          </cell>
          <cell r="AY38">
            <v>-0.3</v>
          </cell>
          <cell r="AZ38">
            <v>-0.02</v>
          </cell>
          <cell r="BA38">
            <v>-0.19</v>
          </cell>
          <cell r="BB38">
            <v>-1.49</v>
          </cell>
          <cell r="BC38">
            <v>-1.66</v>
          </cell>
          <cell r="BD38">
            <v>-0.56999999999999995</v>
          </cell>
          <cell r="BE38">
            <v>-2.1</v>
          </cell>
          <cell r="BF38">
            <v>-2.4700000000000002</v>
          </cell>
          <cell r="BG38">
            <v>0.67</v>
          </cell>
          <cell r="BH38">
            <v>-0.02</v>
          </cell>
          <cell r="BI38">
            <v>0.14000000000000001</v>
          </cell>
          <cell r="BJ38">
            <v>-0.56999999999999995</v>
          </cell>
          <cell r="BK38">
            <v>-2.52</v>
          </cell>
          <cell r="BL38">
            <v>-2.0099999999999998</v>
          </cell>
          <cell r="BM38">
            <v>-1.1100000000000001</v>
          </cell>
          <cell r="BN38">
            <v>-1.81</v>
          </cell>
          <cell r="BO38">
            <v>-3.14</v>
          </cell>
          <cell r="BP38">
            <v>-3.02</v>
          </cell>
          <cell r="BQ38">
            <v>-0.19</v>
          </cell>
          <cell r="BR38">
            <v>0.67</v>
          </cell>
          <cell r="BS38">
            <v>-1.65</v>
          </cell>
          <cell r="BT38">
            <v>-3.12</v>
          </cell>
          <cell r="BU38">
            <v>-4.01</v>
          </cell>
          <cell r="BV38">
            <v>-3.61</v>
          </cell>
          <cell r="BW38">
            <v>-2.21</v>
          </cell>
          <cell r="BX38">
            <v>-1.62</v>
          </cell>
          <cell r="BY38">
            <v>-0.38</v>
          </cell>
          <cell r="BZ38">
            <v>1.1399999999999999</v>
          </cell>
          <cell r="CA38">
            <v>0.56999999999999995</v>
          </cell>
          <cell r="CB38">
            <v>-0.95</v>
          </cell>
          <cell r="CC38">
            <v>0.99</v>
          </cell>
          <cell r="CD38">
            <v>2.64</v>
          </cell>
          <cell r="CE38">
            <v>4.91</v>
          </cell>
          <cell r="CF38">
            <v>3.24</v>
          </cell>
          <cell r="CG38">
            <v>0.06</v>
          </cell>
          <cell r="CH38">
            <v>-0.98</v>
          </cell>
          <cell r="CI38">
            <v>-1.1200000000000001</v>
          </cell>
          <cell r="CJ38">
            <v>-1.42</v>
          </cell>
          <cell r="CK38">
            <v>-1.38</v>
          </cell>
          <cell r="CL38">
            <v>-0.56000000000000005</v>
          </cell>
          <cell r="CM38">
            <v>0.39</v>
          </cell>
          <cell r="CN38">
            <v>-0.49</v>
          </cell>
          <cell r="CO38">
            <v>-1.35</v>
          </cell>
          <cell r="CP38">
            <v>-3.15</v>
          </cell>
          <cell r="CQ38">
            <v>-1.18</v>
          </cell>
          <cell r="CR38">
            <v>3.16</v>
          </cell>
          <cell r="CS38">
            <v>3.14</v>
          </cell>
          <cell r="CT38">
            <v>1.27</v>
          </cell>
          <cell r="CU38">
            <v>-0.61</v>
          </cell>
          <cell r="CV38">
            <v>1.0900000000000001</v>
          </cell>
          <cell r="CW38">
            <v>1.98</v>
          </cell>
          <cell r="CX38">
            <v>1.73</v>
          </cell>
          <cell r="CY38">
            <v>0.36</v>
          </cell>
          <cell r="CZ38">
            <v>-1.97</v>
          </cell>
          <cell r="DA38">
            <v>-1.97</v>
          </cell>
          <cell r="DB38">
            <v>-2.91</v>
          </cell>
          <cell r="DC38">
            <v>-0.64</v>
          </cell>
          <cell r="DD38">
            <v>-3.64</v>
          </cell>
          <cell r="DE38">
            <v>-3.64</v>
          </cell>
          <cell r="DF38">
            <v>1.71</v>
          </cell>
          <cell r="DG38">
            <v>1.73</v>
          </cell>
          <cell r="DH38">
            <v>0.25</v>
          </cell>
          <cell r="DI38">
            <v>0.22</v>
          </cell>
          <cell r="DJ38">
            <v>0.14000000000000001</v>
          </cell>
          <cell r="DK38">
            <v>0.13</v>
          </cell>
          <cell r="DL38">
            <v>-1.17</v>
          </cell>
          <cell r="DM38">
            <v>-1.2</v>
          </cell>
          <cell r="DN38">
            <v>-1.91</v>
          </cell>
          <cell r="DO38">
            <v>-2.0299999999999998</v>
          </cell>
          <cell r="DP38">
            <v>0.17</v>
          </cell>
          <cell r="DQ38">
            <v>0.26</v>
          </cell>
          <cell r="DR38">
            <v>2.5299999999999998</v>
          </cell>
          <cell r="DS38">
            <v>2.73</v>
          </cell>
          <cell r="DT38">
            <v>3.38</v>
          </cell>
          <cell r="DU38">
            <v>3.59</v>
          </cell>
          <cell r="DV38">
            <v>-2.89</v>
          </cell>
          <cell r="DW38">
            <v>-3.25</v>
          </cell>
          <cell r="DX38">
            <v>1.6</v>
          </cell>
          <cell r="DY38">
            <v>1.63</v>
          </cell>
          <cell r="DZ38">
            <v>0.93</v>
          </cell>
          <cell r="EA38">
            <v>0.95</v>
          </cell>
          <cell r="EB38">
            <v>2.97</v>
          </cell>
          <cell r="EC38">
            <v>2.27</v>
          </cell>
          <cell r="ED38">
            <v>0.51</v>
          </cell>
          <cell r="EE38">
            <v>0.44</v>
          </cell>
          <cell r="EF38">
            <v>0.42</v>
          </cell>
          <cell r="EG38">
            <v>0.39</v>
          </cell>
          <cell r="EH38">
            <v>7.0000000000000007E-2</v>
          </cell>
          <cell r="EI38">
            <v>0.02</v>
          </cell>
          <cell r="EJ38">
            <v>-0.46</v>
          </cell>
          <cell r="EK38">
            <v>-0.49</v>
          </cell>
          <cell r="EL38">
            <v>1.31</v>
          </cell>
          <cell r="EM38">
            <v>1.26</v>
          </cell>
          <cell r="EN38">
            <v>-0.2</v>
          </cell>
          <cell r="EO38">
            <v>-0.2</v>
          </cell>
          <cell r="EP38">
            <v>-1.76</v>
          </cell>
          <cell r="EQ38">
            <v>-1.76</v>
          </cell>
          <cell r="ER38">
            <v>-7.27</v>
          </cell>
          <cell r="ES38">
            <v>-7.37</v>
          </cell>
          <cell r="ET38">
            <v>-0.28999999999999998</v>
          </cell>
          <cell r="EU38">
            <v>-0.37</v>
          </cell>
          <cell r="EV38">
            <v>0.81</v>
          </cell>
          <cell r="EW38">
            <v>0.88</v>
          </cell>
          <cell r="EX38">
            <v>2.19</v>
          </cell>
          <cell r="EY38">
            <v>2.2000000000000002</v>
          </cell>
          <cell r="EZ38">
            <v>0.06</v>
          </cell>
          <cell r="FA38">
            <v>0.01</v>
          </cell>
          <cell r="FB38">
            <v>-2</v>
          </cell>
          <cell r="FC38">
            <v>-2.0299999999999998</v>
          </cell>
          <cell r="FD38">
            <v>0.3</v>
          </cell>
          <cell r="FE38">
            <v>0.31</v>
          </cell>
          <cell r="FF38">
            <v>1.05</v>
          </cell>
          <cell r="FG38">
            <v>1.1100000000000001</v>
          </cell>
          <cell r="FH38">
            <v>-0.08</v>
          </cell>
          <cell r="FI38">
            <v>-0.04</v>
          </cell>
          <cell r="FJ38">
            <v>-0.89</v>
          </cell>
          <cell r="FK38">
            <v>-0.88</v>
          </cell>
          <cell r="FL38">
            <v>0.84</v>
          </cell>
          <cell r="FM38">
            <v>0.86</v>
          </cell>
          <cell r="FN38">
            <v>4.46</v>
          </cell>
          <cell r="FO38">
            <v>4.5</v>
          </cell>
          <cell r="FP38">
            <v>-0.56000000000000005</v>
          </cell>
          <cell r="FQ38">
            <v>-0.56000000000000005</v>
          </cell>
          <cell r="FR38">
            <v>-6.73</v>
          </cell>
          <cell r="FS38">
            <v>-6.86</v>
          </cell>
          <cell r="FT38">
            <v>2.46</v>
          </cell>
          <cell r="FU38">
            <v>2.69</v>
          </cell>
          <cell r="FV38">
            <v>1</v>
          </cell>
          <cell r="FW38">
            <v>1.03</v>
          </cell>
          <cell r="FX38">
            <v>1.1299999999999999</v>
          </cell>
          <cell r="FY38">
            <v>1.1200000000000001</v>
          </cell>
          <cell r="FZ38">
            <v>1.1299999999999999</v>
          </cell>
          <cell r="GA38">
            <v>1.1399999999999999</v>
          </cell>
          <cell r="GB38">
            <v>1.66</v>
          </cell>
          <cell r="GC38">
            <v>1.67</v>
          </cell>
          <cell r="GD38">
            <v>-0.05</v>
          </cell>
          <cell r="GE38">
            <v>-0.04</v>
          </cell>
          <cell r="GF38">
            <v>-0.33</v>
          </cell>
          <cell r="GG38">
            <v>-0.37</v>
          </cell>
          <cell r="GH38">
            <v>0.96</v>
          </cell>
          <cell r="GI38">
            <v>0.98</v>
          </cell>
          <cell r="GJ38">
            <v>0.33</v>
          </cell>
          <cell r="GK38">
            <v>0.35</v>
          </cell>
          <cell r="GL38">
            <v>-0.86</v>
          </cell>
          <cell r="GM38">
            <v>-0.9</v>
          </cell>
          <cell r="GN38">
            <v>-0.32</v>
          </cell>
          <cell r="GO38">
            <v>-0.33</v>
          </cell>
          <cell r="GP38">
            <v>0.23</v>
          </cell>
          <cell r="GQ38">
            <v>0.23</v>
          </cell>
          <cell r="GR38">
            <v>0.76</v>
          </cell>
          <cell r="GS38">
            <v>0.77</v>
          </cell>
          <cell r="GT38">
            <v>0.43</v>
          </cell>
          <cell r="GU38">
            <v>0.44</v>
          </cell>
          <cell r="GV38">
            <v>0.28000000000000003</v>
          </cell>
          <cell r="GW38">
            <v>0.27</v>
          </cell>
          <cell r="GX38">
            <v>0.47</v>
          </cell>
          <cell r="GY38">
            <v>0.46</v>
          </cell>
          <cell r="GZ38">
            <v>0.25</v>
          </cell>
          <cell r="HA38">
            <v>0.27</v>
          </cell>
          <cell r="HB38">
            <v>-0.43</v>
          </cell>
          <cell r="HC38">
            <v>-0.44</v>
          </cell>
          <cell r="HD38">
            <v>-1.82</v>
          </cell>
          <cell r="HE38">
            <v>-1.84</v>
          </cell>
          <cell r="HF38">
            <v>-0.96</v>
          </cell>
          <cell r="HG38">
            <v>-0.98</v>
          </cell>
          <cell r="HH38">
            <v>0.89</v>
          </cell>
          <cell r="HI38">
            <v>0.9</v>
          </cell>
          <cell r="HJ38">
            <v>-0.08</v>
          </cell>
          <cell r="HK38">
            <v>-0.06</v>
          </cell>
          <cell r="HL38">
            <v>-0.08</v>
          </cell>
          <cell r="HM38">
            <v>-0.09</v>
          </cell>
          <cell r="HN38">
            <v>-0.15</v>
          </cell>
          <cell r="HO38">
            <v>-0.16</v>
          </cell>
          <cell r="HP38">
            <v>0.21</v>
          </cell>
          <cell r="HQ38">
            <v>0.26</v>
          </cell>
          <cell r="HR38">
            <v>0.78</v>
          </cell>
          <cell r="HS38">
            <v>0.72</v>
          </cell>
          <cell r="HT38">
            <v>0.81</v>
          </cell>
          <cell r="HU38">
            <v>0.84</v>
          </cell>
          <cell r="HV38">
            <v>1.69</v>
          </cell>
          <cell r="HW38">
            <v>1.67</v>
          </cell>
          <cell r="HX38">
            <v>-0.56000000000000005</v>
          </cell>
          <cell r="HY38">
            <v>-0.48</v>
          </cell>
          <cell r="HZ38">
            <v>1.03</v>
          </cell>
          <cell r="IA38">
            <v>1.05</v>
          </cell>
          <cell r="IB38">
            <v>1.1200000000000001</v>
          </cell>
          <cell r="IC38">
            <v>0.99</v>
          </cell>
          <cell r="ID38">
            <v>-0.3</v>
          </cell>
          <cell r="IE38">
            <v>-0.32</v>
          </cell>
          <cell r="IF38">
            <v>0.37</v>
          </cell>
          <cell r="IG38">
            <v>0.41</v>
          </cell>
          <cell r="IH38">
            <v>1.67</v>
          </cell>
          <cell r="II38">
            <v>1.66</v>
          </cell>
          <cell r="IJ38">
            <v>-1.6</v>
          </cell>
          <cell r="IK38">
            <v>-1.98</v>
          </cell>
          <cell r="IL38">
            <v>-1.91</v>
          </cell>
          <cell r="IM38">
            <v>-1.98</v>
          </cell>
          <cell r="IN38">
            <v>-1.39</v>
          </cell>
          <cell r="IO38">
            <v>-1.4</v>
          </cell>
          <cell r="IP38">
            <v>0.12</v>
          </cell>
          <cell r="IQ38">
            <v>-0.24</v>
          </cell>
          <cell r="IR38">
            <v>3.01</v>
          </cell>
          <cell r="IS38">
            <v>3.05</v>
          </cell>
          <cell r="IT38">
            <v>-1.64</v>
          </cell>
          <cell r="IU38">
            <v>-1.75</v>
          </cell>
          <cell r="IV38">
            <v>-1.96</v>
          </cell>
          <cell r="IW38">
            <v>-2.0499999999999998</v>
          </cell>
          <cell r="IX38">
            <v>0.72</v>
          </cell>
          <cell r="IY38">
            <v>0.38</v>
          </cell>
          <cell r="IZ38">
            <v>1.04</v>
          </cell>
          <cell r="JA38">
            <v>1.1200000000000001</v>
          </cell>
          <cell r="JB38">
            <v>1.21</v>
          </cell>
          <cell r="JC38">
            <v>1.25</v>
          </cell>
          <cell r="JD38">
            <v>1.99</v>
          </cell>
          <cell r="JE38">
            <v>2.04</v>
          </cell>
          <cell r="JF38">
            <v>-2.13</v>
          </cell>
          <cell r="JG38">
            <v>-2.15</v>
          </cell>
          <cell r="JH38">
            <v>-0.94</v>
          </cell>
          <cell r="JI38">
            <v>-0.88</v>
          </cell>
          <cell r="JJ38">
            <v>0.39</v>
          </cell>
          <cell r="JK38">
            <v>0.25</v>
          </cell>
          <cell r="JL38">
            <v>-0.23</v>
          </cell>
          <cell r="JM38">
            <v>-0.2</v>
          </cell>
          <cell r="JN38">
            <v>-2.2000000000000002</v>
          </cell>
          <cell r="JO38">
            <v>-2.21</v>
          </cell>
          <cell r="JP38">
            <v>1.81</v>
          </cell>
          <cell r="JQ38">
            <v>1.86</v>
          </cell>
          <cell r="JR38">
            <v>0.59</v>
          </cell>
          <cell r="JS38">
            <v>0.83</v>
          </cell>
          <cell r="JT38">
            <v>-0.05</v>
          </cell>
          <cell r="JU38">
            <v>-0.05</v>
          </cell>
          <cell r="JV38">
            <v>-1.24</v>
          </cell>
          <cell r="JW38">
            <v>-1.25</v>
          </cell>
          <cell r="JX38">
            <v>-1.23</v>
          </cell>
          <cell r="JY38">
            <v>-1.1299999999999999</v>
          </cell>
          <cell r="JZ38">
            <v>0.05</v>
          </cell>
          <cell r="KA38">
            <v>-0.03</v>
          </cell>
          <cell r="KB38">
            <v>-0.01</v>
          </cell>
          <cell r="KC38">
            <v>0</v>
          </cell>
          <cell r="KD38">
            <v>1.72</v>
          </cell>
          <cell r="KE38">
            <v>1.7</v>
          </cell>
          <cell r="KF38">
            <v>2.61</v>
          </cell>
          <cell r="KG38">
            <v>2.72</v>
          </cell>
          <cell r="KH38">
            <v>2.94</v>
          </cell>
          <cell r="KI38">
            <v>2.92</v>
          </cell>
          <cell r="KJ38">
            <v>1.7</v>
          </cell>
          <cell r="KK38">
            <v>1.62</v>
          </cell>
          <cell r="KL38">
            <v>2.56</v>
          </cell>
          <cell r="KM38">
            <v>2.59</v>
          </cell>
          <cell r="KN38">
            <v>0.48</v>
          </cell>
          <cell r="KO38">
            <v>0.39</v>
          </cell>
          <cell r="KP38">
            <v>0.95</v>
          </cell>
          <cell r="KQ38">
            <v>0.96</v>
          </cell>
          <cell r="KR38">
            <v>-1.1200000000000001</v>
          </cell>
          <cell r="KS38">
            <v>-1.06</v>
          </cell>
          <cell r="KT38">
            <v>0.63</v>
          </cell>
          <cell r="KU38">
            <v>0.67</v>
          </cell>
          <cell r="KV38">
            <v>0.42</v>
          </cell>
          <cell r="KW38">
            <v>0.34</v>
          </cell>
          <cell r="KX38">
            <v>0.97</v>
          </cell>
          <cell r="KY38">
            <v>0.83</v>
          </cell>
          <cell r="KZ38">
            <v>1.99</v>
          </cell>
          <cell r="LA38">
            <v>1.99</v>
          </cell>
          <cell r="LB38">
            <v>1.98</v>
          </cell>
          <cell r="LC38">
            <v>1.97</v>
          </cell>
          <cell r="LD38">
            <v>-1.83</v>
          </cell>
          <cell r="LE38">
            <v>-1.66</v>
          </cell>
          <cell r="LF38">
            <v>0.40000000000000013</v>
          </cell>
          <cell r="LG38">
            <v>0.1</v>
          </cell>
          <cell r="LH38">
            <v>0.56412989699995508</v>
          </cell>
          <cell r="LI38">
            <v>0.7</v>
          </cell>
          <cell r="LJ38">
            <v>1</v>
          </cell>
          <cell r="LK38">
            <v>0.8</v>
          </cell>
          <cell r="LL38">
            <v>0.75870306090249284</v>
          </cell>
          <cell r="LM38">
            <v>0.7</v>
          </cell>
          <cell r="LN38">
            <v>0.60000000000000009</v>
          </cell>
          <cell r="LO38">
            <v>0.5</v>
          </cell>
          <cell r="LP38">
            <v>0.3</v>
          </cell>
          <cell r="LQ38">
            <v>0.6</v>
          </cell>
          <cell r="LR38">
            <v>0.8</v>
          </cell>
          <cell r="LS38">
            <v>0.4</v>
          </cell>
          <cell r="LT38">
            <v>0.3</v>
          </cell>
          <cell r="LU38">
            <v>0.5</v>
          </cell>
          <cell r="LV38">
            <v>0.38709377078253149</v>
          </cell>
          <cell r="LW38">
            <v>0.1</v>
          </cell>
          <cell r="LX38">
            <v>0.6</v>
          </cell>
          <cell r="LY38">
            <v>0.7</v>
          </cell>
          <cell r="LZ38">
            <v>0.3</v>
          </cell>
          <cell r="MA38">
            <v>0.5</v>
          </cell>
          <cell r="MB38">
            <v>0.5</v>
          </cell>
          <cell r="MC38">
            <v>0.79999999999999993</v>
          </cell>
          <cell r="MD38">
            <v>1</v>
          </cell>
          <cell r="ME38">
            <v>0.39999999999999997</v>
          </cell>
        </row>
        <row r="39">
          <cell r="A39">
            <v>5102011</v>
          </cell>
          <cell r="G39" t="str">
            <v xml:space="preserve">Conserto de automóvel </v>
          </cell>
          <cell r="H39">
            <v>-1.19</v>
          </cell>
          <cell r="I39">
            <v>0.54</v>
          </cell>
          <cell r="J39">
            <v>1.95</v>
          </cell>
          <cell r="K39">
            <v>1.18</v>
          </cell>
          <cell r="L39">
            <v>0.48</v>
          </cell>
          <cell r="M39">
            <v>0.7</v>
          </cell>
          <cell r="N39">
            <v>0.5</v>
          </cell>
          <cell r="O39">
            <v>0.55000000000000004</v>
          </cell>
          <cell r="P39">
            <v>-0.52</v>
          </cell>
          <cell r="Q39">
            <v>0.02</v>
          </cell>
          <cell r="R39">
            <v>1.26</v>
          </cell>
          <cell r="S39">
            <v>0.87</v>
          </cell>
          <cell r="T39">
            <v>0.98</v>
          </cell>
          <cell r="U39">
            <v>1.21</v>
          </cell>
          <cell r="V39">
            <v>-0.28000000000000003</v>
          </cell>
          <cell r="W39">
            <v>-0.36</v>
          </cell>
          <cell r="X39">
            <v>-0.35</v>
          </cell>
          <cell r="Y39">
            <v>-0.59</v>
          </cell>
          <cell r="Z39">
            <v>0.98</v>
          </cell>
          <cell r="AA39">
            <v>1.55</v>
          </cell>
          <cell r="AB39">
            <v>-0.28999999999999998</v>
          </cell>
          <cell r="AC39">
            <v>-1.28</v>
          </cell>
          <cell r="AD39">
            <v>7.0000000000000007E-2</v>
          </cell>
          <cell r="AE39">
            <v>0.3</v>
          </cell>
          <cell r="AF39">
            <v>0.15</v>
          </cell>
          <cell r="AG39">
            <v>1.05</v>
          </cell>
          <cell r="AH39">
            <v>1.73</v>
          </cell>
          <cell r="AI39">
            <v>1.68</v>
          </cell>
          <cell r="AJ39">
            <v>0.89</v>
          </cell>
          <cell r="AK39">
            <v>-0.78</v>
          </cell>
          <cell r="AL39">
            <v>-1.69</v>
          </cell>
          <cell r="AM39">
            <v>0.39</v>
          </cell>
          <cell r="AN39">
            <v>1.68</v>
          </cell>
          <cell r="AO39">
            <v>0.65</v>
          </cell>
          <cell r="AP39">
            <v>0.86</v>
          </cell>
          <cell r="AQ39">
            <v>0.75</v>
          </cell>
          <cell r="AR39">
            <v>-0.47</v>
          </cell>
          <cell r="AS39">
            <v>-7.0000000000000007E-2</v>
          </cell>
          <cell r="AT39">
            <v>0.47</v>
          </cell>
          <cell r="AU39">
            <v>-0.02</v>
          </cell>
          <cell r="AV39">
            <v>-0.09</v>
          </cell>
          <cell r="AW39">
            <v>-0.12</v>
          </cell>
          <cell r="AX39">
            <v>0.88</v>
          </cell>
          <cell r="AY39">
            <v>0.88</v>
          </cell>
          <cell r="AZ39">
            <v>-0.11</v>
          </cell>
          <cell r="BA39">
            <v>-0.15</v>
          </cell>
          <cell r="BB39">
            <v>0.52</v>
          </cell>
          <cell r="BC39">
            <v>0.76</v>
          </cell>
          <cell r="BD39">
            <v>1.1499999999999999</v>
          </cell>
          <cell r="BE39">
            <v>0.92</v>
          </cell>
          <cell r="BF39">
            <v>-0.24</v>
          </cell>
          <cell r="BG39">
            <v>0.28000000000000003</v>
          </cell>
          <cell r="BH39">
            <v>0.3</v>
          </cell>
          <cell r="BI39">
            <v>0.35</v>
          </cell>
          <cell r="BJ39">
            <v>0.46</v>
          </cell>
          <cell r="BK39">
            <v>-0.24</v>
          </cell>
          <cell r="BL39">
            <v>0.78</v>
          </cell>
          <cell r="BM39">
            <v>0.94</v>
          </cell>
          <cell r="BN39">
            <v>0.17</v>
          </cell>
          <cell r="BO39">
            <v>0.75</v>
          </cell>
          <cell r="BP39">
            <v>0.3</v>
          </cell>
          <cell r="BQ39">
            <v>0.36</v>
          </cell>
          <cell r="BR39">
            <v>1.31</v>
          </cell>
          <cell r="BS39">
            <v>1.41</v>
          </cell>
          <cell r="BT39">
            <v>1.04</v>
          </cell>
          <cell r="BU39">
            <v>0.11</v>
          </cell>
          <cell r="BV39">
            <v>0.1</v>
          </cell>
          <cell r="BW39">
            <v>0.4</v>
          </cell>
          <cell r="BX39">
            <v>0.1</v>
          </cell>
          <cell r="BY39">
            <v>1.22</v>
          </cell>
          <cell r="BZ39">
            <v>1.24</v>
          </cell>
          <cell r="CA39">
            <v>-0.46</v>
          </cell>
          <cell r="CB39">
            <v>0.41</v>
          </cell>
          <cell r="CC39">
            <v>0.56999999999999995</v>
          </cell>
          <cell r="CD39">
            <v>-0.03</v>
          </cell>
          <cell r="CE39">
            <v>0.13</v>
          </cell>
          <cell r="CF39">
            <v>0.19</v>
          </cell>
          <cell r="CG39">
            <v>1.45</v>
          </cell>
          <cell r="CH39">
            <v>1.34</v>
          </cell>
          <cell r="CI39">
            <v>-0.1</v>
          </cell>
          <cell r="CJ39">
            <v>0.05</v>
          </cell>
          <cell r="CK39">
            <v>0.6</v>
          </cell>
          <cell r="CL39">
            <v>1.3</v>
          </cell>
          <cell r="CM39">
            <v>0.88</v>
          </cell>
          <cell r="CN39">
            <v>0.64</v>
          </cell>
          <cell r="CO39">
            <v>1.22</v>
          </cell>
          <cell r="CP39">
            <v>1.17</v>
          </cell>
          <cell r="CQ39">
            <v>0.72</v>
          </cell>
          <cell r="CR39">
            <v>0.64</v>
          </cell>
          <cell r="CS39">
            <v>1.1599999999999999</v>
          </cell>
          <cell r="CT39">
            <v>0.69</v>
          </cell>
          <cell r="CU39">
            <v>0.35</v>
          </cell>
          <cell r="CV39">
            <v>1.0900000000000001</v>
          </cell>
          <cell r="CW39">
            <v>0.62</v>
          </cell>
          <cell r="CX39">
            <v>1.39</v>
          </cell>
          <cell r="CY39">
            <v>1.26</v>
          </cell>
          <cell r="CZ39">
            <v>1.0900000000000001</v>
          </cell>
          <cell r="DA39">
            <v>1.0900000000000001</v>
          </cell>
          <cell r="DB39">
            <v>1.02</v>
          </cell>
          <cell r="DC39">
            <v>0.62</v>
          </cell>
          <cell r="DD39">
            <v>0.36</v>
          </cell>
          <cell r="DE39">
            <v>0.68</v>
          </cell>
          <cell r="DF39">
            <v>0.31</v>
          </cell>
          <cell r="DG39">
            <v>1.1399999999999999</v>
          </cell>
          <cell r="DH39">
            <v>2.31</v>
          </cell>
          <cell r="DI39">
            <v>1.31</v>
          </cell>
          <cell r="DJ39">
            <v>0.39</v>
          </cell>
          <cell r="DK39">
            <v>0.48</v>
          </cell>
          <cell r="DL39">
            <v>0.84</v>
          </cell>
          <cell r="DM39">
            <v>1.28</v>
          </cell>
          <cell r="DN39">
            <v>0.98</v>
          </cell>
          <cell r="DO39">
            <v>0.4</v>
          </cell>
          <cell r="DP39">
            <v>0.22</v>
          </cell>
          <cell r="DQ39">
            <v>0.1</v>
          </cell>
          <cell r="DR39">
            <v>-0.17</v>
          </cell>
          <cell r="DS39">
            <v>-0.02</v>
          </cell>
          <cell r="DT39">
            <v>-0.04</v>
          </cell>
          <cell r="DU39">
            <v>0.11</v>
          </cell>
          <cell r="DV39">
            <v>0.79</v>
          </cell>
          <cell r="DW39">
            <v>0.78</v>
          </cell>
          <cell r="DX39">
            <v>-0.38</v>
          </cell>
          <cell r="DY39">
            <v>0.7</v>
          </cell>
          <cell r="DZ39">
            <v>1.84</v>
          </cell>
          <cell r="EA39">
            <v>0.23</v>
          </cell>
          <cell r="EB39">
            <v>-0.01</v>
          </cell>
          <cell r="EC39">
            <v>0.54</v>
          </cell>
          <cell r="ED39">
            <v>1.77</v>
          </cell>
          <cell r="EE39">
            <v>1.21</v>
          </cell>
          <cell r="EF39">
            <v>-0.04</v>
          </cell>
          <cell r="EG39">
            <v>0.84</v>
          </cell>
          <cell r="EH39">
            <v>0.45</v>
          </cell>
          <cell r="EI39">
            <v>0.14000000000000001</v>
          </cell>
          <cell r="EJ39">
            <v>-0.08</v>
          </cell>
          <cell r="EK39">
            <v>-0.04</v>
          </cell>
          <cell r="EL39">
            <v>1.22</v>
          </cell>
          <cell r="EM39">
            <v>1.1100000000000001</v>
          </cell>
          <cell r="EN39">
            <v>1.06</v>
          </cell>
          <cell r="EO39">
            <v>0.1</v>
          </cell>
          <cell r="EP39">
            <v>-0.32</v>
          </cell>
          <cell r="EQ39">
            <v>0.74</v>
          </cell>
          <cell r="ER39">
            <v>0.57999999999999996</v>
          </cell>
          <cell r="ES39">
            <v>-0.02</v>
          </cell>
          <cell r="ET39">
            <v>0.13</v>
          </cell>
          <cell r="EU39">
            <v>0.84</v>
          </cell>
          <cell r="EV39">
            <v>1.37</v>
          </cell>
          <cell r="EW39">
            <v>0.99</v>
          </cell>
          <cell r="EX39">
            <v>0.94</v>
          </cell>
          <cell r="EY39">
            <v>0.72</v>
          </cell>
          <cell r="EZ39">
            <v>-0.12</v>
          </cell>
          <cell r="FA39">
            <v>0.89</v>
          </cell>
          <cell r="FB39">
            <v>1.65</v>
          </cell>
          <cell r="FC39">
            <v>0.99</v>
          </cell>
          <cell r="FD39">
            <v>1.04</v>
          </cell>
          <cell r="FE39">
            <v>-0.09</v>
          </cell>
          <cell r="FF39">
            <v>0.04</v>
          </cell>
          <cell r="FG39">
            <v>0.95</v>
          </cell>
          <cell r="FH39">
            <v>1.54</v>
          </cell>
          <cell r="FI39">
            <v>1.52</v>
          </cell>
          <cell r="FJ39">
            <v>1.1599999999999999</v>
          </cell>
          <cell r="FK39">
            <v>1.1000000000000001</v>
          </cell>
          <cell r="FL39">
            <v>0.77</v>
          </cell>
          <cell r="FM39">
            <v>1.23</v>
          </cell>
          <cell r="FN39">
            <v>0.63</v>
          </cell>
          <cell r="FO39">
            <v>0.6</v>
          </cell>
          <cell r="FP39">
            <v>0.86</v>
          </cell>
          <cell r="FQ39">
            <v>0.53</v>
          </cell>
          <cell r="FR39">
            <v>0.79</v>
          </cell>
          <cell r="FS39">
            <v>0.49</v>
          </cell>
          <cell r="FT39">
            <v>0.27</v>
          </cell>
          <cell r="FU39">
            <v>0.71</v>
          </cell>
          <cell r="FV39">
            <v>1.54</v>
          </cell>
          <cell r="FW39">
            <v>0.27</v>
          </cell>
          <cell r="FX39">
            <v>0.89</v>
          </cell>
          <cell r="FY39">
            <v>0.87</v>
          </cell>
          <cell r="FZ39">
            <v>0.46</v>
          </cell>
          <cell r="GA39">
            <v>0.67</v>
          </cell>
          <cell r="GB39">
            <v>0.47</v>
          </cell>
          <cell r="GC39">
            <v>0.13</v>
          </cell>
          <cell r="GD39">
            <v>0.39</v>
          </cell>
          <cell r="GE39">
            <v>0.55000000000000004</v>
          </cell>
          <cell r="GF39">
            <v>0.56000000000000005</v>
          </cell>
          <cell r="GG39">
            <v>0.49</v>
          </cell>
          <cell r="GH39">
            <v>0.79</v>
          </cell>
          <cell r="GI39">
            <v>0.67</v>
          </cell>
          <cell r="GJ39">
            <v>-0.25</v>
          </cell>
          <cell r="GK39">
            <v>-0.55000000000000004</v>
          </cell>
          <cell r="GL39">
            <v>0.4</v>
          </cell>
          <cell r="GM39">
            <v>0.32</v>
          </cell>
          <cell r="GN39">
            <v>-0.01</v>
          </cell>
          <cell r="GO39">
            <v>0.44</v>
          </cell>
          <cell r="GP39">
            <v>0.22</v>
          </cell>
          <cell r="GQ39">
            <v>0.33</v>
          </cell>
          <cell r="GR39">
            <v>0.55000000000000004</v>
          </cell>
          <cell r="GS39">
            <v>0.42</v>
          </cell>
          <cell r="GT39">
            <v>0.69</v>
          </cell>
          <cell r="GU39">
            <v>0.43</v>
          </cell>
          <cell r="GV39">
            <v>0.34</v>
          </cell>
          <cell r="GW39">
            <v>0.59</v>
          </cell>
          <cell r="GX39">
            <v>1.53</v>
          </cell>
          <cell r="GY39">
            <v>1.82</v>
          </cell>
          <cell r="GZ39">
            <v>0.81</v>
          </cell>
          <cell r="HA39">
            <v>0.1</v>
          </cell>
          <cell r="HB39">
            <v>0.45</v>
          </cell>
          <cell r="HC39">
            <v>0.39</v>
          </cell>
          <cell r="HD39">
            <v>0.04</v>
          </cell>
          <cell r="HE39">
            <v>0.34</v>
          </cell>
          <cell r="HF39">
            <v>0.8</v>
          </cell>
          <cell r="HG39">
            <v>0.65</v>
          </cell>
          <cell r="HH39">
            <v>0.73</v>
          </cell>
          <cell r="HI39">
            <v>0.9</v>
          </cell>
          <cell r="HJ39">
            <v>-0.02</v>
          </cell>
          <cell r="HK39">
            <v>-0.06</v>
          </cell>
          <cell r="HL39">
            <v>0.54</v>
          </cell>
          <cell r="HM39">
            <v>0.42</v>
          </cell>
          <cell r="HN39">
            <v>1.06</v>
          </cell>
          <cell r="HO39">
            <v>0.83</v>
          </cell>
          <cell r="HP39">
            <v>0.37</v>
          </cell>
          <cell r="HQ39">
            <v>0.74</v>
          </cell>
          <cell r="HR39">
            <v>1.1399999999999999</v>
          </cell>
          <cell r="HS39">
            <v>0.78</v>
          </cell>
          <cell r="HT39">
            <v>0.54</v>
          </cell>
          <cell r="HU39">
            <v>0.9</v>
          </cell>
          <cell r="HV39">
            <v>0.67</v>
          </cell>
          <cell r="HW39">
            <v>0.6</v>
          </cell>
          <cell r="HX39">
            <v>0.86</v>
          </cell>
          <cell r="HY39">
            <v>1.1599999999999999</v>
          </cell>
          <cell r="HZ39">
            <v>1.23</v>
          </cell>
          <cell r="IA39">
            <v>0.45</v>
          </cell>
          <cell r="IB39">
            <v>0.14000000000000001</v>
          </cell>
          <cell r="IC39">
            <v>-0.54</v>
          </cell>
          <cell r="ID39">
            <v>0.28999999999999998</v>
          </cell>
          <cell r="IE39">
            <v>0.45</v>
          </cell>
          <cell r="IF39">
            <v>1.17</v>
          </cell>
          <cell r="IG39">
            <v>1.35</v>
          </cell>
          <cell r="IH39">
            <v>-0.15</v>
          </cell>
          <cell r="II39">
            <v>0.92</v>
          </cell>
          <cell r="IJ39">
            <v>1.68</v>
          </cell>
          <cell r="IK39">
            <v>2.02</v>
          </cell>
          <cell r="IL39">
            <v>0.65</v>
          </cell>
          <cell r="IM39">
            <v>-0.52</v>
          </cell>
          <cell r="IN39">
            <v>2.4700000000000002</v>
          </cell>
          <cell r="IO39">
            <v>1.97</v>
          </cell>
          <cell r="IP39">
            <v>1.59</v>
          </cell>
          <cell r="IQ39">
            <v>1.2</v>
          </cell>
          <cell r="IR39">
            <v>0.12</v>
          </cell>
          <cell r="IS39">
            <v>1.1499999999999999</v>
          </cell>
          <cell r="IT39">
            <v>0.89</v>
          </cell>
          <cell r="IU39">
            <v>0.62</v>
          </cell>
          <cell r="IV39">
            <v>0.82</v>
          </cell>
          <cell r="IW39">
            <v>0.7</v>
          </cell>
          <cell r="IX39">
            <v>1.28</v>
          </cell>
          <cell r="IY39">
            <v>1.7</v>
          </cell>
          <cell r="IZ39">
            <v>0.84</v>
          </cell>
          <cell r="JA39">
            <v>0.84</v>
          </cell>
          <cell r="JB39">
            <v>0.73</v>
          </cell>
          <cell r="JC39">
            <v>0.16</v>
          </cell>
          <cell r="JD39">
            <v>1.08</v>
          </cell>
          <cell r="JE39">
            <v>0.99</v>
          </cell>
          <cell r="JF39">
            <v>0.14000000000000001</v>
          </cell>
          <cell r="JG39">
            <v>0.69</v>
          </cell>
          <cell r="JH39">
            <v>0.44</v>
          </cell>
          <cell r="JI39">
            <v>0.1</v>
          </cell>
          <cell r="JJ39">
            <v>-0.04</v>
          </cell>
          <cell r="JK39">
            <v>0.4</v>
          </cell>
          <cell r="JL39">
            <v>1.77</v>
          </cell>
          <cell r="JM39">
            <v>1.77</v>
          </cell>
          <cell r="JN39">
            <v>1.21</v>
          </cell>
          <cell r="JO39">
            <v>0.24</v>
          </cell>
          <cell r="JP39">
            <v>0.05</v>
          </cell>
          <cell r="JQ39">
            <v>0.51</v>
          </cell>
          <cell r="JR39">
            <v>0.48</v>
          </cell>
          <cell r="JS39">
            <v>0.33</v>
          </cell>
          <cell r="JT39">
            <v>0</v>
          </cell>
          <cell r="JU39">
            <v>0.59</v>
          </cell>
          <cell r="JV39">
            <v>-0.06</v>
          </cell>
          <cell r="JW39">
            <v>-0.74</v>
          </cell>
          <cell r="JX39">
            <v>0.85</v>
          </cell>
          <cell r="JY39">
            <v>0.57999999999999996</v>
          </cell>
          <cell r="JZ39">
            <v>-0.08</v>
          </cell>
          <cell r="KA39">
            <v>0.24</v>
          </cell>
          <cell r="KB39">
            <v>-0.59</v>
          </cell>
          <cell r="KC39">
            <v>0.14000000000000001</v>
          </cell>
          <cell r="KD39">
            <v>1.56</v>
          </cell>
          <cell r="KE39">
            <v>-0.03</v>
          </cell>
          <cell r="KF39">
            <v>0.06</v>
          </cell>
          <cell r="KG39">
            <v>0.75</v>
          </cell>
          <cell r="KH39">
            <v>0.11</v>
          </cell>
          <cell r="KI39">
            <v>0.56999999999999995</v>
          </cell>
          <cell r="KJ39">
            <v>0.36</v>
          </cell>
          <cell r="KK39">
            <v>-0.26</v>
          </cell>
          <cell r="KL39">
            <v>-0.31</v>
          </cell>
          <cell r="KM39">
            <v>0.01</v>
          </cell>
          <cell r="KN39">
            <v>0.71</v>
          </cell>
          <cell r="KO39">
            <v>0.99</v>
          </cell>
          <cell r="KP39">
            <v>0.6</v>
          </cell>
          <cell r="KQ39">
            <v>0.05</v>
          </cell>
          <cell r="KR39">
            <v>-0.26</v>
          </cell>
          <cell r="KS39">
            <v>-0.28999999999999998</v>
          </cell>
          <cell r="KT39">
            <v>-0.05</v>
          </cell>
          <cell r="KU39">
            <v>0.81</v>
          </cell>
          <cell r="KV39">
            <v>1.55</v>
          </cell>
          <cell r="KW39">
            <v>0.69</v>
          </cell>
          <cell r="KX39">
            <v>0.16</v>
          </cell>
          <cell r="KY39">
            <v>-0.12</v>
          </cell>
          <cell r="KZ39">
            <v>-0.62</v>
          </cell>
          <cell r="LA39">
            <v>0.05</v>
          </cell>
          <cell r="LB39">
            <v>0.79</v>
          </cell>
          <cell r="LC39">
            <v>0.49</v>
          </cell>
          <cell r="LD39">
            <v>-0.36</v>
          </cell>
          <cell r="LE39">
            <v>0.51</v>
          </cell>
          <cell r="LF39">
            <v>0.40000000000000013</v>
          </cell>
          <cell r="LG39">
            <v>0.1</v>
          </cell>
          <cell r="LH39">
            <v>0.56412989699995508</v>
          </cell>
          <cell r="LI39">
            <v>0.7</v>
          </cell>
          <cell r="LJ39">
            <v>1</v>
          </cell>
          <cell r="LK39">
            <v>0.8</v>
          </cell>
          <cell r="LL39">
            <v>0.75870306090249284</v>
          </cell>
          <cell r="LM39">
            <v>0.7</v>
          </cell>
          <cell r="LN39">
            <v>0.60000000000000009</v>
          </cell>
          <cell r="LO39">
            <v>0.5</v>
          </cell>
          <cell r="LP39">
            <v>0.3</v>
          </cell>
          <cell r="LQ39">
            <v>0.6</v>
          </cell>
          <cell r="LR39">
            <v>0.8</v>
          </cell>
          <cell r="LS39">
            <v>0.4</v>
          </cell>
          <cell r="LT39">
            <v>0.3</v>
          </cell>
          <cell r="LU39">
            <v>0.5</v>
          </cell>
          <cell r="LV39">
            <v>0.38709377078253149</v>
          </cell>
          <cell r="LW39">
            <v>0.1</v>
          </cell>
          <cell r="LX39">
            <v>0.6</v>
          </cell>
          <cell r="LY39">
            <v>0.7</v>
          </cell>
          <cell r="LZ39">
            <v>0.3</v>
          </cell>
          <cell r="MA39">
            <v>0.5</v>
          </cell>
          <cell r="MB39">
            <v>0.5</v>
          </cell>
          <cell r="MC39">
            <v>0.79999999999999993</v>
          </cell>
          <cell r="MD39">
            <v>1</v>
          </cell>
          <cell r="ME39">
            <v>0.39999999999999997</v>
          </cell>
        </row>
        <row r="40">
          <cell r="A40">
            <v>5102013</v>
          </cell>
          <cell r="G40" t="str">
            <v xml:space="preserve">Estacionamento </v>
          </cell>
          <cell r="H40">
            <v>0.4</v>
          </cell>
          <cell r="I40">
            <v>1.18</v>
          </cell>
          <cell r="J40">
            <v>0.99</v>
          </cell>
          <cell r="K40">
            <v>-0.12</v>
          </cell>
          <cell r="L40">
            <v>-0.08</v>
          </cell>
          <cell r="M40">
            <v>0.11</v>
          </cell>
          <cell r="N40">
            <v>0.01</v>
          </cell>
          <cell r="O40">
            <v>0.43</v>
          </cell>
          <cell r="P40">
            <v>1.06</v>
          </cell>
          <cell r="Q40">
            <v>1.02</v>
          </cell>
          <cell r="R40">
            <v>0.63</v>
          </cell>
          <cell r="S40">
            <v>0.39</v>
          </cell>
          <cell r="T40">
            <v>0.68</v>
          </cell>
          <cell r="U40">
            <v>1.39</v>
          </cell>
          <cell r="V40">
            <v>0.96</v>
          </cell>
          <cell r="W40">
            <v>0.75</v>
          </cell>
          <cell r="X40">
            <v>0.69</v>
          </cell>
          <cell r="Y40">
            <v>0.3</v>
          </cell>
          <cell r="Z40">
            <v>-0.15</v>
          </cell>
          <cell r="AA40">
            <v>-0.03</v>
          </cell>
          <cell r="AB40">
            <v>-0.23</v>
          </cell>
          <cell r="AC40">
            <v>-0.67</v>
          </cell>
          <cell r="AD40">
            <v>0.19</v>
          </cell>
          <cell r="AE40">
            <v>0.7</v>
          </cell>
          <cell r="AF40">
            <v>0.79</v>
          </cell>
          <cell r="AG40">
            <v>0.98</v>
          </cell>
          <cell r="AH40">
            <v>0.88</v>
          </cell>
          <cell r="AI40">
            <v>-0.16</v>
          </cell>
          <cell r="AJ40">
            <v>-0.34</v>
          </cell>
          <cell r="AK40">
            <v>0.31</v>
          </cell>
          <cell r="AL40">
            <v>0.41</v>
          </cell>
          <cell r="AM40">
            <v>0.41</v>
          </cell>
          <cell r="AN40">
            <v>0.79</v>
          </cell>
          <cell r="AO40">
            <v>0.97</v>
          </cell>
          <cell r="AP40">
            <v>0.31</v>
          </cell>
          <cell r="AQ40">
            <v>0.17</v>
          </cell>
          <cell r="AR40">
            <v>0.21</v>
          </cell>
          <cell r="AS40">
            <v>0.74</v>
          </cell>
          <cell r="AT40">
            <v>0.78</v>
          </cell>
          <cell r="AU40">
            <v>0.67</v>
          </cell>
          <cell r="AV40">
            <v>0.54</v>
          </cell>
          <cell r="AW40">
            <v>0.55000000000000004</v>
          </cell>
          <cell r="AX40">
            <v>0.53</v>
          </cell>
          <cell r="AY40">
            <v>0.97</v>
          </cell>
          <cell r="AZ40">
            <v>1.24</v>
          </cell>
          <cell r="BA40">
            <v>0.88</v>
          </cell>
          <cell r="BB40">
            <v>0.71</v>
          </cell>
          <cell r="BC40">
            <v>1.27</v>
          </cell>
          <cell r="BD40">
            <v>0.8</v>
          </cell>
          <cell r="BE40">
            <v>-0.32</v>
          </cell>
          <cell r="BF40">
            <v>1.1100000000000001</v>
          </cell>
          <cell r="BG40">
            <v>0.79</v>
          </cell>
          <cell r="BH40">
            <v>0.05</v>
          </cell>
          <cell r="BI40">
            <v>0.98</v>
          </cell>
          <cell r="BJ40">
            <v>0.83</v>
          </cell>
          <cell r="BK40">
            <v>0.76</v>
          </cell>
          <cell r="BL40">
            <v>0.98</v>
          </cell>
          <cell r="BM40">
            <v>0.61</v>
          </cell>
          <cell r="BN40">
            <v>0.53</v>
          </cell>
          <cell r="BO40">
            <v>0.43</v>
          </cell>
          <cell r="BP40">
            <v>0.15</v>
          </cell>
          <cell r="BQ40">
            <v>0.98</v>
          </cell>
          <cell r="BR40">
            <v>1.1399999999999999</v>
          </cell>
          <cell r="BS40">
            <v>0.55000000000000004</v>
          </cell>
          <cell r="BT40">
            <v>0.67</v>
          </cell>
          <cell r="BU40">
            <v>0.35</v>
          </cell>
          <cell r="BV40">
            <v>-0.06</v>
          </cell>
          <cell r="BW40">
            <v>-0.51</v>
          </cell>
          <cell r="BX40">
            <v>-0.46</v>
          </cell>
          <cell r="BY40">
            <v>0.89</v>
          </cell>
          <cell r="BZ40">
            <v>1.28</v>
          </cell>
          <cell r="CA40">
            <v>1.08</v>
          </cell>
          <cell r="CB40">
            <v>0.43</v>
          </cell>
          <cell r="CC40">
            <v>0.15</v>
          </cell>
          <cell r="CD40">
            <v>1.1000000000000001</v>
          </cell>
          <cell r="CE40">
            <v>1.06</v>
          </cell>
          <cell r="CF40">
            <v>0.67</v>
          </cell>
          <cell r="CG40">
            <v>0.8</v>
          </cell>
          <cell r="CH40">
            <v>0.44</v>
          </cell>
          <cell r="CI40">
            <v>0.79</v>
          </cell>
          <cell r="CJ40">
            <v>0.62</v>
          </cell>
          <cell r="CK40">
            <v>0.33</v>
          </cell>
          <cell r="CL40">
            <v>0.28999999999999998</v>
          </cell>
          <cell r="CM40">
            <v>0.5</v>
          </cell>
          <cell r="CN40">
            <v>0.7</v>
          </cell>
          <cell r="CO40">
            <v>0.99</v>
          </cell>
          <cell r="CP40">
            <v>1.5</v>
          </cell>
          <cell r="CQ40">
            <v>1.08</v>
          </cell>
          <cell r="CR40">
            <v>-0.39</v>
          </cell>
          <cell r="CS40">
            <v>0.02</v>
          </cell>
          <cell r="CT40">
            <v>1.27</v>
          </cell>
          <cell r="CU40">
            <v>0.73</v>
          </cell>
          <cell r="CV40">
            <v>-0.18</v>
          </cell>
          <cell r="CW40">
            <v>-0.34</v>
          </cell>
          <cell r="CX40">
            <v>0.76</v>
          </cell>
          <cell r="CY40">
            <v>1.22</v>
          </cell>
          <cell r="CZ40">
            <v>0.79</v>
          </cell>
          <cell r="DA40">
            <v>0.79</v>
          </cell>
          <cell r="DB40">
            <v>1.18</v>
          </cell>
          <cell r="DC40">
            <v>0.62</v>
          </cell>
          <cell r="DD40">
            <v>0.65</v>
          </cell>
          <cell r="DE40">
            <v>1.62</v>
          </cell>
          <cell r="DF40">
            <v>1.39</v>
          </cell>
          <cell r="DG40">
            <v>1.2</v>
          </cell>
          <cell r="DH40">
            <v>1.25</v>
          </cell>
          <cell r="DI40">
            <v>0.86</v>
          </cell>
          <cell r="DJ40">
            <v>0.14000000000000001</v>
          </cell>
          <cell r="DK40">
            <v>0.54</v>
          </cell>
          <cell r="DL40">
            <v>0.79</v>
          </cell>
          <cell r="DM40">
            <v>0.59</v>
          </cell>
          <cell r="DN40">
            <v>0.56000000000000005</v>
          </cell>
          <cell r="DO40">
            <v>0.6</v>
          </cell>
          <cell r="DP40">
            <v>1.49</v>
          </cell>
          <cell r="DQ40">
            <v>1.38</v>
          </cell>
          <cell r="DR40">
            <v>1.03</v>
          </cell>
          <cell r="DS40">
            <v>0.33</v>
          </cell>
          <cell r="DT40">
            <v>-0.6</v>
          </cell>
          <cell r="DU40">
            <v>0.06</v>
          </cell>
          <cell r="DV40">
            <v>1.07</v>
          </cell>
          <cell r="DW40">
            <v>0.57999999999999996</v>
          </cell>
          <cell r="DX40">
            <v>0.54</v>
          </cell>
          <cell r="DY40">
            <v>1.1599999999999999</v>
          </cell>
          <cell r="DZ40">
            <v>1.31</v>
          </cell>
          <cell r="EA40">
            <v>1.54</v>
          </cell>
          <cell r="EB40">
            <v>1.02</v>
          </cell>
          <cell r="EC40">
            <v>0.64</v>
          </cell>
          <cell r="ED40">
            <v>1.24</v>
          </cell>
          <cell r="EE40">
            <v>1.89</v>
          </cell>
          <cell r="EF40">
            <v>1.83</v>
          </cell>
          <cell r="EG40">
            <v>1.48</v>
          </cell>
          <cell r="EH40">
            <v>1.0900000000000001</v>
          </cell>
          <cell r="EI40">
            <v>1.74</v>
          </cell>
          <cell r="EJ40">
            <v>1.2</v>
          </cell>
          <cell r="EK40">
            <v>0.94</v>
          </cell>
          <cell r="EL40">
            <v>0.89</v>
          </cell>
          <cell r="EM40">
            <v>-0.19</v>
          </cell>
          <cell r="EN40">
            <v>0.57999999999999996</v>
          </cell>
          <cell r="EO40">
            <v>1.6</v>
          </cell>
          <cell r="EP40">
            <v>0.65</v>
          </cell>
          <cell r="EQ40">
            <v>0.28000000000000003</v>
          </cell>
          <cell r="ER40">
            <v>0.56000000000000005</v>
          </cell>
          <cell r="ES40">
            <v>-0.41</v>
          </cell>
          <cell r="ET40">
            <v>0.49</v>
          </cell>
          <cell r="EU40">
            <v>-0.46</v>
          </cell>
          <cell r="EV40">
            <v>0.17</v>
          </cell>
          <cell r="EW40">
            <v>0.21</v>
          </cell>
          <cell r="EX40">
            <v>1.33</v>
          </cell>
          <cell r="EY40">
            <v>2</v>
          </cell>
          <cell r="EZ40">
            <v>0.09</v>
          </cell>
          <cell r="FA40">
            <v>0.66</v>
          </cell>
          <cell r="FB40">
            <v>4.0599999999999996</v>
          </cell>
          <cell r="FC40">
            <v>2.64</v>
          </cell>
          <cell r="FD40">
            <v>1.78</v>
          </cell>
          <cell r="FE40">
            <v>1.92</v>
          </cell>
          <cell r="FF40">
            <v>1.77</v>
          </cell>
          <cell r="FG40">
            <v>1.8</v>
          </cell>
          <cell r="FH40">
            <v>0.1</v>
          </cell>
          <cell r="FI40">
            <v>-0.12</v>
          </cell>
          <cell r="FJ40">
            <v>0.8</v>
          </cell>
          <cell r="FK40">
            <v>0.59</v>
          </cell>
          <cell r="FL40">
            <v>1.01</v>
          </cell>
          <cell r="FM40">
            <v>0.65</v>
          </cell>
          <cell r="FN40">
            <v>0.49</v>
          </cell>
          <cell r="FO40">
            <v>0.64</v>
          </cell>
          <cell r="FP40">
            <v>1.04</v>
          </cell>
          <cell r="FQ40">
            <v>1.18</v>
          </cell>
          <cell r="FR40">
            <v>1.38</v>
          </cell>
          <cell r="FS40">
            <v>1.02</v>
          </cell>
          <cell r="FT40">
            <v>0.63</v>
          </cell>
          <cell r="FU40">
            <v>0.43</v>
          </cell>
          <cell r="FV40">
            <v>0.82</v>
          </cell>
          <cell r="FW40">
            <v>2.17</v>
          </cell>
          <cell r="FX40">
            <v>1.7</v>
          </cell>
          <cell r="FY40">
            <v>0</v>
          </cell>
          <cell r="FZ40">
            <v>0.05</v>
          </cell>
          <cell r="GA40">
            <v>1.53</v>
          </cell>
          <cell r="GB40">
            <v>0.95</v>
          </cell>
          <cell r="GC40">
            <v>0.18</v>
          </cell>
          <cell r="GD40">
            <v>0.06</v>
          </cell>
          <cell r="GE40">
            <v>0.81</v>
          </cell>
          <cell r="GF40">
            <v>1.42</v>
          </cell>
          <cell r="GG40">
            <v>1.07</v>
          </cell>
          <cell r="GH40">
            <v>0.85</v>
          </cell>
          <cell r="GI40">
            <v>0.31</v>
          </cell>
          <cell r="GJ40">
            <v>1.05</v>
          </cell>
          <cell r="GK40">
            <v>1.24</v>
          </cell>
          <cell r="GL40">
            <v>0.51</v>
          </cell>
          <cell r="GM40">
            <v>0.35</v>
          </cell>
          <cell r="GN40">
            <v>0.93</v>
          </cell>
          <cell r="GO40">
            <v>0.3</v>
          </cell>
          <cell r="GP40">
            <v>-0.02</v>
          </cell>
          <cell r="GQ40">
            <v>0.38</v>
          </cell>
          <cell r="GR40">
            <v>0.75</v>
          </cell>
          <cell r="GS40">
            <v>0.9</v>
          </cell>
          <cell r="GT40">
            <v>1.36</v>
          </cell>
          <cell r="GU40">
            <v>1.58</v>
          </cell>
          <cell r="GV40">
            <v>0.76</v>
          </cell>
          <cell r="GW40">
            <v>-0.37</v>
          </cell>
          <cell r="GX40">
            <v>0.11</v>
          </cell>
          <cell r="GY40">
            <v>2.92</v>
          </cell>
          <cell r="GZ40">
            <v>2.2799999999999998</v>
          </cell>
          <cell r="HA40">
            <v>1.63</v>
          </cell>
          <cell r="HB40">
            <v>2.12</v>
          </cell>
          <cell r="HC40">
            <v>1.1299999999999999</v>
          </cell>
          <cell r="HD40">
            <v>1.27</v>
          </cell>
          <cell r="HE40">
            <v>1.03</v>
          </cell>
          <cell r="HF40">
            <v>0.81</v>
          </cell>
          <cell r="HG40">
            <v>0.39</v>
          </cell>
          <cell r="HH40">
            <v>1.08</v>
          </cell>
          <cell r="HI40">
            <v>1.34</v>
          </cell>
          <cell r="HJ40">
            <v>0.57999999999999996</v>
          </cell>
          <cell r="HK40">
            <v>0.79</v>
          </cell>
          <cell r="HL40">
            <v>0.49</v>
          </cell>
          <cell r="HM40">
            <v>0</v>
          </cell>
          <cell r="HN40">
            <v>0.24</v>
          </cell>
          <cell r="HO40">
            <v>1.66</v>
          </cell>
          <cell r="HP40">
            <v>1.69</v>
          </cell>
          <cell r="HQ40">
            <v>0.24</v>
          </cell>
          <cell r="HR40">
            <v>-0.34</v>
          </cell>
          <cell r="HS40">
            <v>0.4</v>
          </cell>
          <cell r="HT40">
            <v>1.07</v>
          </cell>
          <cell r="HU40">
            <v>1.08</v>
          </cell>
          <cell r="HV40">
            <v>0.75</v>
          </cell>
          <cell r="HW40">
            <v>0.62</v>
          </cell>
          <cell r="HX40">
            <v>0.84</v>
          </cell>
          <cell r="HY40">
            <v>1.05</v>
          </cell>
          <cell r="HZ40">
            <v>0.75</v>
          </cell>
          <cell r="IA40">
            <v>0.65</v>
          </cell>
          <cell r="IB40">
            <v>0.71</v>
          </cell>
          <cell r="IC40">
            <v>0.15</v>
          </cell>
          <cell r="ID40">
            <v>0.3</v>
          </cell>
          <cell r="IE40">
            <v>0.5</v>
          </cell>
          <cell r="IF40">
            <v>0.18</v>
          </cell>
          <cell r="IG40">
            <v>0.56000000000000005</v>
          </cell>
          <cell r="IH40">
            <v>1.37</v>
          </cell>
          <cell r="II40">
            <v>0.84</v>
          </cell>
          <cell r="IJ40">
            <v>0.93</v>
          </cell>
          <cell r="IK40">
            <v>1.37</v>
          </cell>
          <cell r="IL40">
            <v>0.82</v>
          </cell>
          <cell r="IM40">
            <v>0.79</v>
          </cell>
          <cell r="IN40">
            <v>1.08</v>
          </cell>
          <cell r="IO40">
            <v>1.66</v>
          </cell>
          <cell r="IP40">
            <v>1.07</v>
          </cell>
          <cell r="IQ40">
            <v>-0.08</v>
          </cell>
          <cell r="IR40">
            <v>-0.03</v>
          </cell>
          <cell r="IS40">
            <v>0.41</v>
          </cell>
          <cell r="IT40">
            <v>0.28000000000000003</v>
          </cell>
          <cell r="IU40">
            <v>0.93</v>
          </cell>
          <cell r="IV40">
            <v>0.76</v>
          </cell>
          <cell r="IW40">
            <v>0.65</v>
          </cell>
          <cell r="IX40">
            <v>0.54</v>
          </cell>
          <cell r="IY40">
            <v>-0.62</v>
          </cell>
          <cell r="IZ40">
            <v>-0.74</v>
          </cell>
          <cell r="JA40">
            <v>0.11</v>
          </cell>
          <cell r="JB40">
            <v>0.67</v>
          </cell>
          <cell r="JC40">
            <v>0.1</v>
          </cell>
          <cell r="JD40">
            <v>-0.7</v>
          </cell>
          <cell r="JE40">
            <v>-0.16</v>
          </cell>
          <cell r="JF40">
            <v>0.26</v>
          </cell>
          <cell r="JG40">
            <v>0.61</v>
          </cell>
          <cell r="JH40">
            <v>0.61</v>
          </cell>
          <cell r="JI40">
            <v>0.26</v>
          </cell>
          <cell r="JJ40">
            <v>0.46</v>
          </cell>
          <cell r="JK40">
            <v>0.31</v>
          </cell>
          <cell r="JL40">
            <v>0.21</v>
          </cell>
          <cell r="JM40">
            <v>0.34</v>
          </cell>
          <cell r="JN40">
            <v>1</v>
          </cell>
          <cell r="JO40">
            <v>1.1499999999999999</v>
          </cell>
          <cell r="JP40">
            <v>-7.0000000000000007E-2</v>
          </cell>
          <cell r="JQ40">
            <v>-1.01</v>
          </cell>
          <cell r="JR40">
            <v>-0.69</v>
          </cell>
          <cell r="JS40">
            <v>0.46</v>
          </cell>
          <cell r="JT40">
            <v>1.43</v>
          </cell>
          <cell r="JU40">
            <v>0.59</v>
          </cell>
          <cell r="JV40">
            <v>-0.84</v>
          </cell>
          <cell r="JW40">
            <v>-0.32</v>
          </cell>
          <cell r="JX40">
            <v>0.35</v>
          </cell>
          <cell r="JY40">
            <v>0.38</v>
          </cell>
          <cell r="JZ40">
            <v>0.55000000000000004</v>
          </cell>
          <cell r="KA40">
            <v>0.98</v>
          </cell>
          <cell r="KB40">
            <v>0.77</v>
          </cell>
          <cell r="KC40">
            <v>-0.03</v>
          </cell>
          <cell r="KD40">
            <v>-0.22</v>
          </cell>
          <cell r="KE40">
            <v>0.17</v>
          </cell>
          <cell r="KF40">
            <v>0.89</v>
          </cell>
          <cell r="KG40">
            <v>0.3</v>
          </cell>
          <cell r="KH40">
            <v>-0.78</v>
          </cell>
          <cell r="KI40">
            <v>-0.56000000000000005</v>
          </cell>
          <cell r="KJ40">
            <v>-0.5</v>
          </cell>
          <cell r="KK40">
            <v>-0.03</v>
          </cell>
          <cell r="KL40">
            <v>0.54</v>
          </cell>
          <cell r="KM40">
            <v>0.54</v>
          </cell>
          <cell r="KN40">
            <v>0.13</v>
          </cell>
          <cell r="KO40">
            <v>0.13</v>
          </cell>
          <cell r="KP40">
            <v>0.53</v>
          </cell>
          <cell r="KQ40">
            <v>1.02</v>
          </cell>
          <cell r="KR40">
            <v>0.56000000000000005</v>
          </cell>
          <cell r="KS40">
            <v>-0.19</v>
          </cell>
          <cell r="KT40">
            <v>-0.4</v>
          </cell>
          <cell r="KU40">
            <v>-0.51</v>
          </cell>
          <cell r="KV40">
            <v>-0.39</v>
          </cell>
          <cell r="KW40">
            <v>-0.65</v>
          </cell>
          <cell r="KX40">
            <v>0.1</v>
          </cell>
          <cell r="KY40">
            <v>0.17</v>
          </cell>
          <cell r="KZ40">
            <v>-0.09</v>
          </cell>
          <cell r="LA40">
            <v>0.6</v>
          </cell>
          <cell r="LB40">
            <v>0.91</v>
          </cell>
          <cell r="LC40">
            <v>-0.04</v>
          </cell>
          <cell r="LD40">
            <v>-0.73</v>
          </cell>
          <cell r="LE40">
            <v>-0.08</v>
          </cell>
          <cell r="LF40">
            <v>0.40000000000000013</v>
          </cell>
          <cell r="LG40">
            <v>0.1</v>
          </cell>
          <cell r="LH40">
            <v>0.56412989699995508</v>
          </cell>
          <cell r="LI40">
            <v>0.7</v>
          </cell>
          <cell r="LJ40">
            <v>1</v>
          </cell>
          <cell r="LK40">
            <v>0.8</v>
          </cell>
          <cell r="LL40">
            <v>0.75870306090249284</v>
          </cell>
          <cell r="LM40">
            <v>0.7</v>
          </cell>
          <cell r="LN40">
            <v>0.60000000000000009</v>
          </cell>
          <cell r="LO40">
            <v>0.5</v>
          </cell>
          <cell r="LP40">
            <v>0.3</v>
          </cell>
          <cell r="LQ40">
            <v>0.6</v>
          </cell>
          <cell r="LR40">
            <v>0.8</v>
          </cell>
          <cell r="LS40">
            <v>0.4</v>
          </cell>
          <cell r="LT40">
            <v>0.3</v>
          </cell>
          <cell r="LU40">
            <v>0.5</v>
          </cell>
          <cell r="LV40">
            <v>0.38709377078253149</v>
          </cell>
          <cell r="LW40">
            <v>0.1</v>
          </cell>
          <cell r="LX40">
            <v>0.6</v>
          </cell>
          <cell r="LY40">
            <v>0.7</v>
          </cell>
          <cell r="LZ40">
            <v>0.3</v>
          </cell>
          <cell r="MA40">
            <v>0.5</v>
          </cell>
          <cell r="MB40">
            <v>0.5</v>
          </cell>
          <cell r="MC40">
            <v>0.79999999999999993</v>
          </cell>
          <cell r="MD40">
            <v>1</v>
          </cell>
          <cell r="ME40">
            <v>0.39999999999999997</v>
          </cell>
        </row>
        <row r="41">
          <cell r="A41">
            <v>5102019</v>
          </cell>
          <cell r="G41" t="str">
            <v xml:space="preserve">Lubrificação e lavagem </v>
          </cell>
          <cell r="H41">
            <v>0.44</v>
          </cell>
          <cell r="I41">
            <v>1.52</v>
          </cell>
          <cell r="J41">
            <v>0.77</v>
          </cell>
          <cell r="K41">
            <v>0.23</v>
          </cell>
          <cell r="L41">
            <v>0.46</v>
          </cell>
          <cell r="M41">
            <v>0.23</v>
          </cell>
          <cell r="N41">
            <v>0.43</v>
          </cell>
          <cell r="O41">
            <v>1.01</v>
          </cell>
          <cell r="P41">
            <v>0.82</v>
          </cell>
          <cell r="Q41">
            <v>-7.0000000000000007E-2</v>
          </cell>
          <cell r="R41">
            <v>-0.06</v>
          </cell>
          <cell r="S41">
            <v>-0.13</v>
          </cell>
          <cell r="T41">
            <v>0.95</v>
          </cell>
          <cell r="U41">
            <v>1.86</v>
          </cell>
          <cell r="V41">
            <v>1.01</v>
          </cell>
          <cell r="W41">
            <v>0.53</v>
          </cell>
          <cell r="X41">
            <v>-0.12</v>
          </cell>
          <cell r="Y41">
            <v>-0.34</v>
          </cell>
          <cell r="Z41">
            <v>-0.33</v>
          </cell>
          <cell r="AA41">
            <v>0.44</v>
          </cell>
          <cell r="AB41">
            <v>1.64</v>
          </cell>
          <cell r="AC41">
            <v>1.31</v>
          </cell>
          <cell r="AD41">
            <v>0.16</v>
          </cell>
          <cell r="AE41">
            <v>0.36</v>
          </cell>
          <cell r="AF41">
            <v>0.82</v>
          </cell>
          <cell r="AG41">
            <v>0.61</v>
          </cell>
          <cell r="AH41">
            <v>1.3</v>
          </cell>
          <cell r="AI41">
            <v>1.78</v>
          </cell>
          <cell r="AJ41">
            <v>0.04</v>
          </cell>
          <cell r="AK41">
            <v>-0.51</v>
          </cell>
          <cell r="AL41">
            <v>0.45</v>
          </cell>
          <cell r="AM41">
            <v>0.56999999999999995</v>
          </cell>
          <cell r="AN41">
            <v>0.67</v>
          </cell>
          <cell r="AO41">
            <v>1.28</v>
          </cell>
          <cell r="AP41">
            <v>1.53</v>
          </cell>
          <cell r="AQ41">
            <v>0.87</v>
          </cell>
          <cell r="AR41">
            <v>-0.44</v>
          </cell>
          <cell r="AS41">
            <v>-1.57</v>
          </cell>
          <cell r="AT41">
            <v>0.81</v>
          </cell>
          <cell r="AU41">
            <v>1.31</v>
          </cell>
          <cell r="AV41">
            <v>0.23</v>
          </cell>
          <cell r="AW41">
            <v>-0.65</v>
          </cell>
          <cell r="AX41">
            <v>-0.79</v>
          </cell>
          <cell r="AY41">
            <v>0.56999999999999995</v>
          </cell>
          <cell r="AZ41">
            <v>0.51</v>
          </cell>
          <cell r="BA41">
            <v>0.86</v>
          </cell>
          <cell r="BB41">
            <v>0.83</v>
          </cell>
          <cell r="BC41">
            <v>-0.26</v>
          </cell>
          <cell r="BD41">
            <v>0.69</v>
          </cell>
          <cell r="BE41">
            <v>1.18</v>
          </cell>
          <cell r="BF41">
            <v>1.02</v>
          </cell>
          <cell r="BG41">
            <v>-0.16</v>
          </cell>
          <cell r="BH41">
            <v>-0.05</v>
          </cell>
          <cell r="BI41">
            <v>1.92</v>
          </cell>
          <cell r="BJ41">
            <v>2.04</v>
          </cell>
          <cell r="BK41">
            <v>0.12</v>
          </cell>
          <cell r="BL41">
            <v>-7.0000000000000007E-2</v>
          </cell>
          <cell r="BM41">
            <v>0.49</v>
          </cell>
          <cell r="BN41">
            <v>-0.48</v>
          </cell>
          <cell r="BO41">
            <v>2.1800000000000002</v>
          </cell>
          <cell r="BP41">
            <v>2.33</v>
          </cell>
          <cell r="BQ41">
            <v>0.89</v>
          </cell>
          <cell r="BR41">
            <v>1.1299999999999999</v>
          </cell>
          <cell r="BS41">
            <v>-0.13</v>
          </cell>
          <cell r="BT41">
            <v>-1.1499999999999999</v>
          </cell>
          <cell r="BU41">
            <v>-1.1399999999999999</v>
          </cell>
          <cell r="BV41">
            <v>0.41</v>
          </cell>
          <cell r="BW41">
            <v>0.64</v>
          </cell>
          <cell r="BX41">
            <v>-0.59</v>
          </cell>
          <cell r="BY41">
            <v>0.5</v>
          </cell>
          <cell r="BZ41">
            <v>0.48</v>
          </cell>
          <cell r="CA41">
            <v>1.59</v>
          </cell>
          <cell r="CB41">
            <v>1.95</v>
          </cell>
          <cell r="CC41">
            <v>1.06</v>
          </cell>
          <cell r="CD41">
            <v>1.43</v>
          </cell>
          <cell r="CE41">
            <v>-0.8</v>
          </cell>
          <cell r="CF41">
            <v>-0.6</v>
          </cell>
          <cell r="CG41">
            <v>0.15</v>
          </cell>
          <cell r="CH41">
            <v>0.21</v>
          </cell>
          <cell r="CI41">
            <v>0.08</v>
          </cell>
          <cell r="CJ41">
            <v>0.27</v>
          </cell>
          <cell r="CK41">
            <v>-0.64</v>
          </cell>
          <cell r="CL41">
            <v>-2.39</v>
          </cell>
          <cell r="CM41">
            <v>-0.73</v>
          </cell>
          <cell r="CN41">
            <v>0.19</v>
          </cell>
          <cell r="CO41">
            <v>0.67</v>
          </cell>
          <cell r="CP41">
            <v>1.42</v>
          </cell>
          <cell r="CQ41">
            <v>1.48</v>
          </cell>
          <cell r="CR41">
            <v>1.86</v>
          </cell>
          <cell r="CS41">
            <v>1.49</v>
          </cell>
          <cell r="CT41">
            <v>0.3</v>
          </cell>
          <cell r="CU41">
            <v>0.01</v>
          </cell>
          <cell r="CV41">
            <v>1.38</v>
          </cell>
          <cell r="CW41">
            <v>2.5299999999999998</v>
          </cell>
          <cell r="CX41">
            <v>2.64</v>
          </cell>
          <cell r="CY41">
            <v>1.62</v>
          </cell>
          <cell r="CZ41">
            <v>0.17</v>
          </cell>
          <cell r="DA41">
            <v>0.17</v>
          </cell>
          <cell r="DB41">
            <v>-0.97</v>
          </cell>
          <cell r="DC41">
            <v>0.25</v>
          </cell>
          <cell r="DD41">
            <v>3.04</v>
          </cell>
          <cell r="DE41">
            <v>3.02</v>
          </cell>
          <cell r="DF41">
            <v>1.44</v>
          </cell>
          <cell r="DG41">
            <v>1.63</v>
          </cell>
          <cell r="DH41">
            <v>-0.71</v>
          </cell>
          <cell r="DI41">
            <v>1.54</v>
          </cell>
          <cell r="DJ41">
            <v>2.5</v>
          </cell>
          <cell r="DK41">
            <v>-0.28999999999999998</v>
          </cell>
          <cell r="DL41">
            <v>0.94</v>
          </cell>
          <cell r="DM41">
            <v>0.4</v>
          </cell>
          <cell r="DN41">
            <v>-1.25</v>
          </cell>
          <cell r="DO41">
            <v>0.4</v>
          </cell>
          <cell r="DP41">
            <v>1.44</v>
          </cell>
          <cell r="DQ41">
            <v>3.11</v>
          </cell>
          <cell r="DR41">
            <v>2.39</v>
          </cell>
          <cell r="DS41">
            <v>-0.23</v>
          </cell>
          <cell r="DT41">
            <v>0.65</v>
          </cell>
          <cell r="DU41">
            <v>0.88</v>
          </cell>
          <cell r="DV41">
            <v>-0.23</v>
          </cell>
          <cell r="DW41">
            <v>0.33</v>
          </cell>
          <cell r="DX41">
            <v>0.64</v>
          </cell>
          <cell r="DY41">
            <v>0.95</v>
          </cell>
          <cell r="DZ41">
            <v>0.69</v>
          </cell>
          <cell r="EA41">
            <v>1.94</v>
          </cell>
          <cell r="EB41">
            <v>2.2799999999999998</v>
          </cell>
          <cell r="EC41">
            <v>0.71</v>
          </cell>
          <cell r="ED41">
            <v>2.5</v>
          </cell>
          <cell r="EE41">
            <v>1.85</v>
          </cell>
          <cell r="EF41">
            <v>0.83</v>
          </cell>
          <cell r="EG41">
            <v>1.31</v>
          </cell>
          <cell r="EH41">
            <v>1.7</v>
          </cell>
          <cell r="EI41">
            <v>1.69</v>
          </cell>
          <cell r="EJ41">
            <v>-0.01</v>
          </cell>
          <cell r="EK41">
            <v>1.01</v>
          </cell>
          <cell r="EL41">
            <v>3.42</v>
          </cell>
          <cell r="EM41">
            <v>-0.74</v>
          </cell>
          <cell r="EN41">
            <v>0.5</v>
          </cell>
          <cell r="EO41">
            <v>3.72</v>
          </cell>
          <cell r="EP41">
            <v>3.11</v>
          </cell>
          <cell r="EQ41">
            <v>1.64</v>
          </cell>
          <cell r="ER41">
            <v>1.24</v>
          </cell>
          <cell r="ES41">
            <v>-0.67</v>
          </cell>
          <cell r="ET41">
            <v>-0.35</v>
          </cell>
          <cell r="EU41">
            <v>1.42</v>
          </cell>
          <cell r="EV41">
            <v>1.33</v>
          </cell>
          <cell r="EW41">
            <v>1.79</v>
          </cell>
          <cell r="EX41">
            <v>1.1200000000000001</v>
          </cell>
          <cell r="EY41">
            <v>2.37</v>
          </cell>
          <cell r="EZ41">
            <v>1.22</v>
          </cell>
          <cell r="FA41">
            <v>0.52</v>
          </cell>
          <cell r="FB41">
            <v>1.54</v>
          </cell>
          <cell r="FC41">
            <v>2.89</v>
          </cell>
          <cell r="FD41">
            <v>1.25</v>
          </cell>
          <cell r="FE41">
            <v>0.1</v>
          </cell>
          <cell r="FF41">
            <v>1.72</v>
          </cell>
          <cell r="FG41">
            <v>0.33</v>
          </cell>
          <cell r="FH41">
            <v>-0.79</v>
          </cell>
          <cell r="FI41">
            <v>0.14000000000000001</v>
          </cell>
          <cell r="FJ41">
            <v>0.01</v>
          </cell>
          <cell r="FK41">
            <v>0.86</v>
          </cell>
          <cell r="FL41">
            <v>-0.34</v>
          </cell>
          <cell r="FM41">
            <v>0.46</v>
          </cell>
          <cell r="FN41">
            <v>2.0699999999999998</v>
          </cell>
          <cell r="FO41">
            <v>0.33</v>
          </cell>
          <cell r="FP41">
            <v>0.06</v>
          </cell>
          <cell r="FQ41">
            <v>0.44</v>
          </cell>
          <cell r="FR41">
            <v>-0.02</v>
          </cell>
          <cell r="FS41">
            <v>-0.09</v>
          </cell>
          <cell r="FT41">
            <v>0.62</v>
          </cell>
          <cell r="FU41">
            <v>0.96</v>
          </cell>
          <cell r="FV41">
            <v>-0.42</v>
          </cell>
          <cell r="FW41">
            <v>1.29</v>
          </cell>
          <cell r="FX41">
            <v>0.43</v>
          </cell>
          <cell r="FY41">
            <v>0.09</v>
          </cell>
          <cell r="FZ41">
            <v>0.82</v>
          </cell>
          <cell r="GA41">
            <v>0.15</v>
          </cell>
          <cell r="GB41">
            <v>-0.67</v>
          </cell>
          <cell r="GC41">
            <v>-0.34</v>
          </cell>
          <cell r="GD41">
            <v>-0.74</v>
          </cell>
          <cell r="GE41">
            <v>1.53</v>
          </cell>
          <cell r="GF41">
            <v>1.57</v>
          </cell>
          <cell r="GG41">
            <v>0.56999999999999995</v>
          </cell>
          <cell r="GH41">
            <v>-0.02</v>
          </cell>
          <cell r="GI41">
            <v>-0.67</v>
          </cell>
          <cell r="GJ41">
            <v>-1.04</v>
          </cell>
          <cell r="GK41">
            <v>-0.4</v>
          </cell>
          <cell r="GL41">
            <v>1.52</v>
          </cell>
          <cell r="GM41">
            <v>2.02</v>
          </cell>
          <cell r="GN41">
            <v>1.68</v>
          </cell>
          <cell r="GO41">
            <v>0.77</v>
          </cell>
          <cell r="GP41">
            <v>-0.42</v>
          </cell>
          <cell r="GQ41">
            <v>1.1299999999999999</v>
          </cell>
          <cell r="GR41">
            <v>1.83</v>
          </cell>
          <cell r="GS41">
            <v>0.85</v>
          </cell>
          <cell r="GT41">
            <v>1.75</v>
          </cell>
          <cell r="GU41">
            <v>1.58</v>
          </cell>
          <cell r="GV41">
            <v>1.04</v>
          </cell>
          <cell r="GW41">
            <v>2.6</v>
          </cell>
          <cell r="GX41">
            <v>1.7</v>
          </cell>
          <cell r="GY41">
            <v>-2.2000000000000002</v>
          </cell>
          <cell r="GZ41">
            <v>-0.31</v>
          </cell>
          <cell r="HA41">
            <v>0.05</v>
          </cell>
          <cell r="HB41">
            <v>1.37</v>
          </cell>
          <cell r="HC41">
            <v>-0.38</v>
          </cell>
          <cell r="HD41">
            <v>0.12</v>
          </cell>
          <cell r="HE41">
            <v>1.31</v>
          </cell>
          <cell r="HF41">
            <v>1.47</v>
          </cell>
          <cell r="HG41">
            <v>2.06</v>
          </cell>
          <cell r="HH41">
            <v>1.07</v>
          </cell>
          <cell r="HI41">
            <v>2.17</v>
          </cell>
          <cell r="HJ41">
            <v>2.23</v>
          </cell>
          <cell r="HK41">
            <v>-0.7</v>
          </cell>
          <cell r="HL41">
            <v>0.17</v>
          </cell>
          <cell r="HM41">
            <v>0.61</v>
          </cell>
          <cell r="HN41">
            <v>0.81</v>
          </cell>
          <cell r="HO41">
            <v>1.82</v>
          </cell>
          <cell r="HP41">
            <v>1.7</v>
          </cell>
          <cell r="HQ41">
            <v>1.44</v>
          </cell>
          <cell r="HR41">
            <v>1.02</v>
          </cell>
          <cell r="HS41">
            <v>1.05</v>
          </cell>
          <cell r="HT41">
            <v>-0.64</v>
          </cell>
          <cell r="HU41">
            <v>-0.55000000000000004</v>
          </cell>
          <cell r="HV41">
            <v>1.1299999999999999</v>
          </cell>
          <cell r="HW41">
            <v>-0.51</v>
          </cell>
          <cell r="HX41">
            <v>-0.33</v>
          </cell>
          <cell r="HY41">
            <v>1</v>
          </cell>
          <cell r="HZ41">
            <v>-2.5299999999999998</v>
          </cell>
          <cell r="IA41">
            <v>-0.92</v>
          </cell>
          <cell r="IB41">
            <v>-0.63</v>
          </cell>
          <cell r="IC41">
            <v>-0.67</v>
          </cell>
          <cell r="ID41">
            <v>0.13</v>
          </cell>
          <cell r="IE41">
            <v>-2</v>
          </cell>
          <cell r="IF41">
            <v>-0.24</v>
          </cell>
          <cell r="IG41">
            <v>4.16</v>
          </cell>
          <cell r="IH41">
            <v>2.17</v>
          </cell>
          <cell r="II41">
            <v>1.38</v>
          </cell>
          <cell r="IJ41">
            <v>1.61</v>
          </cell>
          <cell r="IK41">
            <v>0.2</v>
          </cell>
          <cell r="IL41">
            <v>-1.41</v>
          </cell>
          <cell r="IM41">
            <v>-1.39</v>
          </cell>
          <cell r="IN41">
            <v>-2.42</v>
          </cell>
          <cell r="IO41">
            <v>-1.54</v>
          </cell>
          <cell r="IP41">
            <v>0.52</v>
          </cell>
          <cell r="IQ41">
            <v>1.21</v>
          </cell>
          <cell r="IR41">
            <v>-0.12</v>
          </cell>
          <cell r="IS41">
            <v>3.12</v>
          </cell>
          <cell r="IT41">
            <v>1.75</v>
          </cell>
          <cell r="IU41">
            <v>0.4</v>
          </cell>
          <cell r="IV41">
            <v>2.0499999999999998</v>
          </cell>
          <cell r="IW41">
            <v>2.38</v>
          </cell>
          <cell r="IX41">
            <v>1.4</v>
          </cell>
          <cell r="IY41">
            <v>1.18</v>
          </cell>
          <cell r="IZ41">
            <v>1.2</v>
          </cell>
          <cell r="JA41">
            <v>-0.4</v>
          </cell>
          <cell r="JB41">
            <v>0.8</v>
          </cell>
          <cell r="JC41">
            <v>-0.12</v>
          </cell>
          <cell r="JD41">
            <v>-1.56</v>
          </cell>
          <cell r="JE41">
            <v>1.53</v>
          </cell>
          <cell r="JF41">
            <v>1.3</v>
          </cell>
          <cell r="JG41">
            <v>0.7</v>
          </cell>
          <cell r="JH41">
            <v>3.48</v>
          </cell>
          <cell r="JI41">
            <v>1.57</v>
          </cell>
          <cell r="JJ41">
            <v>1.35</v>
          </cell>
          <cell r="JK41">
            <v>1.82</v>
          </cell>
          <cell r="JL41">
            <v>1.23</v>
          </cell>
          <cell r="JM41">
            <v>1.1599999999999999</v>
          </cell>
          <cell r="JN41">
            <v>-1.5</v>
          </cell>
          <cell r="JO41">
            <v>-1.96</v>
          </cell>
          <cell r="JP41">
            <v>0.4</v>
          </cell>
          <cell r="JQ41">
            <v>1.71</v>
          </cell>
          <cell r="JR41">
            <v>0.33</v>
          </cell>
          <cell r="JS41">
            <v>-1.0900000000000001</v>
          </cell>
          <cell r="JT41">
            <v>0.66</v>
          </cell>
          <cell r="JU41">
            <v>1.67</v>
          </cell>
          <cell r="JV41">
            <v>0.12</v>
          </cell>
          <cell r="JW41">
            <v>-0.45</v>
          </cell>
          <cell r="JX41">
            <v>1.02</v>
          </cell>
          <cell r="JY41">
            <v>0.31</v>
          </cell>
          <cell r="JZ41">
            <v>-0.69</v>
          </cell>
          <cell r="KA41">
            <v>1.77</v>
          </cell>
          <cell r="KB41">
            <v>2.85</v>
          </cell>
          <cell r="KC41">
            <v>2.77</v>
          </cell>
          <cell r="KD41">
            <v>2.5499999999999998</v>
          </cell>
          <cell r="KE41">
            <v>0.59</v>
          </cell>
          <cell r="KF41">
            <v>-0.89</v>
          </cell>
          <cell r="KG41">
            <v>-1.86</v>
          </cell>
          <cell r="KH41">
            <v>-2.5</v>
          </cell>
          <cell r="KI41">
            <v>-3.34</v>
          </cell>
          <cell r="KJ41">
            <v>-1.32</v>
          </cell>
          <cell r="KK41">
            <v>1.83</v>
          </cell>
          <cell r="KL41">
            <v>1.1000000000000001</v>
          </cell>
          <cell r="KM41">
            <v>0.09</v>
          </cell>
          <cell r="KN41">
            <v>-0.15</v>
          </cell>
          <cell r="KO41">
            <v>-0.71</v>
          </cell>
          <cell r="KP41">
            <v>1.56</v>
          </cell>
          <cell r="KQ41">
            <v>2.31</v>
          </cell>
          <cell r="KR41">
            <v>7.0000000000000007E-2</v>
          </cell>
          <cell r="KS41">
            <v>-0.26</v>
          </cell>
          <cell r="KT41">
            <v>-0.22</v>
          </cell>
          <cell r="KU41">
            <v>-1.1100000000000001</v>
          </cell>
          <cell r="KV41">
            <v>0.66</v>
          </cell>
          <cell r="KW41">
            <v>3.87</v>
          </cell>
          <cell r="KX41">
            <v>0.97</v>
          </cell>
          <cell r="KY41">
            <v>-2.5299999999999998</v>
          </cell>
          <cell r="KZ41">
            <v>-1.79</v>
          </cell>
          <cell r="LA41">
            <v>-0.13</v>
          </cell>
          <cell r="LB41">
            <v>-0.15</v>
          </cell>
          <cell r="LC41">
            <v>1.65</v>
          </cell>
          <cell r="LD41">
            <v>0.75</v>
          </cell>
          <cell r="LE41">
            <v>-2.08</v>
          </cell>
          <cell r="LF41">
            <v>0.40000000000000013</v>
          </cell>
          <cell r="LG41">
            <v>0.1</v>
          </cell>
          <cell r="LH41">
            <v>0.56412989699995508</v>
          </cell>
          <cell r="LI41">
            <v>0.7</v>
          </cell>
          <cell r="LJ41">
            <v>1</v>
          </cell>
          <cell r="LK41">
            <v>0.8</v>
          </cell>
          <cell r="LL41">
            <v>0.75870306090249284</v>
          </cell>
          <cell r="LM41">
            <v>0.7</v>
          </cell>
          <cell r="LN41">
            <v>0.60000000000000009</v>
          </cell>
          <cell r="LO41">
            <v>0.5</v>
          </cell>
          <cell r="LP41">
            <v>0.3</v>
          </cell>
          <cell r="LQ41">
            <v>0.6</v>
          </cell>
          <cell r="LR41">
            <v>0.8</v>
          </cell>
          <cell r="LS41">
            <v>0.4</v>
          </cell>
          <cell r="LT41">
            <v>0.3</v>
          </cell>
          <cell r="LU41">
            <v>0.5</v>
          </cell>
          <cell r="LV41">
            <v>0.38709377078253149</v>
          </cell>
          <cell r="LW41">
            <v>0.1</v>
          </cell>
          <cell r="LX41">
            <v>0.6</v>
          </cell>
          <cell r="LY41">
            <v>0.7</v>
          </cell>
          <cell r="LZ41">
            <v>0.3</v>
          </cell>
          <cell r="MA41">
            <v>0.5</v>
          </cell>
          <cell r="MB41">
            <v>0.5</v>
          </cell>
          <cell r="MC41">
            <v>0.79999999999999993</v>
          </cell>
          <cell r="MD41">
            <v>1</v>
          </cell>
          <cell r="ME41">
            <v>0.39999999999999997</v>
          </cell>
        </row>
        <row r="42">
          <cell r="A42">
            <v>5102037</v>
          </cell>
          <cell r="G42" t="str">
            <v xml:space="preserve">Pintura de veículo </v>
          </cell>
          <cell r="H42">
            <v>0.11</v>
          </cell>
          <cell r="I42">
            <v>0.35</v>
          </cell>
          <cell r="J42">
            <v>1.53</v>
          </cell>
          <cell r="K42">
            <v>0.74</v>
          </cell>
          <cell r="L42">
            <v>-0.32</v>
          </cell>
          <cell r="M42">
            <v>0.68</v>
          </cell>
          <cell r="N42">
            <v>0.75</v>
          </cell>
          <cell r="O42">
            <v>0.12</v>
          </cell>
          <cell r="P42">
            <v>0.22</v>
          </cell>
          <cell r="Q42">
            <v>1.19</v>
          </cell>
          <cell r="R42">
            <v>-1.3</v>
          </cell>
          <cell r="S42">
            <v>0.72</v>
          </cell>
          <cell r="T42">
            <v>-0.26</v>
          </cell>
          <cell r="U42">
            <v>0.23</v>
          </cell>
          <cell r="V42">
            <v>0.39</v>
          </cell>
          <cell r="W42">
            <v>-1.64</v>
          </cell>
          <cell r="X42">
            <v>-0.81</v>
          </cell>
          <cell r="Y42">
            <v>-0.27</v>
          </cell>
          <cell r="Z42">
            <v>0.72</v>
          </cell>
          <cell r="AA42">
            <v>0.5</v>
          </cell>
          <cell r="AB42">
            <v>-1.24</v>
          </cell>
          <cell r="AC42">
            <v>-0.28000000000000003</v>
          </cell>
          <cell r="AD42">
            <v>-1.43</v>
          </cell>
          <cell r="AE42">
            <v>-0.68</v>
          </cell>
          <cell r="AF42">
            <v>0.14000000000000001</v>
          </cell>
          <cell r="AG42">
            <v>-1.6</v>
          </cell>
          <cell r="AH42">
            <v>-1</v>
          </cell>
          <cell r="AI42">
            <v>-0.36</v>
          </cell>
          <cell r="AJ42">
            <v>0.38</v>
          </cell>
          <cell r="AK42">
            <v>1.53</v>
          </cell>
          <cell r="AL42">
            <v>2.29</v>
          </cell>
          <cell r="AM42">
            <v>0.56000000000000005</v>
          </cell>
          <cell r="AN42">
            <v>-0.6</v>
          </cell>
          <cell r="AO42">
            <v>-0.5</v>
          </cell>
          <cell r="AP42">
            <v>0.51</v>
          </cell>
          <cell r="AQ42">
            <v>-0.45</v>
          </cell>
          <cell r="AR42">
            <v>-0.78</v>
          </cell>
          <cell r="AS42">
            <v>-0.23</v>
          </cell>
          <cell r="AT42">
            <v>-1.94</v>
          </cell>
          <cell r="AU42">
            <v>-1.28</v>
          </cell>
          <cell r="AV42">
            <v>-0.54</v>
          </cell>
          <cell r="AW42">
            <v>-7.0000000000000007E-2</v>
          </cell>
          <cell r="AX42">
            <v>0.97</v>
          </cell>
          <cell r="AY42">
            <v>0.22</v>
          </cell>
          <cell r="AZ42">
            <v>0.51</v>
          </cell>
          <cell r="BA42">
            <v>0.65</v>
          </cell>
          <cell r="BB42">
            <v>-0.25</v>
          </cell>
          <cell r="BC42">
            <v>-0.47</v>
          </cell>
          <cell r="BD42">
            <v>7.0000000000000007E-2</v>
          </cell>
          <cell r="BE42">
            <v>-0.33</v>
          </cell>
          <cell r="BF42">
            <v>-0.91</v>
          </cell>
          <cell r="BG42">
            <v>-0.45</v>
          </cell>
          <cell r="BH42">
            <v>-1.44</v>
          </cell>
          <cell r="BI42">
            <v>-0.82</v>
          </cell>
          <cell r="BJ42">
            <v>0.27</v>
          </cell>
          <cell r="BK42">
            <v>0.31</v>
          </cell>
          <cell r="BL42">
            <v>-0.15</v>
          </cell>
          <cell r="BM42">
            <v>-0.36</v>
          </cell>
          <cell r="BN42">
            <v>1.45</v>
          </cell>
          <cell r="BO42">
            <v>0.48</v>
          </cell>
          <cell r="BP42">
            <v>-1.25</v>
          </cell>
          <cell r="BQ42">
            <v>-1.19</v>
          </cell>
          <cell r="BR42">
            <v>0.92</v>
          </cell>
          <cell r="BS42">
            <v>1.49</v>
          </cell>
          <cell r="BT42">
            <v>1.49</v>
          </cell>
          <cell r="BU42">
            <v>-0.43</v>
          </cell>
          <cell r="BV42">
            <v>0.04</v>
          </cell>
          <cell r="BW42">
            <v>-0.34</v>
          </cell>
          <cell r="BX42">
            <v>0.53</v>
          </cell>
          <cell r="BY42">
            <v>0.05</v>
          </cell>
          <cell r="BZ42">
            <v>1.81</v>
          </cell>
          <cell r="CA42">
            <v>4.3600000000000003</v>
          </cell>
          <cell r="CB42">
            <v>2.2400000000000002</v>
          </cell>
          <cell r="CC42">
            <v>0.33</v>
          </cell>
          <cell r="CD42">
            <v>0.45</v>
          </cell>
          <cell r="CE42">
            <v>1.79</v>
          </cell>
          <cell r="CF42">
            <v>0.13</v>
          </cell>
          <cell r="CG42">
            <v>0.22</v>
          </cell>
          <cell r="CH42">
            <v>0.33</v>
          </cell>
          <cell r="CI42">
            <v>0.28999999999999998</v>
          </cell>
          <cell r="CJ42">
            <v>0.93</v>
          </cell>
          <cell r="CK42">
            <v>-0.3</v>
          </cell>
          <cell r="CL42">
            <v>-0.89</v>
          </cell>
          <cell r="CM42">
            <v>0.34</v>
          </cell>
          <cell r="CN42">
            <v>-0.38</v>
          </cell>
          <cell r="CO42">
            <v>-0.51</v>
          </cell>
          <cell r="CP42">
            <v>1.35</v>
          </cell>
          <cell r="CQ42">
            <v>-0.38</v>
          </cell>
          <cell r="CR42">
            <v>0.16</v>
          </cell>
          <cell r="CS42">
            <v>2.86</v>
          </cell>
          <cell r="CT42">
            <v>0.81</v>
          </cell>
          <cell r="CU42">
            <v>0.08</v>
          </cell>
          <cell r="CV42">
            <v>2.4700000000000002</v>
          </cell>
          <cell r="CW42">
            <v>1.0900000000000001</v>
          </cell>
          <cell r="CX42">
            <v>-1.36</v>
          </cell>
          <cell r="CY42">
            <v>-0.78</v>
          </cell>
          <cell r="CZ42">
            <v>0.87</v>
          </cell>
          <cell r="DA42">
            <v>0.87</v>
          </cell>
          <cell r="DB42">
            <v>1.51</v>
          </cell>
          <cell r="DC42">
            <v>2.11</v>
          </cell>
          <cell r="DD42">
            <v>1.03</v>
          </cell>
          <cell r="DE42">
            <v>1.48</v>
          </cell>
          <cell r="DF42">
            <v>0.05</v>
          </cell>
          <cell r="DG42">
            <v>-0.28999999999999998</v>
          </cell>
          <cell r="DH42">
            <v>1.99</v>
          </cell>
          <cell r="DI42">
            <v>1.1399999999999999</v>
          </cell>
          <cell r="DJ42">
            <v>-0.06</v>
          </cell>
          <cell r="DK42">
            <v>0.45</v>
          </cell>
          <cell r="DL42">
            <v>1.3</v>
          </cell>
          <cell r="DM42">
            <v>0.96</v>
          </cell>
          <cell r="DN42">
            <v>0.76</v>
          </cell>
          <cell r="DO42">
            <v>0.49</v>
          </cell>
          <cell r="DP42">
            <v>0.94</v>
          </cell>
          <cell r="DQ42">
            <v>1.36</v>
          </cell>
          <cell r="DR42">
            <v>1.25</v>
          </cell>
          <cell r="DS42">
            <v>1.61</v>
          </cell>
          <cell r="DT42">
            <v>0.56000000000000005</v>
          </cell>
          <cell r="DU42">
            <v>3.24</v>
          </cell>
          <cell r="DV42">
            <v>0.03</v>
          </cell>
          <cell r="DW42">
            <v>0.54</v>
          </cell>
          <cell r="DX42">
            <v>1.18</v>
          </cell>
          <cell r="DY42">
            <v>-2.75</v>
          </cell>
          <cell r="DZ42">
            <v>1.52</v>
          </cell>
          <cell r="EA42">
            <v>1.83</v>
          </cell>
          <cell r="EB42">
            <v>-0.81</v>
          </cell>
          <cell r="EC42">
            <v>-0.1</v>
          </cell>
          <cell r="ED42">
            <v>6.46</v>
          </cell>
          <cell r="EE42">
            <v>3.36</v>
          </cell>
          <cell r="EF42">
            <v>0.42</v>
          </cell>
          <cell r="EG42">
            <v>0.31</v>
          </cell>
          <cell r="EH42">
            <v>-0.25</v>
          </cell>
          <cell r="EI42">
            <v>0.79</v>
          </cell>
          <cell r="EJ42">
            <v>-0.74</v>
          </cell>
          <cell r="EK42">
            <v>-2.0099999999999998</v>
          </cell>
          <cell r="EL42">
            <v>-3.06</v>
          </cell>
          <cell r="EM42">
            <v>-2.58</v>
          </cell>
          <cell r="EN42">
            <v>0.92</v>
          </cell>
          <cell r="EO42">
            <v>2.4</v>
          </cell>
          <cell r="EP42">
            <v>1.69</v>
          </cell>
          <cell r="EQ42">
            <v>-1</v>
          </cell>
          <cell r="ER42">
            <v>-0.15</v>
          </cell>
          <cell r="ES42">
            <v>2.17</v>
          </cell>
          <cell r="ET42">
            <v>-0.1</v>
          </cell>
          <cell r="EU42">
            <v>-3.33</v>
          </cell>
          <cell r="EV42">
            <v>-1.51</v>
          </cell>
          <cell r="EW42">
            <v>0.88</v>
          </cell>
          <cell r="EX42">
            <v>0.39</v>
          </cell>
          <cell r="EY42">
            <v>3.36</v>
          </cell>
          <cell r="EZ42">
            <v>3.93</v>
          </cell>
          <cell r="FA42">
            <v>2.0499999999999998</v>
          </cell>
          <cell r="FB42">
            <v>3.09</v>
          </cell>
          <cell r="FC42">
            <v>1.79</v>
          </cell>
          <cell r="FD42">
            <v>1.1399999999999999</v>
          </cell>
          <cell r="FE42">
            <v>1.93</v>
          </cell>
          <cell r="FF42">
            <v>1.88</v>
          </cell>
          <cell r="FG42">
            <v>-0.37</v>
          </cell>
          <cell r="FH42">
            <v>1.4</v>
          </cell>
          <cell r="FI42">
            <v>1.78</v>
          </cell>
          <cell r="FJ42">
            <v>-2.91</v>
          </cell>
          <cell r="FK42">
            <v>-0.21</v>
          </cell>
          <cell r="FL42">
            <v>-1.85</v>
          </cell>
          <cell r="FM42">
            <v>-0.74</v>
          </cell>
          <cell r="FN42">
            <v>0.57999999999999996</v>
          </cell>
          <cell r="FO42">
            <v>0.35</v>
          </cell>
          <cell r="FP42">
            <v>2.16</v>
          </cell>
          <cell r="FQ42">
            <v>-0.42</v>
          </cell>
          <cell r="FR42">
            <v>-0.51</v>
          </cell>
          <cell r="FS42">
            <v>-1.4</v>
          </cell>
          <cell r="FT42">
            <v>0.76</v>
          </cell>
          <cell r="FU42">
            <v>0.23</v>
          </cell>
          <cell r="FV42">
            <v>1.99</v>
          </cell>
          <cell r="FW42">
            <v>1.34</v>
          </cell>
          <cell r="FX42">
            <v>0.52</v>
          </cell>
          <cell r="FY42">
            <v>-0.63</v>
          </cell>
          <cell r="FZ42">
            <v>-0.59</v>
          </cell>
          <cell r="GA42">
            <v>1.55</v>
          </cell>
          <cell r="GB42">
            <v>-0.56999999999999995</v>
          </cell>
          <cell r="GC42">
            <v>-0.79</v>
          </cell>
          <cell r="GD42">
            <v>-0.76</v>
          </cell>
          <cell r="GE42">
            <v>0.28999999999999998</v>
          </cell>
          <cell r="GF42">
            <v>-0.09</v>
          </cell>
          <cell r="GG42">
            <v>0.01</v>
          </cell>
          <cell r="GH42">
            <v>1.22</v>
          </cell>
          <cell r="GI42">
            <v>0.86</v>
          </cell>
          <cell r="GJ42">
            <v>0.99</v>
          </cell>
          <cell r="GK42">
            <v>-0.66</v>
          </cell>
          <cell r="GL42">
            <v>-0.89</v>
          </cell>
          <cell r="GM42">
            <v>1.28</v>
          </cell>
          <cell r="GN42">
            <v>0.08</v>
          </cell>
          <cell r="GO42">
            <v>0.82</v>
          </cell>
          <cell r="GP42">
            <v>1.69</v>
          </cell>
          <cell r="GQ42">
            <v>0.25</v>
          </cell>
          <cell r="GR42">
            <v>0.53</v>
          </cell>
          <cell r="GS42">
            <v>1.1200000000000001</v>
          </cell>
          <cell r="GT42">
            <v>-0.06</v>
          </cell>
          <cell r="GU42">
            <v>1.83</v>
          </cell>
          <cell r="GV42">
            <v>2.29</v>
          </cell>
          <cell r="GW42">
            <v>-0.21</v>
          </cell>
          <cell r="GX42">
            <v>0.68</v>
          </cell>
          <cell r="GY42">
            <v>-0.72</v>
          </cell>
          <cell r="GZ42">
            <v>0.79</v>
          </cell>
          <cell r="HA42">
            <v>1.2</v>
          </cell>
          <cell r="HB42">
            <v>0.57999999999999996</v>
          </cell>
          <cell r="HC42">
            <v>0.33</v>
          </cell>
          <cell r="HD42">
            <v>0.2</v>
          </cell>
          <cell r="HE42">
            <v>-0.14000000000000001</v>
          </cell>
          <cell r="HF42">
            <v>0.64</v>
          </cell>
          <cell r="HG42">
            <v>-0.17</v>
          </cell>
          <cell r="HH42">
            <v>0.65</v>
          </cell>
          <cell r="HI42">
            <v>-0.02</v>
          </cell>
          <cell r="HJ42">
            <v>-0.78</v>
          </cell>
          <cell r="HK42">
            <v>0.49</v>
          </cell>
          <cell r="HL42">
            <v>0.9</v>
          </cell>
          <cell r="HM42">
            <v>-0.8</v>
          </cell>
          <cell r="HN42">
            <v>0.04</v>
          </cell>
          <cell r="HO42">
            <v>2.11</v>
          </cell>
          <cell r="HP42">
            <v>1.51</v>
          </cell>
          <cell r="HQ42">
            <v>1.03</v>
          </cell>
          <cell r="HR42">
            <v>1.78</v>
          </cell>
          <cell r="HS42">
            <v>1.88</v>
          </cell>
          <cell r="HT42">
            <v>0.99</v>
          </cell>
          <cell r="HU42">
            <v>-0.04</v>
          </cell>
          <cell r="HV42">
            <v>-0.32</v>
          </cell>
          <cell r="HW42">
            <v>1.5</v>
          </cell>
          <cell r="HX42">
            <v>0.98</v>
          </cell>
          <cell r="HY42">
            <v>1</v>
          </cell>
          <cell r="HZ42">
            <v>1.79</v>
          </cell>
          <cell r="IA42">
            <v>0.37</v>
          </cell>
          <cell r="IB42">
            <v>0.46</v>
          </cell>
          <cell r="IC42">
            <v>2.4500000000000002</v>
          </cell>
          <cell r="ID42">
            <v>1.44</v>
          </cell>
          <cell r="IE42">
            <v>-1.96</v>
          </cell>
          <cell r="IF42">
            <v>-1.37</v>
          </cell>
          <cell r="IG42">
            <v>1.92</v>
          </cell>
          <cell r="IH42">
            <v>0.75</v>
          </cell>
          <cell r="II42">
            <v>-1.19</v>
          </cell>
          <cell r="IJ42">
            <v>0.24</v>
          </cell>
          <cell r="IK42">
            <v>2.0099999999999998</v>
          </cell>
          <cell r="IL42">
            <v>0.61</v>
          </cell>
          <cell r="IM42">
            <v>-1.66</v>
          </cell>
          <cell r="IN42">
            <v>-0.56000000000000005</v>
          </cell>
          <cell r="IO42">
            <v>-1.38</v>
          </cell>
          <cell r="IP42">
            <v>-1.1399999999999999</v>
          </cell>
          <cell r="IQ42">
            <v>-0.46</v>
          </cell>
          <cell r="IR42">
            <v>-1.03</v>
          </cell>
          <cell r="IS42">
            <v>1.28</v>
          </cell>
          <cell r="IT42">
            <v>1.62</v>
          </cell>
          <cell r="IU42">
            <v>3.19</v>
          </cell>
          <cell r="IV42">
            <v>3.34</v>
          </cell>
          <cell r="IW42">
            <v>1.58</v>
          </cell>
          <cell r="IX42">
            <v>0.88</v>
          </cell>
          <cell r="IY42">
            <v>-0.69</v>
          </cell>
          <cell r="IZ42">
            <v>-0.12</v>
          </cell>
          <cell r="JA42">
            <v>-1.03</v>
          </cell>
          <cell r="JB42">
            <v>-2.0099999999999998</v>
          </cell>
          <cell r="JC42">
            <v>2.1</v>
          </cell>
          <cell r="JD42">
            <v>2.74</v>
          </cell>
          <cell r="JE42">
            <v>2.35</v>
          </cell>
          <cell r="JF42">
            <v>1.37</v>
          </cell>
          <cell r="JG42">
            <v>0.52</v>
          </cell>
          <cell r="JH42">
            <v>0.63</v>
          </cell>
          <cell r="JI42">
            <v>-0.21</v>
          </cell>
          <cell r="JJ42">
            <v>-0.67</v>
          </cell>
          <cell r="JK42">
            <v>0.21</v>
          </cell>
          <cell r="JL42">
            <v>1.24</v>
          </cell>
          <cell r="JM42">
            <v>0.51</v>
          </cell>
          <cell r="JN42">
            <v>-0.26</v>
          </cell>
          <cell r="JO42">
            <v>0.23</v>
          </cell>
          <cell r="JP42">
            <v>-0.76</v>
          </cell>
          <cell r="JQ42">
            <v>-1.04</v>
          </cell>
          <cell r="JR42">
            <v>0.8</v>
          </cell>
          <cell r="JS42">
            <v>1.65</v>
          </cell>
          <cell r="JT42">
            <v>1.59</v>
          </cell>
          <cell r="JU42">
            <v>0.32</v>
          </cell>
          <cell r="JV42">
            <v>-2.3199999999999998</v>
          </cell>
          <cell r="JW42">
            <v>-0.77</v>
          </cell>
          <cell r="JX42">
            <v>0.98</v>
          </cell>
          <cell r="JY42">
            <v>0.19</v>
          </cell>
          <cell r="JZ42">
            <v>1.95</v>
          </cell>
          <cell r="KA42">
            <v>1.49</v>
          </cell>
          <cell r="KB42">
            <v>-0.61</v>
          </cell>
          <cell r="KC42">
            <v>-0.9</v>
          </cell>
          <cell r="KD42">
            <v>-0.82</v>
          </cell>
          <cell r="KE42">
            <v>-1.1100000000000001</v>
          </cell>
          <cell r="KF42">
            <v>-1.1000000000000001</v>
          </cell>
          <cell r="KG42">
            <v>0.16</v>
          </cell>
          <cell r="KH42">
            <v>0.59</v>
          </cell>
          <cell r="KI42">
            <v>0.75</v>
          </cell>
          <cell r="KJ42">
            <v>0.66</v>
          </cell>
          <cell r="KK42">
            <v>0.52</v>
          </cell>
          <cell r="KL42">
            <v>0.12</v>
          </cell>
          <cell r="KM42">
            <v>-0.56000000000000005</v>
          </cell>
          <cell r="KN42">
            <v>1.68</v>
          </cell>
          <cell r="KO42">
            <v>2.36</v>
          </cell>
          <cell r="KP42">
            <v>0.14000000000000001</v>
          </cell>
          <cell r="KQ42">
            <v>0.43</v>
          </cell>
          <cell r="KR42">
            <v>1.22</v>
          </cell>
          <cell r="KS42">
            <v>0.09</v>
          </cell>
          <cell r="KT42">
            <v>-0.46</v>
          </cell>
          <cell r="KU42">
            <v>-1.25</v>
          </cell>
          <cell r="KV42">
            <v>0.66</v>
          </cell>
          <cell r="KW42">
            <v>3.85</v>
          </cell>
          <cell r="KX42">
            <v>1.1499999999999999</v>
          </cell>
          <cell r="KY42">
            <v>-1.56</v>
          </cell>
          <cell r="KZ42">
            <v>-1.24</v>
          </cell>
          <cell r="LA42">
            <v>-1.23</v>
          </cell>
          <cell r="LB42">
            <v>-7.0000000000000007E-2</v>
          </cell>
          <cell r="LC42">
            <v>1.22</v>
          </cell>
          <cell r="LD42">
            <v>1.38</v>
          </cell>
          <cell r="LE42">
            <v>0.32</v>
          </cell>
          <cell r="LF42">
            <v>0.40000000000000013</v>
          </cell>
          <cell r="LG42">
            <v>0.1</v>
          </cell>
          <cell r="LH42">
            <v>0.56412989699995508</v>
          </cell>
          <cell r="LI42">
            <v>0.7</v>
          </cell>
          <cell r="LJ42">
            <v>1</v>
          </cell>
          <cell r="LK42">
            <v>0.8</v>
          </cell>
          <cell r="LL42">
            <v>0.75870306090249284</v>
          </cell>
          <cell r="LM42">
            <v>0.7</v>
          </cell>
          <cell r="LN42">
            <v>0.60000000000000009</v>
          </cell>
          <cell r="LO42">
            <v>0.5</v>
          </cell>
          <cell r="LP42">
            <v>0.3</v>
          </cell>
          <cell r="LQ42">
            <v>0.6</v>
          </cell>
          <cell r="LR42">
            <v>0.8</v>
          </cell>
          <cell r="LS42">
            <v>0.4</v>
          </cell>
          <cell r="LT42">
            <v>0.3</v>
          </cell>
          <cell r="LU42">
            <v>0.5</v>
          </cell>
          <cell r="LV42">
            <v>0.38709377078253149</v>
          </cell>
          <cell r="LW42">
            <v>0.1</v>
          </cell>
          <cell r="LX42">
            <v>0.6</v>
          </cell>
          <cell r="LY42">
            <v>0.7</v>
          </cell>
          <cell r="LZ42">
            <v>0.3</v>
          </cell>
          <cell r="MA42">
            <v>0.5</v>
          </cell>
          <cell r="MB42">
            <v>0.5</v>
          </cell>
          <cell r="MC42">
            <v>0.79999999999999993</v>
          </cell>
          <cell r="MD42">
            <v>1</v>
          </cell>
          <cell r="ME42">
            <v>0.39999999999999997</v>
          </cell>
        </row>
        <row r="43">
          <cell r="A43" t="str">
            <v>SHOT</v>
          </cell>
          <cell r="D43" t="str">
            <v>+</v>
          </cell>
          <cell r="E43" t="str">
            <v>Hotel e Excursão</v>
          </cell>
          <cell r="H43">
            <v>3.7675628079624053</v>
          </cell>
          <cell r="I43">
            <v>1.3282016317915413</v>
          </cell>
          <cell r="J43">
            <v>0.34501498141475323</v>
          </cell>
          <cell r="K43">
            <v>-0.57067041200032376</v>
          </cell>
          <cell r="L43">
            <v>0.53250940354365128</v>
          </cell>
          <cell r="M43">
            <v>1.3473305045480295</v>
          </cell>
          <cell r="N43">
            <v>-0.17842367984035307</v>
          </cell>
          <cell r="O43">
            <v>-0.35346634008625372</v>
          </cell>
          <cell r="P43">
            <v>-3.5031230191492763E-2</v>
          </cell>
          <cell r="Q43">
            <v>0.56271827193251156</v>
          </cell>
          <cell r="R43">
            <v>0.73033412467127667</v>
          </cell>
          <cell r="S43">
            <v>0.26993351001358934</v>
          </cell>
          <cell r="T43">
            <v>1.4774403965831249</v>
          </cell>
          <cell r="U43">
            <v>3.8425852364076403</v>
          </cell>
          <cell r="V43">
            <v>1.0798386533393174</v>
          </cell>
          <cell r="W43">
            <v>-0.89948229828082471</v>
          </cell>
          <cell r="X43">
            <v>0.79157054597339838</v>
          </cell>
          <cell r="Y43">
            <v>0.24781596088504135</v>
          </cell>
          <cell r="Z43">
            <v>-0.21370752639116491</v>
          </cell>
          <cell r="AA43">
            <v>0.95300591440773064</v>
          </cell>
          <cell r="AB43">
            <v>1.1255311157816295</v>
          </cell>
          <cell r="AC43">
            <v>0.45825066769602163</v>
          </cell>
          <cell r="AD43">
            <v>0.53359235168053643</v>
          </cell>
          <cell r="AE43">
            <v>1.1878946300104243</v>
          </cell>
          <cell r="AF43">
            <v>0.67213596601820269</v>
          </cell>
          <cell r="AG43">
            <v>3.0007073204158696</v>
          </cell>
          <cell r="AH43">
            <v>0.87244598007238028</v>
          </cell>
          <cell r="AI43">
            <v>-0.17965154086307314</v>
          </cell>
          <cell r="AJ43">
            <v>0.12414129754978198</v>
          </cell>
          <cell r="AK43">
            <v>0.60628357677234745</v>
          </cell>
          <cell r="AL43">
            <v>0.46452972571975254</v>
          </cell>
          <cell r="AM43">
            <v>0.6969586198499208</v>
          </cell>
          <cell r="AN43">
            <v>1.197614485507364</v>
          </cell>
          <cell r="AO43">
            <v>1.5029855163974033</v>
          </cell>
          <cell r="AP43">
            <v>0.33023709735443335</v>
          </cell>
          <cell r="AQ43">
            <v>0.2419321960520936</v>
          </cell>
          <cell r="AR43">
            <v>1.8067971458285392</v>
          </cell>
          <cell r="AS43">
            <v>3.3626365289738338</v>
          </cell>
          <cell r="AT43">
            <v>-0.15242327132005445</v>
          </cell>
          <cell r="AU43">
            <v>-0.28806537453590231</v>
          </cell>
          <cell r="AV43">
            <v>-0.34553742389410164</v>
          </cell>
          <cell r="AW43">
            <v>0.40339732743258261</v>
          </cell>
          <cell r="AX43">
            <v>1.0397115887831163</v>
          </cell>
          <cell r="AY43">
            <v>0.84013875988204223</v>
          </cell>
          <cell r="AZ43">
            <v>1.1709687854118058</v>
          </cell>
          <cell r="BA43">
            <v>0.51229852068146209</v>
          </cell>
          <cell r="BB43">
            <v>0.22371325169647246</v>
          </cell>
          <cell r="BC43">
            <v>1.1121481334566976</v>
          </cell>
          <cell r="BD43">
            <v>3.6750943614365621</v>
          </cell>
          <cell r="BE43">
            <v>3.6903429278812898</v>
          </cell>
          <cell r="BF43">
            <v>-0.14442368230171723</v>
          </cell>
          <cell r="BG43">
            <v>-0.49815185827220532</v>
          </cell>
          <cell r="BH43">
            <v>-1.5488982831401756</v>
          </cell>
          <cell r="BI43">
            <v>-2.6297469569732947</v>
          </cell>
          <cell r="BJ43">
            <v>-1.8215015226361011</v>
          </cell>
          <cell r="BK43">
            <v>8.7848556622577137E-2</v>
          </cell>
          <cell r="BL43">
            <v>-1.3307807537822899E-2</v>
          </cell>
          <cell r="BM43">
            <v>0.21690139213191956</v>
          </cell>
          <cell r="BN43">
            <v>-0.13341450495762922</v>
          </cell>
          <cell r="BO43">
            <v>0.98555399470239002</v>
          </cell>
          <cell r="BP43">
            <v>2.5541195600495317</v>
          </cell>
          <cell r="BQ43">
            <v>1.3320917009805979</v>
          </cell>
          <cell r="BR43">
            <v>-0.32551236685106905</v>
          </cell>
          <cell r="BS43">
            <v>-0.41312951246716417</v>
          </cell>
          <cell r="BT43">
            <v>0.30198458617011692</v>
          </cell>
          <cell r="BU43">
            <v>-0.38924242761046457</v>
          </cell>
          <cell r="BV43">
            <v>-0.587879312952864</v>
          </cell>
          <cell r="BW43">
            <v>0.99204440737009125</v>
          </cell>
          <cell r="BX43">
            <v>0.63003347473980142</v>
          </cell>
          <cell r="BY43">
            <v>0.76490195342016187</v>
          </cell>
          <cell r="BZ43">
            <v>1.1101091261865503</v>
          </cell>
          <cell r="CA43">
            <v>2.3622602661649017</v>
          </cell>
          <cell r="CB43">
            <v>3.289947120058248</v>
          </cell>
          <cell r="CC43">
            <v>1.2013893929147104</v>
          </cell>
          <cell r="CD43">
            <v>-7.8047184227031094E-2</v>
          </cell>
          <cell r="CE43">
            <v>-0.38326884386820748</v>
          </cell>
          <cell r="CF43">
            <v>-0.72555676889768761</v>
          </cell>
          <cell r="CG43">
            <v>-0.32066576236273642</v>
          </cell>
          <cell r="CH43">
            <v>0.47568145992678634</v>
          </cell>
          <cell r="CI43">
            <v>0.31116732010488951</v>
          </cell>
          <cell r="CJ43">
            <v>6.0736565128641701E-2</v>
          </cell>
          <cell r="CK43">
            <v>-0.15277755897414858</v>
          </cell>
          <cell r="CL43">
            <v>0.73961139018154354</v>
          </cell>
          <cell r="CM43">
            <v>1.8436784938194075</v>
          </cell>
          <cell r="CN43">
            <v>3.3306312850976814</v>
          </cell>
          <cell r="CO43">
            <v>3.61239037051106</v>
          </cell>
          <cell r="CP43">
            <v>1.0394814930143776</v>
          </cell>
          <cell r="CQ43">
            <v>-1.6955099958727911</v>
          </cell>
          <cell r="CR43">
            <v>-0.53610855456830742</v>
          </cell>
          <cell r="CS43">
            <v>1.6863594529299577</v>
          </cell>
          <cell r="CT43">
            <v>3.1819942679995625</v>
          </cell>
          <cell r="CU43">
            <v>2.5374268664807764</v>
          </cell>
          <cell r="CV43">
            <v>3.0062645171616951</v>
          </cell>
          <cell r="CW43">
            <v>3.3478152754562371</v>
          </cell>
          <cell r="CX43">
            <v>1.5148618010832011</v>
          </cell>
          <cell r="CY43">
            <v>2.117309453008656</v>
          </cell>
          <cell r="CZ43">
            <v>2.7827903889552634</v>
          </cell>
          <cell r="DA43">
            <v>2.7827903889552634</v>
          </cell>
          <cell r="DB43">
            <v>-2.8555886805146096</v>
          </cell>
          <cell r="DC43">
            <v>-3.5665630189937065</v>
          </cell>
          <cell r="DD43">
            <v>-1.9173925415401711</v>
          </cell>
          <cell r="DE43">
            <v>-1.9776902147556943</v>
          </cell>
          <cell r="DF43">
            <v>-1.3954492739148603</v>
          </cell>
          <cell r="DG43">
            <v>-6.5200785226736294E-2</v>
          </cell>
          <cell r="DH43">
            <v>0.97827338660432528</v>
          </cell>
          <cell r="DI43">
            <v>1.1516387079264894</v>
          </cell>
          <cell r="DJ43">
            <v>1.8496869149701713</v>
          </cell>
          <cell r="DK43">
            <v>0.95857883456969439</v>
          </cell>
          <cell r="DL43">
            <v>-1.0899867036509293E-2</v>
          </cell>
          <cell r="DM43">
            <v>1.1106262566322649</v>
          </cell>
          <cell r="DN43">
            <v>-0.97514300062820625</v>
          </cell>
          <cell r="DO43">
            <v>-3.7971857524584194</v>
          </cell>
          <cell r="DP43">
            <v>-2.5467576683685151</v>
          </cell>
          <cell r="DQ43">
            <v>-0.40560659246069852</v>
          </cell>
          <cell r="DR43">
            <v>4.5865713872819409E-2</v>
          </cell>
          <cell r="DS43">
            <v>0.90147077231436834</v>
          </cell>
          <cell r="DT43">
            <v>1.1237470705602135</v>
          </cell>
          <cell r="DU43">
            <v>0.85742729566694498</v>
          </cell>
          <cell r="DV43">
            <v>2.2011134331411606</v>
          </cell>
          <cell r="DW43">
            <v>4.5736709795493988</v>
          </cell>
          <cell r="DX43">
            <v>4.9751745897784465</v>
          </cell>
          <cell r="DY43">
            <v>3.8722539640302811</v>
          </cell>
          <cell r="DZ43">
            <v>0.91073972966048311</v>
          </cell>
          <cell r="EA43">
            <v>-2.2316926675765094</v>
          </cell>
          <cell r="EB43">
            <v>-4.248721285437818</v>
          </cell>
          <cell r="EC43">
            <v>-2.3159620449064113</v>
          </cell>
          <cell r="ED43">
            <v>0.58328796167268249</v>
          </cell>
          <cell r="EE43">
            <v>-0.76021539118402881</v>
          </cell>
          <cell r="EF43">
            <v>8.6221273067773867E-3</v>
          </cell>
          <cell r="EG43">
            <v>0.45415967551500802</v>
          </cell>
          <cell r="EH43">
            <v>-0.29401950066554539</v>
          </cell>
          <cell r="EI43">
            <v>2.5109410952412552</v>
          </cell>
          <cell r="EJ43">
            <v>6.0099803146566257</v>
          </cell>
          <cell r="EK43">
            <v>6.2675889434300744</v>
          </cell>
          <cell r="EL43">
            <v>0.43347935653974212</v>
          </cell>
          <cell r="EM43">
            <v>-3.7721522643216239</v>
          </cell>
          <cell r="EN43">
            <v>-1.9365104048669421</v>
          </cell>
          <cell r="EO43">
            <v>0.47856706488034961</v>
          </cell>
          <cell r="EP43">
            <v>0.35379197702646603</v>
          </cell>
          <cell r="EQ43">
            <v>-0.51390391576370842</v>
          </cell>
          <cell r="ER43">
            <v>0.21849462913781353</v>
          </cell>
          <cell r="ES43">
            <v>1.0703150537086219</v>
          </cell>
          <cell r="ET43">
            <v>2.1069889314934902</v>
          </cell>
          <cell r="EU43">
            <v>7.1858687808875068</v>
          </cell>
          <cell r="EV43">
            <v>7.2617618457561663</v>
          </cell>
          <cell r="EW43">
            <v>0.98509287087457464</v>
          </cell>
          <cell r="EX43">
            <v>-2.4876771438016343</v>
          </cell>
          <cell r="EY43">
            <v>-2.1502507387175256</v>
          </cell>
          <cell r="EZ43">
            <v>-1.8754929844460633</v>
          </cell>
          <cell r="FA43">
            <v>-1.6513461618594156</v>
          </cell>
          <cell r="FB43">
            <v>-1.2880411732045878</v>
          </cell>
          <cell r="FC43">
            <v>-0.45510144112139372</v>
          </cell>
          <cell r="FD43">
            <v>0.5232361508460045</v>
          </cell>
          <cell r="FE43">
            <v>-0.31734400223971249</v>
          </cell>
          <cell r="FF43">
            <v>-4.9464482076167854E-2</v>
          </cell>
          <cell r="FG43">
            <v>1.9654007934073141</v>
          </cell>
          <cell r="FH43">
            <v>2.1534564755838641</v>
          </cell>
          <cell r="FI43">
            <v>2.3134309369951538</v>
          </cell>
          <cell r="FJ43">
            <v>2.0704014978156855</v>
          </cell>
          <cell r="FK43">
            <v>0.23087237479806136</v>
          </cell>
          <cell r="FL43">
            <v>-1.0606418642681932</v>
          </cell>
          <cell r="FM43">
            <v>0.94739587545491288</v>
          </cell>
          <cell r="FN43">
            <v>1.5774532613211469</v>
          </cell>
          <cell r="FO43">
            <v>0.51972809667673714</v>
          </cell>
          <cell r="FP43">
            <v>1.0195728075580202</v>
          </cell>
          <cell r="FQ43">
            <v>2.3750362318840583</v>
          </cell>
          <cell r="FR43">
            <v>2.2041462418300655</v>
          </cell>
          <cell r="FS43">
            <v>1.9542433820624259</v>
          </cell>
          <cell r="FT43">
            <v>2.6575740813907549</v>
          </cell>
          <cell r="FU43">
            <v>2.8282305630026805</v>
          </cell>
          <cell r="FV43">
            <v>5.8605898123324118E-2</v>
          </cell>
          <cell r="FW43">
            <v>-1.3608609271523178</v>
          </cell>
          <cell r="FX43">
            <v>-1.7425006418485238</v>
          </cell>
          <cell r="FY43">
            <v>-3.1593301922832042</v>
          </cell>
          <cell r="FZ43">
            <v>-1.090252717035485</v>
          </cell>
          <cell r="GA43">
            <v>1.7488578579897245</v>
          </cell>
          <cell r="GB43">
            <v>-2.0035749434765258</v>
          </cell>
          <cell r="GC43">
            <v>-2.4200417101147025</v>
          </cell>
          <cell r="GD43">
            <v>0.74316923496522569</v>
          </cell>
          <cell r="GE43">
            <v>2.4262726176115801</v>
          </cell>
          <cell r="GF43">
            <v>2.6515389830508478</v>
          </cell>
          <cell r="GG43">
            <v>2.3150360183366074</v>
          </cell>
          <cell r="GH43">
            <v>0.60173140660214763</v>
          </cell>
          <cell r="GI43">
            <v>-3.232134224736436</v>
          </cell>
          <cell r="GJ43">
            <v>-1.346619923270274</v>
          </cell>
          <cell r="GK43">
            <v>1.2095997865528283</v>
          </cell>
          <cell r="GL43">
            <v>8.1572564344427986E-2</v>
          </cell>
          <cell r="GM43">
            <v>0.57294710327455922</v>
          </cell>
          <cell r="GN43">
            <v>0.20720032507110933</v>
          </cell>
          <cell r="GO43">
            <v>2.8473177842565591</v>
          </cell>
          <cell r="GP43">
            <v>5.9336385869565227</v>
          </cell>
          <cell r="GQ43">
            <v>8.5276079346557747</v>
          </cell>
          <cell r="GR43">
            <v>8.1514521963824276</v>
          </cell>
          <cell r="GS43">
            <v>0.32578725454764484</v>
          </cell>
          <cell r="GT43">
            <v>-1.4052868852459015</v>
          </cell>
          <cell r="GU43">
            <v>-1.1728180607674614</v>
          </cell>
          <cell r="GV43">
            <v>-4.519138991389914</v>
          </cell>
          <cell r="GW43">
            <v>-4.5700714373691342</v>
          </cell>
          <cell r="GX43">
            <v>-1.8819616977225675</v>
          </cell>
          <cell r="GY43">
            <v>-0.49962540505508751</v>
          </cell>
          <cell r="GZ43">
            <v>0.17234623541887598</v>
          </cell>
          <cell r="HA43">
            <v>0.95761692650334074</v>
          </cell>
          <cell r="HB43">
            <v>0.95628807022210394</v>
          </cell>
          <cell r="HC43">
            <v>0.62049784960250232</v>
          </cell>
          <cell r="HD43">
            <v>3.0786572297923001</v>
          </cell>
          <cell r="HE43">
            <v>3.5206521174331002</v>
          </cell>
          <cell r="HF43">
            <v>0.97840739789365538</v>
          </cell>
          <cell r="HG43">
            <v>0.80988450916394683</v>
          </cell>
          <cell r="HH43">
            <v>-1.9153892215568862</v>
          </cell>
          <cell r="HI43">
            <v>-1.7492247191011236</v>
          </cell>
          <cell r="HJ43">
            <v>0.4903152683689424</v>
          </cell>
          <cell r="HK43">
            <v>0.49899770466717663</v>
          </cell>
          <cell r="HL43">
            <v>1.0871581140922115</v>
          </cell>
          <cell r="HM43">
            <v>0.62563042368555388</v>
          </cell>
          <cell r="HN43">
            <v>4.1112248865845755</v>
          </cell>
          <cell r="HO43">
            <v>3.7777837286406535</v>
          </cell>
          <cell r="HP43">
            <v>4.7546632384296998</v>
          </cell>
          <cell r="HQ43">
            <v>4.9366144668158096</v>
          </cell>
          <cell r="HR43">
            <v>-1.6555183220829321</v>
          </cell>
          <cell r="HS43">
            <v>-1.9279704621248213</v>
          </cell>
          <cell r="HT43">
            <v>0.19847920009875328</v>
          </cell>
          <cell r="HU43">
            <v>0.47859117035587612</v>
          </cell>
          <cell r="HV43">
            <v>0.13578417980876703</v>
          </cell>
          <cell r="HW43">
            <v>-1.0839355948869225</v>
          </cell>
          <cell r="HX43">
            <v>-0.97740907386576659</v>
          </cell>
          <cell r="HY43">
            <v>-0.50113195747342076</v>
          </cell>
          <cell r="HZ43">
            <v>4.6598908213786965</v>
          </cell>
          <cell r="IA43">
            <v>13.636520586006567</v>
          </cell>
          <cell r="IB43">
            <v>17.192521028891868</v>
          </cell>
          <cell r="IC43">
            <v>-3.1645468750000001</v>
          </cell>
          <cell r="ID43">
            <v>-14.243427469779073</v>
          </cell>
          <cell r="IE43">
            <v>-6.0429428044280451</v>
          </cell>
          <cell r="IF43">
            <v>-2.0708909444985397</v>
          </cell>
          <cell r="IG43">
            <v>-1.4148616065936768</v>
          </cell>
          <cell r="IH43">
            <v>0.73297280439121748</v>
          </cell>
          <cell r="II43">
            <v>0.15787981432693518</v>
          </cell>
          <cell r="IJ43">
            <v>0.11775289287047393</v>
          </cell>
          <cell r="IK43">
            <v>1.0078528301886791</v>
          </cell>
          <cell r="IL43">
            <v>1.2012807083177452</v>
          </cell>
          <cell r="IM43">
            <v>0.15603228228228208</v>
          </cell>
          <cell r="IN43">
            <v>2.2185341614906835</v>
          </cell>
          <cell r="IO43">
            <v>2.817574650371677</v>
          </cell>
          <cell r="IP43">
            <v>3.5951870477124985</v>
          </cell>
          <cell r="IQ43">
            <v>2.7846761786600487</v>
          </cell>
          <cell r="IR43">
            <v>-1.2418512297540492</v>
          </cell>
          <cell r="IS43">
            <v>-1.0924899205864387</v>
          </cell>
          <cell r="IT43">
            <v>-3.1228966789667902</v>
          </cell>
          <cell r="IU43">
            <v>-3.2067334418429949</v>
          </cell>
          <cell r="IV43">
            <v>-1.6177372543983564</v>
          </cell>
          <cell r="IW43">
            <v>-1.1111888932342591</v>
          </cell>
          <cell r="IX43">
            <v>-0.43195772058823523</v>
          </cell>
          <cell r="IY43">
            <v>-0.72817204301075267</v>
          </cell>
          <cell r="IZ43">
            <v>-1.1170173102529961</v>
          </cell>
          <cell r="JA43">
            <v>-0.52123298746799629</v>
          </cell>
          <cell r="JB43">
            <v>0.60381687660842487</v>
          </cell>
          <cell r="JC43">
            <v>0.80829856850715731</v>
          </cell>
          <cell r="JD43">
            <v>-0.1999513316209274</v>
          </cell>
          <cell r="JE43">
            <v>-0.99679447229372731</v>
          </cell>
          <cell r="JF43">
            <v>1.0778675370597035</v>
          </cell>
          <cell r="JG43">
            <v>0.68428453494771613</v>
          </cell>
          <cell r="JH43">
            <v>-0.34653398321148116</v>
          </cell>
          <cell r="JI43">
            <v>0.57754028370747823</v>
          </cell>
          <cell r="JJ43">
            <v>3.11281095890411</v>
          </cell>
          <cell r="JK43">
            <v>2.6828838174273852</v>
          </cell>
          <cell r="JL43">
            <v>3.3983783783783781</v>
          </cell>
          <cell r="JM43">
            <v>4.1539281828073991</v>
          </cell>
          <cell r="JN43">
            <v>0.79459317585301836</v>
          </cell>
          <cell r="JO43">
            <v>-0.21803651759724793</v>
          </cell>
          <cell r="JP43">
            <v>-1.5558040665434383</v>
          </cell>
          <cell r="JQ43">
            <v>-1.2117956946115793</v>
          </cell>
          <cell r="JR43">
            <v>-1.2762865221489164</v>
          </cell>
          <cell r="JS43">
            <v>-1.3197383325456227</v>
          </cell>
          <cell r="JT43">
            <v>-0.84544819078947364</v>
          </cell>
          <cell r="JU43">
            <v>-1.1285654885654886</v>
          </cell>
          <cell r="JV43">
            <v>-1.3209393728222996</v>
          </cell>
          <cell r="JW43">
            <v>-1.6327994350282489</v>
          </cell>
          <cell r="JX43">
            <v>-0.51155297120975751</v>
          </cell>
          <cell r="JY43">
            <v>6.8534793257455651E-3</v>
          </cell>
          <cell r="JZ43">
            <v>3.7480727897979649</v>
          </cell>
          <cell r="KA43">
            <v>6.5593645049218301</v>
          </cell>
          <cell r="KB43">
            <v>1.5733805162364696</v>
          </cell>
          <cell r="KC43">
            <v>-2.4736678956711731</v>
          </cell>
          <cell r="KD43">
            <v>-3.1273356164383559</v>
          </cell>
          <cell r="KE43">
            <v>-2.8650714285714285</v>
          </cell>
          <cell r="KF43">
            <v>-0.55218573046432606</v>
          </cell>
          <cell r="KG43">
            <v>-0.12311127167630037</v>
          </cell>
          <cell r="KH43">
            <v>-3.4387667713388526E-2</v>
          </cell>
          <cell r="KI43">
            <v>0.28425652173913052</v>
          </cell>
          <cell r="KJ43">
            <v>1.2694508794508792</v>
          </cell>
          <cell r="KK43">
            <v>1.8020565217391302</v>
          </cell>
          <cell r="KL43">
            <v>0.38397081739623184</v>
          </cell>
          <cell r="KM43">
            <v>-0.32594339622641516</v>
          </cell>
          <cell r="KN43">
            <v>-0.51249112845990064</v>
          </cell>
          <cell r="KO43">
            <v>-0.18964301137181513</v>
          </cell>
          <cell r="KP43">
            <v>-1.5450957416404689</v>
          </cell>
          <cell r="KQ43">
            <v>-1.4611552920763446</v>
          </cell>
          <cell r="KR43">
            <v>-0.91512148988796749</v>
          </cell>
          <cell r="KS43">
            <v>-1.2047971781305116</v>
          </cell>
          <cell r="KT43">
            <v>-0.95225493082131296</v>
          </cell>
          <cell r="KU43">
            <v>-0.6250447761194029</v>
          </cell>
          <cell r="KV43">
            <v>-1.3403305046895953E-2</v>
          </cell>
          <cell r="KW43">
            <v>-0.29042553191489362</v>
          </cell>
          <cell r="KX43">
            <v>-0.84937862345770765</v>
          </cell>
          <cell r="KY43">
            <v>-0.6871079981924989</v>
          </cell>
          <cell r="KZ43">
            <v>7.4736842105263171E-2</v>
          </cell>
          <cell r="LA43">
            <v>-9.5747720364741662E-2</v>
          </cell>
          <cell r="LB43">
            <v>0.29877182420228782</v>
          </cell>
          <cell r="LC43">
            <v>0.18726386349786717</v>
          </cell>
          <cell r="LD43">
            <v>0.85187932591032189</v>
          </cell>
          <cell r="LE43">
            <v>0.58024427480916019</v>
          </cell>
          <cell r="LF43">
            <v>1.0543427893672053</v>
          </cell>
          <cell r="LG43">
            <v>1.227906381599104</v>
          </cell>
          <cell r="LH43">
            <v>1.3694508794508793</v>
          </cell>
          <cell r="LI43">
            <v>1.9020565217391305</v>
          </cell>
          <cell r="LJ43">
            <v>0.44459639523554811</v>
          </cell>
          <cell r="LK43">
            <v>-0.54709771652572181</v>
          </cell>
          <cell r="LL43">
            <v>-0.84906249271425405</v>
          </cell>
          <cell r="LM43">
            <v>-0.92780958679255743</v>
          </cell>
          <cell r="LN43">
            <v>-0.94796096039496669</v>
          </cell>
          <cell r="LO43">
            <v>-0.5892176890326416</v>
          </cell>
          <cell r="LP43">
            <v>-0.42558700425603041</v>
          </cell>
          <cell r="LQ43">
            <v>-0.3</v>
          </cell>
          <cell r="LR43">
            <v>-9.9999999999999992E-2</v>
          </cell>
          <cell r="LS43">
            <v>0.30000000000000004</v>
          </cell>
          <cell r="LT43">
            <v>0.91605784246473165</v>
          </cell>
          <cell r="LU43">
            <v>1.2019306205430198</v>
          </cell>
          <cell r="LV43">
            <v>0.48235923655013901</v>
          </cell>
          <cell r="LW43">
            <v>-0.9118902942235162</v>
          </cell>
          <cell r="LX43">
            <v>-0.52809019705737159</v>
          </cell>
          <cell r="LY43">
            <v>0.29920556820363226</v>
          </cell>
          <cell r="LZ43">
            <v>0.40662060449822246</v>
          </cell>
          <cell r="MA43">
            <v>0.79090289296305927</v>
          </cell>
          <cell r="MB43">
            <v>0.60138539362412013</v>
          </cell>
          <cell r="MC43">
            <v>0.60002769083227236</v>
          </cell>
          <cell r="MD43">
            <v>0.61403709610738477</v>
          </cell>
          <cell r="ME43">
            <v>1.1027669683554686</v>
          </cell>
        </row>
        <row r="44">
          <cell r="A44">
            <v>7201090</v>
          </cell>
          <cell r="F44" t="str">
            <v>Hotel</v>
          </cell>
          <cell r="H44">
            <v>0.22</v>
          </cell>
          <cell r="I44">
            <v>0.53</v>
          </cell>
          <cell r="J44">
            <v>1.17</v>
          </cell>
          <cell r="K44">
            <v>-0.66</v>
          </cell>
          <cell r="L44">
            <v>0.38</v>
          </cell>
          <cell r="M44">
            <v>1.3</v>
          </cell>
          <cell r="N44">
            <v>1.2</v>
          </cell>
          <cell r="O44">
            <v>0.22</v>
          </cell>
          <cell r="P44">
            <v>-0.37</v>
          </cell>
          <cell r="Q44">
            <v>0.39</v>
          </cell>
          <cell r="R44">
            <v>0.28999999999999998</v>
          </cell>
          <cell r="S44">
            <v>-0.27</v>
          </cell>
          <cell r="T44">
            <v>-0.44</v>
          </cell>
          <cell r="U44">
            <v>0.84</v>
          </cell>
          <cell r="V44">
            <v>1.75</v>
          </cell>
          <cell r="W44">
            <v>-1.04</v>
          </cell>
          <cell r="X44">
            <v>1.1000000000000001</v>
          </cell>
          <cell r="Y44">
            <v>-0.25</v>
          </cell>
          <cell r="Z44">
            <v>0.96</v>
          </cell>
          <cell r="AA44">
            <v>1.98</v>
          </cell>
          <cell r="AB44">
            <v>0.84</v>
          </cell>
          <cell r="AC44">
            <v>-0.63</v>
          </cell>
          <cell r="AD44">
            <v>-0.63</v>
          </cell>
          <cell r="AE44">
            <v>-0.34</v>
          </cell>
          <cell r="AF44">
            <v>-0.33</v>
          </cell>
          <cell r="AG44">
            <v>3.7</v>
          </cell>
          <cell r="AH44">
            <v>1.65</v>
          </cell>
          <cell r="AI44">
            <v>1.1399999999999999</v>
          </cell>
          <cell r="AJ44">
            <v>-0.06</v>
          </cell>
          <cell r="AK44">
            <v>0.85</v>
          </cell>
          <cell r="AL44">
            <v>-0.13</v>
          </cell>
          <cell r="AM44">
            <v>7.0000000000000007E-2</v>
          </cell>
          <cell r="AN44">
            <v>0.35</v>
          </cell>
          <cell r="AO44">
            <v>0.4</v>
          </cell>
          <cell r="AP44">
            <v>-0.24</v>
          </cell>
          <cell r="AQ44">
            <v>0.22</v>
          </cell>
          <cell r="AR44">
            <v>1.05</v>
          </cell>
          <cell r="AS44">
            <v>1.52</v>
          </cell>
          <cell r="AT44">
            <v>0.66</v>
          </cell>
          <cell r="AU44">
            <v>-0.11</v>
          </cell>
          <cell r="AV44">
            <v>-0.44</v>
          </cell>
          <cell r="AW44">
            <v>7.0000000000000007E-2</v>
          </cell>
          <cell r="AX44">
            <v>0.75</v>
          </cell>
          <cell r="AY44">
            <v>0.4</v>
          </cell>
          <cell r="AZ44">
            <v>0.31</v>
          </cell>
          <cell r="BA44">
            <v>-0.03</v>
          </cell>
          <cell r="BB44">
            <v>-0.13</v>
          </cell>
          <cell r="BC44">
            <v>0.59</v>
          </cell>
          <cell r="BD44">
            <v>1.02</v>
          </cell>
          <cell r="BE44">
            <v>1.21</v>
          </cell>
          <cell r="BF44">
            <v>1.0900000000000001</v>
          </cell>
          <cell r="BG44">
            <v>0.92</v>
          </cell>
          <cell r="BH44">
            <v>0.82</v>
          </cell>
          <cell r="BI44">
            <v>0.08</v>
          </cell>
          <cell r="BJ44">
            <v>-0.17</v>
          </cell>
          <cell r="BK44">
            <v>0.01</v>
          </cell>
          <cell r="BL44">
            <v>-0.03</v>
          </cell>
          <cell r="BM44">
            <v>0.79</v>
          </cell>
          <cell r="BN44">
            <v>0.56999999999999995</v>
          </cell>
          <cell r="BO44">
            <v>0.62</v>
          </cell>
          <cell r="BP44">
            <v>0.01</v>
          </cell>
          <cell r="BQ44">
            <v>0.31</v>
          </cell>
          <cell r="BR44">
            <v>1.22</v>
          </cell>
          <cell r="BS44">
            <v>0.83</v>
          </cell>
          <cell r="BT44">
            <v>0.18</v>
          </cell>
          <cell r="BU44">
            <v>0.56999999999999995</v>
          </cell>
          <cell r="BV44">
            <v>0.54</v>
          </cell>
          <cell r="BW44">
            <v>0.86</v>
          </cell>
          <cell r="BX44">
            <v>0.25</v>
          </cell>
          <cell r="BY44">
            <v>-0.59</v>
          </cell>
          <cell r="BZ44">
            <v>0.56999999999999995</v>
          </cell>
          <cell r="CA44">
            <v>0.87</v>
          </cell>
          <cell r="CB44">
            <v>1.51</v>
          </cell>
          <cell r="CC44">
            <v>1.1000000000000001</v>
          </cell>
          <cell r="CD44">
            <v>1.63</v>
          </cell>
          <cell r="CE44">
            <v>2.2999999999999998</v>
          </cell>
          <cell r="CF44">
            <v>0.98</v>
          </cell>
          <cell r="CG44">
            <v>0.43</v>
          </cell>
          <cell r="CH44">
            <v>1.71</v>
          </cell>
          <cell r="CI44">
            <v>1.54</v>
          </cell>
          <cell r="CJ44">
            <v>-0.39</v>
          </cell>
          <cell r="CK44">
            <v>-0.37</v>
          </cell>
          <cell r="CL44">
            <v>2.35</v>
          </cell>
          <cell r="CM44">
            <v>1.86</v>
          </cell>
          <cell r="CN44">
            <v>1.22</v>
          </cell>
          <cell r="CO44">
            <v>1.48</v>
          </cell>
          <cell r="CP44">
            <v>2.0299999999999998</v>
          </cell>
          <cell r="CQ44">
            <v>1.68</v>
          </cell>
          <cell r="CR44">
            <v>0.47</v>
          </cell>
          <cell r="CS44">
            <v>0.04</v>
          </cell>
          <cell r="CT44">
            <v>1.3</v>
          </cell>
          <cell r="CU44">
            <v>0.89</v>
          </cell>
          <cell r="CV44">
            <v>0.69</v>
          </cell>
          <cell r="CW44">
            <v>1.1200000000000001</v>
          </cell>
          <cell r="CX44">
            <v>0.03</v>
          </cell>
          <cell r="CY44">
            <v>7.0000000000000007E-2</v>
          </cell>
          <cell r="CZ44">
            <v>2.6</v>
          </cell>
          <cell r="DA44">
            <v>2.6</v>
          </cell>
          <cell r="DB44">
            <v>1.44</v>
          </cell>
          <cell r="DC44">
            <v>0.26</v>
          </cell>
          <cell r="DD44">
            <v>0.68</v>
          </cell>
          <cell r="DE44">
            <v>1.43</v>
          </cell>
          <cell r="DF44">
            <v>1.75</v>
          </cell>
          <cell r="DG44">
            <v>0.62</v>
          </cell>
          <cell r="DH44">
            <v>0.93</v>
          </cell>
          <cell r="DI44">
            <v>0.98</v>
          </cell>
          <cell r="DJ44">
            <v>0.77</v>
          </cell>
          <cell r="DK44">
            <v>0.69</v>
          </cell>
          <cell r="DL44">
            <v>-0.98</v>
          </cell>
          <cell r="DM44">
            <v>0.05</v>
          </cell>
          <cell r="DN44">
            <v>1.1000000000000001</v>
          </cell>
          <cell r="DO44">
            <v>0</v>
          </cell>
          <cell r="DP44">
            <v>0.72</v>
          </cell>
          <cell r="DQ44">
            <v>1.17</v>
          </cell>
          <cell r="DR44">
            <v>-1.1499999999999999</v>
          </cell>
          <cell r="DS44">
            <v>-1.19</v>
          </cell>
          <cell r="DT44">
            <v>0.28999999999999998</v>
          </cell>
          <cell r="DU44">
            <v>0.43</v>
          </cell>
          <cell r="DV44">
            <v>1.2</v>
          </cell>
          <cell r="DW44">
            <v>0.94</v>
          </cell>
          <cell r="DX44">
            <v>0.94</v>
          </cell>
          <cell r="DY44">
            <v>2.6</v>
          </cell>
          <cell r="DZ44">
            <v>2.56</v>
          </cell>
          <cell r="EA44">
            <v>0.78</v>
          </cell>
          <cell r="EB44">
            <v>-0.21</v>
          </cell>
          <cell r="EC44">
            <v>0.26</v>
          </cell>
          <cell r="ED44">
            <v>1.44</v>
          </cell>
          <cell r="EE44">
            <v>0.99</v>
          </cell>
          <cell r="EF44">
            <v>0.05</v>
          </cell>
          <cell r="EG44">
            <v>1.08</v>
          </cell>
          <cell r="EH44">
            <v>1.66</v>
          </cell>
          <cell r="EI44">
            <v>1.03</v>
          </cell>
          <cell r="EJ44">
            <v>0.61</v>
          </cell>
          <cell r="EK44">
            <v>1.54</v>
          </cell>
          <cell r="EL44">
            <v>2.4300000000000002</v>
          </cell>
          <cell r="EM44">
            <v>1.23</v>
          </cell>
          <cell r="EN44">
            <v>0.18</v>
          </cell>
          <cell r="EO44">
            <v>-0.45</v>
          </cell>
          <cell r="EP44">
            <v>-7.0000000000000007E-2</v>
          </cell>
          <cell r="EQ44">
            <v>1.04</v>
          </cell>
          <cell r="ER44">
            <v>1.25</v>
          </cell>
          <cell r="ES44">
            <v>1.06</v>
          </cell>
          <cell r="ET44">
            <v>0.41</v>
          </cell>
          <cell r="EU44">
            <v>-0.35</v>
          </cell>
          <cell r="EV44">
            <v>1.1200000000000001</v>
          </cell>
          <cell r="EW44">
            <v>3.08</v>
          </cell>
          <cell r="EX44">
            <v>2.35</v>
          </cell>
          <cell r="EY44">
            <v>2.39</v>
          </cell>
          <cell r="EZ44">
            <v>1.53</v>
          </cell>
          <cell r="FA44">
            <v>0.55000000000000004</v>
          </cell>
          <cell r="FB44">
            <v>0.85</v>
          </cell>
          <cell r="FC44">
            <v>1.06</v>
          </cell>
          <cell r="FD44">
            <v>1.04</v>
          </cell>
          <cell r="FE44">
            <v>0.93</v>
          </cell>
          <cell r="FF44">
            <v>1.0900000000000001</v>
          </cell>
          <cell r="FG44">
            <v>1.07</v>
          </cell>
          <cell r="FH44">
            <v>1.0900000000000001</v>
          </cell>
          <cell r="FI44">
            <v>0.88</v>
          </cell>
          <cell r="FJ44">
            <v>2.56</v>
          </cell>
          <cell r="FK44">
            <v>2.64</v>
          </cell>
          <cell r="FL44">
            <v>0.28000000000000003</v>
          </cell>
          <cell r="FM44">
            <v>1.17</v>
          </cell>
          <cell r="FN44">
            <v>1.87</v>
          </cell>
          <cell r="FO44">
            <v>1.05</v>
          </cell>
          <cell r="FP44">
            <v>1.1000000000000001</v>
          </cell>
          <cell r="FQ44">
            <v>1.34</v>
          </cell>
          <cell r="FR44">
            <v>0.75</v>
          </cell>
          <cell r="FS44">
            <v>-0.15</v>
          </cell>
          <cell r="FT44">
            <v>0.65</v>
          </cell>
          <cell r="FU44">
            <v>4.01</v>
          </cell>
          <cell r="FV44">
            <v>3.12</v>
          </cell>
          <cell r="FW44">
            <v>1.05</v>
          </cell>
          <cell r="FX44">
            <v>-0.34</v>
          </cell>
          <cell r="FY44">
            <v>-0.2</v>
          </cell>
          <cell r="FZ44">
            <v>1.86</v>
          </cell>
          <cell r="GA44">
            <v>1.63</v>
          </cell>
          <cell r="GB44">
            <v>0.24</v>
          </cell>
          <cell r="GC44">
            <v>-0.25</v>
          </cell>
          <cell r="GD44">
            <v>-0.41</v>
          </cell>
          <cell r="GE44">
            <v>0.42</v>
          </cell>
          <cell r="GF44">
            <v>1.04</v>
          </cell>
          <cell r="GG44">
            <v>1.28</v>
          </cell>
          <cell r="GH44">
            <v>1.27</v>
          </cell>
          <cell r="GI44">
            <v>0.33</v>
          </cell>
          <cell r="GJ44">
            <v>-0.02</v>
          </cell>
          <cell r="GK44">
            <v>0.5</v>
          </cell>
          <cell r="GL44">
            <v>-0.15</v>
          </cell>
          <cell r="GM44">
            <v>0.22</v>
          </cell>
          <cell r="GN44">
            <v>0.04</v>
          </cell>
          <cell r="GO44">
            <v>-0.39</v>
          </cell>
          <cell r="GP44">
            <v>0.52</v>
          </cell>
          <cell r="GQ44">
            <v>0.48</v>
          </cell>
          <cell r="GR44">
            <v>0.36</v>
          </cell>
          <cell r="GS44">
            <v>1.9</v>
          </cell>
          <cell r="GT44">
            <v>2.73</v>
          </cell>
          <cell r="GU44">
            <v>0.6</v>
          </cell>
          <cell r="GV44">
            <v>-0.8</v>
          </cell>
          <cell r="GW44">
            <v>0.97</v>
          </cell>
          <cell r="GX44">
            <v>2.69</v>
          </cell>
          <cell r="GY44">
            <v>1.26</v>
          </cell>
          <cell r="GZ44">
            <v>0.63</v>
          </cell>
          <cell r="HA44">
            <v>1.43</v>
          </cell>
          <cell r="HB44">
            <v>1.43</v>
          </cell>
          <cell r="HC44">
            <v>0.76</v>
          </cell>
          <cell r="HD44">
            <v>0.12</v>
          </cell>
          <cell r="HE44">
            <v>0.95</v>
          </cell>
          <cell r="HF44">
            <v>1.78</v>
          </cell>
          <cell r="HG44">
            <v>1.23</v>
          </cell>
          <cell r="HH44">
            <v>-0.43</v>
          </cell>
          <cell r="HI44">
            <v>-0.1</v>
          </cell>
          <cell r="HJ44">
            <v>2.75</v>
          </cell>
          <cell r="HK44">
            <v>2.78</v>
          </cell>
          <cell r="HL44">
            <v>0</v>
          </cell>
          <cell r="HM44">
            <v>-0.81</v>
          </cell>
          <cell r="HN44">
            <v>-0.36</v>
          </cell>
          <cell r="HO44">
            <v>-0.61</v>
          </cell>
          <cell r="HP44">
            <v>0.39</v>
          </cell>
          <cell r="HQ44">
            <v>0.9</v>
          </cell>
          <cell r="HR44">
            <v>2.02</v>
          </cell>
          <cell r="HS44">
            <v>1.37</v>
          </cell>
          <cell r="HT44">
            <v>1.74</v>
          </cell>
          <cell r="HU44">
            <v>3.01</v>
          </cell>
          <cell r="HV44">
            <v>2.87</v>
          </cell>
          <cell r="HW44">
            <v>0.4</v>
          </cell>
          <cell r="HX44">
            <v>-0.09</v>
          </cell>
          <cell r="HY44">
            <v>0.87</v>
          </cell>
          <cell r="HZ44">
            <v>4.12</v>
          </cell>
          <cell r="IA44">
            <v>25.33</v>
          </cell>
          <cell r="IB44">
            <v>28.63</v>
          </cell>
          <cell r="IC44">
            <v>-7.65</v>
          </cell>
          <cell r="ID44">
            <v>-23.54</v>
          </cell>
          <cell r="IE44">
            <v>-10.130000000000001</v>
          </cell>
          <cell r="IF44">
            <v>-0.09</v>
          </cell>
          <cell r="IG44">
            <v>0.81</v>
          </cell>
          <cell r="IH44">
            <v>0.59</v>
          </cell>
          <cell r="II44">
            <v>-0.62</v>
          </cell>
          <cell r="IJ44">
            <v>-1.06</v>
          </cell>
          <cell r="IK44">
            <v>0.7</v>
          </cell>
          <cell r="IL44">
            <v>0.63</v>
          </cell>
          <cell r="IM44">
            <v>-1.38</v>
          </cell>
          <cell r="IN44">
            <v>-0.95</v>
          </cell>
          <cell r="IO44">
            <v>0.47</v>
          </cell>
          <cell r="IP44">
            <v>-0.09</v>
          </cell>
          <cell r="IQ44">
            <v>-0.86</v>
          </cell>
          <cell r="IR44">
            <v>-0.53</v>
          </cell>
          <cell r="IS44">
            <v>-0.25</v>
          </cell>
          <cell r="IT44">
            <v>-0.44</v>
          </cell>
          <cell r="IU44">
            <v>-0.94</v>
          </cell>
          <cell r="IV44">
            <v>-0.76</v>
          </cell>
          <cell r="IW44">
            <v>-0.03</v>
          </cell>
          <cell r="IX44">
            <v>-0.06</v>
          </cell>
          <cell r="IY44">
            <v>-0.77</v>
          </cell>
          <cell r="IZ44">
            <v>-1.04</v>
          </cell>
          <cell r="JA44">
            <v>0.13</v>
          </cell>
          <cell r="JB44">
            <v>0.83</v>
          </cell>
          <cell r="JC44">
            <v>1.1499999999999999</v>
          </cell>
          <cell r="JD44">
            <v>-0.32</v>
          </cell>
          <cell r="JE44">
            <v>-1.94</v>
          </cell>
          <cell r="JF44">
            <v>-0.36</v>
          </cell>
          <cell r="JG44">
            <v>-1.07</v>
          </cell>
          <cell r="JH44">
            <v>-1.04</v>
          </cell>
          <cell r="JI44">
            <v>0.72</v>
          </cell>
          <cell r="JJ44">
            <v>0.5</v>
          </cell>
          <cell r="JK44">
            <v>-0.09</v>
          </cell>
          <cell r="JL44">
            <v>-0.34</v>
          </cell>
          <cell r="JM44">
            <v>1.46</v>
          </cell>
          <cell r="JN44">
            <v>0.56999999999999995</v>
          </cell>
          <cell r="JO44">
            <v>-1.28</v>
          </cell>
          <cell r="JP44">
            <v>-0.53</v>
          </cell>
          <cell r="JQ44">
            <v>0.1</v>
          </cell>
          <cell r="JR44">
            <v>-0.26</v>
          </cell>
          <cell r="JS44">
            <v>-0.43</v>
          </cell>
          <cell r="JT44">
            <v>-0.45</v>
          </cell>
          <cell r="JU44">
            <v>-0.98</v>
          </cell>
          <cell r="JV44">
            <v>-0.84</v>
          </cell>
          <cell r="JW44">
            <v>-1.43</v>
          </cell>
          <cell r="JX44">
            <v>-1.26</v>
          </cell>
          <cell r="JY44">
            <v>-0.23</v>
          </cell>
          <cell r="JZ44">
            <v>6</v>
          </cell>
          <cell r="KA44">
            <v>11.58</v>
          </cell>
          <cell r="KB44">
            <v>0.7</v>
          </cell>
          <cell r="KC44">
            <v>-6.53</v>
          </cell>
          <cell r="KD44">
            <v>-6.22</v>
          </cell>
          <cell r="KE44">
            <v>-5.63</v>
          </cell>
          <cell r="KF44">
            <v>-2.5099999999999998</v>
          </cell>
          <cell r="KG44">
            <v>-1.63</v>
          </cell>
          <cell r="KH44">
            <v>-1.1399999999999999</v>
          </cell>
          <cell r="KI44">
            <v>-0.38</v>
          </cell>
          <cell r="KJ44">
            <v>-0.17</v>
          </cell>
          <cell r="KK44">
            <v>1.04</v>
          </cell>
          <cell r="KL44">
            <v>0.77</v>
          </cell>
          <cell r="KM44">
            <v>-0.9</v>
          </cell>
          <cell r="KN44">
            <v>-0.48</v>
          </cell>
          <cell r="KO44">
            <v>0.34</v>
          </cell>
          <cell r="KP44">
            <v>0.22</v>
          </cell>
          <cell r="KQ44">
            <v>0.12</v>
          </cell>
          <cell r="KR44">
            <v>-0.43</v>
          </cell>
          <cell r="KS44">
            <v>-1.03</v>
          </cell>
          <cell r="KT44">
            <v>-0.56999999999999995</v>
          </cell>
          <cell r="KU44">
            <v>-0.05</v>
          </cell>
          <cell r="KV44">
            <v>0.41</v>
          </cell>
          <cell r="KW44">
            <v>-0.27</v>
          </cell>
          <cell r="KX44">
            <v>-0.56999999999999995</v>
          </cell>
          <cell r="KY44">
            <v>-0.35</v>
          </cell>
          <cell r="KZ44">
            <v>0.48</v>
          </cell>
          <cell r="LA44">
            <v>0.22</v>
          </cell>
          <cell r="LB44">
            <v>-0.54</v>
          </cell>
          <cell r="LC44">
            <v>-0.63</v>
          </cell>
          <cell r="LD44">
            <v>0.17</v>
          </cell>
          <cell r="LE44">
            <v>-0.28999999999999998</v>
          </cell>
          <cell r="LF44">
            <v>0.1</v>
          </cell>
          <cell r="LG44">
            <v>0.1</v>
          </cell>
          <cell r="LH44">
            <v>1.3694508794508793</v>
          </cell>
          <cell r="LI44">
            <v>1.9020565217391303</v>
          </cell>
          <cell r="LJ44">
            <v>1.3</v>
          </cell>
          <cell r="LK44">
            <v>0.8</v>
          </cell>
          <cell r="LL44">
            <v>0</v>
          </cell>
          <cell r="LM44">
            <v>0.3</v>
          </cell>
          <cell r="LN44">
            <v>0</v>
          </cell>
          <cell r="LO44">
            <v>0.2</v>
          </cell>
          <cell r="LP44">
            <v>0</v>
          </cell>
          <cell r="LQ44">
            <v>-0.3</v>
          </cell>
          <cell r="LR44">
            <v>-0.1</v>
          </cell>
          <cell r="LS44">
            <v>0.3</v>
          </cell>
          <cell r="LT44">
            <v>0.5</v>
          </cell>
          <cell r="LU44">
            <v>0.6</v>
          </cell>
          <cell r="LV44">
            <v>0.9</v>
          </cell>
          <cell r="LW44">
            <v>0.4</v>
          </cell>
          <cell r="LX44">
            <v>0.2</v>
          </cell>
          <cell r="LY44">
            <v>0.1</v>
          </cell>
          <cell r="LZ44">
            <v>0.2</v>
          </cell>
          <cell r="MA44">
            <v>0.58263140640748035</v>
          </cell>
          <cell r="MB44">
            <v>0.60138539362412013</v>
          </cell>
          <cell r="MC44">
            <v>0.3</v>
          </cell>
          <cell r="MD44">
            <v>0.2</v>
          </cell>
          <cell r="ME44">
            <v>0.2</v>
          </cell>
        </row>
        <row r="45">
          <cell r="A45">
            <v>7201095</v>
          </cell>
          <cell r="F45" t="str">
            <v>Excursão</v>
          </cell>
          <cell r="H45">
            <v>7.02</v>
          </cell>
          <cell r="I45">
            <v>2.06</v>
          </cell>
          <cell r="J45">
            <v>-0.4</v>
          </cell>
          <cell r="K45">
            <v>-0.49</v>
          </cell>
          <cell r="L45">
            <v>0.67</v>
          </cell>
          <cell r="M45">
            <v>1.39</v>
          </cell>
          <cell r="N45">
            <v>-1.42</v>
          </cell>
          <cell r="O45">
            <v>-0.87</v>
          </cell>
          <cell r="P45">
            <v>0.27</v>
          </cell>
          <cell r="Q45">
            <v>0.72</v>
          </cell>
          <cell r="R45">
            <v>1.1299999999999999</v>
          </cell>
          <cell r="S45">
            <v>0.76</v>
          </cell>
          <cell r="T45">
            <v>3.2</v>
          </cell>
          <cell r="U45">
            <v>6.54</v>
          </cell>
          <cell r="V45">
            <v>0.51</v>
          </cell>
          <cell r="W45">
            <v>-0.78</v>
          </cell>
          <cell r="X45">
            <v>0.53</v>
          </cell>
          <cell r="Y45">
            <v>0.67</v>
          </cell>
          <cell r="Z45">
            <v>-1.2</v>
          </cell>
          <cell r="AA45">
            <v>0.09</v>
          </cell>
          <cell r="AB45">
            <v>1.37</v>
          </cell>
          <cell r="AC45">
            <v>1.39</v>
          </cell>
          <cell r="AD45">
            <v>1.51</v>
          </cell>
          <cell r="AE45">
            <v>2.4700000000000002</v>
          </cell>
          <cell r="AF45">
            <v>1.49</v>
          </cell>
          <cell r="AG45">
            <v>2.4300000000000002</v>
          </cell>
          <cell r="AH45">
            <v>0.23</v>
          </cell>
          <cell r="AI45">
            <v>-1.27</v>
          </cell>
          <cell r="AJ45">
            <v>0.28000000000000003</v>
          </cell>
          <cell r="AK45">
            <v>0.4</v>
          </cell>
          <cell r="AL45">
            <v>0.97</v>
          </cell>
          <cell r="AM45">
            <v>1.23</v>
          </cell>
          <cell r="AN45">
            <v>1.91</v>
          </cell>
          <cell r="AO45">
            <v>2.4300000000000002</v>
          </cell>
          <cell r="AP45">
            <v>0.8</v>
          </cell>
          <cell r="AQ45">
            <v>0.26</v>
          </cell>
          <cell r="AR45">
            <v>2.4300000000000002</v>
          </cell>
          <cell r="AS45">
            <v>4.88</v>
          </cell>
          <cell r="AT45">
            <v>-0.8</v>
          </cell>
          <cell r="AU45">
            <v>-0.43</v>
          </cell>
          <cell r="AV45">
            <v>-0.27</v>
          </cell>
          <cell r="AW45">
            <v>0.67</v>
          </cell>
          <cell r="AX45">
            <v>1.27</v>
          </cell>
          <cell r="AY45">
            <v>1.19</v>
          </cell>
          <cell r="AZ45">
            <v>1.85</v>
          </cell>
          <cell r="BA45">
            <v>0.94</v>
          </cell>
          <cell r="BB45">
            <v>0.5</v>
          </cell>
          <cell r="BC45">
            <v>1.52</v>
          </cell>
          <cell r="BD45">
            <v>5.73</v>
          </cell>
          <cell r="BE45">
            <v>5.61</v>
          </cell>
          <cell r="BF45">
            <v>-1.06</v>
          </cell>
          <cell r="BG45">
            <v>-1.55</v>
          </cell>
          <cell r="BH45">
            <v>-3.35</v>
          </cell>
          <cell r="BI45">
            <v>-4.6900000000000004</v>
          </cell>
          <cell r="BJ45">
            <v>-3.14</v>
          </cell>
          <cell r="BK45">
            <v>0.15</v>
          </cell>
          <cell r="BL45">
            <v>0</v>
          </cell>
          <cell r="BM45">
            <v>-0.24</v>
          </cell>
          <cell r="BN45">
            <v>-0.7</v>
          </cell>
          <cell r="BO45">
            <v>1.28</v>
          </cell>
          <cell r="BP45">
            <v>4.59</v>
          </cell>
          <cell r="BQ45">
            <v>2.15</v>
          </cell>
          <cell r="BR45">
            <v>-1.54</v>
          </cell>
          <cell r="BS45">
            <v>-1.39</v>
          </cell>
          <cell r="BT45">
            <v>0.4</v>
          </cell>
          <cell r="BU45">
            <v>-1.1599999999999999</v>
          </cell>
          <cell r="BV45">
            <v>-1.51</v>
          </cell>
          <cell r="BW45">
            <v>1.1000000000000001</v>
          </cell>
          <cell r="BX45">
            <v>0.94</v>
          </cell>
          <cell r="BY45">
            <v>1.87</v>
          </cell>
          <cell r="BZ45">
            <v>1.54</v>
          </cell>
          <cell r="CA45">
            <v>3.55</v>
          </cell>
          <cell r="CB45">
            <v>4.67</v>
          </cell>
          <cell r="CC45">
            <v>1.28</v>
          </cell>
          <cell r="CD45">
            <v>-1.4</v>
          </cell>
          <cell r="CE45">
            <v>-2.46</v>
          </cell>
          <cell r="CF45">
            <v>-2.11</v>
          </cell>
          <cell r="CG45">
            <v>-0.93</v>
          </cell>
          <cell r="CH45">
            <v>-0.54</v>
          </cell>
          <cell r="CI45">
            <v>-0.7</v>
          </cell>
          <cell r="CJ45">
            <v>0.44</v>
          </cell>
          <cell r="CK45">
            <v>0.03</v>
          </cell>
          <cell r="CL45">
            <v>-0.61</v>
          </cell>
          <cell r="CM45">
            <v>1.83</v>
          </cell>
          <cell r="CN45">
            <v>5.0999999999999996</v>
          </cell>
          <cell r="CO45">
            <v>5.4</v>
          </cell>
          <cell r="CP45">
            <v>0.24</v>
          </cell>
          <cell r="CQ45">
            <v>-4.42</v>
          </cell>
          <cell r="CR45">
            <v>-1.4</v>
          </cell>
          <cell r="CS45">
            <v>3.1</v>
          </cell>
          <cell r="CT45">
            <v>4.75</v>
          </cell>
          <cell r="CU45">
            <v>3.91</v>
          </cell>
          <cell r="CV45">
            <v>4.88</v>
          </cell>
          <cell r="CW45">
            <v>5.15</v>
          </cell>
          <cell r="CX45">
            <v>2.67</v>
          </cell>
          <cell r="CY45">
            <v>3.71</v>
          </cell>
          <cell r="CZ45">
            <v>2.92</v>
          </cell>
          <cell r="DA45">
            <v>2.92</v>
          </cell>
          <cell r="DB45">
            <v>-6.07</v>
          </cell>
          <cell r="DC45">
            <v>-6.43</v>
          </cell>
          <cell r="DD45">
            <v>-4</v>
          </cell>
          <cell r="DE45">
            <v>-4.71</v>
          </cell>
          <cell r="DF45">
            <v>-4.08</v>
          </cell>
          <cell r="DG45">
            <v>-0.65</v>
          </cell>
          <cell r="DH45">
            <v>1.02</v>
          </cell>
          <cell r="DI45">
            <v>1.3</v>
          </cell>
          <cell r="DJ45">
            <v>2.78</v>
          </cell>
          <cell r="DK45">
            <v>1.19</v>
          </cell>
          <cell r="DL45">
            <v>0.82</v>
          </cell>
          <cell r="DM45">
            <v>2.02</v>
          </cell>
          <cell r="DN45">
            <v>-2.72</v>
          </cell>
          <cell r="DO45">
            <v>-6.99</v>
          </cell>
          <cell r="DP45">
            <v>-5.5</v>
          </cell>
          <cell r="DQ45">
            <v>-1.83</v>
          </cell>
          <cell r="DR45">
            <v>1.1599999999999999</v>
          </cell>
          <cell r="DS45">
            <v>2.85</v>
          </cell>
          <cell r="DT45">
            <v>1.87</v>
          </cell>
          <cell r="DU45">
            <v>1.24</v>
          </cell>
          <cell r="DV45">
            <v>3.09</v>
          </cell>
          <cell r="DW45">
            <v>7.8</v>
          </cell>
          <cell r="DX45">
            <v>8.33</v>
          </cell>
          <cell r="DY45">
            <v>4.93</v>
          </cell>
          <cell r="DZ45">
            <v>-0.43</v>
          </cell>
          <cell r="EA45">
            <v>-4.68</v>
          </cell>
          <cell r="EB45">
            <v>-7.72</v>
          </cell>
          <cell r="EC45">
            <v>-4.53</v>
          </cell>
          <cell r="ED45">
            <v>-0.19</v>
          </cell>
          <cell r="EE45">
            <v>-2.34</v>
          </cell>
          <cell r="EF45">
            <v>-0.03</v>
          </cell>
          <cell r="EG45">
            <v>-0.13</v>
          </cell>
          <cell r="EH45">
            <v>-2.14</v>
          </cell>
          <cell r="EI45">
            <v>3.91</v>
          </cell>
          <cell r="EJ45">
            <v>10.97</v>
          </cell>
          <cell r="EK45">
            <v>10.61</v>
          </cell>
          <cell r="EL45">
            <v>-1.25</v>
          </cell>
          <cell r="EM45">
            <v>-7.99</v>
          </cell>
          <cell r="EN45">
            <v>-3.9</v>
          </cell>
          <cell r="EO45">
            <v>1.34</v>
          </cell>
          <cell r="EP45">
            <v>0.74</v>
          </cell>
          <cell r="EQ45">
            <v>-1.93</v>
          </cell>
          <cell r="ER45">
            <v>-0.75</v>
          </cell>
          <cell r="ES45">
            <v>1.08</v>
          </cell>
          <cell r="ET45">
            <v>3.7</v>
          </cell>
          <cell r="EU45">
            <v>14.26</v>
          </cell>
          <cell r="EV45">
            <v>12.29</v>
          </cell>
          <cell r="EW45">
            <v>-0.73</v>
          </cell>
          <cell r="EX45">
            <v>-6.64</v>
          </cell>
          <cell r="EY45">
            <v>-6.01</v>
          </cell>
          <cell r="EZ45">
            <v>-5.08</v>
          </cell>
          <cell r="FA45">
            <v>-3.69</v>
          </cell>
          <cell r="FB45">
            <v>-3.44</v>
          </cell>
          <cell r="FC45">
            <v>-1.92</v>
          </cell>
          <cell r="FD45">
            <v>-0.02</v>
          </cell>
          <cell r="FE45">
            <v>-1.56</v>
          </cell>
          <cell r="FF45">
            <v>-1.26</v>
          </cell>
          <cell r="FG45">
            <v>2.88</v>
          </cell>
          <cell r="FH45">
            <v>6.17</v>
          </cell>
          <cell r="FI45">
            <v>6.83</v>
          </cell>
          <cell r="FJ45">
            <v>0.31</v>
          </cell>
          <cell r="FK45">
            <v>-7.36</v>
          </cell>
          <cell r="FL45">
            <v>-5.99</v>
          </cell>
          <cell r="FM45">
            <v>0.17</v>
          </cell>
          <cell r="FN45">
            <v>0.43</v>
          </cell>
          <cell r="FO45">
            <v>-1.35</v>
          </cell>
          <cell r="FP45">
            <v>0.7</v>
          </cell>
          <cell r="FQ45">
            <v>6.11</v>
          </cell>
          <cell r="FR45">
            <v>8</v>
          </cell>
          <cell r="FS45">
            <v>9.2100000000000009</v>
          </cell>
          <cell r="FT45">
            <v>9.58</v>
          </cell>
          <cell r="FU45">
            <v>1.69</v>
          </cell>
          <cell r="FV45">
            <v>-2.89</v>
          </cell>
          <cell r="FW45">
            <v>-3.74</v>
          </cell>
          <cell r="FX45">
            <v>-3.18</v>
          </cell>
          <cell r="FY45">
            <v>-6.23</v>
          </cell>
          <cell r="FZ45">
            <v>-4.2</v>
          </cell>
          <cell r="GA45">
            <v>1.88</v>
          </cell>
          <cell r="GB45">
            <v>-4.5199999999999996</v>
          </cell>
          <cell r="GC45">
            <v>-4.8099999999999996</v>
          </cell>
          <cell r="GD45">
            <v>2.1</v>
          </cell>
          <cell r="GE45">
            <v>4.74</v>
          </cell>
          <cell r="GF45">
            <v>4.5</v>
          </cell>
          <cell r="GG45">
            <v>3.46</v>
          </cell>
          <cell r="GH45">
            <v>-0.14000000000000001</v>
          </cell>
          <cell r="GI45">
            <v>-7.09</v>
          </cell>
          <cell r="GJ45">
            <v>-2.84</v>
          </cell>
          <cell r="GK45">
            <v>2.04</v>
          </cell>
          <cell r="GL45">
            <v>0.35</v>
          </cell>
          <cell r="GM45">
            <v>0.98</v>
          </cell>
          <cell r="GN45">
            <v>0.4</v>
          </cell>
          <cell r="GO45">
            <v>6.55</v>
          </cell>
          <cell r="GP45">
            <v>12.15</v>
          </cell>
          <cell r="GQ45">
            <v>17.13</v>
          </cell>
          <cell r="GR45">
            <v>16.18</v>
          </cell>
          <cell r="GS45">
            <v>-1.1200000000000001</v>
          </cell>
          <cell r="GT45">
            <v>-5.09</v>
          </cell>
          <cell r="GU45">
            <v>-2.85</v>
          </cell>
          <cell r="GV45">
            <v>-8.1</v>
          </cell>
          <cell r="GW45">
            <v>-9.99</v>
          </cell>
          <cell r="GX45">
            <v>-6.63</v>
          </cell>
          <cell r="GY45">
            <v>-2.4300000000000002</v>
          </cell>
          <cell r="GZ45">
            <v>-0.35</v>
          </cell>
          <cell r="HA45">
            <v>0.42</v>
          </cell>
          <cell r="HB45">
            <v>0.41</v>
          </cell>
          <cell r="HC45">
            <v>0.46</v>
          </cell>
          <cell r="HD45">
            <v>6.53</v>
          </cell>
          <cell r="HE45">
            <v>6.49</v>
          </cell>
          <cell r="HF45">
            <v>0.1</v>
          </cell>
          <cell r="HG45">
            <v>0.35</v>
          </cell>
          <cell r="HH45">
            <v>-3.57</v>
          </cell>
          <cell r="HI45">
            <v>-3.57</v>
          </cell>
          <cell r="HJ45">
            <v>-2.11</v>
          </cell>
          <cell r="HK45">
            <v>-2.11</v>
          </cell>
          <cell r="HL45">
            <v>2.4</v>
          </cell>
          <cell r="HM45">
            <v>2.35</v>
          </cell>
          <cell r="HN45">
            <v>9.39</v>
          </cell>
          <cell r="HO45">
            <v>8.89</v>
          </cell>
          <cell r="HP45">
            <v>9.4499999999999993</v>
          </cell>
          <cell r="HQ45">
            <v>9.26</v>
          </cell>
          <cell r="HR45">
            <v>-5.28</v>
          </cell>
          <cell r="HS45">
            <v>-5.19</v>
          </cell>
          <cell r="HT45">
            <v>-1.44</v>
          </cell>
          <cell r="HU45">
            <v>-2.2000000000000002</v>
          </cell>
          <cell r="HV45">
            <v>-2.87</v>
          </cell>
          <cell r="HW45">
            <v>-2.74</v>
          </cell>
          <cell r="HX45">
            <v>-2.0099999999999998</v>
          </cell>
          <cell r="HY45">
            <v>-2.08</v>
          </cell>
          <cell r="HZ45">
            <v>5.3</v>
          </cell>
          <cell r="IA45">
            <v>-0.24</v>
          </cell>
          <cell r="IB45">
            <v>3.77</v>
          </cell>
          <cell r="IC45">
            <v>3.52</v>
          </cell>
          <cell r="ID45">
            <v>-0.73</v>
          </cell>
          <cell r="IE45">
            <v>-0.61</v>
          </cell>
          <cell r="IF45">
            <v>-4.29</v>
          </cell>
          <cell r="IG45">
            <v>-4.09</v>
          </cell>
          <cell r="IH45">
            <v>0.9</v>
          </cell>
          <cell r="II45">
            <v>1.1399999999999999</v>
          </cell>
          <cell r="IJ45">
            <v>1.49</v>
          </cell>
          <cell r="IK45">
            <v>1.39</v>
          </cell>
          <cell r="IL45">
            <v>1.85</v>
          </cell>
          <cell r="IM45">
            <v>2.0499999999999998</v>
          </cell>
          <cell r="IN45">
            <v>5.78</v>
          </cell>
          <cell r="IO45">
            <v>5.62</v>
          </cell>
          <cell r="IP45">
            <v>7.48</v>
          </cell>
          <cell r="IQ45">
            <v>6.93</v>
          </cell>
          <cell r="IR45">
            <v>-1.94</v>
          </cell>
          <cell r="IS45">
            <v>-1.98</v>
          </cell>
          <cell r="IT45">
            <v>-5.79</v>
          </cell>
          <cell r="IU45">
            <v>-5.64</v>
          </cell>
          <cell r="IV45">
            <v>-2.52</v>
          </cell>
          <cell r="IW45">
            <v>-2.33</v>
          </cell>
          <cell r="IX45">
            <v>-0.83</v>
          </cell>
          <cell r="IY45">
            <v>-0.68</v>
          </cell>
          <cell r="IZ45">
            <v>-1.2</v>
          </cell>
          <cell r="JA45">
            <v>-1.27</v>
          </cell>
          <cell r="JB45">
            <v>0.36</v>
          </cell>
          <cell r="JC45">
            <v>0.41</v>
          </cell>
          <cell r="JD45">
            <v>-7.0000000000000007E-2</v>
          </cell>
          <cell r="JE45">
            <v>0.11</v>
          </cell>
          <cell r="JF45">
            <v>2.63</v>
          </cell>
          <cell r="JG45">
            <v>2.7</v>
          </cell>
          <cell r="JH45">
            <v>0.38</v>
          </cell>
          <cell r="JI45">
            <v>0.42</v>
          </cell>
          <cell r="JJ45">
            <v>5.81</v>
          </cell>
          <cell r="JK45">
            <v>5.76</v>
          </cell>
          <cell r="JL45">
            <v>7.07</v>
          </cell>
          <cell r="JM45">
            <v>6.98</v>
          </cell>
          <cell r="JN45">
            <v>1</v>
          </cell>
          <cell r="JO45">
            <v>0.84</v>
          </cell>
          <cell r="JP45">
            <v>-2.4900000000000002</v>
          </cell>
          <cell r="JQ45">
            <v>-2.4900000000000002</v>
          </cell>
          <cell r="JR45">
            <v>-2.2200000000000002</v>
          </cell>
          <cell r="JS45">
            <v>-2.21</v>
          </cell>
          <cell r="JT45">
            <v>-1.22</v>
          </cell>
          <cell r="JU45">
            <v>-1.28</v>
          </cell>
          <cell r="JV45">
            <v>-1.78</v>
          </cell>
          <cell r="JW45">
            <v>-1.84</v>
          </cell>
          <cell r="JX45">
            <v>0.21</v>
          </cell>
          <cell r="JY45">
            <v>0.25</v>
          </cell>
          <cell r="JZ45">
            <v>1.61</v>
          </cell>
          <cell r="KA45">
            <v>1.43</v>
          </cell>
          <cell r="KB45">
            <v>2.44</v>
          </cell>
          <cell r="KC45">
            <v>2.09</v>
          </cell>
          <cell r="KD45">
            <v>-0.11</v>
          </cell>
          <cell r="KE45">
            <v>-0.02</v>
          </cell>
          <cell r="KF45">
            <v>1.24</v>
          </cell>
          <cell r="KG45">
            <v>1.34</v>
          </cell>
          <cell r="KH45">
            <v>0.94</v>
          </cell>
          <cell r="KI45">
            <v>0.91</v>
          </cell>
          <cell r="KJ45">
            <v>2.5099999999999998</v>
          </cell>
          <cell r="KK45">
            <v>2.5099999999999998</v>
          </cell>
          <cell r="KL45">
            <v>0.06</v>
          </cell>
          <cell r="KM45">
            <v>0.2</v>
          </cell>
          <cell r="KN45">
            <v>-0.54</v>
          </cell>
          <cell r="KO45">
            <v>-0.67</v>
          </cell>
          <cell r="KP45">
            <v>-3.04</v>
          </cell>
          <cell r="KQ45">
            <v>-2.91</v>
          </cell>
          <cell r="KR45">
            <v>-1.34</v>
          </cell>
          <cell r="KS45">
            <v>-1.37</v>
          </cell>
          <cell r="KT45">
            <v>-1.29</v>
          </cell>
          <cell r="KU45">
            <v>-1.17</v>
          </cell>
          <cell r="KV45">
            <v>-0.39</v>
          </cell>
          <cell r="KW45">
            <v>-0.31</v>
          </cell>
          <cell r="KX45">
            <v>-1.1000000000000001</v>
          </cell>
          <cell r="KY45">
            <v>-1.01</v>
          </cell>
          <cell r="KZ45">
            <v>-0.28999999999999998</v>
          </cell>
          <cell r="LA45">
            <v>-0.4</v>
          </cell>
          <cell r="LB45">
            <v>1.06</v>
          </cell>
          <cell r="LC45">
            <v>0.98</v>
          </cell>
          <cell r="LD45">
            <v>1.46</v>
          </cell>
          <cell r="LE45">
            <v>1.41</v>
          </cell>
          <cell r="LF45">
            <v>1.9</v>
          </cell>
          <cell r="LG45">
            <v>2.2999999999999998</v>
          </cell>
          <cell r="LH45">
            <v>1.3694508794508793</v>
          </cell>
          <cell r="LI45">
            <v>1.9020565217391303</v>
          </cell>
          <cell r="LJ45">
            <v>-0.3</v>
          </cell>
          <cell r="LK45">
            <v>-1.8</v>
          </cell>
          <cell r="LL45">
            <v>-1.6</v>
          </cell>
          <cell r="LM45">
            <v>-2.1</v>
          </cell>
          <cell r="LN45">
            <v>-1.8</v>
          </cell>
          <cell r="LO45">
            <v>-1.3611552920763446</v>
          </cell>
          <cell r="LP45">
            <v>-0.81512148988796751</v>
          </cell>
          <cell r="LQ45">
            <v>-0.3</v>
          </cell>
          <cell r="LR45">
            <v>-0.1</v>
          </cell>
          <cell r="LS45">
            <v>0.3</v>
          </cell>
          <cell r="LT45">
            <v>1.3</v>
          </cell>
          <cell r="LU45">
            <v>1.8</v>
          </cell>
          <cell r="LV45">
            <v>0.1</v>
          </cell>
          <cell r="LW45">
            <v>-2.2000000000000002</v>
          </cell>
          <cell r="LX45">
            <v>-1.2</v>
          </cell>
          <cell r="LY45">
            <v>0.5</v>
          </cell>
          <cell r="LZ45">
            <v>0.6</v>
          </cell>
          <cell r="MA45">
            <v>1</v>
          </cell>
          <cell r="MB45">
            <v>0.60138539362412013</v>
          </cell>
          <cell r="MC45">
            <v>0.9</v>
          </cell>
          <cell r="MD45">
            <v>1</v>
          </cell>
          <cell r="ME45">
            <v>2</v>
          </cell>
        </row>
        <row r="46">
          <cell r="A46" t="str">
            <v>SMED</v>
          </cell>
          <cell r="D46" t="str">
            <v>+</v>
          </cell>
          <cell r="E46" t="str">
            <v>Serviços médicos</v>
          </cell>
          <cell r="H46">
            <v>0.79119038993051582</v>
          </cell>
          <cell r="I46">
            <v>0.63973469727106558</v>
          </cell>
          <cell r="J46">
            <v>0.84015231720855976</v>
          </cell>
          <cell r="K46">
            <v>0.36924905642355527</v>
          </cell>
          <cell r="L46">
            <v>0.17032624555725065</v>
          </cell>
          <cell r="M46">
            <v>0.47855772490583454</v>
          </cell>
          <cell r="N46">
            <v>0.46810770400205404</v>
          </cell>
          <cell r="O46">
            <v>0.42080553621580863</v>
          </cell>
          <cell r="P46">
            <v>0.25842045305799366</v>
          </cell>
          <cell r="Q46">
            <v>0.29140347387142923</v>
          </cell>
          <cell r="R46">
            <v>0.37690742373683811</v>
          </cell>
          <cell r="S46">
            <v>0.65609011247206617</v>
          </cell>
          <cell r="T46">
            <v>0.67025309333771255</v>
          </cell>
          <cell r="U46">
            <v>0.53996864882192097</v>
          </cell>
          <cell r="V46">
            <v>0.68608299324418043</v>
          </cell>
          <cell r="W46">
            <v>0.36726144157905688</v>
          </cell>
          <cell r="X46">
            <v>0.1521237599039536</v>
          </cell>
          <cell r="Y46">
            <v>0.2715345724516558</v>
          </cell>
          <cell r="Z46">
            <v>0.37053028578723601</v>
          </cell>
          <cell r="AA46">
            <v>0.48087652405113418</v>
          </cell>
          <cell r="AB46">
            <v>0.53597753181529761</v>
          </cell>
          <cell r="AC46">
            <v>0.2921936071489627</v>
          </cell>
          <cell r="AD46">
            <v>7.9005175679087319E-5</v>
          </cell>
          <cell r="AE46">
            <v>-0.19920097384402452</v>
          </cell>
          <cell r="AF46">
            <v>0.17894619156828981</v>
          </cell>
          <cell r="AG46">
            <v>0.54163477051197562</v>
          </cell>
          <cell r="AH46">
            <v>0.56037682043704085</v>
          </cell>
          <cell r="AI46">
            <v>0.31853172463989865</v>
          </cell>
          <cell r="AJ46">
            <v>0.18361189687814441</v>
          </cell>
          <cell r="AK46">
            <v>0.41284234981607909</v>
          </cell>
          <cell r="AL46">
            <v>0.52728158036486883</v>
          </cell>
          <cell r="AM46">
            <v>0.28110942188639371</v>
          </cell>
          <cell r="AN46">
            <v>0.22161537502904241</v>
          </cell>
          <cell r="AO46">
            <v>0.26200930416377671</v>
          </cell>
          <cell r="AP46">
            <v>0.43143077634233279</v>
          </cell>
          <cell r="AQ46">
            <v>0.21625684261795858</v>
          </cell>
          <cell r="AR46">
            <v>0.22761539634182687</v>
          </cell>
          <cell r="AS46">
            <v>0.59445477153730175</v>
          </cell>
          <cell r="AT46">
            <v>0.65014721661370545</v>
          </cell>
          <cell r="AU46">
            <v>0.3602181669755688</v>
          </cell>
          <cell r="AV46">
            <v>0.34064169761996421</v>
          </cell>
          <cell r="AW46">
            <v>0.47448943203487731</v>
          </cell>
          <cell r="AX46">
            <v>0.25584075718078531</v>
          </cell>
          <cell r="AY46">
            <v>1.4157679238288354E-2</v>
          </cell>
          <cell r="AZ46">
            <v>0.18968510085679263</v>
          </cell>
          <cell r="BA46">
            <v>0.13681436686054391</v>
          </cell>
          <cell r="BB46">
            <v>-2.7391664376711098E-3</v>
          </cell>
          <cell r="BC46">
            <v>9.4422464273491755E-2</v>
          </cell>
          <cell r="BD46">
            <v>0.26134933276866357</v>
          </cell>
          <cell r="BE46">
            <v>0.56336653563679551</v>
          </cell>
          <cell r="BF46">
            <v>0.69746078027257419</v>
          </cell>
          <cell r="BG46">
            <v>0.7844318077366027</v>
          </cell>
          <cell r="BH46">
            <v>0.47835920876947374</v>
          </cell>
          <cell r="BI46">
            <v>0.6094076013835078</v>
          </cell>
          <cell r="BJ46">
            <v>0.74568006246575136</v>
          </cell>
          <cell r="BK46">
            <v>0.20644072895659246</v>
          </cell>
          <cell r="BL46">
            <v>0.26486480658561679</v>
          </cell>
          <cell r="BM46">
            <v>0.23598086455513365</v>
          </cell>
          <cell r="BN46">
            <v>0.19264779723044662</v>
          </cell>
          <cell r="BO46">
            <v>0.40452606672272318</v>
          </cell>
          <cell r="BP46">
            <v>0.36791392267206752</v>
          </cell>
          <cell r="BQ46">
            <v>0.48833234567029732</v>
          </cell>
          <cell r="BR46">
            <v>0.41931105802202318</v>
          </cell>
          <cell r="BS46">
            <v>0.28621261328526315</v>
          </cell>
          <cell r="BT46">
            <v>0.83126256930515963</v>
          </cell>
          <cell r="BU46">
            <v>1.188243360886537</v>
          </cell>
          <cell r="BV46">
            <v>0.80397882137421994</v>
          </cell>
          <cell r="BW46">
            <v>0.6239699408606324</v>
          </cell>
          <cell r="BX46">
            <v>0.44414512949874757</v>
          </cell>
          <cell r="BY46">
            <v>0.45944011878717733</v>
          </cell>
          <cell r="BZ46">
            <v>0.63410402370774965</v>
          </cell>
          <cell r="CA46">
            <v>0.60270299926608784</v>
          </cell>
          <cell r="CB46">
            <v>0.46856771617022064</v>
          </cell>
          <cell r="CC46">
            <v>0.64284527294043925</v>
          </cell>
          <cell r="CD46">
            <v>0.55382943784652716</v>
          </cell>
          <cell r="CE46">
            <v>0.14010769992166289</v>
          </cell>
          <cell r="CF46">
            <v>0.6656399904262188</v>
          </cell>
          <cell r="CG46">
            <v>0.75956968074811515</v>
          </cell>
          <cell r="CH46">
            <v>0.74135229679073389</v>
          </cell>
          <cell r="CI46">
            <v>0.79068981276669636</v>
          </cell>
          <cell r="CJ46">
            <v>0.51695365149009587</v>
          </cell>
          <cell r="CK46">
            <v>0.19052501389330842</v>
          </cell>
          <cell r="CL46">
            <v>0.48981130575302184</v>
          </cell>
          <cell r="CM46">
            <v>0.20386463669132948</v>
          </cell>
          <cell r="CN46">
            <v>5.3840696939277399E-2</v>
          </cell>
          <cell r="CO46">
            <v>0.39511658425652141</v>
          </cell>
          <cell r="CP46">
            <v>0.70052459504489661</v>
          </cell>
          <cell r="CQ46">
            <v>0.80105171363318994</v>
          </cell>
          <cell r="CR46">
            <v>0.5030437032765136</v>
          </cell>
          <cell r="CS46">
            <v>0.40579133505901199</v>
          </cell>
          <cell r="CT46">
            <v>0.13389408426157479</v>
          </cell>
          <cell r="CU46">
            <v>0.14032441619601643</v>
          </cell>
          <cell r="CV46">
            <v>0.44937003943804066</v>
          </cell>
          <cell r="CW46">
            <v>0.24547002371861934</v>
          </cell>
          <cell r="CX46">
            <v>0.32235557672938736</v>
          </cell>
          <cell r="CY46">
            <v>0.51914025404345454</v>
          </cell>
          <cell r="CZ46">
            <v>0.91397985612113353</v>
          </cell>
          <cell r="DA46">
            <v>0.91397985612113353</v>
          </cell>
          <cell r="DB46">
            <v>0.99114086117470002</v>
          </cell>
          <cell r="DC46">
            <v>1.2474619068336521</v>
          </cell>
          <cell r="DD46">
            <v>0.68613853662368363</v>
          </cell>
          <cell r="DE46">
            <v>0.38837853427675395</v>
          </cell>
          <cell r="DF46">
            <v>0.46818681304640719</v>
          </cell>
          <cell r="DG46">
            <v>0.36589773535196435</v>
          </cell>
          <cell r="DH46">
            <v>0.65257139237660122</v>
          </cell>
          <cell r="DI46">
            <v>0.72444148638805894</v>
          </cell>
          <cell r="DJ46">
            <v>0.55570435137289442</v>
          </cell>
          <cell r="DK46">
            <v>0.44912922958303253</v>
          </cell>
          <cell r="DL46">
            <v>0.46093133363566335</v>
          </cell>
          <cell r="DM46">
            <v>0.426283552817112</v>
          </cell>
          <cell r="DN46">
            <v>0.6822462681372482</v>
          </cell>
          <cell r="DO46">
            <v>0.38476685196845956</v>
          </cell>
          <cell r="DP46">
            <v>0.14080883002533101</v>
          </cell>
          <cell r="DQ46">
            <v>0.33268039861949611</v>
          </cell>
          <cell r="DR46">
            <v>0.39114705846684028</v>
          </cell>
          <cell r="DS46">
            <v>0.647073594280829</v>
          </cell>
          <cell r="DT46">
            <v>0.43068577064059443</v>
          </cell>
          <cell r="DU46">
            <v>0.15055137182392936</v>
          </cell>
          <cell r="DV46">
            <v>0.29702456149970319</v>
          </cell>
          <cell r="DW46">
            <v>0.27949737035272687</v>
          </cell>
          <cell r="DX46">
            <v>0.38259306815131644</v>
          </cell>
          <cell r="DY46">
            <v>1.4282247700855786</v>
          </cell>
          <cell r="DZ46">
            <v>1.3027600754128597</v>
          </cell>
          <cell r="EA46">
            <v>0.72056825097500521</v>
          </cell>
          <cell r="EB46">
            <v>0.59243620658474516</v>
          </cell>
          <cell r="EC46">
            <v>0.80349445084106208</v>
          </cell>
          <cell r="ED46">
            <v>0.72843155746441823</v>
          </cell>
          <cell r="EE46">
            <v>0.66221890797794725</v>
          </cell>
          <cell r="EF46">
            <v>0.66313471625597153</v>
          </cell>
          <cell r="EG46">
            <v>0.7553585306402375</v>
          </cell>
          <cell r="EH46">
            <v>0.86349604111971989</v>
          </cell>
          <cell r="EI46">
            <v>0.53077897297929755</v>
          </cell>
          <cell r="EJ46">
            <v>0.36527858199573993</v>
          </cell>
          <cell r="EK46">
            <v>0.49791985775994207</v>
          </cell>
          <cell r="EL46">
            <v>0.54169487095236524</v>
          </cell>
          <cell r="EM46">
            <v>0.59125805837601308</v>
          </cell>
          <cell r="EN46">
            <v>0.35969006705623491</v>
          </cell>
          <cell r="EO46">
            <v>0.41553006515587743</v>
          </cell>
          <cell r="EP46">
            <v>0.59950533662920746</v>
          </cell>
          <cell r="EQ46">
            <v>0.52045546902346584</v>
          </cell>
          <cell r="ER46">
            <v>0.42721443202326242</v>
          </cell>
          <cell r="ES46">
            <v>0.50194496057845162</v>
          </cell>
          <cell r="ET46">
            <v>0.630510396719</v>
          </cell>
          <cell r="EU46">
            <v>0.55963973692315705</v>
          </cell>
          <cell r="EV46">
            <v>0.70397938073019217</v>
          </cell>
          <cell r="EW46">
            <v>1.1512024560489114</v>
          </cell>
          <cell r="EX46">
            <v>1.3354709183217546</v>
          </cell>
          <cell r="EY46">
            <v>0.63771161719137159</v>
          </cell>
          <cell r="EZ46">
            <v>8.0356235653102487E-2</v>
          </cell>
          <cell r="FA46">
            <v>0.4981122130908367</v>
          </cell>
          <cell r="FB46">
            <v>0.8681850380039573</v>
          </cell>
          <cell r="FC46">
            <v>0.68361708852726399</v>
          </cell>
          <cell r="FD46">
            <v>0.460984409861591</v>
          </cell>
          <cell r="FE46">
            <v>0.655711293810607</v>
          </cell>
          <cell r="FF46">
            <v>0.81902971346751297</v>
          </cell>
          <cell r="FG46">
            <v>0.87843562412150011</v>
          </cell>
          <cell r="FH46">
            <v>1.2246370157224014</v>
          </cell>
          <cell r="FI46">
            <v>1.1297368043899669</v>
          </cell>
          <cell r="FJ46">
            <v>0.30244725418124874</v>
          </cell>
          <cell r="FK46">
            <v>0.65800949116343554</v>
          </cell>
          <cell r="FL46">
            <v>0.51558158672583398</v>
          </cell>
          <cell r="FM46">
            <v>0.56367502506835387</v>
          </cell>
          <cell r="FN46">
            <v>0.75768819055284309</v>
          </cell>
          <cell r="FO46">
            <v>0.37477733943849678</v>
          </cell>
          <cell r="FP46">
            <v>0.80093959242418655</v>
          </cell>
          <cell r="FQ46">
            <v>0.43330746137160647</v>
          </cell>
          <cell r="FR46">
            <v>0.60968100903297873</v>
          </cell>
          <cell r="FS46">
            <v>0.95014663147904488</v>
          </cell>
          <cell r="FT46">
            <v>1.1884044847573267</v>
          </cell>
          <cell r="FU46">
            <v>1.5137852123624151</v>
          </cell>
          <cell r="FV46">
            <v>1.240149244449972</v>
          </cell>
          <cell r="FW46">
            <v>0.93923882251508817</v>
          </cell>
          <cell r="FX46">
            <v>0.63635802469135816</v>
          </cell>
          <cell r="FY46">
            <v>0.8040702162857668</v>
          </cell>
          <cell r="FZ46">
            <v>1.127763497724757</v>
          </cell>
          <cell r="GA46">
            <v>1.0103654302941714</v>
          </cell>
          <cell r="GB46">
            <v>0.76419073203492283</v>
          </cell>
          <cell r="GC46">
            <v>0.64980765730234813</v>
          </cell>
          <cell r="GD46">
            <v>0.57385917894993299</v>
          </cell>
          <cell r="GE46">
            <v>0.63426833696441554</v>
          </cell>
          <cell r="GF46">
            <v>0.70850433832898485</v>
          </cell>
          <cell r="GG46">
            <v>0.45374518536350511</v>
          </cell>
          <cell r="GH46">
            <v>0.33051263450610563</v>
          </cell>
          <cell r="GI46">
            <v>0.5600583634175692</v>
          </cell>
          <cell r="GJ46">
            <v>0.46247475052918058</v>
          </cell>
          <cell r="GK46">
            <v>0.3603003724618527</v>
          </cell>
          <cell r="GL46">
            <v>0.63752389016571931</v>
          </cell>
          <cell r="GM46">
            <v>0.74428253280365975</v>
          </cell>
          <cell r="GN46">
            <v>0.36741744284504663</v>
          </cell>
          <cell r="GO46">
            <v>0.33146737171013096</v>
          </cell>
          <cell r="GP46">
            <v>0.34513056649500157</v>
          </cell>
          <cell r="GQ46">
            <v>0.46685225355507354</v>
          </cell>
          <cell r="GR46">
            <v>1.1043164549267521</v>
          </cell>
          <cell r="GS46">
            <v>1.427664833504563</v>
          </cell>
          <cell r="GT46">
            <v>1.3734865389279649</v>
          </cell>
          <cell r="GU46">
            <v>1.0906548906512858</v>
          </cell>
          <cell r="GV46">
            <v>0.46695971578250128</v>
          </cell>
          <cell r="GW46">
            <v>0.58389177877428988</v>
          </cell>
          <cell r="GX46">
            <v>0.86749473050286052</v>
          </cell>
          <cell r="GY46">
            <v>0.85316172957477299</v>
          </cell>
          <cell r="GZ46">
            <v>0.85809626695474728</v>
          </cell>
          <cell r="HA46">
            <v>0.72198463737048935</v>
          </cell>
          <cell r="HB46">
            <v>0.59160898930129702</v>
          </cell>
          <cell r="HC46">
            <v>0.52411831019342581</v>
          </cell>
          <cell r="HD46">
            <v>0.54380330410926225</v>
          </cell>
          <cell r="HE46">
            <v>0.5206336903141825</v>
          </cell>
          <cell r="HF46">
            <v>0.8340567493767066</v>
          </cell>
          <cell r="HG46">
            <v>1.0766860978625685</v>
          </cell>
          <cell r="HH46">
            <v>0.92663718379621451</v>
          </cell>
          <cell r="HI46">
            <v>0.79409425367904696</v>
          </cell>
          <cell r="HJ46">
            <v>0.67371236086701813</v>
          </cell>
          <cell r="HK46">
            <v>0.61467325581395349</v>
          </cell>
          <cell r="HL46">
            <v>0.47506781246346313</v>
          </cell>
          <cell r="HM46">
            <v>0.36650741063644288</v>
          </cell>
          <cell r="HN46">
            <v>0.3978999414862493</v>
          </cell>
          <cell r="HO46">
            <v>0.34669809673476504</v>
          </cell>
          <cell r="HP46">
            <v>0.86216676453317709</v>
          </cell>
          <cell r="HQ46">
            <v>1.5218903580622511</v>
          </cell>
          <cell r="HR46">
            <v>1.1737554943444881</v>
          </cell>
          <cell r="HS46">
            <v>0.35296702022836607</v>
          </cell>
          <cell r="HT46">
            <v>0.48749197829764884</v>
          </cell>
          <cell r="HU46">
            <v>0.77610222713263932</v>
          </cell>
          <cell r="HV46">
            <v>0.96556478016838154</v>
          </cell>
          <cell r="HW46">
            <v>0.83140503086060324</v>
          </cell>
          <cell r="HX46">
            <v>0.54217817736003271</v>
          </cell>
          <cell r="HY46">
            <v>0.48678218397488077</v>
          </cell>
          <cell r="HZ46">
            <v>0.52471907487443059</v>
          </cell>
          <cell r="IA46">
            <v>0.67792816876852435</v>
          </cell>
          <cell r="IB46">
            <v>0.66481963576932046</v>
          </cell>
          <cell r="IC46">
            <v>0.59851156320639876</v>
          </cell>
          <cell r="ID46">
            <v>0.50990706859499335</v>
          </cell>
          <cell r="IE46">
            <v>0.40858781485964613</v>
          </cell>
          <cell r="IF46">
            <v>0.46241377314814819</v>
          </cell>
          <cell r="IG46">
            <v>0.55082441606259358</v>
          </cell>
          <cell r="IH46">
            <v>0.3158190228389709</v>
          </cell>
          <cell r="II46">
            <v>0.27692692750287679</v>
          </cell>
          <cell r="IJ46">
            <v>0.4062755545259743</v>
          </cell>
          <cell r="IK46">
            <v>0.6620989859414611</v>
          </cell>
          <cell r="IL46">
            <v>0.74324050486336268</v>
          </cell>
          <cell r="IM46">
            <v>0.62524390243902439</v>
          </cell>
          <cell r="IN46">
            <v>0.90764072272411411</v>
          </cell>
          <cell r="IO46">
            <v>1.4167317550832328</v>
          </cell>
          <cell r="IP46">
            <v>1.5108944595611644</v>
          </cell>
          <cell r="IQ46">
            <v>1.0561055536391859</v>
          </cell>
          <cell r="IR46">
            <v>0.7543889755590224</v>
          </cell>
          <cell r="IS46">
            <v>0.75092610723953224</v>
          </cell>
          <cell r="IT46">
            <v>0.7921769181622812</v>
          </cell>
          <cell r="IU46">
            <v>0.78699519091488479</v>
          </cell>
          <cell r="IV46">
            <v>0.7895449778606386</v>
          </cell>
          <cell r="IW46">
            <v>0.84905142460041705</v>
          </cell>
          <cell r="IX46">
            <v>0.91178054311798573</v>
          </cell>
          <cell r="IY46">
            <v>0.96410308324174232</v>
          </cell>
          <cell r="IZ46">
            <v>0.37741475619690451</v>
          </cell>
          <cell r="JA46">
            <v>0.53119399538106249</v>
          </cell>
          <cell r="JB46">
            <v>0.69827735012829495</v>
          </cell>
          <cell r="JC46">
            <v>0.51131807145334718</v>
          </cell>
          <cell r="JD46">
            <v>0.37324431256181984</v>
          </cell>
          <cell r="JE46">
            <v>0.49504237043869259</v>
          </cell>
          <cell r="JF46">
            <v>0.42718491795647617</v>
          </cell>
          <cell r="JG46">
            <v>0.43756906395985917</v>
          </cell>
          <cell r="JH46">
            <v>0.22589082638362395</v>
          </cell>
          <cell r="JI46">
            <v>0.18479766108956178</v>
          </cell>
          <cell r="JJ46">
            <v>0.35731044600938966</v>
          </cell>
          <cell r="JK46">
            <v>0.51779081305083752</v>
          </cell>
          <cell r="JL46">
            <v>1.1279587128830002</v>
          </cell>
          <cell r="JM46">
            <v>1.6740330520393816</v>
          </cell>
          <cell r="JN46">
            <v>1.14189554440838</v>
          </cell>
          <cell r="JO46">
            <v>0.58634109341268448</v>
          </cell>
          <cell r="JP46">
            <v>0.20904283009938474</v>
          </cell>
          <cell r="JQ46">
            <v>0.27631628233641575</v>
          </cell>
          <cell r="JR46">
            <v>0.43330170777988614</v>
          </cell>
          <cell r="JS46">
            <v>0.48100574468805146</v>
          </cell>
          <cell r="JT46">
            <v>0.6899649851632047</v>
          </cell>
          <cell r="JU46">
            <v>0.76595468685801471</v>
          </cell>
          <cell r="JV46">
            <v>0.61771992391821207</v>
          </cell>
          <cell r="JW46">
            <v>0.69364858518257599</v>
          </cell>
          <cell r="JX46">
            <v>0.57954033214709377</v>
          </cell>
          <cell r="JY46">
            <v>0.39127486543412116</v>
          </cell>
          <cell r="JZ46">
            <v>0.84002727218829665</v>
          </cell>
          <cell r="KA46">
            <v>0.76362284040995609</v>
          </cell>
          <cell r="KB46">
            <v>0.12268894662257912</v>
          </cell>
          <cell r="KC46">
            <v>0.13518706589622367</v>
          </cell>
          <cell r="KD46">
            <v>0.4038258762338201</v>
          </cell>
          <cell r="KE46">
            <v>0.33937820811945874</v>
          </cell>
          <cell r="KF46">
            <v>0.39744264228841059</v>
          </cell>
          <cell r="KG46">
            <v>0.48521883559647988</v>
          </cell>
          <cell r="KH46">
            <v>0.41117889530090684</v>
          </cell>
          <cell r="KI46">
            <v>0.31761271206135255</v>
          </cell>
          <cell r="KJ46">
            <v>0.45388565720665142</v>
          </cell>
          <cell r="KK46">
            <v>0.55981878376023697</v>
          </cell>
          <cell r="KL46">
            <v>0.78567740421287346</v>
          </cell>
          <cell r="KM46">
            <v>0.56635704760248162</v>
          </cell>
          <cell r="KN46">
            <v>0.3174681100058514</v>
          </cell>
          <cell r="KO46">
            <v>0.5002128397917871</v>
          </cell>
          <cell r="KP46">
            <v>0.76596413341900815</v>
          </cell>
          <cell r="KQ46">
            <v>0.52048682009574898</v>
          </cell>
          <cell r="KR46">
            <v>0.29114705540713209</v>
          </cell>
          <cell r="KS46">
            <v>0.37743781237433216</v>
          </cell>
          <cell r="KT46">
            <v>0.36899976779287125</v>
          </cell>
          <cell r="KU46">
            <v>0.48300149270869203</v>
          </cell>
          <cell r="KV46">
            <v>0.43964608433734942</v>
          </cell>
          <cell r="KW46">
            <v>0.45423392612859093</v>
          </cell>
          <cell r="KX46">
            <v>0.5680731145653426</v>
          </cell>
          <cell r="KY46">
            <v>0.46063090226419379</v>
          </cell>
          <cell r="KZ46">
            <v>0.2922915589266219</v>
          </cell>
          <cell r="LA46">
            <v>0.24644782386653802</v>
          </cell>
          <cell r="LB46">
            <v>0.20262789630649233</v>
          </cell>
          <cell r="LC46">
            <v>0.1055832151970513</v>
          </cell>
          <cell r="LD46">
            <v>0.19560266574744339</v>
          </cell>
          <cell r="LE46">
            <v>0.16239458259830422</v>
          </cell>
          <cell r="LF46">
            <v>0.23999999999999996</v>
          </cell>
          <cell r="LG46">
            <v>0.29999999999999982</v>
          </cell>
          <cell r="LH46">
            <v>0.55312471513834982</v>
          </cell>
          <cell r="LI46">
            <v>0.66228281755712815</v>
          </cell>
          <cell r="LJ46">
            <v>0.88758659218479818</v>
          </cell>
          <cell r="LK46">
            <v>0.66578773518083978</v>
          </cell>
          <cell r="LL46">
            <v>0.41821756651058567</v>
          </cell>
          <cell r="LM46">
            <v>0.60253282734553848</v>
          </cell>
          <cell r="LN46">
            <v>0.86762412837307901</v>
          </cell>
          <cell r="LO46">
            <v>0.62144569928103921</v>
          </cell>
          <cell r="LP46">
            <v>0.39074921421376696</v>
          </cell>
          <cell r="LQ46">
            <v>0.47742864531773943</v>
          </cell>
          <cell r="LR46">
            <v>0.47013141942564124</v>
          </cell>
          <cell r="LS46">
            <v>0.58423916753033511</v>
          </cell>
          <cell r="LT46">
            <v>0.54106217520372724</v>
          </cell>
          <cell r="LU46">
            <v>0.55620771333642649</v>
          </cell>
          <cell r="LV46">
            <v>0.66964859808054278</v>
          </cell>
          <cell r="LW46">
            <v>0.5611943027959132</v>
          </cell>
          <cell r="LX46">
            <v>0.39326752525723901</v>
          </cell>
          <cell r="LY46">
            <v>0.34757760697719375</v>
          </cell>
          <cell r="LZ46">
            <v>0.30275687115084376</v>
          </cell>
          <cell r="MA46">
            <v>0.38000000000000006</v>
          </cell>
          <cell r="MB46">
            <v>0.43000000000000033</v>
          </cell>
          <cell r="MC46">
            <v>0.40999999999999986</v>
          </cell>
          <cell r="MD46">
            <v>0.33999999999999991</v>
          </cell>
          <cell r="ME46">
            <v>0.6</v>
          </cell>
        </row>
        <row r="47">
          <cell r="A47">
            <v>6201002</v>
          </cell>
          <cell r="F47" t="str">
            <v>Médico</v>
          </cell>
          <cell r="H47">
            <v>0.64</v>
          </cell>
          <cell r="I47">
            <v>1.02</v>
          </cell>
          <cell r="J47">
            <v>1.46</v>
          </cell>
          <cell r="K47">
            <v>0.23</v>
          </cell>
          <cell r="L47">
            <v>-0.44</v>
          </cell>
          <cell r="M47">
            <v>0.36</v>
          </cell>
          <cell r="N47">
            <v>0.68</v>
          </cell>
          <cell r="O47">
            <v>0.4</v>
          </cell>
          <cell r="P47">
            <v>0.21</v>
          </cell>
          <cell r="Q47">
            <v>0.41</v>
          </cell>
          <cell r="R47">
            <v>0.64</v>
          </cell>
          <cell r="S47">
            <v>1.61</v>
          </cell>
          <cell r="T47">
            <v>1.75</v>
          </cell>
          <cell r="U47">
            <v>0.81</v>
          </cell>
          <cell r="V47">
            <v>1.57</v>
          </cell>
          <cell r="W47">
            <v>1.0900000000000001</v>
          </cell>
          <cell r="X47">
            <v>0.08</v>
          </cell>
          <cell r="Y47">
            <v>0.44</v>
          </cell>
          <cell r="Z47">
            <v>0.6</v>
          </cell>
          <cell r="AA47">
            <v>1.34</v>
          </cell>
          <cell r="AB47">
            <v>1.1399999999999999</v>
          </cell>
          <cell r="AC47">
            <v>0.45</v>
          </cell>
          <cell r="AD47">
            <v>-0.18</v>
          </cell>
          <cell r="AE47">
            <v>-0.25</v>
          </cell>
          <cell r="AF47">
            <v>0.5</v>
          </cell>
          <cell r="AG47">
            <v>1.52</v>
          </cell>
          <cell r="AH47">
            <v>1.41</v>
          </cell>
          <cell r="AI47">
            <v>0.2</v>
          </cell>
          <cell r="AJ47">
            <v>0.1</v>
          </cell>
          <cell r="AK47">
            <v>0.16</v>
          </cell>
          <cell r="AL47">
            <v>0.18</v>
          </cell>
          <cell r="AM47">
            <v>0.32</v>
          </cell>
          <cell r="AN47">
            <v>0.34</v>
          </cell>
          <cell r="AO47">
            <v>0.67</v>
          </cell>
          <cell r="AP47">
            <v>0.92</v>
          </cell>
          <cell r="AQ47">
            <v>0.46</v>
          </cell>
          <cell r="AR47">
            <v>0.18</v>
          </cell>
          <cell r="AS47">
            <v>0.38</v>
          </cell>
          <cell r="AT47">
            <v>0.28999999999999998</v>
          </cell>
          <cell r="AU47">
            <v>0.64</v>
          </cell>
          <cell r="AV47">
            <v>0.33</v>
          </cell>
          <cell r="AW47">
            <v>0.1</v>
          </cell>
          <cell r="AX47">
            <v>-0.12</v>
          </cell>
          <cell r="AY47">
            <v>-0.21</v>
          </cell>
          <cell r="AZ47">
            <v>-0.02</v>
          </cell>
          <cell r="BA47">
            <v>-0.1</v>
          </cell>
          <cell r="BB47">
            <v>-0.4</v>
          </cell>
          <cell r="BC47">
            <v>-0.25</v>
          </cell>
          <cell r="BD47">
            <v>0.12</v>
          </cell>
          <cell r="BE47">
            <v>0.65</v>
          </cell>
          <cell r="BF47">
            <v>0.87</v>
          </cell>
          <cell r="BG47">
            <v>1.02</v>
          </cell>
          <cell r="BH47">
            <v>0.8</v>
          </cell>
          <cell r="BI47">
            <v>0.95</v>
          </cell>
          <cell r="BJ47">
            <v>1.26</v>
          </cell>
          <cell r="BK47">
            <v>0.48</v>
          </cell>
          <cell r="BL47">
            <v>0.51</v>
          </cell>
          <cell r="BM47">
            <v>0.34</v>
          </cell>
          <cell r="BN47">
            <v>0.98</v>
          </cell>
          <cell r="BO47">
            <v>1.4</v>
          </cell>
          <cell r="BP47">
            <v>0.87</v>
          </cell>
          <cell r="BQ47">
            <v>0.72</v>
          </cell>
          <cell r="BR47">
            <v>0.09</v>
          </cell>
          <cell r="BS47">
            <v>0.24</v>
          </cell>
          <cell r="BT47">
            <v>0.85</v>
          </cell>
          <cell r="BU47">
            <v>1.1499999999999999</v>
          </cell>
          <cell r="BV47">
            <v>0.8</v>
          </cell>
          <cell r="BW47">
            <v>0.56999999999999995</v>
          </cell>
          <cell r="BX47">
            <v>0.35</v>
          </cell>
          <cell r="BY47">
            <v>0.23</v>
          </cell>
          <cell r="BZ47">
            <v>0.37</v>
          </cell>
          <cell r="CA47">
            <v>0.45</v>
          </cell>
          <cell r="CB47">
            <v>0.88</v>
          </cell>
          <cell r="CC47">
            <v>0.78</v>
          </cell>
          <cell r="CD47">
            <v>0.74</v>
          </cell>
          <cell r="CE47">
            <v>0.84</v>
          </cell>
          <cell r="CF47">
            <v>0.7</v>
          </cell>
          <cell r="CG47">
            <v>0.72</v>
          </cell>
          <cell r="CH47">
            <v>0.67</v>
          </cell>
          <cell r="CI47">
            <v>0.91</v>
          </cell>
          <cell r="CJ47">
            <v>1.06</v>
          </cell>
          <cell r="CK47">
            <v>-0.01</v>
          </cell>
          <cell r="CL47">
            <v>0.43</v>
          </cell>
          <cell r="CM47">
            <v>0.41</v>
          </cell>
          <cell r="CN47">
            <v>0.37</v>
          </cell>
          <cell r="CO47">
            <v>0.47</v>
          </cell>
          <cell r="CP47">
            <v>0.59</v>
          </cell>
          <cell r="CQ47">
            <v>0.66</v>
          </cell>
          <cell r="CR47">
            <v>0.61</v>
          </cell>
          <cell r="CS47">
            <v>0.63</v>
          </cell>
          <cell r="CT47">
            <v>0.59</v>
          </cell>
          <cell r="CU47">
            <v>0.78</v>
          </cell>
          <cell r="CV47">
            <v>0.3</v>
          </cell>
          <cell r="CW47">
            <v>-0.18</v>
          </cell>
          <cell r="CX47">
            <v>0.24</v>
          </cell>
          <cell r="CY47">
            <v>0.38</v>
          </cell>
          <cell r="CZ47">
            <v>0.86</v>
          </cell>
          <cell r="DA47">
            <v>0.86</v>
          </cell>
          <cell r="DB47">
            <v>0.94</v>
          </cell>
          <cell r="DC47">
            <v>1.68</v>
          </cell>
          <cell r="DD47">
            <v>1.1299999999999999</v>
          </cell>
          <cell r="DE47">
            <v>0.72</v>
          </cell>
          <cell r="DF47">
            <v>0.94</v>
          </cell>
          <cell r="DG47">
            <v>0.54</v>
          </cell>
          <cell r="DH47">
            <v>-0.04</v>
          </cell>
          <cell r="DI47">
            <v>0.5</v>
          </cell>
          <cell r="DJ47">
            <v>0.63</v>
          </cell>
          <cell r="DK47">
            <v>0.55000000000000004</v>
          </cell>
          <cell r="DL47">
            <v>0.86</v>
          </cell>
          <cell r="DM47">
            <v>0.8</v>
          </cell>
          <cell r="DN47">
            <v>0.75</v>
          </cell>
          <cell r="DO47">
            <v>0.67</v>
          </cell>
          <cell r="DP47">
            <v>0.35</v>
          </cell>
          <cell r="DQ47">
            <v>0.39</v>
          </cell>
          <cell r="DR47">
            <v>0.28999999999999998</v>
          </cell>
          <cell r="DS47">
            <v>0.23</v>
          </cell>
          <cell r="DT47">
            <v>0.45</v>
          </cell>
          <cell r="DU47">
            <v>0.33</v>
          </cell>
          <cell r="DV47">
            <v>0.72</v>
          </cell>
          <cell r="DW47">
            <v>0.69</v>
          </cell>
          <cell r="DX47">
            <v>0.87</v>
          </cell>
          <cell r="DY47">
            <v>1.8</v>
          </cell>
          <cell r="DZ47">
            <v>1.18</v>
          </cell>
          <cell r="EA47">
            <v>0.66</v>
          </cell>
          <cell r="EB47">
            <v>0.7</v>
          </cell>
          <cell r="EC47">
            <v>1.47</v>
          </cell>
          <cell r="ED47">
            <v>1.22</v>
          </cell>
          <cell r="EE47">
            <v>0.94</v>
          </cell>
          <cell r="EF47">
            <v>1.1599999999999999</v>
          </cell>
          <cell r="EG47">
            <v>0.95</v>
          </cell>
          <cell r="EH47">
            <v>0.69</v>
          </cell>
          <cell r="EI47">
            <v>0.86</v>
          </cell>
          <cell r="EJ47">
            <v>0.63</v>
          </cell>
          <cell r="EK47">
            <v>0.36</v>
          </cell>
          <cell r="EL47">
            <v>0.67</v>
          </cell>
          <cell r="EM47">
            <v>0.46</v>
          </cell>
          <cell r="EN47">
            <v>0.28999999999999998</v>
          </cell>
          <cell r="EO47">
            <v>0.41</v>
          </cell>
          <cell r="EP47">
            <v>0.94</v>
          </cell>
          <cell r="EQ47">
            <v>1.04</v>
          </cell>
          <cell r="ER47">
            <v>0.49</v>
          </cell>
          <cell r="ES47">
            <v>0.56000000000000005</v>
          </cell>
          <cell r="ET47">
            <v>0.57999999999999996</v>
          </cell>
          <cell r="EU47">
            <v>0.79</v>
          </cell>
          <cell r="EV47">
            <v>0.94</v>
          </cell>
          <cell r="EW47">
            <v>1.66</v>
          </cell>
          <cell r="EX47">
            <v>2.35</v>
          </cell>
          <cell r="EY47">
            <v>1.43</v>
          </cell>
          <cell r="EZ47">
            <v>-0.23</v>
          </cell>
          <cell r="FA47">
            <v>0.88</v>
          </cell>
          <cell r="FB47">
            <v>0.83</v>
          </cell>
          <cell r="FC47">
            <v>0.56999999999999995</v>
          </cell>
          <cell r="FD47">
            <v>0.56000000000000005</v>
          </cell>
          <cell r="FE47">
            <v>0.73</v>
          </cell>
          <cell r="FF47">
            <v>1.06</v>
          </cell>
          <cell r="FG47">
            <v>1</v>
          </cell>
          <cell r="FH47">
            <v>0.88</v>
          </cell>
          <cell r="FI47">
            <v>0.79</v>
          </cell>
          <cell r="FJ47">
            <v>0.1</v>
          </cell>
          <cell r="FK47">
            <v>0.19</v>
          </cell>
          <cell r="FL47">
            <v>0.28000000000000003</v>
          </cell>
          <cell r="FM47">
            <v>0.35</v>
          </cell>
          <cell r="FN47">
            <v>0.4</v>
          </cell>
          <cell r="FO47">
            <v>0.05</v>
          </cell>
          <cell r="FP47">
            <v>0.04</v>
          </cell>
          <cell r="FQ47">
            <v>0.24</v>
          </cell>
          <cell r="FR47">
            <v>0.56000000000000005</v>
          </cell>
          <cell r="FS47">
            <v>0.57999999999999996</v>
          </cell>
          <cell r="FT47">
            <v>1.1599999999999999</v>
          </cell>
          <cell r="FU47">
            <v>2.19</v>
          </cell>
          <cell r="FV47">
            <v>1.57</v>
          </cell>
          <cell r="FW47">
            <v>0.91</v>
          </cell>
          <cell r="FX47">
            <v>1.01</v>
          </cell>
          <cell r="FY47">
            <v>1.1599999999999999</v>
          </cell>
          <cell r="FZ47">
            <v>1.2</v>
          </cell>
          <cell r="GA47">
            <v>1.2</v>
          </cell>
          <cell r="GB47">
            <v>1.08</v>
          </cell>
          <cell r="GC47">
            <v>0.7</v>
          </cell>
          <cell r="GD47">
            <v>0.61</v>
          </cell>
          <cell r="GE47">
            <v>0.92</v>
          </cell>
          <cell r="GF47">
            <v>1.08</v>
          </cell>
          <cell r="GG47">
            <v>0.7</v>
          </cell>
          <cell r="GH47">
            <v>0.15</v>
          </cell>
          <cell r="GI47">
            <v>0.47</v>
          </cell>
          <cell r="GJ47">
            <v>0.42</v>
          </cell>
          <cell r="GK47">
            <v>0.24</v>
          </cell>
          <cell r="GL47">
            <v>1.1100000000000001</v>
          </cell>
          <cell r="GM47">
            <v>1.75</v>
          </cell>
          <cell r="GN47">
            <v>0.57999999999999996</v>
          </cell>
          <cell r="GO47">
            <v>0.16</v>
          </cell>
          <cell r="GP47">
            <v>7.0000000000000007E-2</v>
          </cell>
          <cell r="GQ47">
            <v>0.21</v>
          </cell>
          <cell r="GR47">
            <v>1.52</v>
          </cell>
          <cell r="GS47">
            <v>2.06</v>
          </cell>
          <cell r="GT47">
            <v>1.79</v>
          </cell>
          <cell r="GU47">
            <v>1.33</v>
          </cell>
          <cell r="GV47">
            <v>0.48</v>
          </cell>
          <cell r="GW47">
            <v>0.83</v>
          </cell>
          <cell r="GX47">
            <v>1.44</v>
          </cell>
          <cell r="GY47">
            <v>1.25</v>
          </cell>
          <cell r="GZ47">
            <v>1.38</v>
          </cell>
          <cell r="HA47">
            <v>1.1499999999999999</v>
          </cell>
          <cell r="HB47">
            <v>0.54</v>
          </cell>
          <cell r="HC47">
            <v>0.41</v>
          </cell>
          <cell r="HD47">
            <v>0.47</v>
          </cell>
          <cell r="HE47">
            <v>0.63</v>
          </cell>
          <cell r="HF47">
            <v>1.49</v>
          </cell>
          <cell r="HG47">
            <v>1.34</v>
          </cell>
          <cell r="HH47">
            <v>0.55000000000000004</v>
          </cell>
          <cell r="HI47">
            <v>0.69</v>
          </cell>
          <cell r="HJ47">
            <v>0.63</v>
          </cell>
          <cell r="HK47">
            <v>0.8</v>
          </cell>
          <cell r="HL47">
            <v>0.87</v>
          </cell>
          <cell r="HM47">
            <v>0.44</v>
          </cell>
          <cell r="HN47">
            <v>0.42</v>
          </cell>
          <cell r="HO47">
            <v>0.24</v>
          </cell>
          <cell r="HP47">
            <v>0.8</v>
          </cell>
          <cell r="HQ47">
            <v>1.8</v>
          </cell>
          <cell r="HR47">
            <v>1.91</v>
          </cell>
          <cell r="HS47">
            <v>0.86</v>
          </cell>
          <cell r="HT47">
            <v>0.65</v>
          </cell>
          <cell r="HU47">
            <v>1.28</v>
          </cell>
          <cell r="HV47">
            <v>2.0699999999999998</v>
          </cell>
          <cell r="HW47">
            <v>1.58</v>
          </cell>
          <cell r="HX47">
            <v>0.11</v>
          </cell>
          <cell r="HY47">
            <v>0.13</v>
          </cell>
          <cell r="HZ47">
            <v>0.62</v>
          </cell>
          <cell r="IA47">
            <v>0.6</v>
          </cell>
          <cell r="IB47">
            <v>0.72</v>
          </cell>
          <cell r="IC47">
            <v>0.32</v>
          </cell>
          <cell r="ID47">
            <v>0.39</v>
          </cell>
          <cell r="IE47">
            <v>0.67</v>
          </cell>
          <cell r="IF47">
            <v>0.53</v>
          </cell>
          <cell r="IG47">
            <v>0.38</v>
          </cell>
          <cell r="IH47">
            <v>0.67</v>
          </cell>
          <cell r="II47">
            <v>0.32</v>
          </cell>
          <cell r="IJ47">
            <v>0.39</v>
          </cell>
          <cell r="IK47">
            <v>0.7</v>
          </cell>
          <cell r="IL47">
            <v>-7.0000000000000007E-2</v>
          </cell>
          <cell r="IM47">
            <v>0.2</v>
          </cell>
          <cell r="IN47">
            <v>1.1200000000000001</v>
          </cell>
          <cell r="IO47">
            <v>1.35</v>
          </cell>
          <cell r="IP47">
            <v>1.56</v>
          </cell>
          <cell r="IQ47">
            <v>1.43</v>
          </cell>
          <cell r="IR47">
            <v>1.04</v>
          </cell>
          <cell r="IS47">
            <v>0.87</v>
          </cell>
          <cell r="IT47">
            <v>1.27</v>
          </cell>
          <cell r="IU47">
            <v>1.06</v>
          </cell>
          <cell r="IV47">
            <v>0.56000000000000005</v>
          </cell>
          <cell r="IW47">
            <v>0.47</v>
          </cell>
          <cell r="IX47">
            <v>0.7</v>
          </cell>
          <cell r="IY47">
            <v>0.78</v>
          </cell>
          <cell r="IZ47">
            <v>0.25</v>
          </cell>
          <cell r="JA47">
            <v>0.36</v>
          </cell>
          <cell r="JB47">
            <v>0.17</v>
          </cell>
          <cell r="JC47">
            <v>0.42</v>
          </cell>
          <cell r="JD47">
            <v>0.64</v>
          </cell>
          <cell r="JE47">
            <v>0.48</v>
          </cell>
          <cell r="JF47">
            <v>0.5</v>
          </cell>
          <cell r="JG47">
            <v>0.54</v>
          </cell>
          <cell r="JH47">
            <v>0.37</v>
          </cell>
          <cell r="JI47">
            <v>0.31</v>
          </cell>
          <cell r="JJ47">
            <v>0.21</v>
          </cell>
          <cell r="JK47">
            <v>0.14000000000000001</v>
          </cell>
          <cell r="JL47">
            <v>0.76</v>
          </cell>
          <cell r="JM47">
            <v>1.06</v>
          </cell>
          <cell r="JN47">
            <v>0.93</v>
          </cell>
          <cell r="JO47">
            <v>0.66</v>
          </cell>
          <cell r="JP47">
            <v>0.47</v>
          </cell>
          <cell r="JQ47">
            <v>0.16</v>
          </cell>
          <cell r="JR47">
            <v>0.25</v>
          </cell>
          <cell r="JS47">
            <v>0.39</v>
          </cell>
          <cell r="JT47">
            <v>0.38</v>
          </cell>
          <cell r="JU47">
            <v>0.47</v>
          </cell>
          <cell r="JV47">
            <v>0.21</v>
          </cell>
          <cell r="JW47">
            <v>0.56000000000000005</v>
          </cell>
          <cell r="JX47">
            <v>0.67</v>
          </cell>
          <cell r="JY47">
            <v>0.27</v>
          </cell>
          <cell r="JZ47">
            <v>0.75</v>
          </cell>
          <cell r="KA47">
            <v>1.06</v>
          </cell>
          <cell r="KB47">
            <v>0.22</v>
          </cell>
          <cell r="KC47">
            <v>0.19</v>
          </cell>
          <cell r="KD47">
            <v>0.36</v>
          </cell>
          <cell r="KE47">
            <v>0.22</v>
          </cell>
          <cell r="KF47">
            <v>0.76</v>
          </cell>
          <cell r="KG47">
            <v>0.78</v>
          </cell>
          <cell r="KH47">
            <v>0.33</v>
          </cell>
          <cell r="KI47">
            <v>0.11</v>
          </cell>
          <cell r="KJ47">
            <v>0.1</v>
          </cell>
          <cell r="KK47">
            <v>0.54</v>
          </cell>
          <cell r="KL47">
            <v>1.03</v>
          </cell>
          <cell r="KM47">
            <v>0.62</v>
          </cell>
          <cell r="KN47">
            <v>0.27</v>
          </cell>
          <cell r="KO47">
            <v>0.33</v>
          </cell>
          <cell r="KP47">
            <v>0.61</v>
          </cell>
          <cell r="KQ47">
            <v>0.53</v>
          </cell>
          <cell r="KR47">
            <v>0.48</v>
          </cell>
          <cell r="KS47">
            <v>0.56000000000000005</v>
          </cell>
          <cell r="KT47">
            <v>0.35</v>
          </cell>
          <cell r="KU47">
            <v>0.24</v>
          </cell>
          <cell r="KV47">
            <v>0.21</v>
          </cell>
          <cell r="KW47">
            <v>0.42</v>
          </cell>
          <cell r="KX47">
            <v>1.1100000000000001</v>
          </cell>
          <cell r="KY47">
            <v>0.79</v>
          </cell>
          <cell r="KZ47">
            <v>0.36</v>
          </cell>
          <cell r="LA47">
            <v>0.39</v>
          </cell>
          <cell r="LB47">
            <v>0.06</v>
          </cell>
          <cell r="LC47">
            <v>0.16</v>
          </cell>
          <cell r="LD47">
            <v>0.28999999999999998</v>
          </cell>
          <cell r="LE47">
            <v>0.06</v>
          </cell>
          <cell r="LF47">
            <v>0.23999999999999996</v>
          </cell>
          <cell r="LG47">
            <v>0.29999999999999982</v>
          </cell>
          <cell r="LH47">
            <v>0.55312471513834982</v>
          </cell>
          <cell r="LI47">
            <v>0.66228281755712815</v>
          </cell>
          <cell r="LJ47">
            <v>0.88758659218479818</v>
          </cell>
          <cell r="LK47">
            <v>0.66578773518083978</v>
          </cell>
          <cell r="LL47">
            <v>0.41821756651058567</v>
          </cell>
          <cell r="LM47">
            <v>0.60253282734553848</v>
          </cell>
          <cell r="LN47">
            <v>0.86762412837307901</v>
          </cell>
          <cell r="LO47">
            <v>0.62144569928103921</v>
          </cell>
          <cell r="LP47">
            <v>0.39074921421376696</v>
          </cell>
          <cell r="LQ47">
            <v>0.47742864531773943</v>
          </cell>
          <cell r="LR47">
            <v>0.47013141942564124</v>
          </cell>
          <cell r="LS47">
            <v>0.58423916753033511</v>
          </cell>
          <cell r="LT47">
            <v>0.54106217520372724</v>
          </cell>
          <cell r="LU47">
            <v>0.55620771333642649</v>
          </cell>
          <cell r="LV47">
            <v>0.66964859808054278</v>
          </cell>
          <cell r="LW47">
            <v>0.5611943027959132</v>
          </cell>
          <cell r="LX47">
            <v>0.39326752525723901</v>
          </cell>
          <cell r="LY47">
            <v>0.34757760697719375</v>
          </cell>
          <cell r="LZ47">
            <v>0.30275687115084376</v>
          </cell>
          <cell r="MA47">
            <v>0.38000000000000006</v>
          </cell>
          <cell r="MB47">
            <v>0.43000000000000033</v>
          </cell>
          <cell r="MC47">
            <v>0.40999999999999986</v>
          </cell>
          <cell r="MD47">
            <v>0.33999999999999991</v>
          </cell>
          <cell r="ME47">
            <v>0.6</v>
          </cell>
        </row>
        <row r="48">
          <cell r="A48">
            <v>6201003</v>
          </cell>
          <cell r="F48" t="str">
            <v>Dentista</v>
          </cell>
          <cell r="H48">
            <v>0.66</v>
          </cell>
          <cell r="I48">
            <v>0.65</v>
          </cell>
          <cell r="J48">
            <v>0.99</v>
          </cell>
          <cell r="K48">
            <v>0.75</v>
          </cell>
          <cell r="L48">
            <v>0.63</v>
          </cell>
          <cell r="M48">
            <v>0.62</v>
          </cell>
          <cell r="N48">
            <v>0.15</v>
          </cell>
          <cell r="O48">
            <v>0.09</v>
          </cell>
          <cell r="P48">
            <v>7.0000000000000007E-2</v>
          </cell>
          <cell r="Q48">
            <v>0.14000000000000001</v>
          </cell>
          <cell r="R48">
            <v>0.4</v>
          </cell>
          <cell r="S48">
            <v>0.38</v>
          </cell>
          <cell r="T48">
            <v>0.01</v>
          </cell>
          <cell r="U48">
            <v>0.51</v>
          </cell>
          <cell r="V48">
            <v>0.33</v>
          </cell>
          <cell r="W48">
            <v>-0.12</v>
          </cell>
          <cell r="X48">
            <v>0.34</v>
          </cell>
          <cell r="Y48">
            <v>0.24</v>
          </cell>
          <cell r="Z48">
            <v>0.37</v>
          </cell>
          <cell r="AA48">
            <v>0.13</v>
          </cell>
          <cell r="AB48">
            <v>0.2</v>
          </cell>
          <cell r="AC48">
            <v>0.5</v>
          </cell>
          <cell r="AD48">
            <v>0.17</v>
          </cell>
          <cell r="AE48">
            <v>-0.5</v>
          </cell>
          <cell r="AF48">
            <v>-0.35</v>
          </cell>
          <cell r="AG48">
            <v>0.44</v>
          </cell>
          <cell r="AH48">
            <v>0.43</v>
          </cell>
          <cell r="AI48">
            <v>0.44</v>
          </cell>
          <cell r="AJ48">
            <v>0.15</v>
          </cell>
          <cell r="AK48">
            <v>0.81</v>
          </cell>
          <cell r="AL48">
            <v>0.92</v>
          </cell>
          <cell r="AM48">
            <v>0.4</v>
          </cell>
          <cell r="AN48">
            <v>0.44</v>
          </cell>
          <cell r="AO48">
            <v>-7.0000000000000007E-2</v>
          </cell>
          <cell r="AP48">
            <v>-0.01</v>
          </cell>
          <cell r="AQ48">
            <v>0.15</v>
          </cell>
          <cell r="AR48">
            <v>0.52</v>
          </cell>
          <cell r="AS48">
            <v>1.05</v>
          </cell>
          <cell r="AT48">
            <v>0.97</v>
          </cell>
          <cell r="AU48">
            <v>0.3</v>
          </cell>
          <cell r="AV48">
            <v>0.55000000000000004</v>
          </cell>
          <cell r="AW48">
            <v>0.84</v>
          </cell>
          <cell r="AX48">
            <v>0.66</v>
          </cell>
          <cell r="AY48">
            <v>0.42</v>
          </cell>
          <cell r="AZ48">
            <v>0.59</v>
          </cell>
          <cell r="BA48">
            <v>0.54</v>
          </cell>
          <cell r="BB48">
            <v>0.02</v>
          </cell>
          <cell r="BC48">
            <v>-0.56999999999999995</v>
          </cell>
          <cell r="BD48">
            <v>0.13</v>
          </cell>
          <cell r="BE48">
            <v>1.27</v>
          </cell>
          <cell r="BF48">
            <v>0.98</v>
          </cell>
          <cell r="BG48">
            <v>0.85</v>
          </cell>
          <cell r="BH48">
            <v>0.56000000000000005</v>
          </cell>
          <cell r="BI48">
            <v>0.55000000000000004</v>
          </cell>
          <cell r="BJ48">
            <v>1.05</v>
          </cell>
          <cell r="BK48">
            <v>0.15</v>
          </cell>
          <cell r="BL48">
            <v>0.04</v>
          </cell>
          <cell r="BM48">
            <v>0.09</v>
          </cell>
          <cell r="BN48">
            <v>-0.41</v>
          </cell>
          <cell r="BO48">
            <v>-0.11</v>
          </cell>
          <cell r="BP48">
            <v>0.27</v>
          </cell>
          <cell r="BQ48">
            <v>0.83</v>
          </cell>
          <cell r="BR48">
            <v>0.94</v>
          </cell>
          <cell r="BS48">
            <v>0.62</v>
          </cell>
          <cell r="BT48">
            <v>1.1499999999999999</v>
          </cell>
          <cell r="BU48">
            <v>1.33</v>
          </cell>
          <cell r="BV48">
            <v>0.4</v>
          </cell>
          <cell r="BW48">
            <v>0.49</v>
          </cell>
          <cell r="BX48">
            <v>0.83</v>
          </cell>
          <cell r="BY48">
            <v>1.1399999999999999</v>
          </cell>
          <cell r="BZ48">
            <v>0.85</v>
          </cell>
          <cell r="CA48">
            <v>0.31</v>
          </cell>
          <cell r="CB48">
            <v>0.17</v>
          </cell>
          <cell r="CC48">
            <v>0.83</v>
          </cell>
          <cell r="CD48">
            <v>0.67</v>
          </cell>
          <cell r="CE48">
            <v>-0.2</v>
          </cell>
          <cell r="CF48">
            <v>0.8</v>
          </cell>
          <cell r="CG48">
            <v>1.47</v>
          </cell>
          <cell r="CH48">
            <v>0.91</v>
          </cell>
          <cell r="CI48">
            <v>0.86</v>
          </cell>
          <cell r="CJ48">
            <v>0.46</v>
          </cell>
          <cell r="CK48">
            <v>0.39</v>
          </cell>
          <cell r="CL48">
            <v>0.45</v>
          </cell>
          <cell r="CM48">
            <v>-0.36</v>
          </cell>
          <cell r="CN48">
            <v>-0.51</v>
          </cell>
          <cell r="CO48">
            <v>0.43</v>
          </cell>
          <cell r="CP48">
            <v>1.18</v>
          </cell>
          <cell r="CQ48">
            <v>1.31</v>
          </cell>
          <cell r="CR48">
            <v>0.71</v>
          </cell>
          <cell r="CS48">
            <v>0.53</v>
          </cell>
          <cell r="CT48">
            <v>-0.35</v>
          </cell>
          <cell r="CU48">
            <v>-0.54</v>
          </cell>
          <cell r="CV48">
            <v>0.59</v>
          </cell>
          <cell r="CW48">
            <v>0.76</v>
          </cell>
          <cell r="CX48">
            <v>0.21</v>
          </cell>
          <cell r="CY48">
            <v>0.1</v>
          </cell>
          <cell r="CZ48">
            <v>1.2</v>
          </cell>
          <cell r="DA48">
            <v>1.2</v>
          </cell>
          <cell r="DB48">
            <v>1.21</v>
          </cell>
          <cell r="DC48">
            <v>1.35</v>
          </cell>
          <cell r="DD48">
            <v>0.98</v>
          </cell>
          <cell r="DE48">
            <v>0.2</v>
          </cell>
          <cell r="DF48">
            <v>0.37</v>
          </cell>
          <cell r="DG48">
            <v>0.51</v>
          </cell>
          <cell r="DH48">
            <v>1.1599999999999999</v>
          </cell>
          <cell r="DI48">
            <v>0.98</v>
          </cell>
          <cell r="DJ48">
            <v>0.59</v>
          </cell>
          <cell r="DK48">
            <v>0.36</v>
          </cell>
          <cell r="DL48">
            <v>0.28999999999999998</v>
          </cell>
          <cell r="DM48">
            <v>0.05</v>
          </cell>
          <cell r="DN48">
            <v>0.84</v>
          </cell>
          <cell r="DO48">
            <v>0.33</v>
          </cell>
          <cell r="DP48">
            <v>-0.19</v>
          </cell>
          <cell r="DQ48">
            <v>0.28000000000000003</v>
          </cell>
          <cell r="DR48">
            <v>0.44</v>
          </cell>
          <cell r="DS48">
            <v>1.1100000000000001</v>
          </cell>
          <cell r="DT48">
            <v>0.74</v>
          </cell>
          <cell r="DU48">
            <v>0.18</v>
          </cell>
          <cell r="DV48">
            <v>0.06</v>
          </cell>
          <cell r="DW48">
            <v>0</v>
          </cell>
          <cell r="DX48">
            <v>0.42</v>
          </cell>
          <cell r="DY48">
            <v>1.22</v>
          </cell>
          <cell r="DZ48">
            <v>1.19</v>
          </cell>
          <cell r="EA48">
            <v>0.62</v>
          </cell>
          <cell r="EB48">
            <v>1.03</v>
          </cell>
          <cell r="EC48">
            <v>1.25</v>
          </cell>
          <cell r="ED48">
            <v>0.85</v>
          </cell>
          <cell r="EE48">
            <v>0.53</v>
          </cell>
          <cell r="EF48">
            <v>0.2</v>
          </cell>
          <cell r="EG48">
            <v>0.8</v>
          </cell>
          <cell r="EH48">
            <v>1.26</v>
          </cell>
          <cell r="EI48">
            <v>0.66</v>
          </cell>
          <cell r="EJ48">
            <v>0.48</v>
          </cell>
          <cell r="EK48">
            <v>0.54</v>
          </cell>
          <cell r="EL48">
            <v>0.19</v>
          </cell>
          <cell r="EM48">
            <v>0.51</v>
          </cell>
          <cell r="EN48">
            <v>0.5</v>
          </cell>
          <cell r="EO48">
            <v>0.28000000000000003</v>
          </cell>
          <cell r="EP48">
            <v>0.34</v>
          </cell>
          <cell r="EQ48">
            <v>0.52</v>
          </cell>
          <cell r="ER48">
            <v>0.56000000000000005</v>
          </cell>
          <cell r="ES48">
            <v>0.36</v>
          </cell>
          <cell r="ET48">
            <v>0.45</v>
          </cell>
          <cell r="EU48">
            <v>0.47</v>
          </cell>
          <cell r="EV48">
            <v>0.6</v>
          </cell>
          <cell r="EW48">
            <v>0.76</v>
          </cell>
          <cell r="EX48">
            <v>0.7</v>
          </cell>
          <cell r="EY48">
            <v>0.5</v>
          </cell>
          <cell r="EZ48">
            <v>0.4</v>
          </cell>
          <cell r="FA48">
            <v>0.45</v>
          </cell>
          <cell r="FB48">
            <v>1</v>
          </cell>
          <cell r="FC48">
            <v>0.74</v>
          </cell>
          <cell r="FD48">
            <v>0.11</v>
          </cell>
          <cell r="FE48">
            <v>0.59</v>
          </cell>
          <cell r="FF48">
            <v>0.89</v>
          </cell>
          <cell r="FG48">
            <v>1.05</v>
          </cell>
          <cell r="FH48">
            <v>1.19</v>
          </cell>
          <cell r="FI48">
            <v>1.1599999999999999</v>
          </cell>
          <cell r="FJ48">
            <v>0.24</v>
          </cell>
          <cell r="FK48">
            <v>0.63</v>
          </cell>
          <cell r="FL48">
            <v>0.82</v>
          </cell>
          <cell r="FM48">
            <v>0.56000000000000005</v>
          </cell>
          <cell r="FN48">
            <v>0.75</v>
          </cell>
          <cell r="FO48">
            <v>0.6</v>
          </cell>
          <cell r="FP48">
            <v>1.1200000000000001</v>
          </cell>
          <cell r="FQ48">
            <v>0.6</v>
          </cell>
          <cell r="FR48">
            <v>1.08</v>
          </cell>
          <cell r="FS48">
            <v>1.06</v>
          </cell>
          <cell r="FT48">
            <v>1.05</v>
          </cell>
          <cell r="FU48">
            <v>1.8</v>
          </cell>
          <cell r="FV48">
            <v>1.6</v>
          </cell>
          <cell r="FW48">
            <v>1.1200000000000001</v>
          </cell>
          <cell r="FX48">
            <v>0.6</v>
          </cell>
          <cell r="FY48">
            <v>1.1100000000000001</v>
          </cell>
          <cell r="FZ48">
            <v>1.43</v>
          </cell>
          <cell r="GA48">
            <v>0.93</v>
          </cell>
          <cell r="GB48">
            <v>0.67</v>
          </cell>
          <cell r="GC48">
            <v>0.61</v>
          </cell>
          <cell r="GD48">
            <v>0.64</v>
          </cell>
          <cell r="GE48">
            <v>0.53</v>
          </cell>
          <cell r="GF48">
            <v>0.43</v>
          </cell>
          <cell r="GG48">
            <v>0.37</v>
          </cell>
          <cell r="GH48">
            <v>0.31</v>
          </cell>
          <cell r="GI48">
            <v>0.37</v>
          </cell>
          <cell r="GJ48">
            <v>0.31</v>
          </cell>
          <cell r="GK48">
            <v>0.51</v>
          </cell>
          <cell r="GL48">
            <v>0.76</v>
          </cell>
          <cell r="GM48">
            <v>0.52</v>
          </cell>
          <cell r="GN48">
            <v>0.14000000000000001</v>
          </cell>
          <cell r="GO48">
            <v>7.0000000000000007E-2</v>
          </cell>
          <cell r="GP48">
            <v>0.19</v>
          </cell>
          <cell r="GQ48">
            <v>0.12</v>
          </cell>
          <cell r="GR48">
            <v>0.96</v>
          </cell>
          <cell r="GS48">
            <v>1.02</v>
          </cell>
          <cell r="GT48">
            <v>1.74</v>
          </cell>
          <cell r="GU48">
            <v>1.36</v>
          </cell>
          <cell r="GV48">
            <v>0.12</v>
          </cell>
          <cell r="GW48">
            <v>0.6</v>
          </cell>
          <cell r="GX48">
            <v>0.52</v>
          </cell>
          <cell r="GY48">
            <v>1.03</v>
          </cell>
          <cell r="GZ48">
            <v>0.84</v>
          </cell>
          <cell r="HA48">
            <v>0.5</v>
          </cell>
          <cell r="HB48">
            <v>0.65</v>
          </cell>
          <cell r="HC48">
            <v>0.52</v>
          </cell>
          <cell r="HD48">
            <v>0.85</v>
          </cell>
          <cell r="HE48">
            <v>0.94</v>
          </cell>
          <cell r="HF48">
            <v>1.08</v>
          </cell>
          <cell r="HG48">
            <v>1.68</v>
          </cell>
          <cell r="HH48">
            <v>1.18</v>
          </cell>
          <cell r="HI48">
            <v>0.28999999999999998</v>
          </cell>
          <cell r="HJ48">
            <v>0.72</v>
          </cell>
          <cell r="HK48">
            <v>0.95</v>
          </cell>
          <cell r="HL48">
            <v>0.31</v>
          </cell>
          <cell r="HM48">
            <v>0.08</v>
          </cell>
          <cell r="HN48">
            <v>0.36</v>
          </cell>
          <cell r="HO48">
            <v>0.37</v>
          </cell>
          <cell r="HP48">
            <v>0.89</v>
          </cell>
          <cell r="HQ48">
            <v>1.53</v>
          </cell>
          <cell r="HR48">
            <v>1.07</v>
          </cell>
          <cell r="HS48">
            <v>0.43</v>
          </cell>
          <cell r="HT48">
            <v>0.44</v>
          </cell>
          <cell r="HU48">
            <v>0.39</v>
          </cell>
          <cell r="HV48">
            <v>0.32</v>
          </cell>
          <cell r="HW48">
            <v>0.31</v>
          </cell>
          <cell r="HX48">
            <v>0.47</v>
          </cell>
          <cell r="HY48">
            <v>0.56999999999999995</v>
          </cell>
          <cell r="HZ48">
            <v>0.69</v>
          </cell>
          <cell r="IA48">
            <v>0.84</v>
          </cell>
          <cell r="IB48">
            <v>0.62</v>
          </cell>
          <cell r="IC48">
            <v>0.79</v>
          </cell>
          <cell r="ID48">
            <v>0.61</v>
          </cell>
          <cell r="IE48">
            <v>0.25</v>
          </cell>
          <cell r="IF48">
            <v>0.46</v>
          </cell>
          <cell r="IG48">
            <v>0.88</v>
          </cell>
          <cell r="IH48">
            <v>0.57999999999999996</v>
          </cell>
          <cell r="II48">
            <v>0.71</v>
          </cell>
          <cell r="IJ48">
            <v>0.74</v>
          </cell>
          <cell r="IK48">
            <v>1.28</v>
          </cell>
          <cell r="IL48">
            <v>1.84</v>
          </cell>
          <cell r="IM48">
            <v>0.53</v>
          </cell>
          <cell r="IN48">
            <v>0.68</v>
          </cell>
          <cell r="IO48">
            <v>1.34</v>
          </cell>
          <cell r="IP48">
            <v>1.02</v>
          </cell>
          <cell r="IQ48">
            <v>0.77</v>
          </cell>
          <cell r="IR48">
            <v>0.62</v>
          </cell>
          <cell r="IS48">
            <v>0.84</v>
          </cell>
          <cell r="IT48">
            <v>0.78</v>
          </cell>
          <cell r="IU48">
            <v>0.43</v>
          </cell>
          <cell r="IV48">
            <v>0.5</v>
          </cell>
          <cell r="IW48">
            <v>0.91</v>
          </cell>
          <cell r="IX48">
            <v>1.34</v>
          </cell>
          <cell r="IY48">
            <v>1.31</v>
          </cell>
          <cell r="IZ48">
            <v>0.43</v>
          </cell>
          <cell r="JA48">
            <v>0.79</v>
          </cell>
          <cell r="JB48">
            <v>1.34</v>
          </cell>
          <cell r="JC48">
            <v>0.89</v>
          </cell>
          <cell r="JD48">
            <v>0.69</v>
          </cell>
          <cell r="JE48">
            <v>0.89</v>
          </cell>
          <cell r="JF48">
            <v>0.68</v>
          </cell>
          <cell r="JG48">
            <v>0.56000000000000005</v>
          </cell>
          <cell r="JH48">
            <v>-0.04</v>
          </cell>
          <cell r="JI48">
            <v>-0.24</v>
          </cell>
          <cell r="JJ48">
            <v>0.57999999999999996</v>
          </cell>
          <cell r="JK48">
            <v>0.49</v>
          </cell>
          <cell r="JL48">
            <v>1.22</v>
          </cell>
          <cell r="JM48">
            <v>2.2200000000000002</v>
          </cell>
          <cell r="JN48">
            <v>2.02</v>
          </cell>
          <cell r="JO48">
            <v>0.9</v>
          </cell>
          <cell r="JP48">
            <v>-0.03</v>
          </cell>
          <cell r="JQ48">
            <v>0.09</v>
          </cell>
          <cell r="JR48">
            <v>0.37</v>
          </cell>
          <cell r="JS48">
            <v>0.6</v>
          </cell>
          <cell r="JT48">
            <v>1.1499999999999999</v>
          </cell>
          <cell r="JU48">
            <v>1.19</v>
          </cell>
          <cell r="JV48">
            <v>0.6</v>
          </cell>
          <cell r="JW48">
            <v>0.47</v>
          </cell>
          <cell r="JX48">
            <v>0.41</v>
          </cell>
          <cell r="JY48">
            <v>0.53</v>
          </cell>
          <cell r="JZ48">
            <v>1.47</v>
          </cell>
          <cell r="KA48">
            <v>0.92</v>
          </cell>
          <cell r="KB48">
            <v>0.15</v>
          </cell>
          <cell r="KC48">
            <v>0.38</v>
          </cell>
          <cell r="KD48">
            <v>0.56999999999999995</v>
          </cell>
          <cell r="KE48">
            <v>0.44</v>
          </cell>
          <cell r="KF48">
            <v>0.16</v>
          </cell>
          <cell r="KG48">
            <v>0.38</v>
          </cell>
          <cell r="KH48">
            <v>0.56999999999999995</v>
          </cell>
          <cell r="KI48">
            <v>0.27</v>
          </cell>
          <cell r="KJ48">
            <v>0.43</v>
          </cell>
          <cell r="KK48">
            <v>0.98</v>
          </cell>
          <cell r="KL48">
            <v>1</v>
          </cell>
          <cell r="KM48">
            <v>0.4</v>
          </cell>
          <cell r="KN48">
            <v>0.27</v>
          </cell>
          <cell r="KO48">
            <v>0.71</v>
          </cell>
          <cell r="KP48">
            <v>1.03</v>
          </cell>
          <cell r="KQ48">
            <v>0.57999999999999996</v>
          </cell>
          <cell r="KR48">
            <v>0.14000000000000001</v>
          </cell>
          <cell r="KS48">
            <v>0.26</v>
          </cell>
          <cell r="KT48">
            <v>0.48</v>
          </cell>
          <cell r="KU48">
            <v>0.84</v>
          </cell>
          <cell r="KV48">
            <v>0.79</v>
          </cell>
          <cell r="KW48">
            <v>0.66</v>
          </cell>
          <cell r="KX48">
            <v>0.39</v>
          </cell>
          <cell r="KY48">
            <v>0.4</v>
          </cell>
          <cell r="KZ48">
            <v>0.5</v>
          </cell>
          <cell r="LA48">
            <v>0.31</v>
          </cell>
          <cell r="LB48">
            <v>0.46</v>
          </cell>
          <cell r="LC48">
            <v>0.11</v>
          </cell>
          <cell r="LD48">
            <v>-0.12</v>
          </cell>
          <cell r="LE48">
            <v>0.05</v>
          </cell>
          <cell r="LF48">
            <v>0.23999999999999996</v>
          </cell>
          <cell r="LG48">
            <v>0.29999999999999982</v>
          </cell>
          <cell r="LH48">
            <v>0.55312471513834982</v>
          </cell>
          <cell r="LI48">
            <v>0.66228281755712815</v>
          </cell>
          <cell r="LJ48">
            <v>0.88758659218479818</v>
          </cell>
          <cell r="LK48">
            <v>0.66578773518083978</v>
          </cell>
          <cell r="LL48">
            <v>0.41821756651058567</v>
          </cell>
          <cell r="LM48">
            <v>0.60253282734553848</v>
          </cell>
          <cell r="LN48">
            <v>0.86762412837307901</v>
          </cell>
          <cell r="LO48">
            <v>0.62144569928103921</v>
          </cell>
          <cell r="LP48">
            <v>0.39074921421376696</v>
          </cell>
          <cell r="LQ48">
            <v>0.47742864531773943</v>
          </cell>
          <cell r="LR48">
            <v>0.47013141942564124</v>
          </cell>
          <cell r="LS48">
            <v>0.58423916753033511</v>
          </cell>
          <cell r="LT48">
            <v>0.54106217520372724</v>
          </cell>
          <cell r="LU48">
            <v>0.55620771333642649</v>
          </cell>
          <cell r="LV48">
            <v>0.66964859808054278</v>
          </cell>
          <cell r="LW48">
            <v>0.5611943027959132</v>
          </cell>
          <cell r="LX48">
            <v>0.39326752525723901</v>
          </cell>
          <cell r="LY48">
            <v>0.34757760697719375</v>
          </cell>
          <cell r="LZ48">
            <v>0.30275687115084376</v>
          </cell>
          <cell r="MA48">
            <v>0.38000000000000006</v>
          </cell>
          <cell r="MB48">
            <v>0.43000000000000033</v>
          </cell>
          <cell r="MC48">
            <v>0.40999999999999986</v>
          </cell>
          <cell r="MD48">
            <v>0.33999999999999991</v>
          </cell>
          <cell r="ME48">
            <v>0.6</v>
          </cell>
        </row>
        <row r="49">
          <cell r="A49">
            <v>6201005</v>
          </cell>
          <cell r="F49" t="str">
            <v>Aparelho ortodôntico</v>
          </cell>
          <cell r="H49">
            <v>0.49</v>
          </cell>
          <cell r="I49">
            <v>0.39</v>
          </cell>
          <cell r="J49">
            <v>0.96</v>
          </cell>
          <cell r="K49">
            <v>0.74</v>
          </cell>
          <cell r="L49">
            <v>0.2</v>
          </cell>
          <cell r="M49">
            <v>0.48</v>
          </cell>
          <cell r="N49">
            <v>0.59</v>
          </cell>
          <cell r="O49">
            <v>0.36</v>
          </cell>
          <cell r="P49">
            <v>0.61</v>
          </cell>
          <cell r="Q49">
            <v>1.1299999999999999</v>
          </cell>
          <cell r="R49">
            <v>0.86</v>
          </cell>
          <cell r="S49">
            <v>0.15</v>
          </cell>
          <cell r="T49">
            <v>0.25</v>
          </cell>
          <cell r="U49">
            <v>0.39</v>
          </cell>
          <cell r="V49">
            <v>0.37</v>
          </cell>
          <cell r="W49">
            <v>0.38</v>
          </cell>
          <cell r="X49">
            <v>0.4</v>
          </cell>
          <cell r="Y49">
            <v>0.42</v>
          </cell>
          <cell r="Z49">
            <v>0.42</v>
          </cell>
          <cell r="AA49">
            <v>-0.3</v>
          </cell>
          <cell r="AB49">
            <v>-0.28999999999999998</v>
          </cell>
          <cell r="AC49">
            <v>0.09</v>
          </cell>
          <cell r="AD49">
            <v>0.37</v>
          </cell>
          <cell r="AE49">
            <v>0.65</v>
          </cell>
          <cell r="AF49">
            <v>0.38</v>
          </cell>
          <cell r="AG49">
            <v>-0.05</v>
          </cell>
          <cell r="AH49">
            <v>0.21</v>
          </cell>
          <cell r="AI49">
            <v>0.97</v>
          </cell>
          <cell r="AJ49">
            <v>0.6</v>
          </cell>
          <cell r="AK49">
            <v>0.65</v>
          </cell>
          <cell r="AL49">
            <v>0.75</v>
          </cell>
          <cell r="AM49">
            <v>0.63</v>
          </cell>
          <cell r="AN49">
            <v>0.42</v>
          </cell>
          <cell r="AO49">
            <v>0.2</v>
          </cell>
          <cell r="AP49">
            <v>0.56999999999999995</v>
          </cell>
          <cell r="AQ49">
            <v>0.09</v>
          </cell>
          <cell r="AR49">
            <v>-0.43</v>
          </cell>
          <cell r="AS49">
            <v>0.4</v>
          </cell>
          <cell r="AT49">
            <v>1.03</v>
          </cell>
          <cell r="AU49">
            <v>-0.21</v>
          </cell>
          <cell r="AV49">
            <v>0.63</v>
          </cell>
          <cell r="AW49">
            <v>0.61</v>
          </cell>
          <cell r="AX49">
            <v>0.13</v>
          </cell>
          <cell r="AY49">
            <v>-0.32</v>
          </cell>
          <cell r="AZ49">
            <v>-0.03</v>
          </cell>
          <cell r="BA49">
            <v>0.12</v>
          </cell>
          <cell r="BB49">
            <v>0.35</v>
          </cell>
          <cell r="BC49">
            <v>0.57999999999999996</v>
          </cell>
          <cell r="BD49">
            <v>0.46</v>
          </cell>
          <cell r="BE49">
            <v>0.76</v>
          </cell>
          <cell r="BF49">
            <v>0.27</v>
          </cell>
          <cell r="BG49">
            <v>0.08</v>
          </cell>
          <cell r="BH49">
            <v>0.49</v>
          </cell>
          <cell r="BI49">
            <v>0.24</v>
          </cell>
          <cell r="BJ49">
            <v>0.27</v>
          </cell>
          <cell r="BK49">
            <v>-0.17</v>
          </cell>
          <cell r="BL49">
            <v>-0.08</v>
          </cell>
          <cell r="BM49">
            <v>0.23</v>
          </cell>
          <cell r="BN49">
            <v>0.63</v>
          </cell>
          <cell r="BO49">
            <v>0.31</v>
          </cell>
          <cell r="BP49">
            <v>0.54</v>
          </cell>
          <cell r="BQ49">
            <v>0.14000000000000001</v>
          </cell>
          <cell r="BR49">
            <v>0.71</v>
          </cell>
          <cell r="BS49">
            <v>0.73</v>
          </cell>
          <cell r="BT49">
            <v>0.47</v>
          </cell>
          <cell r="BU49">
            <v>-0.15</v>
          </cell>
          <cell r="BV49">
            <v>0.46</v>
          </cell>
          <cell r="BW49">
            <v>1.57</v>
          </cell>
          <cell r="BX49">
            <v>1.41</v>
          </cell>
          <cell r="BY49">
            <v>1.28</v>
          </cell>
          <cell r="BZ49">
            <v>1.54</v>
          </cell>
          <cell r="CA49">
            <v>0.89</v>
          </cell>
          <cell r="CB49">
            <v>-0.22</v>
          </cell>
          <cell r="CC49">
            <v>0.89</v>
          </cell>
          <cell r="CD49">
            <v>1.5</v>
          </cell>
          <cell r="CE49">
            <v>1.44</v>
          </cell>
          <cell r="CF49">
            <v>1.71</v>
          </cell>
          <cell r="CG49">
            <v>1.36</v>
          </cell>
          <cell r="CH49">
            <v>0.89</v>
          </cell>
          <cell r="CI49">
            <v>0.6</v>
          </cell>
          <cell r="CJ49">
            <v>0.41</v>
          </cell>
          <cell r="CK49">
            <v>0.02</v>
          </cell>
          <cell r="CL49">
            <v>0.01</v>
          </cell>
          <cell r="CM49">
            <v>0.04</v>
          </cell>
          <cell r="CN49">
            <v>-0.25</v>
          </cell>
          <cell r="CO49">
            <v>0.31</v>
          </cell>
          <cell r="CP49">
            <v>0.55000000000000004</v>
          </cell>
          <cell r="CQ49">
            <v>1.1000000000000001</v>
          </cell>
          <cell r="CR49">
            <v>-0.33</v>
          </cell>
          <cell r="CS49">
            <v>-0.67</v>
          </cell>
          <cell r="CT49">
            <v>0.5</v>
          </cell>
          <cell r="CU49">
            <v>0.21</v>
          </cell>
          <cell r="CV49">
            <v>1</v>
          </cell>
          <cell r="CW49">
            <v>0.85</v>
          </cell>
          <cell r="CX49">
            <v>0.36</v>
          </cell>
          <cell r="CY49">
            <v>0.45</v>
          </cell>
          <cell r="CZ49">
            <v>0.5</v>
          </cell>
          <cell r="DA49">
            <v>0.5</v>
          </cell>
          <cell r="DB49">
            <v>1.1599999999999999</v>
          </cell>
          <cell r="DC49">
            <v>1.62</v>
          </cell>
          <cell r="DD49">
            <v>0.55000000000000004</v>
          </cell>
          <cell r="DE49">
            <v>0.67</v>
          </cell>
          <cell r="DF49">
            <v>0.62</v>
          </cell>
          <cell r="DG49">
            <v>-0.17</v>
          </cell>
          <cell r="DH49">
            <v>0.4</v>
          </cell>
          <cell r="DI49">
            <v>0.28000000000000003</v>
          </cell>
          <cell r="DJ49">
            <v>0.49</v>
          </cell>
          <cell r="DK49">
            <v>0.28000000000000003</v>
          </cell>
          <cell r="DL49">
            <v>0.42</v>
          </cell>
          <cell r="DM49">
            <v>0.59</v>
          </cell>
          <cell r="DN49">
            <v>0.31</v>
          </cell>
          <cell r="DO49">
            <v>0.34</v>
          </cell>
          <cell r="DP49">
            <v>0.61</v>
          </cell>
          <cell r="DQ49">
            <v>0.6</v>
          </cell>
          <cell r="DR49">
            <v>0.32</v>
          </cell>
          <cell r="DS49">
            <v>0.53</v>
          </cell>
          <cell r="DT49">
            <v>0.51</v>
          </cell>
          <cell r="DU49">
            <v>0.4</v>
          </cell>
          <cell r="DV49">
            <v>0.35</v>
          </cell>
          <cell r="DW49">
            <v>0.13</v>
          </cell>
          <cell r="DX49">
            <v>0.32</v>
          </cell>
          <cell r="DY49">
            <v>1.47</v>
          </cell>
          <cell r="DZ49">
            <v>1.79</v>
          </cell>
          <cell r="EA49">
            <v>0.47</v>
          </cell>
          <cell r="EB49">
            <v>-0.67</v>
          </cell>
          <cell r="EC49">
            <v>-0.51</v>
          </cell>
          <cell r="ED49">
            <v>0.35</v>
          </cell>
          <cell r="EE49">
            <v>0.79</v>
          </cell>
          <cell r="EF49">
            <v>0.45</v>
          </cell>
          <cell r="EG49">
            <v>0.13</v>
          </cell>
          <cell r="EH49">
            <v>0.45</v>
          </cell>
          <cell r="EI49">
            <v>0.75</v>
          </cell>
          <cell r="EJ49">
            <v>0.7</v>
          </cell>
          <cell r="EK49">
            <v>0.49</v>
          </cell>
          <cell r="EL49">
            <v>0.34</v>
          </cell>
          <cell r="EM49">
            <v>0.6</v>
          </cell>
          <cell r="EN49">
            <v>0.72</v>
          </cell>
          <cell r="EO49">
            <v>0.13</v>
          </cell>
          <cell r="EP49">
            <v>0.24</v>
          </cell>
          <cell r="EQ49">
            <v>0.42</v>
          </cell>
          <cell r="ER49">
            <v>0.18</v>
          </cell>
          <cell r="ES49">
            <v>1.26</v>
          </cell>
          <cell r="ET49">
            <v>1.39</v>
          </cell>
          <cell r="EU49">
            <v>0.84</v>
          </cell>
          <cell r="EV49">
            <v>1.01</v>
          </cell>
          <cell r="EW49">
            <v>2.0699999999999998</v>
          </cell>
          <cell r="EX49">
            <v>1.56</v>
          </cell>
          <cell r="EY49">
            <v>0.18</v>
          </cell>
          <cell r="EZ49">
            <v>0.6</v>
          </cell>
          <cell r="FA49">
            <v>0.16</v>
          </cell>
          <cell r="FB49">
            <v>1.03</v>
          </cell>
          <cell r="FC49">
            <v>0.62</v>
          </cell>
          <cell r="FD49">
            <v>0.38</v>
          </cell>
          <cell r="FE49">
            <v>0.85</v>
          </cell>
          <cell r="FF49">
            <v>1.2</v>
          </cell>
          <cell r="FG49">
            <v>1.23</v>
          </cell>
          <cell r="FH49">
            <v>1.82</v>
          </cell>
          <cell r="FI49">
            <v>1.8</v>
          </cell>
          <cell r="FJ49">
            <v>0.69</v>
          </cell>
          <cell r="FK49">
            <v>0.15</v>
          </cell>
          <cell r="FL49">
            <v>0.15</v>
          </cell>
          <cell r="FM49">
            <v>0.3</v>
          </cell>
          <cell r="FN49">
            <v>0.61</v>
          </cell>
          <cell r="FO49">
            <v>0.33</v>
          </cell>
          <cell r="FP49">
            <v>0.98</v>
          </cell>
          <cell r="FQ49">
            <v>0.41</v>
          </cell>
          <cell r="FR49">
            <v>0.15</v>
          </cell>
          <cell r="FS49">
            <v>0.71</v>
          </cell>
          <cell r="FT49">
            <v>1.95</v>
          </cell>
          <cell r="FU49">
            <v>1.49</v>
          </cell>
          <cell r="FV49">
            <v>0.78</v>
          </cell>
          <cell r="FW49">
            <v>0.69</v>
          </cell>
          <cell r="FX49">
            <v>0.62</v>
          </cell>
          <cell r="FY49">
            <v>1.7</v>
          </cell>
          <cell r="FZ49">
            <v>1.56</v>
          </cell>
          <cell r="GA49">
            <v>0.22</v>
          </cell>
          <cell r="GB49">
            <v>1.1100000000000001</v>
          </cell>
          <cell r="GC49">
            <v>1.17</v>
          </cell>
          <cell r="GD49">
            <v>0.31</v>
          </cell>
          <cell r="GE49">
            <v>0.28999999999999998</v>
          </cell>
          <cell r="GF49">
            <v>0.36</v>
          </cell>
          <cell r="GG49">
            <v>0.05</v>
          </cell>
          <cell r="GH49">
            <v>0.17</v>
          </cell>
          <cell r="GI49">
            <v>0.13</v>
          </cell>
          <cell r="GJ49">
            <v>0.28999999999999998</v>
          </cell>
          <cell r="GK49">
            <v>0.99</v>
          </cell>
          <cell r="GL49">
            <v>1.51</v>
          </cell>
          <cell r="GM49">
            <v>0.81</v>
          </cell>
          <cell r="GN49">
            <v>-0.56000000000000005</v>
          </cell>
          <cell r="GO49">
            <v>1.08</v>
          </cell>
          <cell r="GP49">
            <v>0.57999999999999996</v>
          </cell>
          <cell r="GQ49">
            <v>0.84</v>
          </cell>
          <cell r="GR49">
            <v>1.77</v>
          </cell>
          <cell r="GS49">
            <v>2.08</v>
          </cell>
          <cell r="GT49">
            <v>1.42</v>
          </cell>
          <cell r="GU49">
            <v>0.93</v>
          </cell>
          <cell r="GV49">
            <v>0.57999999999999996</v>
          </cell>
          <cell r="GW49">
            <v>0.41</v>
          </cell>
          <cell r="GX49">
            <v>1.93</v>
          </cell>
          <cell r="GY49">
            <v>1.48</v>
          </cell>
          <cell r="GZ49">
            <v>0.45</v>
          </cell>
          <cell r="HA49">
            <v>0.54</v>
          </cell>
          <cell r="HB49">
            <v>0.44</v>
          </cell>
          <cell r="HC49">
            <v>0.81</v>
          </cell>
          <cell r="HD49">
            <v>0.26</v>
          </cell>
          <cell r="HE49">
            <v>-0.42</v>
          </cell>
          <cell r="HF49">
            <v>-0.17</v>
          </cell>
          <cell r="HG49">
            <v>0.38</v>
          </cell>
          <cell r="HH49">
            <v>0.89</v>
          </cell>
          <cell r="HI49">
            <v>-0.66</v>
          </cell>
          <cell r="HJ49">
            <v>0.04</v>
          </cell>
          <cell r="HK49">
            <v>1.1000000000000001</v>
          </cell>
          <cell r="HL49">
            <v>0.3</v>
          </cell>
          <cell r="HM49">
            <v>0.84</v>
          </cell>
          <cell r="HN49">
            <v>0.67</v>
          </cell>
          <cell r="HO49">
            <v>0.57999999999999996</v>
          </cell>
          <cell r="HP49">
            <v>0.78</v>
          </cell>
          <cell r="HQ49">
            <v>1.01</v>
          </cell>
          <cell r="HR49">
            <v>1.28</v>
          </cell>
          <cell r="HS49">
            <v>1.57</v>
          </cell>
          <cell r="HT49">
            <v>1.52</v>
          </cell>
          <cell r="HU49">
            <v>0.11</v>
          </cell>
          <cell r="HV49">
            <v>-0.73</v>
          </cell>
          <cell r="HW49">
            <v>-0.01</v>
          </cell>
          <cell r="HX49">
            <v>1.22</v>
          </cell>
          <cell r="HY49">
            <v>2.12</v>
          </cell>
          <cell r="HZ49">
            <v>0.47</v>
          </cell>
          <cell r="IA49">
            <v>-0.14000000000000001</v>
          </cell>
          <cell r="IB49">
            <v>0.06</v>
          </cell>
          <cell r="IC49">
            <v>1.5</v>
          </cell>
          <cell r="ID49">
            <v>1.44</v>
          </cell>
          <cell r="IE49">
            <v>0.3</v>
          </cell>
          <cell r="IF49">
            <v>0.95</v>
          </cell>
          <cell r="IG49">
            <v>1.83</v>
          </cell>
          <cell r="IH49">
            <v>1.37</v>
          </cell>
          <cell r="II49">
            <v>1.52</v>
          </cell>
          <cell r="IJ49">
            <v>1.78</v>
          </cell>
          <cell r="IK49">
            <v>0.68</v>
          </cell>
          <cell r="IL49">
            <v>0.69</v>
          </cell>
          <cell r="IM49">
            <v>0.15</v>
          </cell>
          <cell r="IN49">
            <v>1.48</v>
          </cell>
          <cell r="IO49">
            <v>2.08</v>
          </cell>
          <cell r="IP49">
            <v>1.22</v>
          </cell>
          <cell r="IQ49">
            <v>1.51</v>
          </cell>
          <cell r="IR49">
            <v>0.32</v>
          </cell>
          <cell r="IS49">
            <v>0.11</v>
          </cell>
          <cell r="IT49">
            <v>0.23</v>
          </cell>
          <cell r="IU49">
            <v>1.32</v>
          </cell>
          <cell r="IV49">
            <v>1.1599999999999999</v>
          </cell>
          <cell r="IW49">
            <v>0.79</v>
          </cell>
          <cell r="IX49">
            <v>1.66</v>
          </cell>
          <cell r="IY49">
            <v>0.37</v>
          </cell>
          <cell r="IZ49">
            <v>0.14000000000000001</v>
          </cell>
          <cell r="JA49">
            <v>0.34</v>
          </cell>
          <cell r="JB49">
            <v>1.1499999999999999</v>
          </cell>
          <cell r="JC49">
            <v>1.39</v>
          </cell>
          <cell r="JD49">
            <v>0.33</v>
          </cell>
          <cell r="JE49">
            <v>0.2</v>
          </cell>
          <cell r="JF49">
            <v>0.63</v>
          </cell>
          <cell r="JG49">
            <v>0.53</v>
          </cell>
          <cell r="JH49">
            <v>1.05</v>
          </cell>
          <cell r="JI49">
            <v>1.21</v>
          </cell>
          <cell r="JJ49">
            <v>0.67</v>
          </cell>
          <cell r="JK49">
            <v>0.19</v>
          </cell>
          <cell r="JL49">
            <v>0.42</v>
          </cell>
          <cell r="JM49">
            <v>1.68</v>
          </cell>
          <cell r="JN49">
            <v>2.0299999999999998</v>
          </cell>
          <cell r="JO49">
            <v>1.1599999999999999</v>
          </cell>
          <cell r="JP49">
            <v>-0.43</v>
          </cell>
          <cell r="JQ49">
            <v>0.12</v>
          </cell>
          <cell r="JR49">
            <v>0.99</v>
          </cell>
          <cell r="JS49">
            <v>0.69</v>
          </cell>
          <cell r="JT49">
            <v>3.09</v>
          </cell>
          <cell r="JU49">
            <v>1.75</v>
          </cell>
          <cell r="JV49">
            <v>0.88</v>
          </cell>
          <cell r="JW49">
            <v>1.07</v>
          </cell>
          <cell r="JX49">
            <v>0.4</v>
          </cell>
          <cell r="JY49">
            <v>0.38</v>
          </cell>
          <cell r="JZ49">
            <v>-0.03</v>
          </cell>
          <cell r="KA49">
            <v>-0.14000000000000001</v>
          </cell>
          <cell r="KB49">
            <v>0.66</v>
          </cell>
          <cell r="KC49">
            <v>0.91</v>
          </cell>
          <cell r="KD49">
            <v>1.1299999999999999</v>
          </cell>
          <cell r="KE49">
            <v>0.91</v>
          </cell>
          <cell r="KF49">
            <v>-0.17</v>
          </cell>
          <cell r="KG49">
            <v>-0.32</v>
          </cell>
          <cell r="KH49">
            <v>-0.17</v>
          </cell>
          <cell r="KI49">
            <v>-0.18</v>
          </cell>
          <cell r="KJ49">
            <v>0.53</v>
          </cell>
          <cell r="KK49">
            <v>0.92</v>
          </cell>
          <cell r="KL49">
            <v>0.98</v>
          </cell>
          <cell r="KM49">
            <v>0.53</v>
          </cell>
          <cell r="KN49">
            <v>0.75</v>
          </cell>
          <cell r="KO49">
            <v>1.05</v>
          </cell>
          <cell r="KP49">
            <v>1.5</v>
          </cell>
          <cell r="KQ49">
            <v>1.3</v>
          </cell>
          <cell r="KR49">
            <v>-0.13</v>
          </cell>
          <cell r="KS49">
            <v>0.27</v>
          </cell>
          <cell r="KT49">
            <v>0.99</v>
          </cell>
          <cell r="KU49">
            <v>0.98</v>
          </cell>
          <cell r="KV49">
            <v>0.59</v>
          </cell>
          <cell r="KW49">
            <v>1.38</v>
          </cell>
          <cell r="KX49">
            <v>0.95</v>
          </cell>
          <cell r="KY49">
            <v>-0.45</v>
          </cell>
          <cell r="KZ49">
            <v>0.12</v>
          </cell>
          <cell r="LA49">
            <v>0.19</v>
          </cell>
          <cell r="LB49">
            <v>-0.16</v>
          </cell>
          <cell r="LC49">
            <v>-0.14000000000000001</v>
          </cell>
          <cell r="LD49">
            <v>0.22</v>
          </cell>
          <cell r="LE49">
            <v>0.56000000000000005</v>
          </cell>
          <cell r="LF49">
            <v>0.23999999999999996</v>
          </cell>
          <cell r="LG49">
            <v>0.29999999999999982</v>
          </cell>
          <cell r="LH49">
            <v>0.55312471513834982</v>
          </cell>
          <cell r="LI49">
            <v>0.66228281755712815</v>
          </cell>
          <cell r="LJ49">
            <v>0.88758659218479818</v>
          </cell>
          <cell r="LK49">
            <v>0.66578773518083978</v>
          </cell>
          <cell r="LL49">
            <v>0.41821756651058567</v>
          </cell>
          <cell r="LM49">
            <v>0.60253282734553848</v>
          </cell>
          <cell r="LN49">
            <v>0.86762412837307901</v>
          </cell>
          <cell r="LO49">
            <v>0.62144569928103921</v>
          </cell>
          <cell r="LP49">
            <v>0.39074921421376696</v>
          </cell>
          <cell r="LQ49">
            <v>0.47742864531773943</v>
          </cell>
          <cell r="LR49">
            <v>0.47013141942564124</v>
          </cell>
          <cell r="LS49">
            <v>0.58423916753033511</v>
          </cell>
          <cell r="LT49">
            <v>0.54106217520372724</v>
          </cell>
          <cell r="LU49">
            <v>0.55620771333642649</v>
          </cell>
          <cell r="LV49">
            <v>0.66964859808054278</v>
          </cell>
          <cell r="LW49">
            <v>0.5611943027959132</v>
          </cell>
          <cell r="LX49">
            <v>0.39326752525723901</v>
          </cell>
          <cell r="LY49">
            <v>0.34757760697719375</v>
          </cell>
          <cell r="LZ49">
            <v>0.30275687115084376</v>
          </cell>
          <cell r="MA49">
            <v>0.38000000000000006</v>
          </cell>
          <cell r="MB49">
            <v>0.43000000000000033</v>
          </cell>
          <cell r="MC49">
            <v>0.40999999999999986</v>
          </cell>
          <cell r="MD49">
            <v>0.33999999999999991</v>
          </cell>
          <cell r="ME49">
            <v>0.6</v>
          </cell>
        </row>
        <row r="50">
          <cell r="A50">
            <v>6201006</v>
          </cell>
          <cell r="F50" t="str">
            <v xml:space="preserve">Artigos ortopédicos </v>
          </cell>
          <cell r="H50">
            <v>2.4300000000000002</v>
          </cell>
          <cell r="I50">
            <v>1.87</v>
          </cell>
          <cell r="J50">
            <v>1.73</v>
          </cell>
          <cell r="K50">
            <v>0.74</v>
          </cell>
          <cell r="L50">
            <v>-1.18</v>
          </cell>
          <cell r="M50">
            <v>-1.1100000000000001</v>
          </cell>
          <cell r="N50">
            <v>-0.94</v>
          </cell>
          <cell r="O50">
            <v>-0.16</v>
          </cell>
          <cell r="P50">
            <v>0.36</v>
          </cell>
          <cell r="Q50">
            <v>-0.85</v>
          </cell>
          <cell r="R50">
            <v>0.59</v>
          </cell>
          <cell r="S50">
            <v>1.52</v>
          </cell>
          <cell r="T50">
            <v>0.36</v>
          </cell>
          <cell r="U50">
            <v>-0.63</v>
          </cell>
          <cell r="V50">
            <v>1.57</v>
          </cell>
          <cell r="W50">
            <v>1.69</v>
          </cell>
          <cell r="X50">
            <v>0.18</v>
          </cell>
          <cell r="Y50">
            <v>-0.63</v>
          </cell>
          <cell r="Z50">
            <v>-0.26</v>
          </cell>
          <cell r="AA50">
            <v>0.57999999999999996</v>
          </cell>
          <cell r="AB50">
            <v>1.33</v>
          </cell>
          <cell r="AC50">
            <v>0.01</v>
          </cell>
          <cell r="AD50">
            <v>-0.65</v>
          </cell>
          <cell r="AE50">
            <v>0.47</v>
          </cell>
          <cell r="AF50">
            <v>0.91</v>
          </cell>
          <cell r="AG50">
            <v>-0.05</v>
          </cell>
          <cell r="AH50">
            <v>1.2</v>
          </cell>
          <cell r="AI50">
            <v>0.32</v>
          </cell>
          <cell r="AJ50">
            <v>1.84</v>
          </cell>
          <cell r="AK50">
            <v>2.64</v>
          </cell>
          <cell r="AL50">
            <v>-0.9</v>
          </cell>
          <cell r="AM50">
            <v>7.0000000000000007E-2</v>
          </cell>
          <cell r="AN50">
            <v>-0.05</v>
          </cell>
          <cell r="AO50">
            <v>-2.37</v>
          </cell>
          <cell r="AP50">
            <v>-1.17</v>
          </cell>
          <cell r="AQ50">
            <v>-0.36</v>
          </cell>
          <cell r="AR50">
            <v>-1.05</v>
          </cell>
          <cell r="AS50">
            <v>1.5</v>
          </cell>
          <cell r="AT50">
            <v>0.91</v>
          </cell>
          <cell r="AU50">
            <v>1.1100000000000001</v>
          </cell>
          <cell r="AV50">
            <v>1.98</v>
          </cell>
          <cell r="AW50">
            <v>0.31</v>
          </cell>
          <cell r="AX50">
            <v>-0.42</v>
          </cell>
          <cell r="AY50">
            <v>0.54</v>
          </cell>
          <cell r="AZ50">
            <v>0.31</v>
          </cell>
          <cell r="BA50">
            <v>0.14000000000000001</v>
          </cell>
          <cell r="BB50">
            <v>-0.62</v>
          </cell>
          <cell r="BC50">
            <v>-0.31</v>
          </cell>
          <cell r="BD50">
            <v>-0.04</v>
          </cell>
          <cell r="BE50">
            <v>-0.4</v>
          </cell>
          <cell r="BF50">
            <v>-0.51</v>
          </cell>
          <cell r="BG50">
            <v>0.43</v>
          </cell>
          <cell r="BH50">
            <v>0.87</v>
          </cell>
          <cell r="BI50">
            <v>1.33</v>
          </cell>
          <cell r="BJ50">
            <v>0.78</v>
          </cell>
          <cell r="BK50">
            <v>-0.82</v>
          </cell>
          <cell r="BL50">
            <v>-0.46</v>
          </cell>
          <cell r="BM50">
            <v>-0.16</v>
          </cell>
          <cell r="BN50">
            <v>0.26</v>
          </cell>
          <cell r="BO50">
            <v>0.03</v>
          </cell>
          <cell r="BP50">
            <v>1.24</v>
          </cell>
          <cell r="BQ50">
            <v>1.33</v>
          </cell>
          <cell r="BR50">
            <v>1.0900000000000001</v>
          </cell>
          <cell r="BS50">
            <v>0.78</v>
          </cell>
          <cell r="BT50">
            <v>0.88</v>
          </cell>
          <cell r="BU50">
            <v>0.65</v>
          </cell>
          <cell r="BV50">
            <v>0.62</v>
          </cell>
          <cell r="BW50">
            <v>-0.13</v>
          </cell>
          <cell r="BX50">
            <v>-0.01</v>
          </cell>
          <cell r="BY50">
            <v>-0.33</v>
          </cell>
          <cell r="BZ50">
            <v>-0.75</v>
          </cell>
          <cell r="CA50">
            <v>0.95</v>
          </cell>
          <cell r="CB50">
            <v>1.37</v>
          </cell>
          <cell r="CC50">
            <v>0.06</v>
          </cell>
          <cell r="CD50">
            <v>0.41</v>
          </cell>
          <cell r="CE50">
            <v>0.3</v>
          </cell>
          <cell r="CF50">
            <v>-1.1200000000000001</v>
          </cell>
          <cell r="CG50">
            <v>0.08</v>
          </cell>
          <cell r="CH50">
            <v>1.24</v>
          </cell>
          <cell r="CI50">
            <v>0.66</v>
          </cell>
          <cell r="CJ50">
            <v>0.42</v>
          </cell>
          <cell r="CK50">
            <v>1.1599999999999999</v>
          </cell>
          <cell r="CL50">
            <v>2.23</v>
          </cell>
          <cell r="CM50">
            <v>1.54</v>
          </cell>
          <cell r="CN50">
            <v>-0.61</v>
          </cell>
          <cell r="CO50">
            <v>-0.27</v>
          </cell>
          <cell r="CP50">
            <v>0.43</v>
          </cell>
          <cell r="CQ50">
            <v>0.81</v>
          </cell>
          <cell r="CR50">
            <v>0.81</v>
          </cell>
          <cell r="CS50">
            <v>0.69</v>
          </cell>
          <cell r="CT50">
            <v>0.75</v>
          </cell>
          <cell r="CU50">
            <v>1.0900000000000001</v>
          </cell>
          <cell r="CV50">
            <v>1.87</v>
          </cell>
          <cell r="CW50">
            <v>1.4</v>
          </cell>
          <cell r="CX50">
            <v>2.3199999999999998</v>
          </cell>
          <cell r="CY50">
            <v>0.6</v>
          </cell>
          <cell r="CZ50">
            <v>0.73</v>
          </cell>
          <cell r="DA50">
            <v>0.73</v>
          </cell>
          <cell r="DB50">
            <v>0.88</v>
          </cell>
          <cell r="DC50">
            <v>0.18</v>
          </cell>
          <cell r="DD50">
            <v>-0.76</v>
          </cell>
          <cell r="DE50">
            <v>-0.56000000000000005</v>
          </cell>
          <cell r="DF50">
            <v>0.98</v>
          </cell>
          <cell r="DG50">
            <v>0.28000000000000003</v>
          </cell>
          <cell r="DH50">
            <v>-0.69</v>
          </cell>
          <cell r="DI50">
            <v>-7.0000000000000007E-2</v>
          </cell>
          <cell r="DJ50">
            <v>0.54</v>
          </cell>
          <cell r="DK50">
            <v>0.73</v>
          </cell>
          <cell r="DL50">
            <v>0.63</v>
          </cell>
          <cell r="DM50">
            <v>0.49</v>
          </cell>
          <cell r="DN50">
            <v>0.85</v>
          </cell>
          <cell r="DO50">
            <v>-0.22</v>
          </cell>
          <cell r="DP50">
            <v>0.88</v>
          </cell>
          <cell r="DQ50">
            <v>-0.28999999999999998</v>
          </cell>
          <cell r="DR50">
            <v>-1.05</v>
          </cell>
          <cell r="DS50">
            <v>-0.42</v>
          </cell>
          <cell r="DT50">
            <v>-0.75</v>
          </cell>
          <cell r="DU50">
            <v>-1.92</v>
          </cell>
          <cell r="DV50">
            <v>-1.79</v>
          </cell>
          <cell r="DW50">
            <v>0.28000000000000003</v>
          </cell>
          <cell r="DX50">
            <v>0.92</v>
          </cell>
          <cell r="DY50">
            <v>0.17</v>
          </cell>
          <cell r="DZ50">
            <v>0.62</v>
          </cell>
          <cell r="EA50">
            <v>1.23</v>
          </cell>
          <cell r="EB50">
            <v>0.35</v>
          </cell>
          <cell r="EC50">
            <v>-0.69</v>
          </cell>
          <cell r="ED50">
            <v>-0.3</v>
          </cell>
          <cell r="EE50">
            <v>0.75</v>
          </cell>
          <cell r="EF50">
            <v>0.67</v>
          </cell>
          <cell r="EG50">
            <v>0.54</v>
          </cell>
          <cell r="EH50">
            <v>0.66</v>
          </cell>
          <cell r="EI50">
            <v>0.59</v>
          </cell>
          <cell r="EJ50">
            <v>0.17</v>
          </cell>
          <cell r="EK50">
            <v>-0.62</v>
          </cell>
          <cell r="EL50">
            <v>0.39</v>
          </cell>
          <cell r="EM50">
            <v>0.62</v>
          </cell>
          <cell r="EN50">
            <v>-0.67</v>
          </cell>
          <cell r="EO50">
            <v>-0.04</v>
          </cell>
          <cell r="EP50">
            <v>-0.17</v>
          </cell>
          <cell r="EQ50">
            <v>-0.43</v>
          </cell>
          <cell r="ER50">
            <v>0.39</v>
          </cell>
          <cell r="ES50">
            <v>0.43</v>
          </cell>
          <cell r="ET50">
            <v>-0.09</v>
          </cell>
          <cell r="EU50">
            <v>-0.12</v>
          </cell>
          <cell r="EV50">
            <v>-0.17</v>
          </cell>
          <cell r="EW50">
            <v>-0.51</v>
          </cell>
          <cell r="EX50">
            <v>0.23</v>
          </cell>
          <cell r="EY50">
            <v>0.42</v>
          </cell>
          <cell r="EZ50">
            <v>-0.38</v>
          </cell>
          <cell r="FA50">
            <v>0.73</v>
          </cell>
          <cell r="FB50">
            <v>2.1</v>
          </cell>
          <cell r="FC50">
            <v>0.87</v>
          </cell>
          <cell r="FD50">
            <v>-0.21</v>
          </cell>
          <cell r="FE50">
            <v>-0.2</v>
          </cell>
          <cell r="FF50">
            <v>0.56000000000000005</v>
          </cell>
          <cell r="FG50">
            <v>1.79</v>
          </cell>
          <cell r="FH50">
            <v>1.8</v>
          </cell>
          <cell r="FI50">
            <v>-0.42</v>
          </cell>
          <cell r="FJ50">
            <v>0.47</v>
          </cell>
          <cell r="FK50">
            <v>2.57</v>
          </cell>
          <cell r="FL50">
            <v>0.83</v>
          </cell>
          <cell r="FM50">
            <v>1.54</v>
          </cell>
          <cell r="FN50">
            <v>1.54</v>
          </cell>
          <cell r="FO50">
            <v>0.52</v>
          </cell>
          <cell r="FP50">
            <v>-0.82</v>
          </cell>
          <cell r="FQ50">
            <v>-0.11</v>
          </cell>
          <cell r="FR50">
            <v>1.2</v>
          </cell>
          <cell r="FS50">
            <v>0.45</v>
          </cell>
          <cell r="FT50">
            <v>0.68</v>
          </cell>
          <cell r="FU50">
            <v>2.96</v>
          </cell>
          <cell r="FV50">
            <v>-0.88</v>
          </cell>
          <cell r="FW50">
            <v>0.45</v>
          </cell>
          <cell r="FX50">
            <v>0.15</v>
          </cell>
          <cell r="FY50">
            <v>0.77</v>
          </cell>
          <cell r="FZ50">
            <v>1.51</v>
          </cell>
          <cell r="GA50">
            <v>1.65</v>
          </cell>
          <cell r="GB50">
            <v>0.62</v>
          </cell>
          <cell r="GC50">
            <v>2.15</v>
          </cell>
          <cell r="GD50">
            <v>-0.18</v>
          </cell>
          <cell r="GE50">
            <v>2.2200000000000002</v>
          </cell>
          <cell r="GF50">
            <v>2.41</v>
          </cell>
          <cell r="GG50">
            <v>0.51</v>
          </cell>
          <cell r="GH50">
            <v>1.48</v>
          </cell>
          <cell r="GI50">
            <v>0.24</v>
          </cell>
          <cell r="GJ50">
            <v>0.22</v>
          </cell>
          <cell r="GK50">
            <v>0</v>
          </cell>
          <cell r="GL50">
            <v>0.96</v>
          </cell>
          <cell r="GM50">
            <v>1.25</v>
          </cell>
          <cell r="GN50">
            <v>-0.16</v>
          </cell>
          <cell r="GO50">
            <v>0.91</v>
          </cell>
          <cell r="GP50">
            <v>-1.1499999999999999</v>
          </cell>
          <cell r="GQ50">
            <v>-1.96</v>
          </cell>
          <cell r="GR50">
            <v>0.25</v>
          </cell>
          <cell r="GS50">
            <v>0.56999999999999995</v>
          </cell>
          <cell r="GT50">
            <v>0.18</v>
          </cell>
          <cell r="GU50">
            <v>0.12</v>
          </cell>
          <cell r="GV50">
            <v>0.15</v>
          </cell>
          <cell r="GW50">
            <v>0.2</v>
          </cell>
          <cell r="GX50">
            <v>0.06</v>
          </cell>
          <cell r="GY50">
            <v>-0.54</v>
          </cell>
          <cell r="GZ50">
            <v>0.19</v>
          </cell>
          <cell r="HA50">
            <v>0.86</v>
          </cell>
          <cell r="HB50">
            <v>0.25</v>
          </cell>
          <cell r="HC50">
            <v>0.87</v>
          </cell>
          <cell r="HD50">
            <v>0.25</v>
          </cell>
          <cell r="HE50">
            <v>-0.53</v>
          </cell>
          <cell r="HF50">
            <v>0.56000000000000005</v>
          </cell>
          <cell r="HG50">
            <v>0.11</v>
          </cell>
          <cell r="HH50">
            <v>-0.7</v>
          </cell>
          <cell r="HI50">
            <v>-1.06</v>
          </cell>
          <cell r="HJ50">
            <v>-0.93</v>
          </cell>
          <cell r="HK50">
            <v>0.31</v>
          </cell>
          <cell r="HL50">
            <v>2.48</v>
          </cell>
          <cell r="HM50">
            <v>3.54</v>
          </cell>
          <cell r="HN50">
            <v>1.39</v>
          </cell>
          <cell r="HO50">
            <v>-0.54</v>
          </cell>
          <cell r="HP50">
            <v>-0.18</v>
          </cell>
          <cell r="HQ50">
            <v>-0.36</v>
          </cell>
          <cell r="HR50">
            <v>0.18</v>
          </cell>
          <cell r="HS50">
            <v>1.18</v>
          </cell>
          <cell r="HT50">
            <v>0.44</v>
          </cell>
          <cell r="HU50">
            <v>1.08</v>
          </cell>
          <cell r="HV50">
            <v>0.59</v>
          </cell>
          <cell r="HW50">
            <v>-0.96</v>
          </cell>
          <cell r="HX50">
            <v>0.72</v>
          </cell>
          <cell r="HY50">
            <v>1.1200000000000001</v>
          </cell>
          <cell r="HZ50">
            <v>2.9</v>
          </cell>
          <cell r="IA50">
            <v>0.54</v>
          </cell>
          <cell r="IB50">
            <v>-2.59</v>
          </cell>
          <cell r="IC50">
            <v>0.39</v>
          </cell>
          <cell r="ID50">
            <v>-2.64</v>
          </cell>
          <cell r="IE50">
            <v>-2.77</v>
          </cell>
          <cell r="IF50">
            <v>-0.51</v>
          </cell>
          <cell r="IG50">
            <v>-0.4</v>
          </cell>
          <cell r="IH50">
            <v>-7.0000000000000007E-2</v>
          </cell>
          <cell r="II50">
            <v>-1.17</v>
          </cell>
          <cell r="IJ50">
            <v>-0.96</v>
          </cell>
          <cell r="IK50">
            <v>0.68</v>
          </cell>
          <cell r="IL50">
            <v>1.75</v>
          </cell>
          <cell r="IM50">
            <v>1.04</v>
          </cell>
          <cell r="IN50">
            <v>3.81</v>
          </cell>
          <cell r="IO50">
            <v>4.29</v>
          </cell>
          <cell r="IP50">
            <v>0.91</v>
          </cell>
          <cell r="IQ50">
            <v>0.56999999999999995</v>
          </cell>
          <cell r="IR50">
            <v>0.08</v>
          </cell>
          <cell r="IS50">
            <v>0.03</v>
          </cell>
          <cell r="IT50">
            <v>-0.45</v>
          </cell>
          <cell r="IU50">
            <v>-0.37</v>
          </cell>
          <cell r="IV50">
            <v>1.03</v>
          </cell>
          <cell r="IW50">
            <v>2.4900000000000002</v>
          </cell>
          <cell r="IX50">
            <v>2.0099999999999998</v>
          </cell>
          <cell r="IY50">
            <v>0.31</v>
          </cell>
          <cell r="IZ50">
            <v>2.42</v>
          </cell>
          <cell r="JA50">
            <v>5.13</v>
          </cell>
          <cell r="JB50">
            <v>5.64</v>
          </cell>
          <cell r="JC50">
            <v>4.2300000000000004</v>
          </cell>
          <cell r="JD50">
            <v>3.43</v>
          </cell>
          <cell r="JE50">
            <v>2.56</v>
          </cell>
          <cell r="JF50">
            <v>1.3</v>
          </cell>
          <cell r="JG50">
            <v>2.73</v>
          </cell>
          <cell r="JH50">
            <v>3.72</v>
          </cell>
          <cell r="JI50">
            <v>2.39</v>
          </cell>
          <cell r="JJ50">
            <v>0.42</v>
          </cell>
          <cell r="JK50">
            <v>-1.56</v>
          </cell>
          <cell r="JL50">
            <v>-1.58</v>
          </cell>
          <cell r="JM50">
            <v>0.33</v>
          </cell>
          <cell r="JN50">
            <v>-0.56999999999999995</v>
          </cell>
          <cell r="JO50">
            <v>-0.3</v>
          </cell>
          <cell r="JP50">
            <v>1.91</v>
          </cell>
          <cell r="JQ50">
            <v>0.41</v>
          </cell>
          <cell r="JR50">
            <v>0.45</v>
          </cell>
          <cell r="JS50">
            <v>1.1299999999999999</v>
          </cell>
          <cell r="JT50">
            <v>-0.23</v>
          </cell>
          <cell r="JU50">
            <v>-0.45</v>
          </cell>
          <cell r="JV50">
            <v>0.79</v>
          </cell>
          <cell r="JW50">
            <v>2.02</v>
          </cell>
          <cell r="JX50">
            <v>2.0699999999999998</v>
          </cell>
          <cell r="JY50">
            <v>1.38</v>
          </cell>
          <cell r="JZ50">
            <v>0.64</v>
          </cell>
          <cell r="KA50">
            <v>-0.62</v>
          </cell>
          <cell r="KB50">
            <v>0.38</v>
          </cell>
          <cell r="KC50">
            <v>1.64</v>
          </cell>
          <cell r="KD50">
            <v>2.04</v>
          </cell>
          <cell r="KE50">
            <v>1.01</v>
          </cell>
          <cell r="KF50">
            <v>2.31</v>
          </cell>
          <cell r="KG50">
            <v>3.08</v>
          </cell>
          <cell r="KH50">
            <v>0.76</v>
          </cell>
          <cell r="KI50">
            <v>0.47</v>
          </cell>
          <cell r="KJ50">
            <v>0.4</v>
          </cell>
          <cell r="KK50">
            <v>0.35</v>
          </cell>
          <cell r="KL50">
            <v>0.05</v>
          </cell>
          <cell r="KM50">
            <v>-0.73</v>
          </cell>
          <cell r="KN50">
            <v>-0.65</v>
          </cell>
          <cell r="KO50">
            <v>-0.24</v>
          </cell>
          <cell r="KP50">
            <v>-0.81</v>
          </cell>
          <cell r="KQ50">
            <v>-0.62</v>
          </cell>
          <cell r="KR50">
            <v>0.47</v>
          </cell>
          <cell r="KS50">
            <v>0.4</v>
          </cell>
          <cell r="KT50">
            <v>-0.77</v>
          </cell>
          <cell r="KU50">
            <v>-0.24</v>
          </cell>
          <cell r="KV50">
            <v>1.1000000000000001</v>
          </cell>
          <cell r="KW50">
            <v>1.18</v>
          </cell>
          <cell r="KX50">
            <v>0.69</v>
          </cell>
          <cell r="KY50">
            <v>0.25</v>
          </cell>
          <cell r="KZ50">
            <v>-0.05</v>
          </cell>
          <cell r="LA50">
            <v>0.06</v>
          </cell>
          <cell r="LB50">
            <v>-0.93</v>
          </cell>
          <cell r="LC50">
            <v>-0.67</v>
          </cell>
          <cell r="LD50">
            <v>0.52</v>
          </cell>
          <cell r="LE50">
            <v>0.5</v>
          </cell>
          <cell r="LF50">
            <v>0.23999999999999996</v>
          </cell>
          <cell r="LG50">
            <v>0.29999999999999982</v>
          </cell>
          <cell r="LH50">
            <v>0.55312471513834982</v>
          </cell>
          <cell r="LI50">
            <v>0.66228281755712815</v>
          </cell>
          <cell r="LJ50">
            <v>0.88758659218479818</v>
          </cell>
          <cell r="LK50">
            <v>0.66578773518083978</v>
          </cell>
          <cell r="LL50">
            <v>0.41821756651058567</v>
          </cell>
          <cell r="LM50">
            <v>0.60253282734553848</v>
          </cell>
          <cell r="LN50">
            <v>0.86762412837307901</v>
          </cell>
          <cell r="LO50">
            <v>0.62144569928103921</v>
          </cell>
          <cell r="LP50">
            <v>0.39074921421376696</v>
          </cell>
          <cell r="LQ50">
            <v>0.47742864531773943</v>
          </cell>
          <cell r="LR50">
            <v>0.47013141942564124</v>
          </cell>
          <cell r="LS50">
            <v>0.58423916753033511</v>
          </cell>
          <cell r="LT50">
            <v>0.54106217520372724</v>
          </cell>
          <cell r="LU50">
            <v>0.55620771333642649</v>
          </cell>
          <cell r="LV50">
            <v>0.66964859808054278</v>
          </cell>
          <cell r="LW50">
            <v>0.5611943027959132</v>
          </cell>
          <cell r="LX50">
            <v>0.39326752525723901</v>
          </cell>
          <cell r="LY50">
            <v>0.34757760697719375</v>
          </cell>
          <cell r="LZ50">
            <v>0.30275687115084376</v>
          </cell>
          <cell r="MA50">
            <v>0.38000000000000006</v>
          </cell>
          <cell r="MB50">
            <v>0.43000000000000033</v>
          </cell>
          <cell r="MC50">
            <v>0.40999999999999986</v>
          </cell>
          <cell r="MD50">
            <v>0.33999999999999991</v>
          </cell>
          <cell r="ME50">
            <v>0.6</v>
          </cell>
        </row>
        <row r="51">
          <cell r="A51">
            <v>6201007</v>
          </cell>
          <cell r="F51" t="str">
            <v xml:space="preserve">Fisioterapeuta </v>
          </cell>
          <cell r="H51">
            <v>0.649743208974082</v>
          </cell>
          <cell r="I51">
            <v>0.80068423840578884</v>
          </cell>
          <cell r="J51">
            <v>1.1955660592374535</v>
          </cell>
          <cell r="K51">
            <v>0.52323868319649025</v>
          </cell>
          <cell r="L51">
            <v>0.12994702710461453</v>
          </cell>
          <cell r="M51">
            <v>0.48970590739222442</v>
          </cell>
          <cell r="N51">
            <v>0.40017533849053477</v>
          </cell>
          <cell r="O51">
            <v>0.23960200918723309</v>
          </cell>
          <cell r="P51">
            <v>0.16484862155239946</v>
          </cell>
          <cell r="Q51">
            <v>0.31320702821602803</v>
          </cell>
          <cell r="R51">
            <v>0.53299348591939122</v>
          </cell>
          <cell r="S51">
            <v>0.90531076695280344</v>
          </cell>
          <cell r="T51">
            <v>0.7813085872449953</v>
          </cell>
          <cell r="U51">
            <v>0.62797709775552868</v>
          </cell>
          <cell r="V51">
            <v>0.88167243520701521</v>
          </cell>
          <cell r="W51">
            <v>0.44968815917939514</v>
          </cell>
          <cell r="X51">
            <v>0.22817789008028108</v>
          </cell>
          <cell r="Y51">
            <v>0.33484545138231758</v>
          </cell>
          <cell r="Z51">
            <v>0.47120020987002004</v>
          </cell>
          <cell r="AA51">
            <v>0.63953538488729267</v>
          </cell>
          <cell r="AB51">
            <v>0.5903180820985019</v>
          </cell>
          <cell r="AC51">
            <v>0.45030574022276554</v>
          </cell>
          <cell r="AD51">
            <v>2.2794989107349159E-2</v>
          </cell>
          <cell r="AE51">
            <v>-0.31414483889834338</v>
          </cell>
          <cell r="AF51">
            <v>7.6260825829797124E-2</v>
          </cell>
          <cell r="AG51">
            <v>0.88751496557709875</v>
          </cell>
          <cell r="AH51">
            <v>0.8559316718432689</v>
          </cell>
          <cell r="AI51">
            <v>0.36431678499989539</v>
          </cell>
          <cell r="AJ51">
            <v>0.16309300753433717</v>
          </cell>
          <cell r="AK51">
            <v>0.51899776035100342</v>
          </cell>
          <cell r="AL51">
            <v>0.57016436053885078</v>
          </cell>
          <cell r="AM51">
            <v>0.37683692462553497</v>
          </cell>
          <cell r="AN51">
            <v>0.39187880577567052</v>
          </cell>
          <cell r="AO51">
            <v>0.26409383943140213</v>
          </cell>
          <cell r="AP51">
            <v>0.43271064060596498</v>
          </cell>
          <cell r="AQ51">
            <v>0.28223143681828261</v>
          </cell>
          <cell r="AR51">
            <v>0.30296153644228546</v>
          </cell>
          <cell r="AS51">
            <v>0.71264011972365693</v>
          </cell>
          <cell r="AT51">
            <v>0.66996016557005855</v>
          </cell>
          <cell r="AU51">
            <v>0.42439163886275583</v>
          </cell>
          <cell r="AV51">
            <v>0.46394635069908513</v>
          </cell>
          <cell r="AW51">
            <v>0.49278060161481252</v>
          </cell>
          <cell r="AX51">
            <v>0.27649879776193037</v>
          </cell>
          <cell r="AY51">
            <v>9.5213750192286228E-2</v>
          </cell>
          <cell r="AZ51">
            <v>0.28156395456030714</v>
          </cell>
          <cell r="BA51">
            <v>0.22861951600916991</v>
          </cell>
          <cell r="BB51">
            <v>-0.14838022170206691</v>
          </cell>
          <cell r="BC51">
            <v>-0.35762671213187075</v>
          </cell>
          <cell r="BD51">
            <v>0.14472716021318593</v>
          </cell>
          <cell r="BE51">
            <v>0.95609225336481796</v>
          </cell>
          <cell r="BF51">
            <v>0.88140525597746988</v>
          </cell>
          <cell r="BG51">
            <v>0.87605012189148124</v>
          </cell>
          <cell r="BH51">
            <v>0.66273449983157506</v>
          </cell>
          <cell r="BI51">
            <v>0.71185689418156861</v>
          </cell>
          <cell r="BJ51">
            <v>1.0942029387049206</v>
          </cell>
          <cell r="BK51">
            <v>0.27219169176606767</v>
          </cell>
          <cell r="BL51">
            <v>0.23763952834147223</v>
          </cell>
          <cell r="BM51">
            <v>0.20816648147260725</v>
          </cell>
          <cell r="BN51">
            <v>0.26941304188583565</v>
          </cell>
          <cell r="BO51">
            <v>0.58711122251032577</v>
          </cell>
          <cell r="BP51">
            <v>0.55778369543167672</v>
          </cell>
          <cell r="BQ51">
            <v>0.7418707650110935</v>
          </cell>
          <cell r="BR51">
            <v>0.54744590677657912</v>
          </cell>
          <cell r="BS51">
            <v>0.45705271861601265</v>
          </cell>
          <cell r="BT51">
            <v>0.97471117791866191</v>
          </cell>
          <cell r="BU51">
            <v>1.1580702823322342</v>
          </cell>
          <cell r="BV51">
            <v>0.58219557940109012</v>
          </cell>
          <cell r="BW51">
            <v>0.58627407399641762</v>
          </cell>
          <cell r="BX51">
            <v>0.6468922808835591</v>
          </cell>
          <cell r="BY51">
            <v>0.7345335951746661</v>
          </cell>
          <cell r="BZ51">
            <v>0.67078549239651764</v>
          </cell>
          <cell r="CA51">
            <v>0.40991721157532163</v>
          </cell>
          <cell r="CB51">
            <v>0.46607573203155822</v>
          </cell>
          <cell r="CC51">
            <v>0.80768498549090029</v>
          </cell>
          <cell r="CD51">
            <v>0.74963019486905769</v>
          </cell>
          <cell r="CE51">
            <v>0.36338422677815402</v>
          </cell>
          <cell r="CF51">
            <v>0.80153353030497676</v>
          </cell>
          <cell r="CG51">
            <v>1.1215865252070996</v>
          </cell>
          <cell r="CH51">
            <v>0.80384257542798054</v>
          </cell>
          <cell r="CI51">
            <v>0.86550854992997805</v>
          </cell>
          <cell r="CJ51">
            <v>0.72256771525357821</v>
          </cell>
          <cell r="CK51">
            <v>0.19302613509655947</v>
          </cell>
          <cell r="CL51">
            <v>0.42258069817419869</v>
          </cell>
          <cell r="CM51">
            <v>1.5372968770108021E-2</v>
          </cell>
          <cell r="CN51">
            <v>-0.10354347968303877</v>
          </cell>
          <cell r="CO51">
            <v>0.43722956628103432</v>
          </cell>
          <cell r="CP51">
            <v>0.87487419092105179</v>
          </cell>
          <cell r="CQ51">
            <v>1.0048189912653611</v>
          </cell>
          <cell r="CR51">
            <v>0.6032319657844919</v>
          </cell>
          <cell r="CS51">
            <v>0.50258305164395067</v>
          </cell>
          <cell r="CT51">
            <v>0.12458179726811351</v>
          </cell>
          <cell r="CU51">
            <v>0.10048890728270225</v>
          </cell>
          <cell r="CV51">
            <v>0.4908332817668199</v>
          </cell>
          <cell r="CW51">
            <v>0.34698893871217196</v>
          </cell>
          <cell r="CX51">
            <v>0.24249381958181357</v>
          </cell>
          <cell r="CY51">
            <v>0.24838186536573625</v>
          </cell>
          <cell r="CZ51">
            <v>1.0036278031031844</v>
          </cell>
          <cell r="DA51">
            <v>1.0036278031031844</v>
          </cell>
          <cell r="DB51">
            <v>1.084973204901404</v>
          </cell>
          <cell r="DC51">
            <v>1.5076839265517881</v>
          </cell>
          <cell r="DD51">
            <v>1.0125334604551333</v>
          </cell>
          <cell r="DE51">
            <v>0.45684646983889721</v>
          </cell>
          <cell r="DF51">
            <v>0.64190573600483591</v>
          </cell>
          <cell r="DG51">
            <v>0.48133858198685003</v>
          </cell>
          <cell r="DH51">
            <v>0.569061999933417</v>
          </cell>
          <cell r="DI51">
            <v>0.71794798241727087</v>
          </cell>
          <cell r="DJ51">
            <v>0.60150063874496729</v>
          </cell>
          <cell r="DK51">
            <v>0.44188268311533924</v>
          </cell>
          <cell r="DL51">
            <v>0.55269803138927365</v>
          </cell>
          <cell r="DM51">
            <v>0.41988740836559008</v>
          </cell>
          <cell r="DN51">
            <v>0.76826331126763625</v>
          </cell>
          <cell r="DO51">
            <v>0.48073007225676856</v>
          </cell>
          <cell r="DP51">
            <v>0.10321426706375911</v>
          </cell>
          <cell r="DQ51">
            <v>0.34585129037829121</v>
          </cell>
          <cell r="DR51">
            <v>0.35867944734331958</v>
          </cell>
          <cell r="DS51">
            <v>0.67185508924268367</v>
          </cell>
          <cell r="DT51">
            <v>0.58971742490345314</v>
          </cell>
          <cell r="DU51">
            <v>0.25068211726849732</v>
          </cell>
          <cell r="DV51">
            <v>0.36303638993675685</v>
          </cell>
          <cell r="DW51">
            <v>0.31863661054803072</v>
          </cell>
          <cell r="DX51">
            <v>0.61766848197613577</v>
          </cell>
          <cell r="DY51">
            <v>1.4914053957141002</v>
          </cell>
          <cell r="DZ51">
            <v>1.2184981773059562</v>
          </cell>
          <cell r="EA51">
            <v>0.63177369738382971</v>
          </cell>
          <cell r="EB51">
            <v>0.77740751793266916</v>
          </cell>
          <cell r="EC51">
            <v>1.2361670687012862</v>
          </cell>
          <cell r="ED51">
            <v>0.98127149004454317</v>
          </cell>
          <cell r="EE51">
            <v>0.73178192895520311</v>
          </cell>
          <cell r="EF51">
            <v>0.64792829260962692</v>
          </cell>
          <cell r="EG51">
            <v>0.82769769299988982</v>
          </cell>
          <cell r="EH51">
            <v>0.95270068053105339</v>
          </cell>
          <cell r="EI51">
            <v>0.7557185377352108</v>
          </cell>
          <cell r="EJ51">
            <v>0.55888310648307582</v>
          </cell>
          <cell r="EK51">
            <v>0.45009596143726338</v>
          </cell>
          <cell r="EL51">
            <v>0.41588943375000553</v>
          </cell>
          <cell r="EM51">
            <v>0.49291139900108449</v>
          </cell>
          <cell r="EN51">
            <v>0.41267541890840126</v>
          </cell>
          <cell r="EO51">
            <v>0.32893108375382096</v>
          </cell>
          <cell r="EP51">
            <v>0.6026629323008571</v>
          </cell>
          <cell r="EQ51">
            <v>0.7464922239009314</v>
          </cell>
          <cell r="ER51">
            <v>0.50545685098516768</v>
          </cell>
          <cell r="ES51">
            <v>0.50347747382697028</v>
          </cell>
          <cell r="ET51">
            <v>0.56081909362277405</v>
          </cell>
          <cell r="EU51">
            <v>0.63499082212987412</v>
          </cell>
          <cell r="EV51">
            <v>0.77447061837234665</v>
          </cell>
          <cell r="EW51">
            <v>1.2424145187988698</v>
          </cell>
          <cell r="EX51">
            <v>1.4966529290038555</v>
          </cell>
          <cell r="EY51">
            <v>0.90762689849278078</v>
          </cell>
          <cell r="EZ51">
            <v>0.12024984340919241</v>
          </cell>
          <cell r="FA51">
            <v>0.63249481194328527</v>
          </cell>
          <cell r="FB51">
            <v>0.92886404373099485</v>
          </cell>
          <cell r="FC51">
            <v>0.65486613957794448</v>
          </cell>
          <cell r="FD51">
            <v>0.32939417094962253</v>
          </cell>
          <cell r="FE51">
            <v>0.6664458916026581</v>
          </cell>
          <cell r="FF51">
            <v>0.98443238221540497</v>
          </cell>
          <cell r="FG51">
            <v>1.04038771275264</v>
          </cell>
          <cell r="FH51">
            <v>1.21</v>
          </cell>
          <cell r="FI51">
            <v>1.1100000000000001</v>
          </cell>
          <cell r="FJ51">
            <v>0.27</v>
          </cell>
          <cell r="FK51">
            <v>0.45</v>
          </cell>
          <cell r="FL51">
            <v>0.56000000000000005</v>
          </cell>
          <cell r="FM51">
            <v>0.46</v>
          </cell>
          <cell r="FN51">
            <v>0.63</v>
          </cell>
          <cell r="FO51">
            <v>0.42</v>
          </cell>
          <cell r="FP51">
            <v>0.75</v>
          </cell>
          <cell r="FQ51">
            <v>0.42</v>
          </cell>
          <cell r="FR51">
            <v>0.75</v>
          </cell>
          <cell r="FS51">
            <v>0.84</v>
          </cell>
          <cell r="FT51">
            <v>1.2</v>
          </cell>
          <cell r="FU51">
            <v>3.46</v>
          </cell>
          <cell r="FV51">
            <v>2.52</v>
          </cell>
          <cell r="FW51">
            <v>0.35</v>
          </cell>
          <cell r="FX51">
            <v>1.81</v>
          </cell>
          <cell r="FY51">
            <v>-0.39</v>
          </cell>
          <cell r="FZ51">
            <v>0.69</v>
          </cell>
          <cell r="GA51">
            <v>2.34</v>
          </cell>
          <cell r="GB51">
            <v>1.5</v>
          </cell>
          <cell r="GC51">
            <v>1.58</v>
          </cell>
          <cell r="GD51">
            <v>0</v>
          </cell>
          <cell r="GE51">
            <v>0.16</v>
          </cell>
          <cell r="GF51">
            <v>0.36</v>
          </cell>
          <cell r="GG51">
            <v>1.62</v>
          </cell>
          <cell r="GH51">
            <v>1.48</v>
          </cell>
          <cell r="GI51">
            <v>2.39</v>
          </cell>
          <cell r="GJ51">
            <v>1.56</v>
          </cell>
          <cell r="GK51">
            <v>-0.37</v>
          </cell>
          <cell r="GL51">
            <v>0.39</v>
          </cell>
          <cell r="GM51">
            <v>1.1499999999999999</v>
          </cell>
          <cell r="GN51">
            <v>1.1499999999999999</v>
          </cell>
          <cell r="GO51">
            <v>1.3</v>
          </cell>
          <cell r="GP51">
            <v>1.31</v>
          </cell>
          <cell r="GQ51">
            <v>0.74</v>
          </cell>
          <cell r="GR51">
            <v>2.19</v>
          </cell>
          <cell r="GS51">
            <v>1.39</v>
          </cell>
          <cell r="GT51">
            <v>0.31</v>
          </cell>
          <cell r="GU51">
            <v>1.74</v>
          </cell>
          <cell r="GV51">
            <v>2.38</v>
          </cell>
          <cell r="GW51">
            <v>1.65</v>
          </cell>
          <cell r="GX51">
            <v>1.03</v>
          </cell>
          <cell r="GY51">
            <v>0.67</v>
          </cell>
          <cell r="GZ51">
            <v>0.33</v>
          </cell>
          <cell r="HA51">
            <v>0</v>
          </cell>
          <cell r="HB51">
            <v>0.47</v>
          </cell>
          <cell r="HC51">
            <v>0.72</v>
          </cell>
          <cell r="HD51">
            <v>1.72</v>
          </cell>
          <cell r="HE51">
            <v>1.03</v>
          </cell>
          <cell r="HF51">
            <v>-0.1</v>
          </cell>
          <cell r="HG51">
            <v>0.9</v>
          </cell>
          <cell r="HH51">
            <v>0.51</v>
          </cell>
          <cell r="HI51">
            <v>2.42</v>
          </cell>
          <cell r="HJ51">
            <v>2.2999999999999998</v>
          </cell>
          <cell r="HK51">
            <v>-0.13</v>
          </cell>
          <cell r="HL51">
            <v>0.54</v>
          </cell>
          <cell r="HM51">
            <v>-0.28000000000000003</v>
          </cell>
          <cell r="HN51">
            <v>-1.1399999999999999</v>
          </cell>
          <cell r="HO51">
            <v>-0.5</v>
          </cell>
          <cell r="HP51">
            <v>2.5</v>
          </cell>
          <cell r="HQ51">
            <v>3.64</v>
          </cell>
          <cell r="HR51">
            <v>2.62</v>
          </cell>
          <cell r="HS51">
            <v>1.52</v>
          </cell>
          <cell r="HT51">
            <v>0.35</v>
          </cell>
          <cell r="HU51">
            <v>0.54</v>
          </cell>
          <cell r="HV51">
            <v>0.88</v>
          </cell>
          <cell r="HW51">
            <v>1</v>
          </cell>
          <cell r="HX51">
            <v>0</v>
          </cell>
          <cell r="HY51">
            <v>-2.02</v>
          </cell>
          <cell r="HZ51">
            <v>-1.37</v>
          </cell>
          <cell r="IA51">
            <v>0.02</v>
          </cell>
          <cell r="IB51">
            <v>1.37</v>
          </cell>
          <cell r="IC51">
            <v>2.1800000000000002</v>
          </cell>
          <cell r="ID51">
            <v>-0.06</v>
          </cell>
          <cell r="IE51">
            <v>-0.72</v>
          </cell>
          <cell r="IF51">
            <v>-0.23</v>
          </cell>
          <cell r="IG51">
            <v>-0.83</v>
          </cell>
          <cell r="IH51">
            <v>-1.1100000000000001</v>
          </cell>
          <cell r="II51">
            <v>-1.03</v>
          </cell>
          <cell r="IJ51">
            <v>-0.2</v>
          </cell>
          <cell r="IK51">
            <v>0.28000000000000003</v>
          </cell>
          <cell r="IL51">
            <v>3.85</v>
          </cell>
          <cell r="IM51">
            <v>3.37</v>
          </cell>
          <cell r="IN51">
            <v>-0.56000000000000005</v>
          </cell>
          <cell r="IO51">
            <v>1.19</v>
          </cell>
          <cell r="IP51">
            <v>2.06</v>
          </cell>
          <cell r="IQ51">
            <v>0.65</v>
          </cell>
          <cell r="IR51">
            <v>2.88</v>
          </cell>
          <cell r="IS51">
            <v>2.91</v>
          </cell>
          <cell r="IT51">
            <v>0.1</v>
          </cell>
          <cell r="IU51">
            <v>1.77</v>
          </cell>
          <cell r="IV51">
            <v>1.67</v>
          </cell>
          <cell r="IW51">
            <v>0.36</v>
          </cell>
          <cell r="IX51">
            <v>0.36</v>
          </cell>
          <cell r="IY51">
            <v>2</v>
          </cell>
          <cell r="IZ51">
            <v>0.28999999999999998</v>
          </cell>
          <cell r="JA51">
            <v>-0.81</v>
          </cell>
          <cell r="JB51">
            <v>0.56000000000000005</v>
          </cell>
          <cell r="JC51">
            <v>-1.85</v>
          </cell>
          <cell r="JD51">
            <v>-1.54</v>
          </cell>
          <cell r="JE51">
            <v>-1.51</v>
          </cell>
          <cell r="JF51">
            <v>-1.1599999999999999</v>
          </cell>
          <cell r="JG51">
            <v>0.36</v>
          </cell>
          <cell r="JH51">
            <v>0</v>
          </cell>
          <cell r="JI51">
            <v>0.27</v>
          </cell>
          <cell r="JJ51">
            <v>0.35</v>
          </cell>
          <cell r="JK51">
            <v>0.02</v>
          </cell>
          <cell r="JL51">
            <v>1.0900000000000001</v>
          </cell>
          <cell r="JM51">
            <v>2.75</v>
          </cell>
          <cell r="JN51">
            <v>1.5</v>
          </cell>
          <cell r="JO51">
            <v>0</v>
          </cell>
          <cell r="JP51">
            <v>0</v>
          </cell>
          <cell r="JQ51">
            <v>-0.05</v>
          </cell>
          <cell r="JR51">
            <v>-0.05</v>
          </cell>
          <cell r="JS51">
            <v>0.3</v>
          </cell>
          <cell r="JT51">
            <v>0.3</v>
          </cell>
          <cell r="JU51">
            <v>2.14</v>
          </cell>
          <cell r="JV51">
            <v>2.79</v>
          </cell>
          <cell r="JW51">
            <v>0.63</v>
          </cell>
          <cell r="JX51">
            <v>0.08</v>
          </cell>
          <cell r="JY51">
            <v>0.08</v>
          </cell>
          <cell r="JZ51">
            <v>-0.55000000000000004</v>
          </cell>
          <cell r="KA51">
            <v>-0.55000000000000004</v>
          </cell>
          <cell r="KB51">
            <v>0</v>
          </cell>
          <cell r="KC51">
            <v>0</v>
          </cell>
          <cell r="KD51">
            <v>0.01</v>
          </cell>
          <cell r="KE51">
            <v>0.01</v>
          </cell>
          <cell r="KF51">
            <v>0</v>
          </cell>
          <cell r="KG51">
            <v>1.1000000000000001</v>
          </cell>
          <cell r="KH51">
            <v>1.42</v>
          </cell>
          <cell r="KI51">
            <v>0.9</v>
          </cell>
          <cell r="KJ51">
            <v>0.7</v>
          </cell>
          <cell r="KK51">
            <v>0.12</v>
          </cell>
          <cell r="KL51">
            <v>0.91</v>
          </cell>
          <cell r="KM51">
            <v>0.91</v>
          </cell>
          <cell r="KN51">
            <v>1.06</v>
          </cell>
          <cell r="KO51">
            <v>2.06</v>
          </cell>
          <cell r="KP51">
            <v>1.02</v>
          </cell>
          <cell r="KQ51">
            <v>-0.05</v>
          </cell>
          <cell r="KR51">
            <v>0.11</v>
          </cell>
          <cell r="KS51">
            <v>0.49</v>
          </cell>
          <cell r="KT51">
            <v>0.34</v>
          </cell>
          <cell r="KU51">
            <v>0.31</v>
          </cell>
          <cell r="KV51">
            <v>0.93</v>
          </cell>
          <cell r="KW51">
            <v>0.31</v>
          </cell>
          <cell r="KX51">
            <v>0.63</v>
          </cell>
          <cell r="KY51">
            <v>1</v>
          </cell>
          <cell r="KZ51">
            <v>0.08</v>
          </cell>
          <cell r="LA51">
            <v>0.27</v>
          </cell>
          <cell r="LB51">
            <v>-0.2</v>
          </cell>
          <cell r="LC51">
            <v>-0.44</v>
          </cell>
          <cell r="LD51">
            <v>0</v>
          </cell>
          <cell r="LE51">
            <v>-0.91</v>
          </cell>
          <cell r="LF51">
            <v>0.23999999999999996</v>
          </cell>
          <cell r="LG51">
            <v>0.29999999999999982</v>
          </cell>
          <cell r="LH51">
            <v>0.55312471513834982</v>
          </cell>
          <cell r="LI51">
            <v>0.66228281755712815</v>
          </cell>
          <cell r="LJ51">
            <v>0.88758659218479818</v>
          </cell>
          <cell r="LK51">
            <v>0.66578773518083978</v>
          </cell>
          <cell r="LL51">
            <v>0.41821756651058567</v>
          </cell>
          <cell r="LM51">
            <v>0.60253282734553848</v>
          </cell>
          <cell r="LN51">
            <v>0.86762412837307901</v>
          </cell>
          <cell r="LO51">
            <v>0.62144569928103921</v>
          </cell>
          <cell r="LP51">
            <v>0.39074921421376696</v>
          </cell>
          <cell r="LQ51">
            <v>0.47742864531773943</v>
          </cell>
          <cell r="LR51">
            <v>0.47013141942564124</v>
          </cell>
          <cell r="LS51">
            <v>0.58423916753033511</v>
          </cell>
          <cell r="LT51">
            <v>0.54106217520372724</v>
          </cell>
          <cell r="LU51">
            <v>0.55620771333642649</v>
          </cell>
          <cell r="LV51">
            <v>0.66964859808054278</v>
          </cell>
          <cell r="LW51">
            <v>0.5611943027959132</v>
          </cell>
          <cell r="LX51">
            <v>0.39326752525723901</v>
          </cell>
          <cell r="LY51">
            <v>0.34757760697719375</v>
          </cell>
          <cell r="LZ51">
            <v>0.30275687115084376</v>
          </cell>
          <cell r="MA51">
            <v>0.38000000000000006</v>
          </cell>
          <cell r="MB51">
            <v>0.43000000000000033</v>
          </cell>
          <cell r="MC51">
            <v>0.40999999999999986</v>
          </cell>
          <cell r="MD51">
            <v>0.33999999999999991</v>
          </cell>
          <cell r="ME51">
            <v>0.6</v>
          </cell>
        </row>
        <row r="52">
          <cell r="A52">
            <v>6201010</v>
          </cell>
          <cell r="F52" t="str">
            <v xml:space="preserve">Psicólogo </v>
          </cell>
          <cell r="H52">
            <v>0.64974312416316915</v>
          </cell>
          <cell r="I52">
            <v>0.80068395051428276</v>
          </cell>
          <cell r="J52">
            <v>1.1955656854344621</v>
          </cell>
          <cell r="K52">
            <v>0.52323826059371759</v>
          </cell>
          <cell r="L52">
            <v>0.12994684699407663</v>
          </cell>
          <cell r="M52">
            <v>0.48970573498670411</v>
          </cell>
          <cell r="N52">
            <v>0.40017483956297956</v>
          </cell>
          <cell r="O52">
            <v>0.23960185760699435</v>
          </cell>
          <cell r="P52">
            <v>0.16484850992938346</v>
          </cell>
          <cell r="Q52">
            <v>0.31320658779580085</v>
          </cell>
          <cell r="R52">
            <v>0.53299337443615147</v>
          </cell>
          <cell r="S52">
            <v>0.90531051275173324</v>
          </cell>
          <cell r="T52">
            <v>0.78130811914456977</v>
          </cell>
          <cell r="U52">
            <v>0.62797690641641268</v>
          </cell>
          <cell r="V52">
            <v>0.8816721934991345</v>
          </cell>
          <cell r="W52">
            <v>0.4496879331567854</v>
          </cell>
          <cell r="X52">
            <v>0.22817778137120978</v>
          </cell>
          <cell r="Y52">
            <v>0.33484536994346342</v>
          </cell>
          <cell r="Z52">
            <v>0.47120013041892528</v>
          </cell>
          <cell r="AA52">
            <v>0.63953512721986949</v>
          </cell>
          <cell r="AB52">
            <v>0.59031791600774985</v>
          </cell>
          <cell r="AC52">
            <v>0.45030569406900062</v>
          </cell>
          <cell r="AD52">
            <v>2.2794740426657231E-2</v>
          </cell>
          <cell r="AE52">
            <v>-0.31414539052597995</v>
          </cell>
          <cell r="AF52">
            <v>7.6260712814554016E-2</v>
          </cell>
          <cell r="AG52">
            <v>0.88751475170748462</v>
          </cell>
          <cell r="AH52">
            <v>0.85593151188659056</v>
          </cell>
          <cell r="AI52">
            <v>0.36431655040677524</v>
          </cell>
          <cell r="AJ52">
            <v>0.16309282984635193</v>
          </cell>
          <cell r="AK52">
            <v>0.51899768274687463</v>
          </cell>
          <cell r="AL52">
            <v>0.57016427115335433</v>
          </cell>
          <cell r="AM52">
            <v>0.37683690192062758</v>
          </cell>
          <cell r="AN52">
            <v>0.39187880253489138</v>
          </cell>
          <cell r="AO52">
            <v>0.26409373365061933</v>
          </cell>
          <cell r="AP52">
            <v>0.43271050144283818</v>
          </cell>
          <cell r="AQ52">
            <v>0.28223126783863767</v>
          </cell>
          <cell r="AR52">
            <v>0.30296106766270192</v>
          </cell>
          <cell r="AS52">
            <v>0.71264004853366503</v>
          </cell>
          <cell r="AT52">
            <v>0.66996009245213839</v>
          </cell>
          <cell r="AU52">
            <v>0.42439128533151887</v>
          </cell>
          <cell r="AV52">
            <v>0.46394620855496227</v>
          </cell>
          <cell r="AW52">
            <v>0.49278051958143232</v>
          </cell>
          <cell r="AX52">
            <v>0.27649870347828087</v>
          </cell>
          <cell r="AY52">
            <v>9.5213681940706035E-2</v>
          </cell>
          <cell r="AZ52">
            <v>0.28156389486457623</v>
          </cell>
          <cell r="BA52">
            <v>0.22861945386996568</v>
          </cell>
          <cell r="BB52">
            <v>-0.14838062466344742</v>
          </cell>
          <cell r="BC52">
            <v>-0.35762728085786455</v>
          </cell>
          <cell r="BD52">
            <v>0.14472712283621789</v>
          </cell>
          <cell r="BE52">
            <v>0.95609218771294946</v>
          </cell>
          <cell r="BF52">
            <v>0.88140505059935148</v>
          </cell>
          <cell r="BG52">
            <v>0.87604983385996982</v>
          </cell>
          <cell r="BH52">
            <v>0.66273442777104763</v>
          </cell>
          <cell r="BI52">
            <v>0.71185656884738391</v>
          </cell>
          <cell r="BJ52">
            <v>1.0942025766712107</v>
          </cell>
          <cell r="BK52">
            <v>0.27219140554190918</v>
          </cell>
          <cell r="BL52">
            <v>0.23763912963980613</v>
          </cell>
          <cell r="BM52">
            <v>0.20816638800874429</v>
          </cell>
          <cell r="BN52">
            <v>0.26941274214883021</v>
          </cell>
          <cell r="BO52">
            <v>0.58711087319374411</v>
          </cell>
          <cell r="BP52">
            <v>0.55778313862093032</v>
          </cell>
          <cell r="BQ52">
            <v>0.74187061714072755</v>
          </cell>
          <cell r="BR52">
            <v>0.54744579686270778</v>
          </cell>
          <cell r="BS52">
            <v>0.45705247678932132</v>
          </cell>
          <cell r="BT52">
            <v>0.97471093061472491</v>
          </cell>
          <cell r="BU52">
            <v>1.158070206304177</v>
          </cell>
          <cell r="BV52">
            <v>0.58219534893007552</v>
          </cell>
          <cell r="BW52">
            <v>0.58627366923067004</v>
          </cell>
          <cell r="BX52">
            <v>0.64689222343073516</v>
          </cell>
          <cell r="BY52">
            <v>0.73453345662042069</v>
          </cell>
          <cell r="BZ52">
            <v>0.67078542304011202</v>
          </cell>
          <cell r="CA52">
            <v>0.40991709106795443</v>
          </cell>
          <cell r="CB52">
            <v>0.46607563512657435</v>
          </cell>
          <cell r="CC52">
            <v>0.80768500099338103</v>
          </cell>
          <cell r="CD52">
            <v>0.74962997868170156</v>
          </cell>
          <cell r="CE52">
            <v>0.36338401458262054</v>
          </cell>
          <cell r="CF52">
            <v>0.80153308447676541</v>
          </cell>
          <cell r="CG52">
            <v>1.1215864346935926</v>
          </cell>
          <cell r="CH52">
            <v>0.80384251530375206</v>
          </cell>
          <cell r="CI52">
            <v>0.86550855666250703</v>
          </cell>
          <cell r="CJ52">
            <v>0.72256713733129485</v>
          </cell>
          <cell r="CK52">
            <v>0.19302584856687244</v>
          </cell>
          <cell r="CL52">
            <v>0.42258054371388987</v>
          </cell>
          <cell r="CM52">
            <v>1.5372871437680661E-2</v>
          </cell>
          <cell r="CN52">
            <v>-0.10354360073223905</v>
          </cell>
          <cell r="CO52">
            <v>0.43722956172930977</v>
          </cell>
          <cell r="CP52">
            <v>0.87487363294270759</v>
          </cell>
          <cell r="CQ52">
            <v>1.0048189270134233</v>
          </cell>
          <cell r="CR52">
            <v>0.60323160070405146</v>
          </cell>
          <cell r="CS52">
            <v>0.50258299433305054</v>
          </cell>
          <cell r="CT52">
            <v>0.12458165520477092</v>
          </cell>
          <cell r="CU52">
            <v>0.10048863703670666</v>
          </cell>
          <cell r="CV52">
            <v>0.49083299699536614</v>
          </cell>
          <cell r="CW52">
            <v>0.34698879079627237</v>
          </cell>
          <cell r="CX52">
            <v>0.24249368257003101</v>
          </cell>
          <cell r="CY52">
            <v>0.24838173126391933</v>
          </cell>
          <cell r="CZ52">
            <v>1.0036339196729525</v>
          </cell>
          <cell r="DA52">
            <v>1.0036339196729525</v>
          </cell>
          <cell r="DB52">
            <v>1.0849798172251592</v>
          </cell>
          <cell r="DC52">
            <v>1.5076931150683321</v>
          </cell>
          <cell r="DD52">
            <v>1.0125396312955495</v>
          </cell>
          <cell r="DE52">
            <v>0.45687652104242588</v>
          </cell>
          <cell r="DF52">
            <v>0.64194796033593216</v>
          </cell>
          <cell r="DG52">
            <v>0.48137024422657554</v>
          </cell>
          <cell r="DH52">
            <v>0.5690994325523353</v>
          </cell>
          <cell r="DI52">
            <v>0.71799520864597455</v>
          </cell>
          <cell r="DJ52">
            <v>0.60154020508930239</v>
          </cell>
          <cell r="DK52">
            <v>0.44191174985153053</v>
          </cell>
          <cell r="DL52">
            <v>0.55273438745771564</v>
          </cell>
          <cell r="DM52">
            <v>0.41991502822862653</v>
          </cell>
          <cell r="DN52">
            <v>0.76831384697131244</v>
          </cell>
          <cell r="DO52">
            <v>0.48076169425961057</v>
          </cell>
          <cell r="DP52">
            <v>0.10322105639326903</v>
          </cell>
          <cell r="DQ52">
            <v>0.34587404013791256</v>
          </cell>
          <cell r="DR52">
            <v>0.35870304090470134</v>
          </cell>
          <cell r="DS52">
            <v>0.67189928316414727</v>
          </cell>
          <cell r="DT52">
            <v>0.58975621585817228</v>
          </cell>
          <cell r="DU52">
            <v>0.25069860683908912</v>
          </cell>
          <cell r="DV52">
            <v>0.36306027002050811</v>
          </cell>
          <cell r="DW52">
            <v>0.31865757006718715</v>
          </cell>
          <cell r="DX52">
            <v>0.61770911139581797</v>
          </cell>
          <cell r="DY52">
            <v>1.4914144848535724</v>
          </cell>
          <cell r="DZ52">
            <v>1.2185056032362724</v>
          </cell>
          <cell r="EA52">
            <v>0.63181525460991006</v>
          </cell>
          <cell r="EB52">
            <v>0.77745865465654551</v>
          </cell>
          <cell r="EC52">
            <v>1.2361746023076885</v>
          </cell>
          <cell r="ED52">
            <v>0.98127747021634359</v>
          </cell>
          <cell r="EE52">
            <v>0.73183006447383725</v>
          </cell>
          <cell r="EF52">
            <v>0.64797091226212078</v>
          </cell>
          <cell r="EG52">
            <v>0.82775213758598931</v>
          </cell>
          <cell r="EH52">
            <v>0.95270648656677503</v>
          </cell>
          <cell r="EI52">
            <v>0.75576824751964888</v>
          </cell>
          <cell r="EJ52">
            <v>0.55891986880381583</v>
          </cell>
          <cell r="EK52">
            <v>0.45012556785539065</v>
          </cell>
          <cell r="EL52">
            <v>0.41591679015625999</v>
          </cell>
          <cell r="EM52">
            <v>0.4929438216867072</v>
          </cell>
          <cell r="EN52">
            <v>0.41270256386663401</v>
          </cell>
          <cell r="EO52">
            <v>0.32895272012142296</v>
          </cell>
          <cell r="EP52">
            <v>0.60270257420260365</v>
          </cell>
          <cell r="EQ52">
            <v>0.74654132647549032</v>
          </cell>
          <cell r="ER52">
            <v>0.50549009881074192</v>
          </cell>
          <cell r="ES52">
            <v>0.50351059136019971</v>
          </cell>
          <cell r="ET52">
            <v>0.56085598299340689</v>
          </cell>
          <cell r="EU52">
            <v>0.6350325902262014</v>
          </cell>
          <cell r="EV52">
            <v>0.77452156114970017</v>
          </cell>
          <cell r="EW52">
            <v>1.2424220903137546</v>
          </cell>
          <cell r="EX52">
            <v>1.4966620499031931</v>
          </cell>
          <cell r="EY52">
            <v>0.90763242974460923</v>
          </cell>
          <cell r="EZ52">
            <v>0.12025775312586598</v>
          </cell>
          <cell r="FA52">
            <v>0.63253641574779929</v>
          </cell>
          <cell r="FB52">
            <v>0.92886970440678218</v>
          </cell>
          <cell r="FC52">
            <v>0.65490921482066566</v>
          </cell>
          <cell r="FD52">
            <v>0.32941583761282456</v>
          </cell>
          <cell r="FE52">
            <v>0.66648972843660048</v>
          </cell>
          <cell r="FF52">
            <v>0.9844383815255916</v>
          </cell>
          <cell r="FG52">
            <v>1.0403940530237197</v>
          </cell>
          <cell r="FH52">
            <v>1.21</v>
          </cell>
          <cell r="FI52">
            <v>1.1100000000000001</v>
          </cell>
          <cell r="FJ52">
            <v>0.27</v>
          </cell>
          <cell r="FK52">
            <v>0.45</v>
          </cell>
          <cell r="FL52">
            <v>0.56000000000000005</v>
          </cell>
          <cell r="FM52">
            <v>0.46</v>
          </cell>
          <cell r="FN52">
            <v>0.63</v>
          </cell>
          <cell r="FO52">
            <v>0.42</v>
          </cell>
          <cell r="FP52">
            <v>0.75</v>
          </cell>
          <cell r="FQ52">
            <v>0.42</v>
          </cell>
          <cell r="FR52">
            <v>0.75</v>
          </cell>
          <cell r="FS52">
            <v>0.84</v>
          </cell>
          <cell r="FT52">
            <v>1.2</v>
          </cell>
          <cell r="FU52">
            <v>0.79</v>
          </cell>
          <cell r="FV52">
            <v>1.34</v>
          </cell>
          <cell r="FW52">
            <v>0.66</v>
          </cell>
          <cell r="FX52">
            <v>0.08</v>
          </cell>
          <cell r="FY52">
            <v>1.67</v>
          </cell>
          <cell r="FZ52">
            <v>1.38</v>
          </cell>
          <cell r="GA52">
            <v>0.91</v>
          </cell>
          <cell r="GB52">
            <v>0.49</v>
          </cell>
          <cell r="GC52">
            <v>-0.17</v>
          </cell>
          <cell r="GD52">
            <v>0.17</v>
          </cell>
          <cell r="GE52">
            <v>0.86</v>
          </cell>
          <cell r="GF52">
            <v>0.63</v>
          </cell>
          <cell r="GG52">
            <v>0.76</v>
          </cell>
          <cell r="GH52">
            <v>1.74</v>
          </cell>
          <cell r="GI52">
            <v>1.99</v>
          </cell>
          <cell r="GJ52">
            <v>1.31</v>
          </cell>
          <cell r="GK52">
            <v>0.43</v>
          </cell>
          <cell r="GL52">
            <v>0.46</v>
          </cell>
          <cell r="GM52">
            <v>0.89</v>
          </cell>
          <cell r="GN52">
            <v>0.42</v>
          </cell>
          <cell r="GO52">
            <v>0.19</v>
          </cell>
          <cell r="GP52">
            <v>1.04</v>
          </cell>
          <cell r="GQ52">
            <v>0.74</v>
          </cell>
          <cell r="GR52">
            <v>0.01</v>
          </cell>
          <cell r="GS52">
            <v>0.63</v>
          </cell>
          <cell r="GT52">
            <v>1.69</v>
          </cell>
          <cell r="GU52">
            <v>2.09</v>
          </cell>
          <cell r="GV52">
            <v>1.4</v>
          </cell>
          <cell r="GW52">
            <v>0.53</v>
          </cell>
          <cell r="GX52">
            <v>0.7</v>
          </cell>
          <cell r="GY52">
            <v>1.97</v>
          </cell>
          <cell r="GZ52">
            <v>1.61</v>
          </cell>
          <cell r="HA52">
            <v>0.64</v>
          </cell>
          <cell r="HB52">
            <v>1.08</v>
          </cell>
          <cell r="HC52">
            <v>1.39</v>
          </cell>
          <cell r="HD52">
            <v>0.43</v>
          </cell>
          <cell r="HE52">
            <v>-0.09</v>
          </cell>
          <cell r="HF52">
            <v>1.1399999999999999</v>
          </cell>
          <cell r="HG52">
            <v>0.94</v>
          </cell>
          <cell r="HH52">
            <v>0.95</v>
          </cell>
          <cell r="HI52">
            <v>1.56</v>
          </cell>
          <cell r="HJ52">
            <v>0.33</v>
          </cell>
          <cell r="HK52">
            <v>0.03</v>
          </cell>
          <cell r="HL52">
            <v>0.23</v>
          </cell>
          <cell r="HM52">
            <v>0.87</v>
          </cell>
          <cell r="HN52">
            <v>1.19</v>
          </cell>
          <cell r="HO52">
            <v>0.96</v>
          </cell>
          <cell r="HP52">
            <v>1.22</v>
          </cell>
          <cell r="HQ52">
            <v>2.35</v>
          </cell>
          <cell r="HR52">
            <v>0.75</v>
          </cell>
          <cell r="HS52">
            <v>-0.89</v>
          </cell>
          <cell r="HT52">
            <v>2.17</v>
          </cell>
          <cell r="HU52">
            <v>1.02</v>
          </cell>
          <cell r="HV52">
            <v>0.88</v>
          </cell>
          <cell r="HW52">
            <v>-0.13</v>
          </cell>
          <cell r="HX52">
            <v>1.03</v>
          </cell>
          <cell r="HY52">
            <v>1.17</v>
          </cell>
          <cell r="HZ52">
            <v>-0.45</v>
          </cell>
          <cell r="IA52">
            <v>0.95</v>
          </cell>
          <cell r="IB52">
            <v>0.4</v>
          </cell>
          <cell r="IC52">
            <v>0.37</v>
          </cell>
          <cell r="ID52">
            <v>1.5</v>
          </cell>
          <cell r="IE52">
            <v>0.7</v>
          </cell>
          <cell r="IF52">
            <v>1.28</v>
          </cell>
          <cell r="IG52">
            <v>0.69</v>
          </cell>
          <cell r="IH52">
            <v>-0.59</v>
          </cell>
          <cell r="II52">
            <v>-1.1100000000000001</v>
          </cell>
          <cell r="IJ52">
            <v>-0.4</v>
          </cell>
          <cell r="IK52">
            <v>0.67</v>
          </cell>
          <cell r="IL52">
            <v>0.59</v>
          </cell>
          <cell r="IM52">
            <v>0.66</v>
          </cell>
          <cell r="IN52">
            <v>0.18</v>
          </cell>
          <cell r="IO52">
            <v>2.11</v>
          </cell>
          <cell r="IP52">
            <v>3.21</v>
          </cell>
          <cell r="IQ52">
            <v>1.7</v>
          </cell>
          <cell r="IR52">
            <v>1.03</v>
          </cell>
          <cell r="IS52">
            <v>0.66</v>
          </cell>
          <cell r="IT52">
            <v>0.34</v>
          </cell>
          <cell r="IU52">
            <v>2.2200000000000002</v>
          </cell>
          <cell r="IV52">
            <v>3.56</v>
          </cell>
          <cell r="IW52">
            <v>1.66</v>
          </cell>
          <cell r="IX52">
            <v>0.6</v>
          </cell>
          <cell r="IY52">
            <v>1.61</v>
          </cell>
          <cell r="IZ52">
            <v>1.59</v>
          </cell>
          <cell r="JA52">
            <v>0.36</v>
          </cell>
          <cell r="JB52">
            <v>0.23</v>
          </cell>
          <cell r="JC52">
            <v>-0.15</v>
          </cell>
          <cell r="JD52">
            <v>-0.33</v>
          </cell>
          <cell r="JE52">
            <v>0.12</v>
          </cell>
          <cell r="JF52">
            <v>0.28000000000000003</v>
          </cell>
          <cell r="JG52">
            <v>0.17</v>
          </cell>
          <cell r="JH52">
            <v>-0.4</v>
          </cell>
          <cell r="JI52">
            <v>-0.19</v>
          </cell>
          <cell r="JJ52">
            <v>-0.19</v>
          </cell>
          <cell r="JK52">
            <v>0.51</v>
          </cell>
          <cell r="JL52">
            <v>0.7</v>
          </cell>
          <cell r="JM52">
            <v>0.36</v>
          </cell>
          <cell r="JN52">
            <v>0.86</v>
          </cell>
          <cell r="JO52">
            <v>0.79</v>
          </cell>
          <cell r="JP52">
            <v>0.38</v>
          </cell>
          <cell r="JQ52">
            <v>0.18</v>
          </cell>
          <cell r="JR52">
            <v>0.22</v>
          </cell>
          <cell r="JS52">
            <v>0</v>
          </cell>
          <cell r="JT52">
            <v>-0.22</v>
          </cell>
          <cell r="JU52">
            <v>0.36</v>
          </cell>
          <cell r="JV52">
            <v>0.16</v>
          </cell>
          <cell r="JW52">
            <v>0.1</v>
          </cell>
          <cell r="JX52">
            <v>0.64</v>
          </cell>
          <cell r="JY52">
            <v>0.63</v>
          </cell>
          <cell r="JZ52">
            <v>0.27</v>
          </cell>
          <cell r="KA52">
            <v>-0.03</v>
          </cell>
          <cell r="KB52">
            <v>0.25</v>
          </cell>
          <cell r="KC52">
            <v>0.32</v>
          </cell>
          <cell r="KD52">
            <v>0.11</v>
          </cell>
          <cell r="KE52">
            <v>0.23</v>
          </cell>
          <cell r="KF52">
            <v>0.61</v>
          </cell>
          <cell r="KG52">
            <v>0.68</v>
          </cell>
          <cell r="KH52">
            <v>0.35</v>
          </cell>
          <cell r="KI52">
            <v>0.38</v>
          </cell>
          <cell r="KJ52">
            <v>0.31</v>
          </cell>
          <cell r="KK52">
            <v>0.3</v>
          </cell>
          <cell r="KL52">
            <v>0.92</v>
          </cell>
          <cell r="KM52">
            <v>0.46</v>
          </cell>
          <cell r="KN52">
            <v>0.1</v>
          </cell>
          <cell r="KO52">
            <v>0.38</v>
          </cell>
          <cell r="KP52">
            <v>1.1399999999999999</v>
          </cell>
          <cell r="KQ52">
            <v>0.08</v>
          </cell>
          <cell r="KR52">
            <v>-0.56000000000000005</v>
          </cell>
          <cell r="KS52">
            <v>0.1</v>
          </cell>
          <cell r="KT52">
            <v>0.42</v>
          </cell>
          <cell r="KU52">
            <v>1.7</v>
          </cell>
          <cell r="KV52">
            <v>1.2</v>
          </cell>
          <cell r="KW52">
            <v>0.11</v>
          </cell>
          <cell r="KX52">
            <v>0.02</v>
          </cell>
          <cell r="KY52">
            <v>-7.0000000000000007E-2</v>
          </cell>
          <cell r="KZ52">
            <v>-0.6</v>
          </cell>
          <cell r="LA52">
            <v>-0.65</v>
          </cell>
          <cell r="LB52">
            <v>0.34</v>
          </cell>
          <cell r="LC52">
            <v>0.93</v>
          </cell>
          <cell r="LD52">
            <v>0.98</v>
          </cell>
          <cell r="LE52">
            <v>0.43</v>
          </cell>
          <cell r="LF52">
            <v>0.23999999999999996</v>
          </cell>
          <cell r="LG52">
            <v>0.29999999999999982</v>
          </cell>
          <cell r="LH52">
            <v>0.55312471513834982</v>
          </cell>
          <cell r="LI52">
            <v>0.66228281755712815</v>
          </cell>
          <cell r="LJ52">
            <v>0.88758659218479818</v>
          </cell>
          <cell r="LK52">
            <v>0.66578773518083978</v>
          </cell>
          <cell r="LL52">
            <v>0.41821756651058567</v>
          </cell>
          <cell r="LM52">
            <v>0.60253282734553848</v>
          </cell>
          <cell r="LN52">
            <v>0.86762412837307901</v>
          </cell>
          <cell r="LO52">
            <v>0.62144569928103921</v>
          </cell>
          <cell r="LP52">
            <v>0.39074921421376696</v>
          </cell>
          <cell r="LQ52">
            <v>0.47742864531773943</v>
          </cell>
          <cell r="LR52">
            <v>0.47013141942564124</v>
          </cell>
          <cell r="LS52">
            <v>0.58423916753033511</v>
          </cell>
          <cell r="LT52">
            <v>0.54106217520372724</v>
          </cell>
          <cell r="LU52">
            <v>0.55620771333642649</v>
          </cell>
          <cell r="LV52">
            <v>0.66964859808054278</v>
          </cell>
          <cell r="LW52">
            <v>0.5611943027959132</v>
          </cell>
          <cell r="LX52">
            <v>0.39326752525723901</v>
          </cell>
          <cell r="LY52">
            <v>0.34757760697719375</v>
          </cell>
          <cell r="LZ52">
            <v>0.30275687115084376</v>
          </cell>
          <cell r="MA52">
            <v>0.38000000000000006</v>
          </cell>
          <cell r="MB52">
            <v>0.43000000000000033</v>
          </cell>
          <cell r="MC52">
            <v>0.40999999999999986</v>
          </cell>
          <cell r="MD52">
            <v>0.33999999999999991</v>
          </cell>
          <cell r="ME52">
            <v>0.6</v>
          </cell>
        </row>
        <row r="53">
          <cell r="A53">
            <v>6202003</v>
          </cell>
          <cell r="F53" t="str">
            <v xml:space="preserve">Exame de laboratório </v>
          </cell>
          <cell r="H53">
            <v>-0.19</v>
          </cell>
          <cell r="I53">
            <v>0.47</v>
          </cell>
          <cell r="J53">
            <v>0.53</v>
          </cell>
          <cell r="K53">
            <v>0.75</v>
          </cell>
          <cell r="L53">
            <v>1.1299999999999999</v>
          </cell>
          <cell r="M53">
            <v>0.51</v>
          </cell>
          <cell r="N53">
            <v>-0.08</v>
          </cell>
          <cell r="O53">
            <v>-0.13</v>
          </cell>
          <cell r="P53">
            <v>0.15</v>
          </cell>
          <cell r="Q53">
            <v>0.19</v>
          </cell>
          <cell r="R53">
            <v>0.35</v>
          </cell>
          <cell r="S53">
            <v>0.13</v>
          </cell>
          <cell r="T53">
            <v>-0.06</v>
          </cell>
          <cell r="U53">
            <v>0.14000000000000001</v>
          </cell>
          <cell r="V53">
            <v>0.16</v>
          </cell>
          <cell r="W53">
            <v>0.16</v>
          </cell>
          <cell r="X53">
            <v>-7.0000000000000007E-2</v>
          </cell>
          <cell r="Y53">
            <v>0.21</v>
          </cell>
          <cell r="Z53">
            <v>0.44</v>
          </cell>
          <cell r="AA53">
            <v>-0.41</v>
          </cell>
          <cell r="AB53">
            <v>-0.14000000000000001</v>
          </cell>
          <cell r="AC53">
            <v>0.14000000000000001</v>
          </cell>
          <cell r="AD53">
            <v>-0.44</v>
          </cell>
          <cell r="AE53">
            <v>-0.1</v>
          </cell>
          <cell r="AF53">
            <v>0.71</v>
          </cell>
          <cell r="AG53">
            <v>-0.3</v>
          </cell>
          <cell r="AH53">
            <v>-0.97</v>
          </cell>
          <cell r="AI53">
            <v>-0.38</v>
          </cell>
          <cell r="AJ53">
            <v>0.01</v>
          </cell>
          <cell r="AK53">
            <v>0.11</v>
          </cell>
          <cell r="AL53">
            <v>0.01</v>
          </cell>
          <cell r="AM53">
            <v>0.53</v>
          </cell>
          <cell r="AN53">
            <v>0.22</v>
          </cell>
          <cell r="AO53">
            <v>0.18</v>
          </cell>
          <cell r="AP53">
            <v>0.1</v>
          </cell>
          <cell r="AQ53">
            <v>-0.46</v>
          </cell>
          <cell r="AR53">
            <v>0.14000000000000001</v>
          </cell>
          <cell r="AS53">
            <v>0.13</v>
          </cell>
          <cell r="AT53">
            <v>0.05</v>
          </cell>
          <cell r="AU53">
            <v>0.28999999999999998</v>
          </cell>
          <cell r="AV53">
            <v>0.44</v>
          </cell>
          <cell r="AW53">
            <v>0.27</v>
          </cell>
          <cell r="AX53">
            <v>7.0000000000000007E-2</v>
          </cell>
          <cell r="AY53">
            <v>0.18</v>
          </cell>
          <cell r="AZ53">
            <v>0.14000000000000001</v>
          </cell>
          <cell r="BA53">
            <v>-0.16</v>
          </cell>
          <cell r="BB53">
            <v>-0.01</v>
          </cell>
          <cell r="BC53">
            <v>0.19</v>
          </cell>
          <cell r="BD53">
            <v>0.11</v>
          </cell>
          <cell r="BE53">
            <v>0</v>
          </cell>
          <cell r="BF53">
            <v>0.16</v>
          </cell>
          <cell r="BG53">
            <v>0.13</v>
          </cell>
          <cell r="BH53">
            <v>0.01</v>
          </cell>
          <cell r="BI53">
            <v>0.2</v>
          </cell>
          <cell r="BJ53">
            <v>0.1</v>
          </cell>
          <cell r="BK53">
            <v>0.21</v>
          </cell>
          <cell r="BL53">
            <v>0.22</v>
          </cell>
          <cell r="BM53">
            <v>0.25</v>
          </cell>
          <cell r="BN53">
            <v>0.01</v>
          </cell>
          <cell r="BO53">
            <v>-0.28999999999999998</v>
          </cell>
          <cell r="BP53">
            <v>-0.44</v>
          </cell>
          <cell r="BQ53">
            <v>0.35</v>
          </cell>
          <cell r="BR53">
            <v>0.55000000000000004</v>
          </cell>
          <cell r="BS53">
            <v>0.26</v>
          </cell>
          <cell r="BT53">
            <v>0.14000000000000001</v>
          </cell>
          <cell r="BU53">
            <v>0.1</v>
          </cell>
          <cell r="BV53">
            <v>0.13</v>
          </cell>
          <cell r="BW53">
            <v>-0.09</v>
          </cell>
          <cell r="BX53">
            <v>-0.13</v>
          </cell>
          <cell r="BY53">
            <v>-0.05</v>
          </cell>
          <cell r="BZ53">
            <v>0.15</v>
          </cell>
          <cell r="CA53">
            <v>0.32</v>
          </cell>
          <cell r="CB53">
            <v>-0.28000000000000003</v>
          </cell>
          <cell r="CC53">
            <v>-0.83</v>
          </cell>
          <cell r="CD53">
            <v>-0.97</v>
          </cell>
          <cell r="CE53">
            <v>-0.18</v>
          </cell>
          <cell r="CF53">
            <v>0.56000000000000005</v>
          </cell>
          <cell r="CG53">
            <v>-0.01</v>
          </cell>
          <cell r="CH53">
            <v>0.03</v>
          </cell>
          <cell r="CI53">
            <v>0.43</v>
          </cell>
          <cell r="CJ53">
            <v>0.28999999999999998</v>
          </cell>
          <cell r="CK53">
            <v>0.15</v>
          </cell>
          <cell r="CL53">
            <v>0.18</v>
          </cell>
          <cell r="CM53">
            <v>0.16</v>
          </cell>
          <cell r="CN53">
            <v>0.3</v>
          </cell>
          <cell r="CO53">
            <v>0.94</v>
          </cell>
          <cell r="CP53">
            <v>0.01</v>
          </cell>
          <cell r="CQ53">
            <v>-0.47</v>
          </cell>
          <cell r="CR53">
            <v>0.57999999999999996</v>
          </cell>
          <cell r="CS53">
            <v>0.2</v>
          </cell>
          <cell r="CT53">
            <v>-0.04</v>
          </cell>
          <cell r="CU53">
            <v>-0.04</v>
          </cell>
          <cell r="CV53">
            <v>-0.01</v>
          </cell>
          <cell r="CW53">
            <v>0.12</v>
          </cell>
          <cell r="CX53">
            <v>0.03</v>
          </cell>
          <cell r="CY53">
            <v>0.6</v>
          </cell>
          <cell r="CZ53">
            <v>0.05</v>
          </cell>
          <cell r="DA53">
            <v>0.05</v>
          </cell>
          <cell r="DB53">
            <v>0.03</v>
          </cell>
          <cell r="DC53">
            <v>-0.12</v>
          </cell>
          <cell r="DD53">
            <v>-0.23</v>
          </cell>
          <cell r="DE53">
            <v>0.04</v>
          </cell>
          <cell r="DF53">
            <v>0.02</v>
          </cell>
          <cell r="DG53">
            <v>0.09</v>
          </cell>
          <cell r="DH53">
            <v>0.61</v>
          </cell>
          <cell r="DI53">
            <v>1.1599999999999999</v>
          </cell>
          <cell r="DJ53">
            <v>0.77</v>
          </cell>
          <cell r="DK53">
            <v>0.24</v>
          </cell>
          <cell r="DL53">
            <v>0.25</v>
          </cell>
          <cell r="DM53">
            <v>0.18</v>
          </cell>
          <cell r="DN53">
            <v>0.44</v>
          </cell>
          <cell r="DO53">
            <v>0.47</v>
          </cell>
          <cell r="DP53">
            <v>-0.02</v>
          </cell>
          <cell r="DQ53">
            <v>-0.35</v>
          </cell>
          <cell r="DR53">
            <v>-0.2</v>
          </cell>
          <cell r="DS53">
            <v>0.32</v>
          </cell>
          <cell r="DT53">
            <v>0.31</v>
          </cell>
          <cell r="DU53">
            <v>0.26</v>
          </cell>
          <cell r="DV53">
            <v>0.18</v>
          </cell>
          <cell r="DW53">
            <v>0.16</v>
          </cell>
          <cell r="DX53">
            <v>0.04</v>
          </cell>
          <cell r="DY53">
            <v>0.23</v>
          </cell>
          <cell r="DZ53">
            <v>0.64</v>
          </cell>
          <cell r="EA53">
            <v>0.42</v>
          </cell>
          <cell r="EB53">
            <v>-0.33</v>
          </cell>
          <cell r="EC53">
            <v>-0.7</v>
          </cell>
          <cell r="ED53">
            <v>-0.02</v>
          </cell>
          <cell r="EE53">
            <v>0.76</v>
          </cell>
          <cell r="EF53">
            <v>0.72</v>
          </cell>
          <cell r="EG53">
            <v>0.42</v>
          </cell>
          <cell r="EH53">
            <v>0.04</v>
          </cell>
          <cell r="EI53">
            <v>0.13</v>
          </cell>
          <cell r="EJ53">
            <v>0.3</v>
          </cell>
          <cell r="EK53">
            <v>0.44</v>
          </cell>
          <cell r="EL53">
            <v>0.45</v>
          </cell>
          <cell r="EM53">
            <v>0.23</v>
          </cell>
          <cell r="EN53">
            <v>0.34</v>
          </cell>
          <cell r="EO53">
            <v>0.48</v>
          </cell>
          <cell r="EP53">
            <v>0.47</v>
          </cell>
          <cell r="EQ53">
            <v>0.2</v>
          </cell>
          <cell r="ER53">
            <v>0.22</v>
          </cell>
          <cell r="ES53">
            <v>0.37</v>
          </cell>
          <cell r="ET53">
            <v>0.43</v>
          </cell>
          <cell r="EU53">
            <v>0.08</v>
          </cell>
          <cell r="EV53">
            <v>0.28000000000000003</v>
          </cell>
          <cell r="EW53">
            <v>0.44</v>
          </cell>
          <cell r="EX53">
            <v>0.63</v>
          </cell>
          <cell r="EY53">
            <v>0.16</v>
          </cell>
          <cell r="EZ53">
            <v>0.06</v>
          </cell>
          <cell r="FA53">
            <v>-0.05</v>
          </cell>
          <cell r="FB53">
            <v>-0.17</v>
          </cell>
          <cell r="FC53">
            <v>-0.02</v>
          </cell>
          <cell r="FD53">
            <v>0.39</v>
          </cell>
          <cell r="FE53">
            <v>0.45</v>
          </cell>
          <cell r="FF53">
            <v>0.67</v>
          </cell>
          <cell r="FG53">
            <v>0.24</v>
          </cell>
          <cell r="FH53">
            <v>0.47</v>
          </cell>
          <cell r="FI53">
            <v>0.47</v>
          </cell>
          <cell r="FJ53">
            <v>0.13</v>
          </cell>
          <cell r="FK53">
            <v>0.34</v>
          </cell>
          <cell r="FL53">
            <v>0.32</v>
          </cell>
          <cell r="FM53">
            <v>0.3</v>
          </cell>
          <cell r="FN53">
            <v>0.33</v>
          </cell>
          <cell r="FO53">
            <v>0.18</v>
          </cell>
          <cell r="FP53">
            <v>0.06</v>
          </cell>
          <cell r="FQ53">
            <v>-0.17</v>
          </cell>
          <cell r="FR53">
            <v>0.32</v>
          </cell>
          <cell r="FS53">
            <v>0.61</v>
          </cell>
          <cell r="FT53">
            <v>0.34</v>
          </cell>
          <cell r="FU53">
            <v>0.65</v>
          </cell>
          <cell r="FV53">
            <v>0.65</v>
          </cell>
          <cell r="FW53">
            <v>0.43</v>
          </cell>
          <cell r="FX53">
            <v>0.13</v>
          </cell>
          <cell r="FY53">
            <v>0.5</v>
          </cell>
          <cell r="FZ53">
            <v>0.84</v>
          </cell>
          <cell r="GA53">
            <v>0.73</v>
          </cell>
          <cell r="GB53">
            <v>0.2</v>
          </cell>
          <cell r="GC53">
            <v>0.56999999999999995</v>
          </cell>
          <cell r="GD53">
            <v>0.77</v>
          </cell>
          <cell r="GE53">
            <v>0.33</v>
          </cell>
          <cell r="GF53">
            <v>0.23</v>
          </cell>
          <cell r="GG53">
            <v>0.63</v>
          </cell>
          <cell r="GH53">
            <v>0.68</v>
          </cell>
          <cell r="GI53">
            <v>0.13</v>
          </cell>
          <cell r="GJ53">
            <v>-0.16</v>
          </cell>
          <cell r="GK53">
            <v>0.26</v>
          </cell>
          <cell r="GL53">
            <v>0.27</v>
          </cell>
          <cell r="GM53">
            <v>0.69</v>
          </cell>
          <cell r="GN53">
            <v>0.12</v>
          </cell>
          <cell r="GO53">
            <v>-0.33</v>
          </cell>
          <cell r="GP53">
            <v>-0.15</v>
          </cell>
          <cell r="GQ53">
            <v>-0.04</v>
          </cell>
          <cell r="GR53">
            <v>0</v>
          </cell>
          <cell r="GS53">
            <v>0.31</v>
          </cell>
          <cell r="GT53">
            <v>0.56999999999999995</v>
          </cell>
          <cell r="GU53">
            <v>0.45</v>
          </cell>
          <cell r="GV53">
            <v>-0.08</v>
          </cell>
          <cell r="GW53">
            <v>0.1</v>
          </cell>
          <cell r="GX53">
            <v>0.66</v>
          </cell>
          <cell r="GY53">
            <v>0.69</v>
          </cell>
          <cell r="GZ53">
            <v>0.72</v>
          </cell>
          <cell r="HA53">
            <v>0.24</v>
          </cell>
          <cell r="HB53">
            <v>0.01</v>
          </cell>
          <cell r="HC53">
            <v>0.49</v>
          </cell>
          <cell r="HD53">
            <v>0.41</v>
          </cell>
          <cell r="HE53">
            <v>-0.16</v>
          </cell>
          <cell r="HF53">
            <v>0.27</v>
          </cell>
          <cell r="HG53">
            <v>0.61</v>
          </cell>
          <cell r="HH53">
            <v>0.7</v>
          </cell>
          <cell r="HI53">
            <v>0.82</v>
          </cell>
          <cell r="HJ53">
            <v>0.56999999999999995</v>
          </cell>
          <cell r="HK53">
            <v>0.25</v>
          </cell>
          <cell r="HL53">
            <v>0.2</v>
          </cell>
          <cell r="HM53">
            <v>0.13</v>
          </cell>
          <cell r="HN53">
            <v>-0.17</v>
          </cell>
          <cell r="HO53">
            <v>0.37</v>
          </cell>
          <cell r="HP53">
            <v>0.77</v>
          </cell>
          <cell r="HQ53">
            <v>0.67</v>
          </cell>
          <cell r="HR53">
            <v>0.81</v>
          </cell>
          <cell r="HS53">
            <v>0.46</v>
          </cell>
          <cell r="HT53">
            <v>0.61</v>
          </cell>
          <cell r="HU53">
            <v>0.61</v>
          </cell>
          <cell r="HV53">
            <v>0.15</v>
          </cell>
          <cell r="HW53">
            <v>0.34</v>
          </cell>
          <cell r="HX53">
            <v>0.31</v>
          </cell>
          <cell r="HY53">
            <v>0.1</v>
          </cell>
          <cell r="HZ53">
            <v>0.33</v>
          </cell>
          <cell r="IA53">
            <v>0.17</v>
          </cell>
          <cell r="IB53">
            <v>-0.02</v>
          </cell>
          <cell r="IC53">
            <v>0.11</v>
          </cell>
          <cell r="ID53">
            <v>0.09</v>
          </cell>
          <cell r="IE53">
            <v>0.53</v>
          </cell>
          <cell r="IF53">
            <v>0.57999999999999996</v>
          </cell>
          <cell r="IG53">
            <v>0.06</v>
          </cell>
          <cell r="IH53">
            <v>0.14000000000000001</v>
          </cell>
          <cell r="II53">
            <v>-0.4</v>
          </cell>
          <cell r="IJ53">
            <v>-0.28999999999999998</v>
          </cell>
          <cell r="IK53">
            <v>0.27</v>
          </cell>
          <cell r="IL53">
            <v>0.53</v>
          </cell>
          <cell r="IM53">
            <v>0.95</v>
          </cell>
          <cell r="IN53">
            <v>1.05</v>
          </cell>
          <cell r="IO53">
            <v>0.89</v>
          </cell>
          <cell r="IP53">
            <v>1.1200000000000001</v>
          </cell>
          <cell r="IQ53">
            <v>0.81</v>
          </cell>
          <cell r="IR53">
            <v>0.49</v>
          </cell>
          <cell r="IS53">
            <v>0.48</v>
          </cell>
          <cell r="IT53">
            <v>0.56000000000000005</v>
          </cell>
          <cell r="IU53">
            <v>0.35</v>
          </cell>
          <cell r="IV53">
            <v>0.28000000000000003</v>
          </cell>
          <cell r="IW53">
            <v>0.41</v>
          </cell>
          <cell r="IX53">
            <v>0.38</v>
          </cell>
          <cell r="IY53">
            <v>0.12</v>
          </cell>
          <cell r="IZ53">
            <v>0.02</v>
          </cell>
          <cell r="JA53">
            <v>0.18</v>
          </cell>
          <cell r="JB53">
            <v>-0.12</v>
          </cell>
          <cell r="JC53">
            <v>0.55000000000000004</v>
          </cell>
          <cell r="JD53">
            <v>0.71</v>
          </cell>
          <cell r="JE53">
            <v>0.64</v>
          </cell>
          <cell r="JF53">
            <v>0.42</v>
          </cell>
          <cell r="JG53">
            <v>0.19</v>
          </cell>
          <cell r="JH53">
            <v>0.82</v>
          </cell>
          <cell r="JI53">
            <v>0.82</v>
          </cell>
          <cell r="JJ53">
            <v>0.48</v>
          </cell>
          <cell r="JK53">
            <v>0.3</v>
          </cell>
          <cell r="JL53">
            <v>0.61</v>
          </cell>
          <cell r="JM53">
            <v>1.41</v>
          </cell>
          <cell r="JN53">
            <v>1.29</v>
          </cell>
          <cell r="JO53">
            <v>0.91</v>
          </cell>
          <cell r="JP53">
            <v>0.84</v>
          </cell>
          <cell r="JQ53">
            <v>-0.4</v>
          </cell>
          <cell r="JR53">
            <v>0.11</v>
          </cell>
          <cell r="JS53">
            <v>0.16</v>
          </cell>
          <cell r="JT53">
            <v>0.21</v>
          </cell>
          <cell r="JU53">
            <v>0.24</v>
          </cell>
          <cell r="JV53">
            <v>0.15</v>
          </cell>
          <cell r="JW53">
            <v>0.6</v>
          </cell>
          <cell r="JX53">
            <v>0.6</v>
          </cell>
          <cell r="JY53">
            <v>0.24</v>
          </cell>
          <cell r="JZ53">
            <v>0.23</v>
          </cell>
          <cell r="KA53">
            <v>-0.2</v>
          </cell>
          <cell r="KB53">
            <v>-0.13</v>
          </cell>
          <cell r="KC53">
            <v>0.28000000000000003</v>
          </cell>
          <cell r="KD53">
            <v>0.32</v>
          </cell>
          <cell r="KE53">
            <v>0.19</v>
          </cell>
          <cell r="KF53">
            <v>0.49</v>
          </cell>
          <cell r="KG53">
            <v>0.67</v>
          </cell>
          <cell r="KH53">
            <v>0.48</v>
          </cell>
          <cell r="KI53">
            <v>0.23</v>
          </cell>
          <cell r="KJ53">
            <v>0.69</v>
          </cell>
          <cell r="KK53">
            <v>0.81</v>
          </cell>
          <cell r="KL53">
            <v>0.83</v>
          </cell>
          <cell r="KM53">
            <v>0.57999999999999996</v>
          </cell>
          <cell r="KN53">
            <v>0.38</v>
          </cell>
          <cell r="KO53">
            <v>0.76</v>
          </cell>
          <cell r="KP53">
            <v>0.44</v>
          </cell>
          <cell r="KQ53">
            <v>0.15</v>
          </cell>
          <cell r="KR53">
            <v>0.16</v>
          </cell>
          <cell r="KS53">
            <v>0.16</v>
          </cell>
          <cell r="KT53">
            <v>0.09</v>
          </cell>
          <cell r="KU53">
            <v>0.01</v>
          </cell>
          <cell r="KV53">
            <v>0.08</v>
          </cell>
          <cell r="KW53">
            <v>0.12</v>
          </cell>
          <cell r="KX53">
            <v>-0.01</v>
          </cell>
          <cell r="KY53">
            <v>0.18</v>
          </cell>
          <cell r="KZ53">
            <v>0.18</v>
          </cell>
          <cell r="LA53">
            <v>0.08</v>
          </cell>
          <cell r="LB53">
            <v>0.2</v>
          </cell>
          <cell r="LC53">
            <v>-0.15</v>
          </cell>
          <cell r="LD53">
            <v>-0.14000000000000001</v>
          </cell>
          <cell r="LE53">
            <v>0.11</v>
          </cell>
          <cell r="LF53">
            <v>0.23999999999999996</v>
          </cell>
          <cell r="LG53">
            <v>0.29999999999999982</v>
          </cell>
          <cell r="LH53">
            <v>0.55312471513834982</v>
          </cell>
          <cell r="LI53">
            <v>0.66228281755712815</v>
          </cell>
          <cell r="LJ53">
            <v>0.88758659218479818</v>
          </cell>
          <cell r="LK53">
            <v>0.66578773518083978</v>
          </cell>
          <cell r="LL53">
            <v>0.41821756651058567</v>
          </cell>
          <cell r="LM53">
            <v>0.60253282734553848</v>
          </cell>
          <cell r="LN53">
            <v>0.86762412837307901</v>
          </cell>
          <cell r="LO53">
            <v>0.62144569928103921</v>
          </cell>
          <cell r="LP53">
            <v>0.39074921421376696</v>
          </cell>
          <cell r="LQ53">
            <v>0.47742864531773943</v>
          </cell>
          <cell r="LR53">
            <v>0.47013141942564124</v>
          </cell>
          <cell r="LS53">
            <v>0.58423916753033511</v>
          </cell>
          <cell r="LT53">
            <v>0.54106217520372724</v>
          </cell>
          <cell r="LU53">
            <v>0.55620771333642649</v>
          </cell>
          <cell r="LV53">
            <v>0.66964859808054278</v>
          </cell>
          <cell r="LW53">
            <v>0.5611943027959132</v>
          </cell>
          <cell r="LX53">
            <v>0.39326752525723901</v>
          </cell>
          <cell r="LY53">
            <v>0.34757760697719375</v>
          </cell>
          <cell r="LZ53">
            <v>0.30275687115084376</v>
          </cell>
          <cell r="MA53">
            <v>0.38000000000000006</v>
          </cell>
          <cell r="MB53">
            <v>0.43000000000000033</v>
          </cell>
          <cell r="MC53">
            <v>0.40999999999999986</v>
          </cell>
          <cell r="MD53">
            <v>0.33999999999999991</v>
          </cell>
          <cell r="ME53">
            <v>0.6</v>
          </cell>
        </row>
        <row r="54">
          <cell r="A54">
            <v>6202004</v>
          </cell>
          <cell r="F54" t="str">
            <v xml:space="preserve">Hospitalização e cirurgia </v>
          </cell>
          <cell r="H54">
            <v>1.65</v>
          </cell>
          <cell r="I54">
            <v>0.61</v>
          </cell>
          <cell r="J54">
            <v>0.59</v>
          </cell>
          <cell r="K54">
            <v>0.35</v>
          </cell>
          <cell r="L54">
            <v>-0.19</v>
          </cell>
          <cell r="M54">
            <v>0.12</v>
          </cell>
          <cell r="N54">
            <v>0.77</v>
          </cell>
          <cell r="O54">
            <v>1.1599999999999999</v>
          </cell>
          <cell r="P54">
            <v>0.56000000000000005</v>
          </cell>
          <cell r="Q54">
            <v>0.33</v>
          </cell>
          <cell r="R54">
            <v>-0.17</v>
          </cell>
          <cell r="S54">
            <v>0.09</v>
          </cell>
          <cell r="T54">
            <v>0.66</v>
          </cell>
          <cell r="U54">
            <v>0.41</v>
          </cell>
          <cell r="V54">
            <v>0.39</v>
          </cell>
          <cell r="W54">
            <v>0.11</v>
          </cell>
          <cell r="X54">
            <v>0.01</v>
          </cell>
          <cell r="Y54">
            <v>0.26</v>
          </cell>
          <cell r="Z54">
            <v>0.2</v>
          </cell>
          <cell r="AA54">
            <v>0.19</v>
          </cell>
          <cell r="AB54">
            <v>0.39</v>
          </cell>
          <cell r="AC54">
            <v>-0.06</v>
          </cell>
          <cell r="AD54">
            <v>-0.02</v>
          </cell>
          <cell r="AE54">
            <v>-0.02</v>
          </cell>
          <cell r="AF54">
            <v>0.24</v>
          </cell>
          <cell r="AG54">
            <v>-7.0000000000000007E-2</v>
          </cell>
          <cell r="AH54">
            <v>0.53</v>
          </cell>
          <cell r="AI54">
            <v>0.61</v>
          </cell>
          <cell r="AJ54">
            <v>0.46</v>
          </cell>
          <cell r="AK54">
            <v>0.41</v>
          </cell>
          <cell r="AL54">
            <v>0.63</v>
          </cell>
          <cell r="AM54">
            <v>0.12</v>
          </cell>
          <cell r="AN54">
            <v>-0.09</v>
          </cell>
          <cell r="AO54">
            <v>0.23</v>
          </cell>
          <cell r="AP54">
            <v>0.37</v>
          </cell>
          <cell r="AQ54">
            <v>0.3</v>
          </cell>
          <cell r="AR54">
            <v>0.28999999999999998</v>
          </cell>
          <cell r="AS54">
            <v>0.62</v>
          </cell>
          <cell r="AT54">
            <v>0.84</v>
          </cell>
          <cell r="AU54">
            <v>0.14000000000000001</v>
          </cell>
          <cell r="AV54">
            <v>-0.15</v>
          </cell>
          <cell r="AW54">
            <v>0.54</v>
          </cell>
          <cell r="AX54">
            <v>0.28999999999999998</v>
          </cell>
          <cell r="AY54">
            <v>-0.32</v>
          </cell>
          <cell r="AZ54">
            <v>0.03</v>
          </cell>
          <cell r="BA54">
            <v>-0.03</v>
          </cell>
          <cell r="BB54">
            <v>0.28999999999999998</v>
          </cell>
          <cell r="BC54">
            <v>1.32</v>
          </cell>
          <cell r="BD54">
            <v>0.66</v>
          </cell>
          <cell r="BE54">
            <v>-0.26</v>
          </cell>
          <cell r="BF54">
            <v>0.56000000000000005</v>
          </cell>
          <cell r="BG54">
            <v>0.99</v>
          </cell>
          <cell r="BH54">
            <v>0.28999999999999998</v>
          </cell>
          <cell r="BI54">
            <v>0.64</v>
          </cell>
          <cell r="BJ54">
            <v>0.04</v>
          </cell>
          <cell r="BK54">
            <v>-0.01</v>
          </cell>
          <cell r="BL54">
            <v>0.38</v>
          </cell>
          <cell r="BM54">
            <v>0.26</v>
          </cell>
          <cell r="BN54">
            <v>-0.01</v>
          </cell>
          <cell r="BO54">
            <v>0.27</v>
          </cell>
          <cell r="BP54">
            <v>0.28999999999999998</v>
          </cell>
          <cell r="BQ54">
            <v>-0.05</v>
          </cell>
          <cell r="BR54">
            <v>0.08</v>
          </cell>
          <cell r="BS54">
            <v>-0.13</v>
          </cell>
          <cell r="BT54">
            <v>0.89</v>
          </cell>
          <cell r="BU54">
            <v>1.76</v>
          </cell>
          <cell r="BV54">
            <v>1.68</v>
          </cell>
          <cell r="BW54">
            <v>1.17</v>
          </cell>
          <cell r="BX54">
            <v>0.25</v>
          </cell>
          <cell r="BY54">
            <v>0.1</v>
          </cell>
          <cell r="BZ54">
            <v>0.92</v>
          </cell>
          <cell r="CA54">
            <v>1.45</v>
          </cell>
          <cell r="CB54">
            <v>0.89</v>
          </cell>
          <cell r="CC54">
            <v>0.66</v>
          </cell>
          <cell r="CD54">
            <v>0.62</v>
          </cell>
          <cell r="CE54">
            <v>-0.26</v>
          </cell>
          <cell r="CF54">
            <v>0.39</v>
          </cell>
          <cell r="CG54">
            <v>-0.01</v>
          </cell>
          <cell r="CH54">
            <v>0.85</v>
          </cell>
          <cell r="CI54">
            <v>0.94</v>
          </cell>
          <cell r="CJ54">
            <v>0.15</v>
          </cell>
          <cell r="CK54">
            <v>0.45</v>
          </cell>
          <cell r="CL54">
            <v>0.9</v>
          </cell>
          <cell r="CM54">
            <v>0.6</v>
          </cell>
          <cell r="CN54">
            <v>0.15</v>
          </cell>
          <cell r="CO54">
            <v>0.12</v>
          </cell>
          <cell r="CP54">
            <v>0.7</v>
          </cell>
          <cell r="CQ54">
            <v>0.94</v>
          </cell>
          <cell r="CR54">
            <v>0.38</v>
          </cell>
          <cell r="CS54">
            <v>0.24</v>
          </cell>
          <cell r="CT54">
            <v>0.17</v>
          </cell>
          <cell r="CU54">
            <v>0.3</v>
          </cell>
          <cell r="CV54">
            <v>0.57999999999999996</v>
          </cell>
          <cell r="CW54">
            <v>0.01</v>
          </cell>
          <cell r="CX54">
            <v>0.69</v>
          </cell>
          <cell r="CY54">
            <v>1.17</v>
          </cell>
          <cell r="CZ54">
            <v>1.1200000000000001</v>
          </cell>
          <cell r="DA54">
            <v>1.1200000000000001</v>
          </cell>
          <cell r="DB54">
            <v>1.1399999999999999</v>
          </cell>
          <cell r="DC54">
            <v>1.32</v>
          </cell>
          <cell r="DD54">
            <v>0.32</v>
          </cell>
          <cell r="DE54">
            <v>0.48</v>
          </cell>
          <cell r="DF54">
            <v>0.22</v>
          </cell>
          <cell r="DG54">
            <v>0.14000000000000001</v>
          </cell>
          <cell r="DH54">
            <v>0.84</v>
          </cell>
          <cell r="DI54">
            <v>0.56999999999999995</v>
          </cell>
          <cell r="DJ54">
            <v>0.45</v>
          </cell>
          <cell r="DK54">
            <v>0.53</v>
          </cell>
          <cell r="DL54">
            <v>0.2</v>
          </cell>
          <cell r="DM54">
            <v>0.52</v>
          </cell>
          <cell r="DN54">
            <v>0.61</v>
          </cell>
          <cell r="DO54">
            <v>0.2</v>
          </cell>
          <cell r="DP54">
            <v>0.22</v>
          </cell>
          <cell r="DQ54">
            <v>0.41</v>
          </cell>
          <cell r="DR54">
            <v>0.64</v>
          </cell>
          <cell r="DS54">
            <v>0.86</v>
          </cell>
          <cell r="DT54">
            <v>0.2</v>
          </cell>
          <cell r="DU54">
            <v>-0.18</v>
          </cell>
          <cell r="DV54">
            <v>0.1</v>
          </cell>
          <cell r="DW54">
            <v>0.24</v>
          </cell>
          <cell r="DX54">
            <v>-0.16</v>
          </cell>
          <cell r="DY54">
            <v>1.88</v>
          </cell>
          <cell r="DZ54">
            <v>2.04</v>
          </cell>
          <cell r="EA54">
            <v>1.17</v>
          </cell>
          <cell r="EB54">
            <v>0.5</v>
          </cell>
          <cell r="EC54">
            <v>0.37</v>
          </cell>
          <cell r="ED54">
            <v>0.53</v>
          </cell>
          <cell r="EE54">
            <v>0.64</v>
          </cell>
          <cell r="EF54">
            <v>0.66</v>
          </cell>
          <cell r="EG54">
            <v>0.64</v>
          </cell>
          <cell r="EH54">
            <v>1.0900000000000001</v>
          </cell>
          <cell r="EI54">
            <v>7.0000000000000007E-2</v>
          </cell>
          <cell r="EJ54">
            <v>-0.17</v>
          </cell>
          <cell r="EK54">
            <v>0.81</v>
          </cell>
          <cell r="EL54">
            <v>1.1100000000000001</v>
          </cell>
          <cell r="EM54">
            <v>1.1299999999999999</v>
          </cell>
          <cell r="EN54">
            <v>0.24</v>
          </cell>
          <cell r="EO54">
            <v>0.61</v>
          </cell>
          <cell r="EP54">
            <v>0.59</v>
          </cell>
          <cell r="EQ54">
            <v>-0.02</v>
          </cell>
          <cell r="ER54">
            <v>0.22</v>
          </cell>
          <cell r="ES54">
            <v>0.67</v>
          </cell>
          <cell r="ET54">
            <v>0.95</v>
          </cell>
          <cell r="EU54">
            <v>0.51</v>
          </cell>
          <cell r="EV54">
            <v>0.72</v>
          </cell>
          <cell r="EW54">
            <v>1.25</v>
          </cell>
          <cell r="EX54">
            <v>1.26</v>
          </cell>
          <cell r="EY54">
            <v>0.08</v>
          </cell>
          <cell r="EZ54">
            <v>0.14000000000000001</v>
          </cell>
          <cell r="FA54">
            <v>0.39</v>
          </cell>
          <cell r="FB54">
            <v>1.23</v>
          </cell>
          <cell r="FC54">
            <v>1.02</v>
          </cell>
          <cell r="FD54">
            <v>0.9</v>
          </cell>
          <cell r="FE54">
            <v>0.69</v>
          </cell>
          <cell r="FF54">
            <v>0.36</v>
          </cell>
          <cell r="FG54">
            <v>0.77</v>
          </cell>
          <cell r="FH54">
            <v>1.63</v>
          </cell>
          <cell r="FI54">
            <v>1.34</v>
          </cell>
          <cell r="FJ54">
            <v>0.56000000000000005</v>
          </cell>
          <cell r="FK54">
            <v>1.93</v>
          </cell>
          <cell r="FL54">
            <v>0.39</v>
          </cell>
          <cell r="FM54">
            <v>1.1599999999999999</v>
          </cell>
          <cell r="FN54">
            <v>1.58</v>
          </cell>
          <cell r="FO54">
            <v>0.37</v>
          </cell>
          <cell r="FP54">
            <v>1.29</v>
          </cell>
          <cell r="FQ54">
            <v>0.54</v>
          </cell>
          <cell r="FR54">
            <v>-0.13</v>
          </cell>
          <cell r="FS54">
            <v>1.54</v>
          </cell>
          <cell r="FT54">
            <v>1.24</v>
          </cell>
          <cell r="FU54">
            <v>0.76</v>
          </cell>
          <cell r="FV54">
            <v>0.56000000000000005</v>
          </cell>
          <cell r="FW54">
            <v>1.19</v>
          </cell>
          <cell r="FX54">
            <v>0.64</v>
          </cell>
          <cell r="FY54">
            <v>0.17</v>
          </cell>
          <cell r="FZ54">
            <v>0.8</v>
          </cell>
          <cell r="GA54">
            <v>0.94</v>
          </cell>
          <cell r="GB54">
            <v>0.8</v>
          </cell>
          <cell r="GC54">
            <v>0.72</v>
          </cell>
          <cell r="GD54">
            <v>0.56999999999999995</v>
          </cell>
          <cell r="GE54">
            <v>0.47</v>
          </cell>
          <cell r="GF54">
            <v>0.81</v>
          </cell>
          <cell r="GG54">
            <v>7.0000000000000007E-2</v>
          </cell>
          <cell r="GH54">
            <v>0.05</v>
          </cell>
          <cell r="GI54">
            <v>0.54</v>
          </cell>
          <cell r="GJ54">
            <v>0.45</v>
          </cell>
          <cell r="GK54">
            <v>0.31</v>
          </cell>
          <cell r="GL54">
            <v>0.03</v>
          </cell>
          <cell r="GM54">
            <v>-0.26</v>
          </cell>
          <cell r="GN54">
            <v>0.4</v>
          </cell>
          <cell r="GO54">
            <v>0.82</v>
          </cell>
          <cell r="GP54">
            <v>0.54</v>
          </cell>
          <cell r="GQ54">
            <v>1.18</v>
          </cell>
          <cell r="GR54">
            <v>1.31</v>
          </cell>
          <cell r="GS54">
            <v>1.83</v>
          </cell>
          <cell r="GT54">
            <v>0.69</v>
          </cell>
          <cell r="GU54">
            <v>0.41</v>
          </cell>
          <cell r="GV54">
            <v>0.59</v>
          </cell>
          <cell r="GW54">
            <v>0.27</v>
          </cell>
          <cell r="GX54">
            <v>0.66</v>
          </cell>
          <cell r="GY54">
            <v>0.05</v>
          </cell>
          <cell r="GZ54">
            <v>0.5</v>
          </cell>
          <cell r="HA54">
            <v>0.95</v>
          </cell>
          <cell r="HB54">
            <v>0.76</v>
          </cell>
          <cell r="HC54">
            <v>0.59</v>
          </cell>
          <cell r="HD54">
            <v>0.32</v>
          </cell>
          <cell r="HE54">
            <v>0.25</v>
          </cell>
          <cell r="HF54">
            <v>0.2</v>
          </cell>
          <cell r="HG54">
            <v>0.5</v>
          </cell>
          <cell r="HH54">
            <v>1.43</v>
          </cell>
          <cell r="HI54">
            <v>1.49</v>
          </cell>
          <cell r="HJ54">
            <v>0.78</v>
          </cell>
          <cell r="HK54">
            <v>0.3</v>
          </cell>
          <cell r="HL54">
            <v>0.25</v>
          </cell>
          <cell r="HM54">
            <v>0.5</v>
          </cell>
          <cell r="HN54">
            <v>0.56000000000000005</v>
          </cell>
          <cell r="HO54">
            <v>0.4</v>
          </cell>
          <cell r="HP54">
            <v>0.69</v>
          </cell>
          <cell r="HQ54">
            <v>1.17</v>
          </cell>
          <cell r="HR54">
            <v>0.56000000000000005</v>
          </cell>
          <cell r="HS54">
            <v>-0.36</v>
          </cell>
          <cell r="HT54">
            <v>-0.1</v>
          </cell>
          <cell r="HU54">
            <v>0.73</v>
          </cell>
          <cell r="HV54">
            <v>0.93</v>
          </cell>
          <cell r="HW54">
            <v>0.93</v>
          </cell>
          <cell r="HX54">
            <v>1</v>
          </cell>
          <cell r="HY54">
            <v>0.88</v>
          </cell>
          <cell r="HZ54">
            <v>0.93</v>
          </cell>
          <cell r="IA54">
            <v>1.05</v>
          </cell>
          <cell r="IB54">
            <v>0.96</v>
          </cell>
          <cell r="IC54">
            <v>0.48</v>
          </cell>
          <cell r="ID54">
            <v>0.37</v>
          </cell>
          <cell r="IE54">
            <v>0.45</v>
          </cell>
          <cell r="IF54">
            <v>0.28999999999999998</v>
          </cell>
          <cell r="IG54">
            <v>0.6</v>
          </cell>
          <cell r="IH54">
            <v>-0.11</v>
          </cell>
          <cell r="II54">
            <v>0.09</v>
          </cell>
          <cell r="IJ54">
            <v>0.38</v>
          </cell>
          <cell r="IK54">
            <v>0.05</v>
          </cell>
          <cell r="IL54">
            <v>0.04</v>
          </cell>
          <cell r="IM54">
            <v>0.72</v>
          </cell>
          <cell r="IN54">
            <v>1.08</v>
          </cell>
          <cell r="IO54">
            <v>1.55</v>
          </cell>
          <cell r="IP54">
            <v>1.89</v>
          </cell>
          <cell r="IQ54">
            <v>1.1100000000000001</v>
          </cell>
          <cell r="IR54">
            <v>0.37</v>
          </cell>
          <cell r="IS54">
            <v>0.51</v>
          </cell>
          <cell r="IT54">
            <v>0.79</v>
          </cell>
          <cell r="IU54">
            <v>0.55000000000000004</v>
          </cell>
          <cell r="IV54">
            <v>0.82</v>
          </cell>
          <cell r="IW54">
            <v>1.45</v>
          </cell>
          <cell r="IX54">
            <v>1.1499999999999999</v>
          </cell>
          <cell r="IY54">
            <v>0.91</v>
          </cell>
          <cell r="IZ54">
            <v>0.31</v>
          </cell>
          <cell r="JA54">
            <v>0.81</v>
          </cell>
          <cell r="JB54">
            <v>0.91</v>
          </cell>
          <cell r="JC54">
            <v>0.75</v>
          </cell>
          <cell r="JD54">
            <v>0.17</v>
          </cell>
          <cell r="JE54">
            <v>0.48</v>
          </cell>
          <cell r="JF54">
            <v>0.36</v>
          </cell>
          <cell r="JG54">
            <v>0.31</v>
          </cell>
          <cell r="JH54">
            <v>0.33</v>
          </cell>
          <cell r="JI54">
            <v>0.26</v>
          </cell>
          <cell r="JJ54">
            <v>0.28000000000000003</v>
          </cell>
          <cell r="JK54">
            <v>1.25</v>
          </cell>
          <cell r="JL54">
            <v>1.87</v>
          </cell>
          <cell r="JM54">
            <v>2.15</v>
          </cell>
          <cell r="JN54">
            <v>0.34</v>
          </cell>
          <cell r="JO54">
            <v>7.0000000000000007E-2</v>
          </cell>
          <cell r="JP54">
            <v>0.13</v>
          </cell>
          <cell r="JQ54">
            <v>0.88</v>
          </cell>
          <cell r="JR54">
            <v>0.89</v>
          </cell>
          <cell r="JS54">
            <v>0.67</v>
          </cell>
          <cell r="JT54">
            <v>0.6</v>
          </cell>
          <cell r="JU54">
            <v>0.65</v>
          </cell>
          <cell r="JV54">
            <v>1.02</v>
          </cell>
          <cell r="JW54">
            <v>1.22</v>
          </cell>
          <cell r="JX54">
            <v>0.75</v>
          </cell>
          <cell r="JY54">
            <v>0.41</v>
          </cell>
          <cell r="JZ54">
            <v>0.86</v>
          </cell>
          <cell r="KA54">
            <v>1.01</v>
          </cell>
          <cell r="KB54">
            <v>-0.16</v>
          </cell>
          <cell r="KC54">
            <v>-0.46</v>
          </cell>
          <cell r="KD54">
            <v>0.33</v>
          </cell>
          <cell r="KE54">
            <v>0.45</v>
          </cell>
          <cell r="KF54">
            <v>0.45</v>
          </cell>
          <cell r="KG54">
            <v>0.28999999999999998</v>
          </cell>
          <cell r="KH54">
            <v>0.34</v>
          </cell>
          <cell r="KI54">
            <v>0.71</v>
          </cell>
          <cell r="KJ54">
            <v>0.91</v>
          </cell>
          <cell r="KK54">
            <v>0.04</v>
          </cell>
          <cell r="KL54">
            <v>0.18</v>
          </cell>
          <cell r="KM54">
            <v>0.79</v>
          </cell>
          <cell r="KN54">
            <v>0.37</v>
          </cell>
          <cell r="KO54">
            <v>0.13</v>
          </cell>
          <cell r="KP54">
            <v>0.5</v>
          </cell>
          <cell r="KQ54">
            <v>0.57999999999999996</v>
          </cell>
          <cell r="KR54">
            <v>0.56000000000000005</v>
          </cell>
          <cell r="KS54">
            <v>0.5</v>
          </cell>
          <cell r="KT54">
            <v>0.24</v>
          </cell>
          <cell r="KU54">
            <v>0.15</v>
          </cell>
          <cell r="KV54">
            <v>0.19</v>
          </cell>
          <cell r="KW54">
            <v>0.28999999999999998</v>
          </cell>
          <cell r="KX54">
            <v>0.4</v>
          </cell>
          <cell r="KY54">
            <v>0.35</v>
          </cell>
          <cell r="KZ54">
            <v>0.17</v>
          </cell>
          <cell r="LA54">
            <v>0.26</v>
          </cell>
          <cell r="LB54">
            <v>0.21</v>
          </cell>
          <cell r="LC54">
            <v>0.06</v>
          </cell>
          <cell r="LD54">
            <v>0.43</v>
          </cell>
          <cell r="LE54">
            <v>0.49</v>
          </cell>
          <cell r="LF54">
            <v>0.23999999999999996</v>
          </cell>
          <cell r="LG54">
            <v>0.29999999999999982</v>
          </cell>
          <cell r="LH54">
            <v>0.55312471513834982</v>
          </cell>
          <cell r="LI54">
            <v>0.66228281755712815</v>
          </cell>
          <cell r="LJ54">
            <v>0.88758659218479818</v>
          </cell>
          <cell r="LK54">
            <v>0.66578773518083978</v>
          </cell>
          <cell r="LL54">
            <v>0.41821756651058567</v>
          </cell>
          <cell r="LM54">
            <v>0.60253282734553848</v>
          </cell>
          <cell r="LN54">
            <v>0.86762412837307901</v>
          </cell>
          <cell r="LO54">
            <v>0.62144569928103921</v>
          </cell>
          <cell r="LP54">
            <v>0.39074921421376696</v>
          </cell>
          <cell r="LQ54">
            <v>0.47742864531773943</v>
          </cell>
          <cell r="LR54">
            <v>0.47013141942564124</v>
          </cell>
          <cell r="LS54">
            <v>0.58423916753033511</v>
          </cell>
          <cell r="LT54">
            <v>0.54106217520372724</v>
          </cell>
          <cell r="LU54">
            <v>0.55620771333642649</v>
          </cell>
          <cell r="LV54">
            <v>0.66964859808054278</v>
          </cell>
          <cell r="LW54">
            <v>0.5611943027959132</v>
          </cell>
          <cell r="LX54">
            <v>0.39326752525723901</v>
          </cell>
          <cell r="LY54">
            <v>0.34757760697719375</v>
          </cell>
          <cell r="LZ54">
            <v>0.30275687115084376</v>
          </cell>
          <cell r="MA54">
            <v>0.38000000000000006</v>
          </cell>
          <cell r="MB54">
            <v>0.43000000000000033</v>
          </cell>
          <cell r="MC54">
            <v>0.40999999999999986</v>
          </cell>
          <cell r="MD54">
            <v>0.33999999999999991</v>
          </cell>
          <cell r="ME54">
            <v>0.6</v>
          </cell>
        </row>
        <row r="55">
          <cell r="A55">
            <v>6202006</v>
          </cell>
          <cell r="F55" t="str">
            <v xml:space="preserve">Exame de imagem </v>
          </cell>
          <cell r="H55">
            <v>0.65</v>
          </cell>
          <cell r="I55">
            <v>-0.39</v>
          </cell>
          <cell r="J55">
            <v>-1</v>
          </cell>
          <cell r="K55">
            <v>-1.34</v>
          </cell>
          <cell r="L55">
            <v>0.37</v>
          </cell>
          <cell r="M55">
            <v>1.43</v>
          </cell>
          <cell r="N55">
            <v>0.83</v>
          </cell>
          <cell r="O55">
            <v>0.44</v>
          </cell>
          <cell r="P55">
            <v>0.27</v>
          </cell>
          <cell r="Q55">
            <v>0.12</v>
          </cell>
          <cell r="R55">
            <v>0.74</v>
          </cell>
          <cell r="S55">
            <v>0.93</v>
          </cell>
          <cell r="T55">
            <v>0.64</v>
          </cell>
          <cell r="U55">
            <v>0.69</v>
          </cell>
          <cell r="V55">
            <v>0.57999999999999996</v>
          </cell>
          <cell r="W55">
            <v>0.7</v>
          </cell>
          <cell r="X55">
            <v>0.21</v>
          </cell>
          <cell r="Y55">
            <v>-0.15</v>
          </cell>
          <cell r="Z55">
            <v>-0.06</v>
          </cell>
          <cell r="AA55">
            <v>1.1200000000000001</v>
          </cell>
          <cell r="AB55">
            <v>1.32</v>
          </cell>
          <cell r="AC55">
            <v>0.19</v>
          </cell>
          <cell r="AD55">
            <v>0.41</v>
          </cell>
          <cell r="AE55">
            <v>0.12</v>
          </cell>
          <cell r="AF55">
            <v>0.19</v>
          </cell>
          <cell r="AG55">
            <v>0.47</v>
          </cell>
          <cell r="AH55">
            <v>0</v>
          </cell>
          <cell r="AI55">
            <v>-7.0000000000000007E-2</v>
          </cell>
          <cell r="AJ55">
            <v>-0.25</v>
          </cell>
          <cell r="AK55">
            <v>-0.11</v>
          </cell>
          <cell r="AL55">
            <v>0.48</v>
          </cell>
          <cell r="AM55">
            <v>-0.36</v>
          </cell>
          <cell r="AN55">
            <v>-0.31</v>
          </cell>
          <cell r="AO55">
            <v>0.44</v>
          </cell>
          <cell r="AP55">
            <v>0.99</v>
          </cell>
          <cell r="AQ55">
            <v>0.23</v>
          </cell>
          <cell r="AR55">
            <v>-0.49</v>
          </cell>
          <cell r="AS55">
            <v>7.0000000000000007E-2</v>
          </cell>
          <cell r="AT55">
            <v>0.64</v>
          </cell>
          <cell r="AU55">
            <v>0.55000000000000004</v>
          </cell>
          <cell r="AV55">
            <v>0.62</v>
          </cell>
          <cell r="AW55">
            <v>0.37</v>
          </cell>
          <cell r="AX55">
            <v>0.21</v>
          </cell>
          <cell r="AY55">
            <v>0.11</v>
          </cell>
          <cell r="AZ55">
            <v>-0.06</v>
          </cell>
          <cell r="BA55">
            <v>0.2</v>
          </cell>
          <cell r="BB55">
            <v>0.4</v>
          </cell>
          <cell r="BC55">
            <v>0.25</v>
          </cell>
          <cell r="BD55">
            <v>0.25</v>
          </cell>
          <cell r="BE55">
            <v>0.34</v>
          </cell>
          <cell r="BF55">
            <v>0.17</v>
          </cell>
          <cell r="BG55">
            <v>0.17</v>
          </cell>
          <cell r="BH55">
            <v>0</v>
          </cell>
          <cell r="BI55">
            <v>0.12</v>
          </cell>
          <cell r="BJ55">
            <v>0.6</v>
          </cell>
          <cell r="BK55">
            <v>0.28000000000000003</v>
          </cell>
          <cell r="BL55">
            <v>0.2</v>
          </cell>
          <cell r="BM55">
            <v>0.39</v>
          </cell>
          <cell r="BN55">
            <v>0.32</v>
          </cell>
          <cell r="BO55">
            <v>0.05</v>
          </cell>
          <cell r="BP55">
            <v>-0.11</v>
          </cell>
          <cell r="BQ55">
            <v>0.05</v>
          </cell>
          <cell r="BR55">
            <v>0.16</v>
          </cell>
          <cell r="BS55">
            <v>0.06</v>
          </cell>
          <cell r="BT55">
            <v>0.22</v>
          </cell>
          <cell r="BU55">
            <v>1.05</v>
          </cell>
          <cell r="BV55">
            <v>0.92</v>
          </cell>
          <cell r="BW55">
            <v>0.16</v>
          </cell>
          <cell r="BX55">
            <v>-0.08</v>
          </cell>
          <cell r="BY55">
            <v>-0.28999999999999998</v>
          </cell>
          <cell r="BZ55">
            <v>0.01</v>
          </cell>
          <cell r="CA55">
            <v>0.08</v>
          </cell>
          <cell r="CB55">
            <v>0.06</v>
          </cell>
          <cell r="CC55">
            <v>0.86</v>
          </cell>
          <cell r="CD55">
            <v>0.37</v>
          </cell>
          <cell r="CE55">
            <v>-0.26</v>
          </cell>
          <cell r="CF55">
            <v>0.41</v>
          </cell>
          <cell r="CG55">
            <v>0.76</v>
          </cell>
          <cell r="CH55">
            <v>0.67</v>
          </cell>
          <cell r="CI55">
            <v>7.0000000000000007E-2</v>
          </cell>
          <cell r="CJ55">
            <v>0.02</v>
          </cell>
          <cell r="CK55">
            <v>-0.59</v>
          </cell>
          <cell r="CL55">
            <v>0.19</v>
          </cell>
          <cell r="CM55">
            <v>0.76</v>
          </cell>
          <cell r="CN55">
            <v>0.9</v>
          </cell>
          <cell r="CO55">
            <v>0.23</v>
          </cell>
          <cell r="CP55">
            <v>-0.09</v>
          </cell>
          <cell r="CQ55">
            <v>-0.01</v>
          </cell>
          <cell r="CR55">
            <v>-0.13</v>
          </cell>
          <cell r="CS55">
            <v>0.27</v>
          </cell>
          <cell r="CT55">
            <v>0.31</v>
          </cell>
          <cell r="CU55">
            <v>0.22</v>
          </cell>
          <cell r="CV55">
            <v>0.19</v>
          </cell>
          <cell r="CW55">
            <v>0.19</v>
          </cell>
          <cell r="CX55">
            <v>0.25</v>
          </cell>
          <cell r="CY55">
            <v>0.9</v>
          </cell>
          <cell r="CZ55">
            <v>0.44</v>
          </cell>
          <cell r="DA55">
            <v>0.44</v>
          </cell>
          <cell r="DB55">
            <v>0.76</v>
          </cell>
          <cell r="DC55">
            <v>0.18</v>
          </cell>
          <cell r="DD55">
            <v>-0.16</v>
          </cell>
          <cell r="DE55">
            <v>-0.15</v>
          </cell>
          <cell r="DF55">
            <v>0.13</v>
          </cell>
          <cell r="DG55">
            <v>0.32</v>
          </cell>
          <cell r="DH55">
            <v>0.9</v>
          </cell>
          <cell r="DI55">
            <v>0.78</v>
          </cell>
          <cell r="DJ55">
            <v>0.21</v>
          </cell>
          <cell r="DK55">
            <v>0.5</v>
          </cell>
          <cell r="DL55">
            <v>0.66</v>
          </cell>
          <cell r="DM55">
            <v>0.47</v>
          </cell>
          <cell r="DN55">
            <v>0.38</v>
          </cell>
          <cell r="DO55">
            <v>-0.03</v>
          </cell>
          <cell r="DP55">
            <v>0.41</v>
          </cell>
          <cell r="DQ55">
            <v>0.75</v>
          </cell>
          <cell r="DR55">
            <v>0.57999999999999996</v>
          </cell>
          <cell r="DS55">
            <v>0.1</v>
          </cell>
          <cell r="DT55">
            <v>-0.2</v>
          </cell>
          <cell r="DU55">
            <v>0.14000000000000001</v>
          </cell>
          <cell r="DV55">
            <v>0.42</v>
          </cell>
          <cell r="DW55">
            <v>0.17</v>
          </cell>
          <cell r="DX55">
            <v>0.27</v>
          </cell>
          <cell r="DY55">
            <v>0.74</v>
          </cell>
          <cell r="DZ55">
            <v>0.46</v>
          </cell>
          <cell r="EA55">
            <v>0.45</v>
          </cell>
          <cell r="EB55">
            <v>0.17</v>
          </cell>
          <cell r="EC55">
            <v>-0.23</v>
          </cell>
          <cell r="ED55">
            <v>-0.26</v>
          </cell>
          <cell r="EE55">
            <v>-0.06</v>
          </cell>
          <cell r="EF55">
            <v>0.72</v>
          </cell>
          <cell r="EG55">
            <v>0.81</v>
          </cell>
          <cell r="EH55">
            <v>0.18</v>
          </cell>
          <cell r="EI55">
            <v>0.3</v>
          </cell>
          <cell r="EJ55">
            <v>0.28999999999999998</v>
          </cell>
          <cell r="EK55">
            <v>0</v>
          </cell>
          <cell r="EL55">
            <v>-0.02</v>
          </cell>
          <cell r="EM55">
            <v>0.18</v>
          </cell>
          <cell r="EN55">
            <v>0.26</v>
          </cell>
          <cell r="EO55">
            <v>0.55000000000000004</v>
          </cell>
          <cell r="EP55">
            <v>0.73</v>
          </cell>
          <cell r="EQ55">
            <v>0.46</v>
          </cell>
          <cell r="ER55">
            <v>0.57999999999999996</v>
          </cell>
          <cell r="ES55">
            <v>7.0000000000000007E-2</v>
          </cell>
          <cell r="ET55">
            <v>0.47</v>
          </cell>
          <cell r="EU55">
            <v>0.52</v>
          </cell>
          <cell r="EV55">
            <v>0.41</v>
          </cell>
          <cell r="EW55">
            <v>0.71</v>
          </cell>
          <cell r="EX55">
            <v>0.77</v>
          </cell>
          <cell r="EY55">
            <v>0.35</v>
          </cell>
          <cell r="EZ55">
            <v>-0.5</v>
          </cell>
          <cell r="FA55">
            <v>0.12</v>
          </cell>
          <cell r="FB55">
            <v>0.21</v>
          </cell>
          <cell r="FC55">
            <v>0.63</v>
          </cell>
          <cell r="FD55">
            <v>0.39</v>
          </cell>
          <cell r="FE55">
            <v>0.66</v>
          </cell>
          <cell r="FF55">
            <v>0.87</v>
          </cell>
          <cell r="FG55">
            <v>0.31</v>
          </cell>
          <cell r="FH55">
            <v>0.57999999999999996</v>
          </cell>
          <cell r="FI55">
            <v>0.82</v>
          </cell>
          <cell r="FJ55">
            <v>-0.01</v>
          </cell>
          <cell r="FK55">
            <v>0.13</v>
          </cell>
          <cell r="FL55">
            <v>0.42</v>
          </cell>
          <cell r="FM55">
            <v>0.31</v>
          </cell>
          <cell r="FN55">
            <v>0.28999999999999998</v>
          </cell>
          <cell r="FO55">
            <v>0.12</v>
          </cell>
          <cell r="FP55">
            <v>0.28999999999999998</v>
          </cell>
          <cell r="FQ55">
            <v>0.05</v>
          </cell>
          <cell r="FR55">
            <v>0.43</v>
          </cell>
          <cell r="FS55">
            <v>0.74</v>
          </cell>
          <cell r="FT55">
            <v>1.1299999999999999</v>
          </cell>
          <cell r="FU55">
            <v>0.64</v>
          </cell>
          <cell r="FV55">
            <v>0.99</v>
          </cell>
          <cell r="FW55">
            <v>0.63</v>
          </cell>
          <cell r="FX55">
            <v>-0.37</v>
          </cell>
          <cell r="FY55">
            <v>0.1</v>
          </cell>
          <cell r="FZ55">
            <v>0.8</v>
          </cell>
          <cell r="GA55">
            <v>0.9</v>
          </cell>
          <cell r="GB55">
            <v>-0.01</v>
          </cell>
          <cell r="GC55">
            <v>0.24</v>
          </cell>
          <cell r="GD55">
            <v>0.72</v>
          </cell>
          <cell r="GE55">
            <v>1.03</v>
          </cell>
          <cell r="GF55">
            <v>0.92</v>
          </cell>
          <cell r="GG55">
            <v>0.3</v>
          </cell>
          <cell r="GH55">
            <v>0.14000000000000001</v>
          </cell>
          <cell r="GI55">
            <v>0.47</v>
          </cell>
          <cell r="GJ55">
            <v>0.9</v>
          </cell>
          <cell r="GK55">
            <v>0.54</v>
          </cell>
          <cell r="GL55">
            <v>0.49</v>
          </cell>
          <cell r="GM55">
            <v>0.72</v>
          </cell>
          <cell r="GN55">
            <v>0.67</v>
          </cell>
          <cell r="GO55">
            <v>0.37</v>
          </cell>
          <cell r="GP55">
            <v>0.9</v>
          </cell>
          <cell r="GQ55">
            <v>0.65</v>
          </cell>
          <cell r="GR55">
            <v>0.38</v>
          </cell>
          <cell r="GS55">
            <v>0.63</v>
          </cell>
          <cell r="GT55">
            <v>1.7</v>
          </cell>
          <cell r="GU55">
            <v>1.01</v>
          </cell>
          <cell r="GV55">
            <v>0.23</v>
          </cell>
          <cell r="GW55">
            <v>0.64</v>
          </cell>
          <cell r="GX55">
            <v>0.4</v>
          </cell>
          <cell r="GY55">
            <v>0.34</v>
          </cell>
          <cell r="GZ55">
            <v>7.0000000000000007E-2</v>
          </cell>
          <cell r="HA55">
            <v>0.12</v>
          </cell>
          <cell r="HB55">
            <v>0.36</v>
          </cell>
          <cell r="HC55">
            <v>-0.14000000000000001</v>
          </cell>
          <cell r="HD55">
            <v>0.03</v>
          </cell>
          <cell r="HE55">
            <v>0.65</v>
          </cell>
          <cell r="HF55">
            <v>0.62</v>
          </cell>
          <cell r="HG55">
            <v>0.42</v>
          </cell>
          <cell r="HH55">
            <v>0.2</v>
          </cell>
          <cell r="HI55">
            <v>0.3</v>
          </cell>
          <cell r="HJ55">
            <v>0.11</v>
          </cell>
          <cell r="HK55">
            <v>0.48</v>
          </cell>
          <cell r="HL55">
            <v>0.77</v>
          </cell>
          <cell r="HM55">
            <v>0.71</v>
          </cell>
          <cell r="HN55">
            <v>0.59</v>
          </cell>
          <cell r="HO55">
            <v>0.41</v>
          </cell>
          <cell r="HP55">
            <v>0.56000000000000005</v>
          </cell>
          <cell r="HQ55">
            <v>0.89</v>
          </cell>
          <cell r="HR55">
            <v>0.43</v>
          </cell>
          <cell r="HS55">
            <v>-0.2</v>
          </cell>
          <cell r="HT55">
            <v>0.1</v>
          </cell>
          <cell r="HU55">
            <v>0.85</v>
          </cell>
          <cell r="HV55">
            <v>0.98</v>
          </cell>
          <cell r="HW55">
            <v>1.07</v>
          </cell>
          <cell r="HX55">
            <v>1</v>
          </cell>
          <cell r="HY55">
            <v>0.77</v>
          </cell>
          <cell r="HZ55">
            <v>-0.01</v>
          </cell>
          <cell r="IA55">
            <v>0.13</v>
          </cell>
          <cell r="IB55">
            <v>0.52</v>
          </cell>
          <cell r="IC55">
            <v>0.75</v>
          </cell>
          <cell r="ID55">
            <v>0.69</v>
          </cell>
          <cell r="IE55">
            <v>0.22</v>
          </cell>
          <cell r="IF55">
            <v>0.16</v>
          </cell>
          <cell r="IG55">
            <v>0.19</v>
          </cell>
          <cell r="IH55">
            <v>0.28000000000000003</v>
          </cell>
          <cell r="II55">
            <v>0.69</v>
          </cell>
          <cell r="IJ55">
            <v>0.1</v>
          </cell>
          <cell r="IK55">
            <v>0.51</v>
          </cell>
          <cell r="IL55">
            <v>0.56000000000000005</v>
          </cell>
          <cell r="IM55">
            <v>1.06</v>
          </cell>
          <cell r="IN55">
            <v>1.29</v>
          </cell>
          <cell r="IO55">
            <v>1.25</v>
          </cell>
          <cell r="IP55">
            <v>1.04</v>
          </cell>
          <cell r="IQ55">
            <v>0.17</v>
          </cell>
          <cell r="IR55">
            <v>0.51</v>
          </cell>
          <cell r="IS55">
            <v>0.19</v>
          </cell>
          <cell r="IT55">
            <v>0.05</v>
          </cell>
          <cell r="IU55">
            <v>0.45</v>
          </cell>
          <cell r="IV55">
            <v>0.52</v>
          </cell>
          <cell r="IW55">
            <v>0.23</v>
          </cell>
          <cell r="IX55">
            <v>-0.27</v>
          </cell>
          <cell r="IY55">
            <v>0.52</v>
          </cell>
          <cell r="IZ55">
            <v>0.41</v>
          </cell>
          <cell r="JA55">
            <v>0.39</v>
          </cell>
          <cell r="JB55">
            <v>0.28999999999999998</v>
          </cell>
          <cell r="JC55">
            <v>-0.41</v>
          </cell>
          <cell r="JD55">
            <v>-0.27</v>
          </cell>
          <cell r="JE55">
            <v>0.21</v>
          </cell>
          <cell r="JF55">
            <v>7.0000000000000007E-2</v>
          </cell>
          <cell r="JG55">
            <v>0.24</v>
          </cell>
          <cell r="JH55">
            <v>-0.14000000000000001</v>
          </cell>
          <cell r="JI55">
            <v>0.25</v>
          </cell>
          <cell r="JJ55">
            <v>0.45</v>
          </cell>
          <cell r="JK55">
            <v>0.5</v>
          </cell>
          <cell r="JL55">
            <v>1.1399999999999999</v>
          </cell>
          <cell r="JM55">
            <v>1.03</v>
          </cell>
          <cell r="JN55">
            <v>0.34</v>
          </cell>
          <cell r="JO55">
            <v>0.23</v>
          </cell>
          <cell r="JP55">
            <v>0.05</v>
          </cell>
          <cell r="JQ55">
            <v>0.49</v>
          </cell>
          <cell r="JR55">
            <v>0.39</v>
          </cell>
          <cell r="JS55">
            <v>0.31</v>
          </cell>
          <cell r="JT55">
            <v>0.4</v>
          </cell>
          <cell r="JU55">
            <v>0.12</v>
          </cell>
          <cell r="JV55">
            <v>0.54</v>
          </cell>
          <cell r="JW55">
            <v>0.74</v>
          </cell>
          <cell r="JX55">
            <v>0.62</v>
          </cell>
          <cell r="JY55">
            <v>0.34</v>
          </cell>
          <cell r="JZ55">
            <v>0.64</v>
          </cell>
          <cell r="KA55">
            <v>0.66</v>
          </cell>
          <cell r="KB55">
            <v>0.51</v>
          </cell>
          <cell r="KC55">
            <v>0.25</v>
          </cell>
          <cell r="KD55">
            <v>0.13</v>
          </cell>
          <cell r="KE55">
            <v>0.05</v>
          </cell>
          <cell r="KF55">
            <v>-0.13</v>
          </cell>
          <cell r="KG55">
            <v>0.05</v>
          </cell>
          <cell r="KH55">
            <v>-0.01</v>
          </cell>
          <cell r="KI55">
            <v>0.03</v>
          </cell>
          <cell r="KJ55">
            <v>0.19</v>
          </cell>
          <cell r="KK55">
            <v>0.63</v>
          </cell>
          <cell r="KL55">
            <v>0.55000000000000004</v>
          </cell>
          <cell r="KM55">
            <v>0.2</v>
          </cell>
          <cell r="KN55">
            <v>0.01</v>
          </cell>
          <cell r="KO55">
            <v>0.34</v>
          </cell>
          <cell r="KP55">
            <v>0.69</v>
          </cell>
          <cell r="KQ55">
            <v>0.59</v>
          </cell>
          <cell r="KR55">
            <v>0.37</v>
          </cell>
          <cell r="KS55">
            <v>0.05</v>
          </cell>
          <cell r="KT55">
            <v>0.33</v>
          </cell>
          <cell r="KU55">
            <v>0.5</v>
          </cell>
          <cell r="KV55">
            <v>0.03</v>
          </cell>
          <cell r="KW55">
            <v>0.34</v>
          </cell>
          <cell r="KX55">
            <v>0.31</v>
          </cell>
          <cell r="KY55">
            <v>0.6</v>
          </cell>
          <cell r="KZ55">
            <v>0.55000000000000004</v>
          </cell>
          <cell r="LA55">
            <v>0.12</v>
          </cell>
          <cell r="LB55">
            <v>-0.03</v>
          </cell>
          <cell r="LC55">
            <v>0.09</v>
          </cell>
          <cell r="LD55">
            <v>0.21</v>
          </cell>
          <cell r="LE55">
            <v>0.15</v>
          </cell>
          <cell r="LF55">
            <v>0.23999999999999996</v>
          </cell>
          <cell r="LG55">
            <v>0.29999999999999982</v>
          </cell>
          <cell r="LH55">
            <v>0.55312471513834982</v>
          </cell>
          <cell r="LI55">
            <v>0.66228281755712815</v>
          </cell>
          <cell r="LJ55">
            <v>0.88758659218479818</v>
          </cell>
          <cell r="LK55">
            <v>0.66578773518083978</v>
          </cell>
          <cell r="LL55">
            <v>0.41821756651058567</v>
          </cell>
          <cell r="LM55">
            <v>0.60253282734553848</v>
          </cell>
          <cell r="LN55">
            <v>0.86762412837307901</v>
          </cell>
          <cell r="LO55">
            <v>0.62144569928103921</v>
          </cell>
          <cell r="LP55">
            <v>0.39074921421376696</v>
          </cell>
          <cell r="LQ55">
            <v>0.47742864531773943</v>
          </cell>
          <cell r="LR55">
            <v>0.47013141942564124</v>
          </cell>
          <cell r="LS55">
            <v>0.58423916753033511</v>
          </cell>
          <cell r="LT55">
            <v>0.54106217520372724</v>
          </cell>
          <cell r="LU55">
            <v>0.55620771333642649</v>
          </cell>
          <cell r="LV55">
            <v>0.66964859808054278</v>
          </cell>
          <cell r="LW55">
            <v>0.5611943027959132</v>
          </cell>
          <cell r="LX55">
            <v>0.39326752525723901</v>
          </cell>
          <cell r="LY55">
            <v>0.34757760697719375</v>
          </cell>
          <cell r="LZ55">
            <v>0.30275687115084376</v>
          </cell>
          <cell r="MA55">
            <v>0.38000000000000006</v>
          </cell>
          <cell r="MB55">
            <v>0.43000000000000033</v>
          </cell>
          <cell r="MC55">
            <v>0.40999999999999986</v>
          </cell>
          <cell r="MD55">
            <v>0.33999999999999991</v>
          </cell>
          <cell r="ME55">
            <v>0.6</v>
          </cell>
        </row>
        <row r="56">
          <cell r="A56" t="str">
            <v>SOUT</v>
          </cell>
          <cell r="D56" t="str">
            <v>+</v>
          </cell>
          <cell r="E56" t="str">
            <v>Outros Serviços</v>
          </cell>
          <cell r="H56">
            <v>0.24671776373439153</v>
          </cell>
          <cell r="I56">
            <v>0.44247060092323237</v>
          </cell>
          <cell r="J56">
            <v>0.70610413538798356</v>
          </cell>
          <cell r="K56">
            <v>0.43904200797581022</v>
          </cell>
          <cell r="L56">
            <v>0.51179807956155987</v>
          </cell>
          <cell r="M56">
            <v>0.67198245342251495</v>
          </cell>
          <cell r="N56">
            <v>0.58081975777949246</v>
          </cell>
          <cell r="O56">
            <v>0.36263865252993188</v>
          </cell>
          <cell r="P56">
            <v>9.1809750778667085E-2</v>
          </cell>
          <cell r="Q56">
            <v>-4.0760308403853911E-3</v>
          </cell>
          <cell r="R56">
            <v>0.30058219932265012</v>
          </cell>
          <cell r="S56">
            <v>0.80157373189684222</v>
          </cell>
          <cell r="T56">
            <v>1.2798243857455143</v>
          </cell>
          <cell r="U56">
            <v>1.3674739187182281</v>
          </cell>
          <cell r="V56">
            <v>0.87418092489516286</v>
          </cell>
          <cell r="W56">
            <v>0.39190471963735357</v>
          </cell>
          <cell r="X56">
            <v>4.741818230033977E-2</v>
          </cell>
          <cell r="Y56">
            <v>2.6232620060954424E-2</v>
          </cell>
          <cell r="Z56">
            <v>0.13413404224404096</v>
          </cell>
          <cell r="AA56">
            <v>0.17711197629140413</v>
          </cell>
          <cell r="AB56">
            <v>0.30884529196987887</v>
          </cell>
          <cell r="AC56">
            <v>7.6382260393406509E-2</v>
          </cell>
          <cell r="AD56">
            <v>0.14370806087921068</v>
          </cell>
          <cell r="AE56">
            <v>0.41964488358195745</v>
          </cell>
          <cell r="AF56">
            <v>0.27650541984685212</v>
          </cell>
          <cell r="AG56">
            <v>0.21871877494306377</v>
          </cell>
          <cell r="AH56">
            <v>0.27752730937300335</v>
          </cell>
          <cell r="AI56">
            <v>0.1843098513470148</v>
          </cell>
          <cell r="AJ56">
            <v>0.61861906515823673</v>
          </cell>
          <cell r="AK56">
            <v>0.8987580792658062</v>
          </cell>
          <cell r="AL56">
            <v>0.54190965055638185</v>
          </cell>
          <cell r="AM56">
            <v>0.49183708862482234</v>
          </cell>
          <cell r="AN56">
            <v>0.17997699813242288</v>
          </cell>
          <cell r="AO56">
            <v>0.31922376277276127</v>
          </cell>
          <cell r="AP56">
            <v>0.19554431831519942</v>
          </cell>
          <cell r="AQ56">
            <v>3.017471195478779E-2</v>
          </cell>
          <cell r="AR56">
            <v>0.22927212045770123</v>
          </cell>
          <cell r="AS56">
            <v>9.2782591499922532E-2</v>
          </cell>
          <cell r="AT56">
            <v>4.1347484058238881E-3</v>
          </cell>
          <cell r="AU56">
            <v>4.5662858024963601E-2</v>
          </cell>
          <cell r="AV56">
            <v>0.23599461332583915</v>
          </cell>
          <cell r="AW56">
            <v>0.14397797043477317</v>
          </cell>
          <cell r="AX56">
            <v>0.17425324689064176</v>
          </cell>
          <cell r="AY56">
            <v>0.21621776792992772</v>
          </cell>
          <cell r="AZ56">
            <v>9.6691712296316693E-2</v>
          </cell>
          <cell r="BA56">
            <v>6.2978524165869909E-2</v>
          </cell>
          <cell r="BB56">
            <v>7.0787265874333746E-2</v>
          </cell>
          <cell r="BC56">
            <v>0.27875330624942768</v>
          </cell>
          <cell r="BD56">
            <v>6.1290597280579784E-2</v>
          </cell>
          <cell r="BE56">
            <v>0.2840000651075737</v>
          </cell>
          <cell r="BF56">
            <v>3.4119289173703028E-2</v>
          </cell>
          <cell r="BG56">
            <v>3.4058443032945342E-2</v>
          </cell>
          <cell r="BH56">
            <v>3.3143704972834866E-3</v>
          </cell>
          <cell r="BI56">
            <v>-8.9770524210320446E-2</v>
          </cell>
          <cell r="BJ56">
            <v>-2.0169470805364603E-2</v>
          </cell>
          <cell r="BK56">
            <v>0.25012637230629681</v>
          </cell>
          <cell r="BL56">
            <v>0.29048770699091098</v>
          </cell>
          <cell r="BM56">
            <v>0.35890268842914552</v>
          </cell>
          <cell r="BN56">
            <v>0.20891556550226051</v>
          </cell>
          <cell r="BO56">
            <v>-0.18196362700093538</v>
          </cell>
          <cell r="BP56">
            <v>0.16839790048393768</v>
          </cell>
          <cell r="BQ56">
            <v>0.25496660464365306</v>
          </cell>
          <cell r="BR56">
            <v>0.40247536353521279</v>
          </cell>
          <cell r="BS56">
            <v>0.42269076681260309</v>
          </cell>
          <cell r="BT56">
            <v>-0.11554500563313506</v>
          </cell>
          <cell r="BU56">
            <v>-8.0001347177786217E-2</v>
          </cell>
          <cell r="BV56">
            <v>0.14037393243013863</v>
          </cell>
          <cell r="BW56">
            <v>0.11771911498308484</v>
          </cell>
          <cell r="BX56">
            <v>8.737037240805054E-2</v>
          </cell>
          <cell r="BY56">
            <v>-7.5213277579606358E-2</v>
          </cell>
          <cell r="BZ56">
            <v>0.19040088089364984</v>
          </cell>
          <cell r="CA56">
            <v>0.26239697536437667</v>
          </cell>
          <cell r="CB56">
            <v>0.41915719022227638</v>
          </cell>
          <cell r="CC56">
            <v>0.24083833095022716</v>
          </cell>
          <cell r="CD56">
            <v>-8.6939056885765281E-2</v>
          </cell>
          <cell r="CE56">
            <v>-0.18822760863866914</v>
          </cell>
          <cell r="CF56">
            <v>9.338932302834585E-2</v>
          </cell>
          <cell r="CG56">
            <v>0.23014082434167965</v>
          </cell>
          <cell r="CH56">
            <v>4.1194567973291428E-2</v>
          </cell>
          <cell r="CI56">
            <v>2.2064526061334543E-2</v>
          </cell>
          <cell r="CJ56">
            <v>0.88445544851081603</v>
          </cell>
          <cell r="CK56">
            <v>1.6270041312316561</v>
          </cell>
          <cell r="CL56">
            <v>0.91691908007978651</v>
          </cell>
          <cell r="CM56">
            <v>5.5288624769453815E-2</v>
          </cell>
          <cell r="CN56">
            <v>-0.14497787231235706</v>
          </cell>
          <cell r="CO56">
            <v>9.4312735155813704E-2</v>
          </cell>
          <cell r="CP56">
            <v>0.44328561650831122</v>
          </cell>
          <cell r="CQ56">
            <v>0.11523784074599389</v>
          </cell>
          <cell r="CR56">
            <v>1.314246460717667E-2</v>
          </cell>
          <cell r="CS56">
            <v>0.10206996999829959</v>
          </cell>
          <cell r="CT56">
            <v>0.17599942237073354</v>
          </cell>
          <cell r="CU56">
            <v>0.21342320978481155</v>
          </cell>
          <cell r="CV56">
            <v>0.30495226195845615</v>
          </cell>
          <cell r="CW56">
            <v>4.7815928044269651E-2</v>
          </cell>
          <cell r="CX56">
            <v>0.16697172820885511</v>
          </cell>
          <cell r="CY56">
            <v>-0.10856238521087064</v>
          </cell>
          <cell r="CZ56">
            <v>0.51522316244055855</v>
          </cell>
          <cell r="DA56">
            <v>0.51522316244055855</v>
          </cell>
          <cell r="DB56">
            <v>0.27293746682650194</v>
          </cell>
          <cell r="DC56">
            <v>0.17923781366572572</v>
          </cell>
          <cell r="DD56">
            <v>-9.2434196564054216E-2</v>
          </cell>
          <cell r="DE56">
            <v>-0.20451040104155938</v>
          </cell>
          <cell r="DF56">
            <v>-0.13263720077394073</v>
          </cell>
          <cell r="DG56">
            <v>0.283124829477991</v>
          </cell>
          <cell r="DH56">
            <v>0.14534281240339192</v>
          </cell>
          <cell r="DI56">
            <v>0.15699228946538096</v>
          </cell>
          <cell r="DJ56">
            <v>0.14830036575870104</v>
          </cell>
          <cell r="DK56">
            <v>-2.1506064727565371E-2</v>
          </cell>
          <cell r="DL56">
            <v>-9.197219534065687E-2</v>
          </cell>
          <cell r="DM56">
            <v>-9.6323156924119392E-3</v>
          </cell>
          <cell r="DN56">
            <v>0.17987773084094041</v>
          </cell>
          <cell r="DO56">
            <v>0.11245115857566541</v>
          </cell>
          <cell r="DP56">
            <v>-3.1155265390142881E-2</v>
          </cell>
          <cell r="DQ56">
            <v>8.4598909206920411E-2</v>
          </cell>
          <cell r="DR56">
            <v>0.23342640250549493</v>
          </cell>
          <cell r="DS56">
            <v>0.45422738988187195</v>
          </cell>
          <cell r="DT56">
            <v>0.48791848212004291</v>
          </cell>
          <cell r="DU56">
            <v>0.27299014671599892</v>
          </cell>
          <cell r="DV56">
            <v>0.17221610185896608</v>
          </cell>
          <cell r="DW56">
            <v>0.16307569614146045</v>
          </cell>
          <cell r="DX56">
            <v>0.43615950388369917</v>
          </cell>
          <cell r="DY56">
            <v>0.14544593562423955</v>
          </cell>
          <cell r="DZ56">
            <v>0.14023352842120174</v>
          </cell>
          <cell r="EA56">
            <v>0.37117931804286936</v>
          </cell>
          <cell r="EB56">
            <v>0.30865803220830784</v>
          </cell>
          <cell r="EC56">
            <v>0.22561432418555952</v>
          </cell>
          <cell r="ED56">
            <v>0.31454253730976339</v>
          </cell>
          <cell r="EE56">
            <v>0.15151199546222086</v>
          </cell>
          <cell r="EF56">
            <v>0.24553198283368932</v>
          </cell>
          <cell r="EG56">
            <v>0.32941199538881066</v>
          </cell>
          <cell r="EH56">
            <v>8.0762531211031233E-2</v>
          </cell>
          <cell r="EI56">
            <v>2.4062809783805057E-2</v>
          </cell>
          <cell r="EJ56">
            <v>-0.19645117556553651</v>
          </cell>
          <cell r="EK56">
            <v>-7.5512295230849263E-2</v>
          </cell>
          <cell r="EL56">
            <v>0.14489343245104455</v>
          </cell>
          <cell r="EM56">
            <v>0.23611900612577044</v>
          </cell>
          <cell r="EN56">
            <v>6.1814814779020753E-2</v>
          </cell>
          <cell r="EO56">
            <v>9.7872731466724594E-2</v>
          </cell>
          <cell r="EP56">
            <v>0.21585925545720261</v>
          </cell>
          <cell r="EQ56">
            <v>0.23562545958730735</v>
          </cell>
          <cell r="ER56">
            <v>0.30005895063737537</v>
          </cell>
          <cell r="ES56">
            <v>0.19064065019348539</v>
          </cell>
          <cell r="ET56">
            <v>0.15126586925126023</v>
          </cell>
          <cell r="EU56">
            <v>0.12859671883391544</v>
          </cell>
          <cell r="EV56">
            <v>0.60925972791628102</v>
          </cell>
          <cell r="EW56">
            <v>0.93428522698408589</v>
          </cell>
          <cell r="EX56">
            <v>3.683582838598163E-2</v>
          </cell>
          <cell r="EY56">
            <v>0.31231354030208835</v>
          </cell>
          <cell r="EZ56">
            <v>2.7675390350525957</v>
          </cell>
          <cell r="FA56">
            <v>2.7021598262392055</v>
          </cell>
          <cell r="FB56">
            <v>-0.43544007693509457</v>
          </cell>
          <cell r="FC56">
            <v>-0.45183850083307825</v>
          </cell>
          <cell r="FD56">
            <v>-0.43520153085050078</v>
          </cell>
          <cell r="FE56">
            <v>-0.30294670892860387</v>
          </cell>
          <cell r="FF56">
            <v>1.6259624930138286</v>
          </cell>
          <cell r="FG56">
            <v>1.4807165373935602</v>
          </cell>
          <cell r="FH56">
            <v>0.44947199253971326</v>
          </cell>
          <cell r="FI56">
            <v>0.30144070972616643</v>
          </cell>
          <cell r="FJ56">
            <v>-0.1906160707691123</v>
          </cell>
          <cell r="FK56">
            <v>-0.16573703636484283</v>
          </cell>
          <cell r="FL56">
            <v>1.8043345483587896</v>
          </cell>
          <cell r="FM56">
            <v>1.5943994480181971</v>
          </cell>
          <cell r="FN56">
            <v>1.2074279961994716</v>
          </cell>
          <cell r="FO56">
            <v>1.3484427941097197</v>
          </cell>
          <cell r="FP56">
            <v>0.81279438662936565</v>
          </cell>
          <cell r="FQ56">
            <v>0.95991941234545297</v>
          </cell>
          <cell r="FR56">
            <v>0.22466131638464495</v>
          </cell>
          <cell r="FS56">
            <v>6.3294781021862563E-3</v>
          </cell>
          <cell r="FT56">
            <v>1.8164450152706424</v>
          </cell>
          <cell r="FU56">
            <v>1.307124738700441</v>
          </cell>
          <cell r="FV56">
            <v>-0.50898255660758496</v>
          </cell>
          <cell r="FW56">
            <v>-0.58379395144411894</v>
          </cell>
          <cell r="FX56">
            <v>0.43127278859638224</v>
          </cell>
          <cell r="FY56">
            <v>0.31140790215705627</v>
          </cell>
          <cell r="FZ56">
            <v>0.43381092429530665</v>
          </cell>
          <cell r="GA56">
            <v>0.79629891046063395</v>
          </cell>
          <cell r="GB56">
            <v>-0.39605970413677033</v>
          </cell>
          <cell r="GC56">
            <v>-0.89656215399216144</v>
          </cell>
          <cell r="GD56">
            <v>6.5671230917736231E-2</v>
          </cell>
          <cell r="GE56">
            <v>6.6959020623142754E-2</v>
          </cell>
          <cell r="GF56">
            <v>0.29896979349343261</v>
          </cell>
          <cell r="GG56">
            <v>0.41250849810461121</v>
          </cell>
          <cell r="GH56">
            <v>-0.16227799158686118</v>
          </cell>
          <cell r="GI56">
            <v>-0.2872153588721163</v>
          </cell>
          <cell r="GJ56">
            <v>0.52038070380703805</v>
          </cell>
          <cell r="GK56">
            <v>0.62761874036634757</v>
          </cell>
          <cell r="GL56">
            <v>0.27576289179171615</v>
          </cell>
          <cell r="GM56">
            <v>0.21421513658755045</v>
          </cell>
          <cell r="GN56">
            <v>1.0088973562554178</v>
          </cell>
          <cell r="GO56">
            <v>1.2890823609787674</v>
          </cell>
          <cell r="GP56">
            <v>1.9575086716629821</v>
          </cell>
          <cell r="GQ56">
            <v>2.0485215668071124</v>
          </cell>
          <cell r="GR56">
            <v>0.83801973520746831</v>
          </cell>
          <cell r="GS56">
            <v>0.91810062072370746</v>
          </cell>
          <cell r="GT56">
            <v>-0.89273169519210271</v>
          </cell>
          <cell r="GU56">
            <v>-0.9768604610179048</v>
          </cell>
          <cell r="GV56">
            <v>-1.2348148749301162</v>
          </cell>
          <cell r="GW56">
            <v>-1.4699634794751069</v>
          </cell>
          <cell r="GX56">
            <v>-0.5927171320588559</v>
          </cell>
          <cell r="GY56">
            <v>-0.60054559725467271</v>
          </cell>
          <cell r="GZ56">
            <v>0.19022183065937118</v>
          </cell>
          <cell r="HA56">
            <v>8.7573715404072994E-2</v>
          </cell>
          <cell r="HB56">
            <v>0.76771259578900375</v>
          </cell>
          <cell r="HC56">
            <v>0.83055014443374542</v>
          </cell>
          <cell r="HD56">
            <v>0.42332487121520951</v>
          </cell>
          <cell r="HE56">
            <v>0.33650240318214464</v>
          </cell>
          <cell r="HF56">
            <v>0.20132445806713686</v>
          </cell>
          <cell r="HG56">
            <v>0.13462864380644687</v>
          </cell>
          <cell r="HH56">
            <v>1.4930208564045768</v>
          </cell>
          <cell r="HI56">
            <v>1.644890203789118</v>
          </cell>
          <cell r="HJ56">
            <v>-0.11767223458185926</v>
          </cell>
          <cell r="HK56">
            <v>-0.18838713775019506</v>
          </cell>
          <cell r="HL56">
            <v>0.89650099987157605</v>
          </cell>
          <cell r="HM56">
            <v>1.1168383038636656</v>
          </cell>
          <cell r="HN56">
            <v>2.841935590058704</v>
          </cell>
          <cell r="HO56">
            <v>2.7803690841984685</v>
          </cell>
          <cell r="HP56">
            <v>-1.6943723013526828</v>
          </cell>
          <cell r="HQ56">
            <v>-1.7621698654708517</v>
          </cell>
          <cell r="HR56">
            <v>-1.4505747569253344</v>
          </cell>
          <cell r="HS56">
            <v>-1.5413239586584178</v>
          </cell>
          <cell r="HT56">
            <v>2.4051339545173325</v>
          </cell>
          <cell r="HU56">
            <v>2.5028372643281003</v>
          </cell>
          <cell r="HV56">
            <v>0.18403545667533708</v>
          </cell>
          <cell r="HW56">
            <v>4.5401416655878338E-2</v>
          </cell>
          <cell r="HX56">
            <v>-1.8955219255107914</v>
          </cell>
          <cell r="HY56">
            <v>-2.013885343207487</v>
          </cell>
          <cell r="HZ56">
            <v>1.9558408157053724</v>
          </cell>
          <cell r="IA56">
            <v>2.0720517954879187</v>
          </cell>
          <cell r="IB56">
            <v>-2.0833931316312371</v>
          </cell>
          <cell r="IC56">
            <v>-2.2566954303294056</v>
          </cell>
          <cell r="ID56">
            <v>0.80436963823049623</v>
          </cell>
          <cell r="IE56">
            <v>0.93014703624078621</v>
          </cell>
          <cell r="IF56">
            <v>1.962500666844492</v>
          </cell>
          <cell r="IG56">
            <v>1.6880092283638723</v>
          </cell>
          <cell r="IH56">
            <v>0.28343618118728314</v>
          </cell>
          <cell r="II56">
            <v>0.30941917477559028</v>
          </cell>
          <cell r="IJ56">
            <v>-0.26631268325689805</v>
          </cell>
          <cell r="IK56">
            <v>9.6010573019918825E-3</v>
          </cell>
          <cell r="IL56">
            <v>3.77808519492311</v>
          </cell>
          <cell r="IM56">
            <v>4.0514409577293762</v>
          </cell>
          <cell r="IN56">
            <v>-0.29419369063148809</v>
          </cell>
          <cell r="IO56">
            <v>-0.10430304367004846</v>
          </cell>
          <cell r="IP56">
            <v>-1.8358579265457917</v>
          </cell>
          <cell r="IQ56">
            <v>-2.2741310626246061</v>
          </cell>
          <cell r="IR56">
            <v>-1.0381111900328273</v>
          </cell>
          <cell r="IS56">
            <v>-1.1151341077493055</v>
          </cell>
          <cell r="IT56">
            <v>1.3112106989257868</v>
          </cell>
          <cell r="IU56">
            <v>1.4326677872256282</v>
          </cell>
          <cell r="IV56">
            <v>-1.5034459989027356</v>
          </cell>
          <cell r="IW56">
            <v>-1.6488789413751126</v>
          </cell>
          <cell r="IX56">
            <v>2.1235063531765874</v>
          </cell>
          <cell r="IY56">
            <v>2.3563262023484</v>
          </cell>
          <cell r="IZ56">
            <v>0.69440311795196463</v>
          </cell>
          <cell r="JA56">
            <v>0.61575365245278535</v>
          </cell>
          <cell r="JB56">
            <v>-1.2483009881422924</v>
          </cell>
          <cell r="JC56">
            <v>-1.3527330865028611</v>
          </cell>
          <cell r="JD56">
            <v>1.6577428496774063</v>
          </cell>
          <cell r="JE56">
            <v>1.5940834590246358</v>
          </cell>
          <cell r="JF56">
            <v>0.42275842217060733</v>
          </cell>
          <cell r="JG56">
            <v>0.62330513198232274</v>
          </cell>
          <cell r="JH56">
            <v>0.23547996179408606</v>
          </cell>
          <cell r="JI56">
            <v>0.31179731131322808</v>
          </cell>
          <cell r="JJ56">
            <v>3.3421815379071487</v>
          </cell>
          <cell r="JK56">
            <v>3.2529003233516103</v>
          </cell>
          <cell r="JL56">
            <v>-0.34427277716794724</v>
          </cell>
          <cell r="JM56">
            <v>-0.28810914303668228</v>
          </cell>
          <cell r="JN56">
            <v>-0.299830484924274</v>
          </cell>
          <cell r="JO56">
            <v>-0.54653089719551584</v>
          </cell>
          <cell r="JP56">
            <v>-0.57857584139225937</v>
          </cell>
          <cell r="JQ56">
            <v>-1.3298597960670067</v>
          </cell>
          <cell r="JR56">
            <v>-0.1913085503374865</v>
          </cell>
          <cell r="JS56">
            <v>1.2874264189310933</v>
          </cell>
          <cell r="JT56">
            <v>0.48329732837751832</v>
          </cell>
          <cell r="JU56">
            <v>-0.4529185927592555</v>
          </cell>
          <cell r="JV56">
            <v>-0.23602675350907931</v>
          </cell>
          <cell r="JW56">
            <v>-0.31184880735464632</v>
          </cell>
          <cell r="JX56">
            <v>1.4645215082756047</v>
          </cell>
          <cell r="JY56">
            <v>1.8197385975152172</v>
          </cell>
          <cell r="JZ56">
            <v>3.4218303635653681E-2</v>
          </cell>
          <cell r="KA56">
            <v>-0.13912755406489849</v>
          </cell>
          <cell r="KB56">
            <v>5.9274494829614673E-2</v>
          </cell>
          <cell r="KC56">
            <v>-6.9753260194576713E-2</v>
          </cell>
          <cell r="KD56">
            <v>0.72523734700628506</v>
          </cell>
          <cell r="KE56">
            <v>0.77858842550368945</v>
          </cell>
          <cell r="KF56">
            <v>0.1401793168685353</v>
          </cell>
          <cell r="KG56">
            <v>0.19554059348771985</v>
          </cell>
          <cell r="KH56">
            <v>1.9988620313368608</v>
          </cell>
          <cell r="KI56">
            <v>2.1542340522040329</v>
          </cell>
          <cell r="KJ56">
            <v>-5.6788899900891955E-2</v>
          </cell>
          <cell r="KK56">
            <v>9.7421653575188102E-2</v>
          </cell>
          <cell r="KL56">
            <v>-1.8185693406950365E-2</v>
          </cell>
          <cell r="KM56">
            <v>-0.33704439797803454</v>
          </cell>
          <cell r="KN56">
            <v>-0.56740753592423243</v>
          </cell>
          <cell r="KO56">
            <v>-0.63571895691980695</v>
          </cell>
          <cell r="KP56">
            <v>1.5475168061180438</v>
          </cell>
          <cell r="KQ56">
            <v>2.0133573181040352</v>
          </cell>
          <cell r="KR56">
            <v>-0.1249969562923583</v>
          </cell>
          <cell r="KS56">
            <v>-0.71209303267074209</v>
          </cell>
          <cell r="KT56">
            <v>0.67415734913749215</v>
          </cell>
          <cell r="KU56">
            <v>0.90810123734533177</v>
          </cell>
          <cell r="KV56">
            <v>0.76408737234559898</v>
          </cell>
          <cell r="KW56">
            <v>0.70071598997088336</v>
          </cell>
          <cell r="KX56">
            <v>-1.0761700590148142</v>
          </cell>
          <cell r="KY56">
            <v>-1.4083919011391541</v>
          </cell>
          <cell r="KZ56">
            <v>1.5000067185145975</v>
          </cell>
          <cell r="LA56">
            <v>2.2357418998527248</v>
          </cell>
          <cell r="LB56">
            <v>1.188081735113967</v>
          </cell>
          <cell r="LC56">
            <v>1.0767858431199646</v>
          </cell>
          <cell r="LD56">
            <v>-0.41294142242752468</v>
          </cell>
          <cell r="LE56">
            <v>-0.52236187707806558</v>
          </cell>
          <cell r="LF56">
            <v>1.8023845515534513</v>
          </cell>
          <cell r="LG56">
            <v>1.749223329362396</v>
          </cell>
          <cell r="LH56">
            <v>-4.5925680427106028E-2</v>
          </cell>
          <cell r="LI56">
            <v>4.7318394971475747E-2</v>
          </cell>
          <cell r="LJ56">
            <v>-0.43187679207561458</v>
          </cell>
          <cell r="LK56">
            <v>-0.68296013362319308</v>
          </cell>
          <cell r="LL56">
            <v>-0.33772431345430687</v>
          </cell>
          <cell r="LM56">
            <v>-0.45178621238642974</v>
          </cell>
          <cell r="LN56">
            <v>0.54637596377529474</v>
          </cell>
          <cell r="LO56">
            <v>0.65941701159775756</v>
          </cell>
          <cell r="LP56">
            <v>0.32358538759486877</v>
          </cell>
          <cell r="LQ56">
            <v>0.17692597092168544</v>
          </cell>
          <cell r="LR56">
            <v>0.64260829177503109</v>
          </cell>
          <cell r="LS56">
            <v>0.82402057021130026</v>
          </cell>
          <cell r="LT56">
            <v>0.52258314363803593</v>
          </cell>
          <cell r="LU56">
            <v>0.52215040924587708</v>
          </cell>
          <cell r="LV56">
            <v>0.11399674325619281</v>
          </cell>
          <cell r="LW56">
            <v>-1.7502932327400644E-2</v>
          </cell>
          <cell r="LX56">
            <v>0.95126226827487814</v>
          </cell>
          <cell r="LY56">
            <v>1.0309826947530176</v>
          </cell>
          <cell r="LZ56">
            <v>0.24908941705092449</v>
          </cell>
          <cell r="MA56">
            <v>0.23264900456879861</v>
          </cell>
          <cell r="MB56">
            <v>4.0398157911557701E-2</v>
          </cell>
          <cell r="MC56">
            <v>3.6953901780241327E-2</v>
          </cell>
          <cell r="MD56">
            <v>1.3489949413037114</v>
          </cell>
          <cell r="ME56">
            <v>1.4639870737724998</v>
          </cell>
        </row>
        <row r="57">
          <cell r="A57" t="str">
            <v>SOMI</v>
          </cell>
          <cell r="E57" t="str">
            <v>+</v>
          </cell>
          <cell r="F57" t="str">
            <v>Servicos de midia</v>
          </cell>
          <cell r="H57">
            <v>2.5346982488979211E-3</v>
          </cell>
          <cell r="I57">
            <v>0.17722965840639013</v>
          </cell>
          <cell r="J57">
            <v>0.47812695216576756</v>
          </cell>
          <cell r="K57">
            <v>0.32349307094749058</v>
          </cell>
          <cell r="L57">
            <v>0.53658593813592115</v>
          </cell>
          <cell r="M57">
            <v>0.91780418501581018</v>
          </cell>
          <cell r="N57">
            <v>0.79170679721640924</v>
          </cell>
          <cell r="O57">
            <v>0.43786591279798676</v>
          </cell>
          <cell r="P57">
            <v>6.7440170858954623E-2</v>
          </cell>
          <cell r="Q57">
            <v>-9.467449536585891E-2</v>
          </cell>
          <cell r="R57">
            <v>0.28281365329868113</v>
          </cell>
          <cell r="S57">
            <v>0.93382734636301623</v>
          </cell>
          <cell r="T57">
            <v>1.7220766139364081</v>
          </cell>
          <cell r="U57">
            <v>1.9977695454872828</v>
          </cell>
          <cell r="V57">
            <v>1.2031277085363952</v>
          </cell>
          <cell r="W57">
            <v>0.36538918080026306</v>
          </cell>
          <cell r="X57">
            <v>1.8852819838638096E-2</v>
          </cell>
          <cell r="Y57">
            <v>-2.3530163402626068E-2</v>
          </cell>
          <cell r="Z57">
            <v>1.309906218538346E-2</v>
          </cell>
          <cell r="AA57">
            <v>1.595763841950967E-2</v>
          </cell>
          <cell r="AB57">
            <v>7.0272790975727278E-2</v>
          </cell>
          <cell r="AC57">
            <v>-0.103869148091287</v>
          </cell>
          <cell r="AD57">
            <v>0.18815989158278701</v>
          </cell>
          <cell r="AE57">
            <v>0.19829757368596312</v>
          </cell>
          <cell r="AF57">
            <v>0.18008747510093648</v>
          </cell>
          <cell r="AG57">
            <v>0.15433748517071738</v>
          </cell>
          <cell r="AH57">
            <v>0.32287922760804216</v>
          </cell>
          <cell r="AI57">
            <v>0.16887829967174672</v>
          </cell>
          <cell r="AJ57">
            <v>0.16048138267008843</v>
          </cell>
          <cell r="AK57">
            <v>0.15573402995562358</v>
          </cell>
          <cell r="AL57">
            <v>0.17628566173915089</v>
          </cell>
          <cell r="AM57">
            <v>0.64644874007580988</v>
          </cell>
          <cell r="AN57">
            <v>0.11135636143510858</v>
          </cell>
          <cell r="AO57">
            <v>-7.2470681036620854E-2</v>
          </cell>
          <cell r="AP57">
            <v>7.9768945814397266E-2</v>
          </cell>
          <cell r="AQ57">
            <v>3.480602498544684E-2</v>
          </cell>
          <cell r="AR57">
            <v>0.12904061922874679</v>
          </cell>
          <cell r="AS57">
            <v>9.7408319948484395E-2</v>
          </cell>
          <cell r="AT57">
            <v>-3.578672423971041E-2</v>
          </cell>
          <cell r="AU57">
            <v>-0.1702085655149182</v>
          </cell>
          <cell r="AV57">
            <v>7.3245082426651426E-2</v>
          </cell>
          <cell r="AW57">
            <v>-9.1377039965049672E-2</v>
          </cell>
          <cell r="AX57">
            <v>0.17889214961508268</v>
          </cell>
          <cell r="AY57">
            <v>0.19064810547562241</v>
          </cell>
          <cell r="AZ57">
            <v>6.5903958815827321E-2</v>
          </cell>
          <cell r="BA57">
            <v>-5.6964882150077629E-3</v>
          </cell>
          <cell r="BB57">
            <v>-0.12072738355340094</v>
          </cell>
          <cell r="BC57">
            <v>4.8375355811733078E-2</v>
          </cell>
          <cell r="BD57">
            <v>5.9172684651453644E-2</v>
          </cell>
          <cell r="BE57">
            <v>0.3622334509545137</v>
          </cell>
          <cell r="BF57">
            <v>-2.1240270685409998E-2</v>
          </cell>
          <cell r="BG57">
            <v>-0.12418571031166614</v>
          </cell>
          <cell r="BH57">
            <v>-0.31515439432814241</v>
          </cell>
          <cell r="BI57">
            <v>-0.5287825272169755</v>
          </cell>
          <cell r="BJ57">
            <v>-0.16125721698222342</v>
          </cell>
          <cell r="BK57">
            <v>0.11431330352984867</v>
          </cell>
          <cell r="BL57">
            <v>0.23065010976222744</v>
          </cell>
          <cell r="BM57">
            <v>0.21858314635167236</v>
          </cell>
          <cell r="BN57">
            <v>0.19155119986510885</v>
          </cell>
          <cell r="BO57">
            <v>6.6971735021001774E-2</v>
          </cell>
          <cell r="BP57">
            <v>0.1148576504828803</v>
          </cell>
          <cell r="BQ57">
            <v>0.21489651344368871</v>
          </cell>
          <cell r="BR57">
            <v>0.3078169667422459</v>
          </cell>
          <cell r="BS57">
            <v>0.36254501120262211</v>
          </cell>
          <cell r="BT57">
            <v>-0.28097103639990573</v>
          </cell>
          <cell r="BU57">
            <v>-0.2995773347075899</v>
          </cell>
          <cell r="BV57">
            <v>-6.1144058477046693E-3</v>
          </cell>
          <cell r="BW57">
            <v>-2.6315239078544394E-2</v>
          </cell>
          <cell r="BX57">
            <v>4.3206220679161661E-2</v>
          </cell>
          <cell r="BY57">
            <v>-1.4637138203255833E-2</v>
          </cell>
          <cell r="BZ57">
            <v>-6.7076652019496891E-2</v>
          </cell>
          <cell r="CA57">
            <v>1.3180366814862239E-2</v>
          </cell>
          <cell r="CB57">
            <v>0.32041491836728891</v>
          </cell>
          <cell r="CC57">
            <v>0.23845789877461993</v>
          </cell>
          <cell r="CD57">
            <v>0.10340771370962082</v>
          </cell>
          <cell r="CE57">
            <v>2.5018774918991779E-2</v>
          </cell>
          <cell r="CF57">
            <v>0.16455308155831266</v>
          </cell>
          <cell r="CG57">
            <v>0.13575270433101422</v>
          </cell>
          <cell r="CH57">
            <v>-1.2876954272393121E-2</v>
          </cell>
          <cell r="CI57">
            <v>5.2090792433660146E-2</v>
          </cell>
          <cell r="CJ57">
            <v>0.16841634846119832</v>
          </cell>
          <cell r="CK57">
            <v>6.2889179060957506E-2</v>
          </cell>
          <cell r="CL57">
            <v>0.17873194231659992</v>
          </cell>
          <cell r="CM57">
            <v>0.17872308786791852</v>
          </cell>
          <cell r="CN57">
            <v>0.12864454707717352</v>
          </cell>
          <cell r="CO57">
            <v>0.14480869265159615</v>
          </cell>
          <cell r="CP57">
            <v>0.46688009525356167</v>
          </cell>
          <cell r="CQ57">
            <v>2.8389189768564312E-2</v>
          </cell>
          <cell r="CR57">
            <v>-0.40506053012791271</v>
          </cell>
          <cell r="CS57">
            <v>-0.11904815776144852</v>
          </cell>
          <cell r="CT57">
            <v>4.8404905751266596E-2</v>
          </cell>
          <cell r="CU57">
            <v>1.4980083465100687E-2</v>
          </cell>
          <cell r="CV57">
            <v>2.7405321738550151E-2</v>
          </cell>
          <cell r="CW57">
            <v>-3.1839208442078777E-2</v>
          </cell>
          <cell r="CX57">
            <v>-5.6661696575542831E-3</v>
          </cell>
          <cell r="CY57">
            <v>-3.7195240472019379E-2</v>
          </cell>
          <cell r="CZ57">
            <v>0.33903772778050506</v>
          </cell>
          <cell r="DA57">
            <v>0.33903772778050506</v>
          </cell>
          <cell r="DB57">
            <v>0.42825083171772454</v>
          </cell>
          <cell r="DC57">
            <v>0.38673956614744354</v>
          </cell>
          <cell r="DD57">
            <v>0.13692179348792236</v>
          </cell>
          <cell r="DE57">
            <v>7.6982115522219396E-2</v>
          </cell>
          <cell r="DF57">
            <v>0.13978436646145537</v>
          </cell>
          <cell r="DG57">
            <v>0.18153568298512188</v>
          </cell>
          <cell r="DH57">
            <v>2.7910704649971831E-2</v>
          </cell>
          <cell r="DI57">
            <v>-9.6333541718056862E-3</v>
          </cell>
          <cell r="DJ57">
            <v>-4.2883203862783152E-2</v>
          </cell>
          <cell r="DK57">
            <v>-0.11655125348573767</v>
          </cell>
          <cell r="DL57">
            <v>-0.14410573621444223</v>
          </cell>
          <cell r="DM57">
            <v>-9.9871036072664218E-3</v>
          </cell>
          <cell r="DN57">
            <v>-2.753137479563984E-2</v>
          </cell>
          <cell r="DO57">
            <v>-7.779227060622107E-2</v>
          </cell>
          <cell r="DP57">
            <v>2.7820160501735674E-2</v>
          </cell>
          <cell r="DQ57">
            <v>9.5487094046273008E-2</v>
          </cell>
          <cell r="DR57">
            <v>0.34003796732685027</v>
          </cell>
          <cell r="DS57">
            <v>0.6046768087440294</v>
          </cell>
          <cell r="DT57">
            <v>0.30177778062868904</v>
          </cell>
          <cell r="DU57">
            <v>0.12118749727345732</v>
          </cell>
          <cell r="DV57">
            <v>1.2993893424361512E-2</v>
          </cell>
          <cell r="DW57">
            <v>-5.2337405326724831E-2</v>
          </cell>
          <cell r="DX57">
            <v>6.2955958867557851E-2</v>
          </cell>
          <cell r="DY57">
            <v>-1.6014784200646247E-2</v>
          </cell>
          <cell r="DZ57">
            <v>4.4848154543804274E-2</v>
          </cell>
          <cell r="EA57">
            <v>7.6207580803889813E-2</v>
          </cell>
          <cell r="EB57">
            <v>8.8658810104449523E-2</v>
          </cell>
          <cell r="EC57">
            <v>6.4486220154204688E-2</v>
          </cell>
          <cell r="ED57">
            <v>8.5528531878674881E-3</v>
          </cell>
          <cell r="EE57">
            <v>1.8000921382230781E-2</v>
          </cell>
          <cell r="EF57">
            <v>2.0915330141239079E-2</v>
          </cell>
          <cell r="EG57">
            <v>4.5835598346813639E-2</v>
          </cell>
          <cell r="EH57">
            <v>4.9555524289249905E-2</v>
          </cell>
          <cell r="EI57">
            <v>7.6798607314898862E-2</v>
          </cell>
          <cell r="EJ57">
            <v>-0.40070645941126398</v>
          </cell>
          <cell r="EK57">
            <v>-0.37196623697816944</v>
          </cell>
          <cell r="EL57">
            <v>7.0313370845430573E-2</v>
          </cell>
          <cell r="EM57">
            <v>0.14409411349001106</v>
          </cell>
          <cell r="EN57">
            <v>9.3634530160482565E-2</v>
          </cell>
          <cell r="EO57">
            <v>1.4438803381583817E-2</v>
          </cell>
          <cell r="EP57">
            <v>9.5675388581279733E-2</v>
          </cell>
          <cell r="EQ57">
            <v>0.30046497618036888</v>
          </cell>
          <cell r="ER57">
            <v>0.40177543633016566</v>
          </cell>
          <cell r="ES57">
            <v>0.35372104856195696</v>
          </cell>
          <cell r="ET57">
            <v>0.15711269577785952</v>
          </cell>
          <cell r="EU57">
            <v>5.3162629453074621E-3</v>
          </cell>
          <cell r="EV57">
            <v>0.55874175494087885</v>
          </cell>
          <cell r="EW57">
            <v>0.7503286540533618</v>
          </cell>
          <cell r="EX57">
            <v>0.59246792396691494</v>
          </cell>
          <cell r="EY57">
            <v>1.1992809204791692</v>
          </cell>
          <cell r="EZ57">
            <v>0.99062912686227689</v>
          </cell>
          <cell r="FA57">
            <v>0.51070062777999026</v>
          </cell>
          <cell r="FB57">
            <v>0.12923095422917466</v>
          </cell>
          <cell r="FC57">
            <v>4.9015646743171014E-2</v>
          </cell>
          <cell r="FD57">
            <v>0.32292409058598337</v>
          </cell>
          <cell r="FE57">
            <v>0.4863139583235439</v>
          </cell>
          <cell r="FF57">
            <v>0.29436315427180759</v>
          </cell>
          <cell r="FG57">
            <v>-5.8564112069960733E-2</v>
          </cell>
          <cell r="FH57">
            <v>-9.5494464540321806E-4</v>
          </cell>
          <cell r="FI57">
            <v>3.1944116746945542E-2</v>
          </cell>
          <cell r="FJ57">
            <v>6.4880989294437669E-2</v>
          </cell>
          <cell r="FK57">
            <v>0.10558899388807882</v>
          </cell>
          <cell r="FL57">
            <v>0.13288780081739257</v>
          </cell>
          <cell r="FM57">
            <v>6.9747890980410301E-2</v>
          </cell>
          <cell r="FN57">
            <v>7.4870048538646844E-2</v>
          </cell>
          <cell r="FO57">
            <v>0.43630807950800959</v>
          </cell>
          <cell r="FP57">
            <v>0.89437265126923082</v>
          </cell>
          <cell r="FQ57">
            <v>1.0341742062563142</v>
          </cell>
          <cell r="FR57">
            <v>0.46739155186318998</v>
          </cell>
          <cell r="FS57">
            <v>0.14919493776634593</v>
          </cell>
          <cell r="FT57">
            <v>0.37922726925071315</v>
          </cell>
          <cell r="FU57">
            <v>5.1375700167160324E-2</v>
          </cell>
          <cell r="FV57">
            <v>0.10016716032728232</v>
          </cell>
          <cell r="FW57">
            <v>4.2509581932896987E-2</v>
          </cell>
          <cell r="FX57">
            <v>3.8684086490308141E-2</v>
          </cell>
          <cell r="FY57">
            <v>4.3600082896645645E-2</v>
          </cell>
          <cell r="FZ57">
            <v>0.19604215249284174</v>
          </cell>
          <cell r="GA57">
            <v>0.49600088954781318</v>
          </cell>
          <cell r="GB57">
            <v>0.70910968429150523</v>
          </cell>
          <cell r="GC57">
            <v>0.31451014165652008</v>
          </cell>
          <cell r="GD57">
            <v>5.005964156012873E-2</v>
          </cell>
          <cell r="GE57">
            <v>3.3511064904203178E-2</v>
          </cell>
          <cell r="GF57">
            <v>0.245960088691796</v>
          </cell>
          <cell r="GG57">
            <v>0.24949268901569183</v>
          </cell>
          <cell r="GH57">
            <v>3.6300932090545947E-2</v>
          </cell>
          <cell r="GI57">
            <v>6.9715042877560751E-2</v>
          </cell>
          <cell r="GJ57">
            <v>3.2075785472471342E-2</v>
          </cell>
          <cell r="GK57">
            <v>0.13269522614566531</v>
          </cell>
          <cell r="GL57">
            <v>0.29145695364238411</v>
          </cell>
          <cell r="GM57">
            <v>0.46344276069017259</v>
          </cell>
          <cell r="GN57">
            <v>0.41101990719952097</v>
          </cell>
          <cell r="GO57">
            <v>0.47163892560990273</v>
          </cell>
          <cell r="GP57">
            <v>0.39005994485073736</v>
          </cell>
          <cell r="GQ57">
            <v>0.1386242367732427</v>
          </cell>
          <cell r="GR57">
            <v>3.2304593554593551E-2</v>
          </cell>
          <cell r="GS57">
            <v>-4.1461789996366724E-3</v>
          </cell>
          <cell r="GT57">
            <v>2.9011338830948342E-2</v>
          </cell>
          <cell r="GU57">
            <v>2.7738349722103459E-2</v>
          </cell>
          <cell r="GV57">
            <v>0.24197595655092452</v>
          </cell>
          <cell r="GW57">
            <v>0.27904400700181181</v>
          </cell>
          <cell r="GX57">
            <v>1.3173282769588351E-2</v>
          </cell>
          <cell r="GY57">
            <v>6.9444034213279174E-2</v>
          </cell>
          <cell r="GZ57">
            <v>0.45250983405039952</v>
          </cell>
          <cell r="HA57">
            <v>0.4042075489195957</v>
          </cell>
          <cell r="HB57">
            <v>0.31975009989856445</v>
          </cell>
          <cell r="HC57">
            <v>0.38942603696606287</v>
          </cell>
          <cell r="HD57">
            <v>0.21979204479035283</v>
          </cell>
          <cell r="HE57">
            <v>0.35547991726096756</v>
          </cell>
          <cell r="HF57">
            <v>0.24260097674847189</v>
          </cell>
          <cell r="HG57">
            <v>6.959171743277337E-2</v>
          </cell>
          <cell r="HH57">
            <v>7.3230835328055004E-3</v>
          </cell>
          <cell r="HI57">
            <v>-5.1411489151873754E-3</v>
          </cell>
          <cell r="HJ57">
            <v>6.7847384615384615E-2</v>
          </cell>
          <cell r="HK57">
            <v>0.12788838705685826</v>
          </cell>
          <cell r="HL57">
            <v>0.43642298779545796</v>
          </cell>
          <cell r="HM57">
            <v>0.62475126619643906</v>
          </cell>
          <cell r="HN57">
            <v>1.2993332301980198</v>
          </cell>
          <cell r="HO57">
            <v>1.1011338445776024</v>
          </cell>
          <cell r="HP57">
            <v>0.10942885278188086</v>
          </cell>
          <cell r="HQ57">
            <v>0.15614463052967217</v>
          </cell>
          <cell r="HR57">
            <v>0.24056406448219314</v>
          </cell>
          <cell r="HS57">
            <v>0.23992945709935054</v>
          </cell>
          <cell r="HT57">
            <v>0.11620484923842088</v>
          </cell>
          <cell r="HU57">
            <v>9.4325944427099614E-2</v>
          </cell>
          <cell r="HV57">
            <v>3.8910962332624199E-2</v>
          </cell>
          <cell r="HW57">
            <v>-3.2402871355708081E-2</v>
          </cell>
          <cell r="HX57">
            <v>2.4461111811420643E-2</v>
          </cell>
          <cell r="HY57">
            <v>9.1815357301375924E-2</v>
          </cell>
          <cell r="HZ57">
            <v>1.2941978008048928E-2</v>
          </cell>
          <cell r="IA57">
            <v>2.583232580337257E-2</v>
          </cell>
          <cell r="IB57">
            <v>8.4084628120224159E-2</v>
          </cell>
          <cell r="IC57">
            <v>0.15179335675503028</v>
          </cell>
          <cell r="ID57">
            <v>6.9819081046585837E-2</v>
          </cell>
          <cell r="IE57">
            <v>0.25169366668792653</v>
          </cell>
          <cell r="IF57">
            <v>0.79540178571428599</v>
          </cell>
          <cell r="IG57">
            <v>0.16188295327698932</v>
          </cell>
          <cell r="IH57">
            <v>8.7976753787036739E-3</v>
          </cell>
          <cell r="II57">
            <v>3.2957922377353656E-2</v>
          </cell>
          <cell r="IJ57">
            <v>-0.15161167836630507</v>
          </cell>
          <cell r="IK57">
            <v>0.21845201736055297</v>
          </cell>
          <cell r="IL57">
            <v>1.5749294328971621E-4</v>
          </cell>
          <cell r="IM57">
            <v>7.2307047520794379E-2</v>
          </cell>
          <cell r="IN57">
            <v>6.2657548420474024E-2</v>
          </cell>
          <cell r="IO57">
            <v>0.34870327671873474</v>
          </cell>
          <cell r="IP57">
            <v>0.5623701288113484</v>
          </cell>
          <cell r="IQ57">
            <v>0.28302454369695579</v>
          </cell>
          <cell r="IR57">
            <v>2.5725363914172118E-2</v>
          </cell>
          <cell r="IS57">
            <v>1.4585951451815597E-2</v>
          </cell>
          <cell r="IT57">
            <v>0.44017658208905586</v>
          </cell>
          <cell r="IU57">
            <v>0.63797132040071047</v>
          </cell>
          <cell r="IV57">
            <v>0.37157619971889438</v>
          </cell>
          <cell r="IW57">
            <v>0.19660754400670577</v>
          </cell>
          <cell r="IX57">
            <v>0.16273846257043198</v>
          </cell>
          <cell r="IY57">
            <v>0.40763187165054438</v>
          </cell>
          <cell r="IZ57">
            <v>0.51006964871352745</v>
          </cell>
          <cell r="JA57">
            <v>0.25150082890685793</v>
          </cell>
          <cell r="JB57">
            <v>0.24023244797834553</v>
          </cell>
          <cell r="JC57">
            <v>0.29975044139617008</v>
          </cell>
          <cell r="JD57">
            <v>0.11324723747542539</v>
          </cell>
          <cell r="JE57">
            <v>0.10980396147062814</v>
          </cell>
          <cell r="JF57">
            <v>0.13782608695652174</v>
          </cell>
          <cell r="JG57">
            <v>0.32405784757946376</v>
          </cell>
          <cell r="JH57">
            <v>0.8946723159980865</v>
          </cell>
          <cell r="JI57">
            <v>1.0654573462960426</v>
          </cell>
          <cell r="JJ57">
            <v>1.1266660974693488</v>
          </cell>
          <cell r="JK57">
            <v>0.56101758707999727</v>
          </cell>
          <cell r="JL57">
            <v>3.805754903971021E-2</v>
          </cell>
          <cell r="JM57">
            <v>9.1733992855179983E-2</v>
          </cell>
          <cell r="JN57">
            <v>0.93634661794111573</v>
          </cell>
          <cell r="JO57">
            <v>0.87020720344875535</v>
          </cell>
          <cell r="JP57">
            <v>5.0924963625025979E-2</v>
          </cell>
          <cell r="JQ57">
            <v>-1.1757092691746056</v>
          </cell>
          <cell r="JR57">
            <v>-0.91292448894451395</v>
          </cell>
          <cell r="JS57">
            <v>1.7734094327551049</v>
          </cell>
          <cell r="JT57">
            <v>1.5315883203441831</v>
          </cell>
          <cell r="JU57">
            <v>1.2296971602221525E-2</v>
          </cell>
          <cell r="JV57">
            <v>7.7222475216309955E-2</v>
          </cell>
          <cell r="JW57">
            <v>3.3775337837837836E-2</v>
          </cell>
          <cell r="JX57">
            <v>1.7527849035386723E-2</v>
          </cell>
          <cell r="JY57">
            <v>8.1653073473855156E-2</v>
          </cell>
          <cell r="JZ57">
            <v>8.2751775053869797E-2</v>
          </cell>
          <cell r="KA57">
            <v>6.5155319148936172E-2</v>
          </cell>
          <cell r="KB57">
            <v>2.6933933827440696E-2</v>
          </cell>
          <cell r="KC57">
            <v>1.3750311487665088E-2</v>
          </cell>
          <cell r="KD57">
            <v>-9.650700021320447E-3</v>
          </cell>
          <cell r="KE57">
            <v>2.20993766696349E-2</v>
          </cell>
          <cell r="KF57">
            <v>0.29130589575619487</v>
          </cell>
          <cell r="KG57">
            <v>0.41036489574407309</v>
          </cell>
          <cell r="KH57">
            <v>0.15207339645475904</v>
          </cell>
          <cell r="KI57">
            <v>0.10243285602336683</v>
          </cell>
          <cell r="KJ57">
            <v>0.66546360917248248</v>
          </cell>
          <cell r="KK57">
            <v>0.8826079663073737</v>
          </cell>
          <cell r="KL57">
            <v>1.238371474188398</v>
          </cell>
          <cell r="KM57">
            <v>0.95541412132405179</v>
          </cell>
          <cell r="KN57">
            <v>0.18481568931491402</v>
          </cell>
          <cell r="KO57">
            <v>2.3252497440785065E-2</v>
          </cell>
          <cell r="KP57">
            <v>0.7771270562541831</v>
          </cell>
          <cell r="KQ57">
            <v>1.3968877803721786</v>
          </cell>
          <cell r="KR57">
            <v>0.92643858173919136</v>
          </cell>
          <cell r="KS57">
            <v>0.27909211629857428</v>
          </cell>
          <cell r="KT57">
            <v>0.20312721831721064</v>
          </cell>
          <cell r="KU57">
            <v>0.25075403761448645</v>
          </cell>
          <cell r="KV57">
            <v>1.6437689123856511E-3</v>
          </cell>
          <cell r="KW57">
            <v>7.3446284441970489E-2</v>
          </cell>
          <cell r="KX57">
            <v>-0.28387993889313246</v>
          </cell>
          <cell r="KY57">
            <v>-0.73948923419970736</v>
          </cell>
          <cell r="KZ57">
            <v>-0.19138605560989247</v>
          </cell>
          <cell r="LA57">
            <v>0.68685363623575757</v>
          </cell>
          <cell r="LB57">
            <v>0.70436595535933277</v>
          </cell>
          <cell r="LC57">
            <v>0.65852004758239446</v>
          </cell>
          <cell r="LD57">
            <v>0.41629367212313706</v>
          </cell>
          <cell r="LE57">
            <v>0.44804564807705727</v>
          </cell>
          <cell r="LF57">
            <v>7.7033838394788223E-2</v>
          </cell>
          <cell r="LG57">
            <v>5.4517926992640943E-2</v>
          </cell>
          <cell r="LH57">
            <v>0.16999999999999998</v>
          </cell>
          <cell r="LI57">
            <v>0.26999999999999996</v>
          </cell>
          <cell r="LJ57">
            <v>0.32</v>
          </cell>
          <cell r="LK57">
            <v>0.15</v>
          </cell>
          <cell r="LL57">
            <v>0.28766438038133041</v>
          </cell>
          <cell r="LM57">
            <v>0.12342738098641232</v>
          </cell>
          <cell r="LN57">
            <v>0.14999999999999997</v>
          </cell>
          <cell r="LO57">
            <v>0.34</v>
          </cell>
          <cell r="LP57">
            <v>0.24</v>
          </cell>
          <cell r="LQ57">
            <v>0.06</v>
          </cell>
          <cell r="LR57">
            <v>0.14000000000000001</v>
          </cell>
          <cell r="LS57">
            <v>0.26999999999999996</v>
          </cell>
          <cell r="LT57">
            <v>0.10284913230413301</v>
          </cell>
          <cell r="LU57">
            <v>0.17366649662636161</v>
          </cell>
          <cell r="LV57">
            <v>0.13</v>
          </cell>
          <cell r="LW57">
            <v>0.10999999999999999</v>
          </cell>
          <cell r="LX57">
            <v>0.02</v>
          </cell>
          <cell r="LY57">
            <v>6.9999999999999993E-2</v>
          </cell>
          <cell r="LZ57">
            <v>0.09</v>
          </cell>
          <cell r="MA57">
            <v>0.01</v>
          </cell>
          <cell r="MB57">
            <v>0.26</v>
          </cell>
          <cell r="MC57">
            <v>0.36999999999999988</v>
          </cell>
          <cell r="MD57">
            <v>0.19999999999999996</v>
          </cell>
          <cell r="ME57">
            <v>0.16618524655161068</v>
          </cell>
        </row>
        <row r="58">
          <cell r="A58">
            <v>7201052</v>
          </cell>
          <cell r="G58" t="str">
            <v xml:space="preserve">Locação de DVD </v>
          </cell>
          <cell r="H58">
            <v>-0.16</v>
          </cell>
          <cell r="I58">
            <v>0.86</v>
          </cell>
          <cell r="J58">
            <v>1.18</v>
          </cell>
          <cell r="K58">
            <v>0.19</v>
          </cell>
          <cell r="L58">
            <v>0.61</v>
          </cell>
          <cell r="M58">
            <v>0.65</v>
          </cell>
          <cell r="N58">
            <v>0.12</v>
          </cell>
          <cell r="O58">
            <v>-0.34</v>
          </cell>
          <cell r="P58">
            <v>-0.19</v>
          </cell>
          <cell r="Q58">
            <v>0.09</v>
          </cell>
          <cell r="R58">
            <v>1.88</v>
          </cell>
          <cell r="S58">
            <v>0.96</v>
          </cell>
          <cell r="T58">
            <v>2.33</v>
          </cell>
          <cell r="U58">
            <v>1.57</v>
          </cell>
          <cell r="V58">
            <v>-0.2</v>
          </cell>
          <cell r="W58">
            <v>-0.79</v>
          </cell>
          <cell r="X58">
            <v>0.33</v>
          </cell>
          <cell r="Y58">
            <v>-0.59</v>
          </cell>
          <cell r="Z58">
            <v>0.42</v>
          </cell>
          <cell r="AA58">
            <v>1.23</v>
          </cell>
          <cell r="AB58">
            <v>0.9</v>
          </cell>
          <cell r="AC58">
            <v>0.54</v>
          </cell>
          <cell r="AD58">
            <v>0.95</v>
          </cell>
          <cell r="AE58">
            <v>0.52</v>
          </cell>
          <cell r="AF58">
            <v>-0.46</v>
          </cell>
          <cell r="AG58">
            <v>0.69</v>
          </cell>
          <cell r="AH58">
            <v>0.73</v>
          </cell>
          <cell r="AI58">
            <v>-0.06</v>
          </cell>
          <cell r="AJ58">
            <v>-0.28000000000000003</v>
          </cell>
          <cell r="AK58">
            <v>-0.84</v>
          </cell>
          <cell r="AL58">
            <v>-0.28000000000000003</v>
          </cell>
          <cell r="AM58">
            <v>0.34</v>
          </cell>
          <cell r="AN58">
            <v>-0.32</v>
          </cell>
          <cell r="AO58">
            <v>-0.7</v>
          </cell>
          <cell r="AP58">
            <v>-0.26</v>
          </cell>
          <cell r="AQ58">
            <v>-0.73</v>
          </cell>
          <cell r="AR58">
            <v>0.93</v>
          </cell>
          <cell r="AS58">
            <v>1.45</v>
          </cell>
          <cell r="AT58">
            <v>7.0000000000000007E-2</v>
          </cell>
          <cell r="AU58">
            <v>-0.15</v>
          </cell>
          <cell r="AV58">
            <v>-0.01</v>
          </cell>
          <cell r="AW58">
            <v>-0.11</v>
          </cell>
          <cell r="AX58">
            <v>2.0699999999999998</v>
          </cell>
          <cell r="AY58">
            <v>2.4300000000000002</v>
          </cell>
          <cell r="AZ58">
            <v>0.63</v>
          </cell>
          <cell r="BA58">
            <v>1.24</v>
          </cell>
          <cell r="BB58">
            <v>0.6</v>
          </cell>
          <cell r="BC58">
            <v>0.21</v>
          </cell>
          <cell r="BD58">
            <v>1.02</v>
          </cell>
          <cell r="BE58">
            <v>1.88</v>
          </cell>
          <cell r="BF58">
            <v>-0.06</v>
          </cell>
          <cell r="BG58">
            <v>-0.08</v>
          </cell>
          <cell r="BH58">
            <v>-0.02</v>
          </cell>
          <cell r="BI58">
            <v>-0.23</v>
          </cell>
          <cell r="BJ58">
            <v>0.48</v>
          </cell>
          <cell r="BK58">
            <v>0.28000000000000003</v>
          </cell>
          <cell r="BL58">
            <v>0.04</v>
          </cell>
          <cell r="BM58">
            <v>-0.18</v>
          </cell>
          <cell r="BN58">
            <v>0.86</v>
          </cell>
          <cell r="BO58">
            <v>1.08</v>
          </cell>
          <cell r="BP58">
            <v>0.19</v>
          </cell>
          <cell r="BQ58">
            <v>-0.25</v>
          </cell>
          <cell r="BR58">
            <v>-0.61</v>
          </cell>
          <cell r="BS58">
            <v>0.28000000000000003</v>
          </cell>
          <cell r="BT58">
            <v>-0.83</v>
          </cell>
          <cell r="BU58">
            <v>-1.03</v>
          </cell>
          <cell r="BV58">
            <v>-0.52</v>
          </cell>
          <cell r="BW58">
            <v>-0.49</v>
          </cell>
          <cell r="BX58">
            <v>0.17</v>
          </cell>
          <cell r="BY58">
            <v>-0.87</v>
          </cell>
          <cell r="BZ58">
            <v>-0.98</v>
          </cell>
          <cell r="CA58">
            <v>0.39</v>
          </cell>
          <cell r="CB58">
            <v>0.77</v>
          </cell>
          <cell r="CC58">
            <v>-0.13</v>
          </cell>
          <cell r="CD58">
            <v>-0.6</v>
          </cell>
          <cell r="CE58">
            <v>-0.66</v>
          </cell>
          <cell r="CF58">
            <v>-0.79</v>
          </cell>
          <cell r="CG58">
            <v>-0.24</v>
          </cell>
          <cell r="CH58">
            <v>-0.35</v>
          </cell>
          <cell r="CI58">
            <v>-0.28999999999999998</v>
          </cell>
          <cell r="CJ58">
            <v>0.79</v>
          </cell>
          <cell r="CK58">
            <v>0.32</v>
          </cell>
          <cell r="CL58">
            <v>0.38</v>
          </cell>
          <cell r="CM58">
            <v>0.43</v>
          </cell>
          <cell r="CN58">
            <v>0.03</v>
          </cell>
          <cell r="CO58">
            <v>-0.15</v>
          </cell>
          <cell r="CP58">
            <v>1.06</v>
          </cell>
          <cell r="CQ58">
            <v>1.86</v>
          </cell>
          <cell r="CR58">
            <v>1.68</v>
          </cell>
          <cell r="CS58">
            <v>1.18</v>
          </cell>
          <cell r="CT58">
            <v>0.5</v>
          </cell>
          <cell r="CU58">
            <v>-0.62</v>
          </cell>
          <cell r="CV58">
            <v>-0.21</v>
          </cell>
          <cell r="CW58">
            <v>0.57999999999999996</v>
          </cell>
          <cell r="CX58">
            <v>-0.81</v>
          </cell>
          <cell r="CY58">
            <v>-0.61</v>
          </cell>
          <cell r="CZ58">
            <v>-0.23</v>
          </cell>
          <cell r="DA58">
            <v>-0.23</v>
          </cell>
          <cell r="DB58">
            <v>0.61</v>
          </cell>
          <cell r="DC58">
            <v>0.7</v>
          </cell>
          <cell r="DD58">
            <v>-0.6</v>
          </cell>
          <cell r="DE58">
            <v>-0.52</v>
          </cell>
          <cell r="DF58">
            <v>0.59</v>
          </cell>
          <cell r="DG58">
            <v>0.26</v>
          </cell>
          <cell r="DH58">
            <v>-0.6</v>
          </cell>
          <cell r="DI58">
            <v>-0.5</v>
          </cell>
          <cell r="DJ58">
            <v>0.56999999999999995</v>
          </cell>
          <cell r="DK58">
            <v>0.44</v>
          </cell>
          <cell r="DL58">
            <v>-0.22</v>
          </cell>
          <cell r="DM58">
            <v>1.1499999999999999</v>
          </cell>
          <cell r="DN58">
            <v>0.63</v>
          </cell>
          <cell r="DO58">
            <v>-1.02</v>
          </cell>
          <cell r="DP58">
            <v>0.13</v>
          </cell>
          <cell r="DQ58">
            <v>0.52</v>
          </cell>
          <cell r="DR58">
            <v>-0.08</v>
          </cell>
          <cell r="DS58">
            <v>-0.66</v>
          </cell>
          <cell r="DT58">
            <v>0.8</v>
          </cell>
          <cell r="DU58">
            <v>2.66</v>
          </cell>
          <cell r="DV58">
            <v>0.17</v>
          </cell>
          <cell r="DW58">
            <v>-0.96</v>
          </cell>
          <cell r="DX58">
            <v>-0.15</v>
          </cell>
          <cell r="DY58">
            <v>-0.41</v>
          </cell>
          <cell r="DZ58">
            <v>0.26</v>
          </cell>
          <cell r="EA58">
            <v>0.66</v>
          </cell>
          <cell r="EB58">
            <v>0.35</v>
          </cell>
          <cell r="EC58">
            <v>0.18</v>
          </cell>
          <cell r="ED58">
            <v>0.7</v>
          </cell>
          <cell r="EE58">
            <v>0.38</v>
          </cell>
          <cell r="EF58">
            <v>0.32</v>
          </cell>
          <cell r="EG58">
            <v>0.59</v>
          </cell>
          <cell r="EH58">
            <v>1.39</v>
          </cell>
          <cell r="EI58">
            <v>0.98</v>
          </cell>
          <cell r="EJ58">
            <v>0.59</v>
          </cell>
          <cell r="EK58">
            <v>0.5</v>
          </cell>
          <cell r="EL58">
            <v>-0.36</v>
          </cell>
          <cell r="EM58">
            <v>0.6</v>
          </cell>
          <cell r="EN58">
            <v>1.1200000000000001</v>
          </cell>
          <cell r="EO58">
            <v>1.34</v>
          </cell>
          <cell r="EP58">
            <v>1.31</v>
          </cell>
          <cell r="EQ58">
            <v>1.08</v>
          </cell>
          <cell r="ER58">
            <v>1.92</v>
          </cell>
          <cell r="ES58">
            <v>1.1200000000000001</v>
          </cell>
          <cell r="ET58">
            <v>0.53</v>
          </cell>
          <cell r="EU58">
            <v>-0.18</v>
          </cell>
          <cell r="EV58">
            <v>-0.42</v>
          </cell>
          <cell r="EW58">
            <v>0.43</v>
          </cell>
          <cell r="EX58">
            <v>0.7</v>
          </cell>
          <cell r="EY58">
            <v>0.53</v>
          </cell>
          <cell r="EZ58">
            <v>-2.23</v>
          </cell>
          <cell r="FA58">
            <v>0.44</v>
          </cell>
          <cell r="FB58">
            <v>0.25</v>
          </cell>
          <cell r="FC58">
            <v>0.87</v>
          </cell>
          <cell r="FD58">
            <v>1.42</v>
          </cell>
          <cell r="FE58">
            <v>1.01</v>
          </cell>
          <cell r="FF58">
            <v>0.55000000000000004</v>
          </cell>
          <cell r="FG58">
            <v>-1.06</v>
          </cell>
          <cell r="FH58">
            <v>0.34</v>
          </cell>
          <cell r="FI58">
            <v>0.44</v>
          </cell>
          <cell r="FJ58">
            <v>0.71</v>
          </cell>
          <cell r="FK58">
            <v>0.83</v>
          </cell>
          <cell r="FL58">
            <v>0.1</v>
          </cell>
          <cell r="FM58">
            <v>0.04</v>
          </cell>
          <cell r="FN58">
            <v>0.34</v>
          </cell>
          <cell r="FO58">
            <v>0.94</v>
          </cell>
          <cell r="FP58">
            <v>0.4</v>
          </cell>
          <cell r="FQ58">
            <v>1.68</v>
          </cell>
          <cell r="FR58">
            <v>0.57999999999999996</v>
          </cell>
          <cell r="FS58">
            <v>-0.38</v>
          </cell>
          <cell r="FT58">
            <v>-0.01</v>
          </cell>
          <cell r="FU58">
            <v>0.3</v>
          </cell>
          <cell r="FV58">
            <v>1.05</v>
          </cell>
          <cell r="FW58">
            <v>0.28000000000000003</v>
          </cell>
          <cell r="FX58">
            <v>0.85</v>
          </cell>
          <cell r="FY58">
            <v>1.0900000000000001</v>
          </cell>
          <cell r="FZ58">
            <v>1.08</v>
          </cell>
          <cell r="GA58">
            <v>0.61</v>
          </cell>
          <cell r="GB58">
            <v>0.74</v>
          </cell>
          <cell r="GC58">
            <v>0.91</v>
          </cell>
          <cell r="GD58">
            <v>0.46</v>
          </cell>
          <cell r="GE58">
            <v>0.33</v>
          </cell>
          <cell r="GF58">
            <v>-0.1</v>
          </cell>
          <cell r="GG58">
            <v>-0.06</v>
          </cell>
          <cell r="GH58">
            <v>0.11</v>
          </cell>
          <cell r="GI58">
            <v>-0.3</v>
          </cell>
          <cell r="GJ58">
            <v>0.08</v>
          </cell>
          <cell r="GK58">
            <v>1.25</v>
          </cell>
          <cell r="GL58">
            <v>1.92</v>
          </cell>
          <cell r="GM58">
            <v>2.0699999999999998</v>
          </cell>
          <cell r="GN58">
            <v>-0.13</v>
          </cell>
          <cell r="GO58">
            <v>-1.1599999999999999</v>
          </cell>
          <cell r="GP58">
            <v>0.33</v>
          </cell>
          <cell r="GQ58">
            <v>0.6</v>
          </cell>
          <cell r="GR58">
            <v>0.2</v>
          </cell>
          <cell r="GS58">
            <v>0.13</v>
          </cell>
          <cell r="GT58">
            <v>0.61</v>
          </cell>
          <cell r="GU58">
            <v>-0.09</v>
          </cell>
          <cell r="GV58">
            <v>-0.28000000000000003</v>
          </cell>
          <cell r="GW58">
            <v>0.33</v>
          </cell>
          <cell r="GX58">
            <v>-0.48</v>
          </cell>
          <cell r="GY58">
            <v>1.24</v>
          </cell>
          <cell r="GZ58">
            <v>1.55</v>
          </cell>
          <cell r="HA58">
            <v>0.5</v>
          </cell>
          <cell r="HB58">
            <v>0.33</v>
          </cell>
          <cell r="HC58">
            <v>0.35</v>
          </cell>
          <cell r="HD58">
            <v>0.28999999999999998</v>
          </cell>
          <cell r="HE58">
            <v>1.76</v>
          </cell>
          <cell r="HF58">
            <v>2.9</v>
          </cell>
          <cell r="HG58">
            <v>1.41</v>
          </cell>
          <cell r="HH58">
            <v>0.04</v>
          </cell>
          <cell r="HI58">
            <v>-0.59</v>
          </cell>
          <cell r="HJ58">
            <v>0.01</v>
          </cell>
          <cell r="HK58">
            <v>-0.33</v>
          </cell>
          <cell r="HL58">
            <v>-0.44</v>
          </cell>
          <cell r="HM58">
            <v>-1.19</v>
          </cell>
          <cell r="HN58">
            <v>-1.74</v>
          </cell>
          <cell r="HO58">
            <v>0</v>
          </cell>
          <cell r="HP58">
            <v>0.65</v>
          </cell>
          <cell r="HQ58">
            <v>0.37</v>
          </cell>
          <cell r="HR58">
            <v>0.16</v>
          </cell>
          <cell r="HS58">
            <v>-0.46</v>
          </cell>
          <cell r="HT58">
            <v>-0.16</v>
          </cell>
          <cell r="HU58">
            <v>0.06</v>
          </cell>
          <cell r="HV58">
            <v>-0.85</v>
          </cell>
          <cell r="HW58">
            <v>-1.28</v>
          </cell>
          <cell r="HX58">
            <v>0.18</v>
          </cell>
          <cell r="HY58">
            <v>1.5</v>
          </cell>
          <cell r="HZ58">
            <v>-0.25</v>
          </cell>
          <cell r="IA58">
            <v>-0.28000000000000003</v>
          </cell>
          <cell r="IB58">
            <v>0.11</v>
          </cell>
          <cell r="IC58">
            <v>-0.01</v>
          </cell>
          <cell r="ID58">
            <v>0.06</v>
          </cell>
          <cell r="IE58">
            <v>1.31</v>
          </cell>
          <cell r="IF58">
            <v>-0.14000000000000001</v>
          </cell>
          <cell r="IG58">
            <v>0.06</v>
          </cell>
          <cell r="IH58">
            <v>-0.01</v>
          </cell>
          <cell r="II58">
            <v>0.28000000000000003</v>
          </cell>
          <cell r="IJ58">
            <v>0.18</v>
          </cell>
          <cell r="IK58">
            <v>-0.17</v>
          </cell>
          <cell r="IL58">
            <v>0.76</v>
          </cell>
          <cell r="IM58">
            <v>0.64</v>
          </cell>
          <cell r="IN58">
            <v>-0.28000000000000003</v>
          </cell>
          <cell r="IO58">
            <v>0.21</v>
          </cell>
          <cell r="IP58">
            <v>0.19</v>
          </cell>
          <cell r="IQ58">
            <v>0.02</v>
          </cell>
          <cell r="IR58">
            <v>-0.22</v>
          </cell>
          <cell r="IS58">
            <v>-0.2</v>
          </cell>
          <cell r="IT58">
            <v>0.44</v>
          </cell>
          <cell r="IU58">
            <v>0.44</v>
          </cell>
          <cell r="IV58">
            <v>0.09</v>
          </cell>
          <cell r="IW58">
            <v>0.1</v>
          </cell>
          <cell r="IX58">
            <v>0.34</v>
          </cell>
          <cell r="IY58">
            <v>0.08</v>
          </cell>
          <cell r="IZ58">
            <v>0.89</v>
          </cell>
          <cell r="JA58">
            <v>0.94</v>
          </cell>
          <cell r="JB58">
            <v>1.33</v>
          </cell>
          <cell r="JC58">
            <v>1.44</v>
          </cell>
          <cell r="JD58">
            <v>0.44</v>
          </cell>
          <cell r="JE58">
            <v>0.76</v>
          </cell>
          <cell r="JF58">
            <v>0.68</v>
          </cell>
          <cell r="JG58">
            <v>0.72</v>
          </cell>
          <cell r="JH58">
            <v>0.14000000000000001</v>
          </cell>
          <cell r="JI58">
            <v>0.59</v>
          </cell>
          <cell r="JJ58">
            <v>-0.38</v>
          </cell>
          <cell r="JK58">
            <v>-1.01</v>
          </cell>
          <cell r="JL58">
            <v>-0.73</v>
          </cell>
          <cell r="JM58">
            <v>-0.9</v>
          </cell>
          <cell r="JN58">
            <v>0.82</v>
          </cell>
          <cell r="JO58">
            <v>0.1</v>
          </cell>
          <cell r="JP58">
            <v>-0.33</v>
          </cell>
          <cell r="JQ58">
            <v>-0.33</v>
          </cell>
          <cell r="JR58">
            <v>0.4</v>
          </cell>
          <cell r="JS58">
            <v>-0.7</v>
          </cell>
          <cell r="JT58">
            <v>-0.12</v>
          </cell>
          <cell r="JU58">
            <v>-0.5</v>
          </cell>
          <cell r="JV58">
            <v>1.36</v>
          </cell>
          <cell r="JW58">
            <v>0.54</v>
          </cell>
          <cell r="JX58">
            <v>-0.11</v>
          </cell>
          <cell r="JY58">
            <v>0.14000000000000001</v>
          </cell>
          <cell r="JZ58">
            <v>-0.96</v>
          </cell>
          <cell r="KA58">
            <v>0.52</v>
          </cell>
          <cell r="KB58">
            <v>0.25</v>
          </cell>
          <cell r="KC58">
            <v>0.13</v>
          </cell>
          <cell r="KD58">
            <v>0.27</v>
          </cell>
          <cell r="KE58">
            <v>0.67</v>
          </cell>
          <cell r="KF58">
            <v>1.57</v>
          </cell>
          <cell r="KG58">
            <v>0.65</v>
          </cell>
          <cell r="KH58">
            <v>-0.55000000000000004</v>
          </cell>
          <cell r="KI58">
            <v>-0.85</v>
          </cell>
          <cell r="KJ58">
            <v>0.44</v>
          </cell>
          <cell r="KK58">
            <v>0.61</v>
          </cell>
          <cell r="KL58">
            <v>-1.03</v>
          </cell>
          <cell r="KM58">
            <v>-0.15</v>
          </cell>
          <cell r="KN58">
            <v>-0.42</v>
          </cell>
          <cell r="KO58">
            <v>0.22</v>
          </cell>
          <cell r="KP58">
            <v>0.71</v>
          </cell>
          <cell r="KQ58">
            <v>0.69</v>
          </cell>
          <cell r="KR58">
            <v>1.19</v>
          </cell>
          <cell r="KS58">
            <v>-0.17</v>
          </cell>
          <cell r="KT58">
            <v>0.38</v>
          </cell>
          <cell r="KU58">
            <v>0.84</v>
          </cell>
          <cell r="KV58">
            <v>-1.22</v>
          </cell>
          <cell r="KW58">
            <v>1.1499999999999999</v>
          </cell>
          <cell r="KX58">
            <v>1</v>
          </cell>
          <cell r="KY58">
            <v>-1.03</v>
          </cell>
          <cell r="KZ58">
            <v>1.24</v>
          </cell>
          <cell r="LA58">
            <v>1.61</v>
          </cell>
          <cell r="LB58">
            <v>1.87</v>
          </cell>
          <cell r="LC58">
            <v>1.91</v>
          </cell>
          <cell r="LD58">
            <v>-0.63</v>
          </cell>
          <cell r="LE58">
            <v>-0.21</v>
          </cell>
          <cell r="LF58">
            <v>0.14087370614032146</v>
          </cell>
          <cell r="LG58">
            <v>0.1</v>
          </cell>
          <cell r="LH58">
            <v>0.16999999999999998</v>
          </cell>
          <cell r="LI58">
            <v>0.26999999999999996</v>
          </cell>
          <cell r="LJ58">
            <v>0.32</v>
          </cell>
          <cell r="LK58">
            <v>0.15</v>
          </cell>
          <cell r="LL58">
            <v>0.28766438038133041</v>
          </cell>
          <cell r="LM58">
            <v>0.12342738098641232</v>
          </cell>
          <cell r="LN58">
            <v>0.14999999999999997</v>
          </cell>
          <cell r="LO58">
            <v>0.34</v>
          </cell>
          <cell r="LP58">
            <v>0.24</v>
          </cell>
          <cell r="LQ58">
            <v>0.06</v>
          </cell>
          <cell r="LR58">
            <v>0.14000000000000001</v>
          </cell>
          <cell r="LS58">
            <v>0.26999999999999996</v>
          </cell>
          <cell r="LT58">
            <v>0.10284913230413301</v>
          </cell>
          <cell r="LU58">
            <v>0.17366649662636161</v>
          </cell>
          <cell r="LV58">
            <v>0.13</v>
          </cell>
          <cell r="LW58">
            <v>0.10999999999999999</v>
          </cell>
          <cell r="LX58">
            <v>0.02</v>
          </cell>
          <cell r="LY58">
            <v>6.9999999999999993E-2</v>
          </cell>
          <cell r="LZ58">
            <v>0.09</v>
          </cell>
          <cell r="MA58">
            <v>0.01</v>
          </cell>
          <cell r="MB58">
            <v>0.26</v>
          </cell>
          <cell r="MC58">
            <v>0.36999999999999988</v>
          </cell>
          <cell r="MD58">
            <v>0.19999999999999996</v>
          </cell>
          <cell r="ME58">
            <v>0.16618524655161068</v>
          </cell>
        </row>
        <row r="59">
          <cell r="A59">
            <v>7203003</v>
          </cell>
          <cell r="G59" t="str">
            <v>Revelação e Cópia</v>
          </cell>
          <cell r="H59">
            <v>0.06</v>
          </cell>
          <cell r="I59">
            <v>0.4</v>
          </cell>
          <cell r="J59">
            <v>0.4</v>
          </cell>
          <cell r="K59">
            <v>0.41</v>
          </cell>
          <cell r="L59">
            <v>-0.51</v>
          </cell>
          <cell r="M59">
            <v>0.39</v>
          </cell>
          <cell r="N59">
            <v>0.17</v>
          </cell>
          <cell r="O59">
            <v>-0.55000000000000004</v>
          </cell>
          <cell r="P59">
            <v>-0.89</v>
          </cell>
          <cell r="Q59">
            <v>-0.34</v>
          </cell>
          <cell r="R59">
            <v>0.28999999999999998</v>
          </cell>
          <cell r="S59">
            <v>0.76</v>
          </cell>
          <cell r="T59">
            <v>0.56999999999999995</v>
          </cell>
          <cell r="U59">
            <v>0.1</v>
          </cell>
          <cell r="V59">
            <v>0.06</v>
          </cell>
          <cell r="W59">
            <v>-0.18</v>
          </cell>
          <cell r="X59">
            <v>-0.27</v>
          </cell>
          <cell r="Y59">
            <v>0.34</v>
          </cell>
          <cell r="Z59">
            <v>0.3</v>
          </cell>
          <cell r="AA59">
            <v>-0.04</v>
          </cell>
          <cell r="AB59">
            <v>-0.42</v>
          </cell>
          <cell r="AC59">
            <v>0.01</v>
          </cell>
          <cell r="AD59">
            <v>0.34</v>
          </cell>
          <cell r="AE59">
            <v>0.42</v>
          </cell>
          <cell r="AF59">
            <v>0.47</v>
          </cell>
          <cell r="AG59">
            <v>0.11</v>
          </cell>
          <cell r="AH59">
            <v>0.09</v>
          </cell>
          <cell r="AI59">
            <v>-0.05</v>
          </cell>
          <cell r="AJ59">
            <v>-0.53</v>
          </cell>
          <cell r="AK59">
            <v>-0.52</v>
          </cell>
          <cell r="AL59">
            <v>-0.47</v>
          </cell>
          <cell r="AM59">
            <v>-0.3</v>
          </cell>
          <cell r="AN59">
            <v>-0.2</v>
          </cell>
          <cell r="AO59">
            <v>-0.44</v>
          </cell>
          <cell r="AP59">
            <v>-0.34</v>
          </cell>
          <cell r="AQ59">
            <v>0.33</v>
          </cell>
          <cell r="AR59">
            <v>0.13</v>
          </cell>
          <cell r="AS59">
            <v>-0.49</v>
          </cell>
          <cell r="AT59">
            <v>-0.11</v>
          </cell>
          <cell r="AU59">
            <v>-0.1</v>
          </cell>
          <cell r="AV59">
            <v>-0.68</v>
          </cell>
          <cell r="AW59">
            <v>0.82</v>
          </cell>
          <cell r="AX59">
            <v>-0.31</v>
          </cell>
          <cell r="AY59">
            <v>-0.65</v>
          </cell>
          <cell r="AZ59">
            <v>-0.31</v>
          </cell>
          <cell r="BA59">
            <v>0.11</v>
          </cell>
          <cell r="BB59">
            <v>-0.17</v>
          </cell>
          <cell r="BC59">
            <v>0.4</v>
          </cell>
          <cell r="BD59">
            <v>0.77</v>
          </cell>
          <cell r="BE59">
            <v>0.48</v>
          </cell>
          <cell r="BF59">
            <v>-0.24</v>
          </cell>
          <cell r="BG59">
            <v>-0.26</v>
          </cell>
          <cell r="BH59">
            <v>-0.62</v>
          </cell>
          <cell r="BI59">
            <v>-1.1399999999999999</v>
          </cell>
          <cell r="BJ59">
            <v>-0.62</v>
          </cell>
          <cell r="BK59">
            <v>-0.16</v>
          </cell>
          <cell r="BL59">
            <v>-0.24</v>
          </cell>
          <cell r="BM59">
            <v>-0.14000000000000001</v>
          </cell>
          <cell r="BN59">
            <v>-1.01</v>
          </cell>
          <cell r="BO59">
            <v>-1.1599999999999999</v>
          </cell>
          <cell r="BP59">
            <v>-0.04</v>
          </cell>
          <cell r="BQ59">
            <v>-0.72</v>
          </cell>
          <cell r="BR59">
            <v>-0.2</v>
          </cell>
          <cell r="BS59">
            <v>1.97</v>
          </cell>
          <cell r="BT59">
            <v>0.56999999999999995</v>
          </cell>
          <cell r="BU59">
            <v>-0.92</v>
          </cell>
          <cell r="BV59">
            <v>-0.74</v>
          </cell>
          <cell r="BW59">
            <v>7.0000000000000007E-2</v>
          </cell>
          <cell r="BX59">
            <v>0.52</v>
          </cell>
          <cell r="BY59">
            <v>0.34</v>
          </cell>
          <cell r="BZ59">
            <v>2.2799999999999998</v>
          </cell>
          <cell r="CA59">
            <v>1.87</v>
          </cell>
          <cell r="CB59">
            <v>-0.39</v>
          </cell>
          <cell r="CC59">
            <v>-0.32</v>
          </cell>
          <cell r="CD59">
            <v>-0.37</v>
          </cell>
          <cell r="CE59">
            <v>-0.38</v>
          </cell>
          <cell r="CF59">
            <v>0.25</v>
          </cell>
          <cell r="CG59">
            <v>1.1399999999999999</v>
          </cell>
          <cell r="CH59">
            <v>1.05</v>
          </cell>
          <cell r="CI59">
            <v>-0.5</v>
          </cell>
          <cell r="CJ59">
            <v>0.2</v>
          </cell>
          <cell r="CK59">
            <v>0.52</v>
          </cell>
          <cell r="CL59">
            <v>-0.61</v>
          </cell>
          <cell r="CM59">
            <v>-0.6</v>
          </cell>
          <cell r="CN59">
            <v>-0.44</v>
          </cell>
          <cell r="CO59">
            <v>-0.18</v>
          </cell>
          <cell r="CP59">
            <v>0.64</v>
          </cell>
          <cell r="CQ59">
            <v>1</v>
          </cell>
          <cell r="CR59">
            <v>0.14000000000000001</v>
          </cell>
          <cell r="CS59">
            <v>0.04</v>
          </cell>
          <cell r="CT59">
            <v>-0.17</v>
          </cell>
          <cell r="CU59">
            <v>-0.06</v>
          </cell>
          <cell r="CV59">
            <v>0.53</v>
          </cell>
          <cell r="CW59">
            <v>-0.34</v>
          </cell>
          <cell r="CX59">
            <v>-0.61</v>
          </cell>
          <cell r="CY59">
            <v>0.74</v>
          </cell>
          <cell r="CZ59">
            <v>1.4</v>
          </cell>
          <cell r="DA59">
            <v>1.4</v>
          </cell>
          <cell r="DB59">
            <v>0.59</v>
          </cell>
          <cell r="DC59">
            <v>0.82</v>
          </cell>
          <cell r="DD59">
            <v>0.91</v>
          </cell>
          <cell r="DE59">
            <v>-0.27</v>
          </cell>
          <cell r="DF59">
            <v>0.28000000000000003</v>
          </cell>
          <cell r="DG59">
            <v>0.95</v>
          </cell>
          <cell r="DH59">
            <v>-0.44</v>
          </cell>
          <cell r="DI59">
            <v>-0.28999999999999998</v>
          </cell>
          <cell r="DJ59">
            <v>-0.28999999999999998</v>
          </cell>
          <cell r="DK59">
            <v>-1.1299999999999999</v>
          </cell>
          <cell r="DL59">
            <v>-0.05</v>
          </cell>
          <cell r="DM59">
            <v>0.37</v>
          </cell>
          <cell r="DN59">
            <v>0.17</v>
          </cell>
          <cell r="DO59">
            <v>1.01</v>
          </cell>
          <cell r="DP59">
            <v>0.28000000000000003</v>
          </cell>
          <cell r="DQ59">
            <v>-0.76</v>
          </cell>
          <cell r="DR59">
            <v>-0.88</v>
          </cell>
          <cell r="DS59">
            <v>-0.06</v>
          </cell>
          <cell r="DT59">
            <v>-0.81</v>
          </cell>
          <cell r="DU59">
            <v>-0.61</v>
          </cell>
          <cell r="DV59">
            <v>0.37</v>
          </cell>
          <cell r="DW59">
            <v>-0.95</v>
          </cell>
          <cell r="DX59">
            <v>-0.13</v>
          </cell>
          <cell r="DY59">
            <v>1.32</v>
          </cell>
          <cell r="DZ59">
            <v>0.25</v>
          </cell>
          <cell r="EA59">
            <v>-0.89</v>
          </cell>
          <cell r="EB59">
            <v>-0.56999999999999995</v>
          </cell>
          <cell r="EC59">
            <v>-0.1</v>
          </cell>
          <cell r="ED59">
            <v>-0.15</v>
          </cell>
          <cell r="EE59">
            <v>-0.24</v>
          </cell>
          <cell r="EF59">
            <v>0.41</v>
          </cell>
          <cell r="EG59">
            <v>1.32</v>
          </cell>
          <cell r="EH59">
            <v>0.8</v>
          </cell>
          <cell r="EI59">
            <v>0.21</v>
          </cell>
          <cell r="EJ59">
            <v>0.27</v>
          </cell>
          <cell r="EK59">
            <v>-0.23</v>
          </cell>
          <cell r="EL59">
            <v>0.3</v>
          </cell>
          <cell r="EM59">
            <v>0.25</v>
          </cell>
          <cell r="EN59">
            <v>-0.17</v>
          </cell>
          <cell r="EO59">
            <v>0.18</v>
          </cell>
          <cell r="EP59">
            <v>-0.32</v>
          </cell>
          <cell r="EQ59">
            <v>-0.71</v>
          </cell>
          <cell r="ER59">
            <v>-0.33</v>
          </cell>
          <cell r="ES59">
            <v>1.1100000000000001</v>
          </cell>
          <cell r="ET59">
            <v>0.67</v>
          </cell>
          <cell r="EU59">
            <v>-0.46</v>
          </cell>
          <cell r="EV59">
            <v>0.83</v>
          </cell>
          <cell r="EW59">
            <v>2.0499999999999998</v>
          </cell>
          <cell r="EX59">
            <v>0.11</v>
          </cell>
          <cell r="EY59">
            <v>0.03</v>
          </cell>
          <cell r="EZ59">
            <v>1.68</v>
          </cell>
          <cell r="FA59">
            <v>0.01</v>
          </cell>
          <cell r="FB59">
            <v>-1.44</v>
          </cell>
          <cell r="FC59">
            <v>0.78</v>
          </cell>
          <cell r="FD59">
            <v>1.24</v>
          </cell>
          <cell r="FE59">
            <v>0.25</v>
          </cell>
          <cell r="FF59">
            <v>1.54</v>
          </cell>
          <cell r="FG59">
            <v>1.08</v>
          </cell>
          <cell r="FH59">
            <v>-0.28000000000000003</v>
          </cell>
          <cell r="FI59">
            <v>0.02</v>
          </cell>
          <cell r="FJ59">
            <v>-0.19</v>
          </cell>
          <cell r="FK59">
            <v>-0.24</v>
          </cell>
          <cell r="FL59">
            <v>0.37</v>
          </cell>
          <cell r="FM59">
            <v>0.2</v>
          </cell>
          <cell r="FN59">
            <v>0.14000000000000001</v>
          </cell>
          <cell r="FO59">
            <v>0.49</v>
          </cell>
          <cell r="FP59">
            <v>0.06</v>
          </cell>
          <cell r="FQ59">
            <v>0.64</v>
          </cell>
          <cell r="FR59">
            <v>1.42</v>
          </cell>
          <cell r="FS59">
            <v>1.69</v>
          </cell>
          <cell r="FT59">
            <v>0.88</v>
          </cell>
          <cell r="FU59">
            <v>0.54</v>
          </cell>
          <cell r="FV59">
            <v>0.1</v>
          </cell>
          <cell r="FW59">
            <v>-0.17</v>
          </cell>
          <cell r="FX59">
            <v>-7.0000000000000007E-2</v>
          </cell>
          <cell r="FY59">
            <v>0.28999999999999998</v>
          </cell>
          <cell r="FZ59">
            <v>0.31</v>
          </cell>
          <cell r="GA59">
            <v>0.25</v>
          </cell>
          <cell r="GB59">
            <v>1.84</v>
          </cell>
          <cell r="GC59">
            <v>2.21</v>
          </cell>
          <cell r="GD59">
            <v>3.09</v>
          </cell>
          <cell r="GE59">
            <v>1.96</v>
          </cell>
          <cell r="GF59">
            <v>1.24</v>
          </cell>
          <cell r="GG59">
            <v>0.17</v>
          </cell>
          <cell r="GH59">
            <v>0.3</v>
          </cell>
          <cell r="GI59">
            <v>2.23</v>
          </cell>
          <cell r="GJ59">
            <v>2.54</v>
          </cell>
          <cell r="GK59">
            <v>-0.05</v>
          </cell>
          <cell r="GL59">
            <v>-1.07</v>
          </cell>
          <cell r="GM59">
            <v>1.01</v>
          </cell>
          <cell r="GN59">
            <v>1.67</v>
          </cell>
          <cell r="GO59">
            <v>0.11</v>
          </cell>
          <cell r="GP59">
            <v>0.02</v>
          </cell>
          <cell r="GQ59">
            <v>0.78</v>
          </cell>
          <cell r="GR59">
            <v>0.61</v>
          </cell>
          <cell r="GS59">
            <v>-0.89</v>
          </cell>
          <cell r="GT59">
            <v>-1.05</v>
          </cell>
          <cell r="GU59">
            <v>1.1499999999999999</v>
          </cell>
          <cell r="GV59">
            <v>1.79</v>
          </cell>
          <cell r="GW59">
            <v>1.1599999999999999</v>
          </cell>
          <cell r="GX59">
            <v>2.0699999999999998</v>
          </cell>
          <cell r="GY59">
            <v>1.18</v>
          </cell>
          <cell r="GZ59">
            <v>-1.0900000000000001</v>
          </cell>
          <cell r="HA59">
            <v>-1.43</v>
          </cell>
          <cell r="HB59">
            <v>0.64</v>
          </cell>
          <cell r="HC59">
            <v>0.62</v>
          </cell>
          <cell r="HD59">
            <v>0.35</v>
          </cell>
          <cell r="HE59">
            <v>1.08</v>
          </cell>
          <cell r="HF59">
            <v>1.52</v>
          </cell>
          <cell r="HG59">
            <v>-0.31</v>
          </cell>
          <cell r="HH59">
            <v>0.88</v>
          </cell>
          <cell r="HI59">
            <v>0.57999999999999996</v>
          </cell>
          <cell r="HJ59">
            <v>-0.44</v>
          </cell>
          <cell r="HK59">
            <v>1.23</v>
          </cell>
          <cell r="HL59">
            <v>0.79</v>
          </cell>
          <cell r="HM59">
            <v>0.11</v>
          </cell>
          <cell r="HN59">
            <v>0.86</v>
          </cell>
          <cell r="HO59">
            <v>0.47</v>
          </cell>
          <cell r="HP59">
            <v>0.75</v>
          </cell>
          <cell r="HQ59">
            <v>1.1200000000000001</v>
          </cell>
          <cell r="HR59">
            <v>0.57999999999999996</v>
          </cell>
          <cell r="HS59">
            <v>0.9</v>
          </cell>
          <cell r="HT59">
            <v>-0.2</v>
          </cell>
          <cell r="HU59">
            <v>0.05</v>
          </cell>
          <cell r="HV59">
            <v>0.77</v>
          </cell>
          <cell r="HW59">
            <v>-0.45</v>
          </cell>
          <cell r="HX59">
            <v>-0.04</v>
          </cell>
          <cell r="HY59">
            <v>1.44</v>
          </cell>
          <cell r="HZ59">
            <v>1.99</v>
          </cell>
          <cell r="IA59">
            <v>1.1399999999999999</v>
          </cell>
          <cell r="IB59">
            <v>0.78</v>
          </cell>
          <cell r="IC59">
            <v>2.36</v>
          </cell>
          <cell r="ID59">
            <v>1.51</v>
          </cell>
          <cell r="IE59">
            <v>0.53</v>
          </cell>
          <cell r="IF59">
            <v>0.63</v>
          </cell>
          <cell r="IG59">
            <v>0.71</v>
          </cell>
          <cell r="IH59">
            <v>0.81</v>
          </cell>
          <cell r="II59">
            <v>1.43</v>
          </cell>
          <cell r="IJ59">
            <v>0.34</v>
          </cell>
          <cell r="IK59">
            <v>-0.82</v>
          </cell>
          <cell r="IL59">
            <v>0.9</v>
          </cell>
          <cell r="IM59">
            <v>0.39</v>
          </cell>
          <cell r="IN59">
            <v>0.53</v>
          </cell>
          <cell r="IO59">
            <v>1.05</v>
          </cell>
          <cell r="IP59">
            <v>1.0900000000000001</v>
          </cell>
          <cell r="IQ59">
            <v>0.64</v>
          </cell>
          <cell r="IR59">
            <v>2.92</v>
          </cell>
          <cell r="IS59">
            <v>0.57999999999999996</v>
          </cell>
          <cell r="IT59">
            <v>0.66</v>
          </cell>
          <cell r="IU59">
            <v>2.74</v>
          </cell>
          <cell r="IV59">
            <v>1.75</v>
          </cell>
          <cell r="IW59">
            <v>-0.14000000000000001</v>
          </cell>
          <cell r="IX59">
            <v>0.89</v>
          </cell>
          <cell r="IY59">
            <v>1.91</v>
          </cell>
          <cell r="IZ59">
            <v>1.62</v>
          </cell>
          <cell r="JA59">
            <v>1.35</v>
          </cell>
          <cell r="JB59">
            <v>1.52</v>
          </cell>
          <cell r="JC59">
            <v>-0.05</v>
          </cell>
          <cell r="JD59">
            <v>0.9</v>
          </cell>
          <cell r="JE59">
            <v>1.94</v>
          </cell>
          <cell r="JF59">
            <v>0.78</v>
          </cell>
          <cell r="JG59">
            <v>2.2200000000000002</v>
          </cell>
          <cell r="JH59">
            <v>3.03</v>
          </cell>
          <cell r="JI59">
            <v>0.88</v>
          </cell>
          <cell r="JJ59">
            <v>1.26</v>
          </cell>
          <cell r="JK59">
            <v>1.04</v>
          </cell>
          <cell r="JL59">
            <v>-0.28999999999999998</v>
          </cell>
          <cell r="JM59">
            <v>2.64</v>
          </cell>
          <cell r="JN59">
            <v>2.48</v>
          </cell>
          <cell r="JO59">
            <v>0.22</v>
          </cell>
          <cell r="JP59">
            <v>1.39</v>
          </cell>
          <cell r="JQ59">
            <v>3.59</v>
          </cell>
          <cell r="JR59">
            <v>2.89</v>
          </cell>
          <cell r="JS59">
            <v>1.67</v>
          </cell>
          <cell r="JT59">
            <v>3.02</v>
          </cell>
          <cell r="JU59">
            <v>1.5</v>
          </cell>
          <cell r="JV59">
            <v>1.57</v>
          </cell>
          <cell r="JW59">
            <v>1.24</v>
          </cell>
          <cell r="JX59">
            <v>0.23</v>
          </cell>
          <cell r="JY59">
            <v>0.76</v>
          </cell>
          <cell r="JZ59">
            <v>0.96</v>
          </cell>
          <cell r="KA59">
            <v>0.59</v>
          </cell>
          <cell r="KB59">
            <v>2.37</v>
          </cell>
          <cell r="KC59">
            <v>0.32</v>
          </cell>
          <cell r="KD59">
            <v>-1.17</v>
          </cell>
          <cell r="KE59">
            <v>-0.69</v>
          </cell>
          <cell r="KF59">
            <v>0.86</v>
          </cell>
          <cell r="KG59">
            <v>1.71</v>
          </cell>
          <cell r="KH59">
            <v>0.43</v>
          </cell>
          <cell r="KI59">
            <v>0.86</v>
          </cell>
          <cell r="KJ59">
            <v>1.17</v>
          </cell>
          <cell r="KK59">
            <v>-0.83</v>
          </cell>
          <cell r="KL59">
            <v>-1.87</v>
          </cell>
          <cell r="KM59">
            <v>-1.67</v>
          </cell>
          <cell r="KN59">
            <v>1.06</v>
          </cell>
          <cell r="KO59">
            <v>2.1</v>
          </cell>
          <cell r="KP59">
            <v>0.8</v>
          </cell>
          <cell r="KQ59">
            <v>0.79</v>
          </cell>
          <cell r="KR59">
            <v>0.06</v>
          </cell>
          <cell r="KS59">
            <v>0.25</v>
          </cell>
          <cell r="KT59">
            <v>0.15</v>
          </cell>
          <cell r="KU59">
            <v>0.84</v>
          </cell>
          <cell r="KV59">
            <v>0.6</v>
          </cell>
          <cell r="KW59">
            <v>0.4</v>
          </cell>
          <cell r="KX59">
            <v>-0.16</v>
          </cell>
          <cell r="KY59">
            <v>1.71</v>
          </cell>
          <cell r="KZ59">
            <v>0.96</v>
          </cell>
          <cell r="LA59">
            <v>0.88</v>
          </cell>
          <cell r="LB59">
            <v>2.37</v>
          </cell>
          <cell r="LC59">
            <v>0.53</v>
          </cell>
          <cell r="LD59">
            <v>-0.2</v>
          </cell>
          <cell r="LE59">
            <v>0.68</v>
          </cell>
          <cell r="LF59">
            <v>0.14087370614032146</v>
          </cell>
          <cell r="LG59">
            <v>0.1</v>
          </cell>
          <cell r="LH59">
            <v>0.16999999999999998</v>
          </cell>
          <cell r="LI59">
            <v>0.26999999999999996</v>
          </cell>
          <cell r="LJ59">
            <v>0.32</v>
          </cell>
          <cell r="LK59">
            <v>0.15</v>
          </cell>
          <cell r="LL59">
            <v>0.28766438038133041</v>
          </cell>
          <cell r="LM59">
            <v>0.12342738098641232</v>
          </cell>
          <cell r="LN59">
            <v>0.14999999999999997</v>
          </cell>
          <cell r="LO59">
            <v>0.34</v>
          </cell>
          <cell r="LP59">
            <v>0.24</v>
          </cell>
          <cell r="LQ59">
            <v>0.06</v>
          </cell>
          <cell r="LR59">
            <v>0.14000000000000001</v>
          </cell>
          <cell r="LS59">
            <v>0.26999999999999996</v>
          </cell>
          <cell r="LT59">
            <v>0.10284913230413301</v>
          </cell>
          <cell r="LU59">
            <v>0.17366649662636161</v>
          </cell>
          <cell r="LV59">
            <v>0.13</v>
          </cell>
          <cell r="LW59">
            <v>0.10999999999999999</v>
          </cell>
          <cell r="LX59">
            <v>0.02</v>
          </cell>
          <cell r="LY59">
            <v>6.9999999999999993E-2</v>
          </cell>
          <cell r="LZ59">
            <v>0.09</v>
          </cell>
          <cell r="MA59">
            <v>0.01</v>
          </cell>
          <cell r="MB59">
            <v>0.26</v>
          </cell>
          <cell r="MC59">
            <v>0.36999999999999988</v>
          </cell>
          <cell r="MD59">
            <v>0.19999999999999996</v>
          </cell>
          <cell r="ME59">
            <v>0.16618524655161068</v>
          </cell>
        </row>
        <row r="60">
          <cell r="A60">
            <v>8102001</v>
          </cell>
          <cell r="G60" t="str">
            <v>Jornal Diário</v>
          </cell>
          <cell r="H60">
            <v>0.68</v>
          </cell>
          <cell r="I60">
            <v>0.22</v>
          </cell>
          <cell r="J60">
            <v>0</v>
          </cell>
          <cell r="K60">
            <v>0</v>
          </cell>
          <cell r="L60">
            <v>0</v>
          </cell>
          <cell r="M60">
            <v>0</v>
          </cell>
          <cell r="N60">
            <v>0.45</v>
          </cell>
          <cell r="O60">
            <v>-0.31</v>
          </cell>
          <cell r="P60">
            <v>-1.1599999999999999</v>
          </cell>
          <cell r="Q60">
            <v>-0.42</v>
          </cell>
          <cell r="R60">
            <v>0.77</v>
          </cell>
          <cell r="S60">
            <v>3.46</v>
          </cell>
          <cell r="T60">
            <v>3.74</v>
          </cell>
          <cell r="U60">
            <v>1.4</v>
          </cell>
          <cell r="V60">
            <v>0</v>
          </cell>
          <cell r="W60">
            <v>0</v>
          </cell>
          <cell r="X60">
            <v>0</v>
          </cell>
          <cell r="Y60">
            <v>0</v>
          </cell>
          <cell r="Z60">
            <v>0</v>
          </cell>
          <cell r="AA60">
            <v>0</v>
          </cell>
          <cell r="AB60">
            <v>0</v>
          </cell>
          <cell r="AC60">
            <v>0</v>
          </cell>
          <cell r="AD60">
            <v>0.88</v>
          </cell>
          <cell r="AE60">
            <v>2.62</v>
          </cell>
          <cell r="AF60">
            <v>2.82</v>
          </cell>
          <cell r="AG60">
            <v>1.41</v>
          </cell>
          <cell r="AH60">
            <v>0.32</v>
          </cell>
          <cell r="AI60">
            <v>0.03</v>
          </cell>
          <cell r="AJ60">
            <v>0.3</v>
          </cell>
          <cell r="AK60">
            <v>0.57999999999999996</v>
          </cell>
          <cell r="AL60">
            <v>0.34</v>
          </cell>
          <cell r="AM60">
            <v>-1.49</v>
          </cell>
          <cell r="AN60">
            <v>-3.03</v>
          </cell>
          <cell r="AO60">
            <v>-1.5</v>
          </cell>
          <cell r="AP60">
            <v>0.06</v>
          </cell>
          <cell r="AQ60">
            <v>0.73</v>
          </cell>
          <cell r="AR60">
            <v>0.46</v>
          </cell>
          <cell r="AS60">
            <v>-0.1</v>
          </cell>
          <cell r="AT60">
            <v>-0.03</v>
          </cell>
          <cell r="AU60">
            <v>0.11</v>
          </cell>
          <cell r="AV60">
            <v>0</v>
          </cell>
          <cell r="AW60">
            <v>0</v>
          </cell>
          <cell r="AX60">
            <v>0</v>
          </cell>
          <cell r="AY60">
            <v>0</v>
          </cell>
          <cell r="AZ60">
            <v>0</v>
          </cell>
          <cell r="BA60">
            <v>0</v>
          </cell>
          <cell r="BB60">
            <v>-0.22</v>
          </cell>
          <cell r="BC60">
            <v>0.47</v>
          </cell>
          <cell r="BD60">
            <v>0.2</v>
          </cell>
          <cell r="BE60">
            <v>0.2</v>
          </cell>
          <cell r="BF60">
            <v>0</v>
          </cell>
          <cell r="BG60">
            <v>0</v>
          </cell>
          <cell r="BH60">
            <v>-2.5499999999999998</v>
          </cell>
          <cell r="BI60">
            <v>-6.07</v>
          </cell>
          <cell r="BJ60">
            <v>-4.28</v>
          </cell>
          <cell r="BK60">
            <v>-1.66</v>
          </cell>
          <cell r="BL60">
            <v>0.08</v>
          </cell>
          <cell r="BM60">
            <v>2.56</v>
          </cell>
          <cell r="BN60">
            <v>1.9</v>
          </cell>
          <cell r="BO60">
            <v>0.64</v>
          </cell>
          <cell r="BP60">
            <v>0.3</v>
          </cell>
          <cell r="BQ60">
            <v>0.37</v>
          </cell>
          <cell r="BR60">
            <v>0.59</v>
          </cell>
          <cell r="BS60">
            <v>0.24</v>
          </cell>
          <cell r="BT60">
            <v>0</v>
          </cell>
          <cell r="BU60">
            <v>0.18</v>
          </cell>
          <cell r="BV60">
            <v>0.53</v>
          </cell>
          <cell r="BW60">
            <v>0.51</v>
          </cell>
          <cell r="BX60">
            <v>0.17</v>
          </cell>
          <cell r="BY60">
            <v>-0.02</v>
          </cell>
          <cell r="BZ60">
            <v>0</v>
          </cell>
          <cell r="CA60">
            <v>0.02</v>
          </cell>
          <cell r="CB60">
            <v>0.02</v>
          </cell>
          <cell r="CC60">
            <v>0</v>
          </cell>
          <cell r="CD60">
            <v>0.41</v>
          </cell>
          <cell r="CE60">
            <v>-0.14000000000000001</v>
          </cell>
          <cell r="CF60">
            <v>0.5</v>
          </cell>
          <cell r="CG60">
            <v>-0.34</v>
          </cell>
          <cell r="CH60">
            <v>0.1</v>
          </cell>
          <cell r="CI60">
            <v>0.26</v>
          </cell>
          <cell r="CJ60">
            <v>0.26</v>
          </cell>
          <cell r="CK60">
            <v>0</v>
          </cell>
          <cell r="CL60">
            <v>0</v>
          </cell>
          <cell r="CM60">
            <v>0</v>
          </cell>
          <cell r="CN60">
            <v>0</v>
          </cell>
          <cell r="CO60">
            <v>0</v>
          </cell>
          <cell r="CP60">
            <v>0</v>
          </cell>
          <cell r="CQ60">
            <v>0</v>
          </cell>
          <cell r="CR60">
            <v>0</v>
          </cell>
          <cell r="CS60">
            <v>0</v>
          </cell>
          <cell r="CT60">
            <v>0</v>
          </cell>
          <cell r="CU60">
            <v>0</v>
          </cell>
          <cell r="CV60">
            <v>-0.56999999999999995</v>
          </cell>
          <cell r="CW60">
            <v>-0.9</v>
          </cell>
          <cell r="CX60">
            <v>-0.32</v>
          </cell>
          <cell r="CY60">
            <v>0</v>
          </cell>
          <cell r="CZ60">
            <v>1.43</v>
          </cell>
          <cell r="DA60">
            <v>1.43</v>
          </cell>
          <cell r="DB60">
            <v>1.87</v>
          </cell>
          <cell r="DC60">
            <v>0.3</v>
          </cell>
          <cell r="DD60">
            <v>0.42</v>
          </cell>
          <cell r="DE60">
            <v>0.88</v>
          </cell>
          <cell r="DF60">
            <v>1.54</v>
          </cell>
          <cell r="DG60">
            <v>1.36</v>
          </cell>
          <cell r="DH60">
            <v>0.86</v>
          </cell>
          <cell r="DI60">
            <v>0.26</v>
          </cell>
          <cell r="DJ60">
            <v>0</v>
          </cell>
          <cell r="DK60">
            <v>0</v>
          </cell>
          <cell r="DL60">
            <v>0</v>
          </cell>
          <cell r="DM60">
            <v>0</v>
          </cell>
          <cell r="DN60">
            <v>0</v>
          </cell>
          <cell r="DO60">
            <v>0</v>
          </cell>
          <cell r="DP60">
            <v>0</v>
          </cell>
          <cell r="DQ60">
            <v>0</v>
          </cell>
          <cell r="DR60">
            <v>0</v>
          </cell>
          <cell r="DS60">
            <v>0</v>
          </cell>
          <cell r="DT60">
            <v>-0.7</v>
          </cell>
          <cell r="DU60">
            <v>-0.53</v>
          </cell>
          <cell r="DV60">
            <v>0</v>
          </cell>
          <cell r="DW60">
            <v>1.38</v>
          </cell>
          <cell r="DX60">
            <v>1.44</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-0.52</v>
          </cell>
          <cell r="EO60">
            <v>-1.18</v>
          </cell>
          <cell r="EP60">
            <v>-0.62</v>
          </cell>
          <cell r="EQ60">
            <v>0</v>
          </cell>
          <cell r="ER60">
            <v>0</v>
          </cell>
          <cell r="ES60">
            <v>0</v>
          </cell>
          <cell r="ET60">
            <v>0</v>
          </cell>
          <cell r="EU60">
            <v>0</v>
          </cell>
          <cell r="EV60">
            <v>0.56000000000000005</v>
          </cell>
          <cell r="EW60">
            <v>1.1200000000000001</v>
          </cell>
          <cell r="EX60">
            <v>0.52</v>
          </cell>
          <cell r="EY60">
            <v>0</v>
          </cell>
          <cell r="EZ60">
            <v>1.1499999999999999</v>
          </cell>
          <cell r="FA60">
            <v>2.11</v>
          </cell>
          <cell r="FB60">
            <v>1.04</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0.3</v>
          </cell>
          <cell r="FR60">
            <v>0.84</v>
          </cell>
          <cell r="FS60">
            <v>0.84</v>
          </cell>
          <cell r="FT60">
            <v>0.26</v>
          </cell>
          <cell r="FU60">
            <v>0.53</v>
          </cell>
          <cell r="FV60">
            <v>1.02</v>
          </cell>
          <cell r="FW60">
            <v>0.49</v>
          </cell>
          <cell r="FX60">
            <v>0</v>
          </cell>
          <cell r="FY60">
            <v>0</v>
          </cell>
          <cell r="FZ60">
            <v>0</v>
          </cell>
          <cell r="GA60">
            <v>-0.5</v>
          </cell>
          <cell r="GB60">
            <v>-1.08</v>
          </cell>
          <cell r="GC60">
            <v>-0.59</v>
          </cell>
          <cell r="GD60">
            <v>0</v>
          </cell>
          <cell r="GE60">
            <v>0</v>
          </cell>
          <cell r="GF60">
            <v>0</v>
          </cell>
          <cell r="GG60">
            <v>0.34</v>
          </cell>
          <cell r="GH60">
            <v>0.67</v>
          </cell>
          <cell r="GI60">
            <v>0.32</v>
          </cell>
          <cell r="GJ60">
            <v>0</v>
          </cell>
          <cell r="GK60">
            <v>0</v>
          </cell>
          <cell r="GL60">
            <v>0</v>
          </cell>
          <cell r="GM60">
            <v>0</v>
          </cell>
          <cell r="GN60">
            <v>0</v>
          </cell>
          <cell r="GO60">
            <v>0</v>
          </cell>
          <cell r="GP60">
            <v>0</v>
          </cell>
          <cell r="GQ60">
            <v>0.56999999999999995</v>
          </cell>
          <cell r="GR60">
            <v>0</v>
          </cell>
          <cell r="GS60">
            <v>0</v>
          </cell>
          <cell r="GT60">
            <v>0</v>
          </cell>
          <cell r="GU60">
            <v>0</v>
          </cell>
          <cell r="GV60">
            <v>0</v>
          </cell>
          <cell r="GW60">
            <v>0.4</v>
          </cell>
          <cell r="GX60">
            <v>0.18</v>
          </cell>
          <cell r="GY60">
            <v>0</v>
          </cell>
          <cell r="GZ60">
            <v>0</v>
          </cell>
          <cell r="HA60">
            <v>0</v>
          </cell>
          <cell r="HB60">
            <v>0</v>
          </cell>
          <cell r="HC60">
            <v>0</v>
          </cell>
          <cell r="HD60">
            <v>0</v>
          </cell>
          <cell r="HE60">
            <v>0</v>
          </cell>
          <cell r="HF60">
            <v>0</v>
          </cell>
          <cell r="HG60">
            <v>0</v>
          </cell>
          <cell r="HH60">
            <v>0</v>
          </cell>
          <cell r="HI60">
            <v>0</v>
          </cell>
          <cell r="HJ60">
            <v>0</v>
          </cell>
          <cell r="HK60">
            <v>0.33</v>
          </cell>
          <cell r="HL60">
            <v>0.97</v>
          </cell>
          <cell r="HM60">
            <v>0.93</v>
          </cell>
          <cell r="HN60">
            <v>0</v>
          </cell>
          <cell r="HO60">
            <v>0</v>
          </cell>
          <cell r="HP60">
            <v>1.77</v>
          </cell>
          <cell r="HQ60">
            <v>3.31</v>
          </cell>
          <cell r="HR60">
            <v>1.61</v>
          </cell>
          <cell r="HS60">
            <v>0.23</v>
          </cell>
          <cell r="HT60">
            <v>0.44</v>
          </cell>
          <cell r="HU60">
            <v>0.21</v>
          </cell>
          <cell r="HV60">
            <v>0</v>
          </cell>
          <cell r="HW60">
            <v>0</v>
          </cell>
          <cell r="HX60">
            <v>0</v>
          </cell>
          <cell r="HY60">
            <v>0</v>
          </cell>
          <cell r="HZ60">
            <v>0</v>
          </cell>
          <cell r="IA60">
            <v>0.56000000000000005</v>
          </cell>
          <cell r="IB60">
            <v>1.7</v>
          </cell>
          <cell r="IC60">
            <v>1.63</v>
          </cell>
          <cell r="ID60">
            <v>1.1100000000000001</v>
          </cell>
          <cell r="IE60">
            <v>0.35</v>
          </cell>
          <cell r="IF60">
            <v>0</v>
          </cell>
          <cell r="IG60">
            <v>0</v>
          </cell>
          <cell r="IH60">
            <v>0</v>
          </cell>
          <cell r="II60">
            <v>0</v>
          </cell>
          <cell r="IJ60">
            <v>0.23</v>
          </cell>
          <cell r="IK60">
            <v>0.67</v>
          </cell>
          <cell r="IL60">
            <v>0.85</v>
          </cell>
          <cell r="IM60">
            <v>0.74</v>
          </cell>
          <cell r="IN60">
            <v>1.47</v>
          </cell>
          <cell r="IO60">
            <v>2.4900000000000002</v>
          </cell>
          <cell r="IP60">
            <v>2.59</v>
          </cell>
          <cell r="IQ60">
            <v>0.8</v>
          </cell>
          <cell r="IR60">
            <v>0</v>
          </cell>
          <cell r="IS60">
            <v>0</v>
          </cell>
          <cell r="IT60">
            <v>2.27</v>
          </cell>
          <cell r="IU60">
            <v>4.82</v>
          </cell>
          <cell r="IV60">
            <v>2.52</v>
          </cell>
          <cell r="IW60">
            <v>0.32</v>
          </cell>
          <cell r="IX60">
            <v>1.86</v>
          </cell>
          <cell r="IY60">
            <v>3.51</v>
          </cell>
          <cell r="IZ60">
            <v>1.72</v>
          </cell>
          <cell r="JA60">
            <v>0</v>
          </cell>
          <cell r="JB60">
            <v>0</v>
          </cell>
          <cell r="JC60">
            <v>0.3</v>
          </cell>
          <cell r="JD60">
            <v>0.56000000000000005</v>
          </cell>
          <cell r="JE60">
            <v>0.91</v>
          </cell>
          <cell r="JF60">
            <v>1.4</v>
          </cell>
          <cell r="JG60">
            <v>0.53</v>
          </cell>
          <cell r="JH60">
            <v>0.7</v>
          </cell>
          <cell r="JI60">
            <v>1.35</v>
          </cell>
          <cell r="JJ60">
            <v>0.67</v>
          </cell>
          <cell r="JK60">
            <v>0</v>
          </cell>
          <cell r="JL60">
            <v>1.06</v>
          </cell>
          <cell r="JM60">
            <v>2.0099999999999998</v>
          </cell>
          <cell r="JN60">
            <v>0.94</v>
          </cell>
          <cell r="JO60">
            <v>0</v>
          </cell>
          <cell r="JP60">
            <v>0</v>
          </cell>
          <cell r="JQ60">
            <v>0</v>
          </cell>
          <cell r="JR60">
            <v>0</v>
          </cell>
          <cell r="JS60">
            <v>0</v>
          </cell>
          <cell r="JT60">
            <v>0</v>
          </cell>
          <cell r="JU60">
            <v>0</v>
          </cell>
          <cell r="JV60">
            <v>0</v>
          </cell>
          <cell r="JW60">
            <v>0</v>
          </cell>
          <cell r="JX60">
            <v>0</v>
          </cell>
          <cell r="JY60">
            <v>0.97</v>
          </cell>
          <cell r="JZ60">
            <v>1.94</v>
          </cell>
          <cell r="KA60">
            <v>0.92</v>
          </cell>
          <cell r="KB60">
            <v>0</v>
          </cell>
          <cell r="KC60">
            <v>0</v>
          </cell>
          <cell r="KD60">
            <v>0</v>
          </cell>
          <cell r="KE60">
            <v>0</v>
          </cell>
          <cell r="KF60">
            <v>0</v>
          </cell>
          <cell r="KG60">
            <v>0</v>
          </cell>
          <cell r="KH60">
            <v>0</v>
          </cell>
          <cell r="KI60">
            <v>0.48</v>
          </cell>
          <cell r="KJ60">
            <v>1.44</v>
          </cell>
          <cell r="KK60">
            <v>2.1800000000000002</v>
          </cell>
          <cell r="KL60">
            <v>2.0299999999999998</v>
          </cell>
          <cell r="KM60">
            <v>0.73</v>
          </cell>
          <cell r="KN60">
            <v>0</v>
          </cell>
          <cell r="KO60">
            <v>0</v>
          </cell>
          <cell r="KP60">
            <v>0</v>
          </cell>
          <cell r="KQ60">
            <v>0</v>
          </cell>
          <cell r="KR60">
            <v>0</v>
          </cell>
          <cell r="KS60">
            <v>0.44</v>
          </cell>
          <cell r="KT60">
            <v>1.0900000000000001</v>
          </cell>
          <cell r="KU60">
            <v>1.37</v>
          </cell>
          <cell r="KV60">
            <v>0.76</v>
          </cell>
          <cell r="KW60">
            <v>0.43</v>
          </cell>
          <cell r="KX60">
            <v>0</v>
          </cell>
          <cell r="KY60">
            <v>0</v>
          </cell>
          <cell r="KZ60">
            <v>0</v>
          </cell>
          <cell r="LA60">
            <v>0</v>
          </cell>
          <cell r="LB60">
            <v>0</v>
          </cell>
          <cell r="LC60">
            <v>0.27</v>
          </cell>
          <cell r="LD60">
            <v>0</v>
          </cell>
          <cell r="LE60">
            <v>0.09</v>
          </cell>
          <cell r="LF60">
            <v>0.14087370614032146</v>
          </cell>
          <cell r="LG60">
            <v>0.1</v>
          </cell>
          <cell r="LH60">
            <v>0.16999999999999998</v>
          </cell>
          <cell r="LI60">
            <v>0.26999999999999996</v>
          </cell>
          <cell r="LJ60">
            <v>0.32</v>
          </cell>
          <cell r="LK60">
            <v>0.15</v>
          </cell>
          <cell r="LL60">
            <v>0.28766438038133041</v>
          </cell>
          <cell r="LM60">
            <v>0.12342738098641232</v>
          </cell>
          <cell r="LN60">
            <v>0.14999999999999997</v>
          </cell>
          <cell r="LO60">
            <v>0.34</v>
          </cell>
          <cell r="LP60">
            <v>0.24</v>
          </cell>
          <cell r="LQ60">
            <v>0.06</v>
          </cell>
          <cell r="LR60">
            <v>0.14000000000000001</v>
          </cell>
          <cell r="LS60">
            <v>0.26999999999999996</v>
          </cell>
          <cell r="LT60">
            <v>0.10284913230413301</v>
          </cell>
          <cell r="LU60">
            <v>0.17366649662636161</v>
          </cell>
          <cell r="LV60">
            <v>0.13</v>
          </cell>
          <cell r="LW60">
            <v>0.10999999999999999</v>
          </cell>
          <cell r="LX60">
            <v>0.02</v>
          </cell>
          <cell r="LY60">
            <v>6.9999999999999993E-2</v>
          </cell>
          <cell r="LZ60">
            <v>0.09</v>
          </cell>
          <cell r="MA60">
            <v>0.01</v>
          </cell>
          <cell r="MB60">
            <v>0.26</v>
          </cell>
          <cell r="MC60">
            <v>0.36999999999999988</v>
          </cell>
          <cell r="MD60">
            <v>0.19999999999999996</v>
          </cell>
          <cell r="ME60">
            <v>0.16618524655161068</v>
          </cell>
        </row>
        <row r="61">
          <cell r="A61">
            <v>8102002</v>
          </cell>
          <cell r="G61" t="str">
            <v>Assinatura de Jornal</v>
          </cell>
          <cell r="H61">
            <v>0.83</v>
          </cell>
          <cell r="I61">
            <v>0.74</v>
          </cell>
          <cell r="J61">
            <v>0.41</v>
          </cell>
          <cell r="K61">
            <v>0.05</v>
          </cell>
          <cell r="L61">
            <v>0.3</v>
          </cell>
          <cell r="M61">
            <v>1.08</v>
          </cell>
          <cell r="N61">
            <v>1.1399999999999999</v>
          </cell>
          <cell r="O61">
            <v>-0.49</v>
          </cell>
          <cell r="P61">
            <v>-1.71</v>
          </cell>
          <cell r="Q61">
            <v>-0.92</v>
          </cell>
          <cell r="R61">
            <v>0</v>
          </cell>
          <cell r="S61">
            <v>0.05</v>
          </cell>
          <cell r="T61">
            <v>0.26</v>
          </cell>
          <cell r="U61">
            <v>-0.45</v>
          </cell>
          <cell r="V61">
            <v>-0.67</v>
          </cell>
          <cell r="W61">
            <v>-0.09</v>
          </cell>
          <cell r="X61">
            <v>0.65</v>
          </cell>
          <cell r="Y61">
            <v>1.73</v>
          </cell>
          <cell r="Z61">
            <v>1.63</v>
          </cell>
          <cell r="AA61">
            <v>0.89</v>
          </cell>
          <cell r="AB61">
            <v>-0.52</v>
          </cell>
          <cell r="AC61">
            <v>-1.43</v>
          </cell>
          <cell r="AD61">
            <v>-0.73</v>
          </cell>
          <cell r="AE61">
            <v>0</v>
          </cell>
          <cell r="AF61">
            <v>0</v>
          </cell>
          <cell r="AG61">
            <v>0</v>
          </cell>
          <cell r="AH61">
            <v>0</v>
          </cell>
          <cell r="AI61">
            <v>0</v>
          </cell>
          <cell r="AJ61">
            <v>-0.17</v>
          </cell>
          <cell r="AK61">
            <v>-0.2</v>
          </cell>
          <cell r="AL61">
            <v>-0.01</v>
          </cell>
          <cell r="AM61">
            <v>-0.02</v>
          </cell>
          <cell r="AN61">
            <v>-0.06</v>
          </cell>
          <cell r="AO61">
            <v>-0.06</v>
          </cell>
          <cell r="AP61">
            <v>-0.27</v>
          </cell>
          <cell r="AQ61">
            <v>-0.24</v>
          </cell>
          <cell r="AR61">
            <v>0.31</v>
          </cell>
          <cell r="AS61">
            <v>0.44</v>
          </cell>
          <cell r="AT61">
            <v>0.41</v>
          </cell>
          <cell r="AU61">
            <v>0.42</v>
          </cell>
          <cell r="AV61">
            <v>0.14000000000000001</v>
          </cell>
          <cell r="AW61">
            <v>0.14000000000000001</v>
          </cell>
          <cell r="AX61">
            <v>0.06</v>
          </cell>
          <cell r="AY61">
            <v>0.06</v>
          </cell>
          <cell r="AZ61">
            <v>0.43</v>
          </cell>
          <cell r="BA61">
            <v>0.43</v>
          </cell>
          <cell r="BB61">
            <v>0.47</v>
          </cell>
          <cell r="BC61">
            <v>0.46</v>
          </cell>
          <cell r="BD61">
            <v>0.17</v>
          </cell>
          <cell r="BE61">
            <v>0.17</v>
          </cell>
          <cell r="BF61">
            <v>0.21</v>
          </cell>
          <cell r="BG61">
            <v>0.21</v>
          </cell>
          <cell r="BH61">
            <v>0.2</v>
          </cell>
          <cell r="BI61">
            <v>0.2</v>
          </cell>
          <cell r="BJ61">
            <v>0.16</v>
          </cell>
          <cell r="BK61">
            <v>0.16</v>
          </cell>
          <cell r="BL61">
            <v>0.23</v>
          </cell>
          <cell r="BM61">
            <v>0.23</v>
          </cell>
          <cell r="BN61">
            <v>0.19</v>
          </cell>
          <cell r="BO61">
            <v>0.19</v>
          </cell>
          <cell r="BP61">
            <v>0.02</v>
          </cell>
          <cell r="BQ61">
            <v>0.02</v>
          </cell>
          <cell r="BR61">
            <v>-0.05</v>
          </cell>
          <cell r="BS61">
            <v>-0.05</v>
          </cell>
          <cell r="BT61">
            <v>0.32</v>
          </cell>
          <cell r="BU61">
            <v>0.33</v>
          </cell>
          <cell r="BV61">
            <v>0.17</v>
          </cell>
          <cell r="BW61">
            <v>0.17</v>
          </cell>
          <cell r="BX61">
            <v>2.1</v>
          </cell>
          <cell r="BY61">
            <v>2.12</v>
          </cell>
          <cell r="BZ61">
            <v>0.09</v>
          </cell>
          <cell r="CA61">
            <v>0.09</v>
          </cell>
          <cell r="CB61">
            <v>0.24</v>
          </cell>
          <cell r="CC61">
            <v>0.23</v>
          </cell>
          <cell r="CD61">
            <v>0.22</v>
          </cell>
          <cell r="CE61">
            <v>0.21</v>
          </cell>
          <cell r="CF61">
            <v>0.12</v>
          </cell>
          <cell r="CG61">
            <v>0.12</v>
          </cell>
          <cell r="CH61">
            <v>0.16</v>
          </cell>
          <cell r="CI61">
            <v>0.16</v>
          </cell>
          <cell r="CJ61">
            <v>0.21</v>
          </cell>
          <cell r="CK61">
            <v>0.06</v>
          </cell>
          <cell r="CL61">
            <v>0.01</v>
          </cell>
          <cell r="CM61">
            <v>0.01</v>
          </cell>
          <cell r="CN61">
            <v>-0.09</v>
          </cell>
          <cell r="CO61">
            <v>-0.09</v>
          </cell>
          <cell r="CP61">
            <v>0.22</v>
          </cell>
          <cell r="CQ61">
            <v>0.22</v>
          </cell>
          <cell r="CR61">
            <v>7.0000000000000007E-2</v>
          </cell>
          <cell r="CS61">
            <v>7.0000000000000007E-2</v>
          </cell>
          <cell r="CT61">
            <v>7.0000000000000007E-2</v>
          </cell>
          <cell r="CU61">
            <v>7.0000000000000007E-2</v>
          </cell>
          <cell r="CV61">
            <v>0.06</v>
          </cell>
          <cell r="CW61">
            <v>0.06</v>
          </cell>
          <cell r="CX61">
            <v>0.13</v>
          </cell>
          <cell r="CY61">
            <v>0.13</v>
          </cell>
          <cell r="CZ61">
            <v>0.01</v>
          </cell>
          <cell r="DA61">
            <v>0.01</v>
          </cell>
          <cell r="DB61">
            <v>0</v>
          </cell>
          <cell r="DC61">
            <v>0.01</v>
          </cell>
          <cell r="DD61">
            <v>0.03</v>
          </cell>
          <cell r="DE61">
            <v>0.04</v>
          </cell>
          <cell r="DF61">
            <v>0.15</v>
          </cell>
          <cell r="DG61">
            <v>0.15</v>
          </cell>
          <cell r="DH61">
            <v>0.28999999999999998</v>
          </cell>
          <cell r="DI61">
            <v>0.28999999999999998</v>
          </cell>
          <cell r="DJ61">
            <v>0.38</v>
          </cell>
          <cell r="DK61">
            <v>0.39</v>
          </cell>
          <cell r="DL61">
            <v>0.71</v>
          </cell>
          <cell r="DM61">
            <v>0.72</v>
          </cell>
          <cell r="DN61">
            <v>0.4</v>
          </cell>
          <cell r="DO61">
            <v>0.4</v>
          </cell>
          <cell r="DP61">
            <v>0.53</v>
          </cell>
          <cell r="DQ61">
            <v>0.53</v>
          </cell>
          <cell r="DR61">
            <v>0.56999999999999995</v>
          </cell>
          <cell r="DS61">
            <v>0.56999999999999995</v>
          </cell>
          <cell r="DT61">
            <v>0.57999999999999996</v>
          </cell>
          <cell r="DU61">
            <v>0.54</v>
          </cell>
          <cell r="DV61">
            <v>0.52</v>
          </cell>
          <cell r="DW61">
            <v>0.53</v>
          </cell>
          <cell r="DX61">
            <v>0.98</v>
          </cell>
          <cell r="DY61">
            <v>0.98</v>
          </cell>
          <cell r="DZ61">
            <v>0.48</v>
          </cell>
          <cell r="EA61">
            <v>0.48</v>
          </cell>
          <cell r="EB61">
            <v>0.28999999999999998</v>
          </cell>
          <cell r="EC61">
            <v>0.28999999999999998</v>
          </cell>
          <cell r="ED61">
            <v>0.27</v>
          </cell>
          <cell r="EE61">
            <v>0.21</v>
          </cell>
          <cell r="EF61">
            <v>0.32</v>
          </cell>
          <cell r="EG61">
            <v>0.32</v>
          </cell>
          <cell r="EH61">
            <v>0.16</v>
          </cell>
          <cell r="EI61">
            <v>0.24</v>
          </cell>
          <cell r="EJ61">
            <v>0.03</v>
          </cell>
          <cell r="EK61">
            <v>0.03</v>
          </cell>
          <cell r="EL61">
            <v>0.01</v>
          </cell>
          <cell r="EM61">
            <v>0.01</v>
          </cell>
          <cell r="EN61">
            <v>-0.14000000000000001</v>
          </cell>
          <cell r="EO61">
            <v>-0.14000000000000001</v>
          </cell>
          <cell r="EP61">
            <v>-0.14000000000000001</v>
          </cell>
          <cell r="EQ61">
            <v>-0.14000000000000001</v>
          </cell>
          <cell r="ER61">
            <v>-0.13</v>
          </cell>
          <cell r="ES61">
            <v>-0.13</v>
          </cell>
          <cell r="ET61">
            <v>-0.12</v>
          </cell>
          <cell r="EU61">
            <v>-0.12</v>
          </cell>
          <cell r="EV61">
            <v>0.28999999999999998</v>
          </cell>
          <cell r="EW61">
            <v>0.28999999999999998</v>
          </cell>
          <cell r="EX61">
            <v>0.39</v>
          </cell>
          <cell r="EY61">
            <v>0.31</v>
          </cell>
          <cell r="EZ61">
            <v>0.82</v>
          </cell>
          <cell r="FA61">
            <v>0.82</v>
          </cell>
          <cell r="FB61">
            <v>0.69</v>
          </cell>
          <cell r="FC61">
            <v>0.69</v>
          </cell>
          <cell r="FD61">
            <v>0.55000000000000004</v>
          </cell>
          <cell r="FE61">
            <v>0.5</v>
          </cell>
          <cell r="FF61">
            <v>0.38</v>
          </cell>
          <cell r="FG61">
            <v>0.38</v>
          </cell>
          <cell r="FH61">
            <v>0.4</v>
          </cell>
          <cell r="FI61">
            <v>0.4</v>
          </cell>
          <cell r="FJ61">
            <v>0.42</v>
          </cell>
          <cell r="FK61">
            <v>0.42</v>
          </cell>
          <cell r="FL61">
            <v>0.53</v>
          </cell>
          <cell r="FM61">
            <v>0.53</v>
          </cell>
          <cell r="FN61">
            <v>0.54</v>
          </cell>
          <cell r="FO61">
            <v>0.54</v>
          </cell>
          <cell r="FP61">
            <v>0.63</v>
          </cell>
          <cell r="FQ61">
            <v>0.63</v>
          </cell>
          <cell r="FR61">
            <v>0.69</v>
          </cell>
          <cell r="FS61">
            <v>0.69</v>
          </cell>
          <cell r="FT61">
            <v>0.64</v>
          </cell>
          <cell r="FU61">
            <v>0.41</v>
          </cell>
          <cell r="FV61">
            <v>0.48</v>
          </cell>
          <cell r="FW61">
            <v>0.48</v>
          </cell>
          <cell r="FX61">
            <v>0.21</v>
          </cell>
          <cell r="FY61">
            <v>0.21</v>
          </cell>
          <cell r="FZ61">
            <v>0.37</v>
          </cell>
          <cell r="GA61">
            <v>0.38</v>
          </cell>
          <cell r="GB61">
            <v>0.38</v>
          </cell>
          <cell r="GC61">
            <v>0.38</v>
          </cell>
          <cell r="GD61">
            <v>0.38</v>
          </cell>
          <cell r="GE61">
            <v>0.38</v>
          </cell>
          <cell r="GF61">
            <v>0.42</v>
          </cell>
          <cell r="GG61">
            <v>0.39</v>
          </cell>
          <cell r="GH61">
            <v>0.43</v>
          </cell>
          <cell r="GI61">
            <v>0.43</v>
          </cell>
          <cell r="GJ61">
            <v>0.43</v>
          </cell>
          <cell r="GK61">
            <v>0.43</v>
          </cell>
          <cell r="GL61">
            <v>0.59</v>
          </cell>
          <cell r="GM61">
            <v>0.6</v>
          </cell>
          <cell r="GN61">
            <v>0.78</v>
          </cell>
          <cell r="GO61">
            <v>0.68</v>
          </cell>
          <cell r="GP61">
            <v>0.66</v>
          </cell>
          <cell r="GQ61">
            <v>0.56000000000000005</v>
          </cell>
          <cell r="GR61">
            <v>0.64</v>
          </cell>
          <cell r="GS61">
            <v>0.64</v>
          </cell>
          <cell r="GT61">
            <v>0.48</v>
          </cell>
          <cell r="GU61">
            <v>0.73</v>
          </cell>
          <cell r="GV61">
            <v>0.39</v>
          </cell>
          <cell r="GW61">
            <v>0.39</v>
          </cell>
          <cell r="GX61">
            <v>0.56999999999999995</v>
          </cell>
          <cell r="GY61">
            <v>0.56999999999999995</v>
          </cell>
          <cell r="GZ61">
            <v>0.56000000000000005</v>
          </cell>
          <cell r="HA61">
            <v>0.56999999999999995</v>
          </cell>
          <cell r="HB61">
            <v>0.64</v>
          </cell>
          <cell r="HC61">
            <v>0.64</v>
          </cell>
          <cell r="HD61">
            <v>0.6</v>
          </cell>
          <cell r="HE61">
            <v>0.6</v>
          </cell>
          <cell r="HF61">
            <v>0.53</v>
          </cell>
          <cell r="HG61">
            <v>0.53</v>
          </cell>
          <cell r="HH61">
            <v>0.53</v>
          </cell>
          <cell r="HI61">
            <v>0.53</v>
          </cell>
          <cell r="HJ61">
            <v>0.45</v>
          </cell>
          <cell r="HK61">
            <v>0.45</v>
          </cell>
          <cell r="HL61">
            <v>0.28999999999999998</v>
          </cell>
          <cell r="HM61">
            <v>0.28999999999999998</v>
          </cell>
          <cell r="HN61">
            <v>0.28999999999999998</v>
          </cell>
          <cell r="HO61">
            <v>0.3</v>
          </cell>
          <cell r="HP61">
            <v>0.18</v>
          </cell>
          <cell r="HQ61">
            <v>0.19</v>
          </cell>
          <cell r="HR61">
            <v>0.28000000000000003</v>
          </cell>
          <cell r="HS61">
            <v>0.28999999999999998</v>
          </cell>
          <cell r="HT61">
            <v>0.39</v>
          </cell>
          <cell r="HU61">
            <v>0.38</v>
          </cell>
          <cell r="HV61">
            <v>0.3</v>
          </cell>
          <cell r="HW61">
            <v>0.28999999999999998</v>
          </cell>
          <cell r="HX61">
            <v>0.45</v>
          </cell>
          <cell r="HY61">
            <v>0.44</v>
          </cell>
          <cell r="HZ61">
            <v>0.38</v>
          </cell>
          <cell r="IA61">
            <v>0.37</v>
          </cell>
          <cell r="IB61">
            <v>0.41</v>
          </cell>
          <cell r="IC61">
            <v>0.4</v>
          </cell>
          <cell r="ID61">
            <v>0.48</v>
          </cell>
          <cell r="IE61">
            <v>0.48</v>
          </cell>
          <cell r="IF61">
            <v>0.43</v>
          </cell>
          <cell r="IG61">
            <v>0.43</v>
          </cell>
          <cell r="IH61">
            <v>0.5</v>
          </cell>
          <cell r="II61">
            <v>0.49</v>
          </cell>
          <cell r="IJ61">
            <v>0.47</v>
          </cell>
          <cell r="IK61">
            <v>0.46</v>
          </cell>
          <cell r="IL61">
            <v>0.47</v>
          </cell>
          <cell r="IM61">
            <v>0.46</v>
          </cell>
          <cell r="IN61">
            <v>0.71</v>
          </cell>
          <cell r="IO61">
            <v>0.69</v>
          </cell>
          <cell r="IP61">
            <v>0.67</v>
          </cell>
          <cell r="IQ61">
            <v>0.65</v>
          </cell>
          <cell r="IR61">
            <v>0.63</v>
          </cell>
          <cell r="IS61">
            <v>0.62</v>
          </cell>
          <cell r="IT61">
            <v>0.6</v>
          </cell>
          <cell r="IU61">
            <v>0.65</v>
          </cell>
          <cell r="IV61">
            <v>1</v>
          </cell>
          <cell r="IW61">
            <v>0.99</v>
          </cell>
          <cell r="IX61">
            <v>1.01</v>
          </cell>
          <cell r="IY61">
            <v>1</v>
          </cell>
          <cell r="IZ61">
            <v>0.92</v>
          </cell>
          <cell r="JA61">
            <v>0.91</v>
          </cell>
          <cell r="JB61">
            <v>1.08</v>
          </cell>
          <cell r="JC61">
            <v>1.07</v>
          </cell>
          <cell r="JD61">
            <v>1.1599999999999999</v>
          </cell>
          <cell r="JE61">
            <v>1.1200000000000001</v>
          </cell>
          <cell r="JF61">
            <v>1.1100000000000001</v>
          </cell>
          <cell r="JG61">
            <v>1.0900000000000001</v>
          </cell>
          <cell r="JH61">
            <v>1.1100000000000001</v>
          </cell>
          <cell r="JI61">
            <v>1.1000000000000001</v>
          </cell>
          <cell r="JJ61">
            <v>1.1200000000000001</v>
          </cell>
          <cell r="JK61">
            <v>1.1000000000000001</v>
          </cell>
          <cell r="JL61">
            <v>1.0900000000000001</v>
          </cell>
          <cell r="JM61">
            <v>1.02</v>
          </cell>
          <cell r="JN61">
            <v>1.1100000000000001</v>
          </cell>
          <cell r="JO61">
            <v>1.04</v>
          </cell>
          <cell r="JP61">
            <v>0.98</v>
          </cell>
          <cell r="JQ61">
            <v>0.91</v>
          </cell>
          <cell r="JR61">
            <v>0.99</v>
          </cell>
          <cell r="JS61">
            <v>0.91</v>
          </cell>
          <cell r="JT61">
            <v>0.48</v>
          </cell>
          <cell r="JU61">
            <v>0.4</v>
          </cell>
          <cell r="JV61">
            <v>0.37</v>
          </cell>
          <cell r="JW61">
            <v>0.3</v>
          </cell>
          <cell r="JX61">
            <v>0.53</v>
          </cell>
          <cell r="JY61">
            <v>0.52</v>
          </cell>
          <cell r="JZ61">
            <v>0.38</v>
          </cell>
          <cell r="KA61">
            <v>0.37</v>
          </cell>
          <cell r="KB61">
            <v>0.39</v>
          </cell>
          <cell r="KC61">
            <v>0.37</v>
          </cell>
          <cell r="KD61">
            <v>0.45</v>
          </cell>
          <cell r="KE61">
            <v>0.44</v>
          </cell>
          <cell r="KF61">
            <v>0.45</v>
          </cell>
          <cell r="KG61">
            <v>0.44</v>
          </cell>
          <cell r="KH61">
            <v>0.32</v>
          </cell>
          <cell r="KI61">
            <v>0.3</v>
          </cell>
          <cell r="KJ61">
            <v>-0.08</v>
          </cell>
          <cell r="KK61">
            <v>-0.05</v>
          </cell>
          <cell r="KL61">
            <v>-0.12</v>
          </cell>
          <cell r="KM61">
            <v>-0.08</v>
          </cell>
          <cell r="KN61">
            <v>-0.03</v>
          </cell>
          <cell r="KO61">
            <v>0</v>
          </cell>
          <cell r="KP61">
            <v>0.51</v>
          </cell>
          <cell r="KQ61">
            <v>0.52</v>
          </cell>
          <cell r="KR61">
            <v>0.51</v>
          </cell>
          <cell r="KS61">
            <v>0.53</v>
          </cell>
          <cell r="KT61">
            <v>0.46</v>
          </cell>
          <cell r="KU61">
            <v>0.16</v>
          </cell>
          <cell r="KV61">
            <v>0.46</v>
          </cell>
          <cell r="KW61">
            <v>0.46</v>
          </cell>
          <cell r="KX61">
            <v>0.68</v>
          </cell>
          <cell r="KY61">
            <v>0.65</v>
          </cell>
          <cell r="KZ61">
            <v>0.69</v>
          </cell>
          <cell r="LA61">
            <v>0.66</v>
          </cell>
          <cell r="LB61">
            <v>0.66</v>
          </cell>
          <cell r="LC61">
            <v>0.63</v>
          </cell>
          <cell r="LD61">
            <v>0.69</v>
          </cell>
          <cell r="LE61">
            <v>0.68</v>
          </cell>
          <cell r="LF61">
            <v>0.14087370614032146</v>
          </cell>
          <cell r="LG61">
            <v>0.1</v>
          </cell>
          <cell r="LH61">
            <v>0.16999999999999998</v>
          </cell>
          <cell r="LI61">
            <v>0.26999999999999996</v>
          </cell>
          <cell r="LJ61">
            <v>0.32</v>
          </cell>
          <cell r="LK61">
            <v>0.15</v>
          </cell>
          <cell r="LL61">
            <v>0.28766438038133041</v>
          </cell>
          <cell r="LM61">
            <v>0.12342738098641232</v>
          </cell>
          <cell r="LN61">
            <v>0.14999999999999997</v>
          </cell>
          <cell r="LO61">
            <v>0.34</v>
          </cell>
          <cell r="LP61">
            <v>0.24</v>
          </cell>
          <cell r="LQ61">
            <v>0.06</v>
          </cell>
          <cell r="LR61">
            <v>0.14000000000000001</v>
          </cell>
          <cell r="LS61">
            <v>0.26999999999999996</v>
          </cell>
          <cell r="LT61">
            <v>0.10284913230413301</v>
          </cell>
          <cell r="LU61">
            <v>0.17366649662636161</v>
          </cell>
          <cell r="LV61">
            <v>0.13</v>
          </cell>
          <cell r="LW61">
            <v>0.10999999999999999</v>
          </cell>
          <cell r="LX61">
            <v>0.02</v>
          </cell>
          <cell r="LY61">
            <v>6.9999999999999993E-2</v>
          </cell>
          <cell r="LZ61">
            <v>0.09</v>
          </cell>
          <cell r="MA61">
            <v>0.01</v>
          </cell>
          <cell r="MB61">
            <v>0.26</v>
          </cell>
          <cell r="MC61">
            <v>0.36999999999999988</v>
          </cell>
          <cell r="MD61">
            <v>0.19999999999999996</v>
          </cell>
          <cell r="ME61">
            <v>0.16618524655161068</v>
          </cell>
        </row>
        <row r="62">
          <cell r="A62">
            <v>8103002</v>
          </cell>
          <cell r="G62" t="str">
            <v>Fotocópia</v>
          </cell>
          <cell r="H62">
            <v>0.22</v>
          </cell>
          <cell r="I62">
            <v>0.03</v>
          </cell>
          <cell r="J62">
            <v>0.08</v>
          </cell>
          <cell r="K62">
            <v>0.08</v>
          </cell>
          <cell r="L62">
            <v>0.65</v>
          </cell>
          <cell r="M62">
            <v>0.68</v>
          </cell>
          <cell r="N62">
            <v>0.42</v>
          </cell>
          <cell r="O62">
            <v>0.47</v>
          </cell>
          <cell r="P62">
            <v>0.73</v>
          </cell>
          <cell r="Q62">
            <v>1.32</v>
          </cell>
          <cell r="R62">
            <v>-0.45</v>
          </cell>
          <cell r="S62">
            <v>-1.4</v>
          </cell>
          <cell r="T62">
            <v>-0.6</v>
          </cell>
          <cell r="U62">
            <v>-0.45</v>
          </cell>
          <cell r="V62">
            <v>-0.53</v>
          </cell>
          <cell r="W62">
            <v>0.12</v>
          </cell>
          <cell r="X62">
            <v>0.49</v>
          </cell>
          <cell r="Y62">
            <v>-0.18</v>
          </cell>
          <cell r="Z62">
            <v>-0.33</v>
          </cell>
          <cell r="AA62">
            <v>0.47</v>
          </cell>
          <cell r="AB62">
            <v>1.1299999999999999</v>
          </cell>
          <cell r="AC62">
            <v>-0.06</v>
          </cell>
          <cell r="AD62">
            <v>-0.32</v>
          </cell>
          <cell r="AE62">
            <v>-0.37</v>
          </cell>
          <cell r="AF62">
            <v>-2.14</v>
          </cell>
          <cell r="AG62">
            <v>-1.04</v>
          </cell>
          <cell r="AH62">
            <v>-1.03</v>
          </cell>
          <cell r="AI62">
            <v>-1.03</v>
          </cell>
          <cell r="AJ62">
            <v>7.0000000000000007E-2</v>
          </cell>
          <cell r="AK62">
            <v>-0.02</v>
          </cell>
          <cell r="AL62">
            <v>0.11</v>
          </cell>
          <cell r="AM62">
            <v>0.55000000000000004</v>
          </cell>
          <cell r="AN62">
            <v>0.4</v>
          </cell>
          <cell r="AO62">
            <v>0.28999999999999998</v>
          </cell>
          <cell r="AP62">
            <v>0.1</v>
          </cell>
          <cell r="AQ62">
            <v>-0.31</v>
          </cell>
          <cell r="AR62">
            <v>-0.63</v>
          </cell>
          <cell r="AS62">
            <v>-0.41</v>
          </cell>
          <cell r="AT62">
            <v>0.28000000000000003</v>
          </cell>
          <cell r="AU62">
            <v>0.64</v>
          </cell>
          <cell r="AV62">
            <v>-0.12</v>
          </cell>
          <cell r="AW62">
            <v>-0.56000000000000005</v>
          </cell>
          <cell r="AX62">
            <v>0.92</v>
          </cell>
          <cell r="AY62">
            <v>0.15</v>
          </cell>
          <cell r="AZ62">
            <v>0.15</v>
          </cell>
          <cell r="BA62">
            <v>1.31</v>
          </cell>
          <cell r="BB62">
            <v>0.82</v>
          </cell>
          <cell r="BC62">
            <v>0.25</v>
          </cell>
          <cell r="BD62">
            <v>-0.48</v>
          </cell>
          <cell r="BE62">
            <v>-0.19</v>
          </cell>
          <cell r="BF62">
            <v>0.56999999999999995</v>
          </cell>
          <cell r="BG62">
            <v>0.62</v>
          </cell>
          <cell r="BH62">
            <v>0.2</v>
          </cell>
          <cell r="BI62">
            <v>-0.82</v>
          </cell>
          <cell r="BJ62">
            <v>-1.05</v>
          </cell>
          <cell r="BK62">
            <v>-0.73</v>
          </cell>
          <cell r="BL62">
            <v>-0.04</v>
          </cell>
          <cell r="BM62">
            <v>0.34</v>
          </cell>
          <cell r="BN62">
            <v>0.34</v>
          </cell>
          <cell r="BO62">
            <v>0.25</v>
          </cell>
          <cell r="BP62">
            <v>-0.61</v>
          </cell>
          <cell r="BQ62">
            <v>-0.7</v>
          </cell>
          <cell r="BR62">
            <v>0.11</v>
          </cell>
          <cell r="BS62">
            <v>0.2</v>
          </cell>
          <cell r="BT62">
            <v>-0.4</v>
          </cell>
          <cell r="BU62">
            <v>-0.6</v>
          </cell>
          <cell r="BV62">
            <v>-1.89</v>
          </cell>
          <cell r="BW62">
            <v>-1.54</v>
          </cell>
          <cell r="BX62">
            <v>0.61</v>
          </cell>
          <cell r="BY62">
            <v>-0.1</v>
          </cell>
          <cell r="BZ62">
            <v>-1.04</v>
          </cell>
          <cell r="CA62">
            <v>-0.55000000000000004</v>
          </cell>
          <cell r="CB62">
            <v>-1.02</v>
          </cell>
          <cell r="CC62">
            <v>-0.63</v>
          </cell>
          <cell r="CD62">
            <v>1.06</v>
          </cell>
          <cell r="CE62">
            <v>1.02</v>
          </cell>
          <cell r="CF62">
            <v>0.67</v>
          </cell>
          <cell r="CG62">
            <v>0.12</v>
          </cell>
          <cell r="CH62">
            <v>0.26</v>
          </cell>
          <cell r="CI62">
            <v>0.09</v>
          </cell>
          <cell r="CJ62">
            <v>-0.41</v>
          </cell>
          <cell r="CK62">
            <v>-0.67</v>
          </cell>
          <cell r="CL62">
            <v>-0.34</v>
          </cell>
          <cell r="CM62">
            <v>0.42</v>
          </cell>
          <cell r="CN62">
            <v>-0.57999999999999996</v>
          </cell>
          <cell r="CO62">
            <v>-0.06</v>
          </cell>
          <cell r="CP62">
            <v>0.59</v>
          </cell>
          <cell r="CQ62">
            <v>-0.18</v>
          </cell>
          <cell r="CR62">
            <v>-0.03</v>
          </cell>
          <cell r="CS62">
            <v>0.82</v>
          </cell>
          <cell r="CT62">
            <v>0.96</v>
          </cell>
          <cell r="CU62">
            <v>0.63</v>
          </cell>
          <cell r="CV62">
            <v>-0.39</v>
          </cell>
          <cell r="CW62">
            <v>-0.91</v>
          </cell>
          <cell r="CX62">
            <v>1.24</v>
          </cell>
          <cell r="CY62">
            <v>0.76</v>
          </cell>
          <cell r="CZ62">
            <v>0.81</v>
          </cell>
          <cell r="DA62">
            <v>0.81</v>
          </cell>
          <cell r="DB62">
            <v>-0.09</v>
          </cell>
          <cell r="DC62">
            <v>0.65</v>
          </cell>
          <cell r="DD62">
            <v>0.35</v>
          </cell>
          <cell r="DE62">
            <v>0.17</v>
          </cell>
          <cell r="DF62">
            <v>0.39</v>
          </cell>
          <cell r="DG62">
            <v>0.5</v>
          </cell>
          <cell r="DH62">
            <v>1.23</v>
          </cell>
          <cell r="DI62">
            <v>0.96</v>
          </cell>
          <cell r="DJ62">
            <v>0.43</v>
          </cell>
          <cell r="DK62">
            <v>0.31</v>
          </cell>
          <cell r="DL62">
            <v>-0.26</v>
          </cell>
          <cell r="DM62">
            <v>-0.26</v>
          </cell>
          <cell r="DN62">
            <v>1.32</v>
          </cell>
          <cell r="DO62">
            <v>0.22</v>
          </cell>
          <cell r="DP62">
            <v>-0.48</v>
          </cell>
          <cell r="DQ62">
            <v>-0.03</v>
          </cell>
          <cell r="DR62">
            <v>-1.1599999999999999</v>
          </cell>
          <cell r="DS62">
            <v>-1.24</v>
          </cell>
          <cell r="DT62">
            <v>0.09</v>
          </cell>
          <cell r="DU62">
            <v>0.34</v>
          </cell>
          <cell r="DV62">
            <v>-1.39</v>
          </cell>
          <cell r="DW62">
            <v>-1.4</v>
          </cell>
          <cell r="DX62">
            <v>0.46</v>
          </cell>
          <cell r="DY62">
            <v>0.11</v>
          </cell>
          <cell r="DZ62">
            <v>0.95</v>
          </cell>
          <cell r="EA62">
            <v>0.83</v>
          </cell>
          <cell r="EB62">
            <v>1.24</v>
          </cell>
          <cell r="EC62">
            <v>0.05</v>
          </cell>
          <cell r="ED62">
            <v>-0.5</v>
          </cell>
          <cell r="EE62">
            <v>0.57999999999999996</v>
          </cell>
          <cell r="EF62">
            <v>0.48</v>
          </cell>
          <cell r="EG62">
            <v>-0.15</v>
          </cell>
          <cell r="EH62">
            <v>-0.37</v>
          </cell>
          <cell r="EI62">
            <v>0.14000000000000001</v>
          </cell>
          <cell r="EJ62">
            <v>-0.03</v>
          </cell>
          <cell r="EK62">
            <v>-0.09</v>
          </cell>
          <cell r="EL62">
            <v>0.66</v>
          </cell>
          <cell r="EM62">
            <v>0.98</v>
          </cell>
          <cell r="EN62">
            <v>0.53</v>
          </cell>
          <cell r="EO62">
            <v>0.27</v>
          </cell>
          <cell r="EP62">
            <v>-0.42</v>
          </cell>
          <cell r="EQ62">
            <v>0.26</v>
          </cell>
          <cell r="ER62">
            <v>-7.0000000000000007E-2</v>
          </cell>
          <cell r="ES62">
            <v>-0.45</v>
          </cell>
          <cell r="ET62">
            <v>0.37</v>
          </cell>
          <cell r="EU62">
            <v>0.53</v>
          </cell>
          <cell r="EV62">
            <v>0.25</v>
          </cell>
          <cell r="EW62">
            <v>0.15</v>
          </cell>
          <cell r="EX62">
            <v>0.87</v>
          </cell>
          <cell r="EY62">
            <v>0.98</v>
          </cell>
          <cell r="EZ62">
            <v>-0.16</v>
          </cell>
          <cell r="FA62">
            <v>0.44</v>
          </cell>
          <cell r="FB62">
            <v>0.86</v>
          </cell>
          <cell r="FC62">
            <v>-0.06</v>
          </cell>
          <cell r="FD62">
            <v>0.17</v>
          </cell>
          <cell r="FE62">
            <v>0</v>
          </cell>
          <cell r="FF62">
            <v>-0.39</v>
          </cell>
          <cell r="FG62">
            <v>-0.19</v>
          </cell>
          <cell r="FH62">
            <v>0.83</v>
          </cell>
          <cell r="FI62">
            <v>-0.13</v>
          </cell>
          <cell r="FJ62">
            <v>0.79</v>
          </cell>
          <cell r="FK62">
            <v>0.23</v>
          </cell>
          <cell r="FL62">
            <v>0.4</v>
          </cell>
          <cell r="FM62">
            <v>0.33</v>
          </cell>
          <cell r="FN62">
            <v>-0.08</v>
          </cell>
          <cell r="FO62">
            <v>0.02</v>
          </cell>
          <cell r="FP62">
            <v>-0.22</v>
          </cell>
          <cell r="FQ62">
            <v>0.78</v>
          </cell>
          <cell r="FR62">
            <v>0.78</v>
          </cell>
          <cell r="FS62">
            <v>0.26</v>
          </cell>
          <cell r="FT62">
            <v>1.1299999999999999</v>
          </cell>
          <cell r="FU62">
            <v>1.06</v>
          </cell>
          <cell r="FV62">
            <v>1.03</v>
          </cell>
          <cell r="FW62">
            <v>0.75</v>
          </cell>
          <cell r="FX62">
            <v>0.22</v>
          </cell>
          <cell r="FY62">
            <v>-0.71</v>
          </cell>
          <cell r="FZ62">
            <v>-0.37</v>
          </cell>
          <cell r="GA62">
            <v>0.54</v>
          </cell>
          <cell r="GB62">
            <v>0.37</v>
          </cell>
          <cell r="GC62">
            <v>0.54</v>
          </cell>
          <cell r="GD62">
            <v>0.59</v>
          </cell>
          <cell r="GE62">
            <v>0.17</v>
          </cell>
          <cell r="GF62">
            <v>0.62</v>
          </cell>
          <cell r="GG62">
            <v>0.04</v>
          </cell>
          <cell r="GH62">
            <v>-0.45</v>
          </cell>
          <cell r="GI62">
            <v>0.36</v>
          </cell>
          <cell r="GJ62">
            <v>0.64</v>
          </cell>
          <cell r="GK62">
            <v>0.56999999999999995</v>
          </cell>
          <cell r="GL62">
            <v>0.22</v>
          </cell>
          <cell r="GM62">
            <v>-0.09</v>
          </cell>
          <cell r="GN62">
            <v>0.63</v>
          </cell>
          <cell r="GO62">
            <v>0.6</v>
          </cell>
          <cell r="GP62">
            <v>-0.14000000000000001</v>
          </cell>
          <cell r="GQ62">
            <v>0.06</v>
          </cell>
          <cell r="GR62">
            <v>0.92</v>
          </cell>
          <cell r="GS62">
            <v>0.38</v>
          </cell>
          <cell r="GT62">
            <v>0.68</v>
          </cell>
          <cell r="GU62">
            <v>0.67</v>
          </cell>
          <cell r="GV62">
            <v>-0.2</v>
          </cell>
          <cell r="GW62">
            <v>0.27</v>
          </cell>
          <cell r="GX62">
            <v>0.45</v>
          </cell>
          <cell r="GY62">
            <v>0.17</v>
          </cell>
          <cell r="GZ62">
            <v>-0.55000000000000004</v>
          </cell>
          <cell r="HA62">
            <v>-0.75</v>
          </cell>
          <cell r="HB62">
            <v>1.82</v>
          </cell>
          <cell r="HC62">
            <v>2.63</v>
          </cell>
          <cell r="HD62">
            <v>1.22</v>
          </cell>
          <cell r="HE62">
            <v>1.24</v>
          </cell>
          <cell r="HF62">
            <v>0.82</v>
          </cell>
          <cell r="HG62">
            <v>-0.56999999999999995</v>
          </cell>
          <cell r="HH62">
            <v>-0.97</v>
          </cell>
          <cell r="HI62">
            <v>-0.45</v>
          </cell>
          <cell r="HJ62">
            <v>-0.03</v>
          </cell>
          <cell r="HK62">
            <v>0.99</v>
          </cell>
          <cell r="HL62">
            <v>1.51</v>
          </cell>
          <cell r="HM62">
            <v>0.12</v>
          </cell>
          <cell r="HN62">
            <v>0.38</v>
          </cell>
          <cell r="HO62">
            <v>1.8</v>
          </cell>
          <cell r="HP62">
            <v>0.27</v>
          </cell>
          <cell r="HQ62">
            <v>-0.46</v>
          </cell>
          <cell r="HR62">
            <v>0.63</v>
          </cell>
          <cell r="HS62">
            <v>-0.05</v>
          </cell>
          <cell r="HT62">
            <v>-0.71</v>
          </cell>
          <cell r="HU62">
            <v>1.34</v>
          </cell>
          <cell r="HV62">
            <v>2.0099999999999998</v>
          </cell>
          <cell r="HW62">
            <v>0.27</v>
          </cell>
          <cell r="HX62">
            <v>1.44</v>
          </cell>
          <cell r="HY62">
            <v>1.8</v>
          </cell>
          <cell r="HZ62">
            <v>0.37</v>
          </cell>
          <cell r="IA62">
            <v>0.09</v>
          </cell>
          <cell r="IB62">
            <v>-0.38</v>
          </cell>
          <cell r="IC62">
            <v>0.28000000000000003</v>
          </cell>
          <cell r="ID62">
            <v>0.21</v>
          </cell>
          <cell r="IE62">
            <v>0.8</v>
          </cell>
          <cell r="IF62">
            <v>1.62</v>
          </cell>
          <cell r="IG62">
            <v>-0.59</v>
          </cell>
          <cell r="IH62">
            <v>-0.44</v>
          </cell>
          <cell r="II62">
            <v>0.47</v>
          </cell>
          <cell r="IJ62">
            <v>0.15</v>
          </cell>
          <cell r="IK62">
            <v>0.12</v>
          </cell>
          <cell r="IL62">
            <v>0.96</v>
          </cell>
          <cell r="IM62">
            <v>0.64</v>
          </cell>
          <cell r="IN62">
            <v>-0.3</v>
          </cell>
          <cell r="IO62">
            <v>-0.44</v>
          </cell>
          <cell r="IP62">
            <v>1.46</v>
          </cell>
          <cell r="IQ62">
            <v>1.45</v>
          </cell>
          <cell r="IR62">
            <v>0.25</v>
          </cell>
          <cell r="IS62">
            <v>1.23</v>
          </cell>
          <cell r="IT62">
            <v>1.1499999999999999</v>
          </cell>
          <cell r="IU62">
            <v>0.62</v>
          </cell>
          <cell r="IV62">
            <v>0.67</v>
          </cell>
          <cell r="IW62">
            <v>2.38</v>
          </cell>
          <cell r="IX62">
            <v>3.3</v>
          </cell>
          <cell r="IY62">
            <v>0.48</v>
          </cell>
          <cell r="IZ62">
            <v>-0.28000000000000003</v>
          </cell>
          <cell r="JA62">
            <v>0.2</v>
          </cell>
          <cell r="JB62">
            <v>-0.78</v>
          </cell>
          <cell r="JC62">
            <v>0.8</v>
          </cell>
          <cell r="JD62">
            <v>1.05</v>
          </cell>
          <cell r="JE62">
            <v>0.42</v>
          </cell>
          <cell r="JF62">
            <v>2.31</v>
          </cell>
          <cell r="JG62">
            <v>1.3</v>
          </cell>
          <cell r="JH62">
            <v>-0.91</v>
          </cell>
          <cell r="JI62">
            <v>-0.02</v>
          </cell>
          <cell r="JJ62">
            <v>1.03</v>
          </cell>
          <cell r="JK62">
            <v>0.74</v>
          </cell>
          <cell r="JL62">
            <v>0.62</v>
          </cell>
          <cell r="JM62">
            <v>-0.43</v>
          </cell>
          <cell r="JN62">
            <v>0.53</v>
          </cell>
          <cell r="JO62">
            <v>1.85</v>
          </cell>
          <cell r="JP62">
            <v>0.26</v>
          </cell>
          <cell r="JQ62">
            <v>0.54</v>
          </cell>
          <cell r="JR62">
            <v>2.25</v>
          </cell>
          <cell r="JS62">
            <v>0.95</v>
          </cell>
          <cell r="JT62">
            <v>0.97</v>
          </cell>
          <cell r="JU62">
            <v>1.45</v>
          </cell>
          <cell r="JV62">
            <v>0.06</v>
          </cell>
          <cell r="JW62">
            <v>-0.42</v>
          </cell>
          <cell r="JX62">
            <v>1.37</v>
          </cell>
          <cell r="JY62">
            <v>1.7</v>
          </cell>
          <cell r="JZ62">
            <v>1.46</v>
          </cell>
          <cell r="KA62">
            <v>-1.23</v>
          </cell>
          <cell r="KB62">
            <v>-1.47</v>
          </cell>
          <cell r="KC62">
            <v>0.02</v>
          </cell>
          <cell r="KD62">
            <v>-1.59</v>
          </cell>
          <cell r="KE62">
            <v>-0.5</v>
          </cell>
          <cell r="KF62">
            <v>2.21</v>
          </cell>
          <cell r="KG62">
            <v>1.78</v>
          </cell>
          <cell r="KH62">
            <v>0.56999999999999995</v>
          </cell>
          <cell r="KI62">
            <v>0.22</v>
          </cell>
          <cell r="KJ62">
            <v>0.23</v>
          </cell>
          <cell r="KK62">
            <v>0.91</v>
          </cell>
          <cell r="KL62">
            <v>0.65</v>
          </cell>
          <cell r="KM62">
            <v>1.1000000000000001</v>
          </cell>
          <cell r="KN62">
            <v>1.2</v>
          </cell>
          <cell r="KO62">
            <v>-0.6</v>
          </cell>
          <cell r="KP62">
            <v>0.76</v>
          </cell>
          <cell r="KQ62">
            <v>-0.41</v>
          </cell>
          <cell r="KR62">
            <v>-0.78</v>
          </cell>
          <cell r="KS62">
            <v>-7.0000000000000007E-2</v>
          </cell>
          <cell r="KT62">
            <v>0.52</v>
          </cell>
          <cell r="KU62">
            <v>1.92</v>
          </cell>
          <cell r="KV62">
            <v>7.0000000000000007E-2</v>
          </cell>
          <cell r="KW62">
            <v>-0.39</v>
          </cell>
          <cell r="KX62">
            <v>0.74</v>
          </cell>
          <cell r="KY62">
            <v>-0.95</v>
          </cell>
          <cell r="KZ62">
            <v>0.02</v>
          </cell>
          <cell r="LA62">
            <v>1.91</v>
          </cell>
          <cell r="LB62">
            <v>0.86</v>
          </cell>
          <cell r="LC62">
            <v>-0.09</v>
          </cell>
          <cell r="LD62">
            <v>0.5</v>
          </cell>
          <cell r="LE62">
            <v>0.3</v>
          </cell>
          <cell r="LF62">
            <v>0.14087370614032146</v>
          </cell>
          <cell r="LG62">
            <v>0.1</v>
          </cell>
          <cell r="LH62">
            <v>0.16999999999999998</v>
          </cell>
          <cell r="LI62">
            <v>0.26999999999999996</v>
          </cell>
          <cell r="LJ62">
            <v>0.32</v>
          </cell>
          <cell r="LK62">
            <v>0.15</v>
          </cell>
          <cell r="LL62">
            <v>0.28766438038133041</v>
          </cell>
          <cell r="LM62">
            <v>0.12342738098641232</v>
          </cell>
          <cell r="LN62">
            <v>0.14999999999999997</v>
          </cell>
          <cell r="LO62">
            <v>0.34</v>
          </cell>
          <cell r="LP62">
            <v>0.24</v>
          </cell>
          <cell r="LQ62">
            <v>0.06</v>
          </cell>
          <cell r="LR62">
            <v>0.14000000000000001</v>
          </cell>
          <cell r="LS62">
            <v>0.26999999999999996</v>
          </cell>
          <cell r="LT62">
            <v>0.10284913230413301</v>
          </cell>
          <cell r="LU62">
            <v>0.17366649662636161</v>
          </cell>
          <cell r="LV62">
            <v>0.13</v>
          </cell>
          <cell r="LW62">
            <v>0.10999999999999999</v>
          </cell>
          <cell r="LX62">
            <v>0.02</v>
          </cell>
          <cell r="LY62">
            <v>6.9999999999999993E-2</v>
          </cell>
          <cell r="LZ62">
            <v>0.09</v>
          </cell>
          <cell r="MA62">
            <v>0.01</v>
          </cell>
          <cell r="MB62">
            <v>0.26</v>
          </cell>
          <cell r="MC62">
            <v>0.36999999999999988</v>
          </cell>
          <cell r="MD62">
            <v>0.19999999999999996</v>
          </cell>
          <cell r="ME62">
            <v>0.16618524655161068</v>
          </cell>
        </row>
        <row r="63">
          <cell r="A63">
            <v>9101018</v>
          </cell>
          <cell r="G63" t="str">
            <v>Acesso à Internet</v>
          </cell>
          <cell r="H63">
            <v>-2.1851300161119191E-2</v>
          </cell>
          <cell r="I63">
            <v>9.7220988451577797E-2</v>
          </cell>
          <cell r="J63">
            <v>0.42591998874062681</v>
          </cell>
          <cell r="K63">
            <v>0.33641474139123312</v>
          </cell>
          <cell r="L63">
            <v>0.41272040171224161</v>
          </cell>
          <cell r="M63">
            <v>0.7145841679923105</v>
          </cell>
          <cell r="N63">
            <v>0.75253723035211073</v>
          </cell>
          <cell r="O63">
            <v>0.6741576072334321</v>
          </cell>
          <cell r="P63">
            <v>0.22295517669179496</v>
          </cell>
          <cell r="Q63">
            <v>-8.9430857743270892E-2</v>
          </cell>
          <cell r="R63">
            <v>0.16109267313583392</v>
          </cell>
          <cell r="S63">
            <v>0.72361916321765862</v>
          </cell>
          <cell r="T63">
            <v>1.7166526475863211</v>
          </cell>
          <cell r="U63">
            <v>2.6977421625504463</v>
          </cell>
          <cell r="V63">
            <v>2.034180252183817</v>
          </cell>
          <cell r="W63">
            <v>0.70932250671571506</v>
          </cell>
          <cell r="X63">
            <v>3.1683322215071315E-2</v>
          </cell>
          <cell r="Y63">
            <v>-8.0323751791442632E-3</v>
          </cell>
          <cell r="Z63">
            <v>-1.8238517892642005E-2</v>
          </cell>
          <cell r="AA63">
            <v>-5.0355470890414797E-2</v>
          </cell>
          <cell r="AB63">
            <v>2.0575116739264456E-3</v>
          </cell>
          <cell r="AC63">
            <v>-0.10020195278584981</v>
          </cell>
          <cell r="AD63">
            <v>5.7344775514332327E-2</v>
          </cell>
          <cell r="AE63">
            <v>-1.1297402060853858E-2</v>
          </cell>
          <cell r="AF63">
            <v>0.10343419324307787</v>
          </cell>
          <cell r="AG63">
            <v>0.10350642114086452</v>
          </cell>
          <cell r="AH63">
            <v>0.19115154938003845</v>
          </cell>
          <cell r="AI63">
            <v>0.14429923797502048</v>
          </cell>
          <cell r="AJ63">
            <v>0.19350828984284124</v>
          </cell>
          <cell r="AK63">
            <v>0.19452666401606994</v>
          </cell>
          <cell r="AL63">
            <v>0.14751677488896148</v>
          </cell>
          <cell r="AM63">
            <v>0.59765605138532307</v>
          </cell>
          <cell r="AN63">
            <v>0.32860787796959595</v>
          </cell>
          <cell r="AO63">
            <v>0.1179146690719949</v>
          </cell>
          <cell r="AP63">
            <v>0.17578846230866207</v>
          </cell>
          <cell r="AQ63">
            <v>0.12022304196239572</v>
          </cell>
          <cell r="AR63">
            <v>3.3364151413273563E-2</v>
          </cell>
          <cell r="AS63">
            <v>0</v>
          </cell>
          <cell r="AT63">
            <v>0</v>
          </cell>
          <cell r="AU63">
            <v>0</v>
          </cell>
          <cell r="AV63">
            <v>0.83</v>
          </cell>
          <cell r="AW63">
            <v>0</v>
          </cell>
          <cell r="AX63">
            <v>0.36</v>
          </cell>
          <cell r="AY63">
            <v>0.37</v>
          </cell>
          <cell r="AZ63">
            <v>0</v>
          </cell>
          <cell r="BA63">
            <v>0</v>
          </cell>
          <cell r="BB63">
            <v>0</v>
          </cell>
          <cell r="BC63">
            <v>0</v>
          </cell>
          <cell r="BD63">
            <v>-0.17</v>
          </cell>
          <cell r="BE63">
            <v>0.72</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1.56</v>
          </cell>
          <cell r="CC63">
            <v>1.53</v>
          </cell>
          <cell r="CD63">
            <v>0</v>
          </cell>
          <cell r="CE63">
            <v>0</v>
          </cell>
          <cell r="CF63">
            <v>0.7</v>
          </cell>
          <cell r="CG63">
            <v>0.69</v>
          </cell>
          <cell r="CH63">
            <v>0</v>
          </cell>
          <cell r="CI63">
            <v>0</v>
          </cell>
          <cell r="CJ63">
            <v>0.32</v>
          </cell>
          <cell r="CK63">
            <v>0.32</v>
          </cell>
          <cell r="CL63">
            <v>0.33</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0.98</v>
          </cell>
          <cell r="DA63">
            <v>0.98</v>
          </cell>
          <cell r="DB63">
            <v>0.83</v>
          </cell>
          <cell r="DC63">
            <v>0.93</v>
          </cell>
          <cell r="DD63">
            <v>0.1</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0.01</v>
          </cell>
          <cell r="DU63">
            <v>0.01</v>
          </cell>
          <cell r="DV63">
            <v>0.21</v>
          </cell>
          <cell r="DW63">
            <v>0.21</v>
          </cell>
          <cell r="DX63">
            <v>0.11</v>
          </cell>
          <cell r="DY63">
            <v>0</v>
          </cell>
          <cell r="DZ63">
            <v>0</v>
          </cell>
          <cell r="EA63">
            <v>0</v>
          </cell>
          <cell r="EB63">
            <v>0</v>
          </cell>
          <cell r="EC63">
            <v>0</v>
          </cell>
          <cell r="ED63">
            <v>0.11</v>
          </cell>
          <cell r="EE63">
            <v>0.13</v>
          </cell>
          <cell r="EF63">
            <v>0</v>
          </cell>
          <cell r="EG63">
            <v>0</v>
          </cell>
          <cell r="EH63">
            <v>0</v>
          </cell>
          <cell r="EI63">
            <v>0</v>
          </cell>
          <cell r="EJ63">
            <v>-1.8</v>
          </cell>
          <cell r="EK63">
            <v>-1.75</v>
          </cell>
          <cell r="EL63">
            <v>0.55000000000000004</v>
          </cell>
          <cell r="EM63">
            <v>0.56000000000000005</v>
          </cell>
          <cell r="EN63">
            <v>0</v>
          </cell>
          <cell r="EO63">
            <v>0</v>
          </cell>
          <cell r="EP63">
            <v>0</v>
          </cell>
          <cell r="EQ63">
            <v>0</v>
          </cell>
          <cell r="ER63">
            <v>0</v>
          </cell>
          <cell r="ES63">
            <v>0</v>
          </cell>
          <cell r="ET63">
            <v>0</v>
          </cell>
          <cell r="EU63">
            <v>0</v>
          </cell>
          <cell r="EV63">
            <v>2.54</v>
          </cell>
          <cell r="EW63">
            <v>2.5099999999999998</v>
          </cell>
          <cell r="EX63">
            <v>1.59</v>
          </cell>
          <cell r="EY63">
            <v>1.57</v>
          </cell>
          <cell r="EZ63">
            <v>0.23</v>
          </cell>
          <cell r="FA63">
            <v>0.23</v>
          </cell>
          <cell r="FB63">
            <v>0</v>
          </cell>
          <cell r="FC63">
            <v>0</v>
          </cell>
          <cell r="FD63">
            <v>0.06</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0.39</v>
          </cell>
          <cell r="GA63">
            <v>0.39</v>
          </cell>
          <cell r="GB63">
            <v>0</v>
          </cell>
          <cell r="GC63">
            <v>0</v>
          </cell>
          <cell r="GD63">
            <v>0</v>
          </cell>
          <cell r="GE63">
            <v>0</v>
          </cell>
          <cell r="GF63">
            <v>0</v>
          </cell>
          <cell r="GG63">
            <v>0</v>
          </cell>
          <cell r="GH63">
            <v>0</v>
          </cell>
          <cell r="GI63">
            <v>0</v>
          </cell>
          <cell r="GJ63">
            <v>0</v>
          </cell>
          <cell r="GK63">
            <v>0</v>
          </cell>
          <cell r="GL63">
            <v>0</v>
          </cell>
          <cell r="GM63">
            <v>0</v>
          </cell>
          <cell r="GN63">
            <v>0</v>
          </cell>
          <cell r="GO63">
            <v>0</v>
          </cell>
          <cell r="GP63">
            <v>0</v>
          </cell>
          <cell r="GQ63">
            <v>0</v>
          </cell>
          <cell r="GR63">
            <v>0</v>
          </cell>
          <cell r="GS63">
            <v>0</v>
          </cell>
          <cell r="GT63">
            <v>0</v>
          </cell>
          <cell r="GU63">
            <v>0</v>
          </cell>
          <cell r="GV63">
            <v>0</v>
          </cell>
          <cell r="GW63">
            <v>0</v>
          </cell>
          <cell r="GX63">
            <v>0</v>
          </cell>
          <cell r="GY63">
            <v>0</v>
          </cell>
          <cell r="GZ63">
            <v>0</v>
          </cell>
          <cell r="HA63">
            <v>0</v>
          </cell>
          <cell r="HB63">
            <v>0</v>
          </cell>
          <cell r="HC63">
            <v>0</v>
          </cell>
          <cell r="HD63">
            <v>0</v>
          </cell>
          <cell r="HE63">
            <v>0</v>
          </cell>
          <cell r="HF63">
            <v>0</v>
          </cell>
          <cell r="HG63">
            <v>0</v>
          </cell>
          <cell r="HH63">
            <v>0</v>
          </cell>
          <cell r="HI63">
            <v>0</v>
          </cell>
          <cell r="HJ63">
            <v>0</v>
          </cell>
          <cell r="HK63">
            <v>0</v>
          </cell>
          <cell r="HL63">
            <v>0</v>
          </cell>
          <cell r="HM63">
            <v>0</v>
          </cell>
          <cell r="HN63">
            <v>0</v>
          </cell>
          <cell r="HO63">
            <v>0</v>
          </cell>
          <cell r="HP63">
            <v>0</v>
          </cell>
          <cell r="HQ63">
            <v>0</v>
          </cell>
          <cell r="HR63">
            <v>0</v>
          </cell>
          <cell r="HS63">
            <v>0</v>
          </cell>
          <cell r="HT63">
            <v>0</v>
          </cell>
          <cell r="HU63">
            <v>0</v>
          </cell>
          <cell r="HV63">
            <v>0</v>
          </cell>
          <cell r="HW63">
            <v>0</v>
          </cell>
          <cell r="HX63">
            <v>0</v>
          </cell>
          <cell r="HY63">
            <v>0</v>
          </cell>
          <cell r="HZ63">
            <v>0</v>
          </cell>
          <cell r="IA63">
            <v>0</v>
          </cell>
          <cell r="IB63">
            <v>0</v>
          </cell>
          <cell r="IC63">
            <v>0</v>
          </cell>
          <cell r="ID63">
            <v>0</v>
          </cell>
          <cell r="IE63">
            <v>0</v>
          </cell>
          <cell r="IF63">
            <v>0</v>
          </cell>
          <cell r="IG63">
            <v>0</v>
          </cell>
          <cell r="IH63">
            <v>0</v>
          </cell>
          <cell r="II63">
            <v>0</v>
          </cell>
          <cell r="IJ63">
            <v>0</v>
          </cell>
          <cell r="IK63">
            <v>0</v>
          </cell>
          <cell r="IL63">
            <v>0</v>
          </cell>
          <cell r="IM63">
            <v>0</v>
          </cell>
          <cell r="IN63">
            <v>0</v>
          </cell>
          <cell r="IO63">
            <v>0</v>
          </cell>
          <cell r="IP63">
            <v>0</v>
          </cell>
          <cell r="IQ63">
            <v>0</v>
          </cell>
          <cell r="IR63">
            <v>0</v>
          </cell>
          <cell r="IS63">
            <v>0</v>
          </cell>
          <cell r="IT63">
            <v>0</v>
          </cell>
          <cell r="IU63">
            <v>0</v>
          </cell>
          <cell r="IV63">
            <v>0</v>
          </cell>
          <cell r="IW63">
            <v>0</v>
          </cell>
          <cell r="IX63">
            <v>0</v>
          </cell>
          <cell r="IY63">
            <v>0</v>
          </cell>
          <cell r="IZ63">
            <v>0</v>
          </cell>
          <cell r="JA63">
            <v>0</v>
          </cell>
          <cell r="JB63">
            <v>0</v>
          </cell>
          <cell r="JC63">
            <v>0</v>
          </cell>
          <cell r="JD63">
            <v>0</v>
          </cell>
          <cell r="JE63">
            <v>0</v>
          </cell>
          <cell r="JF63">
            <v>0</v>
          </cell>
          <cell r="JG63">
            <v>0</v>
          </cell>
          <cell r="JH63">
            <v>0</v>
          </cell>
          <cell r="JI63">
            <v>0</v>
          </cell>
          <cell r="JJ63">
            <v>0</v>
          </cell>
          <cell r="JK63">
            <v>0</v>
          </cell>
          <cell r="JL63">
            <v>0</v>
          </cell>
          <cell r="JM63">
            <v>0</v>
          </cell>
          <cell r="JN63">
            <v>0</v>
          </cell>
          <cell r="JO63">
            <v>0</v>
          </cell>
          <cell r="JP63">
            <v>0</v>
          </cell>
          <cell r="JQ63">
            <v>0</v>
          </cell>
          <cell r="JR63">
            <v>0</v>
          </cell>
          <cell r="JS63">
            <v>0</v>
          </cell>
          <cell r="JT63">
            <v>0</v>
          </cell>
          <cell r="JU63">
            <v>0</v>
          </cell>
          <cell r="JV63">
            <v>0</v>
          </cell>
          <cell r="JW63">
            <v>0</v>
          </cell>
          <cell r="JX63">
            <v>0</v>
          </cell>
          <cell r="JY63">
            <v>0</v>
          </cell>
          <cell r="JZ63">
            <v>0</v>
          </cell>
          <cell r="KA63">
            <v>0</v>
          </cell>
          <cell r="KB63">
            <v>0</v>
          </cell>
          <cell r="KC63">
            <v>0</v>
          </cell>
          <cell r="KD63">
            <v>0</v>
          </cell>
          <cell r="KE63">
            <v>0</v>
          </cell>
          <cell r="KF63">
            <v>0</v>
          </cell>
          <cell r="KG63">
            <v>0</v>
          </cell>
          <cell r="KH63">
            <v>0</v>
          </cell>
          <cell r="KI63">
            <v>0</v>
          </cell>
          <cell r="KJ63">
            <v>0</v>
          </cell>
          <cell r="KK63">
            <v>0</v>
          </cell>
          <cell r="KL63">
            <v>0</v>
          </cell>
          <cell r="KM63">
            <v>0</v>
          </cell>
          <cell r="KN63">
            <v>0</v>
          </cell>
          <cell r="KO63">
            <v>0</v>
          </cell>
          <cell r="KP63">
            <v>0</v>
          </cell>
          <cell r="KQ63">
            <v>0</v>
          </cell>
          <cell r="KR63">
            <v>0</v>
          </cell>
          <cell r="KS63">
            <v>0</v>
          </cell>
          <cell r="KT63">
            <v>1.56</v>
          </cell>
          <cell r="KU63">
            <v>1.57</v>
          </cell>
          <cell r="KV63">
            <v>0</v>
          </cell>
          <cell r="KW63">
            <v>0</v>
          </cell>
          <cell r="KX63">
            <v>-0.77</v>
          </cell>
          <cell r="KY63">
            <v>0</v>
          </cell>
          <cell r="KZ63">
            <v>0.54</v>
          </cell>
          <cell r="LA63">
            <v>0</v>
          </cell>
          <cell r="LB63">
            <v>0</v>
          </cell>
          <cell r="LC63">
            <v>0</v>
          </cell>
          <cell r="LD63">
            <v>0</v>
          </cell>
          <cell r="LE63">
            <v>0</v>
          </cell>
          <cell r="LF63">
            <v>0.14087370614032146</v>
          </cell>
          <cell r="LG63">
            <v>0.1</v>
          </cell>
          <cell r="LH63">
            <v>0.16999999999999998</v>
          </cell>
          <cell r="LI63">
            <v>0.26999999999999996</v>
          </cell>
          <cell r="LJ63">
            <v>0.32</v>
          </cell>
          <cell r="LK63">
            <v>0.15</v>
          </cell>
          <cell r="LL63">
            <v>0.28766438038133041</v>
          </cell>
          <cell r="LM63">
            <v>0.12342738098641232</v>
          </cell>
          <cell r="LN63">
            <v>0.14999999999999997</v>
          </cell>
          <cell r="LO63">
            <v>0.34</v>
          </cell>
          <cell r="LP63">
            <v>0.24</v>
          </cell>
          <cell r="LQ63">
            <v>0.06</v>
          </cell>
          <cell r="LR63">
            <v>0.14000000000000001</v>
          </cell>
          <cell r="LS63">
            <v>0.26999999999999996</v>
          </cell>
          <cell r="LT63">
            <v>0.10284913230413301</v>
          </cell>
          <cell r="LU63">
            <v>0.17366649662636161</v>
          </cell>
          <cell r="LV63">
            <v>0.13</v>
          </cell>
          <cell r="LW63">
            <v>0.10999999999999999</v>
          </cell>
          <cell r="LX63">
            <v>0.02</v>
          </cell>
          <cell r="LY63">
            <v>6.9999999999999993E-2</v>
          </cell>
          <cell r="LZ63">
            <v>0.09</v>
          </cell>
          <cell r="MA63">
            <v>0.01</v>
          </cell>
          <cell r="MB63">
            <v>0.26</v>
          </cell>
          <cell r="MC63">
            <v>0.36999999999999988</v>
          </cell>
          <cell r="MD63">
            <v>0.19999999999999996</v>
          </cell>
          <cell r="ME63">
            <v>0.16618524655161068</v>
          </cell>
        </row>
        <row r="64">
          <cell r="A64">
            <v>9101021</v>
          </cell>
          <cell r="G64" t="str">
            <v xml:space="preserve">Telefone com internet </v>
          </cell>
          <cell r="H64">
            <v>-8.7327301870590693E-2</v>
          </cell>
          <cell r="I64">
            <v>0.10473031160046913</v>
          </cell>
          <cell r="J64">
            <v>0.48949979501577318</v>
          </cell>
          <cell r="K64">
            <v>0.385221732599135</v>
          </cell>
          <cell r="L64">
            <v>0.64991419571862252</v>
          </cell>
          <cell r="M64">
            <v>1.1182326651849166</v>
          </cell>
          <cell r="N64">
            <v>0.92094027850411009</v>
          </cell>
          <cell r="O64">
            <v>0.59259442435251575</v>
          </cell>
          <cell r="P64">
            <v>0.25474471327612119</v>
          </cell>
          <cell r="Q64">
            <v>-7.942954971861764E-2</v>
          </cell>
          <cell r="R64">
            <v>0.11962021671049791</v>
          </cell>
          <cell r="S64">
            <v>0.77230546575158565</v>
          </cell>
          <cell r="T64">
            <v>1.5364143666510146</v>
          </cell>
          <cell r="U64">
            <v>2.099004819732575</v>
          </cell>
          <cell r="V64">
            <v>1.38993351505315</v>
          </cell>
          <cell r="W64">
            <v>0.46675725605774721</v>
          </cell>
          <cell r="X64">
            <v>-3.649248682305422E-2</v>
          </cell>
          <cell r="Y64">
            <v>-2.7143651756909349E-2</v>
          </cell>
          <cell r="Z64">
            <v>-6.2689035557001657E-2</v>
          </cell>
          <cell r="AA64">
            <v>-0.12037060225038122</v>
          </cell>
          <cell r="AB64">
            <v>1.5484812416740636E-2</v>
          </cell>
          <cell r="AC64">
            <v>-0.1461261068101595</v>
          </cell>
          <cell r="AD64">
            <v>9.7025934693571819E-2</v>
          </cell>
          <cell r="AE64">
            <v>-5.5255696245816978E-2</v>
          </cell>
          <cell r="AF64">
            <v>-7.1864384286400408E-3</v>
          </cell>
          <cell r="AG64">
            <v>-9.426778652897063E-3</v>
          </cell>
          <cell r="AH64">
            <v>0.35864645207452284</v>
          </cell>
          <cell r="AI64">
            <v>0.25124804257633931</v>
          </cell>
          <cell r="AJ64">
            <v>0.20424004897244113</v>
          </cell>
          <cell r="AK64">
            <v>0.22191878869485915</v>
          </cell>
          <cell r="AL64">
            <v>0.2283383723244545</v>
          </cell>
          <cell r="AM64">
            <v>0.99478735543411223</v>
          </cell>
          <cell r="AN64">
            <v>0.48490441187946892</v>
          </cell>
          <cell r="AO64">
            <v>0.11386187122044077</v>
          </cell>
          <cell r="AP64">
            <v>0.1086687758035032</v>
          </cell>
          <cell r="AQ64">
            <v>1.625398044222098E-2</v>
          </cell>
          <cell r="AR64">
            <v>4.5396998911216041E-2</v>
          </cell>
          <cell r="AS64">
            <v>2.3745844425834831E-2</v>
          </cell>
          <cell r="AT64">
            <v>-7.4448351246758041E-2</v>
          </cell>
          <cell r="AU64">
            <v>-0.28497597274157166</v>
          </cell>
          <cell r="AV64">
            <v>-8.8142898825631519E-2</v>
          </cell>
          <cell r="AW64">
            <v>-0.13710659438793496</v>
          </cell>
          <cell r="AX64">
            <v>-4.0207428214013949E-2</v>
          </cell>
          <cell r="AY64">
            <v>-3.8131097744343014E-2</v>
          </cell>
          <cell r="AZ64">
            <v>2.7147070144021221E-2</v>
          </cell>
          <cell r="BA64">
            <v>-0.17947330240957465</v>
          </cell>
          <cell r="BB64">
            <v>-0.25225856996818319</v>
          </cell>
          <cell r="BC64">
            <v>-2.9853079283082052E-2</v>
          </cell>
          <cell r="BD64">
            <v>-3.9587921096846451E-3</v>
          </cell>
          <cell r="BE64">
            <v>0.1455124186688655</v>
          </cell>
          <cell r="BF64">
            <v>-4.0845197968527439E-2</v>
          </cell>
          <cell r="BG64">
            <v>-0.19986196732080688</v>
          </cell>
          <cell r="BH64">
            <v>-0.17725932214440671</v>
          </cell>
          <cell r="BI64">
            <v>-2.6719907874297278E-2</v>
          </cell>
          <cell r="BJ64">
            <v>0.2184112805600428</v>
          </cell>
          <cell r="BK64">
            <v>0.35182746976568779</v>
          </cell>
          <cell r="BL64">
            <v>0.34226084590642175</v>
          </cell>
          <cell r="BM64">
            <v>5.8566952243780307E-2</v>
          </cell>
          <cell r="BN64">
            <v>-7.8816414835209681E-3</v>
          </cell>
          <cell r="BO64">
            <v>-7.4783100330540989E-2</v>
          </cell>
          <cell r="BP64">
            <v>0.13648298052180785</v>
          </cell>
          <cell r="BQ64">
            <v>0.34514315320109396</v>
          </cell>
          <cell r="BR64">
            <v>0.47683326915451169</v>
          </cell>
          <cell r="BS64">
            <v>0.46682796800702397</v>
          </cell>
          <cell r="BT64">
            <v>-0.35764827655517178</v>
          </cell>
          <cell r="BU64">
            <v>-0.3552490233707466</v>
          </cell>
          <cell r="BV64">
            <v>3.2577310747774986E-2</v>
          </cell>
          <cell r="BW64">
            <v>-2.1498419758114774E-2</v>
          </cell>
          <cell r="BX64">
            <v>-5.4951640488811695E-2</v>
          </cell>
          <cell r="BY64">
            <v>4.9459970069809589E-3</v>
          </cell>
          <cell r="BZ64">
            <v>-2.3060035801297559E-2</v>
          </cell>
          <cell r="CA64">
            <v>-4.7338545898481139E-2</v>
          </cell>
          <cell r="CB64">
            <v>3.046475573699587E-2</v>
          </cell>
          <cell r="CC64">
            <v>-1.0462493971775805E-3</v>
          </cell>
          <cell r="CD64">
            <v>0.15378565503542968</v>
          </cell>
          <cell r="CE64">
            <v>0.10389663837027446</v>
          </cell>
          <cell r="CF64">
            <v>7.3292636939627162E-2</v>
          </cell>
          <cell r="CG64">
            <v>6.7356770150558506E-2</v>
          </cell>
          <cell r="CH64">
            <v>-2.4793863517802103E-2</v>
          </cell>
          <cell r="CI64">
            <v>8.3257898541014813E-2</v>
          </cell>
          <cell r="CJ64">
            <v>6.3692965692432713E-2</v>
          </cell>
          <cell r="CK64">
            <v>-1.7180362637855433E-2</v>
          </cell>
          <cell r="CL64">
            <v>0.16889033999973097</v>
          </cell>
          <cell r="CM64">
            <v>0.23516762203184038</v>
          </cell>
          <cell r="CN64">
            <v>0.21960426070487074</v>
          </cell>
          <cell r="CO64">
            <v>0.24787260397813651</v>
          </cell>
          <cell r="CP64">
            <v>0.58451014963890913</v>
          </cell>
          <cell r="CQ64">
            <v>-0.16953826230619307</v>
          </cell>
          <cell r="CR64">
            <v>-0.81167614796605325</v>
          </cell>
          <cell r="CS64">
            <v>-0.32981183094045174</v>
          </cell>
          <cell r="CT64">
            <v>2.5793315760153849E-3</v>
          </cell>
          <cell r="CU64">
            <v>7.5578429942946057E-2</v>
          </cell>
          <cell r="CV64">
            <v>0.12813234206338725</v>
          </cell>
          <cell r="CW64">
            <v>1.7001981298685846E-2</v>
          </cell>
          <cell r="CX64">
            <v>9.6024042874641308E-2</v>
          </cell>
          <cell r="CY64">
            <v>-2.5946565929582142E-2</v>
          </cell>
          <cell r="CZ64">
            <v>8.4518706669725371E-2</v>
          </cell>
          <cell r="DA64">
            <v>8.4518706669725371E-2</v>
          </cell>
          <cell r="DB64">
            <v>0.15405609743177076</v>
          </cell>
          <cell r="DC64">
            <v>0.21612972330523933</v>
          </cell>
          <cell r="DD64">
            <v>0.17657888460201648</v>
          </cell>
          <cell r="DE64">
            <v>7.3099613942778932E-2</v>
          </cell>
          <cell r="DF64">
            <v>-4.3741416697094727E-2</v>
          </cell>
          <cell r="DG64">
            <v>6.2866720297437909E-2</v>
          </cell>
          <cell r="DH64">
            <v>-2.2243598986364792E-2</v>
          </cell>
          <cell r="DI64">
            <v>-1.6180423239311788E-2</v>
          </cell>
          <cell r="DJ64">
            <v>-0.14288877046940718</v>
          </cell>
          <cell r="DK64">
            <v>-0.21551612073336188</v>
          </cell>
          <cell r="DL64">
            <v>-0.21759591099427888</v>
          </cell>
          <cell r="DM64">
            <v>-0.15363468236099884</v>
          </cell>
          <cell r="DN64">
            <v>-0.1555063384821759</v>
          </cell>
          <cell r="DO64">
            <v>-4.5840519995174474E-2</v>
          </cell>
          <cell r="DP64">
            <v>1.8478466708837796E-2</v>
          </cell>
          <cell r="DQ64">
            <v>9.2824554349966518E-2</v>
          </cell>
          <cell r="DR64">
            <v>0.56618582522639749</v>
          </cell>
          <cell r="DS64">
            <v>1.0300469587530225</v>
          </cell>
          <cell r="DT64">
            <v>0.46284216318669219</v>
          </cell>
          <cell r="DU64">
            <v>-4.1464896201578755E-2</v>
          </cell>
          <cell r="DV64">
            <v>-4.749554394624473E-2</v>
          </cell>
          <cell r="DW64">
            <v>-0.15848541697774754</v>
          </cell>
          <cell r="DX64">
            <v>-0.12608452367696607</v>
          </cell>
          <cell r="DY64">
            <v>-3.6523171347889641E-2</v>
          </cell>
          <cell r="DZ64">
            <v>2.3871569690118491E-3</v>
          </cell>
          <cell r="EA64">
            <v>3.2401498407477025E-2</v>
          </cell>
          <cell r="EB64">
            <v>7.6014787004011986E-2</v>
          </cell>
          <cell r="EC64">
            <v>7.3216757875179075E-2</v>
          </cell>
          <cell r="ED64">
            <v>-8.679672254701383E-2</v>
          </cell>
          <cell r="EE64">
            <v>-5.9332339098596837E-2</v>
          </cell>
          <cell r="EF64">
            <v>-2.9937173221179735E-2</v>
          </cell>
          <cell r="EG64">
            <v>-2.2095844466113849E-2</v>
          </cell>
          <cell r="EH64">
            <v>-8.574679109987926E-2</v>
          </cell>
          <cell r="EI64">
            <v>-8.2442094537824864E-4</v>
          </cell>
          <cell r="EJ64">
            <v>-0.21626421277456528</v>
          </cell>
          <cell r="EK64">
            <v>-0.15616281334147128</v>
          </cell>
          <cell r="EL64">
            <v>-1.5385513707513109E-2</v>
          </cell>
          <cell r="EM64">
            <v>-1.3955920878763937E-2</v>
          </cell>
          <cell r="EN64">
            <v>8.1025188170596479E-2</v>
          </cell>
          <cell r="EO64">
            <v>1.0732528078211378E-2</v>
          </cell>
          <cell r="EP64">
            <v>9.5733125708109421E-2</v>
          </cell>
          <cell r="EQ64">
            <v>0.36202236823240824</v>
          </cell>
          <cell r="ER64">
            <v>0.42402906872157808</v>
          </cell>
          <cell r="ES64">
            <v>0.42130079213068466</v>
          </cell>
          <cell r="ET64">
            <v>0.16913057594767367</v>
          </cell>
          <cell r="EU64">
            <v>2.9903755655208194E-2</v>
          </cell>
          <cell r="EV64">
            <v>0.15810422109901617</v>
          </cell>
          <cell r="EW64">
            <v>0.28278118871647107</v>
          </cell>
          <cell r="EX64">
            <v>0.34287407593371705</v>
          </cell>
          <cell r="EY64">
            <v>0.77943600934485813</v>
          </cell>
          <cell r="EZ64">
            <v>0.70807636824674758</v>
          </cell>
          <cell r="FA64">
            <v>0.21245168688155652</v>
          </cell>
          <cell r="FB64">
            <v>7.1516724729868628E-2</v>
          </cell>
          <cell r="FC64">
            <v>-2.1860098265844258E-2</v>
          </cell>
          <cell r="FD64">
            <v>0.10915905663237475</v>
          </cell>
          <cell r="FE64">
            <v>0.20896951737295238</v>
          </cell>
          <cell r="FF64">
            <v>0.21562377159881604</v>
          </cell>
          <cell r="FG64">
            <v>-7.0014212169685508E-2</v>
          </cell>
          <cell r="FH64">
            <v>-0.11</v>
          </cell>
          <cell r="FI64">
            <v>-0.04</v>
          </cell>
          <cell r="FJ64">
            <v>-0.06</v>
          </cell>
          <cell r="FK64">
            <v>-0.06</v>
          </cell>
          <cell r="FL64">
            <v>0</v>
          </cell>
          <cell r="FM64">
            <v>-0.04</v>
          </cell>
          <cell r="FN64">
            <v>0</v>
          </cell>
          <cell r="FO64">
            <v>0.13</v>
          </cell>
          <cell r="FP64">
            <v>0.36</v>
          </cell>
          <cell r="FQ64">
            <v>0.39</v>
          </cell>
          <cell r="FR64">
            <v>0.11</v>
          </cell>
          <cell r="FS64">
            <v>7.0000000000000007E-2</v>
          </cell>
          <cell r="FT64">
            <v>0.37</v>
          </cell>
          <cell r="FU64">
            <v>0</v>
          </cell>
          <cell r="FV64">
            <v>0</v>
          </cell>
          <cell r="FW64">
            <v>0</v>
          </cell>
          <cell r="FX64">
            <v>0</v>
          </cell>
          <cell r="FY64">
            <v>0</v>
          </cell>
          <cell r="FZ64">
            <v>0</v>
          </cell>
          <cell r="GA64">
            <v>0</v>
          </cell>
          <cell r="GB64">
            <v>0</v>
          </cell>
          <cell r="GC64">
            <v>0</v>
          </cell>
          <cell r="GD64">
            <v>0</v>
          </cell>
          <cell r="GE64">
            <v>0</v>
          </cell>
          <cell r="GF64">
            <v>0.95</v>
          </cell>
          <cell r="GG64">
            <v>0.95</v>
          </cell>
          <cell r="GH64">
            <v>0</v>
          </cell>
          <cell r="GI64">
            <v>0</v>
          </cell>
          <cell r="GJ64">
            <v>0</v>
          </cell>
          <cell r="GK64">
            <v>0</v>
          </cell>
          <cell r="GL64">
            <v>0</v>
          </cell>
          <cell r="GM64">
            <v>0</v>
          </cell>
          <cell r="GN64">
            <v>0</v>
          </cell>
          <cell r="GO64">
            <v>0</v>
          </cell>
          <cell r="GP64">
            <v>0</v>
          </cell>
          <cell r="GQ64">
            <v>0</v>
          </cell>
          <cell r="GR64">
            <v>0</v>
          </cell>
          <cell r="GS64">
            <v>0</v>
          </cell>
          <cell r="GT64">
            <v>0</v>
          </cell>
          <cell r="GU64">
            <v>0</v>
          </cell>
          <cell r="GV64">
            <v>0.96</v>
          </cell>
          <cell r="GW64">
            <v>0.96</v>
          </cell>
          <cell r="GX64">
            <v>0</v>
          </cell>
          <cell r="GY64">
            <v>0</v>
          </cell>
          <cell r="GZ64">
            <v>1.47</v>
          </cell>
          <cell r="HA64">
            <v>1.47</v>
          </cell>
          <cell r="HB64">
            <v>1.1299999999999999</v>
          </cell>
          <cell r="HC64">
            <v>1.1299999999999999</v>
          </cell>
          <cell r="HD64">
            <v>0</v>
          </cell>
          <cell r="HE64">
            <v>0</v>
          </cell>
          <cell r="HF64">
            <v>0</v>
          </cell>
          <cell r="HG64">
            <v>0</v>
          </cell>
          <cell r="HH64">
            <v>0</v>
          </cell>
          <cell r="HI64">
            <v>0</v>
          </cell>
          <cell r="HJ64">
            <v>0.12</v>
          </cell>
          <cell r="HK64">
            <v>0.12</v>
          </cell>
          <cell r="HL64">
            <v>0</v>
          </cell>
          <cell r="HM64">
            <v>0</v>
          </cell>
          <cell r="HN64">
            <v>4.3899999999999997</v>
          </cell>
          <cell r="HO64">
            <v>4.3899999999999997</v>
          </cell>
          <cell r="HP64">
            <v>0</v>
          </cell>
          <cell r="HQ64">
            <v>0</v>
          </cell>
          <cell r="HR64">
            <v>0</v>
          </cell>
          <cell r="HS64">
            <v>0</v>
          </cell>
          <cell r="HT64">
            <v>0</v>
          </cell>
          <cell r="HU64">
            <v>0</v>
          </cell>
          <cell r="HV64">
            <v>0</v>
          </cell>
          <cell r="HW64">
            <v>0</v>
          </cell>
          <cell r="HX64">
            <v>0</v>
          </cell>
          <cell r="HY64">
            <v>0</v>
          </cell>
          <cell r="HZ64">
            <v>0</v>
          </cell>
          <cell r="IA64">
            <v>0</v>
          </cell>
          <cell r="IB64">
            <v>0</v>
          </cell>
          <cell r="IC64">
            <v>0</v>
          </cell>
          <cell r="ID64">
            <v>0</v>
          </cell>
          <cell r="IE64">
            <v>0</v>
          </cell>
          <cell r="IF64">
            <v>1.26</v>
          </cell>
          <cell r="IG64">
            <v>1.28</v>
          </cell>
          <cell r="IH64">
            <v>0</v>
          </cell>
          <cell r="II64">
            <v>0</v>
          </cell>
          <cell r="IJ64">
            <v>0</v>
          </cell>
          <cell r="IK64">
            <v>0</v>
          </cell>
          <cell r="IL64">
            <v>0</v>
          </cell>
          <cell r="IM64">
            <v>0</v>
          </cell>
          <cell r="IN64">
            <v>0</v>
          </cell>
          <cell r="IO64">
            <v>0</v>
          </cell>
          <cell r="IP64">
            <v>0</v>
          </cell>
          <cell r="IQ64">
            <v>0</v>
          </cell>
          <cell r="IR64">
            <v>0</v>
          </cell>
          <cell r="IS64">
            <v>0</v>
          </cell>
          <cell r="IT64">
            <v>1.18</v>
          </cell>
          <cell r="IU64">
            <v>1.2</v>
          </cell>
          <cell r="IV64">
            <v>0.34</v>
          </cell>
          <cell r="IW64">
            <v>0.35</v>
          </cell>
          <cell r="IX64">
            <v>0</v>
          </cell>
          <cell r="IY64">
            <v>0</v>
          </cell>
          <cell r="IZ64">
            <v>0</v>
          </cell>
          <cell r="JA64">
            <v>0</v>
          </cell>
          <cell r="JB64">
            <v>0.65</v>
          </cell>
          <cell r="JC64">
            <v>0.66</v>
          </cell>
          <cell r="JD64">
            <v>0</v>
          </cell>
          <cell r="JE64">
            <v>0</v>
          </cell>
          <cell r="JF64">
            <v>0</v>
          </cell>
          <cell r="JG64">
            <v>0</v>
          </cell>
          <cell r="JH64">
            <v>0</v>
          </cell>
          <cell r="JI64">
            <v>0</v>
          </cell>
          <cell r="JJ64">
            <v>2.04</v>
          </cell>
          <cell r="JK64">
            <v>1.99</v>
          </cell>
          <cell r="JL64">
            <v>0</v>
          </cell>
          <cell r="JM64">
            <v>0</v>
          </cell>
          <cell r="JN64">
            <v>0</v>
          </cell>
          <cell r="JO64">
            <v>0</v>
          </cell>
          <cell r="JP64">
            <v>0</v>
          </cell>
          <cell r="JQ64">
            <v>0</v>
          </cell>
          <cell r="JR64">
            <v>0</v>
          </cell>
          <cell r="JS64">
            <v>0</v>
          </cell>
          <cell r="JT64">
            <v>0</v>
          </cell>
          <cell r="JU64">
            <v>0</v>
          </cell>
          <cell r="JV64">
            <v>0</v>
          </cell>
          <cell r="JW64">
            <v>0</v>
          </cell>
          <cell r="JX64">
            <v>0</v>
          </cell>
          <cell r="JY64">
            <v>0</v>
          </cell>
          <cell r="JZ64">
            <v>0</v>
          </cell>
          <cell r="KA64">
            <v>0</v>
          </cell>
          <cell r="KB64">
            <v>0</v>
          </cell>
          <cell r="KC64">
            <v>0</v>
          </cell>
          <cell r="KD64">
            <v>0</v>
          </cell>
          <cell r="KE64">
            <v>0</v>
          </cell>
          <cell r="KF64">
            <v>0</v>
          </cell>
          <cell r="KG64">
            <v>0</v>
          </cell>
          <cell r="KH64">
            <v>0</v>
          </cell>
          <cell r="KI64">
            <v>0</v>
          </cell>
          <cell r="KJ64">
            <v>0</v>
          </cell>
          <cell r="KK64">
            <v>0</v>
          </cell>
          <cell r="KL64">
            <v>0</v>
          </cell>
          <cell r="KM64">
            <v>0</v>
          </cell>
          <cell r="KN64">
            <v>0</v>
          </cell>
          <cell r="KO64">
            <v>0</v>
          </cell>
          <cell r="KP64">
            <v>2.0299999999999998</v>
          </cell>
          <cell r="KQ64">
            <v>2.06</v>
          </cell>
          <cell r="KR64">
            <v>0</v>
          </cell>
          <cell r="KS64">
            <v>0</v>
          </cell>
          <cell r="KT64">
            <v>0</v>
          </cell>
          <cell r="KU64">
            <v>0</v>
          </cell>
          <cell r="KV64">
            <v>0</v>
          </cell>
          <cell r="KW64">
            <v>0</v>
          </cell>
          <cell r="KX64">
            <v>0</v>
          </cell>
          <cell r="KY64">
            <v>0</v>
          </cell>
          <cell r="KZ64">
            <v>0</v>
          </cell>
          <cell r="LA64">
            <v>0</v>
          </cell>
          <cell r="LB64">
            <v>0</v>
          </cell>
          <cell r="LC64">
            <v>0</v>
          </cell>
          <cell r="LD64">
            <v>1.78</v>
          </cell>
          <cell r="LE64">
            <v>1.81</v>
          </cell>
          <cell r="LF64">
            <v>0.14087370614032146</v>
          </cell>
          <cell r="LG64">
            <v>0.1</v>
          </cell>
          <cell r="LH64">
            <v>0.16999999999999998</v>
          </cell>
          <cell r="LI64">
            <v>0.26999999999999996</v>
          </cell>
          <cell r="LJ64">
            <v>0.32</v>
          </cell>
          <cell r="LK64">
            <v>0.15</v>
          </cell>
          <cell r="LL64">
            <v>0.28766438038133041</v>
          </cell>
          <cell r="LM64">
            <v>0.12342738098641232</v>
          </cell>
          <cell r="LN64">
            <v>0.14999999999999997</v>
          </cell>
          <cell r="LO64">
            <v>0.34</v>
          </cell>
          <cell r="LP64">
            <v>0.24</v>
          </cell>
          <cell r="LQ64">
            <v>0.06</v>
          </cell>
          <cell r="LR64">
            <v>0.14000000000000001</v>
          </cell>
          <cell r="LS64">
            <v>0.26999999999999996</v>
          </cell>
          <cell r="LT64">
            <v>0.10284913230413301</v>
          </cell>
          <cell r="LU64">
            <v>0.17366649662636161</v>
          </cell>
          <cell r="LV64">
            <v>0.13</v>
          </cell>
          <cell r="LW64">
            <v>0.10999999999999999</v>
          </cell>
          <cell r="LX64">
            <v>0.02</v>
          </cell>
          <cell r="LY64">
            <v>6.9999999999999993E-2</v>
          </cell>
          <cell r="LZ64">
            <v>0.09</v>
          </cell>
          <cell r="MA64">
            <v>0.01</v>
          </cell>
          <cell r="MB64">
            <v>0.26</v>
          </cell>
          <cell r="MC64">
            <v>0.36999999999999988</v>
          </cell>
          <cell r="MD64">
            <v>0.19999999999999996</v>
          </cell>
          <cell r="ME64">
            <v>0.16618524655161068</v>
          </cell>
        </row>
        <row r="65">
          <cell r="A65">
            <v>9101008</v>
          </cell>
          <cell r="G65" t="str">
            <v>Telefone Celular</v>
          </cell>
          <cell r="H65">
            <v>0.04</v>
          </cell>
          <cell r="I65">
            <v>0.15</v>
          </cell>
          <cell r="J65">
            <v>0.21</v>
          </cell>
          <cell r="K65">
            <v>0.3</v>
          </cell>
          <cell r="L65">
            <v>1.33</v>
          </cell>
          <cell r="M65">
            <v>2.83</v>
          </cell>
          <cell r="N65">
            <v>2.4500000000000002</v>
          </cell>
          <cell r="O65">
            <v>1.38</v>
          </cell>
          <cell r="P65">
            <v>0.35</v>
          </cell>
          <cell r="Q65">
            <v>0</v>
          </cell>
          <cell r="R65">
            <v>0.12</v>
          </cell>
          <cell r="S65">
            <v>0.69</v>
          </cell>
          <cell r="T65">
            <v>0.63</v>
          </cell>
          <cell r="U65">
            <v>0.17</v>
          </cell>
          <cell r="V65">
            <v>0</v>
          </cell>
          <cell r="W65">
            <v>0</v>
          </cell>
          <cell r="X65">
            <v>0</v>
          </cell>
          <cell r="Y65">
            <v>0</v>
          </cell>
          <cell r="Z65">
            <v>0</v>
          </cell>
          <cell r="AA65">
            <v>0</v>
          </cell>
          <cell r="AB65">
            <v>0</v>
          </cell>
          <cell r="AC65">
            <v>0</v>
          </cell>
          <cell r="AD65">
            <v>0</v>
          </cell>
          <cell r="AE65">
            <v>0</v>
          </cell>
          <cell r="AF65">
            <v>0.02</v>
          </cell>
          <cell r="AG65">
            <v>0.38</v>
          </cell>
          <cell r="AH65">
            <v>1.02</v>
          </cell>
          <cell r="AI65">
            <v>0.66</v>
          </cell>
          <cell r="AJ65">
            <v>0.28000000000000003</v>
          </cell>
          <cell r="AK65">
            <v>0.51</v>
          </cell>
          <cell r="AL65">
            <v>1.18</v>
          </cell>
          <cell r="AM65">
            <v>2.33</v>
          </cell>
          <cell r="AN65">
            <v>1.04</v>
          </cell>
          <cell r="AO65">
            <v>0.21</v>
          </cell>
          <cell r="AP65">
            <v>0.13</v>
          </cell>
          <cell r="AQ65">
            <v>0.02</v>
          </cell>
          <cell r="AR65">
            <v>0.01</v>
          </cell>
          <cell r="AS65">
            <v>0.16</v>
          </cell>
          <cell r="AT65">
            <v>0.44</v>
          </cell>
          <cell r="AU65">
            <v>0.46</v>
          </cell>
          <cell r="AV65">
            <v>0.24</v>
          </cell>
          <cell r="AW65">
            <v>0.17</v>
          </cell>
          <cell r="AX65">
            <v>0.17</v>
          </cell>
          <cell r="AY65">
            <v>0.35</v>
          </cell>
          <cell r="AZ65">
            <v>0.3</v>
          </cell>
          <cell r="BA65">
            <v>0.09</v>
          </cell>
          <cell r="BB65">
            <v>0</v>
          </cell>
          <cell r="BC65">
            <v>0.15</v>
          </cell>
          <cell r="BD65">
            <v>0.41</v>
          </cell>
          <cell r="BE65">
            <v>0.51</v>
          </cell>
          <cell r="BF65">
            <v>0.4</v>
          </cell>
          <cell r="BG65">
            <v>0.26</v>
          </cell>
          <cell r="BH65">
            <v>0.15</v>
          </cell>
          <cell r="BI65">
            <v>0.26</v>
          </cell>
          <cell r="BJ65">
            <v>0.71</v>
          </cell>
          <cell r="BK65">
            <v>1.08</v>
          </cell>
          <cell r="BL65">
            <v>1.06</v>
          </cell>
          <cell r="BM65">
            <v>0.48</v>
          </cell>
          <cell r="BN65">
            <v>0.1</v>
          </cell>
          <cell r="BO65">
            <v>0.05</v>
          </cell>
          <cell r="BP65">
            <v>0.05</v>
          </cell>
          <cell r="BQ65">
            <v>0.15</v>
          </cell>
          <cell r="BR65">
            <v>0.15</v>
          </cell>
          <cell r="BS65">
            <v>0.09</v>
          </cell>
          <cell r="BT65">
            <v>0.04</v>
          </cell>
          <cell r="BU65">
            <v>0.01</v>
          </cell>
          <cell r="BV65">
            <v>0</v>
          </cell>
          <cell r="BW65">
            <v>0</v>
          </cell>
          <cell r="BX65">
            <v>0</v>
          </cell>
          <cell r="BY65">
            <v>0</v>
          </cell>
          <cell r="BZ65">
            <v>0</v>
          </cell>
          <cell r="CA65">
            <v>0</v>
          </cell>
          <cell r="CB65">
            <v>0</v>
          </cell>
          <cell r="CC65">
            <v>0.02</v>
          </cell>
          <cell r="CD65">
            <v>0.02</v>
          </cell>
          <cell r="CE65">
            <v>0.04</v>
          </cell>
          <cell r="CF65">
            <v>0.05</v>
          </cell>
          <cell r="CG65">
            <v>0.02</v>
          </cell>
          <cell r="CH65">
            <v>0</v>
          </cell>
          <cell r="CI65">
            <v>0</v>
          </cell>
          <cell r="CJ65">
            <v>0</v>
          </cell>
          <cell r="CK65">
            <v>0</v>
          </cell>
          <cell r="CL65">
            <v>0.34</v>
          </cell>
          <cell r="CM65">
            <v>0.69</v>
          </cell>
          <cell r="CN65">
            <v>0.35</v>
          </cell>
          <cell r="CO65">
            <v>0</v>
          </cell>
          <cell r="CP65">
            <v>-0.65</v>
          </cell>
          <cell r="CQ65">
            <v>-2.54</v>
          </cell>
          <cell r="CR65">
            <v>-2.96</v>
          </cell>
          <cell r="CS65">
            <v>-1.05</v>
          </cell>
          <cell r="CT65">
            <v>0.1</v>
          </cell>
          <cell r="CU65">
            <v>0</v>
          </cell>
          <cell r="CV65">
            <v>0</v>
          </cell>
          <cell r="CW65">
            <v>0</v>
          </cell>
          <cell r="CX65">
            <v>0</v>
          </cell>
          <cell r="CY65">
            <v>0</v>
          </cell>
          <cell r="CZ65">
            <v>0</v>
          </cell>
          <cell r="DA65">
            <v>0</v>
          </cell>
          <cell r="DB65">
            <v>0.02</v>
          </cell>
          <cell r="DC65">
            <v>0.13</v>
          </cell>
          <cell r="DD65">
            <v>0.21</v>
          </cell>
          <cell r="DE65">
            <v>0.1</v>
          </cell>
          <cell r="DF65">
            <v>0.08</v>
          </cell>
          <cell r="DG65">
            <v>0.17</v>
          </cell>
          <cell r="DH65">
            <v>0.09</v>
          </cell>
          <cell r="DI65">
            <v>0</v>
          </cell>
          <cell r="DJ65">
            <v>0</v>
          </cell>
          <cell r="DK65">
            <v>0</v>
          </cell>
          <cell r="DL65">
            <v>0</v>
          </cell>
          <cell r="DM65">
            <v>0</v>
          </cell>
          <cell r="DN65">
            <v>0</v>
          </cell>
          <cell r="DO65">
            <v>0</v>
          </cell>
          <cell r="DP65">
            <v>0</v>
          </cell>
          <cell r="DQ65">
            <v>0</v>
          </cell>
          <cell r="DR65">
            <v>0.64</v>
          </cell>
          <cell r="DS65">
            <v>2.14</v>
          </cell>
          <cell r="DT65">
            <v>1.21</v>
          </cell>
          <cell r="DU65">
            <v>0</v>
          </cell>
          <cell r="DV65">
            <v>0</v>
          </cell>
          <cell r="DW65">
            <v>0</v>
          </cell>
          <cell r="DX65">
            <v>0</v>
          </cell>
          <cell r="DY65">
            <v>0</v>
          </cell>
          <cell r="DZ65">
            <v>0</v>
          </cell>
          <cell r="EA65">
            <v>0</v>
          </cell>
          <cell r="EB65">
            <v>0.16</v>
          </cell>
          <cell r="EC65">
            <v>0.31</v>
          </cell>
          <cell r="ED65">
            <v>0.16</v>
          </cell>
          <cell r="EE65">
            <v>0</v>
          </cell>
          <cell r="EF65">
            <v>0</v>
          </cell>
          <cell r="EG65">
            <v>0</v>
          </cell>
          <cell r="EH65">
            <v>0</v>
          </cell>
          <cell r="EI65">
            <v>0</v>
          </cell>
          <cell r="EJ65">
            <v>0.01</v>
          </cell>
          <cell r="EK65">
            <v>0</v>
          </cell>
          <cell r="EL65">
            <v>0.02</v>
          </cell>
          <cell r="EM65">
            <v>0.03</v>
          </cell>
          <cell r="EN65">
            <v>0.04</v>
          </cell>
          <cell r="EO65">
            <v>0.05</v>
          </cell>
          <cell r="EP65">
            <v>0.36</v>
          </cell>
          <cell r="EQ65">
            <v>0.71</v>
          </cell>
          <cell r="ER65">
            <v>0.65</v>
          </cell>
          <cell r="ES65">
            <v>0.63</v>
          </cell>
          <cell r="ET65">
            <v>0.39</v>
          </cell>
          <cell r="EU65">
            <v>0.17</v>
          </cell>
          <cell r="EV65">
            <v>0.04</v>
          </cell>
          <cell r="EW65">
            <v>0</v>
          </cell>
          <cell r="EX65">
            <v>0.57999999999999996</v>
          </cell>
          <cell r="EY65">
            <v>1.69</v>
          </cell>
          <cell r="EZ65">
            <v>1.7</v>
          </cell>
          <cell r="FA65">
            <v>0.67</v>
          </cell>
          <cell r="FB65">
            <v>0.1</v>
          </cell>
          <cell r="FC65">
            <v>0.02</v>
          </cell>
          <cell r="FD65">
            <v>0.47</v>
          </cell>
          <cell r="FE65">
            <v>0.83</v>
          </cell>
          <cell r="FF65">
            <v>0.42</v>
          </cell>
          <cell r="FG65">
            <v>0</v>
          </cell>
          <cell r="FH65">
            <v>0.01</v>
          </cell>
          <cell r="FI65">
            <v>0.01</v>
          </cell>
          <cell r="FJ65">
            <v>0.06</v>
          </cell>
          <cell r="FK65">
            <v>0.17</v>
          </cell>
          <cell r="FL65">
            <v>0.21</v>
          </cell>
          <cell r="FM65">
            <v>0.12</v>
          </cell>
          <cell r="FN65">
            <v>7.0000000000000007E-2</v>
          </cell>
          <cell r="FO65">
            <v>0.72</v>
          </cell>
          <cell r="FP65">
            <v>1.83</v>
          </cell>
          <cell r="FQ65">
            <v>1.79</v>
          </cell>
          <cell r="FR65">
            <v>0.64</v>
          </cell>
          <cell r="FS65">
            <v>0.01</v>
          </cell>
          <cell r="FT65">
            <v>0</v>
          </cell>
          <cell r="FU65">
            <v>0</v>
          </cell>
          <cell r="FV65">
            <v>0</v>
          </cell>
          <cell r="FW65">
            <v>0</v>
          </cell>
          <cell r="FX65">
            <v>0</v>
          </cell>
          <cell r="FY65">
            <v>0</v>
          </cell>
          <cell r="FZ65">
            <v>0.25</v>
          </cell>
          <cell r="GA65">
            <v>1</v>
          </cell>
          <cell r="GB65">
            <v>1.58</v>
          </cell>
          <cell r="GC65">
            <v>0.62</v>
          </cell>
          <cell r="GD65">
            <v>0</v>
          </cell>
          <cell r="GE65">
            <v>0</v>
          </cell>
          <cell r="GF65">
            <v>0</v>
          </cell>
          <cell r="GG65">
            <v>0</v>
          </cell>
          <cell r="GH65">
            <v>0</v>
          </cell>
          <cell r="GI65">
            <v>0.1</v>
          </cell>
          <cell r="GJ65">
            <v>0</v>
          </cell>
          <cell r="GK65">
            <v>0.16</v>
          </cell>
          <cell r="GL65">
            <v>0.47</v>
          </cell>
          <cell r="GM65">
            <v>0.81</v>
          </cell>
          <cell r="GN65">
            <v>0.87</v>
          </cell>
          <cell r="GO65">
            <v>1.1299999999999999</v>
          </cell>
          <cell r="GP65">
            <v>0.82</v>
          </cell>
          <cell r="GQ65">
            <v>0.17</v>
          </cell>
          <cell r="GR65">
            <v>0.01</v>
          </cell>
          <cell r="GS65">
            <v>-0.03</v>
          </cell>
          <cell r="GT65">
            <v>0</v>
          </cell>
          <cell r="GU65">
            <v>0.02</v>
          </cell>
          <cell r="GV65">
            <v>0.01</v>
          </cell>
          <cell r="GW65">
            <v>0</v>
          </cell>
          <cell r="GX65">
            <v>0</v>
          </cell>
          <cell r="GY65">
            <v>0</v>
          </cell>
          <cell r="GZ65">
            <v>0</v>
          </cell>
          <cell r="HA65">
            <v>0</v>
          </cell>
          <cell r="HB65">
            <v>0</v>
          </cell>
          <cell r="HC65">
            <v>0.14000000000000001</v>
          </cell>
          <cell r="HD65">
            <v>0.42</v>
          </cell>
          <cell r="HE65">
            <v>0.56999999999999995</v>
          </cell>
          <cell r="HF65">
            <v>0.21</v>
          </cell>
          <cell r="HG65">
            <v>0.02</v>
          </cell>
          <cell r="HH65">
            <v>0</v>
          </cell>
          <cell r="HI65">
            <v>0.03</v>
          </cell>
          <cell r="HJ65">
            <v>0.08</v>
          </cell>
          <cell r="HK65">
            <v>0.17</v>
          </cell>
          <cell r="HL65">
            <v>0.88</v>
          </cell>
          <cell r="HM65">
            <v>1.41</v>
          </cell>
          <cell r="HN65">
            <v>0.62</v>
          </cell>
          <cell r="HO65">
            <v>0</v>
          </cell>
          <cell r="HP65">
            <v>0</v>
          </cell>
          <cell r="HQ65">
            <v>0</v>
          </cell>
          <cell r="HR65">
            <v>0.1</v>
          </cell>
          <cell r="HS65">
            <v>0.28999999999999998</v>
          </cell>
          <cell r="HT65">
            <v>0.24</v>
          </cell>
          <cell r="HU65">
            <v>0.15</v>
          </cell>
          <cell r="HV65">
            <v>0.11</v>
          </cell>
          <cell r="HW65">
            <v>0.04</v>
          </cell>
          <cell r="HX65">
            <v>0</v>
          </cell>
          <cell r="HY65">
            <v>0</v>
          </cell>
          <cell r="HZ65">
            <v>0</v>
          </cell>
          <cell r="IA65">
            <v>0</v>
          </cell>
          <cell r="IB65">
            <v>0</v>
          </cell>
          <cell r="IC65">
            <v>0.13</v>
          </cell>
          <cell r="ID65">
            <v>0</v>
          </cell>
          <cell r="IE65">
            <v>0.37</v>
          </cell>
          <cell r="IF65">
            <v>1.03</v>
          </cell>
          <cell r="IG65">
            <v>-0.37</v>
          </cell>
          <cell r="IH65">
            <v>0</v>
          </cell>
          <cell r="II65">
            <v>0</v>
          </cell>
          <cell r="IJ65">
            <v>-0.4</v>
          </cell>
          <cell r="IK65">
            <v>0.44</v>
          </cell>
          <cell r="IL65">
            <v>-0.2</v>
          </cell>
          <cell r="IM65">
            <v>0</v>
          </cell>
          <cell r="IN65">
            <v>0</v>
          </cell>
          <cell r="IO65">
            <v>0.49</v>
          </cell>
          <cell r="IP65">
            <v>0.9</v>
          </cell>
          <cell r="IQ65">
            <v>0.47</v>
          </cell>
          <cell r="IR65">
            <v>0</v>
          </cell>
          <cell r="IS65">
            <v>0</v>
          </cell>
          <cell r="IT65">
            <v>0</v>
          </cell>
          <cell r="IU65">
            <v>0.16</v>
          </cell>
          <cell r="IV65">
            <v>0.3</v>
          </cell>
          <cell r="IW65">
            <v>0.13</v>
          </cell>
          <cell r="IX65">
            <v>0.03</v>
          </cell>
          <cell r="IY65">
            <v>0.47</v>
          </cell>
          <cell r="IZ65">
            <v>0.83</v>
          </cell>
          <cell r="JA65">
            <v>0.42</v>
          </cell>
          <cell r="JB65">
            <v>0</v>
          </cell>
          <cell r="JC65">
            <v>0.09</v>
          </cell>
          <cell r="JD65">
            <v>0.08</v>
          </cell>
          <cell r="JE65">
            <v>0</v>
          </cell>
          <cell r="JF65">
            <v>0</v>
          </cell>
          <cell r="JG65">
            <v>0.5</v>
          </cell>
          <cell r="JH65">
            <v>1.85</v>
          </cell>
          <cell r="JI65">
            <v>2.13</v>
          </cell>
          <cell r="JJ65">
            <v>1.26</v>
          </cell>
          <cell r="JK65">
            <v>0.18</v>
          </cell>
          <cell r="JL65">
            <v>0</v>
          </cell>
          <cell r="JM65">
            <v>0</v>
          </cell>
          <cell r="JN65">
            <v>0.15</v>
          </cell>
          <cell r="JO65">
            <v>0.2</v>
          </cell>
          <cell r="JP65">
            <v>0.08</v>
          </cell>
          <cell r="JQ65">
            <v>-2.71</v>
          </cell>
          <cell r="JR65">
            <v>-2.23</v>
          </cell>
          <cell r="JS65">
            <v>4.01</v>
          </cell>
          <cell r="JT65">
            <v>3.4</v>
          </cell>
          <cell r="JU65">
            <v>0</v>
          </cell>
          <cell r="JV65">
            <v>0</v>
          </cell>
          <cell r="JW65">
            <v>0</v>
          </cell>
          <cell r="JX65">
            <v>0</v>
          </cell>
          <cell r="JY65">
            <v>0</v>
          </cell>
          <cell r="JZ65">
            <v>0</v>
          </cell>
          <cell r="KA65">
            <v>0</v>
          </cell>
          <cell r="KB65">
            <v>0</v>
          </cell>
          <cell r="KC65">
            <v>0</v>
          </cell>
          <cell r="KD65">
            <v>0</v>
          </cell>
          <cell r="KE65">
            <v>0</v>
          </cell>
          <cell r="KF65">
            <v>0.43</v>
          </cell>
          <cell r="KG65">
            <v>0.77</v>
          </cell>
          <cell r="KH65">
            <v>0.36</v>
          </cell>
          <cell r="KI65">
            <v>0.22</v>
          </cell>
          <cell r="KJ65">
            <v>1.26</v>
          </cell>
          <cell r="KK65">
            <v>1.67</v>
          </cell>
          <cell r="KL65">
            <v>1.45</v>
          </cell>
          <cell r="KM65">
            <v>0.85</v>
          </cell>
          <cell r="KN65">
            <v>0.4</v>
          </cell>
          <cell r="KO65">
            <v>0</v>
          </cell>
          <cell r="KP65">
            <v>0.52</v>
          </cell>
          <cell r="KQ65">
            <v>1.9</v>
          </cell>
          <cell r="KR65">
            <v>1.95</v>
          </cell>
          <cell r="KS65">
            <v>0.56000000000000005</v>
          </cell>
          <cell r="KT65">
            <v>0</v>
          </cell>
          <cell r="KU65">
            <v>0</v>
          </cell>
          <cell r="KV65">
            <v>0</v>
          </cell>
          <cell r="KW65">
            <v>0</v>
          </cell>
          <cell r="KX65">
            <v>-0.48</v>
          </cell>
          <cell r="KY65">
            <v>-1.57</v>
          </cell>
          <cell r="KZ65">
            <v>-0.8</v>
          </cell>
          <cell r="LA65">
            <v>1.3</v>
          </cell>
          <cell r="LB65">
            <v>1.3</v>
          </cell>
          <cell r="LC65">
            <v>1.22</v>
          </cell>
          <cell r="LD65">
            <v>0</v>
          </cell>
          <cell r="LE65">
            <v>0</v>
          </cell>
          <cell r="LF65">
            <v>0</v>
          </cell>
          <cell r="LG65">
            <v>0</v>
          </cell>
          <cell r="LH65">
            <v>0.16999999999999998</v>
          </cell>
          <cell r="LI65">
            <v>0.26999999999999996</v>
          </cell>
          <cell r="LJ65">
            <v>0.32</v>
          </cell>
          <cell r="LK65">
            <v>0.15</v>
          </cell>
          <cell r="LL65">
            <v>0.28766438038133041</v>
          </cell>
          <cell r="LM65">
            <v>0.12342738098641232</v>
          </cell>
          <cell r="LN65">
            <v>0.14999999999999997</v>
          </cell>
          <cell r="LO65">
            <v>0.34</v>
          </cell>
          <cell r="LP65">
            <v>0.24</v>
          </cell>
          <cell r="LQ65">
            <v>0.06</v>
          </cell>
          <cell r="LR65">
            <v>0.14000000000000001</v>
          </cell>
          <cell r="LS65">
            <v>0.26999999999999996</v>
          </cell>
          <cell r="LT65">
            <v>0.10284913230413301</v>
          </cell>
          <cell r="LU65">
            <v>0.17366649662636161</v>
          </cell>
          <cell r="LV65">
            <v>0.13</v>
          </cell>
          <cell r="LW65">
            <v>0.10999999999999999</v>
          </cell>
          <cell r="LX65">
            <v>0.02</v>
          </cell>
          <cell r="LY65">
            <v>6.9999999999999993E-2</v>
          </cell>
          <cell r="LZ65">
            <v>0.09</v>
          </cell>
          <cell r="MA65">
            <v>0.01</v>
          </cell>
          <cell r="MB65">
            <v>0.26</v>
          </cell>
          <cell r="MC65">
            <v>0.36999999999999988</v>
          </cell>
          <cell r="MD65">
            <v>0.19999999999999996</v>
          </cell>
          <cell r="ME65">
            <v>0.16618524655161068</v>
          </cell>
        </row>
        <row r="66">
          <cell r="A66">
            <v>9101022</v>
          </cell>
          <cell r="G66" t="str">
            <v xml:space="preserve">Tv por assinatura com internet </v>
          </cell>
          <cell r="H66">
            <v>-8.7328600991834288E-2</v>
          </cell>
          <cell r="I66">
            <v>0.10472934351122298</v>
          </cell>
          <cell r="J66">
            <v>0.48949770640584078</v>
          </cell>
          <cell r="K66">
            <v>0.38522075992024113</v>
          </cell>
          <cell r="L66">
            <v>0.64991330923937474</v>
          </cell>
          <cell r="M66">
            <v>1.1182319077747545</v>
          </cell>
          <cell r="N66">
            <v>0.92093954203299422</v>
          </cell>
          <cell r="O66">
            <v>0.59259209886832054</v>
          </cell>
          <cell r="P66">
            <v>0.25474454376305145</v>
          </cell>
          <cell r="Q66">
            <v>-7.9430995313808261E-2</v>
          </cell>
          <cell r="R66">
            <v>0.11961944671970892</v>
          </cell>
          <cell r="S66">
            <v>0.77230342365734295</v>
          </cell>
          <cell r="T66">
            <v>1.5364129006227907</v>
          </cell>
          <cell r="U66">
            <v>2.0990032790380724</v>
          </cell>
          <cell r="V66">
            <v>1.3899317896063068</v>
          </cell>
          <cell r="W66">
            <v>0.46675591328181576</v>
          </cell>
          <cell r="X66">
            <v>-3.6493655345800104E-2</v>
          </cell>
          <cell r="Y66">
            <v>-2.7144267211292292E-2</v>
          </cell>
          <cell r="Z66">
            <v>-6.2692000014017063E-2</v>
          </cell>
          <cell r="AA66">
            <v>-0.12037195048323204</v>
          </cell>
          <cell r="AB66">
            <v>1.5483917950943723E-2</v>
          </cell>
          <cell r="AC66">
            <v>-0.14612752432617906</v>
          </cell>
          <cell r="AD66">
            <v>9.7025058652345342E-2</v>
          </cell>
          <cell r="AE66">
            <v>-5.5256502084366783E-2</v>
          </cell>
          <cell r="AF66">
            <v>-7.1895975174161688E-3</v>
          </cell>
          <cell r="AG66">
            <v>-9.4275021595018257E-3</v>
          </cell>
          <cell r="AH66">
            <v>0.35864329732960853</v>
          </cell>
          <cell r="AI66">
            <v>0.25124673999798525</v>
          </cell>
          <cell r="AJ66">
            <v>0.20423761464260609</v>
          </cell>
          <cell r="AK66">
            <v>0.22191573516154753</v>
          </cell>
          <cell r="AL66">
            <v>0.22833629390189641</v>
          </cell>
          <cell r="AM66">
            <v>0.99478470189365831</v>
          </cell>
          <cell r="AN66">
            <v>0.48490166893475595</v>
          </cell>
          <cell r="AO66">
            <v>0.11386095101574911</v>
          </cell>
          <cell r="AP66">
            <v>0.10866801857025397</v>
          </cell>
          <cell r="AQ66">
            <v>1.6254049061288019E-2</v>
          </cell>
          <cell r="AR66">
            <v>4.5396802642596636E-2</v>
          </cell>
          <cell r="AS66">
            <v>2.3744884426489067E-2</v>
          </cell>
          <cell r="AT66">
            <v>-7.4449044385896251E-2</v>
          </cell>
          <cell r="AU66">
            <v>-0.28497746201436103</v>
          </cell>
          <cell r="AV66">
            <v>-8.8143887186139525E-2</v>
          </cell>
          <cell r="AW66">
            <v>-0.13710746898511586</v>
          </cell>
          <cell r="AX66">
            <v>-4.0210129571771308E-2</v>
          </cell>
          <cell r="AY66">
            <v>-3.8132112790218942E-2</v>
          </cell>
          <cell r="AZ66">
            <v>2.7145799970807523E-2</v>
          </cell>
          <cell r="BA66">
            <v>-0.17947424763027003</v>
          </cell>
          <cell r="BB66">
            <v>-0.25225993582004935</v>
          </cell>
          <cell r="BC66">
            <v>-2.9854140886184294E-2</v>
          </cell>
          <cell r="BD66">
            <v>-3.9594385313245816E-3</v>
          </cell>
          <cell r="BE66">
            <v>0.14550955456614925</v>
          </cell>
          <cell r="BF66">
            <v>-4.0847655311125296E-2</v>
          </cell>
          <cell r="BG66">
            <v>-0.19986434105481829</v>
          </cell>
          <cell r="BH66">
            <v>-0.17726119912649352</v>
          </cell>
          <cell r="BI66">
            <v>-2.6720633124582737E-2</v>
          </cell>
          <cell r="BJ66">
            <v>0.2184105497493859</v>
          </cell>
          <cell r="BK66">
            <v>0.35182658073322032</v>
          </cell>
          <cell r="BL66">
            <v>0.3422600249786858</v>
          </cell>
          <cell r="BM66">
            <v>5.8563846329865887E-2</v>
          </cell>
          <cell r="BN66">
            <v>-7.8833564678806849E-3</v>
          </cell>
          <cell r="BO66">
            <v>-7.478391995788454E-2</v>
          </cell>
          <cell r="BP66">
            <v>0.1364805828807589</v>
          </cell>
          <cell r="BQ66">
            <v>0.34514037113964446</v>
          </cell>
          <cell r="BR66">
            <v>0.47683077040016592</v>
          </cell>
          <cell r="BS66">
            <v>0.46682715170279693</v>
          </cell>
          <cell r="BT66">
            <v>-0.35765077725351274</v>
          </cell>
          <cell r="BU66">
            <v>-0.35524977799487178</v>
          </cell>
          <cell r="BV66">
            <v>3.257723679944842E-2</v>
          </cell>
          <cell r="BW66">
            <v>-2.1499487561752358E-2</v>
          </cell>
          <cell r="BX66">
            <v>-5.495364891214824E-2</v>
          </cell>
          <cell r="BY66">
            <v>4.9462085947476137E-3</v>
          </cell>
          <cell r="BZ66">
            <v>-2.3060473583405103E-2</v>
          </cell>
          <cell r="CA66">
            <v>-4.7340072694058988E-2</v>
          </cell>
          <cell r="CB66">
            <v>3.0464032311340969E-2</v>
          </cell>
          <cell r="CC66">
            <v>-1.0471431832039355E-3</v>
          </cell>
          <cell r="CD66">
            <v>0.15378342331051512</v>
          </cell>
          <cell r="CE66">
            <v>0.10389556626927611</v>
          </cell>
          <cell r="CF66">
            <v>7.3290313271867441E-2</v>
          </cell>
          <cell r="CG66">
            <v>6.7354991929846397E-2</v>
          </cell>
          <cell r="CH66">
            <v>-2.4794481060447401E-2</v>
          </cell>
          <cell r="CI66">
            <v>8.3257132126026784E-2</v>
          </cell>
          <cell r="CJ66">
            <v>6.3691631988896436E-2</v>
          </cell>
          <cell r="CK66">
            <v>-1.7182236231499039E-2</v>
          </cell>
          <cell r="CL66">
            <v>0.16888875890441987</v>
          </cell>
          <cell r="CM66">
            <v>0.23516596881564056</v>
          </cell>
          <cell r="CN66">
            <v>0.21960301461347792</v>
          </cell>
          <cell r="CO66">
            <v>0.24787150890369855</v>
          </cell>
          <cell r="CP66">
            <v>0.58450944775876923</v>
          </cell>
          <cell r="CQ66">
            <v>-0.16954042334831873</v>
          </cell>
          <cell r="CR66">
            <v>-0.81167754773953638</v>
          </cell>
          <cell r="CS66">
            <v>-0.32981267893547556</v>
          </cell>
          <cell r="CT66">
            <v>2.5781804418961093E-3</v>
          </cell>
          <cell r="CU66">
            <v>7.5577279292881855E-2</v>
          </cell>
          <cell r="CV66">
            <v>0.12813091042030147</v>
          </cell>
          <cell r="CW66">
            <v>1.700086645313862E-2</v>
          </cell>
          <cell r="CX66">
            <v>9.6023251093899406E-2</v>
          </cell>
          <cell r="CY66">
            <v>-2.5948500523662224E-2</v>
          </cell>
          <cell r="CZ66">
            <v>8.4539218547662359E-2</v>
          </cell>
          <cell r="DA66">
            <v>8.4539218547662359E-2</v>
          </cell>
          <cell r="DB66">
            <v>0.15409348533024098</v>
          </cell>
          <cell r="DC66">
            <v>0.2161821758617174</v>
          </cell>
          <cell r="DD66">
            <v>0.17662173848409352</v>
          </cell>
          <cell r="DE66">
            <v>7.3117354455945235E-2</v>
          </cell>
          <cell r="DF66">
            <v>-4.379741820486123E-2</v>
          </cell>
          <cell r="DG66">
            <v>6.2947207686392739E-2</v>
          </cell>
          <cell r="DH66">
            <v>-2.2272077205607869E-2</v>
          </cell>
          <cell r="DI66">
            <v>-1.8904678870516209E-2</v>
          </cell>
          <cell r="DJ66">
            <v>-0.14292344817571145</v>
          </cell>
          <cell r="DK66">
            <v>-0.25180349146265729</v>
          </cell>
          <cell r="DL66">
            <v>-0.21764871947866138</v>
          </cell>
          <cell r="DM66">
            <v>-0.17951693741432648</v>
          </cell>
          <cell r="DN66">
            <v>-0.15554407850415156</v>
          </cell>
          <cell r="DO66">
            <v>-5.3566104800350518E-2</v>
          </cell>
          <cell r="DP66">
            <v>1.8502124606816321E-2</v>
          </cell>
          <cell r="DQ66">
            <v>9.2847190082248482E-2</v>
          </cell>
          <cell r="DR66">
            <v>0.56621174472879088</v>
          </cell>
          <cell r="DS66">
            <v>1.0300943901376021</v>
          </cell>
          <cell r="DT66">
            <v>0.46286335167335563</v>
          </cell>
          <cell r="DU66">
            <v>-4.8453854485763087E-2</v>
          </cell>
          <cell r="DV66">
            <v>-4.7556352120859506E-2</v>
          </cell>
          <cell r="DW66">
            <v>-0.18520112824622584</v>
          </cell>
          <cell r="DX66">
            <v>-0.1261151233239759</v>
          </cell>
          <cell r="DY66">
            <v>-4.2682314962522179E-2</v>
          </cell>
          <cell r="DZ66">
            <v>2.4682345476491367E-3</v>
          </cell>
          <cell r="EA66">
            <v>3.2443222347176726E-2</v>
          </cell>
          <cell r="EB66">
            <v>7.6033235098850141E-2</v>
          </cell>
          <cell r="EC66">
            <v>7.3234659081960779E-2</v>
          </cell>
          <cell r="ED66">
            <v>-8.6817787300935353E-2</v>
          </cell>
          <cell r="EE66">
            <v>-6.9338861714598507E-2</v>
          </cell>
          <cell r="EF66">
            <v>-2.9975501558130346E-2</v>
          </cell>
          <cell r="EG66">
            <v>-2.5822914599724089E-2</v>
          </cell>
          <cell r="EH66">
            <v>-8.5767601103603763E-2</v>
          </cell>
          <cell r="EI66">
            <v>-9.6348992567142915E-4</v>
          </cell>
          <cell r="EJ66">
            <v>-0.21631669827773953</v>
          </cell>
          <cell r="EK66">
            <v>-0.18250548288244839</v>
          </cell>
          <cell r="EL66">
            <v>-1.5405211745396424E-2</v>
          </cell>
          <cell r="EM66">
            <v>-1.6311038559121221E-2</v>
          </cell>
          <cell r="EN66">
            <v>8.1044852368329354E-2</v>
          </cell>
          <cell r="EO66">
            <v>1.0804573336449547E-2</v>
          </cell>
          <cell r="EP66">
            <v>9.5756359389122955E-2</v>
          </cell>
          <cell r="EQ66">
            <v>0.36211112983061339</v>
          </cell>
          <cell r="ER66">
            <v>0.42404848046260191</v>
          </cell>
          <cell r="ES66">
            <v>0.42132032133498237</v>
          </cell>
          <cell r="ET66">
            <v>0.1691716225339871</v>
          </cell>
          <cell r="EU66">
            <v>2.9942347321936472E-2</v>
          </cell>
          <cell r="EV66">
            <v>0.15814259160671262</v>
          </cell>
          <cell r="EW66">
            <v>0.28285052127565152</v>
          </cell>
          <cell r="EX66">
            <v>0.34295728831478023</v>
          </cell>
          <cell r="EY66">
            <v>0.77947213947740113</v>
          </cell>
          <cell r="EZ66">
            <v>0.70810878312709347</v>
          </cell>
          <cell r="FA66">
            <v>0.21250377573029236</v>
          </cell>
          <cell r="FB66">
            <v>7.1534081086649146E-2</v>
          </cell>
          <cell r="FC66">
            <v>-2.1888309156530516E-2</v>
          </cell>
          <cell r="FD66">
            <v>0.10918554836555075</v>
          </cell>
          <cell r="FE66">
            <v>0.20902075240758078</v>
          </cell>
          <cell r="FF66">
            <v>0.21567610111227173</v>
          </cell>
          <cell r="FG66">
            <v>-7.003137817558884E-2</v>
          </cell>
          <cell r="FH66">
            <v>-0.11</v>
          </cell>
          <cell r="FI66">
            <v>-0.04</v>
          </cell>
          <cell r="FJ66">
            <v>-0.06</v>
          </cell>
          <cell r="FK66">
            <v>-0.06</v>
          </cell>
          <cell r="FL66">
            <v>0</v>
          </cell>
          <cell r="FM66">
            <v>-0.04</v>
          </cell>
          <cell r="FN66">
            <v>0</v>
          </cell>
          <cell r="FO66">
            <v>0.13</v>
          </cell>
          <cell r="FP66">
            <v>0.36</v>
          </cell>
          <cell r="FQ66">
            <v>0.39</v>
          </cell>
          <cell r="FR66">
            <v>0.11</v>
          </cell>
          <cell r="FS66">
            <v>7.0000000000000007E-2</v>
          </cell>
          <cell r="FT66">
            <v>0.37</v>
          </cell>
          <cell r="FU66">
            <v>0</v>
          </cell>
          <cell r="FV66">
            <v>0</v>
          </cell>
          <cell r="FW66">
            <v>0</v>
          </cell>
          <cell r="FX66">
            <v>0</v>
          </cell>
          <cell r="FY66">
            <v>0</v>
          </cell>
          <cell r="FZ66">
            <v>0</v>
          </cell>
          <cell r="GA66">
            <v>0</v>
          </cell>
          <cell r="GB66">
            <v>0</v>
          </cell>
          <cell r="GC66">
            <v>0</v>
          </cell>
          <cell r="GD66">
            <v>0</v>
          </cell>
          <cell r="GE66">
            <v>0</v>
          </cell>
          <cell r="GF66">
            <v>0</v>
          </cell>
          <cell r="GG66">
            <v>0</v>
          </cell>
          <cell r="GH66">
            <v>0</v>
          </cell>
          <cell r="GI66">
            <v>0</v>
          </cell>
          <cell r="GJ66">
            <v>0</v>
          </cell>
          <cell r="GK66">
            <v>0</v>
          </cell>
          <cell r="GL66">
            <v>0</v>
          </cell>
          <cell r="GM66">
            <v>0</v>
          </cell>
          <cell r="GN66">
            <v>0</v>
          </cell>
          <cell r="GO66">
            <v>0</v>
          </cell>
          <cell r="GP66">
            <v>0</v>
          </cell>
          <cell r="GQ66">
            <v>0</v>
          </cell>
          <cell r="GR66">
            <v>0</v>
          </cell>
          <cell r="GS66">
            <v>0</v>
          </cell>
          <cell r="GT66">
            <v>0</v>
          </cell>
          <cell r="GU66">
            <v>0</v>
          </cell>
          <cell r="GV66">
            <v>0</v>
          </cell>
          <cell r="GW66">
            <v>0</v>
          </cell>
          <cell r="GX66">
            <v>0</v>
          </cell>
          <cell r="GY66">
            <v>0</v>
          </cell>
          <cell r="GZ66">
            <v>0.33</v>
          </cell>
          <cell r="HA66">
            <v>0.33</v>
          </cell>
          <cell r="HB66">
            <v>0</v>
          </cell>
          <cell r="HC66">
            <v>0</v>
          </cell>
          <cell r="HD66">
            <v>0</v>
          </cell>
          <cell r="HE66">
            <v>0</v>
          </cell>
          <cell r="HF66">
            <v>0</v>
          </cell>
          <cell r="HG66">
            <v>0</v>
          </cell>
          <cell r="HH66">
            <v>0</v>
          </cell>
          <cell r="HI66">
            <v>0</v>
          </cell>
          <cell r="HJ66">
            <v>0</v>
          </cell>
          <cell r="HK66">
            <v>0</v>
          </cell>
          <cell r="HL66">
            <v>0</v>
          </cell>
          <cell r="HM66">
            <v>0</v>
          </cell>
          <cell r="HN66">
            <v>0</v>
          </cell>
          <cell r="HO66">
            <v>0</v>
          </cell>
          <cell r="HP66">
            <v>0</v>
          </cell>
          <cell r="HQ66">
            <v>0</v>
          </cell>
          <cell r="HR66">
            <v>1.1000000000000001</v>
          </cell>
          <cell r="HS66">
            <v>1.1000000000000001</v>
          </cell>
          <cell r="HT66">
            <v>0</v>
          </cell>
          <cell r="HU66">
            <v>0</v>
          </cell>
          <cell r="HV66">
            <v>0</v>
          </cell>
          <cell r="HW66">
            <v>0</v>
          </cell>
          <cell r="HX66">
            <v>0</v>
          </cell>
          <cell r="HY66">
            <v>0</v>
          </cell>
          <cell r="HZ66">
            <v>0</v>
          </cell>
          <cell r="IA66">
            <v>0</v>
          </cell>
          <cell r="IB66">
            <v>0</v>
          </cell>
          <cell r="IC66">
            <v>0</v>
          </cell>
          <cell r="ID66">
            <v>0</v>
          </cell>
          <cell r="IE66">
            <v>0</v>
          </cell>
          <cell r="IF66">
            <v>0</v>
          </cell>
          <cell r="IG66">
            <v>0</v>
          </cell>
          <cell r="IH66">
            <v>0</v>
          </cell>
          <cell r="II66">
            <v>0</v>
          </cell>
          <cell r="IJ66">
            <v>0</v>
          </cell>
          <cell r="IK66">
            <v>0</v>
          </cell>
          <cell r="IL66">
            <v>0</v>
          </cell>
          <cell r="IM66">
            <v>0</v>
          </cell>
          <cell r="IN66">
            <v>0</v>
          </cell>
          <cell r="IO66">
            <v>0</v>
          </cell>
          <cell r="IP66">
            <v>0.11</v>
          </cell>
          <cell r="IQ66">
            <v>0.11</v>
          </cell>
          <cell r="IR66">
            <v>0</v>
          </cell>
          <cell r="IS66">
            <v>0</v>
          </cell>
          <cell r="IT66">
            <v>0</v>
          </cell>
          <cell r="IU66">
            <v>0</v>
          </cell>
          <cell r="IV66">
            <v>0</v>
          </cell>
          <cell r="IW66">
            <v>0</v>
          </cell>
          <cell r="IX66">
            <v>0</v>
          </cell>
          <cell r="IY66">
            <v>0</v>
          </cell>
          <cell r="IZ66">
            <v>0</v>
          </cell>
          <cell r="JA66">
            <v>0</v>
          </cell>
          <cell r="JB66">
            <v>0</v>
          </cell>
          <cell r="JC66">
            <v>0</v>
          </cell>
          <cell r="JD66">
            <v>0</v>
          </cell>
          <cell r="JE66">
            <v>0</v>
          </cell>
          <cell r="JF66">
            <v>0</v>
          </cell>
          <cell r="JG66">
            <v>0</v>
          </cell>
          <cell r="JH66">
            <v>0</v>
          </cell>
          <cell r="JI66">
            <v>0</v>
          </cell>
          <cell r="JJ66">
            <v>0</v>
          </cell>
          <cell r="JK66">
            <v>0</v>
          </cell>
          <cell r="JL66">
            <v>0</v>
          </cell>
          <cell r="JM66">
            <v>0</v>
          </cell>
          <cell r="JN66">
            <v>7.86</v>
          </cell>
          <cell r="JO66">
            <v>7.86</v>
          </cell>
          <cell r="JP66">
            <v>0</v>
          </cell>
          <cell r="JQ66">
            <v>0</v>
          </cell>
          <cell r="JR66">
            <v>0</v>
          </cell>
          <cell r="JS66">
            <v>0</v>
          </cell>
          <cell r="JT66">
            <v>0</v>
          </cell>
          <cell r="JU66">
            <v>0</v>
          </cell>
          <cell r="JV66">
            <v>0</v>
          </cell>
          <cell r="JW66">
            <v>0</v>
          </cell>
          <cell r="JX66">
            <v>0</v>
          </cell>
          <cell r="JY66">
            <v>0</v>
          </cell>
          <cell r="JZ66">
            <v>0</v>
          </cell>
          <cell r="KA66">
            <v>0</v>
          </cell>
          <cell r="KB66">
            <v>0</v>
          </cell>
          <cell r="KC66">
            <v>0</v>
          </cell>
          <cell r="KD66">
            <v>0</v>
          </cell>
          <cell r="KE66">
            <v>0</v>
          </cell>
          <cell r="KF66">
            <v>0</v>
          </cell>
          <cell r="KG66">
            <v>0</v>
          </cell>
          <cell r="KH66">
            <v>0</v>
          </cell>
          <cell r="KI66">
            <v>0</v>
          </cell>
          <cell r="KJ66">
            <v>0</v>
          </cell>
          <cell r="KK66">
            <v>0</v>
          </cell>
          <cell r="KL66">
            <v>5.47</v>
          </cell>
          <cell r="KM66">
            <v>5.52</v>
          </cell>
          <cell r="KN66">
            <v>0</v>
          </cell>
          <cell r="KO66">
            <v>0</v>
          </cell>
          <cell r="KP66">
            <v>0</v>
          </cell>
          <cell r="KQ66">
            <v>0</v>
          </cell>
          <cell r="KR66">
            <v>0</v>
          </cell>
          <cell r="KS66">
            <v>0</v>
          </cell>
          <cell r="KT66">
            <v>0</v>
          </cell>
          <cell r="KU66">
            <v>0</v>
          </cell>
          <cell r="KV66">
            <v>0</v>
          </cell>
          <cell r="KW66">
            <v>0</v>
          </cell>
          <cell r="KX66">
            <v>-0.57999999999999996</v>
          </cell>
          <cell r="KY66">
            <v>0</v>
          </cell>
          <cell r="KZ66">
            <v>0.57999999999999996</v>
          </cell>
          <cell r="LA66">
            <v>0</v>
          </cell>
          <cell r="LB66">
            <v>0</v>
          </cell>
          <cell r="LC66">
            <v>0</v>
          </cell>
          <cell r="LD66">
            <v>0</v>
          </cell>
          <cell r="LE66">
            <v>0</v>
          </cell>
          <cell r="LF66">
            <v>0.14087370614032146</v>
          </cell>
          <cell r="LG66">
            <v>0.1</v>
          </cell>
          <cell r="LH66">
            <v>0.16999999999999998</v>
          </cell>
          <cell r="LI66">
            <v>0.26999999999999996</v>
          </cell>
          <cell r="LJ66">
            <v>0.32</v>
          </cell>
          <cell r="LK66">
            <v>0.15</v>
          </cell>
          <cell r="LL66">
            <v>0.28766438038133041</v>
          </cell>
          <cell r="LM66">
            <v>0.12342738098641232</v>
          </cell>
          <cell r="LN66">
            <v>0.14999999999999997</v>
          </cell>
          <cell r="LO66">
            <v>0.34</v>
          </cell>
          <cell r="LP66">
            <v>0.24</v>
          </cell>
          <cell r="LQ66">
            <v>0.06</v>
          </cell>
          <cell r="LR66">
            <v>0.14000000000000001</v>
          </cell>
          <cell r="LS66">
            <v>0.26999999999999996</v>
          </cell>
          <cell r="LT66">
            <v>0.10284913230413301</v>
          </cell>
          <cell r="LU66">
            <v>0.17366649662636161</v>
          </cell>
          <cell r="LV66">
            <v>0.13</v>
          </cell>
          <cell r="LW66">
            <v>0.10999999999999999</v>
          </cell>
          <cell r="LX66">
            <v>0.02</v>
          </cell>
          <cell r="LY66">
            <v>6.9999999999999993E-2</v>
          </cell>
          <cell r="LZ66">
            <v>0.09</v>
          </cell>
          <cell r="MA66">
            <v>0.01</v>
          </cell>
          <cell r="MB66">
            <v>0.26</v>
          </cell>
          <cell r="MC66">
            <v>0.36999999999999988</v>
          </cell>
          <cell r="MD66">
            <v>0.19999999999999996</v>
          </cell>
          <cell r="ME66">
            <v>0.16618524655161068</v>
          </cell>
        </row>
        <row r="67">
          <cell r="A67" t="str">
            <v>SOEN</v>
          </cell>
          <cell r="E67" t="str">
            <v>+</v>
          </cell>
          <cell r="F67" t="str">
            <v>Servicos para entretenimento</v>
          </cell>
          <cell r="H67">
            <v>1.2430904936094351</v>
          </cell>
          <cell r="I67">
            <v>1.4376707537029378</v>
          </cell>
          <cell r="J67">
            <v>1.6805780999112834</v>
          </cell>
          <cell r="K67">
            <v>1.0008672710274269</v>
          </cell>
          <cell r="L67">
            <v>0.5938824437533039</v>
          </cell>
          <cell r="M67">
            <v>0.25921743471676117</v>
          </cell>
          <cell r="N67">
            <v>0.36611290762681026</v>
          </cell>
          <cell r="O67">
            <v>0.43500993075175126</v>
          </cell>
          <cell r="P67">
            <v>0.45052992922218454</v>
          </cell>
          <cell r="Q67">
            <v>0.33730607074839913</v>
          </cell>
          <cell r="R67">
            <v>0.68726382976068146</v>
          </cell>
          <cell r="S67">
            <v>0.42460042406357407</v>
          </cell>
          <cell r="T67">
            <v>-0.28365932736676336</v>
          </cell>
          <cell r="U67">
            <v>0.46322218192832282</v>
          </cell>
          <cell r="V67">
            <v>0.95726051383632471</v>
          </cell>
          <cell r="W67">
            <v>0.73856628004432678</v>
          </cell>
          <cell r="X67">
            <v>-5.9423642944755023E-2</v>
          </cell>
          <cell r="Y67">
            <v>0.19470044020665564</v>
          </cell>
          <cell r="Z67">
            <v>0.66178537381270153</v>
          </cell>
          <cell r="AA67">
            <v>0.83455697121579731</v>
          </cell>
          <cell r="AB67">
            <v>1.2942368575423442</v>
          </cell>
          <cell r="AC67">
            <v>0.61944175781551303</v>
          </cell>
          <cell r="AD67">
            <v>0.18768358056379039</v>
          </cell>
          <cell r="AE67">
            <v>1.5997278133580433</v>
          </cell>
          <cell r="AF67">
            <v>0.80701273488097036</v>
          </cell>
          <cell r="AG67">
            <v>0.52328229260861725</v>
          </cell>
          <cell r="AH67">
            <v>-0.3553740297612013</v>
          </cell>
          <cell r="AI67">
            <v>1.5993958645690077E-2</v>
          </cell>
          <cell r="AJ67">
            <v>0.6499758799269969</v>
          </cell>
          <cell r="AK67">
            <v>0.2925653298452997</v>
          </cell>
          <cell r="AL67">
            <v>0.61527060488242125</v>
          </cell>
          <cell r="AM67">
            <v>0.45504330733404891</v>
          </cell>
          <cell r="AN67">
            <v>0.25380122271556815</v>
          </cell>
          <cell r="AO67">
            <v>1.6623992379049461</v>
          </cell>
          <cell r="AP67">
            <v>1.1483047655442644</v>
          </cell>
          <cell r="AQ67">
            <v>8.031811276534627E-2</v>
          </cell>
          <cell r="AR67">
            <v>0.79544288867569912</v>
          </cell>
          <cell r="AS67">
            <v>0.3176804438960808</v>
          </cell>
          <cell r="AT67">
            <v>0.37398738049389108</v>
          </cell>
          <cell r="AU67">
            <v>0.38231054572242951</v>
          </cell>
          <cell r="AV67">
            <v>0.51443974576701845</v>
          </cell>
          <cell r="AW67">
            <v>1.0090461291297723</v>
          </cell>
          <cell r="AX67">
            <v>0.530939166375066</v>
          </cell>
          <cell r="AY67">
            <v>0.58833499530640454</v>
          </cell>
          <cell r="AZ67">
            <v>0.28279555909319448</v>
          </cell>
          <cell r="BA67">
            <v>0.34579953475433023</v>
          </cell>
          <cell r="BB67">
            <v>0.71491858658319296</v>
          </cell>
          <cell r="BC67">
            <v>1.2335289982587878</v>
          </cell>
          <cell r="BD67">
            <v>8.5085785089451027E-2</v>
          </cell>
          <cell r="BE67">
            <v>0.78751209826937951</v>
          </cell>
          <cell r="BF67">
            <v>0.59370491117368374</v>
          </cell>
          <cell r="BG67">
            <v>0.13426323070668811</v>
          </cell>
          <cell r="BH67">
            <v>0.51774587261125071</v>
          </cell>
          <cell r="BI67">
            <v>0.48119877274627365</v>
          </cell>
          <cell r="BJ67">
            <v>2.91753055154126E-2</v>
          </cell>
          <cell r="BK67">
            <v>0.95458093251488951</v>
          </cell>
          <cell r="BL67">
            <v>0.75118644619597363</v>
          </cell>
          <cell r="BM67">
            <v>1.1093054162835292</v>
          </cell>
          <cell r="BN67">
            <v>0.49500637557791477</v>
          </cell>
          <cell r="BO67">
            <v>-1.0491950583385661</v>
          </cell>
          <cell r="BP67">
            <v>0.31633841450141936</v>
          </cell>
          <cell r="BQ67">
            <v>0.66072167057771647</v>
          </cell>
          <cell r="BR67">
            <v>1.1487871027390339</v>
          </cell>
          <cell r="BS67">
            <v>0.86066127985617114</v>
          </cell>
          <cell r="BT67">
            <v>0.17332581564224828</v>
          </cell>
          <cell r="BU67">
            <v>0.47753051883523912</v>
          </cell>
          <cell r="BV67">
            <v>0.64560730893950569</v>
          </cell>
          <cell r="BW67">
            <v>0.54215344709575741</v>
          </cell>
          <cell r="BX67">
            <v>0.39328864570792244</v>
          </cell>
          <cell r="BY67">
            <v>-0.34706962651337864</v>
          </cell>
          <cell r="BZ67">
            <v>1.0574771351390357</v>
          </cell>
          <cell r="CA67">
            <v>1.2955698476310435</v>
          </cell>
          <cell r="CB67">
            <v>0.59750218834606705</v>
          </cell>
          <cell r="CC67">
            <v>-8.0373556678416572E-2</v>
          </cell>
          <cell r="CD67">
            <v>0.11755668975664456</v>
          </cell>
          <cell r="CE67">
            <v>-0.50889255529932242</v>
          </cell>
          <cell r="CF67">
            <v>-0.52831104537844964</v>
          </cell>
          <cell r="CG67">
            <v>0.42525298807889039</v>
          </cell>
          <cell r="CH67">
            <v>0.20708768483069775</v>
          </cell>
          <cell r="CI67">
            <v>-3.2445210177456059E-2</v>
          </cell>
          <cell r="CJ67">
            <v>-0.75882419068601437</v>
          </cell>
          <cell r="CK67">
            <v>-3.4506688130839562E-2</v>
          </cell>
          <cell r="CL67">
            <v>0.59932812051878581</v>
          </cell>
          <cell r="CM67">
            <v>-0.27524124535124039</v>
          </cell>
          <cell r="CN67">
            <v>0.42099488187758666</v>
          </cell>
          <cell r="CO67">
            <v>0.88097069949525975</v>
          </cell>
          <cell r="CP67">
            <v>0.77959842607948149</v>
          </cell>
          <cell r="CQ67">
            <v>0.47520564018277994</v>
          </cell>
          <cell r="CR67">
            <v>1.1135815132502307</v>
          </cell>
          <cell r="CS67">
            <v>0.76824045258649631</v>
          </cell>
          <cell r="CT67">
            <v>0.72221309289612812</v>
          </cell>
          <cell r="CU67">
            <v>0.49241197108101531</v>
          </cell>
          <cell r="CV67">
            <v>0.65948570811201324</v>
          </cell>
          <cell r="CW67">
            <v>-0.68390351620143686</v>
          </cell>
          <cell r="CX67">
            <v>0.35581104125151197</v>
          </cell>
          <cell r="CY67">
            <v>-0.49947270934429994</v>
          </cell>
          <cell r="CZ67">
            <v>7.3291972651304105E-2</v>
          </cell>
          <cell r="DA67">
            <v>7.3291972651304105E-2</v>
          </cell>
          <cell r="DB67">
            <v>-0.45005483598081053</v>
          </cell>
          <cell r="DC67">
            <v>0.34951049437228127</v>
          </cell>
          <cell r="DD67">
            <v>0.50682959471985678</v>
          </cell>
          <cell r="DE67">
            <v>0.9661847260759493</v>
          </cell>
          <cell r="DF67">
            <v>7.1388835394746039E-2</v>
          </cell>
          <cell r="DG67">
            <v>0.33369699196772051</v>
          </cell>
          <cell r="DH67">
            <v>0.59720297460481542</v>
          </cell>
          <cell r="DI67">
            <v>0.72401788778456966</v>
          </cell>
          <cell r="DJ67">
            <v>0.83390430038822438</v>
          </cell>
          <cell r="DK67">
            <v>0.21092675354008933</v>
          </cell>
          <cell r="DL67">
            <v>0.17148890329654781</v>
          </cell>
          <cell r="DM67">
            <v>0.11234472589003396</v>
          </cell>
          <cell r="DN67">
            <v>0.94380821581830743</v>
          </cell>
          <cell r="DO67">
            <v>0.79090054602072235</v>
          </cell>
          <cell r="DP67">
            <v>-0.22259807455935898</v>
          </cell>
          <cell r="DQ67">
            <v>0.32822060013758381</v>
          </cell>
          <cell r="DR67">
            <v>0.14523972043732936</v>
          </cell>
          <cell r="DS67">
            <v>-1.125768579235503E-2</v>
          </cell>
          <cell r="DT67">
            <v>0.48058462874802405</v>
          </cell>
          <cell r="DU67">
            <v>0.51521745546643705</v>
          </cell>
          <cell r="DV67">
            <v>0.69439427902848294</v>
          </cell>
          <cell r="DW67">
            <v>0.8709941052989536</v>
          </cell>
          <cell r="DX67">
            <v>1.72609217609316</v>
          </cell>
          <cell r="DY67">
            <v>1.5104329322433989</v>
          </cell>
          <cell r="DZ67">
            <v>0.83833688251658767</v>
          </cell>
          <cell r="EA67">
            <v>0.77395499906088971</v>
          </cell>
          <cell r="EB67">
            <v>5.4776920464964587E-2</v>
          </cell>
          <cell r="EC67">
            <v>0.6721264438044865</v>
          </cell>
          <cell r="ED67">
            <v>0.94688116934829181</v>
          </cell>
          <cell r="EE67">
            <v>0.61382656081237119</v>
          </cell>
          <cell r="EF67">
            <v>1.1905043580427452</v>
          </cell>
          <cell r="EG67">
            <v>1.301948443057235</v>
          </cell>
          <cell r="EH67">
            <v>0.41217372458913787</v>
          </cell>
          <cell r="EI67">
            <v>0.34027642180205503</v>
          </cell>
          <cell r="EJ67">
            <v>6.3297625909163713E-2</v>
          </cell>
          <cell r="EK67">
            <v>0.48304989553343852</v>
          </cell>
          <cell r="EL67">
            <v>0.56970870878485091</v>
          </cell>
          <cell r="EM67">
            <v>0.62904927123102428</v>
          </cell>
          <cell r="EN67">
            <v>-3.4204012528601349E-2</v>
          </cell>
          <cell r="EO67">
            <v>0.31328505542388518</v>
          </cell>
          <cell r="EP67">
            <v>0.67523138499675939</v>
          </cell>
          <cell r="EQ67">
            <v>0.27097189487997558</v>
          </cell>
          <cell r="ER67">
            <v>0.38319501532262334</v>
          </cell>
          <cell r="ES67">
            <v>0.11981811998154773</v>
          </cell>
          <cell r="ET67">
            <v>0.45633085240751503</v>
          </cell>
          <cell r="EU67">
            <v>0.42288169578283991</v>
          </cell>
          <cell r="EV67">
            <v>1.2420512364651262</v>
          </cell>
          <cell r="EW67">
            <v>1.3255249441783534</v>
          </cell>
          <cell r="EX67">
            <v>1.7585645610094081</v>
          </cell>
          <cell r="EY67">
            <v>1.6918749675548965</v>
          </cell>
          <cell r="EZ67">
            <v>0.25054482000209349</v>
          </cell>
          <cell r="FA67">
            <v>0.44978318604055573</v>
          </cell>
          <cell r="FB67">
            <v>1.2257483572874885</v>
          </cell>
          <cell r="FC67">
            <v>1.3399753223244562</v>
          </cell>
          <cell r="FD67">
            <v>0.94092930705800804</v>
          </cell>
          <cell r="FE67">
            <v>0.62551389485395181</v>
          </cell>
          <cell r="FF67">
            <v>0.77242778712026883</v>
          </cell>
          <cell r="FG67">
            <v>0.54425072868468316</v>
          </cell>
          <cell r="FH67">
            <v>0.15227673785767296</v>
          </cell>
          <cell r="FI67">
            <v>0.24834097158570123</v>
          </cell>
          <cell r="FJ67">
            <v>0.79856836726283686</v>
          </cell>
          <cell r="FK67">
            <v>0.67996916923589701</v>
          </cell>
          <cell r="FL67">
            <v>0.53442440144309622</v>
          </cell>
          <cell r="FM67">
            <v>2.9393788407241397E-2</v>
          </cell>
          <cell r="FN67">
            <v>8.7827512707001162E-2</v>
          </cell>
          <cell r="FO67">
            <v>-0.12806327740212037</v>
          </cell>
          <cell r="FP67">
            <v>-0.16281471120618729</v>
          </cell>
          <cell r="FQ67">
            <v>0.13824250566798221</v>
          </cell>
          <cell r="FR67">
            <v>0.83013165521238708</v>
          </cell>
          <cell r="FS67">
            <v>0.52600202258553863</v>
          </cell>
          <cell r="FT67">
            <v>0.71351761334906461</v>
          </cell>
          <cell r="FU67">
            <v>1.1360262745570688</v>
          </cell>
          <cell r="FV67">
            <v>1.5086826563818247</v>
          </cell>
          <cell r="FW67">
            <v>1.5598597794822626</v>
          </cell>
          <cell r="FX67">
            <v>1.2655715990453464</v>
          </cell>
          <cell r="FY67">
            <v>1.012752163091146</v>
          </cell>
          <cell r="FZ67">
            <v>0.61288447909284194</v>
          </cell>
          <cell r="GA67">
            <v>0.56701692524682645</v>
          </cell>
          <cell r="GB67">
            <v>-0.15588138191251033</v>
          </cell>
          <cell r="GC67">
            <v>7.7839331921900706E-2</v>
          </cell>
          <cell r="GD67">
            <v>-0.16624955479045464</v>
          </cell>
          <cell r="GE67">
            <v>-5.4401981599433803E-2</v>
          </cell>
          <cell r="GF67">
            <v>0.64852566392759337</v>
          </cell>
          <cell r="GG67">
            <v>0.69721034604936805</v>
          </cell>
          <cell r="GH67">
            <v>0.16368071216617217</v>
          </cell>
          <cell r="GI67">
            <v>5.4987633965375052E-2</v>
          </cell>
          <cell r="GJ67">
            <v>0.53796573875803</v>
          </cell>
          <cell r="GK67">
            <v>0.48795887010991601</v>
          </cell>
          <cell r="GL67">
            <v>-0.18239063242986214</v>
          </cell>
          <cell r="GM67">
            <v>-0.21563505203405858</v>
          </cell>
          <cell r="GN67">
            <v>1.3406148867313916</v>
          </cell>
          <cell r="GO67">
            <v>1.3259172726189059</v>
          </cell>
          <cell r="GP67">
            <v>1.0577267863512068</v>
          </cell>
          <cell r="GQ67">
            <v>0.97652899408284011</v>
          </cell>
          <cell r="GR67">
            <v>1.1070834813499113</v>
          </cell>
          <cell r="GS67">
            <v>1.5842271814854174</v>
          </cell>
          <cell r="GT67">
            <v>0.78663752362948947</v>
          </cell>
          <cell r="GU67">
            <v>0.78717903622933505</v>
          </cell>
          <cell r="GV67">
            <v>1.5953947834297177</v>
          </cell>
          <cell r="GW67">
            <v>1.0504540667056759</v>
          </cell>
          <cell r="GX67">
            <v>0.99673397922259821</v>
          </cell>
          <cell r="GY67">
            <v>1.1031258724988364</v>
          </cell>
          <cell r="GZ67">
            <v>0.63252583904308435</v>
          </cell>
          <cell r="HA67">
            <v>0.50704037949785952</v>
          </cell>
          <cell r="HB67">
            <v>0.28927652173913043</v>
          </cell>
          <cell r="HC67">
            <v>0.31573012939001849</v>
          </cell>
          <cell r="HD67">
            <v>1.7873665893271462</v>
          </cell>
          <cell r="HE67">
            <v>0.6160263218656199</v>
          </cell>
          <cell r="HF67">
            <v>0.91854437599817473</v>
          </cell>
          <cell r="HG67">
            <v>1.2478372173114456</v>
          </cell>
          <cell r="HH67">
            <v>0.80517155475031132</v>
          </cell>
          <cell r="HI67">
            <v>0.55978065689282863</v>
          </cell>
          <cell r="HJ67">
            <v>-0.3584840635206667</v>
          </cell>
          <cell r="HK67">
            <v>-0.56700555996822877</v>
          </cell>
          <cell r="HL67">
            <v>0.24368253607544593</v>
          </cell>
          <cell r="HM67">
            <v>0.59737518650292665</v>
          </cell>
          <cell r="HN67">
            <v>0.20047988145446258</v>
          </cell>
          <cell r="HO67">
            <v>0.14523345187564532</v>
          </cell>
          <cell r="HP67">
            <v>0.39503208801283518</v>
          </cell>
          <cell r="HQ67">
            <v>0.35783430571761965</v>
          </cell>
          <cell r="HR67">
            <v>1.1810147092622385</v>
          </cell>
          <cell r="HS67">
            <v>1.4169184007481881</v>
          </cell>
          <cell r="HT67">
            <v>0.52651069671662287</v>
          </cell>
          <cell r="HU67">
            <v>0.7564398513701811</v>
          </cell>
          <cell r="HV67">
            <v>1.3244095390965374</v>
          </cell>
          <cell r="HW67">
            <v>1.2101337675933463</v>
          </cell>
          <cell r="HX67">
            <v>0.3775652868057931</v>
          </cell>
          <cell r="HY67">
            <v>0.2087471078204535</v>
          </cell>
          <cell r="HZ67">
            <v>1.5825082847674552</v>
          </cell>
          <cell r="IA67">
            <v>0.86878622768374703</v>
          </cell>
          <cell r="IB67">
            <v>0.17400813375508359</v>
          </cell>
          <cell r="IC67">
            <v>0.43656552838024926</v>
          </cell>
          <cell r="ID67">
            <v>5.5680714043610788E-2</v>
          </cell>
          <cell r="IE67">
            <v>-6.7083908045976942E-2</v>
          </cell>
          <cell r="IF67">
            <v>0.48860196810315576</v>
          </cell>
          <cell r="IG67">
            <v>0.63347821074475452</v>
          </cell>
          <cell r="IH67">
            <v>0.64134448084962148</v>
          </cell>
          <cell r="II67">
            <v>0.46300610669431969</v>
          </cell>
          <cell r="IJ67">
            <v>0.10379399819494582</v>
          </cell>
          <cell r="IK67">
            <v>0.34475696844045156</v>
          </cell>
          <cell r="IL67">
            <v>1.1932394525506167</v>
          </cell>
          <cell r="IM67">
            <v>0.70013150305686933</v>
          </cell>
          <cell r="IN67">
            <v>0.95548209056093725</v>
          </cell>
          <cell r="IO67">
            <v>1.1379903035899803</v>
          </cell>
          <cell r="IP67">
            <v>1.6309705021391576</v>
          </cell>
          <cell r="IQ67">
            <v>1.7576254335260117</v>
          </cell>
          <cell r="IR67">
            <v>1.2839146546883771</v>
          </cell>
          <cell r="IS67">
            <v>0.80612969989651584</v>
          </cell>
          <cell r="IT67">
            <v>0.72377498315742195</v>
          </cell>
          <cell r="IU67">
            <v>0.77718085106382984</v>
          </cell>
          <cell r="IV67">
            <v>0.35214221320712191</v>
          </cell>
          <cell r="IW67">
            <v>0.50764501964409525</v>
          </cell>
          <cell r="IX67">
            <v>0.3618007230004518</v>
          </cell>
          <cell r="IY67">
            <v>0.53991430225825154</v>
          </cell>
          <cell r="IZ67">
            <v>0.78275744487383503</v>
          </cell>
          <cell r="JA67">
            <v>0.75638811513463333</v>
          </cell>
          <cell r="JB67">
            <v>1.867967774878021</v>
          </cell>
          <cell r="JC67">
            <v>1.718044537230341</v>
          </cell>
          <cell r="JD67">
            <v>-0.18562604900973478</v>
          </cell>
          <cell r="JE67">
            <v>-0.17187199999999997</v>
          </cell>
          <cell r="JF67">
            <v>0.1721586944288126</v>
          </cell>
          <cell r="JG67">
            <v>0.23351945659682255</v>
          </cell>
          <cell r="JH67">
            <v>7.8682424790771338E-2</v>
          </cell>
          <cell r="JI67">
            <v>-4.7241459177764879E-2</v>
          </cell>
          <cell r="JJ67">
            <v>9.2622521085023946E-2</v>
          </cell>
          <cell r="JK67">
            <v>0.30799087292300492</v>
          </cell>
          <cell r="JL67">
            <v>1.0548064961990322</v>
          </cell>
          <cell r="JM67">
            <v>1.3369108467789421</v>
          </cell>
          <cell r="JN67">
            <v>1.652305922944221</v>
          </cell>
          <cell r="JO67">
            <v>1.5490481233086246</v>
          </cell>
          <cell r="JP67">
            <v>0.70642807983482458</v>
          </cell>
          <cell r="JQ67">
            <v>0.63368630201028497</v>
          </cell>
          <cell r="JR67">
            <v>0.43772170728916343</v>
          </cell>
          <cell r="JS67">
            <v>0.33581800401931206</v>
          </cell>
          <cell r="JT67">
            <v>0.74469193770041231</v>
          </cell>
          <cell r="JU67">
            <v>0.71830817830817828</v>
          </cell>
          <cell r="JV67">
            <v>-0.32823225954373497</v>
          </cell>
          <cell r="JW67">
            <v>-0.63510127619716672</v>
          </cell>
          <cell r="JX67">
            <v>-8.0615544520152418E-2</v>
          </cell>
          <cell r="JY67">
            <v>0.1953370387890255</v>
          </cell>
          <cell r="JZ67">
            <v>-0.19286544271438527</v>
          </cell>
          <cell r="KA67">
            <v>-4.454114299264883E-2</v>
          </cell>
          <cell r="KB67">
            <v>0.22324292728548048</v>
          </cell>
          <cell r="KC67">
            <v>0.1123608628292217</v>
          </cell>
          <cell r="KD67">
            <v>0.23428203928905522</v>
          </cell>
          <cell r="KE67">
            <v>0.22882296878722902</v>
          </cell>
          <cell r="KF67">
            <v>0.89775297966814682</v>
          </cell>
          <cell r="KG67">
            <v>0.76467882254796793</v>
          </cell>
          <cell r="KH67">
            <v>0.43557594054807253</v>
          </cell>
          <cell r="KI67">
            <v>0.5642950236966825</v>
          </cell>
          <cell r="KJ67">
            <v>0.8879286376274329</v>
          </cell>
          <cell r="KK67">
            <v>1.1440796313799622</v>
          </cell>
          <cell r="KL67">
            <v>1.1392641639797327</v>
          </cell>
          <cell r="KM67">
            <v>0.6539737428203023</v>
          </cell>
          <cell r="KN67">
            <v>-0.17162718846549951</v>
          </cell>
          <cell r="KO67">
            <v>7.4095794392523423E-2</v>
          </cell>
          <cell r="KP67">
            <v>-0.169110115971983</v>
          </cell>
          <cell r="KQ67">
            <v>-8.8330017554125242E-2</v>
          </cell>
          <cell r="KR67">
            <v>0.36186376210235133</v>
          </cell>
          <cell r="KS67">
            <v>0.17559882697947213</v>
          </cell>
          <cell r="KT67">
            <v>9.8864447771507574E-2</v>
          </cell>
          <cell r="KU67">
            <v>0.16656290379419714</v>
          </cell>
          <cell r="KV67">
            <v>0.37379695782438344</v>
          </cell>
          <cell r="KW67">
            <v>0.41745758745758738</v>
          </cell>
          <cell r="KX67">
            <v>0.29213041485216584</v>
          </cell>
          <cell r="KY67">
            <v>0.27691508001401705</v>
          </cell>
          <cell r="KZ67">
            <v>0.38671826625387001</v>
          </cell>
          <cell r="LA67">
            <v>0.36738704028021019</v>
          </cell>
          <cell r="LB67">
            <v>0.68597369925671803</v>
          </cell>
          <cell r="LC67">
            <v>0.64384857309260335</v>
          </cell>
          <cell r="LD67">
            <v>0.1662491452017324</v>
          </cell>
          <cell r="LE67">
            <v>-0.11704091120409112</v>
          </cell>
          <cell r="LF67">
            <v>0.4</v>
          </cell>
          <cell r="LG67">
            <v>0.5</v>
          </cell>
          <cell r="LH67">
            <v>1.0026372710912004</v>
          </cell>
          <cell r="LI67">
            <v>1.2609222985764605</v>
          </cell>
          <cell r="LJ67">
            <v>1.2503241571893711</v>
          </cell>
          <cell r="LK67">
            <v>0.8</v>
          </cell>
          <cell r="LL67">
            <v>0.4</v>
          </cell>
          <cell r="LM67">
            <v>0.4</v>
          </cell>
          <cell r="LN67">
            <v>0.6</v>
          </cell>
          <cell r="LO67">
            <v>0.6</v>
          </cell>
          <cell r="LP67">
            <v>0.45598573622245558</v>
          </cell>
          <cell r="LQ67">
            <v>0.5</v>
          </cell>
          <cell r="LR67">
            <v>0.19669018937032395</v>
          </cell>
          <cell r="LS67">
            <v>0.2646249803718968</v>
          </cell>
          <cell r="LT67">
            <v>0.4847958157015988</v>
          </cell>
          <cell r="LU67">
            <v>0.52857597071866569</v>
          </cell>
          <cell r="LV67">
            <v>0.40125978151296621</v>
          </cell>
          <cell r="LW67">
            <v>0.38859800177044757</v>
          </cell>
          <cell r="LX67">
            <v>0.4862386456396029</v>
          </cell>
          <cell r="LY67">
            <v>0.46573888337270442</v>
          </cell>
          <cell r="LZ67">
            <v>0.3</v>
          </cell>
          <cell r="MA67">
            <v>0.29691352718007757</v>
          </cell>
          <cell r="MB67">
            <v>0.7</v>
          </cell>
          <cell r="MC67">
            <v>0.4</v>
          </cell>
          <cell r="MD67">
            <v>0.5</v>
          </cell>
          <cell r="ME67">
            <v>0.59999999999999987</v>
          </cell>
        </row>
        <row r="68">
          <cell r="A68">
            <v>7201001</v>
          </cell>
          <cell r="G68" t="str">
            <v>Cinema</v>
          </cell>
          <cell r="H68">
            <v>0.96</v>
          </cell>
          <cell r="I68">
            <v>2.0299999999999998</v>
          </cell>
          <cell r="J68">
            <v>1.59</v>
          </cell>
          <cell r="K68">
            <v>1.1499999999999999</v>
          </cell>
          <cell r="L68">
            <v>0.44</v>
          </cell>
          <cell r="M68">
            <v>-0.12</v>
          </cell>
          <cell r="N68">
            <v>7.0000000000000007E-2</v>
          </cell>
          <cell r="O68">
            <v>0.52</v>
          </cell>
          <cell r="P68">
            <v>0.69</v>
          </cell>
          <cell r="Q68">
            <v>0.25</v>
          </cell>
          <cell r="R68">
            <v>0.51</v>
          </cell>
          <cell r="S68">
            <v>0.36</v>
          </cell>
          <cell r="T68">
            <v>0.28999999999999998</v>
          </cell>
          <cell r="U68">
            <v>0.9</v>
          </cell>
          <cell r="V68">
            <v>0.34</v>
          </cell>
          <cell r="W68">
            <v>0.49</v>
          </cell>
          <cell r="X68">
            <v>0.22</v>
          </cell>
          <cell r="Y68">
            <v>0.11</v>
          </cell>
          <cell r="Z68">
            <v>0.68</v>
          </cell>
          <cell r="AA68">
            <v>0.21</v>
          </cell>
          <cell r="AB68">
            <v>0.2</v>
          </cell>
          <cell r="AC68">
            <v>0.79</v>
          </cell>
          <cell r="AD68">
            <v>1.44</v>
          </cell>
          <cell r="AE68">
            <v>2.39</v>
          </cell>
          <cell r="AF68">
            <v>1.51</v>
          </cell>
          <cell r="AG68">
            <v>0.46</v>
          </cell>
          <cell r="AH68">
            <v>0.13</v>
          </cell>
          <cell r="AI68">
            <v>0.13</v>
          </cell>
          <cell r="AJ68">
            <v>0.3</v>
          </cell>
          <cell r="AK68">
            <v>0.4</v>
          </cell>
          <cell r="AL68">
            <v>0.41</v>
          </cell>
          <cell r="AM68">
            <v>1.24</v>
          </cell>
          <cell r="AN68">
            <v>1.52</v>
          </cell>
          <cell r="AO68">
            <v>0.91</v>
          </cell>
          <cell r="AP68">
            <v>-0.05</v>
          </cell>
          <cell r="AQ68">
            <v>0.55000000000000004</v>
          </cell>
          <cell r="AR68">
            <v>0.52</v>
          </cell>
          <cell r="AS68">
            <v>0.87</v>
          </cell>
          <cell r="AT68">
            <v>0.56000000000000005</v>
          </cell>
          <cell r="AU68">
            <v>-7.0000000000000007E-2</v>
          </cell>
          <cell r="AV68">
            <v>0.23</v>
          </cell>
          <cell r="AW68">
            <v>0.62</v>
          </cell>
          <cell r="AX68">
            <v>0.89</v>
          </cell>
          <cell r="AY68">
            <v>0.37</v>
          </cell>
          <cell r="AZ68">
            <v>7.0000000000000007E-2</v>
          </cell>
          <cell r="BA68">
            <v>-0.37</v>
          </cell>
          <cell r="BB68">
            <v>0.9</v>
          </cell>
          <cell r="BC68">
            <v>1.6</v>
          </cell>
          <cell r="BD68">
            <v>0.73</v>
          </cell>
          <cell r="BE68">
            <v>1.35</v>
          </cell>
          <cell r="BF68">
            <v>1.24</v>
          </cell>
          <cell r="BG68">
            <v>0.38</v>
          </cell>
          <cell r="BH68">
            <v>0.19</v>
          </cell>
          <cell r="BI68">
            <v>0.36</v>
          </cell>
          <cell r="BJ68">
            <v>0.43</v>
          </cell>
          <cell r="BK68">
            <v>0.19</v>
          </cell>
          <cell r="BL68">
            <v>0.31</v>
          </cell>
          <cell r="BM68">
            <v>0.75</v>
          </cell>
          <cell r="BN68">
            <v>0.85</v>
          </cell>
          <cell r="BO68">
            <v>0.96</v>
          </cell>
          <cell r="BP68">
            <v>0.44</v>
          </cell>
          <cell r="BQ68">
            <v>0.16</v>
          </cell>
          <cell r="BR68">
            <v>0.26</v>
          </cell>
          <cell r="BS68">
            <v>0.04</v>
          </cell>
          <cell r="BT68">
            <v>-0.02</v>
          </cell>
          <cell r="BU68">
            <v>0.63</v>
          </cell>
          <cell r="BV68">
            <v>0.5</v>
          </cell>
          <cell r="BW68">
            <v>0.12</v>
          </cell>
          <cell r="BX68">
            <v>0.13</v>
          </cell>
          <cell r="BY68">
            <v>-0.67</v>
          </cell>
          <cell r="BZ68">
            <v>0.18</v>
          </cell>
          <cell r="CA68">
            <v>0.95</v>
          </cell>
          <cell r="CB68">
            <v>0.91</v>
          </cell>
          <cell r="CC68">
            <v>-0.46</v>
          </cell>
          <cell r="CD68">
            <v>-0.88</v>
          </cell>
          <cell r="CE68">
            <v>-0.25</v>
          </cell>
          <cell r="CF68">
            <v>0.18</v>
          </cell>
          <cell r="CG68">
            <v>0.28999999999999998</v>
          </cell>
          <cell r="CH68">
            <v>-0.12</v>
          </cell>
          <cell r="CI68">
            <v>-0.64</v>
          </cell>
          <cell r="CJ68">
            <v>-0.41</v>
          </cell>
          <cell r="CK68">
            <v>-0.54</v>
          </cell>
          <cell r="CL68">
            <v>0.24</v>
          </cell>
          <cell r="CM68">
            <v>0.28000000000000003</v>
          </cell>
          <cell r="CN68">
            <v>0.61</v>
          </cell>
          <cell r="CO68">
            <v>0.45</v>
          </cell>
          <cell r="CP68">
            <v>-0.5</v>
          </cell>
          <cell r="CQ68">
            <v>0.64</v>
          </cell>
          <cell r="CR68">
            <v>0.65</v>
          </cell>
          <cell r="CS68">
            <v>0.17</v>
          </cell>
          <cell r="CT68">
            <v>0.63</v>
          </cell>
          <cell r="CU68">
            <v>-0.2</v>
          </cell>
          <cell r="CV68">
            <v>-0.67</v>
          </cell>
          <cell r="CW68">
            <v>0.61</v>
          </cell>
          <cell r="CX68">
            <v>1.83</v>
          </cell>
          <cell r="CY68">
            <v>0.34</v>
          </cell>
          <cell r="CZ68">
            <v>1.27</v>
          </cell>
          <cell r="DA68">
            <v>1.27</v>
          </cell>
          <cell r="DB68">
            <v>0</v>
          </cell>
          <cell r="DC68">
            <v>0.45</v>
          </cell>
          <cell r="DD68">
            <v>0.16</v>
          </cell>
          <cell r="DE68">
            <v>-0.06</v>
          </cell>
          <cell r="DF68">
            <v>0.77</v>
          </cell>
          <cell r="DG68">
            <v>1.04</v>
          </cell>
          <cell r="DH68">
            <v>0.32</v>
          </cell>
          <cell r="DI68">
            <v>0.53</v>
          </cell>
          <cell r="DJ68">
            <v>0.67</v>
          </cell>
          <cell r="DK68">
            <v>0.42</v>
          </cell>
          <cell r="DL68">
            <v>-0.04</v>
          </cell>
          <cell r="DM68">
            <v>0.04</v>
          </cell>
          <cell r="DN68">
            <v>0.88</v>
          </cell>
          <cell r="DO68">
            <v>0.12</v>
          </cell>
          <cell r="DP68">
            <v>-0.6</v>
          </cell>
          <cell r="DQ68">
            <v>0.7</v>
          </cell>
          <cell r="DR68">
            <v>0.69</v>
          </cell>
          <cell r="DS68">
            <v>0.66</v>
          </cell>
          <cell r="DT68">
            <v>-7.0000000000000007E-2</v>
          </cell>
          <cell r="DU68">
            <v>-0.35</v>
          </cell>
          <cell r="DV68">
            <v>-0.06</v>
          </cell>
          <cell r="DW68">
            <v>0.65</v>
          </cell>
          <cell r="DX68">
            <v>0.59</v>
          </cell>
          <cell r="DY68">
            <v>-0.63</v>
          </cell>
          <cell r="DZ68">
            <v>-0.22</v>
          </cell>
          <cell r="EA68">
            <v>0.46</v>
          </cell>
          <cell r="EB68">
            <v>0.28000000000000003</v>
          </cell>
          <cell r="EC68">
            <v>0.88</v>
          </cell>
          <cell r="ED68">
            <v>0.15</v>
          </cell>
          <cell r="EE68">
            <v>-0.38</v>
          </cell>
          <cell r="EF68">
            <v>0.49</v>
          </cell>
          <cell r="EG68">
            <v>1.55</v>
          </cell>
          <cell r="EH68">
            <v>1.43</v>
          </cell>
          <cell r="EI68">
            <v>1.47</v>
          </cell>
          <cell r="EJ68">
            <v>1.1599999999999999</v>
          </cell>
          <cell r="EK68">
            <v>0.96</v>
          </cell>
          <cell r="EL68">
            <v>0.86</v>
          </cell>
          <cell r="EM68">
            <v>1.47</v>
          </cell>
          <cell r="EN68">
            <v>0.33</v>
          </cell>
          <cell r="EO68">
            <v>1.18</v>
          </cell>
          <cell r="EP68">
            <v>0.53</v>
          </cell>
          <cell r="EQ68">
            <v>0.36</v>
          </cell>
          <cell r="ER68">
            <v>0.57999999999999996</v>
          </cell>
          <cell r="ES68">
            <v>-0.35</v>
          </cell>
          <cell r="ET68">
            <v>-0.18</v>
          </cell>
          <cell r="EU68">
            <v>0.56999999999999995</v>
          </cell>
          <cell r="EV68">
            <v>0.39</v>
          </cell>
          <cell r="EW68">
            <v>0.4</v>
          </cell>
          <cell r="EX68">
            <v>0.91</v>
          </cell>
          <cell r="EY68">
            <v>0.88</v>
          </cell>
          <cell r="EZ68">
            <v>0.92</v>
          </cell>
          <cell r="FA68">
            <v>0.7</v>
          </cell>
          <cell r="FB68">
            <v>1.06</v>
          </cell>
          <cell r="FC68">
            <v>1.69</v>
          </cell>
          <cell r="FD68">
            <v>1.81</v>
          </cell>
          <cell r="FE68">
            <v>1.33</v>
          </cell>
          <cell r="FF68">
            <v>1.06</v>
          </cell>
          <cell r="FG68">
            <v>0.16</v>
          </cell>
          <cell r="FH68">
            <v>1</v>
          </cell>
          <cell r="FI68">
            <v>1.43</v>
          </cell>
          <cell r="FJ68">
            <v>0.75</v>
          </cell>
          <cell r="FK68">
            <v>0.78</v>
          </cell>
          <cell r="FL68">
            <v>0.23</v>
          </cell>
          <cell r="FM68">
            <v>-0.95</v>
          </cell>
          <cell r="FN68">
            <v>-0.13</v>
          </cell>
          <cell r="FO68">
            <v>0.36</v>
          </cell>
          <cell r="FP68">
            <v>-7.0000000000000007E-2</v>
          </cell>
          <cell r="FQ68">
            <v>0.01</v>
          </cell>
          <cell r="FR68">
            <v>0.78</v>
          </cell>
          <cell r="FS68">
            <v>1.37</v>
          </cell>
          <cell r="FT68">
            <v>0.3</v>
          </cell>
          <cell r="FU68">
            <v>0.88</v>
          </cell>
          <cell r="FV68">
            <v>1.43</v>
          </cell>
          <cell r="FW68">
            <v>0.7</v>
          </cell>
          <cell r="FX68">
            <v>0.75</v>
          </cell>
          <cell r="FY68">
            <v>0.59</v>
          </cell>
          <cell r="FZ68">
            <v>0.24</v>
          </cell>
          <cell r="GA68">
            <v>-0.55000000000000004</v>
          </cell>
          <cell r="GB68">
            <v>-0.32</v>
          </cell>
          <cell r="GC68">
            <v>0.68</v>
          </cell>
          <cell r="GD68">
            <v>0.49</v>
          </cell>
          <cell r="GE68">
            <v>1.0900000000000001</v>
          </cell>
          <cell r="GF68">
            <v>2.4500000000000002</v>
          </cell>
          <cell r="GG68">
            <v>1.88</v>
          </cell>
          <cell r="GH68">
            <v>1.99</v>
          </cell>
          <cell r="GI68">
            <v>1.41</v>
          </cell>
          <cell r="GJ68">
            <v>0.55000000000000004</v>
          </cell>
          <cell r="GK68">
            <v>0.24</v>
          </cell>
          <cell r="GL68">
            <v>0.51</v>
          </cell>
          <cell r="GM68">
            <v>0.59</v>
          </cell>
          <cell r="GN68">
            <v>0.61</v>
          </cell>
          <cell r="GO68">
            <v>1.06</v>
          </cell>
          <cell r="GP68">
            <v>0.22</v>
          </cell>
          <cell r="GQ68">
            <v>0.28000000000000003</v>
          </cell>
          <cell r="GR68">
            <v>1.84</v>
          </cell>
          <cell r="GS68">
            <v>1.8</v>
          </cell>
          <cell r="GT68">
            <v>1.25</v>
          </cell>
          <cell r="GU68">
            <v>1</v>
          </cell>
          <cell r="GV68">
            <v>1.05</v>
          </cell>
          <cell r="GW68">
            <v>0.79</v>
          </cell>
          <cell r="GX68">
            <v>0.44</v>
          </cell>
          <cell r="GY68">
            <v>0.21</v>
          </cell>
          <cell r="GZ68">
            <v>-0.33</v>
          </cell>
          <cell r="HA68">
            <v>-0.1</v>
          </cell>
          <cell r="HB68">
            <v>0.02</v>
          </cell>
          <cell r="HC68">
            <v>0.9</v>
          </cell>
          <cell r="HD68">
            <v>1.81</v>
          </cell>
          <cell r="HE68">
            <v>1.05</v>
          </cell>
          <cell r="HF68">
            <v>0.7</v>
          </cell>
          <cell r="HG68">
            <v>1.39</v>
          </cell>
          <cell r="HH68">
            <v>1.39</v>
          </cell>
          <cell r="HI68">
            <v>-0.22</v>
          </cell>
          <cell r="HJ68">
            <v>-0.61</v>
          </cell>
          <cell r="HK68">
            <v>-0.66</v>
          </cell>
          <cell r="HL68">
            <v>-0.03</v>
          </cell>
          <cell r="HM68">
            <v>0.97</v>
          </cell>
          <cell r="HN68">
            <v>0.03</v>
          </cell>
          <cell r="HO68">
            <v>-0.46</v>
          </cell>
          <cell r="HP68">
            <v>-0.43</v>
          </cell>
          <cell r="HQ68">
            <v>0.2</v>
          </cell>
          <cell r="HR68">
            <v>0.98</v>
          </cell>
          <cell r="HS68">
            <v>1.1000000000000001</v>
          </cell>
          <cell r="HT68">
            <v>0.06</v>
          </cell>
          <cell r="HU68">
            <v>-0.32</v>
          </cell>
          <cell r="HV68">
            <v>0.82</v>
          </cell>
          <cell r="HW68">
            <v>2.19</v>
          </cell>
          <cell r="HX68">
            <v>1.89</v>
          </cell>
          <cell r="HY68">
            <v>0.99</v>
          </cell>
          <cell r="HZ68">
            <v>1.1499999999999999</v>
          </cell>
          <cell r="IA68">
            <v>0.57999999999999996</v>
          </cell>
          <cell r="IB68">
            <v>0.06</v>
          </cell>
          <cell r="IC68">
            <v>0.11</v>
          </cell>
          <cell r="ID68">
            <v>-0.06</v>
          </cell>
          <cell r="IE68">
            <v>-0.3</v>
          </cell>
          <cell r="IF68">
            <v>0.25</v>
          </cell>
          <cell r="IG68">
            <v>-0.38</v>
          </cell>
          <cell r="IH68">
            <v>-0.38</v>
          </cell>
          <cell r="II68">
            <v>-0.04</v>
          </cell>
          <cell r="IJ68">
            <v>-1.25</v>
          </cell>
          <cell r="IK68">
            <v>-0.37</v>
          </cell>
          <cell r="IL68">
            <v>2</v>
          </cell>
          <cell r="IM68">
            <v>1.53</v>
          </cell>
          <cell r="IN68">
            <v>1.52</v>
          </cell>
          <cell r="IO68">
            <v>1.72</v>
          </cell>
          <cell r="IP68">
            <v>1.6</v>
          </cell>
          <cell r="IQ68">
            <v>1.56</v>
          </cell>
          <cell r="IR68">
            <v>0.51</v>
          </cell>
          <cell r="IS68">
            <v>-0.41</v>
          </cell>
          <cell r="IT68">
            <v>0.23</v>
          </cell>
          <cell r="IU68">
            <v>0.86</v>
          </cell>
          <cell r="IV68">
            <v>0.51</v>
          </cell>
          <cell r="IW68">
            <v>0.62</v>
          </cell>
          <cell r="IX68">
            <v>0.64</v>
          </cell>
          <cell r="IY68">
            <v>0.67</v>
          </cell>
          <cell r="IZ68">
            <v>0.72</v>
          </cell>
          <cell r="JA68">
            <v>1.58</v>
          </cell>
          <cell r="JB68">
            <v>1.68</v>
          </cell>
          <cell r="JC68">
            <v>0.74</v>
          </cell>
          <cell r="JD68">
            <v>0.08</v>
          </cell>
          <cell r="JE68">
            <v>-0.25</v>
          </cell>
          <cell r="JF68">
            <v>0.33</v>
          </cell>
          <cell r="JG68">
            <v>0.67</v>
          </cell>
          <cell r="JH68">
            <v>0.56999999999999995</v>
          </cell>
          <cell r="JI68">
            <v>0.86</v>
          </cell>
          <cell r="JJ68">
            <v>1.06</v>
          </cell>
          <cell r="JK68">
            <v>1.1399999999999999</v>
          </cell>
          <cell r="JL68">
            <v>1.22</v>
          </cell>
          <cell r="JM68">
            <v>1.67</v>
          </cell>
          <cell r="JN68">
            <v>1.49</v>
          </cell>
          <cell r="JO68">
            <v>0.68</v>
          </cell>
          <cell r="JP68">
            <v>0.41</v>
          </cell>
          <cell r="JQ68">
            <v>0.46</v>
          </cell>
          <cell r="JR68">
            <v>1.32</v>
          </cell>
          <cell r="JS68">
            <v>1.36</v>
          </cell>
          <cell r="JT68">
            <v>0.92</v>
          </cell>
          <cell r="JU68">
            <v>1.33</v>
          </cell>
          <cell r="JV68">
            <v>1.61</v>
          </cell>
          <cell r="JW68">
            <v>0.13</v>
          </cell>
          <cell r="JX68">
            <v>0.25</v>
          </cell>
          <cell r="JY68">
            <v>0.79</v>
          </cell>
          <cell r="JZ68">
            <v>0.38</v>
          </cell>
          <cell r="KA68">
            <v>0.61</v>
          </cell>
          <cell r="KB68">
            <v>1.47</v>
          </cell>
          <cell r="KC68">
            <v>1.42</v>
          </cell>
          <cell r="KD68">
            <v>0.17</v>
          </cell>
          <cell r="KE68">
            <v>0.04</v>
          </cell>
          <cell r="KF68">
            <v>0.84</v>
          </cell>
          <cell r="KG68">
            <v>0.04</v>
          </cell>
          <cell r="KH68">
            <v>0.12</v>
          </cell>
          <cell r="KI68">
            <v>1.01</v>
          </cell>
          <cell r="KJ68">
            <v>0.94</v>
          </cell>
          <cell r="KK68">
            <v>1.18</v>
          </cell>
          <cell r="KL68">
            <v>0.69</v>
          </cell>
          <cell r="KM68">
            <v>-0.28999999999999998</v>
          </cell>
          <cell r="KN68">
            <v>0.87</v>
          </cell>
          <cell r="KO68">
            <v>1.0900000000000001</v>
          </cell>
          <cell r="KP68">
            <v>-0.4</v>
          </cell>
          <cell r="KQ68">
            <v>0.15</v>
          </cell>
          <cell r="KR68">
            <v>0.23</v>
          </cell>
          <cell r="KS68">
            <v>0.13</v>
          </cell>
          <cell r="KT68">
            <v>-0.05</v>
          </cell>
          <cell r="KU68">
            <v>-0.56999999999999995</v>
          </cell>
          <cell r="KV68">
            <v>1.1499999999999999</v>
          </cell>
          <cell r="KW68">
            <v>1.64</v>
          </cell>
          <cell r="KX68">
            <v>-0.19</v>
          </cell>
          <cell r="KY68">
            <v>0.49</v>
          </cell>
          <cell r="KZ68">
            <v>0.89</v>
          </cell>
          <cell r="LA68">
            <v>0.04</v>
          </cell>
          <cell r="LB68">
            <v>0.79</v>
          </cell>
          <cell r="LC68">
            <v>0.34</v>
          </cell>
          <cell r="LD68">
            <v>-0.37</v>
          </cell>
          <cell r="LE68">
            <v>0.3</v>
          </cell>
          <cell r="LF68">
            <v>0.4</v>
          </cell>
          <cell r="LG68">
            <v>0.5</v>
          </cell>
          <cell r="LH68">
            <v>1.0026372710912004</v>
          </cell>
          <cell r="LI68">
            <v>1.2609222985764605</v>
          </cell>
          <cell r="LJ68">
            <v>1.2503241571893711</v>
          </cell>
          <cell r="LK68">
            <v>0.8</v>
          </cell>
          <cell r="LL68">
            <v>0.4</v>
          </cell>
          <cell r="LM68">
            <v>0.4</v>
          </cell>
          <cell r="LN68">
            <v>0.6</v>
          </cell>
          <cell r="LO68">
            <v>0.6</v>
          </cell>
          <cell r="LP68">
            <v>0.45598573622245558</v>
          </cell>
          <cell r="LQ68">
            <v>0.5</v>
          </cell>
          <cell r="LR68">
            <v>0.19669018937032395</v>
          </cell>
          <cell r="LS68">
            <v>0.2646249803718968</v>
          </cell>
          <cell r="LT68">
            <v>0.4847958157015988</v>
          </cell>
          <cell r="LU68">
            <v>0.52857597071866569</v>
          </cell>
          <cell r="LV68">
            <v>0.40125978151296621</v>
          </cell>
          <cell r="LW68">
            <v>0.38859800177044757</v>
          </cell>
          <cell r="LX68">
            <v>0.4862386456396029</v>
          </cell>
          <cell r="LY68">
            <v>0.46573888337270442</v>
          </cell>
          <cell r="LZ68">
            <v>0.3</v>
          </cell>
          <cell r="MA68">
            <v>0.29691352718007757</v>
          </cell>
          <cell r="MB68">
            <v>0.7</v>
          </cell>
          <cell r="MC68">
            <v>0.4</v>
          </cell>
          <cell r="MD68">
            <v>0.5</v>
          </cell>
          <cell r="ME68">
            <v>0.59999999999999987</v>
          </cell>
        </row>
        <row r="69">
          <cell r="A69">
            <v>7201003</v>
          </cell>
          <cell r="G69" t="str">
            <v>Ingresso para Jogo</v>
          </cell>
          <cell r="H69">
            <v>1.24</v>
          </cell>
          <cell r="I69">
            <v>0.77</v>
          </cell>
          <cell r="J69">
            <v>0.74</v>
          </cell>
          <cell r="K69">
            <v>0.7</v>
          </cell>
          <cell r="L69">
            <v>0.75</v>
          </cell>
          <cell r="M69">
            <v>0.68</v>
          </cell>
          <cell r="N69">
            <v>0.56999999999999995</v>
          </cell>
          <cell r="O69">
            <v>0.4</v>
          </cell>
          <cell r="P69">
            <v>0.59</v>
          </cell>
          <cell r="Q69">
            <v>0.7</v>
          </cell>
          <cell r="R69">
            <v>0.63</v>
          </cell>
          <cell r="S69">
            <v>0.39</v>
          </cell>
          <cell r="T69">
            <v>0.76</v>
          </cell>
          <cell r="U69">
            <v>1.1000000000000001</v>
          </cell>
          <cell r="V69">
            <v>0.38</v>
          </cell>
          <cell r="W69">
            <v>-0.1</v>
          </cell>
          <cell r="X69">
            <v>0.3</v>
          </cell>
          <cell r="Y69">
            <v>0.3</v>
          </cell>
          <cell r="Z69">
            <v>-0.14000000000000001</v>
          </cell>
          <cell r="AA69">
            <v>0.51</v>
          </cell>
          <cell r="AB69">
            <v>1.1200000000000001</v>
          </cell>
          <cell r="AC69">
            <v>0.57999999999999996</v>
          </cell>
          <cell r="AD69">
            <v>0.22</v>
          </cell>
          <cell r="AE69">
            <v>0.78</v>
          </cell>
          <cell r="AF69">
            <v>0.24</v>
          </cell>
          <cell r="AG69">
            <v>1.07</v>
          </cell>
          <cell r="AH69">
            <v>0.42</v>
          </cell>
          <cell r="AI69">
            <v>0.71</v>
          </cell>
          <cell r="AJ69">
            <v>0.81</v>
          </cell>
          <cell r="AK69">
            <v>0.63</v>
          </cell>
          <cell r="AL69">
            <v>0.36</v>
          </cell>
          <cell r="AM69">
            <v>0.81</v>
          </cell>
          <cell r="AN69">
            <v>0.56999999999999995</v>
          </cell>
          <cell r="AO69">
            <v>0.53</v>
          </cell>
          <cell r="AP69">
            <v>0.63</v>
          </cell>
          <cell r="AQ69">
            <v>0.39</v>
          </cell>
          <cell r="AR69">
            <v>0.94</v>
          </cell>
          <cell r="AS69">
            <v>1.1599999999999999</v>
          </cell>
          <cell r="AT69">
            <v>1.29</v>
          </cell>
          <cell r="AU69">
            <v>-1.35</v>
          </cell>
          <cell r="AV69">
            <v>-2.57</v>
          </cell>
          <cell r="AW69">
            <v>-2.37</v>
          </cell>
          <cell r="AX69">
            <v>1.21</v>
          </cell>
          <cell r="AY69">
            <v>0.02</v>
          </cell>
          <cell r="AZ69">
            <v>4.57</v>
          </cell>
          <cell r="BA69">
            <v>5.16</v>
          </cell>
          <cell r="BB69">
            <v>1.65</v>
          </cell>
          <cell r="BC69">
            <v>-0.84</v>
          </cell>
          <cell r="BD69">
            <v>0.28000000000000003</v>
          </cell>
          <cell r="BE69">
            <v>2</v>
          </cell>
          <cell r="BF69">
            <v>3.64</v>
          </cell>
          <cell r="BG69">
            <v>2.08</v>
          </cell>
          <cell r="BH69">
            <v>-0.19</v>
          </cell>
          <cell r="BI69">
            <v>0.16</v>
          </cell>
          <cell r="BJ69">
            <v>7.0000000000000007E-2</v>
          </cell>
          <cell r="BK69">
            <v>0.84</v>
          </cell>
          <cell r="BL69">
            <v>-7.0000000000000007E-2</v>
          </cell>
          <cell r="BM69">
            <v>-0.1</v>
          </cell>
          <cell r="BN69">
            <v>-0.71</v>
          </cell>
          <cell r="BO69">
            <v>0.45</v>
          </cell>
          <cell r="BP69">
            <v>0.02</v>
          </cell>
          <cell r="BQ69">
            <v>1.33</v>
          </cell>
          <cell r="BR69">
            <v>1.25</v>
          </cell>
          <cell r="BS69">
            <v>0.5</v>
          </cell>
          <cell r="BT69">
            <v>7.0000000000000007E-2</v>
          </cell>
          <cell r="BU69">
            <v>0.13</v>
          </cell>
          <cell r="BV69">
            <v>0.68</v>
          </cell>
          <cell r="BW69">
            <v>0.24</v>
          </cell>
          <cell r="BX69">
            <v>1.42</v>
          </cell>
          <cell r="BY69">
            <v>-7.0000000000000007E-2</v>
          </cell>
          <cell r="BZ69">
            <v>0.37</v>
          </cell>
          <cell r="CA69">
            <v>0</v>
          </cell>
          <cell r="CB69">
            <v>0.52</v>
          </cell>
          <cell r="CC69">
            <v>1.2</v>
          </cell>
          <cell r="CD69">
            <v>2.79</v>
          </cell>
          <cell r="CE69">
            <v>3.52</v>
          </cell>
          <cell r="CF69">
            <v>1.4</v>
          </cell>
          <cell r="CG69">
            <v>-1.0900000000000001</v>
          </cell>
          <cell r="CH69">
            <v>1.46</v>
          </cell>
          <cell r="CI69">
            <v>7.87</v>
          </cell>
          <cell r="CJ69">
            <v>13.38</v>
          </cell>
          <cell r="CK69">
            <v>19.690000000000001</v>
          </cell>
          <cell r="CL69">
            <v>12.03</v>
          </cell>
          <cell r="CM69">
            <v>4.0199999999999996</v>
          </cell>
          <cell r="CN69">
            <v>2.93</v>
          </cell>
          <cell r="CO69">
            <v>0.96</v>
          </cell>
          <cell r="CP69">
            <v>-2.35</v>
          </cell>
          <cell r="CQ69">
            <v>-2.98</v>
          </cell>
          <cell r="CR69">
            <v>0.4</v>
          </cell>
          <cell r="CS69">
            <v>5.83</v>
          </cell>
          <cell r="CT69">
            <v>6.06</v>
          </cell>
          <cell r="CU69">
            <v>1.99</v>
          </cell>
          <cell r="CV69">
            <v>-0.85</v>
          </cell>
          <cell r="CW69">
            <v>-2.31</v>
          </cell>
          <cell r="CX69">
            <v>-2.0099999999999998</v>
          </cell>
          <cell r="CY69">
            <v>-2.5099999999999998</v>
          </cell>
          <cell r="CZ69">
            <v>-2.72</v>
          </cell>
          <cell r="DA69">
            <v>-2.72</v>
          </cell>
          <cell r="DB69">
            <v>-1.03</v>
          </cell>
          <cell r="DC69">
            <v>2.33</v>
          </cell>
          <cell r="DD69">
            <v>4.96</v>
          </cell>
          <cell r="DE69">
            <v>-2.4</v>
          </cell>
          <cell r="DF69">
            <v>-11.68</v>
          </cell>
          <cell r="DG69">
            <v>-5.93</v>
          </cell>
          <cell r="DH69">
            <v>8.6199999999999992</v>
          </cell>
          <cell r="DI69">
            <v>6.35</v>
          </cell>
          <cell r="DJ69">
            <v>1.07</v>
          </cell>
          <cell r="DK69">
            <v>5.49</v>
          </cell>
          <cell r="DL69">
            <v>5.76</v>
          </cell>
          <cell r="DM69">
            <v>2.46</v>
          </cell>
          <cell r="DN69">
            <v>0.17</v>
          </cell>
          <cell r="DO69">
            <v>-0.51</v>
          </cell>
          <cell r="DP69">
            <v>7.0000000000000007E-2</v>
          </cell>
          <cell r="DQ69">
            <v>-1.96</v>
          </cell>
          <cell r="DR69">
            <v>-1.76</v>
          </cell>
          <cell r="DS69">
            <v>-0.01</v>
          </cell>
          <cell r="DT69">
            <v>1.2</v>
          </cell>
          <cell r="DU69">
            <v>0.45</v>
          </cell>
          <cell r="DV69">
            <v>-0.63</v>
          </cell>
          <cell r="DW69">
            <v>-0.05</v>
          </cell>
          <cell r="DX69">
            <v>0</v>
          </cell>
          <cell r="DY69">
            <v>0.53</v>
          </cell>
          <cell r="DZ69">
            <v>1.95</v>
          </cell>
          <cell r="EA69">
            <v>0.21</v>
          </cell>
          <cell r="EB69">
            <v>-0.21</v>
          </cell>
          <cell r="EC69">
            <v>5.92</v>
          </cell>
          <cell r="ED69">
            <v>9.59</v>
          </cell>
          <cell r="EE69">
            <v>13.12</v>
          </cell>
          <cell r="EF69">
            <v>7.68</v>
          </cell>
          <cell r="EG69">
            <v>2.88</v>
          </cell>
          <cell r="EH69">
            <v>1.73</v>
          </cell>
          <cell r="EI69">
            <v>0.12</v>
          </cell>
          <cell r="EJ69">
            <v>0</v>
          </cell>
          <cell r="EK69">
            <v>0.59</v>
          </cell>
          <cell r="EL69">
            <v>1.43</v>
          </cell>
          <cell r="EM69">
            <v>1.8</v>
          </cell>
          <cell r="EN69">
            <v>-0.19</v>
          </cell>
          <cell r="EO69">
            <v>-1.95</v>
          </cell>
          <cell r="EP69">
            <v>0.55000000000000004</v>
          </cell>
          <cell r="EQ69">
            <v>3.45</v>
          </cell>
          <cell r="ER69">
            <v>1.37</v>
          </cell>
          <cell r="ES69">
            <v>0.95</v>
          </cell>
          <cell r="ET69">
            <v>1.33</v>
          </cell>
          <cell r="EU69">
            <v>0.56000000000000005</v>
          </cell>
          <cell r="EV69">
            <v>0</v>
          </cell>
          <cell r="EW69">
            <v>0.17</v>
          </cell>
          <cell r="EX69">
            <v>0.31</v>
          </cell>
          <cell r="EY69">
            <v>1.62</v>
          </cell>
          <cell r="EZ69">
            <v>2.33</v>
          </cell>
          <cell r="FA69">
            <v>0.32</v>
          </cell>
          <cell r="FB69">
            <v>-2.73</v>
          </cell>
          <cell r="FC69">
            <v>-2.12</v>
          </cell>
          <cell r="FD69">
            <v>2.4700000000000002</v>
          </cell>
          <cell r="FE69">
            <v>3.8</v>
          </cell>
          <cell r="FF69">
            <v>6.84</v>
          </cell>
          <cell r="FG69">
            <v>6.49</v>
          </cell>
          <cell r="FH69">
            <v>0.25</v>
          </cell>
          <cell r="FI69">
            <v>-0.55000000000000004</v>
          </cell>
          <cell r="FJ69">
            <v>1.33</v>
          </cell>
          <cell r="FK69">
            <v>0.41</v>
          </cell>
          <cell r="FL69">
            <v>0.69</v>
          </cell>
          <cell r="FM69">
            <v>-0.11</v>
          </cell>
          <cell r="FN69">
            <v>-1.03</v>
          </cell>
          <cell r="FO69">
            <v>-1.22</v>
          </cell>
          <cell r="FP69">
            <v>-0.83</v>
          </cell>
          <cell r="FQ69">
            <v>-0.2</v>
          </cell>
          <cell r="FR69">
            <v>-0.06</v>
          </cell>
          <cell r="FS69">
            <v>0</v>
          </cell>
          <cell r="FT69">
            <v>0</v>
          </cell>
          <cell r="FU69">
            <v>-0.47</v>
          </cell>
          <cell r="FV69">
            <v>-0.72</v>
          </cell>
          <cell r="FW69">
            <v>0.16</v>
          </cell>
          <cell r="FX69">
            <v>3.25</v>
          </cell>
          <cell r="FY69">
            <v>0.43</v>
          </cell>
          <cell r="FZ69">
            <v>0.63</v>
          </cell>
          <cell r="GA69">
            <v>0.66</v>
          </cell>
          <cell r="GB69">
            <v>1.86</v>
          </cell>
          <cell r="GC69">
            <v>1.64</v>
          </cell>
          <cell r="GD69">
            <v>1.95</v>
          </cell>
          <cell r="GE69">
            <v>0.65</v>
          </cell>
          <cell r="GF69">
            <v>-0.64</v>
          </cell>
          <cell r="GG69">
            <v>1.53</v>
          </cell>
          <cell r="GH69">
            <v>1.25</v>
          </cell>
          <cell r="GI69">
            <v>-1.46</v>
          </cell>
          <cell r="GJ69">
            <v>-1.27</v>
          </cell>
          <cell r="GK69">
            <v>0.11</v>
          </cell>
          <cell r="GL69">
            <v>0.13</v>
          </cell>
          <cell r="GM69">
            <v>-1.83</v>
          </cell>
          <cell r="GN69">
            <v>-4.84</v>
          </cell>
          <cell r="GO69">
            <v>-5.62</v>
          </cell>
          <cell r="GP69">
            <v>0.15</v>
          </cell>
          <cell r="GQ69">
            <v>2.69</v>
          </cell>
          <cell r="GR69">
            <v>0.26</v>
          </cell>
          <cell r="GS69">
            <v>2.1800000000000002</v>
          </cell>
          <cell r="GT69">
            <v>2.4500000000000002</v>
          </cell>
          <cell r="GU69">
            <v>-0.01</v>
          </cell>
          <cell r="GV69">
            <v>-10.199999999999999</v>
          </cell>
          <cell r="GW69">
            <v>-7.36</v>
          </cell>
          <cell r="GX69">
            <v>-1.85</v>
          </cell>
          <cell r="GY69">
            <v>2.0099999999999998</v>
          </cell>
          <cell r="GZ69">
            <v>-4.32</v>
          </cell>
          <cell r="HA69">
            <v>-3.98</v>
          </cell>
          <cell r="HB69">
            <v>2.74</v>
          </cell>
          <cell r="HC69">
            <v>0.91</v>
          </cell>
          <cell r="HD69">
            <v>1.84</v>
          </cell>
          <cell r="HE69">
            <v>1.2</v>
          </cell>
          <cell r="HF69">
            <v>-0.61</v>
          </cell>
          <cell r="HG69">
            <v>0</v>
          </cell>
          <cell r="HH69">
            <v>0</v>
          </cell>
          <cell r="HI69">
            <v>0</v>
          </cell>
          <cell r="HJ69">
            <v>0</v>
          </cell>
          <cell r="HK69">
            <v>0</v>
          </cell>
          <cell r="HL69">
            <v>0</v>
          </cell>
          <cell r="HM69">
            <v>0</v>
          </cell>
          <cell r="HN69">
            <v>0</v>
          </cell>
          <cell r="HO69">
            <v>0</v>
          </cell>
          <cell r="HP69">
            <v>0</v>
          </cell>
          <cell r="HQ69">
            <v>-0.48</v>
          </cell>
          <cell r="HR69">
            <v>2.74</v>
          </cell>
          <cell r="HS69">
            <v>6.68</v>
          </cell>
          <cell r="HT69">
            <v>4.8099999999999996</v>
          </cell>
          <cell r="HU69">
            <v>3.1</v>
          </cell>
          <cell r="HV69">
            <v>1.37</v>
          </cell>
          <cell r="HW69">
            <v>4</v>
          </cell>
          <cell r="HX69">
            <v>-1.82</v>
          </cell>
          <cell r="HY69">
            <v>-0.52</v>
          </cell>
          <cell r="HZ69">
            <v>4</v>
          </cell>
          <cell r="IA69">
            <v>2.58</v>
          </cell>
          <cell r="IB69">
            <v>0</v>
          </cell>
          <cell r="IC69">
            <v>-6.46</v>
          </cell>
          <cell r="ID69">
            <v>0</v>
          </cell>
          <cell r="IE69">
            <v>-1.81</v>
          </cell>
          <cell r="IF69">
            <v>-0.74</v>
          </cell>
          <cell r="IG69">
            <v>0.88</v>
          </cell>
          <cell r="IH69">
            <v>2.4</v>
          </cell>
          <cell r="II69">
            <v>2.0499999999999998</v>
          </cell>
          <cell r="IJ69">
            <v>0.06</v>
          </cell>
          <cell r="IK69">
            <v>-1.49</v>
          </cell>
          <cell r="IL69">
            <v>-1.1399999999999999</v>
          </cell>
          <cell r="IM69">
            <v>0</v>
          </cell>
          <cell r="IN69">
            <v>0</v>
          </cell>
          <cell r="IO69">
            <v>0</v>
          </cell>
          <cell r="IP69">
            <v>-2.6</v>
          </cell>
          <cell r="IQ69">
            <v>0.38</v>
          </cell>
          <cell r="IR69">
            <v>1.48</v>
          </cell>
          <cell r="IS69">
            <v>1.61</v>
          </cell>
          <cell r="IT69">
            <v>1.27</v>
          </cell>
          <cell r="IU69">
            <v>-0.24</v>
          </cell>
          <cell r="IV69">
            <v>-2.88</v>
          </cell>
          <cell r="IW69">
            <v>-5.63</v>
          </cell>
          <cell r="IX69">
            <v>-0.37</v>
          </cell>
          <cell r="IY69">
            <v>-0.78</v>
          </cell>
          <cell r="IZ69">
            <v>1.91</v>
          </cell>
          <cell r="JA69">
            <v>2.58</v>
          </cell>
          <cell r="JB69">
            <v>2.64</v>
          </cell>
          <cell r="JC69">
            <v>1.92</v>
          </cell>
          <cell r="JD69">
            <v>1.28</v>
          </cell>
          <cell r="JE69">
            <v>2.11</v>
          </cell>
          <cell r="JF69">
            <v>1.92</v>
          </cell>
          <cell r="JG69">
            <v>0.31</v>
          </cell>
          <cell r="JH69">
            <v>0.2</v>
          </cell>
          <cell r="JI69">
            <v>0.69</v>
          </cell>
          <cell r="JJ69">
            <v>0.99</v>
          </cell>
          <cell r="JK69">
            <v>0.43</v>
          </cell>
          <cell r="JL69">
            <v>0</v>
          </cell>
          <cell r="JM69">
            <v>0</v>
          </cell>
          <cell r="JN69">
            <v>0.89</v>
          </cell>
          <cell r="JO69">
            <v>1.56</v>
          </cell>
          <cell r="JP69">
            <v>0.5</v>
          </cell>
          <cell r="JQ69">
            <v>0.9</v>
          </cell>
          <cell r="JR69">
            <v>1.24</v>
          </cell>
          <cell r="JS69">
            <v>0.67</v>
          </cell>
          <cell r="JT69">
            <v>0.99</v>
          </cell>
          <cell r="JU69">
            <v>1.34</v>
          </cell>
          <cell r="JV69">
            <v>0.04</v>
          </cell>
          <cell r="JW69">
            <v>-2.5099999999999998</v>
          </cell>
          <cell r="JX69">
            <v>-0.73</v>
          </cell>
          <cell r="JY69">
            <v>0.28000000000000003</v>
          </cell>
          <cell r="JZ69">
            <v>-1.1100000000000001</v>
          </cell>
          <cell r="KA69">
            <v>-0.95</v>
          </cell>
          <cell r="KB69">
            <v>0.35</v>
          </cell>
          <cell r="KC69">
            <v>1.84</v>
          </cell>
          <cell r="KD69">
            <v>-0.3</v>
          </cell>
          <cell r="KE69">
            <v>-2.0499999999999998</v>
          </cell>
          <cell r="KF69">
            <v>-4.5</v>
          </cell>
          <cell r="KG69">
            <v>-5.55</v>
          </cell>
          <cell r="KH69">
            <v>-2.37</v>
          </cell>
          <cell r="KI69">
            <v>0</v>
          </cell>
          <cell r="KJ69">
            <v>0</v>
          </cell>
          <cell r="KK69">
            <v>0</v>
          </cell>
          <cell r="KL69">
            <v>0</v>
          </cell>
          <cell r="KM69">
            <v>-1.72</v>
          </cell>
          <cell r="KN69">
            <v>-5.38</v>
          </cell>
          <cell r="KO69">
            <v>-4.09</v>
          </cell>
          <cell r="KP69">
            <v>-2.12</v>
          </cell>
          <cell r="KQ69">
            <v>-2.84</v>
          </cell>
          <cell r="KR69">
            <v>0.16</v>
          </cell>
          <cell r="KS69">
            <v>1.53</v>
          </cell>
          <cell r="KT69">
            <v>1.73</v>
          </cell>
          <cell r="KU69">
            <v>1.1100000000000001</v>
          </cell>
          <cell r="KV69">
            <v>0.36</v>
          </cell>
          <cell r="KW69">
            <v>0.49</v>
          </cell>
          <cell r="KX69">
            <v>-0.42</v>
          </cell>
          <cell r="KY69">
            <v>-1.3</v>
          </cell>
          <cell r="KZ69">
            <v>-0.95</v>
          </cell>
          <cell r="LA69">
            <v>-0.45</v>
          </cell>
          <cell r="LB69">
            <v>1.02</v>
          </cell>
          <cell r="LC69">
            <v>0.26</v>
          </cell>
          <cell r="LD69">
            <v>-2.19</v>
          </cell>
          <cell r="LE69">
            <v>-1.56</v>
          </cell>
          <cell r="LF69">
            <v>0.4</v>
          </cell>
          <cell r="LG69">
            <v>0.5</v>
          </cell>
          <cell r="LH69">
            <v>1.0026372710912004</v>
          </cell>
          <cell r="LI69">
            <v>1.2609222985764605</v>
          </cell>
          <cell r="LJ69">
            <v>1.2503241571893711</v>
          </cell>
          <cell r="LK69">
            <v>0.8</v>
          </cell>
          <cell r="LL69">
            <v>0.4</v>
          </cell>
          <cell r="LM69">
            <v>0.4</v>
          </cell>
          <cell r="LN69">
            <v>0.6</v>
          </cell>
          <cell r="LO69">
            <v>0.6</v>
          </cell>
          <cell r="LP69">
            <v>0.45598573622245558</v>
          </cell>
          <cell r="LQ69">
            <v>0.5</v>
          </cell>
          <cell r="LR69">
            <v>0.19669018937032395</v>
          </cell>
          <cell r="LS69">
            <v>0.2646249803718968</v>
          </cell>
          <cell r="LT69">
            <v>0.4847958157015988</v>
          </cell>
          <cell r="LU69">
            <v>0.52857597071866569</v>
          </cell>
          <cell r="LV69">
            <v>0.40125978151296621</v>
          </cell>
          <cell r="LW69">
            <v>0.38859800177044757</v>
          </cell>
          <cell r="LX69">
            <v>0.4862386456396029</v>
          </cell>
          <cell r="LY69">
            <v>0.46573888337270442</v>
          </cell>
          <cell r="LZ69">
            <v>0.3</v>
          </cell>
          <cell r="MA69">
            <v>0.29691352718007757</v>
          </cell>
          <cell r="MB69">
            <v>0.7</v>
          </cell>
          <cell r="MC69">
            <v>0.4</v>
          </cell>
          <cell r="MD69">
            <v>0.5</v>
          </cell>
          <cell r="ME69">
            <v>0.59999999999999987</v>
          </cell>
        </row>
        <row r="70">
          <cell r="A70">
            <v>7201006</v>
          </cell>
          <cell r="G70" t="str">
            <v>Clube</v>
          </cell>
          <cell r="H70">
            <v>0.91</v>
          </cell>
          <cell r="I70">
            <v>0.92</v>
          </cell>
          <cell r="J70">
            <v>3.22</v>
          </cell>
          <cell r="K70">
            <v>2.2200000000000002</v>
          </cell>
          <cell r="L70">
            <v>1.2</v>
          </cell>
          <cell r="M70">
            <v>1.17</v>
          </cell>
          <cell r="N70">
            <v>1.29</v>
          </cell>
          <cell r="O70">
            <v>0.73</v>
          </cell>
          <cell r="P70">
            <v>0.48</v>
          </cell>
          <cell r="Q70">
            <v>1</v>
          </cell>
          <cell r="R70">
            <v>0.25</v>
          </cell>
          <cell r="S70">
            <v>0.25</v>
          </cell>
          <cell r="T70">
            <v>0.7</v>
          </cell>
          <cell r="U70">
            <v>0.7</v>
          </cell>
          <cell r="V70">
            <v>0.39</v>
          </cell>
          <cell r="W70">
            <v>0.97</v>
          </cell>
          <cell r="X70">
            <v>0.23</v>
          </cell>
          <cell r="Y70">
            <v>-0.37</v>
          </cell>
          <cell r="Z70">
            <v>0.39</v>
          </cell>
          <cell r="AA70">
            <v>0.35</v>
          </cell>
          <cell r="AB70">
            <v>0.5</v>
          </cell>
          <cell r="AC70">
            <v>0.51</v>
          </cell>
          <cell r="AD70">
            <v>-0.33</v>
          </cell>
          <cell r="AE70">
            <v>-0.3</v>
          </cell>
          <cell r="AF70">
            <v>1.65</v>
          </cell>
          <cell r="AG70">
            <v>2.13</v>
          </cell>
          <cell r="AH70">
            <v>0.92</v>
          </cell>
          <cell r="AI70">
            <v>0.96</v>
          </cell>
          <cell r="AJ70">
            <v>0.96</v>
          </cell>
          <cell r="AK70">
            <v>0.28000000000000003</v>
          </cell>
          <cell r="AL70">
            <v>0.28999999999999998</v>
          </cell>
          <cell r="AM70">
            <v>0.3</v>
          </cell>
          <cell r="AN70">
            <v>0.42</v>
          </cell>
          <cell r="AO70">
            <v>0.44</v>
          </cell>
          <cell r="AP70">
            <v>-0.36</v>
          </cell>
          <cell r="AQ70">
            <v>-0.33</v>
          </cell>
          <cell r="AR70">
            <v>0.54</v>
          </cell>
          <cell r="AS70">
            <v>0.31</v>
          </cell>
          <cell r="AT70">
            <v>1.39</v>
          </cell>
          <cell r="AU70">
            <v>1.4</v>
          </cell>
          <cell r="AV70">
            <v>0.22</v>
          </cell>
          <cell r="AW70">
            <v>0.22</v>
          </cell>
          <cell r="AX70">
            <v>0.62</v>
          </cell>
          <cell r="AY70">
            <v>0.63</v>
          </cell>
          <cell r="AZ70">
            <v>0.22</v>
          </cell>
          <cell r="BA70">
            <v>0.22</v>
          </cell>
          <cell r="BB70">
            <v>-0.28999999999999998</v>
          </cell>
          <cell r="BC70">
            <v>-0.28999999999999998</v>
          </cell>
          <cell r="BD70">
            <v>1.1100000000000001</v>
          </cell>
          <cell r="BE70">
            <v>1.1100000000000001</v>
          </cell>
          <cell r="BF70">
            <v>1.42</v>
          </cell>
          <cell r="BG70">
            <v>1.42</v>
          </cell>
          <cell r="BH70">
            <v>0.21</v>
          </cell>
          <cell r="BI70">
            <v>0.21</v>
          </cell>
          <cell r="BJ70">
            <v>1.22</v>
          </cell>
          <cell r="BK70">
            <v>1.22</v>
          </cell>
          <cell r="BL70">
            <v>0.67</v>
          </cell>
          <cell r="BM70">
            <v>0.67</v>
          </cell>
          <cell r="BN70">
            <v>0.35</v>
          </cell>
          <cell r="BO70">
            <v>0.35</v>
          </cell>
          <cell r="BP70">
            <v>0.17</v>
          </cell>
          <cell r="BQ70">
            <v>0.17</v>
          </cell>
          <cell r="BR70">
            <v>0.48</v>
          </cell>
          <cell r="BS70">
            <v>0.48</v>
          </cell>
          <cell r="BT70">
            <v>0.52</v>
          </cell>
          <cell r="BU70">
            <v>0.51</v>
          </cell>
          <cell r="BV70">
            <v>0.2</v>
          </cell>
          <cell r="BW70">
            <v>0.19</v>
          </cell>
          <cell r="BX70">
            <v>0.44</v>
          </cell>
          <cell r="BY70">
            <v>0.44</v>
          </cell>
          <cell r="BZ70">
            <v>0.61</v>
          </cell>
          <cell r="CA70">
            <v>0.6</v>
          </cell>
          <cell r="CB70">
            <v>0.8</v>
          </cell>
          <cell r="CC70">
            <v>1.1399999999999999</v>
          </cell>
          <cell r="CD70">
            <v>1.01</v>
          </cell>
          <cell r="CE70">
            <v>0.82</v>
          </cell>
          <cell r="CF70">
            <v>-0.14000000000000001</v>
          </cell>
          <cell r="CG70">
            <v>-0.2</v>
          </cell>
          <cell r="CH70">
            <v>0.38</v>
          </cell>
          <cell r="CI70">
            <v>0.38</v>
          </cell>
          <cell r="CJ70">
            <v>0.22</v>
          </cell>
          <cell r="CK70">
            <v>0.22</v>
          </cell>
          <cell r="CL70">
            <v>0.26</v>
          </cell>
          <cell r="CM70">
            <v>0.49</v>
          </cell>
          <cell r="CN70">
            <v>-0.2</v>
          </cell>
          <cell r="CO70">
            <v>-0.2</v>
          </cell>
          <cell r="CP70">
            <v>0.41</v>
          </cell>
          <cell r="CQ70">
            <v>0.41</v>
          </cell>
          <cell r="CR70">
            <v>0.27</v>
          </cell>
          <cell r="CS70">
            <v>0.27</v>
          </cell>
          <cell r="CT70">
            <v>0.06</v>
          </cell>
          <cell r="CU70">
            <v>0.06</v>
          </cell>
          <cell r="CV70">
            <v>0.4</v>
          </cell>
          <cell r="CW70">
            <v>0.4</v>
          </cell>
          <cell r="CX70">
            <v>-0.01</v>
          </cell>
          <cell r="CY70">
            <v>0</v>
          </cell>
          <cell r="CZ70">
            <v>1.44</v>
          </cell>
          <cell r="DA70">
            <v>1.44</v>
          </cell>
          <cell r="DB70">
            <v>1.37</v>
          </cell>
          <cell r="DC70">
            <v>1.37</v>
          </cell>
          <cell r="DD70">
            <v>1.62</v>
          </cell>
          <cell r="DE70">
            <v>1.61</v>
          </cell>
          <cell r="DF70">
            <v>0.31</v>
          </cell>
          <cell r="DG70">
            <v>0.31</v>
          </cell>
          <cell r="DH70">
            <v>0.38</v>
          </cell>
          <cell r="DI70">
            <v>0.38</v>
          </cell>
          <cell r="DJ70">
            <v>0.46</v>
          </cell>
          <cell r="DK70">
            <v>0.46</v>
          </cell>
          <cell r="DL70">
            <v>0.16</v>
          </cell>
          <cell r="DM70">
            <v>0.15</v>
          </cell>
          <cell r="DN70">
            <v>0.36</v>
          </cell>
          <cell r="DO70">
            <v>0.36</v>
          </cell>
          <cell r="DP70">
            <v>0.46</v>
          </cell>
          <cell r="DQ70">
            <v>0.46</v>
          </cell>
          <cell r="DR70">
            <v>0.64</v>
          </cell>
          <cell r="DS70">
            <v>0.65</v>
          </cell>
          <cell r="DT70">
            <v>0.85</v>
          </cell>
          <cell r="DU70">
            <v>0.85</v>
          </cell>
          <cell r="DV70">
            <v>0.19</v>
          </cell>
          <cell r="DW70">
            <v>0.19</v>
          </cell>
          <cell r="DX70">
            <v>1.83</v>
          </cell>
          <cell r="DY70">
            <v>1.61</v>
          </cell>
          <cell r="DZ70">
            <v>4.18</v>
          </cell>
          <cell r="EA70">
            <v>4.17</v>
          </cell>
          <cell r="EB70">
            <v>7.0000000000000007E-2</v>
          </cell>
          <cell r="EC70">
            <v>7.0000000000000007E-2</v>
          </cell>
          <cell r="ED70">
            <v>0.24</v>
          </cell>
          <cell r="EE70">
            <v>0.24</v>
          </cell>
          <cell r="EF70">
            <v>0.57999999999999996</v>
          </cell>
          <cell r="EG70">
            <v>0.54</v>
          </cell>
          <cell r="EH70">
            <v>0.03</v>
          </cell>
          <cell r="EI70">
            <v>0.04</v>
          </cell>
          <cell r="EJ70">
            <v>-0.03</v>
          </cell>
          <cell r="EK70">
            <v>-0.04</v>
          </cell>
          <cell r="EL70">
            <v>-0.03</v>
          </cell>
          <cell r="EM70">
            <v>-0.03</v>
          </cell>
          <cell r="EN70">
            <v>0.25</v>
          </cell>
          <cell r="EO70">
            <v>0.26</v>
          </cell>
          <cell r="EP70">
            <v>0.88</v>
          </cell>
          <cell r="EQ70">
            <v>0.88</v>
          </cell>
          <cell r="ER70">
            <v>0.11</v>
          </cell>
          <cell r="ES70">
            <v>0.11</v>
          </cell>
          <cell r="ET70">
            <v>0.24</v>
          </cell>
          <cell r="EU70">
            <v>0.24</v>
          </cell>
          <cell r="EV70">
            <v>1.59</v>
          </cell>
          <cell r="EW70">
            <v>1.59</v>
          </cell>
          <cell r="EX70">
            <v>2.86</v>
          </cell>
          <cell r="EY70">
            <v>2.85</v>
          </cell>
          <cell r="EZ70">
            <v>0.51</v>
          </cell>
          <cell r="FA70">
            <v>0.52</v>
          </cell>
          <cell r="FB70">
            <v>2.96</v>
          </cell>
          <cell r="FC70">
            <v>2.96</v>
          </cell>
          <cell r="FD70">
            <v>0.28000000000000003</v>
          </cell>
          <cell r="FE70">
            <v>0.28000000000000003</v>
          </cell>
          <cell r="FF70">
            <v>0.12</v>
          </cell>
          <cell r="FG70">
            <v>0.12</v>
          </cell>
          <cell r="FH70">
            <v>0.42</v>
          </cell>
          <cell r="FI70">
            <v>0.42</v>
          </cell>
          <cell r="FJ70">
            <v>0.68</v>
          </cell>
          <cell r="FK70">
            <v>0.67</v>
          </cell>
          <cell r="FL70">
            <v>-0.61</v>
          </cell>
          <cell r="FM70">
            <v>-0.61</v>
          </cell>
          <cell r="FN70">
            <v>0.21</v>
          </cell>
          <cell r="FO70">
            <v>0.24</v>
          </cell>
          <cell r="FP70">
            <v>0.54</v>
          </cell>
          <cell r="FQ70">
            <v>0.53</v>
          </cell>
          <cell r="FR70">
            <v>-1.18</v>
          </cell>
          <cell r="FS70">
            <v>-0.22</v>
          </cell>
          <cell r="FT70">
            <v>1.48</v>
          </cell>
          <cell r="FU70">
            <v>2.2400000000000002</v>
          </cell>
          <cell r="FV70">
            <v>3.09</v>
          </cell>
          <cell r="FW70">
            <v>3.09</v>
          </cell>
          <cell r="FX70">
            <v>-0.3</v>
          </cell>
          <cell r="FY70">
            <v>-0.31</v>
          </cell>
          <cell r="FZ70">
            <v>0.37</v>
          </cell>
          <cell r="GA70">
            <v>0.37</v>
          </cell>
          <cell r="GB70">
            <v>-0.17</v>
          </cell>
          <cell r="GC70">
            <v>-0.16</v>
          </cell>
          <cell r="GD70">
            <v>0.13</v>
          </cell>
          <cell r="GE70">
            <v>0.13</v>
          </cell>
          <cell r="GF70">
            <v>0.42</v>
          </cell>
          <cell r="GG70">
            <v>0.42</v>
          </cell>
          <cell r="GH70">
            <v>-0.52</v>
          </cell>
          <cell r="GI70">
            <v>-0.52</v>
          </cell>
          <cell r="GJ70">
            <v>0.43</v>
          </cell>
          <cell r="GK70">
            <v>0.43</v>
          </cell>
          <cell r="GL70">
            <v>0.49</v>
          </cell>
          <cell r="GM70">
            <v>0.49</v>
          </cell>
          <cell r="GN70">
            <v>0.11</v>
          </cell>
          <cell r="GO70">
            <v>0.11</v>
          </cell>
          <cell r="GP70">
            <v>-0.03</v>
          </cell>
          <cell r="GQ70">
            <v>-0.03</v>
          </cell>
          <cell r="GR70">
            <v>1.44</v>
          </cell>
          <cell r="GS70">
            <v>1.44</v>
          </cell>
          <cell r="GT70">
            <v>1.65</v>
          </cell>
          <cell r="GU70">
            <v>1.66</v>
          </cell>
          <cell r="GV70">
            <v>-0.03</v>
          </cell>
          <cell r="GW70">
            <v>-0.03</v>
          </cell>
          <cell r="GX70">
            <v>2.29</v>
          </cell>
          <cell r="GY70">
            <v>2.29</v>
          </cell>
          <cell r="GZ70">
            <v>0.82</v>
          </cell>
          <cell r="HA70">
            <v>0.83</v>
          </cell>
          <cell r="HB70">
            <v>0.15</v>
          </cell>
          <cell r="HC70">
            <v>0.15</v>
          </cell>
          <cell r="HD70">
            <v>1.31</v>
          </cell>
          <cell r="HE70">
            <v>0.75</v>
          </cell>
          <cell r="HF70">
            <v>3.17</v>
          </cell>
          <cell r="HG70">
            <v>3.2</v>
          </cell>
          <cell r="HH70">
            <v>0.86</v>
          </cell>
          <cell r="HI70">
            <v>0.87</v>
          </cell>
          <cell r="HJ70">
            <v>0.35</v>
          </cell>
          <cell r="HK70">
            <v>0.35</v>
          </cell>
          <cell r="HL70">
            <v>0.98</v>
          </cell>
          <cell r="HM70">
            <v>0.98</v>
          </cell>
          <cell r="HN70">
            <v>-0.72</v>
          </cell>
          <cell r="HO70">
            <v>-0.74</v>
          </cell>
          <cell r="HP70">
            <v>0.13</v>
          </cell>
          <cell r="HQ70">
            <v>0.11</v>
          </cell>
          <cell r="HR70">
            <v>1.75</v>
          </cell>
          <cell r="HS70">
            <v>1.79</v>
          </cell>
          <cell r="HT70">
            <v>-1.56</v>
          </cell>
          <cell r="HU70">
            <v>-1.57</v>
          </cell>
          <cell r="HV70">
            <v>1.24</v>
          </cell>
          <cell r="HW70">
            <v>1.21</v>
          </cell>
          <cell r="HX70">
            <v>-0.03</v>
          </cell>
          <cell r="HY70">
            <v>-0.04</v>
          </cell>
          <cell r="HZ70">
            <v>1.36</v>
          </cell>
          <cell r="IA70">
            <v>1.62</v>
          </cell>
          <cell r="IB70">
            <v>0.84</v>
          </cell>
          <cell r="IC70">
            <v>0.85</v>
          </cell>
          <cell r="ID70">
            <v>0.02</v>
          </cell>
          <cell r="IE70">
            <v>0.02</v>
          </cell>
          <cell r="IF70">
            <v>0.77</v>
          </cell>
          <cell r="IG70">
            <v>0.77</v>
          </cell>
          <cell r="IH70">
            <v>1.29</v>
          </cell>
          <cell r="II70">
            <v>1.28</v>
          </cell>
          <cell r="IJ70">
            <v>-0.7</v>
          </cell>
          <cell r="IK70">
            <v>-0.7</v>
          </cell>
          <cell r="IL70">
            <v>0.83</v>
          </cell>
          <cell r="IM70">
            <v>0.81</v>
          </cell>
          <cell r="IN70">
            <v>2.2200000000000002</v>
          </cell>
          <cell r="IO70">
            <v>2.2599999999999998</v>
          </cell>
          <cell r="IP70">
            <v>2.69</v>
          </cell>
          <cell r="IQ70">
            <v>2.62</v>
          </cell>
          <cell r="IR70">
            <v>0.97</v>
          </cell>
          <cell r="IS70">
            <v>0.95</v>
          </cell>
          <cell r="IT70">
            <v>0.66</v>
          </cell>
          <cell r="IU70">
            <v>0.64</v>
          </cell>
          <cell r="IV70">
            <v>0.13</v>
          </cell>
          <cell r="IW70">
            <v>0.13</v>
          </cell>
          <cell r="IX70">
            <v>0.25</v>
          </cell>
          <cell r="IY70">
            <v>0.3</v>
          </cell>
          <cell r="IZ70">
            <v>0.97</v>
          </cell>
          <cell r="JA70">
            <v>0.96</v>
          </cell>
          <cell r="JB70">
            <v>0.11</v>
          </cell>
          <cell r="JC70">
            <v>0.11</v>
          </cell>
          <cell r="JD70">
            <v>-0.11</v>
          </cell>
          <cell r="JE70">
            <v>-7.0000000000000007E-2</v>
          </cell>
          <cell r="JF70">
            <v>0.35</v>
          </cell>
          <cell r="JG70">
            <v>0.35</v>
          </cell>
          <cell r="JH70">
            <v>0.36</v>
          </cell>
          <cell r="JI70">
            <v>0.36</v>
          </cell>
          <cell r="JJ70">
            <v>0.15</v>
          </cell>
          <cell r="JK70">
            <v>0.16</v>
          </cell>
          <cell r="JL70">
            <v>2.2799999999999998</v>
          </cell>
          <cell r="JM70">
            <v>2.31</v>
          </cell>
          <cell r="JN70">
            <v>3.65</v>
          </cell>
          <cell r="JO70">
            <v>3.64</v>
          </cell>
          <cell r="JP70">
            <v>1.41</v>
          </cell>
          <cell r="JQ70">
            <v>1.4</v>
          </cell>
          <cell r="JR70">
            <v>0.45</v>
          </cell>
          <cell r="JS70">
            <v>0.44</v>
          </cell>
          <cell r="JT70">
            <v>0.92</v>
          </cell>
          <cell r="JU70">
            <v>0.89</v>
          </cell>
          <cell r="JV70">
            <v>0.42</v>
          </cell>
          <cell r="JW70">
            <v>0.41</v>
          </cell>
          <cell r="JX70">
            <v>-0.24</v>
          </cell>
          <cell r="JY70">
            <v>-0.19</v>
          </cell>
          <cell r="JZ70">
            <v>-0.22</v>
          </cell>
          <cell r="KA70">
            <v>-0.19</v>
          </cell>
          <cell r="KB70">
            <v>0.16</v>
          </cell>
          <cell r="KC70">
            <v>0.16</v>
          </cell>
          <cell r="KD70">
            <v>0.39</v>
          </cell>
          <cell r="KE70">
            <v>0.4</v>
          </cell>
          <cell r="KF70">
            <v>-0.1</v>
          </cell>
          <cell r="KG70">
            <v>-0.18</v>
          </cell>
          <cell r="KH70">
            <v>0.39</v>
          </cell>
          <cell r="KI70">
            <v>0.39</v>
          </cell>
          <cell r="KJ70">
            <v>1.8</v>
          </cell>
          <cell r="KK70">
            <v>1.91</v>
          </cell>
          <cell r="KL70">
            <v>2.29</v>
          </cell>
          <cell r="KM70">
            <v>2.2799999999999998</v>
          </cell>
          <cell r="KN70">
            <v>1.6</v>
          </cell>
          <cell r="KO70">
            <v>1.6</v>
          </cell>
          <cell r="KP70">
            <v>0.04</v>
          </cell>
          <cell r="KQ70">
            <v>0.11</v>
          </cell>
          <cell r="KR70">
            <v>-0.05</v>
          </cell>
          <cell r="KS70">
            <v>-0.06</v>
          </cell>
          <cell r="KT70">
            <v>0.42</v>
          </cell>
          <cell r="KU70">
            <v>0.41</v>
          </cell>
          <cell r="KV70">
            <v>0.56000000000000005</v>
          </cell>
          <cell r="KW70">
            <v>0.56999999999999995</v>
          </cell>
          <cell r="KX70">
            <v>1.03</v>
          </cell>
          <cell r="KY70">
            <v>1.01</v>
          </cell>
          <cell r="KZ70">
            <v>7.0000000000000007E-2</v>
          </cell>
          <cell r="LA70">
            <v>0.11</v>
          </cell>
          <cell r="LB70">
            <v>0.32</v>
          </cell>
          <cell r="LC70">
            <v>0.32</v>
          </cell>
          <cell r="LD70">
            <v>0.1</v>
          </cell>
          <cell r="LE70">
            <v>0.1</v>
          </cell>
          <cell r="LF70">
            <v>0.4</v>
          </cell>
          <cell r="LG70">
            <v>0.5</v>
          </cell>
          <cell r="LH70">
            <v>1.0026372710912004</v>
          </cell>
          <cell r="LI70">
            <v>1.2609222985764605</v>
          </cell>
          <cell r="LJ70">
            <v>1.2503241571893711</v>
          </cell>
          <cell r="LK70">
            <v>0.8</v>
          </cell>
          <cell r="LL70">
            <v>0.4</v>
          </cell>
          <cell r="LM70">
            <v>0.4</v>
          </cell>
          <cell r="LN70">
            <v>0.6</v>
          </cell>
          <cell r="LO70">
            <v>0.6</v>
          </cell>
          <cell r="LP70">
            <v>0.45598573622245558</v>
          </cell>
          <cell r="LQ70">
            <v>0.5</v>
          </cell>
          <cell r="LR70">
            <v>0.19669018937032395</v>
          </cell>
          <cell r="LS70">
            <v>0.2646249803718968</v>
          </cell>
          <cell r="LT70">
            <v>0.4847958157015988</v>
          </cell>
          <cell r="LU70">
            <v>0.52857597071866569</v>
          </cell>
          <cell r="LV70">
            <v>0.40125978151296621</v>
          </cell>
          <cell r="LW70">
            <v>0.38859800177044757</v>
          </cell>
          <cell r="LX70">
            <v>0.4862386456396029</v>
          </cell>
          <cell r="LY70">
            <v>0.46573888337270442</v>
          </cell>
          <cell r="LZ70">
            <v>0.3</v>
          </cell>
          <cell r="MA70">
            <v>0.29691352718007757</v>
          </cell>
          <cell r="MB70">
            <v>0.7</v>
          </cell>
          <cell r="MC70">
            <v>0.4</v>
          </cell>
          <cell r="MD70">
            <v>0.5</v>
          </cell>
          <cell r="ME70">
            <v>0.59999999999999987</v>
          </cell>
        </row>
        <row r="71">
          <cell r="A71">
            <v>7201018</v>
          </cell>
          <cell r="G71" t="str">
            <v xml:space="preserve">Tratamento de animais </v>
          </cell>
          <cell r="H71">
            <v>1.1167382359769469</v>
          </cell>
          <cell r="I71">
            <v>1.1435028053998493</v>
          </cell>
          <cell r="J71">
            <v>0.9541210436881099</v>
          </cell>
          <cell r="K71">
            <v>0.46138448413203759</v>
          </cell>
          <cell r="L71">
            <v>0.33450942863119576</v>
          </cell>
          <cell r="M71">
            <v>0.27404258224649181</v>
          </cell>
          <cell r="N71">
            <v>0.284917864784762</v>
          </cell>
          <cell r="O71">
            <v>0.33988684381225287</v>
          </cell>
          <cell r="P71">
            <v>0.27896024218814364</v>
          </cell>
          <cell r="Q71">
            <v>0.3105213599937745</v>
          </cell>
          <cell r="R71">
            <v>0.71461818856878001</v>
          </cell>
          <cell r="S71">
            <v>0.62498919895436311</v>
          </cell>
          <cell r="T71">
            <v>0.13772721104453461</v>
          </cell>
          <cell r="U71">
            <v>0.67789222262751314</v>
          </cell>
          <cell r="V71">
            <v>0.37314551306442056</v>
          </cell>
          <cell r="W71">
            <v>-4.0483977244432055E-3</v>
          </cell>
          <cell r="X71">
            <v>0.20709211958196169</v>
          </cell>
          <cell r="Y71">
            <v>0.39017870317321002</v>
          </cell>
          <cell r="Z71">
            <v>0.40205665454718509</v>
          </cell>
          <cell r="AA71">
            <v>0.80468188429641019</v>
          </cell>
          <cell r="AB71">
            <v>0.95512708828596316</v>
          </cell>
          <cell r="AC71">
            <v>0.40250759641847239</v>
          </cell>
          <cell r="AD71">
            <v>0.40080377765470193</v>
          </cell>
          <cell r="AE71">
            <v>0.74613383595540705</v>
          </cell>
          <cell r="AF71">
            <v>0.46588542373586717</v>
          </cell>
          <cell r="AG71">
            <v>1.1093842955205704</v>
          </cell>
          <cell r="AH71">
            <v>0.31983884049619454</v>
          </cell>
          <cell r="AI71">
            <v>0.41930238373765305</v>
          </cell>
          <cell r="AJ71">
            <v>0.3902694546028399</v>
          </cell>
          <cell r="AK71">
            <v>0.26090123988814645</v>
          </cell>
          <cell r="AL71">
            <v>0.18475835175661118</v>
          </cell>
          <cell r="AM71">
            <v>0.33713131668335211</v>
          </cell>
          <cell r="AN71">
            <v>0.24141951601126829</v>
          </cell>
          <cell r="AO71">
            <v>0.91150696823264732</v>
          </cell>
          <cell r="AP71">
            <v>0.79974332796142111</v>
          </cell>
          <cell r="AQ71">
            <v>0.21588314284861693</v>
          </cell>
          <cell r="AR71">
            <v>0.73525707976485333</v>
          </cell>
          <cell r="AS71">
            <v>0.83</v>
          </cell>
          <cell r="AT71">
            <v>-1.1599999999999999</v>
          </cell>
          <cell r="AU71">
            <v>-1.34</v>
          </cell>
          <cell r="AV71">
            <v>1.05</v>
          </cell>
          <cell r="AW71">
            <v>2.44</v>
          </cell>
          <cell r="AX71">
            <v>-0.19</v>
          </cell>
          <cell r="AY71">
            <v>-0.34</v>
          </cell>
          <cell r="AZ71">
            <v>-1.21</v>
          </cell>
          <cell r="BA71">
            <v>-0.09</v>
          </cell>
          <cell r="BB71">
            <v>2.2000000000000002</v>
          </cell>
          <cell r="BC71">
            <v>2</v>
          </cell>
          <cell r="BD71">
            <v>-0.35</v>
          </cell>
          <cell r="BE71">
            <v>0.6</v>
          </cell>
          <cell r="BF71">
            <v>1.02</v>
          </cell>
          <cell r="BG71">
            <v>-0.21</v>
          </cell>
          <cell r="BH71">
            <v>-0.16</v>
          </cell>
          <cell r="BI71">
            <v>-1.1200000000000001</v>
          </cell>
          <cell r="BJ71">
            <v>-0.72</v>
          </cell>
          <cell r="BK71">
            <v>0.85</v>
          </cell>
          <cell r="BL71">
            <v>-0.46</v>
          </cell>
          <cell r="BM71">
            <v>0.04</v>
          </cell>
          <cell r="BN71">
            <v>1.1499999999999999</v>
          </cell>
          <cell r="BO71">
            <v>0.11</v>
          </cell>
          <cell r="BP71">
            <v>1.1200000000000001</v>
          </cell>
          <cell r="BQ71">
            <v>2.81</v>
          </cell>
          <cell r="BR71">
            <v>1.46</v>
          </cell>
          <cell r="BS71">
            <v>-0.03</v>
          </cell>
          <cell r="BT71">
            <v>-0.86</v>
          </cell>
          <cell r="BU71">
            <v>-0.54</v>
          </cell>
          <cell r="BV71">
            <v>0.42</v>
          </cell>
          <cell r="BW71">
            <v>0.91</v>
          </cell>
          <cell r="BX71">
            <v>1.05</v>
          </cell>
          <cell r="BY71">
            <v>1.27</v>
          </cell>
          <cell r="BZ71">
            <v>0.6</v>
          </cell>
          <cell r="CA71">
            <v>0.48</v>
          </cell>
          <cell r="CB71">
            <v>0.06</v>
          </cell>
          <cell r="CC71">
            <v>-0.14000000000000001</v>
          </cell>
          <cell r="CD71">
            <v>-0.2</v>
          </cell>
          <cell r="CE71">
            <v>-1.05</v>
          </cell>
          <cell r="CF71">
            <v>-1.23</v>
          </cell>
          <cell r="CG71">
            <v>0.57999999999999996</v>
          </cell>
          <cell r="CH71">
            <v>0.68</v>
          </cell>
          <cell r="CI71">
            <v>-0.64</v>
          </cell>
          <cell r="CJ71">
            <v>-1.59</v>
          </cell>
          <cell r="CK71">
            <v>-0.52</v>
          </cell>
          <cell r="CL71">
            <v>-1.31</v>
          </cell>
          <cell r="CM71">
            <v>-0.49</v>
          </cell>
          <cell r="CN71">
            <v>1.18</v>
          </cell>
          <cell r="CO71">
            <v>2.21</v>
          </cell>
          <cell r="CP71">
            <v>4.5199999999999996</v>
          </cell>
          <cell r="CQ71">
            <v>1.74</v>
          </cell>
          <cell r="CR71">
            <v>0.74</v>
          </cell>
          <cell r="CS71">
            <v>1.76</v>
          </cell>
          <cell r="CT71">
            <v>0.68</v>
          </cell>
          <cell r="CU71">
            <v>-0.25</v>
          </cell>
          <cell r="CV71">
            <v>0.49</v>
          </cell>
          <cell r="CW71">
            <v>-0.41</v>
          </cell>
          <cell r="CX71">
            <v>-0.17</v>
          </cell>
          <cell r="CY71">
            <v>1.44</v>
          </cell>
          <cell r="CZ71">
            <v>-2.75</v>
          </cell>
          <cell r="DA71">
            <v>-2.75</v>
          </cell>
          <cell r="DB71">
            <v>-0.7</v>
          </cell>
          <cell r="DC71">
            <v>0.16</v>
          </cell>
          <cell r="DD71">
            <v>0.67</v>
          </cell>
          <cell r="DE71">
            <v>0.44</v>
          </cell>
          <cell r="DF71">
            <v>1.08</v>
          </cell>
          <cell r="DG71">
            <v>2</v>
          </cell>
          <cell r="DH71">
            <v>0.7</v>
          </cell>
          <cell r="DI71">
            <v>0.52</v>
          </cell>
          <cell r="DJ71">
            <v>1.93</v>
          </cell>
          <cell r="DK71">
            <v>0.96</v>
          </cell>
          <cell r="DL71">
            <v>0.08</v>
          </cell>
          <cell r="DM71">
            <v>0.35</v>
          </cell>
          <cell r="DN71">
            <v>1.39</v>
          </cell>
          <cell r="DO71">
            <v>1.1399999999999999</v>
          </cell>
          <cell r="DP71">
            <v>1.28</v>
          </cell>
          <cell r="DQ71">
            <v>1.81</v>
          </cell>
          <cell r="DR71">
            <v>0.99</v>
          </cell>
          <cell r="DS71">
            <v>0.26</v>
          </cell>
          <cell r="DT71">
            <v>-0.8</v>
          </cell>
          <cell r="DU71">
            <v>-0.59</v>
          </cell>
          <cell r="DV71">
            <v>-0.39</v>
          </cell>
          <cell r="DW71">
            <v>-0.65</v>
          </cell>
          <cell r="DX71">
            <v>1.2</v>
          </cell>
          <cell r="DY71">
            <v>2.0299999999999998</v>
          </cell>
          <cell r="DZ71">
            <v>1.56</v>
          </cell>
          <cell r="EA71">
            <v>0.69</v>
          </cell>
          <cell r="EB71">
            <v>-0.35</v>
          </cell>
          <cell r="EC71">
            <v>0.76</v>
          </cell>
          <cell r="ED71">
            <v>0.76</v>
          </cell>
          <cell r="EE71">
            <v>-0.63</v>
          </cell>
          <cell r="EF71">
            <v>0.97</v>
          </cell>
          <cell r="EG71">
            <v>1.7</v>
          </cell>
          <cell r="EH71">
            <v>0.15</v>
          </cell>
          <cell r="EI71">
            <v>0.04</v>
          </cell>
          <cell r="EJ71">
            <v>0.77</v>
          </cell>
          <cell r="EK71">
            <v>1.37</v>
          </cell>
          <cell r="EL71">
            <v>0.82</v>
          </cell>
          <cell r="EM71">
            <v>0.23</v>
          </cell>
          <cell r="EN71">
            <v>1.1399999999999999</v>
          </cell>
          <cell r="EO71">
            <v>2.16</v>
          </cell>
          <cell r="EP71">
            <v>1.1599999999999999</v>
          </cell>
          <cell r="EQ71">
            <v>-0.01</v>
          </cell>
          <cell r="ER71">
            <v>0.18</v>
          </cell>
          <cell r="ES71">
            <v>0.39</v>
          </cell>
          <cell r="ET71">
            <v>0.59</v>
          </cell>
          <cell r="EU71">
            <v>0.32</v>
          </cell>
          <cell r="EV71">
            <v>0.83</v>
          </cell>
          <cell r="EW71">
            <v>1.76</v>
          </cell>
          <cell r="EX71">
            <v>1.07</v>
          </cell>
          <cell r="EY71">
            <v>0.54</v>
          </cell>
          <cell r="EZ71">
            <v>0.75</v>
          </cell>
          <cell r="FA71">
            <v>1.38</v>
          </cell>
          <cell r="FB71">
            <v>1.71</v>
          </cell>
          <cell r="FC71">
            <v>1.63</v>
          </cell>
          <cell r="FD71">
            <v>1.55</v>
          </cell>
          <cell r="FE71">
            <v>0.25</v>
          </cell>
          <cell r="FF71">
            <v>0.25</v>
          </cell>
          <cell r="FG71">
            <v>0.55000000000000004</v>
          </cell>
          <cell r="FH71">
            <v>-0.64</v>
          </cell>
          <cell r="FI71">
            <v>-0.32</v>
          </cell>
          <cell r="FJ71">
            <v>1.93</v>
          </cell>
          <cell r="FK71">
            <v>1.23</v>
          </cell>
          <cell r="FL71">
            <v>1.52</v>
          </cell>
          <cell r="FM71">
            <v>1.08</v>
          </cell>
          <cell r="FN71">
            <v>0.27</v>
          </cell>
          <cell r="FO71">
            <v>0.41</v>
          </cell>
          <cell r="FP71">
            <v>0.84</v>
          </cell>
          <cell r="FQ71">
            <v>0.84</v>
          </cell>
          <cell r="FR71">
            <v>0.6</v>
          </cell>
          <cell r="FS71">
            <v>-1</v>
          </cell>
          <cell r="FT71">
            <v>-0.78</v>
          </cell>
          <cell r="FU71">
            <v>0.99</v>
          </cell>
          <cell r="FV71">
            <v>0.57999999999999996</v>
          </cell>
          <cell r="FW71">
            <v>1.78</v>
          </cell>
          <cell r="FX71">
            <v>1.42</v>
          </cell>
          <cell r="FY71">
            <v>1.17</v>
          </cell>
          <cell r="FZ71">
            <v>0.62</v>
          </cell>
          <cell r="GA71">
            <v>1.04</v>
          </cell>
          <cell r="GB71">
            <v>0.2</v>
          </cell>
          <cell r="GC71">
            <v>0.45</v>
          </cell>
          <cell r="GD71">
            <v>1.51</v>
          </cell>
          <cell r="GE71">
            <v>0.49</v>
          </cell>
          <cell r="GF71">
            <v>0.53</v>
          </cell>
          <cell r="GG71">
            <v>0.98</v>
          </cell>
          <cell r="GH71">
            <v>0.15</v>
          </cell>
          <cell r="GI71">
            <v>0.54</v>
          </cell>
          <cell r="GJ71">
            <v>0.6</v>
          </cell>
          <cell r="GK71">
            <v>0.47</v>
          </cell>
          <cell r="GL71">
            <v>0.57999999999999996</v>
          </cell>
          <cell r="GM71">
            <v>0.46</v>
          </cell>
          <cell r="GN71">
            <v>0.68</v>
          </cell>
          <cell r="GO71">
            <v>0.24</v>
          </cell>
          <cell r="GP71">
            <v>1.93</v>
          </cell>
          <cell r="GQ71">
            <v>1.39</v>
          </cell>
          <cell r="GR71">
            <v>-0.71</v>
          </cell>
          <cell r="GS71">
            <v>1.34</v>
          </cell>
          <cell r="GT71">
            <v>1.0900000000000001</v>
          </cell>
          <cell r="GU71">
            <v>1.39</v>
          </cell>
          <cell r="GV71">
            <v>2.14</v>
          </cell>
          <cell r="GW71">
            <v>2.2599999999999998</v>
          </cell>
          <cell r="GX71">
            <v>0.82</v>
          </cell>
          <cell r="GY71">
            <v>0.92</v>
          </cell>
          <cell r="GZ71">
            <v>1.91</v>
          </cell>
          <cell r="HA71">
            <v>0.84</v>
          </cell>
          <cell r="HB71">
            <v>0.4</v>
          </cell>
          <cell r="HC71">
            <v>-0.11</v>
          </cell>
          <cell r="HD71">
            <v>-0.17</v>
          </cell>
          <cell r="HE71">
            <v>0.06</v>
          </cell>
          <cell r="HF71">
            <v>0.09</v>
          </cell>
          <cell r="HG71">
            <v>0.63</v>
          </cell>
          <cell r="HH71">
            <v>0.52</v>
          </cell>
          <cell r="HI71">
            <v>0.98</v>
          </cell>
          <cell r="HJ71">
            <v>0.56000000000000005</v>
          </cell>
          <cell r="HK71">
            <v>-0.47</v>
          </cell>
          <cell r="HL71">
            <v>0.01</v>
          </cell>
          <cell r="HM71">
            <v>0.5</v>
          </cell>
          <cell r="HN71">
            <v>0.78</v>
          </cell>
          <cell r="HO71">
            <v>1.0900000000000001</v>
          </cell>
          <cell r="HP71">
            <v>1.35</v>
          </cell>
          <cell r="HQ71">
            <v>0.79</v>
          </cell>
          <cell r="HR71">
            <v>0.7</v>
          </cell>
          <cell r="HS71">
            <v>1.29</v>
          </cell>
          <cell r="HT71">
            <v>1.6</v>
          </cell>
          <cell r="HU71">
            <v>3.25</v>
          </cell>
          <cell r="HV71">
            <v>1.88</v>
          </cell>
          <cell r="HW71">
            <v>0.12</v>
          </cell>
          <cell r="HX71">
            <v>-7.0000000000000007E-2</v>
          </cell>
          <cell r="HY71">
            <v>-0.04</v>
          </cell>
          <cell r="HZ71">
            <v>1.42</v>
          </cell>
          <cell r="IA71">
            <v>0.25</v>
          </cell>
          <cell r="IB71">
            <v>-0.26</v>
          </cell>
          <cell r="IC71">
            <v>1.37</v>
          </cell>
          <cell r="ID71">
            <v>1.69</v>
          </cell>
          <cell r="IE71">
            <v>1.25</v>
          </cell>
          <cell r="IF71">
            <v>0.52</v>
          </cell>
          <cell r="IG71">
            <v>1.58</v>
          </cell>
          <cell r="IH71">
            <v>1.77</v>
          </cell>
          <cell r="II71">
            <v>0.65</v>
          </cell>
          <cell r="IJ71">
            <v>0.81</v>
          </cell>
          <cell r="IK71">
            <v>1.19</v>
          </cell>
          <cell r="IL71">
            <v>0.31</v>
          </cell>
          <cell r="IM71">
            <v>-0.14000000000000001</v>
          </cell>
          <cell r="IN71">
            <v>1.01</v>
          </cell>
          <cell r="IO71">
            <v>1.4</v>
          </cell>
          <cell r="IP71">
            <v>1.06</v>
          </cell>
          <cell r="IQ71">
            <v>1.64</v>
          </cell>
          <cell r="IR71">
            <v>1.73</v>
          </cell>
          <cell r="IS71">
            <v>0.72</v>
          </cell>
          <cell r="IT71">
            <v>1.5</v>
          </cell>
          <cell r="IU71">
            <v>1.2</v>
          </cell>
          <cell r="IV71">
            <v>0.42</v>
          </cell>
          <cell r="IW71">
            <v>1.1599999999999999</v>
          </cell>
          <cell r="IX71">
            <v>1.1599999999999999</v>
          </cell>
          <cell r="IY71">
            <v>1.71</v>
          </cell>
          <cell r="IZ71">
            <v>1.03</v>
          </cell>
          <cell r="JA71">
            <v>0.2</v>
          </cell>
          <cell r="JB71">
            <v>1.5</v>
          </cell>
          <cell r="JC71">
            <v>1.92</v>
          </cell>
          <cell r="JD71">
            <v>0.39</v>
          </cell>
          <cell r="JE71">
            <v>0.51</v>
          </cell>
          <cell r="JF71">
            <v>0.96</v>
          </cell>
          <cell r="JG71">
            <v>0.76</v>
          </cell>
          <cell r="JH71">
            <v>0.56999999999999995</v>
          </cell>
          <cell r="JI71">
            <v>-0.34</v>
          </cell>
          <cell r="JJ71">
            <v>-0.67</v>
          </cell>
          <cell r="JK71">
            <v>0.11</v>
          </cell>
          <cell r="JL71">
            <v>0.82</v>
          </cell>
          <cell r="JM71">
            <v>1.43</v>
          </cell>
          <cell r="JN71">
            <v>1.72</v>
          </cell>
          <cell r="JO71">
            <v>2.0299999999999998</v>
          </cell>
          <cell r="JP71">
            <v>1.47</v>
          </cell>
          <cell r="JQ71">
            <v>0.98</v>
          </cell>
          <cell r="JR71">
            <v>1.1499999999999999</v>
          </cell>
          <cell r="JS71">
            <v>0.73</v>
          </cell>
          <cell r="JT71">
            <v>0.85</v>
          </cell>
          <cell r="JU71">
            <v>0.49</v>
          </cell>
          <cell r="JV71">
            <v>-0.15</v>
          </cell>
          <cell r="JW71">
            <v>-0.33</v>
          </cell>
          <cell r="JX71">
            <v>-0.24</v>
          </cell>
          <cell r="JY71">
            <v>0.34</v>
          </cell>
          <cell r="JZ71">
            <v>0.98</v>
          </cell>
          <cell r="KA71">
            <v>1.1499999999999999</v>
          </cell>
          <cell r="KB71">
            <v>0.71</v>
          </cell>
          <cell r="KC71">
            <v>0.14000000000000001</v>
          </cell>
          <cell r="KD71">
            <v>1.0900000000000001</v>
          </cell>
          <cell r="KE71">
            <v>1.0900000000000001</v>
          </cell>
          <cell r="KF71">
            <v>0.21</v>
          </cell>
          <cell r="KG71">
            <v>0.65</v>
          </cell>
          <cell r="KH71">
            <v>1.32</v>
          </cell>
          <cell r="KI71">
            <v>0.92</v>
          </cell>
          <cell r="KJ71">
            <v>0.94</v>
          </cell>
          <cell r="KK71">
            <v>1.6</v>
          </cell>
          <cell r="KL71">
            <v>0.75</v>
          </cell>
          <cell r="KM71">
            <v>-0.15</v>
          </cell>
          <cell r="KN71">
            <v>0.14000000000000001</v>
          </cell>
          <cell r="KO71">
            <v>0.7</v>
          </cell>
          <cell r="KP71">
            <v>-0.23</v>
          </cell>
          <cell r="KQ71">
            <v>-0.31</v>
          </cell>
          <cell r="KR71">
            <v>0.54</v>
          </cell>
          <cell r="KS71">
            <v>0.02</v>
          </cell>
          <cell r="KT71">
            <v>-0.51</v>
          </cell>
          <cell r="KU71">
            <v>0.34</v>
          </cell>
          <cell r="KV71">
            <v>0.56999999999999995</v>
          </cell>
          <cell r="KW71">
            <v>0.21</v>
          </cell>
          <cell r="KX71">
            <v>0.56000000000000005</v>
          </cell>
          <cell r="KY71">
            <v>-0.12</v>
          </cell>
          <cell r="KZ71">
            <v>0.21</v>
          </cell>
          <cell r="LA71">
            <v>0.94</v>
          </cell>
          <cell r="LB71">
            <v>0.02</v>
          </cell>
          <cell r="LC71">
            <v>0.35</v>
          </cell>
          <cell r="LD71">
            <v>0.85</v>
          </cell>
          <cell r="LE71">
            <v>-0.81</v>
          </cell>
          <cell r="LF71">
            <v>0.4</v>
          </cell>
          <cell r="LG71">
            <v>0.5</v>
          </cell>
          <cell r="LH71">
            <v>1.0026372710912004</v>
          </cell>
          <cell r="LI71">
            <v>1.2609222985764605</v>
          </cell>
          <cell r="LJ71">
            <v>1.2503241571893711</v>
          </cell>
          <cell r="LK71">
            <v>0.8</v>
          </cell>
          <cell r="LL71">
            <v>0.4</v>
          </cell>
          <cell r="LM71">
            <v>0.4</v>
          </cell>
          <cell r="LN71">
            <v>0.6</v>
          </cell>
          <cell r="LO71">
            <v>0.6</v>
          </cell>
          <cell r="LP71">
            <v>0.45598573622245558</v>
          </cell>
          <cell r="LQ71">
            <v>0.5</v>
          </cell>
          <cell r="LR71">
            <v>0.19669018937032395</v>
          </cell>
          <cell r="LS71">
            <v>0.2646249803718968</v>
          </cell>
          <cell r="LT71">
            <v>0.4847958157015988</v>
          </cell>
          <cell r="LU71">
            <v>0.52857597071866569</v>
          </cell>
          <cell r="LV71">
            <v>0.40125978151296621</v>
          </cell>
          <cell r="LW71">
            <v>0.38859800177044757</v>
          </cell>
          <cell r="LX71">
            <v>0.4862386456396029</v>
          </cell>
          <cell r="LY71">
            <v>0.46573888337270442</v>
          </cell>
          <cell r="LZ71">
            <v>0.3</v>
          </cell>
          <cell r="MA71">
            <v>0.29691352718007757</v>
          </cell>
          <cell r="MB71">
            <v>0.7</v>
          </cell>
          <cell r="MC71">
            <v>0.4</v>
          </cell>
          <cell r="MD71">
            <v>0.5</v>
          </cell>
          <cell r="ME71">
            <v>0.59999999999999987</v>
          </cell>
        </row>
        <row r="72">
          <cell r="A72">
            <v>7201054</v>
          </cell>
          <cell r="G72" t="str">
            <v xml:space="preserve">Boate e danceteria </v>
          </cell>
          <cell r="H72">
            <v>1.66</v>
          </cell>
          <cell r="I72">
            <v>1.53</v>
          </cell>
          <cell r="J72">
            <v>1.5</v>
          </cell>
          <cell r="K72">
            <v>0.69</v>
          </cell>
          <cell r="L72">
            <v>0.56000000000000005</v>
          </cell>
          <cell r="M72">
            <v>0.05</v>
          </cell>
          <cell r="N72">
            <v>0.16</v>
          </cell>
          <cell r="O72">
            <v>0.28999999999999998</v>
          </cell>
          <cell r="P72">
            <v>0.39</v>
          </cell>
          <cell r="Q72">
            <v>0.08</v>
          </cell>
          <cell r="R72">
            <v>0.98</v>
          </cell>
          <cell r="S72">
            <v>0.43</v>
          </cell>
          <cell r="T72">
            <v>-1.4</v>
          </cell>
          <cell r="U72">
            <v>-0.08</v>
          </cell>
          <cell r="V72">
            <v>1.98</v>
          </cell>
          <cell r="W72">
            <v>1.26</v>
          </cell>
          <cell r="X72">
            <v>-0.52</v>
          </cell>
          <cell r="Y72">
            <v>0.4</v>
          </cell>
          <cell r="Z72">
            <v>0.97</v>
          </cell>
          <cell r="AA72">
            <v>1.47</v>
          </cell>
          <cell r="AB72">
            <v>2.52</v>
          </cell>
          <cell r="AC72">
            <v>0.71</v>
          </cell>
          <cell r="AD72">
            <v>-0.45</v>
          </cell>
          <cell r="AE72">
            <v>2.54</v>
          </cell>
          <cell r="AF72">
            <v>0.24</v>
          </cell>
          <cell r="AG72">
            <v>-0.52</v>
          </cell>
          <cell r="AH72">
            <v>-1.68</v>
          </cell>
          <cell r="AI72">
            <v>-0.74</v>
          </cell>
          <cell r="AJ72">
            <v>0.87</v>
          </cell>
          <cell r="AK72">
            <v>0.24</v>
          </cell>
          <cell r="AL72">
            <v>1.1599999999999999</v>
          </cell>
          <cell r="AM72">
            <v>0.11</v>
          </cell>
          <cell r="AN72">
            <v>-0.61</v>
          </cell>
          <cell r="AO72">
            <v>3.2</v>
          </cell>
          <cell r="AP72">
            <v>2.8</v>
          </cell>
          <cell r="AQ72">
            <v>-0.1</v>
          </cell>
          <cell r="AR72">
            <v>1.1200000000000001</v>
          </cell>
          <cell r="AS72">
            <v>-0.33</v>
          </cell>
          <cell r="AT72">
            <v>0.64</v>
          </cell>
          <cell r="AU72">
            <v>1.24</v>
          </cell>
          <cell r="AV72">
            <v>0.62</v>
          </cell>
          <cell r="AW72">
            <v>0.91</v>
          </cell>
          <cell r="AX72">
            <v>0.69</v>
          </cell>
          <cell r="AY72">
            <v>1.27</v>
          </cell>
          <cell r="AZ72">
            <v>1.17</v>
          </cell>
          <cell r="BA72">
            <v>0.95</v>
          </cell>
          <cell r="BB72">
            <v>0.21</v>
          </cell>
          <cell r="BC72">
            <v>1.35</v>
          </cell>
          <cell r="BD72">
            <v>-0.54</v>
          </cell>
          <cell r="BE72">
            <v>0.37</v>
          </cell>
          <cell r="BF72">
            <v>-0.49</v>
          </cell>
          <cell r="BG72">
            <v>-0.46</v>
          </cell>
          <cell r="BH72">
            <v>1.26</v>
          </cell>
          <cell r="BI72">
            <v>1.6</v>
          </cell>
          <cell r="BJ72">
            <v>-0.33</v>
          </cell>
          <cell r="BK72">
            <v>1.35</v>
          </cell>
          <cell r="BL72">
            <v>1.76</v>
          </cell>
          <cell r="BM72">
            <v>2.15</v>
          </cell>
          <cell r="BN72">
            <v>0.04</v>
          </cell>
          <cell r="BO72">
            <v>-3.5</v>
          </cell>
          <cell r="BP72">
            <v>-0.14000000000000001</v>
          </cell>
          <cell r="BQ72">
            <v>-0.03</v>
          </cell>
          <cell r="BR72">
            <v>1.84</v>
          </cell>
          <cell r="BS72">
            <v>2.0499999999999998</v>
          </cell>
          <cell r="BT72">
            <v>0.7</v>
          </cell>
          <cell r="BU72">
            <v>0.96</v>
          </cell>
          <cell r="BV72">
            <v>1.05</v>
          </cell>
          <cell r="BW72">
            <v>0.75</v>
          </cell>
          <cell r="BX72">
            <v>0.13</v>
          </cell>
          <cell r="BY72">
            <v>-1.43</v>
          </cell>
          <cell r="BZ72">
            <v>2.0699999999999998</v>
          </cell>
          <cell r="CA72">
            <v>2.3199999999999998</v>
          </cell>
          <cell r="CB72">
            <v>0.63</v>
          </cell>
          <cell r="CC72">
            <v>-0.41</v>
          </cell>
          <cell r="CD72">
            <v>0.39</v>
          </cell>
          <cell r="CE72">
            <v>-1.0900000000000001</v>
          </cell>
          <cell r="CF72">
            <v>-0.8</v>
          </cell>
          <cell r="CG72">
            <v>0.77</v>
          </cell>
          <cell r="CH72">
            <v>0.02</v>
          </cell>
          <cell r="CI72">
            <v>0.22</v>
          </cell>
          <cell r="CJ72">
            <v>-1.44</v>
          </cell>
          <cell r="CK72">
            <v>-0.26</v>
          </cell>
          <cell r="CL72">
            <v>1.56</v>
          </cell>
          <cell r="CM72">
            <v>-1.02</v>
          </cell>
          <cell r="CN72">
            <v>0.06</v>
          </cell>
          <cell r="CO72">
            <v>0.87</v>
          </cell>
          <cell r="CP72">
            <v>-0.3</v>
          </cell>
          <cell r="CQ72">
            <v>-0.17</v>
          </cell>
          <cell r="CR72">
            <v>2.04</v>
          </cell>
          <cell r="CS72">
            <v>0.57999999999999996</v>
          </cell>
          <cell r="CT72">
            <v>0.88</v>
          </cell>
          <cell r="CU72">
            <v>1.48</v>
          </cell>
          <cell r="CV72">
            <v>1.71</v>
          </cell>
          <cell r="CW72">
            <v>-2.06</v>
          </cell>
          <cell r="CX72">
            <v>0.06</v>
          </cell>
          <cell r="CY72">
            <v>-2.2799999999999998</v>
          </cell>
          <cell r="CZ72">
            <v>0.5</v>
          </cell>
          <cell r="DA72">
            <v>0.5</v>
          </cell>
          <cell r="DB72">
            <v>-1.46</v>
          </cell>
          <cell r="DC72">
            <v>-0.19</v>
          </cell>
          <cell r="DD72">
            <v>-0.16</v>
          </cell>
          <cell r="DE72">
            <v>1.72</v>
          </cell>
          <cell r="DF72">
            <v>-0.56000000000000005</v>
          </cell>
          <cell r="DG72">
            <v>-0.79</v>
          </cell>
          <cell r="DH72">
            <v>0.49</v>
          </cell>
          <cell r="DI72">
            <v>0.92</v>
          </cell>
          <cell r="DJ72">
            <v>0.46</v>
          </cell>
          <cell r="DK72">
            <v>-0.69</v>
          </cell>
          <cell r="DL72">
            <v>7.0000000000000007E-2</v>
          </cell>
          <cell r="DM72">
            <v>-0.14000000000000001</v>
          </cell>
          <cell r="DN72">
            <v>1.06</v>
          </cell>
          <cell r="DO72">
            <v>1.26</v>
          </cell>
          <cell r="DP72">
            <v>-1.29</v>
          </cell>
          <cell r="DQ72">
            <v>-0.76</v>
          </cell>
          <cell r="DR72">
            <v>-0.89</v>
          </cell>
          <cell r="DS72">
            <v>-0.95</v>
          </cell>
          <cell r="DT72">
            <v>1.42</v>
          </cell>
          <cell r="DU72">
            <v>1.61</v>
          </cell>
          <cell r="DV72">
            <v>2.15</v>
          </cell>
          <cell r="DW72">
            <v>2.29</v>
          </cell>
          <cell r="DX72">
            <v>2.75</v>
          </cell>
          <cell r="DY72">
            <v>2.5</v>
          </cell>
          <cell r="DZ72">
            <v>-0.68</v>
          </cell>
          <cell r="EA72">
            <v>-0.62</v>
          </cell>
          <cell r="EB72">
            <v>0.19</v>
          </cell>
          <cell r="EC72">
            <v>0.57999999999999996</v>
          </cell>
          <cell r="ED72">
            <v>1.52</v>
          </cell>
          <cell r="EE72">
            <v>1.61</v>
          </cell>
          <cell r="EF72">
            <v>1.78</v>
          </cell>
          <cell r="EG72">
            <v>1.27</v>
          </cell>
          <cell r="EH72">
            <v>7.0000000000000007E-2</v>
          </cell>
          <cell r="EI72">
            <v>-0.01</v>
          </cell>
          <cell r="EJ72">
            <v>-0.99</v>
          </cell>
          <cell r="EK72">
            <v>-0.08</v>
          </cell>
          <cell r="EL72">
            <v>0.5</v>
          </cell>
          <cell r="EM72">
            <v>0.6</v>
          </cell>
          <cell r="EN72">
            <v>-1.1200000000000001</v>
          </cell>
          <cell r="EO72">
            <v>-1.19</v>
          </cell>
          <cell r="EP72">
            <v>0.32</v>
          </cell>
          <cell r="EQ72">
            <v>-0.15</v>
          </cell>
          <cell r="ER72">
            <v>0.48</v>
          </cell>
          <cell r="ES72">
            <v>0.21</v>
          </cell>
          <cell r="ET72">
            <v>0.85</v>
          </cell>
          <cell r="EU72">
            <v>0.46</v>
          </cell>
          <cell r="EV72">
            <v>1.92</v>
          </cell>
          <cell r="EW72">
            <v>1.62</v>
          </cell>
          <cell r="EX72">
            <v>2.2400000000000002</v>
          </cell>
          <cell r="EY72">
            <v>2.33</v>
          </cell>
          <cell r="EZ72">
            <v>-0.73</v>
          </cell>
          <cell r="FA72">
            <v>-0.3</v>
          </cell>
          <cell r="FB72">
            <v>0.3</v>
          </cell>
          <cell r="FC72">
            <v>0.3</v>
          </cell>
          <cell r="FD72">
            <v>0.33</v>
          </cell>
          <cell r="FE72">
            <v>0.45</v>
          </cell>
          <cell r="FF72">
            <v>0.97</v>
          </cell>
          <cell r="FG72">
            <v>0.7</v>
          </cell>
          <cell r="FH72">
            <v>-0.79</v>
          </cell>
          <cell r="FI72">
            <v>-0.95</v>
          </cell>
          <cell r="FJ72">
            <v>0.47</v>
          </cell>
          <cell r="FK72">
            <v>0.59</v>
          </cell>
          <cell r="FL72">
            <v>1.77</v>
          </cell>
          <cell r="FM72">
            <v>1.39</v>
          </cell>
          <cell r="FN72">
            <v>0.18</v>
          </cell>
          <cell r="FO72">
            <v>-0.65</v>
          </cell>
          <cell r="FP72">
            <v>-0.59</v>
          </cell>
          <cell r="FQ72">
            <v>-0.32</v>
          </cell>
          <cell r="FR72">
            <v>2.0099999999999998</v>
          </cell>
          <cell r="FS72">
            <v>0.69</v>
          </cell>
          <cell r="FT72">
            <v>1.1200000000000001</v>
          </cell>
          <cell r="FU72">
            <v>0.92</v>
          </cell>
          <cell r="FV72">
            <v>1.39</v>
          </cell>
          <cell r="FW72">
            <v>1.18</v>
          </cell>
          <cell r="FX72">
            <v>2.35</v>
          </cell>
          <cell r="FY72">
            <v>2.0299999999999998</v>
          </cell>
          <cell r="FZ72">
            <v>0.98</v>
          </cell>
          <cell r="GA72">
            <v>0.97</v>
          </cell>
          <cell r="GB72">
            <v>-0.39</v>
          </cell>
          <cell r="GC72">
            <v>-0.4</v>
          </cell>
          <cell r="GD72">
            <v>-2.0099999999999998</v>
          </cell>
          <cell r="GE72">
            <v>-1.32</v>
          </cell>
          <cell r="GF72">
            <v>-0.24</v>
          </cell>
          <cell r="GG72">
            <v>-0.18</v>
          </cell>
          <cell r="GH72">
            <v>-0.72</v>
          </cell>
          <cell r="GI72">
            <v>-0.77</v>
          </cell>
          <cell r="GJ72">
            <v>0.69</v>
          </cell>
          <cell r="GK72">
            <v>0.76</v>
          </cell>
          <cell r="GL72">
            <v>-1.57</v>
          </cell>
          <cell r="GM72">
            <v>-1.64</v>
          </cell>
          <cell r="GN72">
            <v>3.24</v>
          </cell>
          <cell r="GO72">
            <v>3.34</v>
          </cell>
          <cell r="GP72">
            <v>1.67</v>
          </cell>
          <cell r="GQ72">
            <v>1.63</v>
          </cell>
          <cell r="GR72">
            <v>1.76</v>
          </cell>
          <cell r="GS72">
            <v>1.71</v>
          </cell>
          <cell r="GT72">
            <v>-0.24</v>
          </cell>
          <cell r="GU72">
            <v>-0.22</v>
          </cell>
          <cell r="GV72">
            <v>3.06</v>
          </cell>
          <cell r="GW72">
            <v>1.38</v>
          </cell>
          <cell r="GX72">
            <v>0.94</v>
          </cell>
          <cell r="GY72">
            <v>1.2</v>
          </cell>
          <cell r="GZ72">
            <v>0.57999999999999996</v>
          </cell>
          <cell r="HA72">
            <v>0.78</v>
          </cell>
          <cell r="HB72">
            <v>0.44</v>
          </cell>
          <cell r="HC72">
            <v>0.32</v>
          </cell>
          <cell r="HD72">
            <v>3.43</v>
          </cell>
          <cell r="HE72">
            <v>0.67</v>
          </cell>
          <cell r="HF72">
            <v>0.5</v>
          </cell>
          <cell r="HG72">
            <v>0.56999999999999995</v>
          </cell>
          <cell r="HH72">
            <v>0.63</v>
          </cell>
          <cell r="HI72">
            <v>0.64</v>
          </cell>
          <cell r="HJ72">
            <v>-1.2</v>
          </cell>
          <cell r="HK72">
            <v>-1.1200000000000001</v>
          </cell>
          <cell r="HL72">
            <v>0.19</v>
          </cell>
          <cell r="HM72">
            <v>0.23</v>
          </cell>
          <cell r="HN72">
            <v>0.42</v>
          </cell>
          <cell r="HO72">
            <v>0.38</v>
          </cell>
          <cell r="HP72">
            <v>0.44</v>
          </cell>
          <cell r="HQ72">
            <v>0.35</v>
          </cell>
          <cell r="HR72">
            <v>1.31</v>
          </cell>
          <cell r="HS72">
            <v>1.3</v>
          </cell>
          <cell r="HT72">
            <v>1.07</v>
          </cell>
          <cell r="HU72">
            <v>0.83</v>
          </cell>
          <cell r="HV72">
            <v>1.27</v>
          </cell>
          <cell r="HW72">
            <v>1.26</v>
          </cell>
          <cell r="HX72">
            <v>0.05</v>
          </cell>
          <cell r="HY72">
            <v>0.06</v>
          </cell>
          <cell r="HZ72">
            <v>2</v>
          </cell>
          <cell r="IA72">
            <v>1.01</v>
          </cell>
          <cell r="IB72">
            <v>0.19</v>
          </cell>
          <cell r="IC72">
            <v>0.09</v>
          </cell>
          <cell r="ID72">
            <v>-0.95</v>
          </cell>
          <cell r="IE72">
            <v>-0.84</v>
          </cell>
          <cell r="IF72">
            <v>0.52</v>
          </cell>
          <cell r="IG72">
            <v>0.51</v>
          </cell>
          <cell r="IH72">
            <v>0.1</v>
          </cell>
          <cell r="II72">
            <v>0.13</v>
          </cell>
          <cell r="IJ72">
            <v>0.91</v>
          </cell>
          <cell r="IK72">
            <v>0.85</v>
          </cell>
          <cell r="IL72">
            <v>1.62</v>
          </cell>
          <cell r="IM72">
            <v>0.78</v>
          </cell>
          <cell r="IN72">
            <v>-7.0000000000000007E-2</v>
          </cell>
          <cell r="IO72">
            <v>-0.01</v>
          </cell>
          <cell r="IP72">
            <v>1.66</v>
          </cell>
          <cell r="IQ72">
            <v>1.53</v>
          </cell>
          <cell r="IR72">
            <v>1.64</v>
          </cell>
          <cell r="IS72">
            <v>1.58</v>
          </cell>
          <cell r="IT72">
            <v>0.5</v>
          </cell>
          <cell r="IU72">
            <v>0.52</v>
          </cell>
          <cell r="IV72">
            <v>0.46</v>
          </cell>
          <cell r="IW72">
            <v>0.43</v>
          </cell>
          <cell r="IX72">
            <v>-0.28999999999999998</v>
          </cell>
          <cell r="IY72">
            <v>-0.25</v>
          </cell>
          <cell r="IZ72">
            <v>0.46</v>
          </cell>
          <cell r="JA72">
            <v>0.46</v>
          </cell>
          <cell r="JB72">
            <v>3.25</v>
          </cell>
          <cell r="JC72">
            <v>3.11</v>
          </cell>
          <cell r="JD72">
            <v>-0.9</v>
          </cell>
          <cell r="JE72">
            <v>-0.83</v>
          </cell>
          <cell r="JF72">
            <v>-0.7</v>
          </cell>
          <cell r="JG72">
            <v>-0.6</v>
          </cell>
          <cell r="JH72">
            <v>-0.81</v>
          </cell>
          <cell r="JI72">
            <v>-0.7</v>
          </cell>
          <cell r="JJ72">
            <v>-0.06</v>
          </cell>
          <cell r="JK72">
            <v>-0.01</v>
          </cell>
          <cell r="JL72">
            <v>0.48</v>
          </cell>
          <cell r="JM72">
            <v>0.51</v>
          </cell>
          <cell r="JN72">
            <v>0.63</v>
          </cell>
          <cell r="JO72">
            <v>0.56000000000000005</v>
          </cell>
          <cell r="JP72">
            <v>-0.08</v>
          </cell>
          <cell r="JQ72">
            <v>0.01</v>
          </cell>
          <cell r="JR72">
            <v>-0.73</v>
          </cell>
          <cell r="JS72">
            <v>-0.74</v>
          </cell>
          <cell r="JT72">
            <v>0.45</v>
          </cell>
          <cell r="JU72">
            <v>0.37</v>
          </cell>
          <cell r="JV72">
            <v>-2.27</v>
          </cell>
          <cell r="JW72">
            <v>-2</v>
          </cell>
          <cell r="JX72">
            <v>-7.0000000000000007E-2</v>
          </cell>
          <cell r="JY72">
            <v>-0.13</v>
          </cell>
          <cell r="JZ72">
            <v>-1.49</v>
          </cell>
          <cell r="KA72">
            <v>-1.43</v>
          </cell>
          <cell r="KB72">
            <v>-1.06</v>
          </cell>
          <cell r="KC72">
            <v>-1.03</v>
          </cell>
          <cell r="KD72">
            <v>-0.49</v>
          </cell>
          <cell r="KE72">
            <v>-0.37</v>
          </cell>
          <cell r="KF72">
            <v>2.4</v>
          </cell>
          <cell r="KG72">
            <v>2.34</v>
          </cell>
          <cell r="KH72">
            <v>0.1</v>
          </cell>
          <cell r="KI72">
            <v>0.06</v>
          </cell>
          <cell r="KJ72">
            <v>0.28999999999999998</v>
          </cell>
          <cell r="KK72">
            <v>0.28000000000000003</v>
          </cell>
          <cell r="KL72">
            <v>1.1399999999999999</v>
          </cell>
          <cell r="KM72">
            <v>1.1399999999999999</v>
          </cell>
          <cell r="KN72">
            <v>-2.12</v>
          </cell>
          <cell r="KO72">
            <v>-2.1</v>
          </cell>
          <cell r="KP72">
            <v>-0.01</v>
          </cell>
          <cell r="KQ72">
            <v>-0.1</v>
          </cell>
          <cell r="KR72">
            <v>0.57999999999999996</v>
          </cell>
          <cell r="KS72">
            <v>0.45</v>
          </cell>
          <cell r="KT72">
            <v>0.46</v>
          </cell>
          <cell r="KU72">
            <v>0.39</v>
          </cell>
          <cell r="KV72">
            <v>-0.49</v>
          </cell>
          <cell r="KW72">
            <v>-0.44</v>
          </cell>
          <cell r="KX72">
            <v>-0.03</v>
          </cell>
          <cell r="KY72">
            <v>0</v>
          </cell>
          <cell r="KZ72">
            <v>0.41</v>
          </cell>
          <cell r="LA72">
            <v>0.33</v>
          </cell>
          <cell r="LB72">
            <v>1.4</v>
          </cell>
          <cell r="LC72">
            <v>1.4</v>
          </cell>
          <cell r="LD72">
            <v>0.14000000000000001</v>
          </cell>
          <cell r="LE72">
            <v>7.0000000000000007E-2</v>
          </cell>
          <cell r="LF72">
            <v>0.4</v>
          </cell>
          <cell r="LG72">
            <v>0.5</v>
          </cell>
          <cell r="LH72">
            <v>1.0026372710912004</v>
          </cell>
          <cell r="LI72">
            <v>1.2609222985764605</v>
          </cell>
          <cell r="LJ72">
            <v>1.2503241571893711</v>
          </cell>
          <cell r="LK72">
            <v>0.8</v>
          </cell>
          <cell r="LL72">
            <v>0.4</v>
          </cell>
          <cell r="LM72">
            <v>0.4</v>
          </cell>
          <cell r="LN72">
            <v>0.6</v>
          </cell>
          <cell r="LO72">
            <v>0.6</v>
          </cell>
          <cell r="LP72">
            <v>0.45598573622245558</v>
          </cell>
          <cell r="LQ72">
            <v>0.5</v>
          </cell>
          <cell r="LR72">
            <v>0.19669018937032395</v>
          </cell>
          <cell r="LS72">
            <v>0.2646249803718968</v>
          </cell>
          <cell r="LT72">
            <v>0.4847958157015988</v>
          </cell>
          <cell r="LU72">
            <v>0.52857597071866569</v>
          </cell>
          <cell r="LV72">
            <v>0.40125978151296621</v>
          </cell>
          <cell r="LW72">
            <v>0.38859800177044757</v>
          </cell>
          <cell r="LX72">
            <v>0.4862386456396029</v>
          </cell>
          <cell r="LY72">
            <v>0.46573888337270442</v>
          </cell>
          <cell r="LZ72">
            <v>0.3</v>
          </cell>
          <cell r="MA72">
            <v>0.29691352718007757</v>
          </cell>
          <cell r="MB72">
            <v>0.7</v>
          </cell>
          <cell r="MC72">
            <v>0.4</v>
          </cell>
          <cell r="MD72">
            <v>0.5</v>
          </cell>
          <cell r="ME72">
            <v>0.59999999999999987</v>
          </cell>
        </row>
        <row r="73">
          <cell r="A73">
            <v>7201068</v>
          </cell>
          <cell r="G73" t="str">
            <v>Motel</v>
          </cell>
          <cell r="H73">
            <v>-0.32</v>
          </cell>
          <cell r="I73">
            <v>0.49</v>
          </cell>
          <cell r="J73">
            <v>1.01</v>
          </cell>
          <cell r="K73">
            <v>0.57999999999999996</v>
          </cell>
          <cell r="L73">
            <v>0.15</v>
          </cell>
          <cell r="M73">
            <v>-0.11</v>
          </cell>
          <cell r="N73">
            <v>-0.08</v>
          </cell>
          <cell r="O73">
            <v>1.41</v>
          </cell>
          <cell r="P73">
            <v>0.43</v>
          </cell>
          <cell r="Q73">
            <v>0.61</v>
          </cell>
          <cell r="R73">
            <v>1.1200000000000001</v>
          </cell>
          <cell r="S73">
            <v>0.35</v>
          </cell>
          <cell r="T73">
            <v>1.62</v>
          </cell>
          <cell r="U73">
            <v>2.09</v>
          </cell>
          <cell r="V73">
            <v>0.03</v>
          </cell>
          <cell r="W73">
            <v>-0.16</v>
          </cell>
          <cell r="X73">
            <v>-0.93</v>
          </cell>
          <cell r="Y73">
            <v>-0.13</v>
          </cell>
          <cell r="Z73">
            <v>-0.33</v>
          </cell>
          <cell r="AA73">
            <v>0.46</v>
          </cell>
          <cell r="AB73">
            <v>0.95</v>
          </cell>
          <cell r="AC73">
            <v>-0.3</v>
          </cell>
          <cell r="AD73">
            <v>0.97</v>
          </cell>
          <cell r="AE73">
            <v>1.25</v>
          </cell>
          <cell r="AF73">
            <v>-0.5</v>
          </cell>
          <cell r="AG73">
            <v>0.8</v>
          </cell>
          <cell r="AH73">
            <v>1.62</v>
          </cell>
          <cell r="AI73">
            <v>-0.36</v>
          </cell>
          <cell r="AJ73">
            <v>0.11</v>
          </cell>
          <cell r="AK73">
            <v>0.43</v>
          </cell>
          <cell r="AL73">
            <v>0.16</v>
          </cell>
          <cell r="AM73">
            <v>0.63</v>
          </cell>
          <cell r="AN73">
            <v>0.92</v>
          </cell>
          <cell r="AO73">
            <v>0.05</v>
          </cell>
          <cell r="AP73">
            <v>-0.74</v>
          </cell>
          <cell r="AQ73">
            <v>0.16</v>
          </cell>
          <cell r="AR73">
            <v>-0.04</v>
          </cell>
          <cell r="AS73">
            <v>0.13</v>
          </cell>
          <cell r="AT73">
            <v>1.83</v>
          </cell>
          <cell r="AU73">
            <v>0.96</v>
          </cell>
          <cell r="AV73">
            <v>-0.26</v>
          </cell>
          <cell r="AW73">
            <v>-0.13</v>
          </cell>
          <cell r="AX73">
            <v>-0.79</v>
          </cell>
          <cell r="AY73">
            <v>-0.64</v>
          </cell>
          <cell r="AZ73">
            <v>-0.19</v>
          </cell>
          <cell r="BA73">
            <v>-0.62</v>
          </cell>
          <cell r="BB73">
            <v>-0.25</v>
          </cell>
          <cell r="BC73">
            <v>0.47</v>
          </cell>
          <cell r="BD73">
            <v>2.4300000000000002</v>
          </cell>
          <cell r="BE73">
            <v>1.88</v>
          </cell>
          <cell r="BF73">
            <v>0.3</v>
          </cell>
          <cell r="BG73">
            <v>0.78</v>
          </cell>
          <cell r="BH73">
            <v>0.69</v>
          </cell>
          <cell r="BI73">
            <v>0.46</v>
          </cell>
          <cell r="BJ73">
            <v>-0.05</v>
          </cell>
          <cell r="BK73">
            <v>0.78</v>
          </cell>
          <cell r="BL73">
            <v>-0.92</v>
          </cell>
          <cell r="BM73">
            <v>0.6</v>
          </cell>
          <cell r="BN73">
            <v>0.23</v>
          </cell>
          <cell r="BO73">
            <v>-0.9</v>
          </cell>
          <cell r="BP73">
            <v>0.93</v>
          </cell>
          <cell r="BQ73">
            <v>0.21</v>
          </cell>
          <cell r="BR73">
            <v>-0.94</v>
          </cell>
          <cell r="BS73">
            <v>1.37</v>
          </cell>
          <cell r="BT73">
            <v>1.41</v>
          </cell>
          <cell r="BU73">
            <v>0.3</v>
          </cell>
          <cell r="BV73">
            <v>1.27</v>
          </cell>
          <cell r="BW73">
            <v>0.96</v>
          </cell>
          <cell r="BX73">
            <v>0.37</v>
          </cell>
          <cell r="BY73">
            <v>0.24</v>
          </cell>
          <cell r="BZ73">
            <v>0.63</v>
          </cell>
          <cell r="CA73">
            <v>1.74</v>
          </cell>
          <cell r="CB73">
            <v>0.47</v>
          </cell>
          <cell r="CC73">
            <v>-0.51</v>
          </cell>
          <cell r="CD73">
            <v>-0.14000000000000001</v>
          </cell>
          <cell r="CE73">
            <v>-0.28999999999999998</v>
          </cell>
          <cell r="CF73">
            <v>0.1</v>
          </cell>
          <cell r="CG73">
            <v>-0.46</v>
          </cell>
          <cell r="CH73">
            <v>-0.33</v>
          </cell>
          <cell r="CI73">
            <v>0.51</v>
          </cell>
          <cell r="CJ73">
            <v>0.31</v>
          </cell>
          <cell r="CK73">
            <v>0.69</v>
          </cell>
          <cell r="CL73">
            <v>1.18</v>
          </cell>
          <cell r="CM73">
            <v>0.74</v>
          </cell>
          <cell r="CN73">
            <v>1.43</v>
          </cell>
          <cell r="CO73">
            <v>2.97</v>
          </cell>
          <cell r="CP73">
            <v>1.56</v>
          </cell>
          <cell r="CQ73">
            <v>1.1200000000000001</v>
          </cell>
          <cell r="CR73">
            <v>0.32</v>
          </cell>
          <cell r="CS73">
            <v>0.3</v>
          </cell>
          <cell r="CT73">
            <v>0.79</v>
          </cell>
          <cell r="CU73">
            <v>-0.22</v>
          </cell>
          <cell r="CV73">
            <v>0.52</v>
          </cell>
          <cell r="CW73">
            <v>2.4</v>
          </cell>
          <cell r="CX73">
            <v>0.89</v>
          </cell>
          <cell r="CY73">
            <v>-0.43</v>
          </cell>
          <cell r="CZ73">
            <v>1.1399999999999999</v>
          </cell>
          <cell r="DA73">
            <v>1.1399999999999999</v>
          </cell>
          <cell r="DB73">
            <v>0.41</v>
          </cell>
          <cell r="DC73">
            <v>0.73</v>
          </cell>
          <cell r="DD73">
            <v>3.08</v>
          </cell>
          <cell r="DE73">
            <v>1.76</v>
          </cell>
          <cell r="DF73">
            <v>-0.74</v>
          </cell>
          <cell r="DG73">
            <v>0.16</v>
          </cell>
          <cell r="DH73">
            <v>1.41</v>
          </cell>
          <cell r="DI73">
            <v>0.64</v>
          </cell>
          <cell r="DJ73">
            <v>0.78</v>
          </cell>
          <cell r="DK73">
            <v>-0.83</v>
          </cell>
          <cell r="DL73">
            <v>3.47</v>
          </cell>
          <cell r="DM73">
            <v>2.2200000000000002</v>
          </cell>
          <cell r="DN73">
            <v>-0.15</v>
          </cell>
          <cell r="DO73">
            <v>1.63</v>
          </cell>
          <cell r="DP73">
            <v>1.72</v>
          </cell>
          <cell r="DQ73">
            <v>-7.0000000000000007E-2</v>
          </cell>
          <cell r="DR73">
            <v>0.13</v>
          </cell>
          <cell r="DS73">
            <v>0.89</v>
          </cell>
          <cell r="DT73">
            <v>0.15</v>
          </cell>
          <cell r="DU73">
            <v>-0.71</v>
          </cell>
          <cell r="DV73">
            <v>0.67</v>
          </cell>
          <cell r="DW73">
            <v>3.94</v>
          </cell>
          <cell r="DX73">
            <v>2.21</v>
          </cell>
          <cell r="DY73">
            <v>1.5</v>
          </cell>
          <cell r="DZ73">
            <v>0.95</v>
          </cell>
          <cell r="EA73">
            <v>-1.84</v>
          </cell>
          <cell r="EB73">
            <v>-1.4</v>
          </cell>
          <cell r="EC73">
            <v>1.24</v>
          </cell>
          <cell r="ED73">
            <v>1.24</v>
          </cell>
          <cell r="EE73">
            <v>0.35</v>
          </cell>
          <cell r="EF73">
            <v>-2.2400000000000002</v>
          </cell>
          <cell r="EG73">
            <v>-1.1100000000000001</v>
          </cell>
          <cell r="EH73">
            <v>2.11</v>
          </cell>
          <cell r="EI73">
            <v>2.0299999999999998</v>
          </cell>
          <cell r="EJ73">
            <v>1.74</v>
          </cell>
          <cell r="EK73">
            <v>1.1599999999999999</v>
          </cell>
          <cell r="EL73">
            <v>0.9</v>
          </cell>
          <cell r="EM73">
            <v>3.06</v>
          </cell>
          <cell r="EN73">
            <v>1.27</v>
          </cell>
          <cell r="EO73">
            <v>0.62</v>
          </cell>
          <cell r="EP73">
            <v>3.52</v>
          </cell>
          <cell r="EQ73">
            <v>4.37</v>
          </cell>
          <cell r="ER73">
            <v>0.15</v>
          </cell>
          <cell r="ES73">
            <v>0.04</v>
          </cell>
          <cell r="ET73">
            <v>-0.31</v>
          </cell>
          <cell r="EU73">
            <v>1.78</v>
          </cell>
          <cell r="EV73">
            <v>1.1299999999999999</v>
          </cell>
          <cell r="EW73">
            <v>-2.29</v>
          </cell>
          <cell r="EX73">
            <v>-0.37</v>
          </cell>
          <cell r="EY73">
            <v>0.91</v>
          </cell>
          <cell r="EZ73">
            <v>1.43</v>
          </cell>
          <cell r="FA73">
            <v>0.26</v>
          </cell>
          <cell r="FB73">
            <v>0.68</v>
          </cell>
          <cell r="FC73">
            <v>-0.28000000000000003</v>
          </cell>
          <cell r="FD73">
            <v>-0.85</v>
          </cell>
          <cell r="FE73">
            <v>0.45</v>
          </cell>
          <cell r="FF73">
            <v>1.25</v>
          </cell>
          <cell r="FG73">
            <v>0.44</v>
          </cell>
          <cell r="FH73">
            <v>1.51</v>
          </cell>
          <cell r="FI73">
            <v>2.23</v>
          </cell>
          <cell r="FJ73">
            <v>1.33</v>
          </cell>
          <cell r="FK73">
            <v>0.6</v>
          </cell>
          <cell r="FL73">
            <v>-2.09</v>
          </cell>
          <cell r="FM73">
            <v>-1.71</v>
          </cell>
          <cell r="FN73">
            <v>1.05</v>
          </cell>
          <cell r="FO73">
            <v>0.28999999999999998</v>
          </cell>
          <cell r="FP73">
            <v>-0.3</v>
          </cell>
          <cell r="FQ73">
            <v>1.37</v>
          </cell>
          <cell r="FR73">
            <v>1.45</v>
          </cell>
          <cell r="FS73">
            <v>0.49</v>
          </cell>
          <cell r="FT73">
            <v>0.33</v>
          </cell>
          <cell r="FU73">
            <v>-1.17</v>
          </cell>
          <cell r="FV73">
            <v>5.34</v>
          </cell>
          <cell r="FW73">
            <v>3.16</v>
          </cell>
          <cell r="FX73">
            <v>-5.48</v>
          </cell>
          <cell r="FY73">
            <v>-5.15</v>
          </cell>
          <cell r="FZ73">
            <v>0.14000000000000001</v>
          </cell>
          <cell r="GA73">
            <v>7.43</v>
          </cell>
          <cell r="GB73">
            <v>0.4</v>
          </cell>
          <cell r="GC73">
            <v>-6.72</v>
          </cell>
          <cell r="GD73">
            <v>4.08</v>
          </cell>
          <cell r="GE73">
            <v>3.37</v>
          </cell>
          <cell r="GF73">
            <v>0.75</v>
          </cell>
          <cell r="GG73">
            <v>3.03</v>
          </cell>
          <cell r="GH73">
            <v>-0.02</v>
          </cell>
          <cell r="GI73">
            <v>-0.02</v>
          </cell>
          <cell r="GJ73">
            <v>-2.39</v>
          </cell>
          <cell r="GK73">
            <v>-2.39</v>
          </cell>
          <cell r="GL73">
            <v>0</v>
          </cell>
          <cell r="GM73">
            <v>7.6</v>
          </cell>
          <cell r="GN73">
            <v>9.0299999999999994</v>
          </cell>
          <cell r="GO73">
            <v>1.1299999999999999</v>
          </cell>
          <cell r="GP73">
            <v>0.4</v>
          </cell>
          <cell r="GQ73">
            <v>0.6</v>
          </cell>
          <cell r="GR73">
            <v>-0.18</v>
          </cell>
          <cell r="GS73">
            <v>-1.9</v>
          </cell>
          <cell r="GT73">
            <v>-1.34</v>
          </cell>
          <cell r="GU73">
            <v>2.19</v>
          </cell>
          <cell r="GV73">
            <v>2.6</v>
          </cell>
          <cell r="GW73">
            <v>0.79</v>
          </cell>
          <cell r="GX73">
            <v>0.43</v>
          </cell>
          <cell r="GY73">
            <v>-3.01</v>
          </cell>
          <cell r="GZ73">
            <v>-3.86</v>
          </cell>
          <cell r="HA73">
            <v>-5.86</v>
          </cell>
          <cell r="HB73">
            <v>-5.49</v>
          </cell>
          <cell r="HC73">
            <v>-1.18</v>
          </cell>
          <cell r="HD73">
            <v>-3.17</v>
          </cell>
          <cell r="HE73">
            <v>-3.08</v>
          </cell>
          <cell r="HF73">
            <v>0.48</v>
          </cell>
          <cell r="HG73">
            <v>1.53</v>
          </cell>
          <cell r="HH73">
            <v>0</v>
          </cell>
          <cell r="HI73">
            <v>0</v>
          </cell>
          <cell r="HJ73">
            <v>0</v>
          </cell>
          <cell r="HK73">
            <v>0</v>
          </cell>
          <cell r="HL73">
            <v>0</v>
          </cell>
          <cell r="HM73">
            <v>0.41</v>
          </cell>
          <cell r="HN73">
            <v>1.73</v>
          </cell>
          <cell r="HO73">
            <v>1.32</v>
          </cell>
          <cell r="HP73">
            <v>1.1299999999999999</v>
          </cell>
          <cell r="HQ73">
            <v>-1.42</v>
          </cell>
          <cell r="HR73">
            <v>-2.63</v>
          </cell>
          <cell r="HS73">
            <v>-0.11</v>
          </cell>
          <cell r="HT73">
            <v>-0.3</v>
          </cell>
          <cell r="HU73">
            <v>4.3099999999999996</v>
          </cell>
          <cell r="HV73">
            <v>4.82</v>
          </cell>
          <cell r="HW73">
            <v>0.19</v>
          </cell>
          <cell r="HX73">
            <v>-0.48</v>
          </cell>
          <cell r="HY73">
            <v>-0.48</v>
          </cell>
          <cell r="HZ73">
            <v>0.48</v>
          </cell>
          <cell r="IA73">
            <v>1.28</v>
          </cell>
          <cell r="IB73">
            <v>0.8</v>
          </cell>
          <cell r="IC73">
            <v>0</v>
          </cell>
          <cell r="ID73">
            <v>0</v>
          </cell>
          <cell r="IE73">
            <v>0</v>
          </cell>
          <cell r="IF73">
            <v>0.73</v>
          </cell>
          <cell r="IG73">
            <v>0.73</v>
          </cell>
          <cell r="IH73">
            <v>0</v>
          </cell>
          <cell r="II73">
            <v>0</v>
          </cell>
          <cell r="IJ73">
            <v>0</v>
          </cell>
          <cell r="IK73">
            <v>0</v>
          </cell>
          <cell r="IL73">
            <v>0</v>
          </cell>
          <cell r="IM73">
            <v>0</v>
          </cell>
          <cell r="IN73">
            <v>1.37</v>
          </cell>
          <cell r="IO73">
            <v>1.37</v>
          </cell>
          <cell r="IP73">
            <v>1.34</v>
          </cell>
          <cell r="IQ73">
            <v>3.13</v>
          </cell>
          <cell r="IR73">
            <v>0.28999999999999998</v>
          </cell>
          <cell r="IS73">
            <v>-1.45</v>
          </cell>
          <cell r="IT73">
            <v>1.17</v>
          </cell>
          <cell r="IU73">
            <v>1.5</v>
          </cell>
          <cell r="IV73">
            <v>0.32</v>
          </cell>
          <cell r="IW73">
            <v>-0.01</v>
          </cell>
          <cell r="IX73">
            <v>0.86</v>
          </cell>
          <cell r="IY73">
            <v>0.87</v>
          </cell>
          <cell r="IZ73">
            <v>4.05</v>
          </cell>
          <cell r="JA73">
            <v>0.76</v>
          </cell>
          <cell r="JB73">
            <v>-3.44</v>
          </cell>
          <cell r="JC73">
            <v>2.91</v>
          </cell>
          <cell r="JD73">
            <v>3.47</v>
          </cell>
          <cell r="JE73">
            <v>2.73</v>
          </cell>
          <cell r="JF73">
            <v>3.64</v>
          </cell>
          <cell r="JG73">
            <v>5.8</v>
          </cell>
          <cell r="JH73">
            <v>4.8499999999999996</v>
          </cell>
          <cell r="JI73">
            <v>1.61</v>
          </cell>
          <cell r="JJ73">
            <v>1.53</v>
          </cell>
          <cell r="JK73">
            <v>0.16</v>
          </cell>
          <cell r="JL73">
            <v>1.89</v>
          </cell>
          <cell r="JM73">
            <v>3.19</v>
          </cell>
          <cell r="JN73">
            <v>1.28</v>
          </cell>
          <cell r="JO73">
            <v>-0.38</v>
          </cell>
          <cell r="JP73">
            <v>2.08</v>
          </cell>
          <cell r="JQ73">
            <v>-0.28999999999999998</v>
          </cell>
          <cell r="JR73">
            <v>0.42</v>
          </cell>
          <cell r="JS73">
            <v>-1.72</v>
          </cell>
          <cell r="JT73">
            <v>-0.7</v>
          </cell>
          <cell r="JU73">
            <v>-1.18</v>
          </cell>
          <cell r="JV73">
            <v>0.62</v>
          </cell>
          <cell r="JW73">
            <v>-0.61</v>
          </cell>
          <cell r="JX73">
            <v>0.36</v>
          </cell>
          <cell r="JY73">
            <v>1.2</v>
          </cell>
          <cell r="JZ73">
            <v>1.26</v>
          </cell>
          <cell r="KA73">
            <v>1.66</v>
          </cell>
          <cell r="KB73">
            <v>1.32</v>
          </cell>
          <cell r="KC73">
            <v>2.4</v>
          </cell>
          <cell r="KD73">
            <v>-0.03</v>
          </cell>
          <cell r="KE73">
            <v>-1.33</v>
          </cell>
          <cell r="KF73">
            <v>0.34</v>
          </cell>
          <cell r="KG73">
            <v>0.34</v>
          </cell>
          <cell r="KH73">
            <v>0</v>
          </cell>
          <cell r="KI73">
            <v>0</v>
          </cell>
          <cell r="KJ73">
            <v>0.18</v>
          </cell>
          <cell r="KK73">
            <v>0.12</v>
          </cell>
          <cell r="KL73">
            <v>0</v>
          </cell>
          <cell r="KM73">
            <v>0</v>
          </cell>
          <cell r="KN73">
            <v>0.17</v>
          </cell>
          <cell r="KO73">
            <v>0.52</v>
          </cell>
          <cell r="KP73">
            <v>0.35</v>
          </cell>
          <cell r="KQ73">
            <v>0</v>
          </cell>
          <cell r="KR73">
            <v>1.07</v>
          </cell>
          <cell r="KS73">
            <v>1.07</v>
          </cell>
          <cell r="KT73">
            <v>-0.35</v>
          </cell>
          <cell r="KU73">
            <v>-0.63</v>
          </cell>
          <cell r="KV73">
            <v>-0.11</v>
          </cell>
          <cell r="KW73">
            <v>0.12</v>
          </cell>
          <cell r="KX73">
            <v>0.59</v>
          </cell>
          <cell r="KY73">
            <v>1.94</v>
          </cell>
          <cell r="KZ73">
            <v>0.77</v>
          </cell>
          <cell r="LA73">
            <v>-0.5</v>
          </cell>
          <cell r="LB73">
            <v>0.86</v>
          </cell>
          <cell r="LC73">
            <v>0.27</v>
          </cell>
          <cell r="LD73">
            <v>0.04</v>
          </cell>
          <cell r="LE73">
            <v>1.34</v>
          </cell>
          <cell r="LF73">
            <v>0.4</v>
          </cell>
          <cell r="LG73">
            <v>0.5</v>
          </cell>
          <cell r="LH73">
            <v>1.0026372710912004</v>
          </cell>
          <cell r="LI73">
            <v>1.2609222985764605</v>
          </cell>
          <cell r="LJ73">
            <v>1.2503241571893711</v>
          </cell>
          <cell r="LK73">
            <v>0.8</v>
          </cell>
          <cell r="LL73">
            <v>0.4</v>
          </cell>
          <cell r="LM73">
            <v>0.4</v>
          </cell>
          <cell r="LN73">
            <v>0.6</v>
          </cell>
          <cell r="LO73">
            <v>0.6</v>
          </cell>
          <cell r="LP73">
            <v>0.45598573622245558</v>
          </cell>
          <cell r="LQ73">
            <v>0.5</v>
          </cell>
          <cell r="LR73">
            <v>0.19669018937032395</v>
          </cell>
          <cell r="LS73">
            <v>0.2646249803718968</v>
          </cell>
          <cell r="LT73">
            <v>0.4847958157015988</v>
          </cell>
          <cell r="LU73">
            <v>0.52857597071866569</v>
          </cell>
          <cell r="LV73">
            <v>0.40125978151296621</v>
          </cell>
          <cell r="LW73">
            <v>0.38859800177044757</v>
          </cell>
          <cell r="LX73">
            <v>0.4862386456396029</v>
          </cell>
          <cell r="LY73">
            <v>0.46573888337270442</v>
          </cell>
          <cell r="LZ73">
            <v>0.3</v>
          </cell>
          <cell r="MA73">
            <v>0.29691352718007757</v>
          </cell>
          <cell r="MB73">
            <v>0.7</v>
          </cell>
          <cell r="MC73">
            <v>0.4</v>
          </cell>
          <cell r="MD73">
            <v>0.5</v>
          </cell>
          <cell r="ME73">
            <v>0.59999999999999987</v>
          </cell>
        </row>
        <row r="74">
          <cell r="A74" t="str">
            <v>SOOU</v>
          </cell>
          <cell r="E74" t="str">
            <v>+</v>
          </cell>
          <cell r="F74" t="str">
            <v>Demais Serviços</v>
          </cell>
          <cell r="H74">
            <v>4.7914939444883155E-2</v>
          </cell>
          <cell r="I74">
            <v>0.29567883018244201</v>
          </cell>
          <cell r="J74">
            <v>0.47591532849865575</v>
          </cell>
          <cell r="K74">
            <v>0.26783086098080616</v>
          </cell>
          <cell r="L74">
            <v>0.38530917476932003</v>
          </cell>
          <cell r="M74">
            <v>0.40995611601362175</v>
          </cell>
          <cell r="N74">
            <v>0.2404239825009451</v>
          </cell>
          <cell r="O74">
            <v>0.12089822412430189</v>
          </cell>
          <cell r="P74">
            <v>-0.13927248389026955</v>
          </cell>
          <cell r="Q74">
            <v>-5.9237033325934899E-2</v>
          </cell>
          <cell r="R74">
            <v>2.9452375346195016E-2</v>
          </cell>
          <cell r="S74">
            <v>0.7850867453002538</v>
          </cell>
          <cell r="T74">
            <v>1.4649373109827144</v>
          </cell>
          <cell r="U74">
            <v>0.5581356230564577</v>
          </cell>
          <cell r="V74">
            <v>-9.5144097851643916E-3</v>
          </cell>
          <cell r="W74">
            <v>0.17699862846093317</v>
          </cell>
          <cell r="X74">
            <v>0.20545062603037667</v>
          </cell>
          <cell r="Y74">
            <v>1.278755510512219E-2</v>
          </cell>
          <cell r="Z74">
            <v>4.5368980530979524E-3</v>
          </cell>
          <cell r="AA74">
            <v>4.1354728532145828E-2</v>
          </cell>
          <cell r="AB74">
            <v>9.1465878553597155E-2</v>
          </cell>
          <cell r="AC74">
            <v>7.7782402942858625E-2</v>
          </cell>
          <cell r="AD74">
            <v>-2.9115674930667908E-3</v>
          </cell>
          <cell r="AE74">
            <v>-6.8766543543980901E-3</v>
          </cell>
          <cell r="AF74">
            <v>7.054416213768816E-2</v>
          </cell>
          <cell r="AG74">
            <v>0.12291670967987289</v>
          </cell>
          <cell r="AH74">
            <v>0.69852049068248778</v>
          </cell>
          <cell r="AI74">
            <v>0.36462815318174424</v>
          </cell>
          <cell r="AJ74">
            <v>1.7291644960536732</v>
          </cell>
          <cell r="AK74">
            <v>3.2520766668270005</v>
          </cell>
          <cell r="AL74">
            <v>1.3621335732131929</v>
          </cell>
          <cell r="AM74">
            <v>0.14969999478641069</v>
          </cell>
          <cell r="AN74">
            <v>0.28552754335030534</v>
          </cell>
          <cell r="AO74">
            <v>0.16694813291850127</v>
          </cell>
          <cell r="AP74">
            <v>-0.31684055405224437</v>
          </cell>
          <cell r="AQ74">
            <v>-2.2673443133447001E-2</v>
          </cell>
          <cell r="AR74">
            <v>3.0265985434322159E-4</v>
          </cell>
          <cell r="AS74">
            <v>-0.10547972527064618</v>
          </cell>
          <cell r="AT74">
            <v>-0.208255299564029</v>
          </cell>
          <cell r="AU74">
            <v>0.28674089201614206</v>
          </cell>
          <cell r="AV74">
            <v>0.39514699477677556</v>
          </cell>
          <cell r="AW74">
            <v>-1.254034233094899E-2</v>
          </cell>
          <cell r="AX74">
            <v>-0.13822659548781066</v>
          </cell>
          <cell r="AY74">
            <v>-3.659576677278284E-2</v>
          </cell>
          <cell r="AZ74">
            <v>1.2759475639484099E-2</v>
          </cell>
          <cell r="BA74">
            <v>-1.1778183917797733E-2</v>
          </cell>
          <cell r="BB74">
            <v>-1.67227824331245E-2</v>
          </cell>
          <cell r="BC74">
            <v>1.9986665954223611E-2</v>
          </cell>
          <cell r="BD74">
            <v>4.5855450127018214E-2</v>
          </cell>
          <cell r="BE74">
            <v>-0.33952546051494337</v>
          </cell>
          <cell r="BF74">
            <v>-0.31998914975705767</v>
          </cell>
          <cell r="BG74">
            <v>0.33108750472906345</v>
          </cell>
          <cell r="BH74">
            <v>0.32535055841888177</v>
          </cell>
          <cell r="BI74">
            <v>0.47458049483216658</v>
          </cell>
          <cell r="BJ74">
            <v>0.27469894232498276</v>
          </cell>
          <cell r="BK74">
            <v>-3.8594331371283846E-2</v>
          </cell>
          <cell r="BL74">
            <v>2.8496148388443148E-2</v>
          </cell>
          <cell r="BM74">
            <v>3.4944187155166402E-2</v>
          </cell>
          <cell r="BN74">
            <v>-3.8832237852242904E-3</v>
          </cell>
          <cell r="BO74">
            <v>-8.5791632140665083E-3</v>
          </cell>
          <cell r="BP74">
            <v>0.16689766452296223</v>
          </cell>
          <cell r="BQ74">
            <v>-5.9043923396018159E-3</v>
          </cell>
          <cell r="BR74">
            <v>-3.0832337602596582E-2</v>
          </cell>
          <cell r="BS74">
            <v>0.17948136610556192</v>
          </cell>
          <cell r="BT74">
            <v>2.6098374678114572E-2</v>
          </cell>
          <cell r="BU74">
            <v>-4.7344114573757416E-2</v>
          </cell>
          <cell r="BV74">
            <v>3.9975666922433178E-2</v>
          </cell>
          <cell r="BW74">
            <v>8.3886056394067376E-2</v>
          </cell>
          <cell r="BX74">
            <v>-8.2045754744307281E-2</v>
          </cell>
          <cell r="BY74">
            <v>2.4028858113443831E-2</v>
          </cell>
          <cell r="BZ74">
            <v>3.1145974164724814E-2</v>
          </cell>
          <cell r="CA74">
            <v>-6.5835205644768413E-2</v>
          </cell>
          <cell r="CB74">
            <v>0.49450164847244793</v>
          </cell>
          <cell r="CC74">
            <v>0.53886145809161001</v>
          </cell>
          <cell r="CD74">
            <v>-0.7285995532500178</v>
          </cell>
          <cell r="CE74">
            <v>-0.40989472040521213</v>
          </cell>
          <cell r="CF74">
            <v>0.48357990748031382</v>
          </cell>
          <cell r="CG74">
            <v>0.28132812613112007</v>
          </cell>
          <cell r="CH74">
            <v>2.1217435320573977E-2</v>
          </cell>
          <cell r="CI74">
            <v>-8.7193364153398541E-4</v>
          </cell>
          <cell r="CJ74">
            <v>4.0947561130340748</v>
          </cell>
          <cell r="CK74">
            <v>6.8956808093658255</v>
          </cell>
          <cell r="CL74">
            <v>2.8492555033629068</v>
          </cell>
          <cell r="CM74">
            <v>5.6671803642625758E-2</v>
          </cell>
          <cell r="CN74">
            <v>-1.2395479746710336</v>
          </cell>
          <cell r="CO74">
            <v>-0.68281374340417544</v>
          </cell>
          <cell r="CP74">
            <v>0.10161239226047192</v>
          </cell>
          <cell r="CQ74">
            <v>4.6024809411390399E-3</v>
          </cell>
          <cell r="CR74">
            <v>1.8164268669234564E-2</v>
          </cell>
          <cell r="CS74">
            <v>3.2171851838583995E-2</v>
          </cell>
          <cell r="CT74">
            <v>-7.4390352327834506E-3</v>
          </cell>
          <cell r="CU74">
            <v>0.42257885842664572</v>
          </cell>
          <cell r="CV74">
            <v>0.6256193988536819</v>
          </cell>
          <cell r="CW74">
            <v>0.86269228721677071</v>
          </cell>
          <cell r="CX74">
            <v>0.39295681711986774</v>
          </cell>
          <cell r="CY74">
            <v>6.5179473052272674E-2</v>
          </cell>
          <cell r="CZ74">
            <v>1.2852940544027522</v>
          </cell>
          <cell r="DA74">
            <v>1.2852940544027522</v>
          </cell>
          <cell r="DB74">
            <v>0.53474422287151702</v>
          </cell>
          <cell r="DC74">
            <v>-0.42425309015023888</v>
          </cell>
          <cell r="DD74">
            <v>-1.1124142636309597</v>
          </cell>
          <cell r="DE74">
            <v>-1.8243243076743392</v>
          </cell>
          <cell r="DF74">
            <v>-0.93152840024356376</v>
          </cell>
          <cell r="DG74">
            <v>0.47090739717015584</v>
          </cell>
          <cell r="DH74">
            <v>2.0094519130555002E-2</v>
          </cell>
          <cell r="DI74">
            <v>4.3642017903913297E-2</v>
          </cell>
          <cell r="DJ74">
            <v>-1.6435813732104183E-2</v>
          </cell>
          <cell r="DK74">
            <v>-8.6249874625518828E-3</v>
          </cell>
          <cell r="DL74">
            <v>-0.20441303714493589</v>
          </cell>
          <cell r="DM74">
            <v>-0.11570096046534538</v>
          </cell>
          <cell r="DN74">
            <v>-1.9452295531750301E-2</v>
          </cell>
          <cell r="DO74">
            <v>-5.0836623276057522E-2</v>
          </cell>
          <cell r="DP74">
            <v>4.3389995744767913E-3</v>
          </cell>
          <cell r="DQ74">
            <v>-0.1558952526416427</v>
          </cell>
          <cell r="DR74">
            <v>6.8976601047147007E-2</v>
          </cell>
          <cell r="DS74">
            <v>0.52563702185182337</v>
          </cell>
          <cell r="DT74">
            <v>0.91888314706274188</v>
          </cell>
          <cell r="DU74">
            <v>0.40475861443920197</v>
          </cell>
          <cell r="DV74">
            <v>7.1579459060519365E-2</v>
          </cell>
          <cell r="DW74">
            <v>2.563066205982905E-2</v>
          </cell>
          <cell r="DX74">
            <v>0.1314800044002096</v>
          </cell>
          <cell r="DY74">
            <v>-0.70741803657834901</v>
          </cell>
          <cell r="DZ74">
            <v>-0.27927307529495748</v>
          </cell>
          <cell r="EA74">
            <v>0.67812084682512552</v>
          </cell>
          <cell r="EB74">
            <v>1.0411588943261836</v>
          </cell>
          <cell r="EC74">
            <v>0.18377431194713362</v>
          </cell>
          <cell r="ED74">
            <v>0.42859453501546591</v>
          </cell>
          <cell r="EE74">
            <v>2.9989807533315802E-2</v>
          </cell>
          <cell r="EF74">
            <v>-0.11766315203565365</v>
          </cell>
          <cell r="EG74">
            <v>7.4658778773808207E-2</v>
          </cell>
          <cell r="EH74">
            <v>-0.15843412927707309</v>
          </cell>
          <cell r="EI74">
            <v>-0.39152313242937925</v>
          </cell>
          <cell r="EJ74">
            <v>2.473062838324341E-2</v>
          </cell>
          <cell r="EK74">
            <v>7.4393599037800934E-2</v>
          </cell>
          <cell r="EL74">
            <v>-8.7720122755804888E-2</v>
          </cell>
          <cell r="EM74">
            <v>7.3298381854239147E-2</v>
          </cell>
          <cell r="EN74">
            <v>8.0861525402148651E-2</v>
          </cell>
          <cell r="EO74">
            <v>8.2526019551699845E-2</v>
          </cell>
          <cell r="EP74">
            <v>5.0704919083435225E-2</v>
          </cell>
          <cell r="EQ74">
            <v>5.464767535600782E-2</v>
          </cell>
          <cell r="ER74">
            <v>-1.099338048062758E-2</v>
          </cell>
          <cell r="ES74">
            <v>-0.11297273204703126</v>
          </cell>
          <cell r="ET74">
            <v>-0.15436972801379276</v>
          </cell>
          <cell r="EU74">
            <v>0.12866266316514485</v>
          </cell>
          <cell r="EV74">
            <v>0.11666123835480829</v>
          </cell>
          <cell r="EW74">
            <v>0.97864036880619443</v>
          </cell>
          <cell r="EX74">
            <v>-2.5098665438803764</v>
          </cell>
          <cell r="EY74">
            <v>-2.973065152472806</v>
          </cell>
          <cell r="EZ74">
            <v>9.2640504173947829</v>
          </cell>
          <cell r="FA74">
            <v>10.397375176433986</v>
          </cell>
          <cell r="FB74">
            <v>-2.8551267572815768</v>
          </cell>
          <cell r="FC74">
            <v>-2.8391144372835559</v>
          </cell>
          <cell r="FD74">
            <v>-3.2664819236210132</v>
          </cell>
          <cell r="FE74">
            <v>-2.9828315186966807</v>
          </cell>
          <cell r="FF74">
            <v>5.776448319897348</v>
          </cell>
          <cell r="FG74">
            <v>6.3134881732818249</v>
          </cell>
          <cell r="FH74">
            <v>1.8892744405182569</v>
          </cell>
          <cell r="FI74">
            <v>1.0366697753944201</v>
          </cell>
          <cell r="FJ74">
            <v>-1.7605925925925923</v>
          </cell>
          <cell r="FK74">
            <v>-1.6443529960363721</v>
          </cell>
          <cell r="FL74">
            <v>7.3201504292352544</v>
          </cell>
          <cell r="FM74">
            <v>7.0346502220812157</v>
          </cell>
          <cell r="FN74">
            <v>4.9374922509225101</v>
          </cell>
          <cell r="FO74">
            <v>4.8735861709261599</v>
          </cell>
          <cell r="FP74">
            <v>1.4629978102705372</v>
          </cell>
          <cell r="FQ74">
            <v>1.4860767803624948</v>
          </cell>
          <cell r="FR74">
            <v>-0.84159628024052557</v>
          </cell>
          <cell r="FS74">
            <v>-0.75903399053070442</v>
          </cell>
          <cell r="FT74">
            <v>6.5340154527894549</v>
          </cell>
          <cell r="FU74">
            <v>4.3516082857339491</v>
          </cell>
          <cell r="FV74">
            <v>-3.0904954923955676</v>
          </cell>
          <cell r="FW74">
            <v>-3.1796284994029453</v>
          </cell>
          <cell r="FX74">
            <v>0.88357464125080309</v>
          </cell>
          <cell r="FY74">
            <v>0.52672126634549221</v>
          </cell>
          <cell r="FZ74">
            <v>0.8975595744680851</v>
          </cell>
          <cell r="GA74">
            <v>1.6247133058984911</v>
          </cell>
          <cell r="GB74">
            <v>-3.1763492623702971</v>
          </cell>
          <cell r="GC74">
            <v>-4.2288630806845964</v>
          </cell>
          <cell r="GD74">
            <v>0.24751868131868135</v>
          </cell>
          <cell r="GE74">
            <v>0.22026892430278885</v>
          </cell>
          <cell r="GF74">
            <v>0.21535578330893121</v>
          </cell>
          <cell r="GG74">
            <v>0.63096703140542842</v>
          </cell>
          <cell r="GH74">
            <v>-0.85536533528765124</v>
          </cell>
          <cell r="GI74">
            <v>-1.3433671370824767</v>
          </cell>
          <cell r="GJ74">
            <v>1.7296838589981447</v>
          </cell>
          <cell r="GK74">
            <v>1.9082834259326067</v>
          </cell>
          <cell r="GL74">
            <v>0.51967165054236297</v>
          </cell>
          <cell r="GM74">
            <v>-0.11836086585018514</v>
          </cell>
          <cell r="GN74">
            <v>2.2713406222483128</v>
          </cell>
          <cell r="GO74">
            <v>3.217586750788644</v>
          </cell>
          <cell r="GP74">
            <v>6.2748622529929312</v>
          </cell>
          <cell r="GQ74">
            <v>7.1170995459308415</v>
          </cell>
          <cell r="GR74">
            <v>2.5138457334153177</v>
          </cell>
          <cell r="GS74">
            <v>2.5497186246795085</v>
          </cell>
          <cell r="GT74">
            <v>-3.8919891099757997</v>
          </cell>
          <cell r="GU74">
            <v>-4.0760967095481284</v>
          </cell>
          <cell r="GV74">
            <v>-6.3313300943529081</v>
          </cell>
          <cell r="GW74">
            <v>-6.7909517998779751</v>
          </cell>
          <cell r="GX74">
            <v>-3.1173174231553507</v>
          </cell>
          <cell r="GY74">
            <v>-3.2617148911296208</v>
          </cell>
          <cell r="GZ74">
            <v>-0.77683641491695399</v>
          </cell>
          <cell r="HA74">
            <v>-0.96552357810008371</v>
          </cell>
          <cell r="HB74">
            <v>2.2511391400920195</v>
          </cell>
          <cell r="HC74">
            <v>2.2718623980298598</v>
          </cell>
          <cell r="HD74">
            <v>2.2842121660565463E-2</v>
          </cell>
          <cell r="HE74">
            <v>0.10737509433962265</v>
          </cell>
          <cell r="HF74">
            <v>-0.39322088040514225</v>
          </cell>
          <cell r="HG74">
            <v>-0.43713714845811663</v>
          </cell>
          <cell r="HH74">
            <v>5.7621852229099728</v>
          </cell>
          <cell r="HI74">
            <v>6.4344511084117837</v>
          </cell>
          <cell r="HJ74">
            <v>-0.40678876588156615</v>
          </cell>
          <cell r="HK74">
            <v>-0.68145403780068725</v>
          </cell>
          <cell r="HL74">
            <v>2.4433026010044223</v>
          </cell>
          <cell r="HM74">
            <v>2.5931610237076779</v>
          </cell>
          <cell r="HN74">
            <v>8.2165602001766249</v>
          </cell>
          <cell r="HO74">
            <v>8.255109058614563</v>
          </cell>
          <cell r="HP74">
            <v>-6.9604906462002338</v>
          </cell>
          <cell r="HQ74">
            <v>-7.1487228607918256</v>
          </cell>
          <cell r="HR74">
            <v>-7.2001490103046919</v>
          </cell>
          <cell r="HS74">
            <v>-7.554697962154294</v>
          </cell>
          <cell r="HT74">
            <v>9.6513437399420638</v>
          </cell>
          <cell r="HU74">
            <v>9.8132727993655831</v>
          </cell>
          <cell r="HV74">
            <v>-0.20850824643147703</v>
          </cell>
          <cell r="HW74">
            <v>-0.50462660443407248</v>
          </cell>
          <cell r="HX74">
            <v>-7.9359823696399232</v>
          </cell>
          <cell r="HY74">
            <v>-8.3302124363797283</v>
          </cell>
          <cell r="HZ74">
            <v>7.2233034257748772</v>
          </cell>
          <cell r="IA74">
            <v>8.1048477505855754</v>
          </cell>
          <cell r="IB74">
            <v>-8.8126195934586562</v>
          </cell>
          <cell r="IC74">
            <v>-9.6651702925731424</v>
          </cell>
          <cell r="ID74">
            <v>3.2928252476078561</v>
          </cell>
          <cell r="IE74">
            <v>3.4181724538959961</v>
          </cell>
          <cell r="IF74">
            <v>6.0024647944647933</v>
          </cell>
          <cell r="IG74">
            <v>6.2780149782573691</v>
          </cell>
          <cell r="IH74">
            <v>0.70580578034682095</v>
          </cell>
          <cell r="II74">
            <v>0.86580595991159204</v>
          </cell>
          <cell r="IJ74">
            <v>-0.79518615384615399</v>
          </cell>
          <cell r="IK74">
            <v>-0.70417438154499945</v>
          </cell>
          <cell r="IL74">
            <v>14.722310505836576</v>
          </cell>
          <cell r="IM74">
            <v>15.761545964211656</v>
          </cell>
          <cell r="IN74">
            <v>-1.8077321843797021</v>
          </cell>
          <cell r="IO74">
            <v>-1.7570191278758693</v>
          </cell>
          <cell r="IP74">
            <v>-9.1688656170930543</v>
          </cell>
          <cell r="IQ74">
            <v>-10.060051027444489</v>
          </cell>
          <cell r="IR74">
            <v>-5.1981816043283935</v>
          </cell>
          <cell r="IS74">
            <v>-5.061887656140895</v>
          </cell>
          <cell r="IT74">
            <v>3.9422027796383121</v>
          </cell>
          <cell r="IU74">
            <v>3.866453002070394</v>
          </cell>
          <cell r="IV74">
            <v>-7.4070211726384363</v>
          </cell>
          <cell r="IW74">
            <v>-7.5665178643115203</v>
          </cell>
          <cell r="IX74">
            <v>8.6731546829397708</v>
          </cell>
          <cell r="IY74">
            <v>8.7856936668999293</v>
          </cell>
          <cell r="IZ74">
            <v>1.0784873880535701</v>
          </cell>
          <cell r="JA74">
            <v>1.389962725873106</v>
          </cell>
          <cell r="JB74">
            <v>-7.0901324395029421</v>
          </cell>
          <cell r="JC74">
            <v>-7.3967441486366923</v>
          </cell>
          <cell r="JD74">
            <v>7.1412055859996455</v>
          </cell>
          <cell r="JE74">
            <v>6.7472126011661304</v>
          </cell>
          <cell r="JF74">
            <v>1.301594731173888</v>
          </cell>
          <cell r="JG74">
            <v>1.6212127921279214</v>
          </cell>
          <cell r="JH74">
            <v>-1.2387106866458093</v>
          </cell>
          <cell r="JI74">
            <v>-1.2274342908291966</v>
          </cell>
          <cell r="JJ74">
            <v>11.192226798924008</v>
          </cell>
          <cell r="JK74">
            <v>11.892567601297946</v>
          </cell>
          <cell r="JL74">
            <v>-2.1293520501835981</v>
          </cell>
          <cell r="JM74">
            <v>-2.1540379851362514</v>
          </cell>
          <cell r="JN74">
            <v>-4.4669214387127312</v>
          </cell>
          <cell r="JO74">
            <v>-5.096401212027037</v>
          </cell>
          <cell r="JP74">
            <v>-3.0372545408889255</v>
          </cell>
          <cell r="JQ74">
            <v>-3.0832683732452515</v>
          </cell>
          <cell r="JR74">
            <v>1.131460644937587</v>
          </cell>
          <cell r="JS74">
            <v>0.80836685070585512</v>
          </cell>
          <cell r="JT74">
            <v>-2.2741876292212266</v>
          </cell>
          <cell r="JU74">
            <v>-2.4444784019122414</v>
          </cell>
          <cell r="JV74">
            <v>-0.95959900417889232</v>
          </cell>
          <cell r="JW74">
            <v>-0.93451009789223005</v>
          </cell>
          <cell r="JX74">
            <v>6.3804018742115707</v>
          </cell>
          <cell r="JY74">
            <v>7.4450165281872582</v>
          </cell>
          <cell r="JZ74">
            <v>8.3643331630046044E-2</v>
          </cell>
          <cell r="KA74">
            <v>-0.68726953614709574</v>
          </cell>
          <cell r="KB74">
            <v>1.7327291381669E-2</v>
          </cell>
          <cell r="KC74">
            <v>-0.39726580994250932</v>
          </cell>
          <cell r="KD74">
            <v>2.856457940722974</v>
          </cell>
          <cell r="KE74">
            <v>2.9741859872611465</v>
          </cell>
          <cell r="KF74">
            <v>-0.75510222815655503</v>
          </cell>
          <cell r="KG74">
            <v>-0.69683892839424499</v>
          </cell>
          <cell r="KH74">
            <v>7.5073084380005062</v>
          </cell>
          <cell r="KI74">
            <v>8.0786044377711033</v>
          </cell>
          <cell r="KJ74">
            <v>-2.291644793713163</v>
          </cell>
          <cell r="KK74">
            <v>-2.2920984977543752</v>
          </cell>
          <cell r="KL74">
            <v>-3.686387252924566</v>
          </cell>
          <cell r="KM74">
            <v>-3.904085268851416</v>
          </cell>
          <cell r="KN74">
            <v>-2.6557977603771996</v>
          </cell>
          <cell r="KO74">
            <v>-2.6903578842481108</v>
          </cell>
          <cell r="KP74">
            <v>4.7368367258553485</v>
          </cell>
          <cell r="KQ74">
            <v>5.0397040711597683</v>
          </cell>
          <cell r="KR74">
            <v>-2.9627022546419104</v>
          </cell>
          <cell r="KS74">
            <v>-3.6426311067612751</v>
          </cell>
          <cell r="KT74">
            <v>2.2607782534246579</v>
          </cell>
          <cell r="KU74">
            <v>3.0409808084239129</v>
          </cell>
          <cell r="KV74">
            <v>2.8867038497022564</v>
          </cell>
          <cell r="KW74">
            <v>2.3818709412248253</v>
          </cell>
          <cell r="KX74">
            <v>-3.9044312449145657</v>
          </cell>
          <cell r="KY74">
            <v>-4.1152064718666992</v>
          </cell>
          <cell r="KZ74">
            <v>6.4392692667176483</v>
          </cell>
          <cell r="LA74">
            <v>7.2871969378312436</v>
          </cell>
          <cell r="LB74">
            <v>2.6424578371033491</v>
          </cell>
          <cell r="LC74">
            <v>2.3077684392427931</v>
          </cell>
          <cell r="LD74">
            <v>-2.6662606453629185</v>
          </cell>
          <cell r="LE74">
            <v>-2.9353034158377671</v>
          </cell>
          <cell r="LF74">
            <v>6.9018701141472931</v>
          </cell>
          <cell r="LG74">
            <v>6.5709611164276751</v>
          </cell>
          <cell r="LH74">
            <v>-1.2388940767225698</v>
          </cell>
          <cell r="LI74">
            <v>-1.2277457607720086</v>
          </cell>
          <cell r="LJ74">
            <v>-3.295456298906982</v>
          </cell>
          <cell r="LK74">
            <v>-3.5104439562613976</v>
          </cell>
          <cell r="LL74">
            <v>-2.3358642046970877</v>
          </cell>
          <cell r="LM74">
            <v>-2.3626708257800204</v>
          </cell>
          <cell r="LN74">
            <v>1.4567065897463098</v>
          </cell>
          <cell r="LO74">
            <v>1.4513879966802408</v>
          </cell>
          <cell r="LP74">
            <v>0.42307608672023794</v>
          </cell>
          <cell r="LQ74">
            <v>0.21806958247541972</v>
          </cell>
          <cell r="LR74">
            <v>2.1615695813591906</v>
          </cell>
          <cell r="LS74">
            <v>2.5069739946150902</v>
          </cell>
          <cell r="LT74">
            <v>1.5222484303039441</v>
          </cell>
          <cell r="LU74">
            <v>1.3072872260438586</v>
          </cell>
          <cell r="LV74">
            <v>-0.12979265059740058</v>
          </cell>
          <cell r="LW74">
            <v>-0.58474397899143116</v>
          </cell>
          <cell r="LX74">
            <v>3.4207548097583702</v>
          </cell>
          <cell r="LY74">
            <v>3.5948885657684824</v>
          </cell>
          <cell r="LZ74">
            <v>0.56548696463357428</v>
          </cell>
          <cell r="MA74">
            <v>0.67426131195724637</v>
          </cell>
          <cell r="MB74">
            <v>-0.90716331636754688</v>
          </cell>
          <cell r="MC74">
            <v>-0.92828868451191793</v>
          </cell>
          <cell r="MD74">
            <v>4.5220918164304607</v>
          </cell>
          <cell r="ME74">
            <v>4.9060243157338812</v>
          </cell>
        </row>
        <row r="75">
          <cell r="A75">
            <v>5101026</v>
          </cell>
          <cell r="G75" t="str">
            <v>Transporte Escolar</v>
          </cell>
          <cell r="H75">
            <v>0.2</v>
          </cell>
          <cell r="I75">
            <v>0.2</v>
          </cell>
          <cell r="J75">
            <v>1.75</v>
          </cell>
          <cell r="K75">
            <v>1.91</v>
          </cell>
          <cell r="L75">
            <v>3.53</v>
          </cell>
          <cell r="M75">
            <v>3.47</v>
          </cell>
          <cell r="N75">
            <v>2.4</v>
          </cell>
          <cell r="O75">
            <v>2.39</v>
          </cell>
          <cell r="P75">
            <v>-0.09</v>
          </cell>
          <cell r="Q75">
            <v>-0.1</v>
          </cell>
          <cell r="R75">
            <v>0.45</v>
          </cell>
          <cell r="S75">
            <v>0.72</v>
          </cell>
          <cell r="T75">
            <v>0.4</v>
          </cell>
          <cell r="U75">
            <v>0.24</v>
          </cell>
          <cell r="V75">
            <v>0.66</v>
          </cell>
          <cell r="W75">
            <v>0.61</v>
          </cell>
          <cell r="X75">
            <v>0.15</v>
          </cell>
          <cell r="Y75">
            <v>0.16</v>
          </cell>
          <cell r="Z75">
            <v>-0.25</v>
          </cell>
          <cell r="AA75">
            <v>7.0000000000000007E-2</v>
          </cell>
          <cell r="AB75">
            <v>0</v>
          </cell>
          <cell r="AC75">
            <v>-0.03</v>
          </cell>
          <cell r="AD75">
            <v>0.12</v>
          </cell>
          <cell r="AE75">
            <v>0.11</v>
          </cell>
          <cell r="AF75">
            <v>0.7</v>
          </cell>
          <cell r="AG75">
            <v>0.67</v>
          </cell>
          <cell r="AH75">
            <v>5.76</v>
          </cell>
          <cell r="AI75">
            <v>2.1</v>
          </cell>
          <cell r="AJ75">
            <v>1.66</v>
          </cell>
          <cell r="AK75">
            <v>1.67</v>
          </cell>
          <cell r="AL75">
            <v>0.69</v>
          </cell>
          <cell r="AM75">
            <v>0.71</v>
          </cell>
          <cell r="AN75">
            <v>0.31</v>
          </cell>
          <cell r="AO75">
            <v>0.27</v>
          </cell>
          <cell r="AP75">
            <v>-2.56</v>
          </cell>
          <cell r="AQ75">
            <v>-0.11</v>
          </cell>
          <cell r="AR75">
            <v>0.28999999999999998</v>
          </cell>
          <cell r="AS75">
            <v>0.37</v>
          </cell>
          <cell r="AT75">
            <v>-0.51</v>
          </cell>
          <cell r="AU75">
            <v>-0.41</v>
          </cell>
          <cell r="AV75">
            <v>-0.74</v>
          </cell>
          <cell r="AW75">
            <v>-0.73</v>
          </cell>
          <cell r="AX75">
            <v>-0.22</v>
          </cell>
          <cell r="AY75">
            <v>-0.12</v>
          </cell>
          <cell r="AZ75">
            <v>-0.04</v>
          </cell>
          <cell r="BA75">
            <v>-0.04</v>
          </cell>
          <cell r="BB75">
            <v>-0.02</v>
          </cell>
          <cell r="BC75">
            <v>-0.02</v>
          </cell>
          <cell r="BD75">
            <v>0</v>
          </cell>
          <cell r="BE75">
            <v>0</v>
          </cell>
          <cell r="BF75">
            <v>0.79</v>
          </cell>
          <cell r="BG75">
            <v>0.78</v>
          </cell>
          <cell r="BH75">
            <v>0.12</v>
          </cell>
          <cell r="BI75">
            <v>0.05</v>
          </cell>
          <cell r="BJ75">
            <v>0.32</v>
          </cell>
          <cell r="BK75">
            <v>0.2</v>
          </cell>
          <cell r="BL75">
            <v>-0.32</v>
          </cell>
          <cell r="BM75">
            <v>-0.14000000000000001</v>
          </cell>
          <cell r="BN75">
            <v>0.08</v>
          </cell>
          <cell r="BO75">
            <v>0.08</v>
          </cell>
          <cell r="BP75">
            <v>0.27</v>
          </cell>
          <cell r="BQ75">
            <v>0.03</v>
          </cell>
          <cell r="BR75">
            <v>0.06</v>
          </cell>
          <cell r="BS75">
            <v>0.06</v>
          </cell>
          <cell r="BT75">
            <v>-0.05</v>
          </cell>
          <cell r="BU75">
            <v>-0.03</v>
          </cell>
          <cell r="BV75">
            <v>0.47</v>
          </cell>
          <cell r="BW75">
            <v>0.48</v>
          </cell>
          <cell r="BX75">
            <v>-0.64</v>
          </cell>
          <cell r="BY75">
            <v>-0.08</v>
          </cell>
          <cell r="BZ75">
            <v>-0.01</v>
          </cell>
          <cell r="CA75">
            <v>0</v>
          </cell>
          <cell r="CB75">
            <v>0</v>
          </cell>
          <cell r="CC75">
            <v>0</v>
          </cell>
          <cell r="CD75">
            <v>2.81</v>
          </cell>
          <cell r="CE75">
            <v>2.81</v>
          </cell>
          <cell r="CF75">
            <v>0.57999999999999996</v>
          </cell>
          <cell r="CG75">
            <v>0.57999999999999996</v>
          </cell>
          <cell r="CH75">
            <v>0.1</v>
          </cell>
          <cell r="CI75">
            <v>0.1</v>
          </cell>
          <cell r="CJ75">
            <v>-0.15</v>
          </cell>
          <cell r="CK75">
            <v>0.03</v>
          </cell>
          <cell r="CL75">
            <v>0.81</v>
          </cell>
          <cell r="CM75">
            <v>0.68</v>
          </cell>
          <cell r="CN75">
            <v>0.34</v>
          </cell>
          <cell r="CO75">
            <v>0.34</v>
          </cell>
          <cell r="CP75">
            <v>0.39</v>
          </cell>
          <cell r="CQ75">
            <v>0.43</v>
          </cell>
          <cell r="CR75">
            <v>0.28000000000000003</v>
          </cell>
          <cell r="CS75">
            <v>0.28000000000000003</v>
          </cell>
          <cell r="CT75">
            <v>0.36</v>
          </cell>
          <cell r="CU75">
            <v>0.35</v>
          </cell>
          <cell r="CV75">
            <v>0.09</v>
          </cell>
          <cell r="CW75">
            <v>0.03</v>
          </cell>
          <cell r="CX75">
            <v>-1.07</v>
          </cell>
          <cell r="CY75">
            <v>-1.07</v>
          </cell>
          <cell r="CZ75">
            <v>1.24</v>
          </cell>
          <cell r="DA75">
            <v>1.24</v>
          </cell>
          <cell r="DB75">
            <v>3.36</v>
          </cell>
          <cell r="DC75">
            <v>3.34</v>
          </cell>
          <cell r="DD75">
            <v>1.76</v>
          </cell>
          <cell r="DE75">
            <v>1.3</v>
          </cell>
          <cell r="DF75">
            <v>1.49</v>
          </cell>
          <cell r="DG75">
            <v>1.4</v>
          </cell>
          <cell r="DH75">
            <v>-0.52</v>
          </cell>
          <cell r="DI75">
            <v>-0.52</v>
          </cell>
          <cell r="DJ75">
            <v>-0.03</v>
          </cell>
          <cell r="DK75">
            <v>-0.01</v>
          </cell>
          <cell r="DL75">
            <v>0.4</v>
          </cell>
          <cell r="DM75">
            <v>0.05</v>
          </cell>
          <cell r="DN75">
            <v>1.17</v>
          </cell>
          <cell r="DO75">
            <v>0.84</v>
          </cell>
          <cell r="DP75">
            <v>-0.03</v>
          </cell>
          <cell r="DQ75">
            <v>-0.03</v>
          </cell>
          <cell r="DR75">
            <v>0.22</v>
          </cell>
          <cell r="DS75">
            <v>0.12</v>
          </cell>
          <cell r="DT75">
            <v>0.41</v>
          </cell>
          <cell r="DU75">
            <v>0.41</v>
          </cell>
          <cell r="DV75">
            <v>7.0000000000000007E-2</v>
          </cell>
          <cell r="DW75">
            <v>7.0000000000000007E-2</v>
          </cell>
          <cell r="DX75">
            <v>0.54</v>
          </cell>
          <cell r="DY75">
            <v>0.55000000000000004</v>
          </cell>
          <cell r="DZ75">
            <v>3.32</v>
          </cell>
          <cell r="EA75">
            <v>3.26</v>
          </cell>
          <cell r="EB75">
            <v>1.5</v>
          </cell>
          <cell r="EC75">
            <v>1.38</v>
          </cell>
          <cell r="ED75">
            <v>0.97</v>
          </cell>
          <cell r="EE75">
            <v>0.97</v>
          </cell>
          <cell r="EF75">
            <v>0.43</v>
          </cell>
          <cell r="EG75">
            <v>0.17</v>
          </cell>
          <cell r="EH75">
            <v>0.27</v>
          </cell>
          <cell r="EI75">
            <v>0.14000000000000001</v>
          </cell>
          <cell r="EJ75">
            <v>-0.35</v>
          </cell>
          <cell r="EK75">
            <v>-0.4</v>
          </cell>
          <cell r="EL75">
            <v>0.64</v>
          </cell>
          <cell r="EM75">
            <v>0.06</v>
          </cell>
          <cell r="EN75">
            <v>1.08</v>
          </cell>
          <cell r="EO75">
            <v>1.08</v>
          </cell>
          <cell r="EP75">
            <v>0.06</v>
          </cell>
          <cell r="EQ75">
            <v>0.06</v>
          </cell>
          <cell r="ER75">
            <v>0.02</v>
          </cell>
          <cell r="ES75">
            <v>0.06</v>
          </cell>
          <cell r="ET75">
            <v>-0.95</v>
          </cell>
          <cell r="EU75">
            <v>0.31</v>
          </cell>
          <cell r="EV75">
            <v>0</v>
          </cell>
          <cell r="EW75">
            <v>0</v>
          </cell>
          <cell r="EX75">
            <v>1.96</v>
          </cell>
          <cell r="EY75">
            <v>2</v>
          </cell>
          <cell r="EZ75">
            <v>0.85</v>
          </cell>
          <cell r="FA75">
            <v>0.83</v>
          </cell>
          <cell r="FB75">
            <v>0.39</v>
          </cell>
          <cell r="FC75">
            <v>0.34</v>
          </cell>
          <cell r="FD75">
            <v>0</v>
          </cell>
          <cell r="FE75">
            <v>0</v>
          </cell>
          <cell r="FF75">
            <v>-0.06</v>
          </cell>
          <cell r="FG75">
            <v>0.02</v>
          </cell>
          <cell r="FH75">
            <v>-0.02</v>
          </cell>
          <cell r="FI75">
            <v>-0.02</v>
          </cell>
          <cell r="FJ75">
            <v>0.65</v>
          </cell>
          <cell r="FK75">
            <v>0.67</v>
          </cell>
          <cell r="FL75">
            <v>0.25</v>
          </cell>
          <cell r="FM75">
            <v>0.17</v>
          </cell>
          <cell r="FN75">
            <v>-0.91</v>
          </cell>
          <cell r="FO75">
            <v>-0.06</v>
          </cell>
          <cell r="FP75">
            <v>-0.78</v>
          </cell>
          <cell r="FQ75">
            <v>0.01</v>
          </cell>
          <cell r="FR75">
            <v>-0.8</v>
          </cell>
          <cell r="FS75">
            <v>-0.71</v>
          </cell>
          <cell r="FT75">
            <v>-0.13</v>
          </cell>
          <cell r="FU75">
            <v>-0.05</v>
          </cell>
          <cell r="FV75">
            <v>1.93</v>
          </cell>
          <cell r="FW75">
            <v>1.94</v>
          </cell>
          <cell r="FX75">
            <v>1.58</v>
          </cell>
          <cell r="FY75">
            <v>1.22</v>
          </cell>
          <cell r="FZ75">
            <v>0.51</v>
          </cell>
          <cell r="GA75">
            <v>0.95</v>
          </cell>
          <cell r="GB75">
            <v>-0.3</v>
          </cell>
          <cell r="GC75">
            <v>-0.33</v>
          </cell>
          <cell r="GD75">
            <v>0.06</v>
          </cell>
          <cell r="GE75">
            <v>0.15</v>
          </cell>
          <cell r="GF75">
            <v>-0.03</v>
          </cell>
          <cell r="GG75">
            <v>-0.04</v>
          </cell>
          <cell r="GH75">
            <v>0.44</v>
          </cell>
          <cell r="GI75">
            <v>0.44</v>
          </cell>
          <cell r="GJ75">
            <v>0.33</v>
          </cell>
          <cell r="GK75">
            <v>0.33</v>
          </cell>
          <cell r="GL75">
            <v>-0.28000000000000003</v>
          </cell>
          <cell r="GM75">
            <v>0</v>
          </cell>
          <cell r="GN75">
            <v>0.03</v>
          </cell>
          <cell r="GO75">
            <v>0.03</v>
          </cell>
          <cell r="GP75">
            <v>0</v>
          </cell>
          <cell r="GQ75">
            <v>0</v>
          </cell>
          <cell r="GR75">
            <v>0.18</v>
          </cell>
          <cell r="GS75">
            <v>0.18</v>
          </cell>
          <cell r="GT75">
            <v>5.48</v>
          </cell>
          <cell r="GU75">
            <v>5.46</v>
          </cell>
          <cell r="GV75">
            <v>2.35</v>
          </cell>
          <cell r="GW75">
            <v>2.34</v>
          </cell>
          <cell r="GX75">
            <v>0.61</v>
          </cell>
          <cell r="GY75">
            <v>0.61</v>
          </cell>
          <cell r="GZ75">
            <v>0.69</v>
          </cell>
          <cell r="HA75">
            <v>0.55000000000000004</v>
          </cell>
          <cell r="HB75">
            <v>0.02</v>
          </cell>
          <cell r="HC75">
            <v>-0.39</v>
          </cell>
          <cell r="HD75">
            <v>0</v>
          </cell>
          <cell r="HE75">
            <v>0</v>
          </cell>
          <cell r="HF75">
            <v>-0.08</v>
          </cell>
          <cell r="HG75">
            <v>-0.09</v>
          </cell>
          <cell r="HH75">
            <v>-0.32</v>
          </cell>
          <cell r="HI75">
            <v>-0.33</v>
          </cell>
          <cell r="HJ75">
            <v>1.05</v>
          </cell>
          <cell r="HK75">
            <v>1.05</v>
          </cell>
          <cell r="HL75">
            <v>0</v>
          </cell>
          <cell r="HM75">
            <v>0</v>
          </cell>
          <cell r="HN75">
            <v>-0.14000000000000001</v>
          </cell>
          <cell r="HO75">
            <v>-0.14000000000000001</v>
          </cell>
          <cell r="HP75">
            <v>0.5</v>
          </cell>
          <cell r="HQ75">
            <v>0.49</v>
          </cell>
          <cell r="HR75">
            <v>4.3099999999999996</v>
          </cell>
          <cell r="HS75">
            <v>4.29</v>
          </cell>
          <cell r="HT75">
            <v>0.51</v>
          </cell>
          <cell r="HU75">
            <v>0.52</v>
          </cell>
          <cell r="HV75">
            <v>0.59</v>
          </cell>
          <cell r="HW75">
            <v>0.56999999999999995</v>
          </cell>
          <cell r="HX75">
            <v>0.37</v>
          </cell>
          <cell r="HY75">
            <v>0.37</v>
          </cell>
          <cell r="HZ75">
            <v>0.44</v>
          </cell>
          <cell r="IA75">
            <v>0.45</v>
          </cell>
          <cell r="IB75">
            <v>-0.77</v>
          </cell>
          <cell r="IC75">
            <v>-0.76</v>
          </cell>
          <cell r="ID75">
            <v>0.04</v>
          </cell>
          <cell r="IE75">
            <v>0.06</v>
          </cell>
          <cell r="IF75">
            <v>0.42</v>
          </cell>
          <cell r="IG75">
            <v>0.39</v>
          </cell>
          <cell r="IH75">
            <v>-0.13</v>
          </cell>
          <cell r="II75">
            <v>-0.12</v>
          </cell>
          <cell r="IJ75">
            <v>0.13</v>
          </cell>
          <cell r="IK75">
            <v>0.13</v>
          </cell>
          <cell r="IL75">
            <v>-0.13</v>
          </cell>
          <cell r="IM75">
            <v>0.56999999999999995</v>
          </cell>
          <cell r="IN75">
            <v>-0.44</v>
          </cell>
          <cell r="IO75">
            <v>-0.02</v>
          </cell>
          <cell r="IP75">
            <v>4.28</v>
          </cell>
          <cell r="IQ75">
            <v>4.26</v>
          </cell>
          <cell r="IR75">
            <v>2.27</v>
          </cell>
          <cell r="IS75">
            <v>2.25</v>
          </cell>
          <cell r="IT75">
            <v>0.28999999999999998</v>
          </cell>
          <cell r="IU75">
            <v>0.32</v>
          </cell>
          <cell r="IV75">
            <v>0.79</v>
          </cell>
          <cell r="IW75">
            <v>0.87</v>
          </cell>
          <cell r="IX75">
            <v>0.03</v>
          </cell>
          <cell r="IY75">
            <v>0.03</v>
          </cell>
          <cell r="IZ75">
            <v>0.31</v>
          </cell>
          <cell r="JA75">
            <v>0.3</v>
          </cell>
          <cell r="JB75">
            <v>-0.03</v>
          </cell>
          <cell r="JC75">
            <v>-0.03</v>
          </cell>
          <cell r="JD75">
            <v>-0.79</v>
          </cell>
          <cell r="JE75">
            <v>-0.84</v>
          </cell>
          <cell r="JF75">
            <v>0.17</v>
          </cell>
          <cell r="JG75">
            <v>0.16</v>
          </cell>
          <cell r="JH75">
            <v>0.03</v>
          </cell>
          <cell r="JI75">
            <v>0.03</v>
          </cell>
          <cell r="JJ75">
            <v>0.02</v>
          </cell>
          <cell r="JK75">
            <v>0</v>
          </cell>
          <cell r="JL75">
            <v>0</v>
          </cell>
          <cell r="JM75">
            <v>0</v>
          </cell>
          <cell r="JN75">
            <v>6.73</v>
          </cell>
          <cell r="JO75">
            <v>6.72</v>
          </cell>
          <cell r="JP75">
            <v>0.68</v>
          </cell>
          <cell r="JQ75">
            <v>0.7</v>
          </cell>
          <cell r="JR75">
            <v>-0.11</v>
          </cell>
          <cell r="JS75">
            <v>-1.1100000000000001</v>
          </cell>
          <cell r="JT75">
            <v>0.51</v>
          </cell>
          <cell r="JU75">
            <v>0.49</v>
          </cell>
          <cell r="JV75">
            <v>0.21</v>
          </cell>
          <cell r="JW75">
            <v>0.32</v>
          </cell>
          <cell r="JX75">
            <v>-0.06</v>
          </cell>
          <cell r="JY75">
            <v>-0.05</v>
          </cell>
          <cell r="JZ75">
            <v>0.85</v>
          </cell>
          <cell r="KA75">
            <v>0.78</v>
          </cell>
          <cell r="KB75">
            <v>-0.03</v>
          </cell>
          <cell r="KC75">
            <v>0.02</v>
          </cell>
          <cell r="KD75">
            <v>0</v>
          </cell>
          <cell r="KE75">
            <v>0</v>
          </cell>
          <cell r="KF75">
            <v>-0.23</v>
          </cell>
          <cell r="KG75">
            <v>-0.22</v>
          </cell>
          <cell r="KH75">
            <v>-0.2</v>
          </cell>
          <cell r="KI75">
            <v>-0.2</v>
          </cell>
          <cell r="KJ75">
            <v>0.79</v>
          </cell>
          <cell r="KK75">
            <v>0.77</v>
          </cell>
          <cell r="KL75">
            <v>1.69</v>
          </cell>
          <cell r="KM75">
            <v>1.66</v>
          </cell>
          <cell r="KN75">
            <v>0.46</v>
          </cell>
          <cell r="KO75">
            <v>0.53</v>
          </cell>
          <cell r="KP75">
            <v>0.7</v>
          </cell>
          <cell r="KQ75">
            <v>0.67</v>
          </cell>
          <cell r="KR75">
            <v>1.05</v>
          </cell>
          <cell r="KS75">
            <v>-0.26</v>
          </cell>
          <cell r="KT75">
            <v>1.37</v>
          </cell>
          <cell r="KU75">
            <v>1</v>
          </cell>
          <cell r="KV75">
            <v>0.03</v>
          </cell>
          <cell r="KW75">
            <v>0.03</v>
          </cell>
          <cell r="KX75">
            <v>-0.77</v>
          </cell>
          <cell r="KY75">
            <v>-0.91</v>
          </cell>
          <cell r="KZ75">
            <v>0.17</v>
          </cell>
          <cell r="LA75">
            <v>0.17</v>
          </cell>
          <cell r="LB75">
            <v>-0.08</v>
          </cell>
          <cell r="LC75">
            <v>-0.06</v>
          </cell>
          <cell r="LD75">
            <v>0.02</v>
          </cell>
          <cell r="LE75">
            <v>0.16</v>
          </cell>
          <cell r="LF75">
            <v>-0.2</v>
          </cell>
          <cell r="LG75">
            <v>-0.2</v>
          </cell>
          <cell r="LH75">
            <v>0.89</v>
          </cell>
          <cell r="LI75">
            <v>0.87</v>
          </cell>
          <cell r="LJ75">
            <v>2.2999999999999998</v>
          </cell>
          <cell r="LK75">
            <v>2.2999999999999998</v>
          </cell>
          <cell r="LL75">
            <v>1</v>
          </cell>
          <cell r="LM75">
            <v>1</v>
          </cell>
          <cell r="LN75">
            <v>0.79999999999999993</v>
          </cell>
          <cell r="LO75">
            <v>0.77</v>
          </cell>
          <cell r="LP75">
            <v>0.1</v>
          </cell>
          <cell r="LQ75">
            <v>0.1</v>
          </cell>
          <cell r="LR75">
            <v>0.2</v>
          </cell>
          <cell r="LS75">
            <v>0.2</v>
          </cell>
          <cell r="LT75">
            <v>0.13</v>
          </cell>
          <cell r="LU75">
            <v>0.13</v>
          </cell>
          <cell r="LV75">
            <v>0.3</v>
          </cell>
          <cell r="LW75">
            <v>0.3</v>
          </cell>
          <cell r="LX75">
            <v>0.1</v>
          </cell>
          <cell r="LY75">
            <v>0.1</v>
          </cell>
          <cell r="LZ75">
            <v>0.30864747360122802</v>
          </cell>
          <cell r="MA75">
            <v>0.29691352718007757</v>
          </cell>
          <cell r="MB75">
            <v>-0.1</v>
          </cell>
          <cell r="MC75">
            <v>-0.1</v>
          </cell>
          <cell r="MD75">
            <v>0</v>
          </cell>
          <cell r="ME75">
            <v>0</v>
          </cell>
        </row>
        <row r="76">
          <cell r="A76">
            <v>5101010</v>
          </cell>
          <cell r="G76" t="str">
            <v xml:space="preserve">Passagem aérea </v>
          </cell>
          <cell r="H76">
            <v>-2.17</v>
          </cell>
          <cell r="I76">
            <v>-0.72</v>
          </cell>
          <cell r="J76">
            <v>0.31</v>
          </cell>
          <cell r="K76">
            <v>0.51</v>
          </cell>
          <cell r="L76">
            <v>-4.6900000000000004</v>
          </cell>
          <cell r="M76">
            <v>-5.13</v>
          </cell>
          <cell r="N76">
            <v>-2.42</v>
          </cell>
          <cell r="O76">
            <v>0</v>
          </cell>
          <cell r="P76">
            <v>0</v>
          </cell>
          <cell r="Q76">
            <v>0</v>
          </cell>
          <cell r="R76">
            <v>1.94</v>
          </cell>
          <cell r="S76">
            <v>3.6</v>
          </cell>
          <cell r="T76">
            <v>1.96</v>
          </cell>
          <cell r="U76">
            <v>2.84</v>
          </cell>
          <cell r="V76">
            <v>4.34</v>
          </cell>
          <cell r="W76">
            <v>4.8</v>
          </cell>
          <cell r="X76">
            <v>6.85</v>
          </cell>
          <cell r="Y76">
            <v>2.96</v>
          </cell>
          <cell r="Z76">
            <v>4.28</v>
          </cell>
          <cell r="AA76">
            <v>11.06</v>
          </cell>
          <cell r="AB76">
            <v>13.21</v>
          </cell>
          <cell r="AC76">
            <v>5.04</v>
          </cell>
          <cell r="AD76">
            <v>2.74</v>
          </cell>
          <cell r="AE76">
            <v>0.9</v>
          </cell>
          <cell r="AF76">
            <v>-0.3</v>
          </cell>
          <cell r="AG76">
            <v>-1.2</v>
          </cell>
          <cell r="AH76">
            <v>-1.0900000000000001</v>
          </cell>
          <cell r="AI76">
            <v>-1.43</v>
          </cell>
          <cell r="AJ76">
            <v>-1.59</v>
          </cell>
          <cell r="AK76">
            <v>-2.91</v>
          </cell>
          <cell r="AL76">
            <v>-3.66</v>
          </cell>
          <cell r="AM76">
            <v>-0.65</v>
          </cell>
          <cell r="AN76">
            <v>-2.56</v>
          </cell>
          <cell r="AO76">
            <v>-0.3</v>
          </cell>
          <cell r="AP76">
            <v>-1.45</v>
          </cell>
          <cell r="AQ76">
            <v>-1.0900000000000001</v>
          </cell>
          <cell r="AR76">
            <v>0.68</v>
          </cell>
          <cell r="AS76">
            <v>0.63</v>
          </cell>
          <cell r="AT76">
            <v>-0.7</v>
          </cell>
          <cell r="AU76">
            <v>-1.97</v>
          </cell>
          <cell r="AV76">
            <v>-1.34</v>
          </cell>
          <cell r="AW76">
            <v>0.31</v>
          </cell>
          <cell r="AX76">
            <v>-1.1200000000000001</v>
          </cell>
          <cell r="AY76">
            <v>-1.51</v>
          </cell>
          <cell r="AZ76">
            <v>0</v>
          </cell>
          <cell r="BA76">
            <v>0.21</v>
          </cell>
          <cell r="BB76">
            <v>0</v>
          </cell>
          <cell r="BC76">
            <v>-0.1</v>
          </cell>
          <cell r="BD76">
            <v>0</v>
          </cell>
          <cell r="BE76">
            <v>0.27</v>
          </cell>
          <cell r="BF76">
            <v>0.36</v>
          </cell>
          <cell r="BG76">
            <v>0.27</v>
          </cell>
          <cell r="BH76">
            <v>0.46</v>
          </cell>
          <cell r="BI76">
            <v>0.03</v>
          </cell>
          <cell r="BJ76">
            <v>-0.56999999999999995</v>
          </cell>
          <cell r="BK76">
            <v>-0.83</v>
          </cell>
          <cell r="BL76">
            <v>0.06</v>
          </cell>
          <cell r="BM76">
            <v>-0.43</v>
          </cell>
          <cell r="BN76">
            <v>-0.09</v>
          </cell>
          <cell r="BO76">
            <v>0.38</v>
          </cell>
          <cell r="BP76">
            <v>-0.22</v>
          </cell>
          <cell r="BQ76">
            <v>0.21</v>
          </cell>
          <cell r="BR76">
            <v>1.88</v>
          </cell>
          <cell r="BS76">
            <v>2.19</v>
          </cell>
          <cell r="BT76">
            <v>0.54</v>
          </cell>
          <cell r="BU76">
            <v>0.22</v>
          </cell>
          <cell r="BV76">
            <v>0.27</v>
          </cell>
          <cell r="BW76">
            <v>0.32</v>
          </cell>
          <cell r="BX76">
            <v>0.14000000000000001</v>
          </cell>
          <cell r="BY76">
            <v>0.26</v>
          </cell>
          <cell r="BZ76">
            <v>0.18</v>
          </cell>
          <cell r="CA76">
            <v>0.21</v>
          </cell>
          <cell r="CB76">
            <v>0.09</v>
          </cell>
          <cell r="CC76">
            <v>0.12</v>
          </cell>
          <cell r="CD76">
            <v>-0.02</v>
          </cell>
          <cell r="CE76">
            <v>0.31</v>
          </cell>
          <cell r="CF76">
            <v>0.23</v>
          </cell>
          <cell r="CG76">
            <v>0.36</v>
          </cell>
          <cell r="CH76">
            <v>0.06</v>
          </cell>
          <cell r="CI76">
            <v>0.31</v>
          </cell>
          <cell r="CJ76">
            <v>1.64</v>
          </cell>
          <cell r="CK76">
            <v>2.2599999999999998</v>
          </cell>
          <cell r="CL76">
            <v>4.51</v>
          </cell>
          <cell r="CM76">
            <v>3.7</v>
          </cell>
          <cell r="CN76">
            <v>2.88</v>
          </cell>
          <cell r="CO76">
            <v>0.13</v>
          </cell>
          <cell r="CP76">
            <v>0.31</v>
          </cell>
          <cell r="CQ76">
            <v>0.22</v>
          </cell>
          <cell r="CR76">
            <v>0.72</v>
          </cell>
          <cell r="CS76">
            <v>0.93</v>
          </cell>
          <cell r="CT76">
            <v>0.51</v>
          </cell>
          <cell r="CU76">
            <v>1.23</v>
          </cell>
          <cell r="CV76">
            <v>0.65</v>
          </cell>
          <cell r="CW76">
            <v>0.73</v>
          </cell>
          <cell r="CX76">
            <v>0.69</v>
          </cell>
          <cell r="CY76">
            <v>1.31</v>
          </cell>
          <cell r="CZ76">
            <v>0.87</v>
          </cell>
          <cell r="DA76">
            <v>0.87</v>
          </cell>
          <cell r="DB76">
            <v>1.29</v>
          </cell>
          <cell r="DC76">
            <v>0.82</v>
          </cell>
          <cell r="DD76">
            <v>-0.36</v>
          </cell>
          <cell r="DE76">
            <v>0</v>
          </cell>
          <cell r="DF76">
            <v>2.16</v>
          </cell>
          <cell r="DG76">
            <v>-1.1299999999999999</v>
          </cell>
          <cell r="DH76">
            <v>-0.94</v>
          </cell>
          <cell r="DI76">
            <v>-1.19</v>
          </cell>
          <cell r="DJ76">
            <v>1.49</v>
          </cell>
          <cell r="DK76">
            <v>1.73</v>
          </cell>
          <cell r="DL76">
            <v>-5.84</v>
          </cell>
          <cell r="DM76">
            <v>-6.81</v>
          </cell>
          <cell r="DN76">
            <v>-10.86</v>
          </cell>
          <cell r="DO76">
            <v>-10.97</v>
          </cell>
          <cell r="DP76">
            <v>3.55</v>
          </cell>
          <cell r="DQ76">
            <v>3.58</v>
          </cell>
          <cell r="DR76">
            <v>-12.35</v>
          </cell>
          <cell r="DS76">
            <v>-12.43</v>
          </cell>
          <cell r="DT76">
            <v>18.03</v>
          </cell>
          <cell r="DU76">
            <v>18.03</v>
          </cell>
          <cell r="DV76">
            <v>46.56</v>
          </cell>
          <cell r="DW76">
            <v>46.91</v>
          </cell>
          <cell r="DX76">
            <v>-4</v>
          </cell>
          <cell r="DY76">
            <v>-4</v>
          </cell>
          <cell r="DZ76">
            <v>-6.58</v>
          </cell>
          <cell r="EA76">
            <v>-6.57</v>
          </cell>
          <cell r="EB76">
            <v>-6.36</v>
          </cell>
          <cell r="EC76">
            <v>-6.35</v>
          </cell>
          <cell r="ED76">
            <v>-5.13</v>
          </cell>
          <cell r="EE76">
            <v>-5.12</v>
          </cell>
          <cell r="EF76">
            <v>-0.94</v>
          </cell>
          <cell r="EG76">
            <v>-0.9</v>
          </cell>
          <cell r="EH76">
            <v>12.5</v>
          </cell>
          <cell r="EI76">
            <v>12.57</v>
          </cell>
          <cell r="EJ76">
            <v>9.16</v>
          </cell>
          <cell r="EK76">
            <v>9.15</v>
          </cell>
          <cell r="EL76">
            <v>-10.31</v>
          </cell>
          <cell r="EM76">
            <v>-10.32</v>
          </cell>
          <cell r="EN76">
            <v>7.56</v>
          </cell>
          <cell r="EO76">
            <v>7.58</v>
          </cell>
          <cell r="EP76">
            <v>3.72</v>
          </cell>
          <cell r="EQ76">
            <v>3.69</v>
          </cell>
          <cell r="ER76">
            <v>-1.28</v>
          </cell>
          <cell r="ES76">
            <v>-1.26</v>
          </cell>
          <cell r="ET76">
            <v>7.62</v>
          </cell>
          <cell r="EU76">
            <v>7.61</v>
          </cell>
          <cell r="EV76">
            <v>6.2</v>
          </cell>
          <cell r="EW76">
            <v>6.21</v>
          </cell>
          <cell r="EX76">
            <v>-11.45</v>
          </cell>
          <cell r="EY76">
            <v>-11.43</v>
          </cell>
          <cell r="EZ76">
            <v>29.16</v>
          </cell>
          <cell r="FA76">
            <v>29.13</v>
          </cell>
          <cell r="FB76">
            <v>-9.39</v>
          </cell>
          <cell r="FC76">
            <v>-9.42</v>
          </cell>
          <cell r="FD76">
            <v>-11.54</v>
          </cell>
          <cell r="FE76">
            <v>-11.57</v>
          </cell>
          <cell r="FF76">
            <v>12.85</v>
          </cell>
          <cell r="FG76">
            <v>12.83</v>
          </cell>
          <cell r="FH76">
            <v>3.14</v>
          </cell>
          <cell r="FI76">
            <v>3.2</v>
          </cell>
          <cell r="FJ76">
            <v>-5.91</v>
          </cell>
          <cell r="FK76">
            <v>-5.95</v>
          </cell>
          <cell r="FL76">
            <v>23.4</v>
          </cell>
          <cell r="FM76">
            <v>23.4</v>
          </cell>
          <cell r="FN76">
            <v>14.23</v>
          </cell>
          <cell r="FO76">
            <v>14.26</v>
          </cell>
          <cell r="FP76">
            <v>4</v>
          </cell>
          <cell r="FQ76">
            <v>3.91</v>
          </cell>
          <cell r="FR76">
            <v>-2.06</v>
          </cell>
          <cell r="FS76">
            <v>-2.0499999999999998</v>
          </cell>
          <cell r="FT76">
            <v>10.54</v>
          </cell>
          <cell r="FU76">
            <v>10.61</v>
          </cell>
          <cell r="FV76">
            <v>-8.83</v>
          </cell>
          <cell r="FW76">
            <v>-8.84</v>
          </cell>
          <cell r="FX76">
            <v>1.35</v>
          </cell>
          <cell r="FY76">
            <v>1.34</v>
          </cell>
          <cell r="FZ76">
            <v>2.06</v>
          </cell>
          <cell r="GA76">
            <v>2.06</v>
          </cell>
          <cell r="GB76">
            <v>-10.83</v>
          </cell>
          <cell r="GC76">
            <v>-10.85</v>
          </cell>
          <cell r="GD76">
            <v>0.75</v>
          </cell>
          <cell r="GE76">
            <v>0.76</v>
          </cell>
          <cell r="GF76">
            <v>0.94</v>
          </cell>
          <cell r="GG76">
            <v>0.86</v>
          </cell>
          <cell r="GH76">
            <v>-4.58</v>
          </cell>
          <cell r="GI76">
            <v>-4.55</v>
          </cell>
          <cell r="GJ76">
            <v>4.93</v>
          </cell>
          <cell r="GK76">
            <v>4.99</v>
          </cell>
          <cell r="GL76">
            <v>1.66</v>
          </cell>
          <cell r="GM76">
            <v>1.62</v>
          </cell>
          <cell r="GN76">
            <v>11.8</v>
          </cell>
          <cell r="GO76">
            <v>11.8</v>
          </cell>
          <cell r="GP76">
            <v>17.079999999999998</v>
          </cell>
          <cell r="GQ76">
            <v>17.12</v>
          </cell>
          <cell r="GR76">
            <v>5.18</v>
          </cell>
          <cell r="GS76">
            <v>5.15</v>
          </cell>
          <cell r="GT76">
            <v>-10.01</v>
          </cell>
          <cell r="GU76">
            <v>-9.98</v>
          </cell>
          <cell r="GV76">
            <v>-16.41</v>
          </cell>
          <cell r="GW76">
            <v>-16.43</v>
          </cell>
          <cell r="GX76">
            <v>-9.1999999999999993</v>
          </cell>
          <cell r="GY76">
            <v>-9.1199999999999992</v>
          </cell>
          <cell r="GZ76">
            <v>-3.41</v>
          </cell>
          <cell r="HA76">
            <v>-3.43</v>
          </cell>
          <cell r="HB76">
            <v>6.68</v>
          </cell>
          <cell r="HC76">
            <v>6.71</v>
          </cell>
          <cell r="HD76">
            <v>0.09</v>
          </cell>
          <cell r="HE76">
            <v>0.17</v>
          </cell>
          <cell r="HF76">
            <v>-0.61</v>
          </cell>
          <cell r="HG76">
            <v>-0.61</v>
          </cell>
          <cell r="HH76">
            <v>16.079999999999998</v>
          </cell>
          <cell r="HI76">
            <v>16.09</v>
          </cell>
          <cell r="HJ76">
            <v>-1.99</v>
          </cell>
          <cell r="HK76">
            <v>-1.96</v>
          </cell>
          <cell r="HL76">
            <v>6.56</v>
          </cell>
          <cell r="HM76">
            <v>6.52</v>
          </cell>
          <cell r="HN76">
            <v>20.149999999999999</v>
          </cell>
          <cell r="HO76">
            <v>20.13</v>
          </cell>
          <cell r="HP76">
            <v>-16.32</v>
          </cell>
          <cell r="HQ76">
            <v>-15.88</v>
          </cell>
          <cell r="HR76">
            <v>-20.36</v>
          </cell>
          <cell r="HS76">
            <v>-20.55</v>
          </cell>
          <cell r="HT76">
            <v>27.08</v>
          </cell>
          <cell r="HU76">
            <v>26.49</v>
          </cell>
          <cell r="HV76">
            <v>-1.79</v>
          </cell>
          <cell r="HW76">
            <v>-1.87</v>
          </cell>
          <cell r="HX76">
            <v>-21.26</v>
          </cell>
          <cell r="HY76">
            <v>-21.11</v>
          </cell>
          <cell r="HZ76">
            <v>22.15</v>
          </cell>
          <cell r="IA76">
            <v>21.95</v>
          </cell>
          <cell r="IB76">
            <v>-26.77</v>
          </cell>
          <cell r="IC76">
            <v>-26.86</v>
          </cell>
          <cell r="ID76">
            <v>10.27</v>
          </cell>
          <cell r="IE76">
            <v>10.16</v>
          </cell>
          <cell r="IF76">
            <v>17.579999999999998</v>
          </cell>
          <cell r="IG76">
            <v>17.850000000000001</v>
          </cell>
          <cell r="IH76">
            <v>1.4</v>
          </cell>
          <cell r="II76">
            <v>1.94</v>
          </cell>
          <cell r="IJ76">
            <v>-2.35</v>
          </cell>
          <cell r="IK76">
            <v>-2.12</v>
          </cell>
          <cell r="IL76">
            <v>42.42</v>
          </cell>
          <cell r="IM76">
            <v>42.53</v>
          </cell>
          <cell r="IN76">
            <v>-4.21</v>
          </cell>
          <cell r="IO76">
            <v>-4.25</v>
          </cell>
          <cell r="IP76">
            <v>-23.41</v>
          </cell>
          <cell r="IQ76">
            <v>-23.81</v>
          </cell>
          <cell r="IR76">
            <v>-16.02</v>
          </cell>
          <cell r="IS76">
            <v>-15.45</v>
          </cell>
          <cell r="IT76">
            <v>10.3</v>
          </cell>
          <cell r="IU76">
            <v>10.210000000000001</v>
          </cell>
          <cell r="IV76">
            <v>-23.61</v>
          </cell>
          <cell r="IW76">
            <v>-23.37</v>
          </cell>
          <cell r="IX76">
            <v>29.54</v>
          </cell>
          <cell r="IY76">
            <v>29.19</v>
          </cell>
          <cell r="IZ76">
            <v>0.91</v>
          </cell>
          <cell r="JA76">
            <v>0.78</v>
          </cell>
          <cell r="JB76">
            <v>-25.06</v>
          </cell>
          <cell r="JC76">
            <v>-24.9</v>
          </cell>
          <cell r="JD76">
            <v>23.17</v>
          </cell>
          <cell r="JE76">
            <v>23.13</v>
          </cell>
          <cell r="JF76">
            <v>4.4400000000000004</v>
          </cell>
          <cell r="JG76">
            <v>4.01</v>
          </cell>
          <cell r="JH76">
            <v>-5.36</v>
          </cell>
          <cell r="JI76">
            <v>-5.18</v>
          </cell>
          <cell r="JJ76">
            <v>36.54</v>
          </cell>
          <cell r="JK76">
            <v>37.07</v>
          </cell>
          <cell r="JL76">
            <v>-5.79</v>
          </cell>
          <cell r="JM76">
            <v>-6.13</v>
          </cell>
          <cell r="JN76">
            <v>-15.75</v>
          </cell>
          <cell r="JO76">
            <v>-15.83</v>
          </cell>
          <cell r="JP76">
            <v>-10.79</v>
          </cell>
          <cell r="JQ76">
            <v>-10.85</v>
          </cell>
          <cell r="JR76">
            <v>1.3</v>
          </cell>
          <cell r="JS76">
            <v>1.43</v>
          </cell>
          <cell r="JT76">
            <v>-8.59</v>
          </cell>
          <cell r="JU76">
            <v>-8.2200000000000006</v>
          </cell>
          <cell r="JV76">
            <v>-4.1100000000000003</v>
          </cell>
          <cell r="JW76">
            <v>-4.5599999999999996</v>
          </cell>
          <cell r="JX76">
            <v>19.05</v>
          </cell>
          <cell r="JY76">
            <v>19.22</v>
          </cell>
          <cell r="JZ76">
            <v>-3.55</v>
          </cell>
          <cell r="KA76">
            <v>-3.85</v>
          </cell>
          <cell r="KB76">
            <v>-2.31</v>
          </cell>
          <cell r="KC76">
            <v>-2.39</v>
          </cell>
          <cell r="KD76">
            <v>10.36</v>
          </cell>
          <cell r="KE76">
            <v>10.06</v>
          </cell>
          <cell r="KF76">
            <v>-2.69</v>
          </cell>
          <cell r="KG76">
            <v>-2.29</v>
          </cell>
          <cell r="KH76">
            <v>26.16</v>
          </cell>
          <cell r="KI76">
            <v>26.29</v>
          </cell>
          <cell r="KJ76">
            <v>-7.51</v>
          </cell>
          <cell r="KK76">
            <v>-7.36</v>
          </cell>
          <cell r="KL76">
            <v>-12.45</v>
          </cell>
          <cell r="KM76">
            <v>-12.29</v>
          </cell>
          <cell r="KN76">
            <v>-9.7100000000000009</v>
          </cell>
          <cell r="KO76">
            <v>-9.6300000000000008</v>
          </cell>
          <cell r="KP76">
            <v>15.32</v>
          </cell>
          <cell r="KQ76">
            <v>15.48</v>
          </cell>
          <cell r="KR76">
            <v>-11.42</v>
          </cell>
          <cell r="KS76">
            <v>-11.81</v>
          </cell>
          <cell r="KT76">
            <v>6.83</v>
          </cell>
          <cell r="KU76">
            <v>6.89</v>
          </cell>
          <cell r="KV76">
            <v>5.77</v>
          </cell>
          <cell r="KW76">
            <v>5.75</v>
          </cell>
          <cell r="KX76">
            <v>-15</v>
          </cell>
          <cell r="KY76">
            <v>-15.16</v>
          </cell>
          <cell r="KZ76">
            <v>21.3</v>
          </cell>
          <cell r="LA76">
            <v>21.9</v>
          </cell>
          <cell r="LB76">
            <v>7.35</v>
          </cell>
          <cell r="LC76">
            <v>7.19</v>
          </cell>
          <cell r="LD76">
            <v>-10.1</v>
          </cell>
          <cell r="LE76">
            <v>-10.029999999999999</v>
          </cell>
          <cell r="LF76">
            <v>25</v>
          </cell>
          <cell r="LG76">
            <v>22.34</v>
          </cell>
          <cell r="LH76">
            <v>-5</v>
          </cell>
          <cell r="LI76">
            <v>-5</v>
          </cell>
          <cell r="LJ76">
            <v>-12.35</v>
          </cell>
          <cell r="LK76">
            <v>-12.19</v>
          </cell>
          <cell r="LL76">
            <v>-9.6100000000000012</v>
          </cell>
          <cell r="LM76">
            <v>-9.5300000000000011</v>
          </cell>
          <cell r="LN76">
            <v>3</v>
          </cell>
          <cell r="LO76">
            <v>3</v>
          </cell>
          <cell r="LP76">
            <v>0</v>
          </cell>
          <cell r="LQ76">
            <v>0</v>
          </cell>
          <cell r="LR76">
            <v>7</v>
          </cell>
          <cell r="LS76">
            <v>7</v>
          </cell>
          <cell r="LT76">
            <v>2</v>
          </cell>
          <cell r="LU76">
            <v>2</v>
          </cell>
          <cell r="LV76">
            <v>-3</v>
          </cell>
          <cell r="LW76">
            <v>-3</v>
          </cell>
          <cell r="LX76">
            <v>12</v>
          </cell>
          <cell r="LY76">
            <v>12</v>
          </cell>
          <cell r="LZ76">
            <v>2</v>
          </cell>
          <cell r="MA76">
            <v>2</v>
          </cell>
          <cell r="MB76">
            <v>-4</v>
          </cell>
          <cell r="MC76">
            <v>-4</v>
          </cell>
          <cell r="MD76">
            <v>16</v>
          </cell>
          <cell r="ME76">
            <v>16</v>
          </cell>
        </row>
        <row r="77">
          <cell r="A77">
            <v>7101036</v>
          </cell>
          <cell r="G77" t="str">
            <v>Despachante</v>
          </cell>
          <cell r="H77">
            <v>0.3</v>
          </cell>
          <cell r="I77">
            <v>2.83</v>
          </cell>
          <cell r="J77">
            <v>3.06</v>
          </cell>
          <cell r="K77">
            <v>0.84</v>
          </cell>
          <cell r="L77">
            <v>0.46</v>
          </cell>
          <cell r="M77">
            <v>0.76</v>
          </cell>
          <cell r="N77">
            <v>0.01</v>
          </cell>
          <cell r="O77">
            <v>-1.1599999999999999</v>
          </cell>
          <cell r="P77">
            <v>-1.37</v>
          </cell>
          <cell r="Q77">
            <v>-0.56000000000000005</v>
          </cell>
          <cell r="R77">
            <v>-0.22</v>
          </cell>
          <cell r="S77">
            <v>-0.27</v>
          </cell>
          <cell r="T77">
            <v>-0.52</v>
          </cell>
          <cell r="U77">
            <v>-0.57999999999999996</v>
          </cell>
          <cell r="V77">
            <v>-1.08</v>
          </cell>
          <cell r="W77">
            <v>1.1299999999999999</v>
          </cell>
          <cell r="X77">
            <v>1.87</v>
          </cell>
          <cell r="Y77">
            <v>-0.1</v>
          </cell>
          <cell r="Z77">
            <v>0.23</v>
          </cell>
          <cell r="AA77">
            <v>0.28000000000000003</v>
          </cell>
          <cell r="AB77">
            <v>0.86</v>
          </cell>
          <cell r="AC77">
            <v>0.75</v>
          </cell>
          <cell r="AD77">
            <v>-0.22</v>
          </cell>
          <cell r="AE77">
            <v>-0.25</v>
          </cell>
          <cell r="AF77">
            <v>0.01</v>
          </cell>
          <cell r="AG77">
            <v>0.56999999999999995</v>
          </cell>
          <cell r="AH77">
            <v>1.17</v>
          </cell>
          <cell r="AI77">
            <v>1.49</v>
          </cell>
          <cell r="AJ77">
            <v>0.61</v>
          </cell>
          <cell r="AK77">
            <v>0.67</v>
          </cell>
          <cell r="AL77">
            <v>7.0000000000000007E-2</v>
          </cell>
          <cell r="AM77">
            <v>0.17</v>
          </cell>
          <cell r="AN77">
            <v>0.03</v>
          </cell>
          <cell r="AO77">
            <v>-1.1399999999999999</v>
          </cell>
          <cell r="AP77">
            <v>-0.68</v>
          </cell>
          <cell r="AQ77">
            <v>-0.19</v>
          </cell>
          <cell r="AR77">
            <v>-0.37</v>
          </cell>
          <cell r="AS77">
            <v>-1.55</v>
          </cell>
          <cell r="AT77">
            <v>-1.72</v>
          </cell>
          <cell r="AU77">
            <v>3.38</v>
          </cell>
          <cell r="AV77">
            <v>4.72</v>
          </cell>
          <cell r="AW77">
            <v>0.55000000000000004</v>
          </cell>
          <cell r="AX77">
            <v>-1.25</v>
          </cell>
          <cell r="AY77">
            <v>-0.32</v>
          </cell>
          <cell r="AZ77">
            <v>0.18</v>
          </cell>
          <cell r="BA77">
            <v>-0.15</v>
          </cell>
          <cell r="BB77">
            <v>-0.22</v>
          </cell>
          <cell r="BC77">
            <v>-0.56999999999999995</v>
          </cell>
          <cell r="BD77">
            <v>0.47</v>
          </cell>
          <cell r="BE77">
            <v>-3.48</v>
          </cell>
          <cell r="BF77">
            <v>-4.28</v>
          </cell>
          <cell r="BG77">
            <v>0.02</v>
          </cell>
          <cell r="BH77">
            <v>7.0000000000000007E-2</v>
          </cell>
          <cell r="BI77">
            <v>3.58</v>
          </cell>
          <cell r="BJ77">
            <v>2.2799999999999998</v>
          </cell>
          <cell r="BK77">
            <v>-0.66</v>
          </cell>
          <cell r="BL77">
            <v>0.56999999999999995</v>
          </cell>
          <cell r="BM77">
            <v>0.45</v>
          </cell>
          <cell r="BN77">
            <v>-0.18</v>
          </cell>
          <cell r="BO77">
            <v>-0.31</v>
          </cell>
          <cell r="BP77">
            <v>1.39</v>
          </cell>
          <cell r="BQ77">
            <v>-0.15</v>
          </cell>
          <cell r="BR77">
            <v>-0.44</v>
          </cell>
          <cell r="BS77">
            <v>1.74</v>
          </cell>
          <cell r="BT77">
            <v>0.26</v>
          </cell>
          <cell r="BU77">
            <v>-0.51</v>
          </cell>
          <cell r="BV77">
            <v>-0.13</v>
          </cell>
          <cell r="BW77">
            <v>0.31</v>
          </cell>
          <cell r="BX77">
            <v>-0.24</v>
          </cell>
          <cell r="BY77">
            <v>0.27</v>
          </cell>
          <cell r="BZ77">
            <v>0.27</v>
          </cell>
          <cell r="CA77">
            <v>-0.73</v>
          </cell>
          <cell r="CB77">
            <v>0.46</v>
          </cell>
          <cell r="CC77">
            <v>1.24</v>
          </cell>
          <cell r="CD77">
            <v>0.05</v>
          </cell>
          <cell r="CE77">
            <v>-0.24</v>
          </cell>
          <cell r="CF77">
            <v>0.28000000000000003</v>
          </cell>
          <cell r="CG77">
            <v>0.78</v>
          </cell>
          <cell r="CH77">
            <v>-0.96</v>
          </cell>
          <cell r="CI77">
            <v>-2.06</v>
          </cell>
          <cell r="CJ77">
            <v>-0.48</v>
          </cell>
          <cell r="CK77">
            <v>0.15</v>
          </cell>
          <cell r="CL77">
            <v>-0.1</v>
          </cell>
          <cell r="CM77">
            <v>-0.14000000000000001</v>
          </cell>
          <cell r="CN77">
            <v>2.16</v>
          </cell>
          <cell r="CO77">
            <v>3.1</v>
          </cell>
          <cell r="CP77">
            <v>1.06</v>
          </cell>
          <cell r="CQ77">
            <v>-0.44</v>
          </cell>
          <cell r="CR77">
            <v>-0.14000000000000001</v>
          </cell>
          <cell r="CS77">
            <v>0.01</v>
          </cell>
          <cell r="CT77">
            <v>-0.5</v>
          </cell>
          <cell r="CU77">
            <v>-0.14000000000000001</v>
          </cell>
          <cell r="CV77">
            <v>0.35</v>
          </cell>
          <cell r="CW77">
            <v>0.74</v>
          </cell>
          <cell r="CX77">
            <v>-0.25</v>
          </cell>
          <cell r="CY77">
            <v>-1.38</v>
          </cell>
          <cell r="CZ77">
            <v>2.17</v>
          </cell>
          <cell r="DA77">
            <v>2.17</v>
          </cell>
          <cell r="DB77">
            <v>1.63</v>
          </cell>
          <cell r="DC77">
            <v>0.6</v>
          </cell>
          <cell r="DD77">
            <v>-0.16</v>
          </cell>
          <cell r="DE77">
            <v>-0.15</v>
          </cell>
          <cell r="DF77">
            <v>0.4</v>
          </cell>
          <cell r="DG77">
            <v>3.32</v>
          </cell>
          <cell r="DH77">
            <v>1.62</v>
          </cell>
          <cell r="DI77">
            <v>3.07</v>
          </cell>
          <cell r="DJ77">
            <v>1.1599999999999999</v>
          </cell>
          <cell r="DK77">
            <v>-0.03</v>
          </cell>
          <cell r="DL77">
            <v>-3.11</v>
          </cell>
          <cell r="DM77">
            <v>-1.94</v>
          </cell>
          <cell r="DN77">
            <v>-2.0299999999999998</v>
          </cell>
          <cell r="DO77">
            <v>-1.76</v>
          </cell>
          <cell r="DP77">
            <v>-0.04</v>
          </cell>
          <cell r="DQ77">
            <v>-1.29</v>
          </cell>
          <cell r="DR77">
            <v>0.03</v>
          </cell>
          <cell r="DS77">
            <v>0.4</v>
          </cell>
          <cell r="DT77">
            <v>0.33</v>
          </cell>
          <cell r="DU77">
            <v>0.54</v>
          </cell>
          <cell r="DV77">
            <v>0.55000000000000004</v>
          </cell>
          <cell r="DW77">
            <v>7.0000000000000007E-2</v>
          </cell>
          <cell r="DX77">
            <v>0.78</v>
          </cell>
          <cell r="DY77">
            <v>1.93</v>
          </cell>
          <cell r="DZ77">
            <v>1.46</v>
          </cell>
          <cell r="EA77">
            <v>3.08</v>
          </cell>
          <cell r="EB77">
            <v>2.73</v>
          </cell>
          <cell r="EC77">
            <v>0.28000000000000003</v>
          </cell>
          <cell r="ED77">
            <v>0.45</v>
          </cell>
          <cell r="EE77">
            <v>0.8</v>
          </cell>
          <cell r="EF77">
            <v>-0.69</v>
          </cell>
          <cell r="EG77">
            <v>-0.87</v>
          </cell>
          <cell r="EH77">
            <v>-0.77</v>
          </cell>
          <cell r="EI77">
            <v>-1.02</v>
          </cell>
          <cell r="EJ77">
            <v>1.52</v>
          </cell>
          <cell r="EK77">
            <v>0.37</v>
          </cell>
          <cell r="EL77">
            <v>-0.48</v>
          </cell>
          <cell r="EM77">
            <v>-0.08</v>
          </cell>
          <cell r="EN77">
            <v>-1.53</v>
          </cell>
          <cell r="EO77">
            <v>-0.74</v>
          </cell>
          <cell r="EP77">
            <v>0.86</v>
          </cell>
          <cell r="EQ77">
            <v>0.51</v>
          </cell>
          <cell r="ER77">
            <v>0.98</v>
          </cell>
          <cell r="ES77">
            <v>0.92</v>
          </cell>
          <cell r="ET77">
            <v>-0.21</v>
          </cell>
          <cell r="EU77">
            <v>-0.04</v>
          </cell>
          <cell r="EV77">
            <v>1.1599999999999999</v>
          </cell>
          <cell r="EW77">
            <v>1.98</v>
          </cell>
          <cell r="EX77">
            <v>3.28</v>
          </cell>
          <cell r="EY77">
            <v>2.15</v>
          </cell>
          <cell r="EZ77">
            <v>-1.45</v>
          </cell>
          <cell r="FA77">
            <v>0.49</v>
          </cell>
          <cell r="FB77">
            <v>0.85</v>
          </cell>
          <cell r="FC77">
            <v>2.44</v>
          </cell>
          <cell r="FD77">
            <v>0.11</v>
          </cell>
          <cell r="FE77">
            <v>-1.24</v>
          </cell>
          <cell r="FF77">
            <v>0.8</v>
          </cell>
          <cell r="FG77">
            <v>0.97</v>
          </cell>
          <cell r="FH77">
            <v>0.68</v>
          </cell>
          <cell r="FI77">
            <v>-0.02</v>
          </cell>
          <cell r="FJ77">
            <v>-1.1499999999999999</v>
          </cell>
          <cell r="FK77">
            <v>-0.59</v>
          </cell>
          <cell r="FL77">
            <v>1.42</v>
          </cell>
          <cell r="FM77">
            <v>1.81</v>
          </cell>
          <cell r="FN77">
            <v>0.73</v>
          </cell>
          <cell r="FO77">
            <v>0.21</v>
          </cell>
          <cell r="FP77">
            <v>-0.12</v>
          </cell>
          <cell r="FQ77">
            <v>-0.01</v>
          </cell>
          <cell r="FR77">
            <v>-0.39</v>
          </cell>
          <cell r="FS77">
            <v>-0.3</v>
          </cell>
          <cell r="FT77">
            <v>1.44</v>
          </cell>
          <cell r="FU77">
            <v>3.68</v>
          </cell>
          <cell r="FV77">
            <v>1.97</v>
          </cell>
          <cell r="FW77">
            <v>2.39</v>
          </cell>
          <cell r="FX77">
            <v>2.71</v>
          </cell>
          <cell r="FY77">
            <v>-1.28</v>
          </cell>
          <cell r="FZ77">
            <v>-1.57</v>
          </cell>
          <cell r="GA77">
            <v>1.27</v>
          </cell>
          <cell r="GB77">
            <v>1.04</v>
          </cell>
          <cell r="GC77">
            <v>-0.46</v>
          </cell>
          <cell r="GD77">
            <v>-0.31</v>
          </cell>
          <cell r="GE77">
            <v>-1.18</v>
          </cell>
          <cell r="GF77">
            <v>-1.77</v>
          </cell>
          <cell r="GG77">
            <v>-1.67</v>
          </cell>
          <cell r="GH77">
            <v>-1.07</v>
          </cell>
          <cell r="GI77">
            <v>0.53</v>
          </cell>
          <cell r="GJ77">
            <v>1.6</v>
          </cell>
          <cell r="GK77">
            <v>1.49</v>
          </cell>
          <cell r="GL77">
            <v>-0.63</v>
          </cell>
          <cell r="GM77">
            <v>-2.8</v>
          </cell>
          <cell r="GN77">
            <v>-1.1200000000000001</v>
          </cell>
          <cell r="GO77">
            <v>1.5</v>
          </cell>
          <cell r="GP77">
            <v>0.74</v>
          </cell>
          <cell r="GQ77">
            <v>0.5</v>
          </cell>
          <cell r="GR77">
            <v>1.31</v>
          </cell>
          <cell r="GS77">
            <v>2.5</v>
          </cell>
          <cell r="GT77">
            <v>1.37</v>
          </cell>
          <cell r="GU77">
            <v>2.42</v>
          </cell>
          <cell r="GV77">
            <v>2.13</v>
          </cell>
          <cell r="GW77">
            <v>0.8</v>
          </cell>
          <cell r="GX77">
            <v>1.49</v>
          </cell>
          <cell r="GY77">
            <v>1.93</v>
          </cell>
          <cell r="GZ77">
            <v>2.56</v>
          </cell>
          <cell r="HA77">
            <v>0.74</v>
          </cell>
          <cell r="HB77">
            <v>-0.11</v>
          </cell>
          <cell r="HC77">
            <v>-0.84</v>
          </cell>
          <cell r="HD77">
            <v>-0.21</v>
          </cell>
          <cell r="HE77">
            <v>0.59</v>
          </cell>
          <cell r="HF77">
            <v>-0.49</v>
          </cell>
          <cell r="HG77">
            <v>1.1599999999999999</v>
          </cell>
          <cell r="HH77">
            <v>1.6</v>
          </cell>
          <cell r="HI77">
            <v>-0.37</v>
          </cell>
          <cell r="HJ77">
            <v>-0.44</v>
          </cell>
          <cell r="HK77">
            <v>0.33</v>
          </cell>
          <cell r="HL77">
            <v>0.2</v>
          </cell>
          <cell r="HM77">
            <v>0.35</v>
          </cell>
          <cell r="HN77">
            <v>0.31</v>
          </cell>
          <cell r="HO77">
            <v>0.61</v>
          </cell>
          <cell r="HP77">
            <v>-0.54</v>
          </cell>
          <cell r="HQ77">
            <v>-0.36</v>
          </cell>
          <cell r="HR77">
            <v>2.31</v>
          </cell>
          <cell r="HS77">
            <v>1.82</v>
          </cell>
          <cell r="HT77">
            <v>2.57</v>
          </cell>
          <cell r="HU77">
            <v>1.48</v>
          </cell>
          <cell r="HV77">
            <v>0.39</v>
          </cell>
          <cell r="HW77">
            <v>-0.99</v>
          </cell>
          <cell r="HX77">
            <v>-0.82</v>
          </cell>
          <cell r="HY77">
            <v>0.63</v>
          </cell>
          <cell r="HZ77">
            <v>0.84</v>
          </cell>
          <cell r="IA77">
            <v>1.83</v>
          </cell>
          <cell r="IB77">
            <v>0.13</v>
          </cell>
          <cell r="IC77">
            <v>-1.19</v>
          </cell>
          <cell r="ID77">
            <v>-0.33</v>
          </cell>
          <cell r="IE77">
            <v>0.43</v>
          </cell>
          <cell r="IF77">
            <v>1.01</v>
          </cell>
          <cell r="IG77">
            <v>-0.13</v>
          </cell>
          <cell r="IH77">
            <v>-0.04</v>
          </cell>
          <cell r="II77">
            <v>0.68</v>
          </cell>
          <cell r="IJ77">
            <v>0.18</v>
          </cell>
          <cell r="IK77">
            <v>1.2</v>
          </cell>
          <cell r="IL77">
            <v>1.59</v>
          </cell>
          <cell r="IM77">
            <v>-0.06</v>
          </cell>
          <cell r="IN77">
            <v>-0.64</v>
          </cell>
          <cell r="IO77">
            <v>1.51</v>
          </cell>
          <cell r="IP77">
            <v>3.21</v>
          </cell>
          <cell r="IQ77">
            <v>1.17</v>
          </cell>
          <cell r="IR77">
            <v>-0.19</v>
          </cell>
          <cell r="IS77">
            <v>0.68</v>
          </cell>
          <cell r="IT77">
            <v>7.0000000000000007E-2</v>
          </cell>
          <cell r="IU77">
            <v>-0.57999999999999996</v>
          </cell>
          <cell r="IV77">
            <v>-0.24</v>
          </cell>
          <cell r="IW77">
            <v>1.8</v>
          </cell>
          <cell r="IX77">
            <v>1.58</v>
          </cell>
          <cell r="IY77">
            <v>-0.16</v>
          </cell>
          <cell r="IZ77">
            <v>0.67</v>
          </cell>
          <cell r="JA77">
            <v>-0.35</v>
          </cell>
          <cell r="JB77">
            <v>-0.65</v>
          </cell>
          <cell r="JC77">
            <v>-1.22</v>
          </cell>
          <cell r="JD77">
            <v>-0.36</v>
          </cell>
          <cell r="JE77">
            <v>0.35</v>
          </cell>
          <cell r="JF77">
            <v>-2.79</v>
          </cell>
          <cell r="JG77">
            <v>0.54</v>
          </cell>
          <cell r="JH77">
            <v>0.44</v>
          </cell>
          <cell r="JI77">
            <v>-0.08</v>
          </cell>
          <cell r="JJ77">
            <v>0.55000000000000004</v>
          </cell>
          <cell r="JK77">
            <v>0.42</v>
          </cell>
          <cell r="JL77">
            <v>-1.33</v>
          </cell>
          <cell r="JM77">
            <v>3.51</v>
          </cell>
          <cell r="JN77">
            <v>7.18</v>
          </cell>
          <cell r="JO77">
            <v>1.33</v>
          </cell>
          <cell r="JP77">
            <v>1.55</v>
          </cell>
          <cell r="JQ77">
            <v>2.5299999999999998</v>
          </cell>
          <cell r="JR77">
            <v>0.77</v>
          </cell>
          <cell r="JS77">
            <v>-0.6</v>
          </cell>
          <cell r="JT77">
            <v>0.28000000000000003</v>
          </cell>
          <cell r="JU77">
            <v>0.49</v>
          </cell>
          <cell r="JV77">
            <v>-0.42</v>
          </cell>
          <cell r="JW77">
            <v>0.48</v>
          </cell>
          <cell r="JX77">
            <v>2.14</v>
          </cell>
          <cell r="JY77">
            <v>1</v>
          </cell>
          <cell r="JZ77">
            <v>0.38</v>
          </cell>
          <cell r="KA77">
            <v>0.52</v>
          </cell>
          <cell r="KB77">
            <v>1.28</v>
          </cell>
          <cell r="KC77">
            <v>1.17</v>
          </cell>
          <cell r="KD77">
            <v>-0.1</v>
          </cell>
          <cell r="KE77">
            <v>-0.77</v>
          </cell>
          <cell r="KF77">
            <v>-0.38</v>
          </cell>
          <cell r="KG77">
            <v>0.13</v>
          </cell>
          <cell r="KH77">
            <v>-0.16</v>
          </cell>
          <cell r="KI77">
            <v>-0.52</v>
          </cell>
          <cell r="KJ77">
            <v>0.65</v>
          </cell>
          <cell r="KK77">
            <v>0.83</v>
          </cell>
          <cell r="KL77">
            <v>0.28000000000000003</v>
          </cell>
          <cell r="KM77">
            <v>2.36</v>
          </cell>
          <cell r="KN77">
            <v>0.81</v>
          </cell>
          <cell r="KO77">
            <v>-0.14000000000000001</v>
          </cell>
          <cell r="KP77">
            <v>0.71</v>
          </cell>
          <cell r="KQ77">
            <v>1.75</v>
          </cell>
          <cell r="KR77">
            <v>2.36</v>
          </cell>
          <cell r="KS77">
            <v>0.59</v>
          </cell>
          <cell r="KT77">
            <v>1.35</v>
          </cell>
          <cell r="KU77">
            <v>2.2200000000000002</v>
          </cell>
          <cell r="KV77">
            <v>-0.03</v>
          </cell>
          <cell r="KW77">
            <v>-1.45</v>
          </cell>
          <cell r="KX77">
            <v>-0.72</v>
          </cell>
          <cell r="KY77">
            <v>-0.48</v>
          </cell>
          <cell r="KZ77">
            <v>-0.06</v>
          </cell>
          <cell r="LA77">
            <v>1.18</v>
          </cell>
          <cell r="LB77">
            <v>-1.33</v>
          </cell>
          <cell r="LC77">
            <v>-1.89</v>
          </cell>
          <cell r="LD77">
            <v>2.21</v>
          </cell>
          <cell r="LE77">
            <v>3.38</v>
          </cell>
          <cell r="LF77">
            <v>0.4</v>
          </cell>
          <cell r="LG77">
            <v>0</v>
          </cell>
          <cell r="LH77">
            <v>0.75</v>
          </cell>
          <cell r="LI77">
            <v>0.92999999999999994</v>
          </cell>
          <cell r="LJ77">
            <v>0.38</v>
          </cell>
          <cell r="LK77">
            <v>2.46</v>
          </cell>
          <cell r="LL77">
            <v>0.91</v>
          </cell>
          <cell r="LM77">
            <v>-4.0000000000000008E-2</v>
          </cell>
          <cell r="LN77">
            <v>0.80999999999999994</v>
          </cell>
          <cell r="LO77">
            <v>1.85</v>
          </cell>
          <cell r="LP77">
            <v>2.46</v>
          </cell>
          <cell r="LQ77">
            <v>0.69</v>
          </cell>
          <cell r="LR77">
            <v>1.4500000000000002</v>
          </cell>
          <cell r="LS77">
            <v>2.3200000000000003</v>
          </cell>
          <cell r="LT77">
            <v>7.0000000000000007E-2</v>
          </cell>
          <cell r="LU77">
            <v>-1.3499999999999999</v>
          </cell>
          <cell r="LV77">
            <v>-0.62</v>
          </cell>
          <cell r="LW77">
            <v>-0.38</v>
          </cell>
          <cell r="LX77">
            <v>4.0000000000000008E-2</v>
          </cell>
          <cell r="LY77">
            <v>1.28</v>
          </cell>
          <cell r="LZ77">
            <v>-1.23</v>
          </cell>
          <cell r="MA77">
            <v>-1.7899999999999998</v>
          </cell>
          <cell r="MB77">
            <v>2.31</v>
          </cell>
          <cell r="MC77">
            <v>3.48</v>
          </cell>
          <cell r="MD77">
            <v>0.5</v>
          </cell>
          <cell r="ME77">
            <v>0.1</v>
          </cell>
        </row>
        <row r="78">
          <cell r="A78">
            <v>7101076</v>
          </cell>
          <cell r="G78" t="str">
            <v>Serviço Bancário</v>
          </cell>
          <cell r="H78">
            <v>0</v>
          </cell>
          <cell r="I78">
            <v>0</v>
          </cell>
          <cell r="J78">
            <v>0</v>
          </cell>
          <cell r="K78">
            <v>0</v>
          </cell>
          <cell r="L78">
            <v>0</v>
          </cell>
          <cell r="M78">
            <v>0</v>
          </cell>
          <cell r="N78">
            <v>0</v>
          </cell>
          <cell r="O78">
            <v>0</v>
          </cell>
          <cell r="P78">
            <v>0</v>
          </cell>
          <cell r="Q78">
            <v>0</v>
          </cell>
          <cell r="R78">
            <v>0</v>
          </cell>
          <cell r="S78">
            <v>0.93</v>
          </cell>
          <cell r="T78">
            <v>1.86</v>
          </cell>
          <cell r="U78">
            <v>0.74</v>
          </cell>
          <cell r="V78">
            <v>0.03</v>
          </cell>
          <cell r="W78">
            <v>0</v>
          </cell>
          <cell r="X78">
            <v>0</v>
          </cell>
          <cell r="Y78">
            <v>0</v>
          </cell>
          <cell r="Z78">
            <v>0</v>
          </cell>
          <cell r="AA78">
            <v>0</v>
          </cell>
          <cell r="AB78">
            <v>0</v>
          </cell>
          <cell r="AC78">
            <v>0</v>
          </cell>
          <cell r="AD78">
            <v>0</v>
          </cell>
          <cell r="AE78">
            <v>0</v>
          </cell>
          <cell r="AF78">
            <v>0</v>
          </cell>
          <cell r="AG78">
            <v>0</v>
          </cell>
          <cell r="AH78">
            <v>0</v>
          </cell>
          <cell r="AI78">
            <v>0</v>
          </cell>
          <cell r="AJ78">
            <v>1.9</v>
          </cell>
          <cell r="AK78">
            <v>3.83</v>
          </cell>
          <cell r="AL78">
            <v>1.62</v>
          </cell>
          <cell r="AM78">
            <v>7.0000000000000007E-2</v>
          </cell>
          <cell r="AN78">
            <v>0.31</v>
          </cell>
          <cell r="AO78">
            <v>0.31</v>
          </cell>
          <cell r="AP78">
            <v>0</v>
          </cell>
          <cell r="AQ78">
            <v>0</v>
          </cell>
          <cell r="AR78">
            <v>0</v>
          </cell>
          <cell r="AS78">
            <v>0</v>
          </cell>
          <cell r="AT78">
            <v>0</v>
          </cell>
          <cell r="AU78">
            <v>0</v>
          </cell>
          <cell r="AV78">
            <v>0</v>
          </cell>
          <cell r="AW78">
            <v>0</v>
          </cell>
          <cell r="AX78">
            <v>0</v>
          </cell>
          <cell r="AY78">
            <v>0</v>
          </cell>
          <cell r="AZ78">
            <v>-0.01</v>
          </cell>
          <cell r="BA78">
            <v>0</v>
          </cell>
          <cell r="BB78">
            <v>0</v>
          </cell>
          <cell r="BC78">
            <v>0.09</v>
          </cell>
          <cell r="BD78">
            <v>0</v>
          </cell>
          <cell r="BE78">
            <v>0</v>
          </cell>
          <cell r="BF78">
            <v>0</v>
          </cell>
          <cell r="BG78">
            <v>0.31</v>
          </cell>
          <cell r="BH78">
            <v>0.38</v>
          </cell>
          <cell r="BI78">
            <v>0.16</v>
          </cell>
          <cell r="BJ78">
            <v>0.02</v>
          </cell>
          <cell r="BK78">
            <v>0</v>
          </cell>
          <cell r="BL78">
            <v>0</v>
          </cell>
          <cell r="BM78">
            <v>0</v>
          </cell>
          <cell r="BN78">
            <v>0</v>
          </cell>
          <cell r="BO78">
            <v>0.01</v>
          </cell>
          <cell r="BP78">
            <v>0</v>
          </cell>
          <cell r="BQ78">
            <v>0</v>
          </cell>
          <cell r="BR78">
            <v>0</v>
          </cell>
          <cell r="BS78">
            <v>0</v>
          </cell>
          <cell r="BT78">
            <v>0</v>
          </cell>
          <cell r="BU78">
            <v>0</v>
          </cell>
          <cell r="BV78">
            <v>0</v>
          </cell>
          <cell r="BW78">
            <v>0</v>
          </cell>
          <cell r="BX78">
            <v>0</v>
          </cell>
          <cell r="BY78">
            <v>0</v>
          </cell>
          <cell r="BZ78">
            <v>0</v>
          </cell>
          <cell r="CA78">
            <v>0</v>
          </cell>
          <cell r="CB78">
            <v>0.56999999999999995</v>
          </cell>
          <cell r="CC78">
            <v>0.53</v>
          </cell>
          <cell r="CD78">
            <v>-1.29</v>
          </cell>
          <cell r="CE78">
            <v>-0.85</v>
          </cell>
          <cell r="CF78">
            <v>0.5</v>
          </cell>
          <cell r="CG78">
            <v>0.18</v>
          </cell>
          <cell r="CH78">
            <v>0.13</v>
          </cell>
          <cell r="CI78">
            <v>0.24</v>
          </cell>
          <cell r="CJ78">
            <v>5.28</v>
          </cell>
          <cell r="CK78">
            <v>8.74</v>
          </cell>
          <cell r="CL78">
            <v>3.47</v>
          </cell>
          <cell r="CM78">
            <v>0</v>
          </cell>
          <cell r="CN78">
            <v>-1.84</v>
          </cell>
          <cell r="CO78">
            <v>-1.25</v>
          </cell>
          <cell r="CP78">
            <v>-0.05</v>
          </cell>
          <cell r="CQ78">
            <v>0</v>
          </cell>
          <cell r="CR78">
            <v>0</v>
          </cell>
          <cell r="CS78">
            <v>0</v>
          </cell>
          <cell r="CT78">
            <v>0</v>
          </cell>
          <cell r="CU78">
            <v>0.5</v>
          </cell>
          <cell r="CV78">
            <v>0.73</v>
          </cell>
          <cell r="CW78">
            <v>0.99</v>
          </cell>
          <cell r="CX78">
            <v>0.65</v>
          </cell>
          <cell r="CY78">
            <v>0.37</v>
          </cell>
          <cell r="CZ78">
            <v>1.21</v>
          </cell>
          <cell r="DA78">
            <v>1.21</v>
          </cell>
          <cell r="DB78">
            <v>0.06</v>
          </cell>
          <cell r="DC78">
            <v>-1.02</v>
          </cell>
          <cell r="DD78">
            <v>-1.62</v>
          </cell>
          <cell r="DE78">
            <v>-2.46</v>
          </cell>
          <cell r="DF78">
            <v>-1.44</v>
          </cell>
          <cell r="DG78">
            <v>0</v>
          </cell>
          <cell r="DH78">
            <v>-0.12</v>
          </cell>
          <cell r="DI78">
            <v>-0.27</v>
          </cell>
          <cell r="DJ78">
            <v>-0.18</v>
          </cell>
          <cell r="DK78">
            <v>-0.02</v>
          </cell>
          <cell r="DL78">
            <v>7.0000000000000007E-2</v>
          </cell>
          <cell r="DM78">
            <v>0.08</v>
          </cell>
          <cell r="DN78">
            <v>0.06</v>
          </cell>
          <cell r="DO78">
            <v>0.03</v>
          </cell>
          <cell r="DP78">
            <v>0</v>
          </cell>
          <cell r="DQ78">
            <v>-0.05</v>
          </cell>
          <cell r="DR78">
            <v>0.04</v>
          </cell>
          <cell r="DS78">
            <v>0.59</v>
          </cell>
          <cell r="DT78">
            <v>1.06</v>
          </cell>
          <cell r="DU78">
            <v>0.38</v>
          </cell>
          <cell r="DV78">
            <v>0</v>
          </cell>
          <cell r="DW78">
            <v>0</v>
          </cell>
          <cell r="DX78">
            <v>0</v>
          </cell>
          <cell r="DY78">
            <v>-1.21</v>
          </cell>
          <cell r="DZ78">
            <v>-1</v>
          </cell>
          <cell r="EA78">
            <v>0.03</v>
          </cell>
          <cell r="EB78">
            <v>0.77</v>
          </cell>
          <cell r="EC78">
            <v>0</v>
          </cell>
          <cell r="ED78">
            <v>0.35</v>
          </cell>
          <cell r="EE78">
            <v>-0.21</v>
          </cell>
          <cell r="EF78">
            <v>-0.13</v>
          </cell>
          <cell r="EG78">
            <v>0.18</v>
          </cell>
          <cell r="EH78">
            <v>-0.15</v>
          </cell>
          <cell r="EI78">
            <v>-0.4</v>
          </cell>
          <cell r="EJ78">
            <v>-0.12</v>
          </cell>
          <cell r="EK78">
            <v>0.1</v>
          </cell>
          <cell r="EL78">
            <v>-0.15</v>
          </cell>
          <cell r="EM78">
            <v>0.09</v>
          </cell>
          <cell r="EN78">
            <v>0.14000000000000001</v>
          </cell>
          <cell r="EO78">
            <v>0.04</v>
          </cell>
          <cell r="EP78">
            <v>-0.06</v>
          </cell>
          <cell r="EQ78">
            <v>-0.01</v>
          </cell>
          <cell r="ER78">
            <v>-0.15</v>
          </cell>
          <cell r="ES78">
            <v>-0.28000000000000003</v>
          </cell>
          <cell r="ET78">
            <v>-0.04</v>
          </cell>
          <cell r="EU78">
            <v>0.12</v>
          </cell>
          <cell r="EV78">
            <v>0</v>
          </cell>
          <cell r="EW78">
            <v>1.01</v>
          </cell>
          <cell r="EX78">
            <v>1.97</v>
          </cell>
          <cell r="EY78">
            <v>0.97</v>
          </cell>
          <cell r="EZ78">
            <v>0.57999999999999996</v>
          </cell>
          <cell r="FA78">
            <v>2.8</v>
          </cell>
          <cell r="FB78">
            <v>0.97</v>
          </cell>
          <cell r="FC78">
            <v>0.59</v>
          </cell>
          <cell r="FD78">
            <v>1.25</v>
          </cell>
          <cell r="FE78">
            <v>1.74</v>
          </cell>
          <cell r="FF78">
            <v>3.23</v>
          </cell>
          <cell r="FG78">
            <v>4.4000000000000004</v>
          </cell>
          <cell r="FH78">
            <v>2.02</v>
          </cell>
          <cell r="FI78">
            <v>0.03</v>
          </cell>
          <cell r="FJ78">
            <v>0.08</v>
          </cell>
          <cell r="FK78">
            <v>0.17</v>
          </cell>
          <cell r="FL78">
            <v>0.09</v>
          </cell>
          <cell r="FM78">
            <v>0</v>
          </cell>
          <cell r="FN78">
            <v>0</v>
          </cell>
          <cell r="FO78">
            <v>-0.01</v>
          </cell>
          <cell r="FP78">
            <v>0</v>
          </cell>
          <cell r="FQ78">
            <v>0</v>
          </cell>
          <cell r="FR78">
            <v>0.1</v>
          </cell>
          <cell r="FS78">
            <v>0.2</v>
          </cell>
          <cell r="FT78">
            <v>0.1</v>
          </cell>
          <cell r="FU78">
            <v>0</v>
          </cell>
          <cell r="FV78">
            <v>0.23</v>
          </cell>
          <cell r="FW78">
            <v>0.46</v>
          </cell>
          <cell r="FX78">
            <v>0.22</v>
          </cell>
          <cell r="FY78">
            <v>0</v>
          </cell>
          <cell r="FZ78">
            <v>0.4</v>
          </cell>
          <cell r="GA78">
            <v>1.42</v>
          </cell>
          <cell r="GB78">
            <v>1.66</v>
          </cell>
          <cell r="GC78">
            <v>0.19</v>
          </cell>
          <cell r="GD78">
            <v>0</v>
          </cell>
          <cell r="GE78">
            <v>0</v>
          </cell>
          <cell r="GF78">
            <v>0</v>
          </cell>
          <cell r="GG78">
            <v>0.84</v>
          </cell>
          <cell r="GH78">
            <v>1.5</v>
          </cell>
          <cell r="GI78">
            <v>0.55000000000000004</v>
          </cell>
          <cell r="GJ78">
            <v>-0.09</v>
          </cell>
          <cell r="GK78">
            <v>0.01</v>
          </cell>
          <cell r="GL78">
            <v>0</v>
          </cell>
          <cell r="GM78">
            <v>-1.1100000000000001</v>
          </cell>
          <cell r="GN78">
            <v>-3.49</v>
          </cell>
          <cell r="GO78">
            <v>-2.66</v>
          </cell>
          <cell r="GP78">
            <v>-0.6</v>
          </cell>
          <cell r="GQ78">
            <v>0.28999999999999998</v>
          </cell>
          <cell r="GR78">
            <v>0.56000000000000005</v>
          </cell>
          <cell r="GS78">
            <v>0.27</v>
          </cell>
          <cell r="GT78">
            <v>0</v>
          </cell>
          <cell r="GU78">
            <v>0</v>
          </cell>
          <cell r="GV78">
            <v>0</v>
          </cell>
          <cell r="GW78">
            <v>0.04</v>
          </cell>
          <cell r="GX78">
            <v>0.1</v>
          </cell>
          <cell r="GY78">
            <v>0.12</v>
          </cell>
          <cell r="GZ78">
            <v>0.28000000000000003</v>
          </cell>
          <cell r="HA78">
            <v>0.35</v>
          </cell>
          <cell r="HB78">
            <v>0.11</v>
          </cell>
          <cell r="HC78">
            <v>0</v>
          </cell>
          <cell r="HD78">
            <v>0</v>
          </cell>
          <cell r="HE78">
            <v>0</v>
          </cell>
          <cell r="HF78">
            <v>-0.3</v>
          </cell>
          <cell r="HG78">
            <v>-0.6</v>
          </cell>
          <cell r="HH78">
            <v>0.34</v>
          </cell>
          <cell r="HI78">
            <v>1.24</v>
          </cell>
          <cell r="HJ78">
            <v>0.6</v>
          </cell>
          <cell r="HK78">
            <v>0</v>
          </cell>
          <cell r="HL78">
            <v>0</v>
          </cell>
          <cell r="HM78">
            <v>0</v>
          </cell>
          <cell r="HN78">
            <v>0.97</v>
          </cell>
          <cell r="HO78">
            <v>0</v>
          </cell>
          <cell r="HP78">
            <v>0</v>
          </cell>
          <cell r="HQ78">
            <v>0</v>
          </cell>
          <cell r="HR78">
            <v>0.33</v>
          </cell>
          <cell r="HS78">
            <v>0.95</v>
          </cell>
          <cell r="HT78">
            <v>0.98</v>
          </cell>
          <cell r="HU78">
            <v>0.73</v>
          </cell>
          <cell r="HV78">
            <v>0.85</v>
          </cell>
          <cell r="HW78">
            <v>0.59</v>
          </cell>
          <cell r="HX78">
            <v>0.15</v>
          </cell>
          <cell r="HY78">
            <v>0.04</v>
          </cell>
          <cell r="HZ78">
            <v>0</v>
          </cell>
          <cell r="IA78">
            <v>0.8</v>
          </cell>
          <cell r="IB78">
            <v>2.14</v>
          </cell>
          <cell r="IC78">
            <v>1.86</v>
          </cell>
          <cell r="ID78">
            <v>0.53</v>
          </cell>
          <cell r="IE78">
            <v>0.36</v>
          </cell>
          <cell r="IF78">
            <v>0.71</v>
          </cell>
          <cell r="IG78">
            <v>0.56999999999999995</v>
          </cell>
          <cell r="IH78">
            <v>0.45</v>
          </cell>
          <cell r="II78">
            <v>0.22</v>
          </cell>
          <cell r="IJ78">
            <v>0</v>
          </cell>
          <cell r="IK78">
            <v>-0.01</v>
          </cell>
          <cell r="IL78">
            <v>-0.03</v>
          </cell>
          <cell r="IM78">
            <v>0.06</v>
          </cell>
          <cell r="IN78">
            <v>0.14000000000000001</v>
          </cell>
          <cell r="IO78">
            <v>0.21</v>
          </cell>
          <cell r="IP78">
            <v>0.27</v>
          </cell>
          <cell r="IQ78">
            <v>0.28999999999999998</v>
          </cell>
          <cell r="IR78">
            <v>0.56999999999999995</v>
          </cell>
          <cell r="IS78">
            <v>1.08</v>
          </cell>
          <cell r="IT78">
            <v>1.32</v>
          </cell>
          <cell r="IU78">
            <v>0.92</v>
          </cell>
          <cell r="IV78">
            <v>0.71</v>
          </cell>
          <cell r="IW78">
            <v>1.06</v>
          </cell>
          <cell r="IX78">
            <v>0.85</v>
          </cell>
          <cell r="IY78">
            <v>0.39</v>
          </cell>
          <cell r="IZ78">
            <v>1.37</v>
          </cell>
          <cell r="JA78">
            <v>2.25</v>
          </cell>
          <cell r="JB78">
            <v>2.14</v>
          </cell>
          <cell r="JC78">
            <v>2.65</v>
          </cell>
          <cell r="JD78">
            <v>2.02</v>
          </cell>
          <cell r="JE78">
            <v>0.5</v>
          </cell>
          <cell r="JF78">
            <v>0.25</v>
          </cell>
          <cell r="JG78">
            <v>0.51</v>
          </cell>
          <cell r="JH78">
            <v>0.73</v>
          </cell>
          <cell r="JI78">
            <v>0.95</v>
          </cell>
          <cell r="JJ78">
            <v>0.48</v>
          </cell>
          <cell r="JK78">
            <v>0.08</v>
          </cell>
          <cell r="JL78">
            <v>0.14000000000000001</v>
          </cell>
          <cell r="JM78">
            <v>0.06</v>
          </cell>
          <cell r="JN78">
            <v>0.27</v>
          </cell>
          <cell r="JO78">
            <v>0.54</v>
          </cell>
          <cell r="JP78">
            <v>0.27</v>
          </cell>
          <cell r="JQ78">
            <v>0.56000000000000005</v>
          </cell>
          <cell r="JR78">
            <v>1.29</v>
          </cell>
          <cell r="JS78">
            <v>0.94</v>
          </cell>
          <cell r="JT78">
            <v>0.21</v>
          </cell>
          <cell r="JU78">
            <v>0</v>
          </cell>
          <cell r="JV78">
            <v>0.26</v>
          </cell>
          <cell r="JW78">
            <v>0.57999999999999996</v>
          </cell>
          <cell r="JX78">
            <v>2.2400000000000002</v>
          </cell>
          <cell r="JY78">
            <v>3.64</v>
          </cell>
          <cell r="JZ78">
            <v>1.85</v>
          </cell>
          <cell r="KA78">
            <v>0.75</v>
          </cell>
          <cell r="KB78">
            <v>1.02</v>
          </cell>
          <cell r="KC78">
            <v>0.42</v>
          </cell>
          <cell r="KD78">
            <v>0.04</v>
          </cell>
          <cell r="KE78">
            <v>0.12</v>
          </cell>
          <cell r="KF78">
            <v>0.13</v>
          </cell>
          <cell r="KG78">
            <v>0.04</v>
          </cell>
          <cell r="KH78">
            <v>0</v>
          </cell>
          <cell r="KI78">
            <v>0</v>
          </cell>
          <cell r="KJ78">
            <v>0.26</v>
          </cell>
          <cell r="KK78">
            <v>0.5</v>
          </cell>
          <cell r="KL78">
            <v>0.25</v>
          </cell>
          <cell r="KM78">
            <v>0.02</v>
          </cell>
          <cell r="KN78">
            <v>0.11</v>
          </cell>
          <cell r="KO78">
            <v>0.52</v>
          </cell>
          <cell r="KP78">
            <v>0.88</v>
          </cell>
          <cell r="KQ78">
            <v>0.67</v>
          </cell>
          <cell r="KR78">
            <v>0.3</v>
          </cell>
          <cell r="KS78">
            <v>0.17</v>
          </cell>
          <cell r="KT78">
            <v>0.34</v>
          </cell>
          <cell r="KU78">
            <v>1.44</v>
          </cell>
          <cell r="KV78">
            <v>2.27</v>
          </cell>
          <cell r="KW78">
            <v>1.38</v>
          </cell>
          <cell r="KX78">
            <v>1.02</v>
          </cell>
          <cell r="KY78">
            <v>1.35</v>
          </cell>
          <cell r="KZ78">
            <v>1.65</v>
          </cell>
          <cell r="LA78">
            <v>2.02</v>
          </cell>
          <cell r="LB78">
            <v>1.06</v>
          </cell>
          <cell r="LC78">
            <v>0.33</v>
          </cell>
          <cell r="LD78">
            <v>0.5</v>
          </cell>
          <cell r="LE78">
            <v>0.24</v>
          </cell>
          <cell r="LF78">
            <v>0.4</v>
          </cell>
          <cell r="LG78">
            <v>0.3</v>
          </cell>
          <cell r="LH78">
            <v>0.36</v>
          </cell>
          <cell r="LI78">
            <v>0.6</v>
          </cell>
          <cell r="LJ78">
            <v>0.35</v>
          </cell>
          <cell r="LK78">
            <v>0.12000000000000001</v>
          </cell>
          <cell r="LL78">
            <v>0.21000000000000002</v>
          </cell>
          <cell r="LM78">
            <v>0.62</v>
          </cell>
          <cell r="LN78">
            <v>0.98</v>
          </cell>
          <cell r="LO78">
            <v>0.77</v>
          </cell>
          <cell r="LP78">
            <v>0.4</v>
          </cell>
          <cell r="LQ78">
            <v>0.27</v>
          </cell>
          <cell r="LR78">
            <v>0.44000000000000006</v>
          </cell>
          <cell r="LS78">
            <v>0.7</v>
          </cell>
          <cell r="LT78">
            <v>1.7</v>
          </cell>
          <cell r="LU78">
            <v>1.48</v>
          </cell>
          <cell r="LV78">
            <v>1.2</v>
          </cell>
          <cell r="LW78">
            <v>0.5</v>
          </cell>
          <cell r="LX78">
            <v>0.5</v>
          </cell>
          <cell r="LY78">
            <v>0.2</v>
          </cell>
          <cell r="LZ78">
            <v>0.1</v>
          </cell>
          <cell r="MA78">
            <v>0.29691352718007757</v>
          </cell>
          <cell r="MB78">
            <v>0.13893270752614695</v>
          </cell>
          <cell r="MC78">
            <v>0.11267135673773425</v>
          </cell>
          <cell r="MD78">
            <v>0.1</v>
          </cell>
          <cell r="ME78">
            <v>0.2</v>
          </cell>
        </row>
        <row r="79">
          <cell r="A79">
            <v>7101090</v>
          </cell>
          <cell r="G79" t="str">
            <v>Conselho de Classe</v>
          </cell>
          <cell r="H79">
            <v>0</v>
          </cell>
          <cell r="I79">
            <v>0</v>
          </cell>
          <cell r="J79">
            <v>0.55000000000000004</v>
          </cell>
          <cell r="K79">
            <v>0.55000000000000004</v>
          </cell>
          <cell r="L79">
            <v>0.55000000000000004</v>
          </cell>
          <cell r="M79">
            <v>0.55000000000000004</v>
          </cell>
          <cell r="N79">
            <v>0.55000000000000004</v>
          </cell>
          <cell r="O79">
            <v>0.55000000000000004</v>
          </cell>
          <cell r="P79">
            <v>0.55000000000000004</v>
          </cell>
          <cell r="Q79">
            <v>0.55000000000000004</v>
          </cell>
          <cell r="R79">
            <v>0.55000000000000004</v>
          </cell>
          <cell r="S79">
            <v>0.55000000000000004</v>
          </cell>
          <cell r="T79">
            <v>0.55000000000000004</v>
          </cell>
          <cell r="U79">
            <v>0.55000000000000004</v>
          </cell>
          <cell r="V79">
            <v>0.55000000000000004</v>
          </cell>
          <cell r="W79">
            <v>0.55000000000000004</v>
          </cell>
          <cell r="X79">
            <v>0.55000000000000004</v>
          </cell>
          <cell r="Y79">
            <v>0.55000000000000004</v>
          </cell>
          <cell r="Z79">
            <v>0.55000000000000004</v>
          </cell>
          <cell r="AA79">
            <v>0.56000000000000005</v>
          </cell>
          <cell r="AB79">
            <v>0.55000000000000004</v>
          </cell>
          <cell r="AC79">
            <v>0.56000000000000005</v>
          </cell>
          <cell r="AD79">
            <v>0.56000000000000005</v>
          </cell>
          <cell r="AE79">
            <v>0.56000000000000005</v>
          </cell>
          <cell r="AF79">
            <v>0</v>
          </cell>
          <cell r="AG79">
            <v>0</v>
          </cell>
          <cell r="AH79">
            <v>0.55000000000000004</v>
          </cell>
          <cell r="AI79">
            <v>0.55000000000000004</v>
          </cell>
          <cell r="AJ79">
            <v>0.55000000000000004</v>
          </cell>
          <cell r="AK79">
            <v>0.55000000000000004</v>
          </cell>
          <cell r="AL79">
            <v>0.55000000000000004</v>
          </cell>
          <cell r="AM79">
            <v>0.55000000000000004</v>
          </cell>
          <cell r="AN79">
            <v>0.55000000000000004</v>
          </cell>
          <cell r="AO79">
            <v>0.55000000000000004</v>
          </cell>
          <cell r="AP79">
            <v>0.55000000000000004</v>
          </cell>
          <cell r="AQ79">
            <v>0.55000000000000004</v>
          </cell>
          <cell r="AR79">
            <v>0.55000000000000004</v>
          </cell>
          <cell r="AS79">
            <v>0.55000000000000004</v>
          </cell>
          <cell r="AT79">
            <v>0.55000000000000004</v>
          </cell>
          <cell r="AU79">
            <v>0.55000000000000004</v>
          </cell>
          <cell r="AV79">
            <v>0.55000000000000004</v>
          </cell>
          <cell r="AW79">
            <v>0.55000000000000004</v>
          </cell>
          <cell r="AX79">
            <v>0.55000000000000004</v>
          </cell>
          <cell r="AY79">
            <v>0.55000000000000004</v>
          </cell>
          <cell r="AZ79">
            <v>0.55000000000000004</v>
          </cell>
          <cell r="BA79">
            <v>0.55000000000000004</v>
          </cell>
          <cell r="BB79">
            <v>0.54</v>
          </cell>
          <cell r="BC79">
            <v>0.54</v>
          </cell>
          <cell r="BD79">
            <v>0</v>
          </cell>
          <cell r="BE79">
            <v>0</v>
          </cell>
          <cell r="BF79">
            <v>0.43</v>
          </cell>
          <cell r="BG79">
            <v>0.43</v>
          </cell>
          <cell r="BH79">
            <v>0.43</v>
          </cell>
          <cell r="BI79">
            <v>0.43</v>
          </cell>
          <cell r="BJ79">
            <v>0.43</v>
          </cell>
          <cell r="BK79">
            <v>0.43</v>
          </cell>
          <cell r="BL79">
            <v>0.43</v>
          </cell>
          <cell r="BM79">
            <v>0.43</v>
          </cell>
          <cell r="BN79">
            <v>0.43</v>
          </cell>
          <cell r="BO79">
            <v>0.43</v>
          </cell>
          <cell r="BP79">
            <v>0.43</v>
          </cell>
          <cell r="BQ79">
            <v>0.43</v>
          </cell>
          <cell r="BR79">
            <v>0.43</v>
          </cell>
          <cell r="BS79">
            <v>0.43</v>
          </cell>
          <cell r="BT79">
            <v>0.43</v>
          </cell>
          <cell r="BU79">
            <v>0.43</v>
          </cell>
          <cell r="BV79">
            <v>0.43</v>
          </cell>
          <cell r="BW79">
            <v>0.43</v>
          </cell>
          <cell r="BX79">
            <v>0.43</v>
          </cell>
          <cell r="BY79">
            <v>0.43</v>
          </cell>
          <cell r="BZ79">
            <v>0.43</v>
          </cell>
          <cell r="CA79">
            <v>0.43</v>
          </cell>
          <cell r="CB79">
            <v>0</v>
          </cell>
          <cell r="CC79">
            <v>0</v>
          </cell>
          <cell r="CD79">
            <v>0.28000000000000003</v>
          </cell>
          <cell r="CE79">
            <v>0.28000000000000003</v>
          </cell>
          <cell r="CF79">
            <v>0.27</v>
          </cell>
          <cell r="CG79">
            <v>0.27</v>
          </cell>
          <cell r="CH79">
            <v>0.27</v>
          </cell>
          <cell r="CI79">
            <v>0.28000000000000003</v>
          </cell>
          <cell r="CJ79">
            <v>0.28000000000000003</v>
          </cell>
          <cell r="CK79">
            <v>0.28000000000000003</v>
          </cell>
          <cell r="CL79">
            <v>0.28000000000000003</v>
          </cell>
          <cell r="CM79">
            <v>0.28000000000000003</v>
          </cell>
          <cell r="CN79">
            <v>0.28000000000000003</v>
          </cell>
          <cell r="CO79">
            <v>0.28000000000000003</v>
          </cell>
          <cell r="CP79">
            <v>0.28000000000000003</v>
          </cell>
          <cell r="CQ79">
            <v>0.28000000000000003</v>
          </cell>
          <cell r="CR79">
            <v>0.28000000000000003</v>
          </cell>
          <cell r="CS79">
            <v>0.28000000000000003</v>
          </cell>
          <cell r="CT79">
            <v>0.28000000000000003</v>
          </cell>
          <cell r="CU79">
            <v>0.28000000000000003</v>
          </cell>
          <cell r="CV79">
            <v>0.28000000000000003</v>
          </cell>
          <cell r="CW79">
            <v>0.28000000000000003</v>
          </cell>
          <cell r="CX79">
            <v>0.28000000000000003</v>
          </cell>
          <cell r="CY79">
            <v>0.28000000000000003</v>
          </cell>
          <cell r="CZ79">
            <v>0</v>
          </cell>
          <cell r="DA79">
            <v>0</v>
          </cell>
          <cell r="DB79">
            <v>0.84</v>
          </cell>
          <cell r="DC79">
            <v>0.84</v>
          </cell>
          <cell r="DD79">
            <v>0.84</v>
          </cell>
          <cell r="DE79">
            <v>0.84</v>
          </cell>
          <cell r="DF79">
            <v>0.84</v>
          </cell>
          <cell r="DG79">
            <v>0.84</v>
          </cell>
          <cell r="DH79">
            <v>0.84</v>
          </cell>
          <cell r="DI79">
            <v>0.84</v>
          </cell>
          <cell r="DJ79">
            <v>0.84</v>
          </cell>
          <cell r="DK79">
            <v>0.84</v>
          </cell>
          <cell r="DL79">
            <v>0.84</v>
          </cell>
          <cell r="DM79">
            <v>0.84</v>
          </cell>
          <cell r="DN79">
            <v>0.84</v>
          </cell>
          <cell r="DO79">
            <v>0.84</v>
          </cell>
          <cell r="DP79">
            <v>0.84</v>
          </cell>
          <cell r="DQ79">
            <v>0.84</v>
          </cell>
          <cell r="DR79">
            <v>0.84</v>
          </cell>
          <cell r="DS79">
            <v>0.84</v>
          </cell>
          <cell r="DT79">
            <v>0.84</v>
          </cell>
          <cell r="DU79">
            <v>0.84</v>
          </cell>
          <cell r="DV79">
            <v>0.84</v>
          </cell>
          <cell r="DW79">
            <v>0.84</v>
          </cell>
          <cell r="DX79">
            <v>0</v>
          </cell>
          <cell r="DY79">
            <v>0</v>
          </cell>
          <cell r="DZ79">
            <v>0.35</v>
          </cell>
          <cell r="EA79">
            <v>0.34</v>
          </cell>
          <cell r="EB79">
            <v>0.35</v>
          </cell>
          <cell r="EC79">
            <v>0.35</v>
          </cell>
          <cell r="ED79">
            <v>0.35</v>
          </cell>
          <cell r="EE79">
            <v>0.35</v>
          </cell>
          <cell r="EF79">
            <v>0.35</v>
          </cell>
          <cell r="EG79">
            <v>0.35</v>
          </cell>
          <cell r="EH79">
            <v>0.35</v>
          </cell>
          <cell r="EI79">
            <v>0.35</v>
          </cell>
          <cell r="EJ79">
            <v>0.35</v>
          </cell>
          <cell r="EK79">
            <v>0.35</v>
          </cell>
          <cell r="EL79">
            <v>0.35</v>
          </cell>
          <cell r="EM79">
            <v>0.35</v>
          </cell>
          <cell r="EN79">
            <v>0.35</v>
          </cell>
          <cell r="EO79">
            <v>0.35</v>
          </cell>
          <cell r="EP79">
            <v>0.35</v>
          </cell>
          <cell r="EQ79">
            <v>0.35</v>
          </cell>
          <cell r="ER79">
            <v>0.35</v>
          </cell>
          <cell r="ES79">
            <v>0.35</v>
          </cell>
          <cell r="ET79">
            <v>0.35</v>
          </cell>
          <cell r="EU79">
            <v>0.35</v>
          </cell>
          <cell r="EV79">
            <v>0</v>
          </cell>
          <cell r="EW79">
            <v>0</v>
          </cell>
          <cell r="EX79">
            <v>0.56000000000000005</v>
          </cell>
          <cell r="EY79">
            <v>0.56000000000000005</v>
          </cell>
          <cell r="EZ79">
            <v>0.53</v>
          </cell>
          <cell r="FA79">
            <v>0.53</v>
          </cell>
          <cell r="FB79">
            <v>0.53</v>
          </cell>
          <cell r="FC79">
            <v>0.53</v>
          </cell>
          <cell r="FD79">
            <v>0.53</v>
          </cell>
          <cell r="FE79">
            <v>0.53</v>
          </cell>
          <cell r="FF79">
            <v>0.53</v>
          </cell>
          <cell r="FG79">
            <v>0.53</v>
          </cell>
          <cell r="FH79">
            <v>0.51</v>
          </cell>
          <cell r="FI79">
            <v>0.51</v>
          </cell>
          <cell r="FJ79">
            <v>0.53</v>
          </cell>
          <cell r="FK79">
            <v>0.53</v>
          </cell>
          <cell r="FL79">
            <v>0.53</v>
          </cell>
          <cell r="FM79">
            <v>0.53</v>
          </cell>
          <cell r="FN79">
            <v>0.53</v>
          </cell>
          <cell r="FO79">
            <v>0.53</v>
          </cell>
          <cell r="FP79">
            <v>0.54</v>
          </cell>
          <cell r="FQ79">
            <v>0.53</v>
          </cell>
          <cell r="FR79">
            <v>0.56000000000000005</v>
          </cell>
          <cell r="FS79">
            <v>0.56999999999999995</v>
          </cell>
          <cell r="FT79">
            <v>0</v>
          </cell>
          <cell r="FU79">
            <v>0</v>
          </cell>
          <cell r="FV79">
            <v>0.62</v>
          </cell>
          <cell r="FW79">
            <v>0.62</v>
          </cell>
          <cell r="FX79">
            <v>0.62</v>
          </cell>
          <cell r="FY79">
            <v>0.62</v>
          </cell>
          <cell r="FZ79">
            <v>0.62</v>
          </cell>
          <cell r="GA79">
            <v>0.62</v>
          </cell>
          <cell r="GB79">
            <v>0.62</v>
          </cell>
          <cell r="GC79">
            <v>0.62</v>
          </cell>
          <cell r="GD79">
            <v>0.62</v>
          </cell>
          <cell r="GE79">
            <v>0.62</v>
          </cell>
          <cell r="GF79">
            <v>0.62</v>
          </cell>
          <cell r="GG79">
            <v>0.62</v>
          </cell>
          <cell r="GH79">
            <v>0.62</v>
          </cell>
          <cell r="GI79">
            <v>0.62</v>
          </cell>
          <cell r="GJ79">
            <v>0.5</v>
          </cell>
          <cell r="GK79">
            <v>0.5</v>
          </cell>
          <cell r="GL79">
            <v>0.62</v>
          </cell>
          <cell r="GM79">
            <v>0.62</v>
          </cell>
          <cell r="GN79">
            <v>0.62</v>
          </cell>
          <cell r="GO79">
            <v>0.62</v>
          </cell>
          <cell r="GP79">
            <v>0.62</v>
          </cell>
          <cell r="GQ79">
            <v>0.62</v>
          </cell>
          <cell r="GR79">
            <v>0</v>
          </cell>
          <cell r="GS79">
            <v>0</v>
          </cell>
          <cell r="GT79">
            <v>0.65</v>
          </cell>
          <cell r="GU79">
            <v>0.65</v>
          </cell>
          <cell r="GV79">
            <v>0.65</v>
          </cell>
          <cell r="GW79">
            <v>0.65</v>
          </cell>
          <cell r="GX79">
            <v>0.66</v>
          </cell>
          <cell r="GY79">
            <v>0.66</v>
          </cell>
          <cell r="GZ79">
            <v>0.65</v>
          </cell>
          <cell r="HA79">
            <v>0.65</v>
          </cell>
          <cell r="HB79">
            <v>0.65</v>
          </cell>
          <cell r="HC79">
            <v>0.65</v>
          </cell>
          <cell r="HD79">
            <v>0.65</v>
          </cell>
          <cell r="HE79">
            <v>0.65</v>
          </cell>
          <cell r="HF79">
            <v>0.65</v>
          </cell>
          <cell r="HG79">
            <v>0.65</v>
          </cell>
          <cell r="HH79">
            <v>0.65</v>
          </cell>
          <cell r="HI79">
            <v>0.65</v>
          </cell>
          <cell r="HJ79">
            <v>0.66</v>
          </cell>
          <cell r="HK79">
            <v>0.66</v>
          </cell>
          <cell r="HL79">
            <v>0.65</v>
          </cell>
          <cell r="HM79">
            <v>0.65</v>
          </cell>
          <cell r="HN79">
            <v>0.65</v>
          </cell>
          <cell r="HO79">
            <v>0.65</v>
          </cell>
          <cell r="HP79">
            <v>0</v>
          </cell>
          <cell r="HQ79">
            <v>0</v>
          </cell>
          <cell r="HR79">
            <v>0.66</v>
          </cell>
          <cell r="HS79">
            <v>0.64</v>
          </cell>
          <cell r="HT79">
            <v>0.65</v>
          </cell>
          <cell r="HU79">
            <v>0.64</v>
          </cell>
          <cell r="HV79">
            <v>0.66</v>
          </cell>
          <cell r="HW79">
            <v>0.64</v>
          </cell>
          <cell r="HX79">
            <v>0.65</v>
          </cell>
          <cell r="HY79">
            <v>0.64</v>
          </cell>
          <cell r="HZ79">
            <v>0.65</v>
          </cell>
          <cell r="IA79">
            <v>0.64</v>
          </cell>
          <cell r="IB79">
            <v>0.65</v>
          </cell>
          <cell r="IC79">
            <v>0.64</v>
          </cell>
          <cell r="ID79">
            <v>0.65</v>
          </cell>
          <cell r="IE79">
            <v>0.64</v>
          </cell>
          <cell r="IF79">
            <v>0.65</v>
          </cell>
          <cell r="IG79">
            <v>0.64</v>
          </cell>
          <cell r="IH79">
            <v>0.65</v>
          </cell>
          <cell r="II79">
            <v>0.64</v>
          </cell>
          <cell r="IJ79">
            <v>0.65</v>
          </cell>
          <cell r="IK79">
            <v>0.64</v>
          </cell>
          <cell r="IL79">
            <v>0.65</v>
          </cell>
          <cell r="IM79">
            <v>0.64</v>
          </cell>
          <cell r="IN79">
            <v>0</v>
          </cell>
          <cell r="IO79">
            <v>0</v>
          </cell>
          <cell r="IP79">
            <v>0.6</v>
          </cell>
          <cell r="IQ79">
            <v>0.59</v>
          </cell>
          <cell r="IR79">
            <v>0.6</v>
          </cell>
          <cell r="IS79">
            <v>0.59</v>
          </cell>
          <cell r="IT79">
            <v>0.6</v>
          </cell>
          <cell r="IU79">
            <v>0.59</v>
          </cell>
          <cell r="IV79">
            <v>0.6</v>
          </cell>
          <cell r="IW79">
            <v>0.59</v>
          </cell>
          <cell r="IX79">
            <v>0.59</v>
          </cell>
          <cell r="IY79">
            <v>0.57999999999999996</v>
          </cell>
          <cell r="IZ79">
            <v>0.6</v>
          </cell>
          <cell r="JA79">
            <v>0.59</v>
          </cell>
          <cell r="JB79">
            <v>0.59</v>
          </cell>
          <cell r="JC79">
            <v>0.57999999999999996</v>
          </cell>
          <cell r="JD79">
            <v>0.6</v>
          </cell>
          <cell r="JE79">
            <v>0.59</v>
          </cell>
          <cell r="JF79">
            <v>0.6</v>
          </cell>
          <cell r="JG79">
            <v>0.57999999999999996</v>
          </cell>
          <cell r="JH79">
            <v>0.6</v>
          </cell>
          <cell r="JI79">
            <v>0.59</v>
          </cell>
          <cell r="JJ79">
            <v>0.6</v>
          </cell>
          <cell r="JK79">
            <v>0.59</v>
          </cell>
          <cell r="JL79">
            <v>0</v>
          </cell>
          <cell r="JM79">
            <v>0</v>
          </cell>
          <cell r="JN79">
            <v>0.81</v>
          </cell>
          <cell r="JO79">
            <v>0.81</v>
          </cell>
          <cell r="JP79">
            <v>0.81</v>
          </cell>
          <cell r="JQ79">
            <v>0.81</v>
          </cell>
          <cell r="JR79">
            <v>0.81</v>
          </cell>
          <cell r="JS79">
            <v>0.81</v>
          </cell>
          <cell r="JT79">
            <v>0.82</v>
          </cell>
          <cell r="JU79">
            <v>0.81</v>
          </cell>
          <cell r="JV79">
            <v>0.82</v>
          </cell>
          <cell r="JW79">
            <v>0.81</v>
          </cell>
          <cell r="JX79">
            <v>0.81</v>
          </cell>
          <cell r="JY79">
            <v>0.81</v>
          </cell>
          <cell r="JZ79">
            <v>0.81</v>
          </cell>
          <cell r="KA79">
            <v>0.81</v>
          </cell>
          <cell r="KB79">
            <v>0.81</v>
          </cell>
          <cell r="KC79">
            <v>0.81</v>
          </cell>
          <cell r="KD79">
            <v>0.81</v>
          </cell>
          <cell r="KE79">
            <v>0.81</v>
          </cell>
          <cell r="KF79">
            <v>0.81</v>
          </cell>
          <cell r="KG79">
            <v>0.81</v>
          </cell>
          <cell r="KH79">
            <v>0.81</v>
          </cell>
          <cell r="KI79">
            <v>0.81</v>
          </cell>
          <cell r="KJ79">
            <v>0.72</v>
          </cell>
          <cell r="KK79">
            <v>0.72</v>
          </cell>
          <cell r="KL79">
            <v>0.72</v>
          </cell>
          <cell r="KM79">
            <v>0.72</v>
          </cell>
          <cell r="KN79">
            <v>0.72</v>
          </cell>
          <cell r="KO79">
            <v>0.72</v>
          </cell>
          <cell r="KP79">
            <v>0.72</v>
          </cell>
          <cell r="KQ79">
            <v>0.72</v>
          </cell>
          <cell r="KR79">
            <v>0.72</v>
          </cell>
          <cell r="KS79">
            <v>0.72</v>
          </cell>
          <cell r="KT79">
            <v>0.72</v>
          </cell>
          <cell r="KU79">
            <v>0.72</v>
          </cell>
          <cell r="KV79">
            <v>0.72</v>
          </cell>
          <cell r="KW79">
            <v>0.72</v>
          </cell>
          <cell r="KX79">
            <v>0.72</v>
          </cell>
          <cell r="KY79">
            <v>0.72</v>
          </cell>
          <cell r="KZ79">
            <v>0.72</v>
          </cell>
          <cell r="LA79">
            <v>0.72</v>
          </cell>
          <cell r="LB79">
            <v>0.72</v>
          </cell>
          <cell r="LC79">
            <v>0.72</v>
          </cell>
          <cell r="LD79">
            <v>0.72</v>
          </cell>
          <cell r="LE79">
            <v>0.72</v>
          </cell>
          <cell r="LF79">
            <v>0.72</v>
          </cell>
          <cell r="LG79">
            <v>0.72</v>
          </cell>
          <cell r="LH79">
            <v>0.7</v>
          </cell>
          <cell r="LI79">
            <v>0.7</v>
          </cell>
          <cell r="LJ79">
            <v>0.7</v>
          </cell>
          <cell r="LK79">
            <v>0.7</v>
          </cell>
          <cell r="LL79">
            <v>0.7</v>
          </cell>
          <cell r="LM79">
            <v>0.7</v>
          </cell>
          <cell r="LN79">
            <v>0.7</v>
          </cell>
          <cell r="LO79">
            <v>0.7</v>
          </cell>
          <cell r="LP79">
            <v>0.7</v>
          </cell>
          <cell r="LQ79">
            <v>0.7</v>
          </cell>
          <cell r="LR79">
            <v>0.7</v>
          </cell>
          <cell r="LS79">
            <v>0.7</v>
          </cell>
          <cell r="LT79">
            <v>0.7</v>
          </cell>
          <cell r="LU79">
            <v>0.7</v>
          </cell>
          <cell r="LV79">
            <v>0.7</v>
          </cell>
          <cell r="LW79">
            <v>0.7</v>
          </cell>
          <cell r="LX79">
            <v>0.7</v>
          </cell>
          <cell r="LY79">
            <v>0.7</v>
          </cell>
          <cell r="LZ79">
            <v>0.7</v>
          </cell>
          <cell r="MA79">
            <v>0.7</v>
          </cell>
          <cell r="MB79">
            <v>0.7</v>
          </cell>
          <cell r="MC79">
            <v>0.7</v>
          </cell>
          <cell r="MD79">
            <v>0.7</v>
          </cell>
          <cell r="ME79">
            <v>0.7</v>
          </cell>
        </row>
        <row r="80">
          <cell r="A80" t="str">
            <v>NDUR</v>
          </cell>
          <cell r="C80" t="str">
            <v>+</v>
          </cell>
          <cell r="D80" t="str">
            <v>Não Duráveis</v>
          </cell>
          <cell r="H80">
            <v>0.38098190714843322</v>
          </cell>
          <cell r="I80">
            <v>0.42215456307404281</v>
          </cell>
          <cell r="J80">
            <v>0.5756983643828778</v>
          </cell>
          <cell r="K80">
            <v>0.70077160746379119</v>
          </cell>
          <cell r="L80">
            <v>0.44111519794529946</v>
          </cell>
          <cell r="M80">
            <v>0.30344895531547889</v>
          </cell>
          <cell r="N80">
            <v>0.57647843168891344</v>
          </cell>
          <cell r="O80">
            <v>1.0911689492954648</v>
          </cell>
          <cell r="P80">
            <v>1.2172657601024506</v>
          </cell>
          <cell r="Q80">
            <v>0.88728636066072675</v>
          </cell>
          <cell r="R80">
            <v>0.40276545865816515</v>
          </cell>
          <cell r="S80">
            <v>-0.21104501507819412</v>
          </cell>
          <cell r="T80">
            <v>-0.4249946284041729</v>
          </cell>
          <cell r="U80">
            <v>-0.2545811513903744</v>
          </cell>
          <cell r="V80">
            <v>-0.45007555032988</v>
          </cell>
          <cell r="W80">
            <v>-0.49658350817791325</v>
          </cell>
          <cell r="X80">
            <v>-0.23930807522771669</v>
          </cell>
          <cell r="Y80">
            <v>-0.30711868257160907</v>
          </cell>
          <cell r="Z80">
            <v>-0.5130201991453982</v>
          </cell>
          <cell r="AA80">
            <v>-0.22428257674127031</v>
          </cell>
          <cell r="AB80">
            <v>0.1767654408040448</v>
          </cell>
          <cell r="AC80">
            <v>-0.22042508545533562</v>
          </cell>
          <cell r="AD80">
            <v>-0.50850500925579778</v>
          </cell>
          <cell r="AE80">
            <v>-0.3304304273116459</v>
          </cell>
          <cell r="AF80">
            <v>-7.1185932379916134E-2</v>
          </cell>
          <cell r="AG80">
            <v>-0.14184107567351839</v>
          </cell>
          <cell r="AH80">
            <v>-8.6854892317498378E-2</v>
          </cell>
          <cell r="AI80">
            <v>0.26089042238123411</v>
          </cell>
          <cell r="AJ80">
            <v>0.49590355257457591</v>
          </cell>
          <cell r="AK80">
            <v>0.47666568311019264</v>
          </cell>
          <cell r="AL80">
            <v>0.22856857005590903</v>
          </cell>
          <cell r="AM80">
            <v>9.5092801270881849E-2</v>
          </cell>
          <cell r="AN80">
            <v>0.25037759243418173</v>
          </cell>
          <cell r="AO80">
            <v>4.2180958516137186E-2</v>
          </cell>
          <cell r="AP80">
            <v>-0.25112708673306666</v>
          </cell>
          <cell r="AQ80">
            <v>-0.28422667272026875</v>
          </cell>
          <cell r="AR80">
            <v>-2.0608876378007098E-3</v>
          </cell>
          <cell r="AS80">
            <v>0.13661471623267735</v>
          </cell>
          <cell r="AT80">
            <v>6.0368082735879305E-2</v>
          </cell>
          <cell r="AU80">
            <v>-0.16702670195952168</v>
          </cell>
          <cell r="AV80">
            <v>-0.23534707921293604</v>
          </cell>
          <cell r="AW80">
            <v>-0.18513764746007078</v>
          </cell>
          <cell r="AX80">
            <v>-0.24377699431951416</v>
          </cell>
          <cell r="AY80">
            <v>-0.11492935265917303</v>
          </cell>
          <cell r="AZ80">
            <v>0.11768137326395108</v>
          </cell>
          <cell r="BA80">
            <v>0.21606074085641483</v>
          </cell>
          <cell r="BB80">
            <v>0.11285158805152279</v>
          </cell>
          <cell r="BC80">
            <v>0.25034693521116141</v>
          </cell>
          <cell r="BD80">
            <v>0.59591995870576897</v>
          </cell>
          <cell r="BE80">
            <v>0.5345662788480311</v>
          </cell>
          <cell r="BF80">
            <v>0.43473371620644452</v>
          </cell>
          <cell r="BG80">
            <v>0.38244187450057843</v>
          </cell>
          <cell r="BH80">
            <v>0.39785389603209492</v>
          </cell>
          <cell r="BI80">
            <v>0.40369112200268847</v>
          </cell>
          <cell r="BJ80">
            <v>0.45631231110395287</v>
          </cell>
          <cell r="BK80">
            <v>0.49509031953106553</v>
          </cell>
          <cell r="BL80">
            <v>0.75454885196980814</v>
          </cell>
          <cell r="BM80">
            <v>0.91149830742831872</v>
          </cell>
          <cell r="BN80">
            <v>1.2834989589887666</v>
          </cell>
          <cell r="BO80">
            <v>1.4910445201485458</v>
          </cell>
          <cell r="BP80">
            <v>1.5348058094194053</v>
          </cell>
          <cell r="BQ80">
            <v>2.0206574260934671</v>
          </cell>
          <cell r="BR80">
            <v>2.2025117383725759</v>
          </cell>
          <cell r="BS80">
            <v>1.3131549038743042</v>
          </cell>
          <cell r="BT80">
            <v>0.58377012706017795</v>
          </cell>
          <cell r="BU80">
            <v>2.643608513733103E-2</v>
          </cell>
          <cell r="BV80">
            <v>-0.45717211846854311</v>
          </cell>
          <cell r="BW80">
            <v>-0.76640380118044626</v>
          </cell>
          <cell r="BX80">
            <v>-0.74649724227400238</v>
          </cell>
          <cell r="BY80">
            <v>-0.55994516432373809</v>
          </cell>
          <cell r="BZ80">
            <v>-7.7975078636691675E-2</v>
          </cell>
          <cell r="CA80">
            <v>0.24606829065605232</v>
          </cell>
          <cell r="CB80">
            <v>0.40663172428378558</v>
          </cell>
          <cell r="CC80">
            <v>0.58102860479941787</v>
          </cell>
          <cell r="CD80">
            <v>0.72316428704703528</v>
          </cell>
          <cell r="CE80">
            <v>0.50825355225587354</v>
          </cell>
          <cell r="CF80">
            <v>0.51978393388119493</v>
          </cell>
          <cell r="CG80">
            <v>1.1533957490651858</v>
          </cell>
          <cell r="CH80">
            <v>1.5934319470326002</v>
          </cell>
          <cell r="CI80">
            <v>1.5798172130929882</v>
          </cell>
          <cell r="CJ80">
            <v>1.2901440423269157</v>
          </cell>
          <cell r="CK80">
            <v>1.335734463778963</v>
          </cell>
          <cell r="CL80">
            <v>1.3005512542158757</v>
          </cell>
          <cell r="CM80">
            <v>1.0138456689971496</v>
          </cell>
          <cell r="CN80">
            <v>0.57114576452933385</v>
          </cell>
          <cell r="CO80">
            <v>0.27894201467184243</v>
          </cell>
          <cell r="CP80">
            <v>4.7070988498885746E-2</v>
          </cell>
          <cell r="CQ80">
            <v>-0.14716209390200183</v>
          </cell>
          <cell r="CR80">
            <v>-4.2087139808465825E-2</v>
          </cell>
          <cell r="CS80">
            <v>-0.11787808178264793</v>
          </cell>
          <cell r="CT80">
            <v>-0.13278470192847369</v>
          </cell>
          <cell r="CU80">
            <v>1.6147100492933188E-2</v>
          </cell>
          <cell r="CV80">
            <v>0.25506693895433269</v>
          </cell>
          <cell r="CW80">
            <v>0.35069101032371297</v>
          </cell>
          <cell r="CX80">
            <v>0.3871178929898707</v>
          </cell>
          <cell r="CY80">
            <v>0.34850149203198622</v>
          </cell>
          <cell r="CZ80">
            <v>0.47440978785140314</v>
          </cell>
          <cell r="DA80">
            <v>0.47440978785140314</v>
          </cell>
          <cell r="DB80">
            <v>0.35590653895371838</v>
          </cell>
          <cell r="DC80">
            <v>0.23308674221939193</v>
          </cell>
          <cell r="DD80">
            <v>0.31339375996098007</v>
          </cell>
          <cell r="DE80">
            <v>0.28952293588542605</v>
          </cell>
          <cell r="DF80">
            <v>0.32805128804918726</v>
          </cell>
          <cell r="DG80">
            <v>0.32950600078631337</v>
          </cell>
          <cell r="DH80">
            <v>0.52125152897449645</v>
          </cell>
          <cell r="DI80">
            <v>1.064418199993127</v>
          </cell>
          <cell r="DJ80">
            <v>1.5668359777820513</v>
          </cell>
          <cell r="DK80">
            <v>1.408618575146803</v>
          </cell>
          <cell r="DL80">
            <v>1.0467976966962891</v>
          </cell>
          <cell r="DM80">
            <v>0.36049505071111743</v>
          </cell>
          <cell r="DN80">
            <v>-0.27192919785431535</v>
          </cell>
          <cell r="DO80">
            <v>-0.70809992294808899</v>
          </cell>
          <cell r="DP80">
            <v>-0.813462956192882</v>
          </cell>
          <cell r="DQ80">
            <v>-0.62947419987340159</v>
          </cell>
          <cell r="DR80">
            <v>-0.61242186233734108</v>
          </cell>
          <cell r="DS80">
            <v>-0.6138568975924712</v>
          </cell>
          <cell r="DT80">
            <v>-0.3677326974572438</v>
          </cell>
          <cell r="DU80">
            <v>-0.18857488115940732</v>
          </cell>
          <cell r="DV80">
            <v>-0.1822699004715044</v>
          </cell>
          <cell r="DW80">
            <v>-0.12644105852119847</v>
          </cell>
          <cell r="DX80">
            <v>0.21642992290904789</v>
          </cell>
          <cell r="DY80">
            <v>0.37568130124692239</v>
          </cell>
          <cell r="DZ80">
            <v>0.33413352671388141</v>
          </cell>
          <cell r="EA80">
            <v>0.35680967059093138</v>
          </cell>
          <cell r="EB80">
            <v>0.55658826730761035</v>
          </cell>
          <cell r="EC80">
            <v>0.74282342066398932</v>
          </cell>
          <cell r="ED80">
            <v>0.86686009254004881</v>
          </cell>
          <cell r="EE80">
            <v>0.74890587462225988</v>
          </cell>
          <cell r="EF80">
            <v>0.7193055038598134</v>
          </cell>
          <cell r="EG80">
            <v>0.52692882919711903</v>
          </cell>
          <cell r="EH80">
            <v>0.31134786029117456</v>
          </cell>
          <cell r="EI80">
            <v>-6.9139472115659503E-2</v>
          </cell>
          <cell r="EJ80">
            <v>-0.34982567439173967</v>
          </cell>
          <cell r="EK80">
            <v>-0.2608381348479164</v>
          </cell>
          <cell r="EL80">
            <v>-0.1513585395146857</v>
          </cell>
          <cell r="EM80">
            <v>4.7500860546154593E-2</v>
          </cell>
          <cell r="EN80">
            <v>0.43285751032860814</v>
          </cell>
          <cell r="EO80">
            <v>0.79164331027580759</v>
          </cell>
          <cell r="EP80">
            <v>0.9686099995412738</v>
          </cell>
          <cell r="EQ80">
            <v>0.80387570888111881</v>
          </cell>
          <cell r="ER80">
            <v>0.80131751723479083</v>
          </cell>
          <cell r="ES80">
            <v>0.84915380440204813</v>
          </cell>
          <cell r="ET80">
            <v>0.8251675754904213</v>
          </cell>
          <cell r="EU80">
            <v>0.8223981610813772</v>
          </cell>
          <cell r="EV80">
            <v>0.86153970152086345</v>
          </cell>
          <cell r="EW80">
            <v>0.74463991852963118</v>
          </cell>
          <cell r="EX80">
            <v>0.46009132457956808</v>
          </cell>
          <cell r="EY80">
            <v>0.29835082948130054</v>
          </cell>
          <cell r="EZ80">
            <v>0.37867879468439647</v>
          </cell>
          <cell r="FA80">
            <v>0.52527502260757897</v>
          </cell>
          <cell r="FB80">
            <v>0.64527141236505403</v>
          </cell>
          <cell r="FC80">
            <v>0.74041631272421682</v>
          </cell>
          <cell r="FD80">
            <v>0.81874774970763098</v>
          </cell>
          <cell r="FE80">
            <v>0.98825985408416628</v>
          </cell>
          <cell r="FF80">
            <v>0.94445590647689615</v>
          </cell>
          <cell r="FG80">
            <v>0.61223196984019712</v>
          </cell>
          <cell r="FH80">
            <v>0.33204433304435244</v>
          </cell>
          <cell r="FI80">
            <v>0.13819583533221383</v>
          </cell>
          <cell r="FJ80">
            <v>6.7585231524455336E-2</v>
          </cell>
          <cell r="FK80">
            <v>0.2794684349159926</v>
          </cell>
          <cell r="FL80">
            <v>0.43851621658087786</v>
          </cell>
          <cell r="FM80">
            <v>0.46876704249401308</v>
          </cell>
          <cell r="FN80">
            <v>0.63317792368844661</v>
          </cell>
          <cell r="FO80">
            <v>0.51285211307094203</v>
          </cell>
          <cell r="FP80">
            <v>0.43941531399561079</v>
          </cell>
          <cell r="FQ80">
            <v>0.50398515155294965</v>
          </cell>
          <cell r="FR80">
            <v>0.54785755967746885</v>
          </cell>
          <cell r="FS80">
            <v>0.42571053108193696</v>
          </cell>
          <cell r="FT80">
            <v>0.30865035159345189</v>
          </cell>
          <cell r="FU80">
            <v>6.6822827731874548E-2</v>
          </cell>
          <cell r="FV80">
            <v>0.11567375312578398</v>
          </cell>
          <cell r="FW80">
            <v>0.294907711572237</v>
          </cell>
          <cell r="FX80">
            <v>0.43195617021622362</v>
          </cell>
          <cell r="FY80">
            <v>0.43740890655286424</v>
          </cell>
          <cell r="FZ80">
            <v>0.46661685488058152</v>
          </cell>
          <cell r="GA80">
            <v>0.74694676960585094</v>
          </cell>
          <cell r="GB80">
            <v>0.92290113044747579</v>
          </cell>
          <cell r="GC80">
            <v>0.6366738916896002</v>
          </cell>
          <cell r="GD80">
            <v>0.42350623546135957</v>
          </cell>
          <cell r="GE80">
            <v>0.55253912606974276</v>
          </cell>
          <cell r="GF80">
            <v>0.62060962834026379</v>
          </cell>
          <cell r="GG80">
            <v>0.46811720336524504</v>
          </cell>
          <cell r="GH80">
            <v>0.5232479250528278</v>
          </cell>
          <cell r="GI80">
            <v>0.64054479691955724</v>
          </cell>
          <cell r="GJ80">
            <v>0.73421566582148468</v>
          </cell>
          <cell r="GK80">
            <v>1.0375404473521352</v>
          </cell>
          <cell r="GL80">
            <v>1.2411517373312093</v>
          </cell>
          <cell r="GM80">
            <v>1.1425634050724061</v>
          </cell>
          <cell r="GN80">
            <v>0.88128855887689828</v>
          </cell>
          <cell r="GO80">
            <v>0.6580571428571429</v>
          </cell>
          <cell r="GP80">
            <v>0.70831564250241952</v>
          </cell>
          <cell r="GQ80">
            <v>0.76773817857824733</v>
          </cell>
          <cell r="GR80">
            <v>0.85606116848300262</v>
          </cell>
          <cell r="GS80">
            <v>1.0743279330320199</v>
          </cell>
          <cell r="GT80">
            <v>0.94287099333544866</v>
          </cell>
          <cell r="GU80">
            <v>0.72846524000476442</v>
          </cell>
          <cell r="GV80">
            <v>0.88247954160533126</v>
          </cell>
          <cell r="GW80">
            <v>0.88290649536045662</v>
          </cell>
          <cell r="GX80">
            <v>0.67585501990618468</v>
          </cell>
          <cell r="GY80">
            <v>0.85082055656927114</v>
          </cell>
          <cell r="GZ80">
            <v>0.85606788972052372</v>
          </cell>
          <cell r="HA80">
            <v>0.70575493616652629</v>
          </cell>
          <cell r="HB80">
            <v>0.74309497863666663</v>
          </cell>
          <cell r="HC80">
            <v>0.53810049683298411</v>
          </cell>
          <cell r="HD80">
            <v>0.45431715756340252</v>
          </cell>
          <cell r="HE80">
            <v>0.6123468277756472</v>
          </cell>
          <cell r="HF80">
            <v>0.74180955196937404</v>
          </cell>
          <cell r="HG80">
            <v>0.68891948674453163</v>
          </cell>
          <cell r="HH80">
            <v>0.71976165979469153</v>
          </cell>
          <cell r="HI80">
            <v>0.7868586302261269</v>
          </cell>
          <cell r="HJ80">
            <v>0.86255138581913116</v>
          </cell>
          <cell r="HK80">
            <v>0.67651669533425374</v>
          </cell>
          <cell r="HL80">
            <v>0.5311483345351885</v>
          </cell>
          <cell r="HM80">
            <v>0.29290275605415023</v>
          </cell>
          <cell r="HN80">
            <v>0.10989785424852652</v>
          </cell>
          <cell r="HO80">
            <v>9.9662675729955338E-2</v>
          </cell>
          <cell r="HP80">
            <v>0.12728205048999544</v>
          </cell>
          <cell r="HQ80">
            <v>0.12078941435312951</v>
          </cell>
          <cell r="HR80">
            <v>0.25852762355864423</v>
          </cell>
          <cell r="HS80">
            <v>0.413485390345603</v>
          </cell>
          <cell r="HT80">
            <v>0.41402847963066941</v>
          </cell>
          <cell r="HU80">
            <v>1.0188611846122531</v>
          </cell>
          <cell r="HV80">
            <v>1.2456719488158181</v>
          </cell>
          <cell r="HW80">
            <v>0.98127860879356354</v>
          </cell>
          <cell r="HX80">
            <v>1.0723685767673623</v>
          </cell>
          <cell r="HY80">
            <v>1.0423075363878043</v>
          </cell>
          <cell r="HZ80">
            <v>0.81281655649154905</v>
          </cell>
          <cell r="IA80">
            <v>0.64273508182995187</v>
          </cell>
          <cell r="IB80">
            <v>0.62824026510733288</v>
          </cell>
          <cell r="IC80">
            <v>0.67647661621512933</v>
          </cell>
          <cell r="ID80">
            <v>0.62428291310064821</v>
          </cell>
          <cell r="IE80">
            <v>0.30457140003687538</v>
          </cell>
          <cell r="IF80">
            <v>0.29745915876623125</v>
          </cell>
          <cell r="IG80">
            <v>0.51235256626839087</v>
          </cell>
          <cell r="IH80">
            <v>0.32730491999172739</v>
          </cell>
          <cell r="II80">
            <v>8.9755138104567644E-2</v>
          </cell>
          <cell r="IJ80">
            <v>3.1013792362805138E-2</v>
          </cell>
          <cell r="IK80">
            <v>-4.2470516595495424E-2</v>
          </cell>
          <cell r="IL80">
            <v>-0.14816677956707822</v>
          </cell>
          <cell r="IM80">
            <v>6.864256094252609E-2</v>
          </cell>
          <cell r="IN80">
            <v>0.283808776455232</v>
          </cell>
          <cell r="IO80">
            <v>1.9731801364409812E-2</v>
          </cell>
          <cell r="IP80">
            <v>-6.0464361922478685E-2</v>
          </cell>
          <cell r="IQ80">
            <v>0.44383675919927945</v>
          </cell>
          <cell r="IR80">
            <v>0.99288664205004662</v>
          </cell>
          <cell r="IS80">
            <v>1.0541793171523868</v>
          </cell>
          <cell r="IT80">
            <v>0.73807005559968264</v>
          </cell>
          <cell r="IU80">
            <v>0.9069498112635368</v>
          </cell>
          <cell r="IV80">
            <v>1.2199039871239163</v>
          </cell>
          <cell r="IW80">
            <v>1.054951648876852</v>
          </cell>
          <cell r="IX80">
            <v>1.0379951843872763</v>
          </cell>
          <cell r="IY80">
            <v>1.2195775218427323</v>
          </cell>
          <cell r="IZ80">
            <v>1.140436514220561</v>
          </cell>
          <cell r="JA80">
            <v>0.93671874134835209</v>
          </cell>
          <cell r="JB80">
            <v>0.82049649578706962</v>
          </cell>
          <cell r="JC80">
            <v>0.61968851993756213</v>
          </cell>
          <cell r="JD80">
            <v>0.4341173425366695</v>
          </cell>
          <cell r="JE80">
            <v>0.45309225405201647</v>
          </cell>
          <cell r="JF80">
            <v>0.65845859533031226</v>
          </cell>
          <cell r="JG80">
            <v>0.78331109539525379</v>
          </cell>
          <cell r="JH80">
            <v>0.82879435237303811</v>
          </cell>
          <cell r="JI80">
            <v>0.92423645668734256</v>
          </cell>
          <cell r="JJ80">
            <v>0.9285322345413769</v>
          </cell>
          <cell r="JK80">
            <v>0.86430128255566885</v>
          </cell>
          <cell r="JL80">
            <v>0.88324185585812198</v>
          </cell>
          <cell r="JM80">
            <v>1.2102595264724878</v>
          </cell>
          <cell r="JN80">
            <v>1.3163738666121438</v>
          </cell>
          <cell r="JO80">
            <v>1.240218565021715</v>
          </cell>
          <cell r="JP80">
            <v>1.2637524209929616</v>
          </cell>
          <cell r="JQ80">
            <v>1.4845558392583573</v>
          </cell>
          <cell r="JR80">
            <v>1.3727778992410284</v>
          </cell>
          <cell r="JS80">
            <v>1.2656653818874328</v>
          </cell>
          <cell r="JT80">
            <v>1.2019664909142993</v>
          </cell>
          <cell r="JU80">
            <v>1.140654661196993</v>
          </cell>
          <cell r="JV80">
            <v>1.2570324243406332</v>
          </cell>
          <cell r="JW80">
            <v>1.5484070121951221</v>
          </cell>
          <cell r="JX80">
            <v>1.9547485900997064</v>
          </cell>
          <cell r="JY80">
            <v>2.3612706177723672</v>
          </cell>
          <cell r="JZ80">
            <v>1.9500162233540839</v>
          </cell>
          <cell r="KA80">
            <v>0.86884521986027585</v>
          </cell>
          <cell r="KB80">
            <v>7.0405858518270761E-2</v>
          </cell>
          <cell r="KC80">
            <v>-0.43706809086716519</v>
          </cell>
          <cell r="KD80">
            <v>-0.62723364485981292</v>
          </cell>
          <cell r="KE80">
            <v>-0.73633525276697587</v>
          </cell>
          <cell r="KF80">
            <v>-0.47069201372465097</v>
          </cell>
          <cell r="KG80">
            <v>-0.21134167806071949</v>
          </cell>
          <cell r="KH80">
            <v>-0.19851423514462069</v>
          </cell>
          <cell r="KI80">
            <v>0.12857766857766853</v>
          </cell>
          <cell r="KJ80">
            <v>0.35829589977220944</v>
          </cell>
          <cell r="KK80">
            <v>0.60169688774773833</v>
          </cell>
          <cell r="KL80">
            <v>0.47238819788575809</v>
          </cell>
          <cell r="KM80">
            <v>0.24029870996104113</v>
          </cell>
          <cell r="KN80">
            <v>0.34202873785817883</v>
          </cell>
          <cell r="KO80">
            <v>0.49756308322585518</v>
          </cell>
          <cell r="KP80">
            <v>0.32067208417350174</v>
          </cell>
          <cell r="KQ80">
            <v>0.25620405197793139</v>
          </cell>
          <cell r="KR80">
            <v>0.25438834539782534</v>
          </cell>
          <cell r="KS80">
            <v>0.11715174373781202</v>
          </cell>
          <cell r="KT80">
            <v>0.22919790751900185</v>
          </cell>
          <cell r="KU80">
            <v>-7.8273237452570851E-2</v>
          </cell>
          <cell r="KV80">
            <v>-0.3848578107623522</v>
          </cell>
          <cell r="KW80">
            <v>-0.20899261208532779</v>
          </cell>
          <cell r="KX80">
            <v>-0.28687199624008841</v>
          </cell>
          <cell r="KY80">
            <v>-0.82725244761087346</v>
          </cell>
          <cell r="KZ80">
            <v>-0.89967289648333237</v>
          </cell>
          <cell r="LA80">
            <v>-0.31678085870365824</v>
          </cell>
          <cell r="LB80">
            <v>-0.12235087908531984</v>
          </cell>
          <cell r="LC80">
            <v>-0.29672589908645886</v>
          </cell>
          <cell r="LD80">
            <v>-0.21007097633090296</v>
          </cell>
          <cell r="LE80">
            <v>-0.20481982156861225</v>
          </cell>
          <cell r="LF80">
            <v>-0.23217140527530611</v>
          </cell>
          <cell r="LG80">
            <v>-5.3635163868878913E-2</v>
          </cell>
          <cell r="LH80">
            <v>0.29574619059664475</v>
          </cell>
          <cell r="LI80">
            <v>0.29145755525901901</v>
          </cell>
          <cell r="LJ80">
            <v>0.27089582509108556</v>
          </cell>
          <cell r="LK80">
            <v>0.33537527496217295</v>
          </cell>
          <cell r="LL80">
            <v>0.50077988607839252</v>
          </cell>
          <cell r="LM80">
            <v>0.53674718122109522</v>
          </cell>
          <cell r="LN80">
            <v>0.59483022264468643</v>
          </cell>
          <cell r="LO80">
            <v>0.68119090593983389</v>
          </cell>
          <cell r="LP80">
            <v>0.6733055585494605</v>
          </cell>
          <cell r="LQ80">
            <v>0.63510717870043709</v>
          </cell>
          <cell r="LR80">
            <v>0.49172457894896465</v>
          </cell>
          <cell r="LS80">
            <v>0.50732010235997271</v>
          </cell>
          <cell r="LT80">
            <v>0.49641582695405301</v>
          </cell>
          <cell r="LU80">
            <v>0.37704486950954175</v>
          </cell>
          <cell r="LV80">
            <v>7.1297189307960293E-2</v>
          </cell>
          <cell r="LW80">
            <v>2.4636494389643774E-2</v>
          </cell>
          <cell r="LX80">
            <v>3.6799169973742794E-2</v>
          </cell>
          <cell r="LY80">
            <v>6.2982073081293818E-2</v>
          </cell>
          <cell r="LZ80">
            <v>8.7916383418512142E-2</v>
          </cell>
          <cell r="MA80">
            <v>0.16184474889552292</v>
          </cell>
          <cell r="MB80">
            <v>0.28862980151230822</v>
          </cell>
          <cell r="MC80">
            <v>0.30940181754790447</v>
          </cell>
          <cell r="MD80">
            <v>0.29045776633505926</v>
          </cell>
          <cell r="ME80">
            <v>0.381611627800237</v>
          </cell>
        </row>
        <row r="81">
          <cell r="A81" t="str">
            <v>NDPI</v>
          </cell>
          <cell r="D81" t="str">
            <v>+</v>
          </cell>
          <cell r="E81" t="str">
            <v>Proteínas Industrializadas</v>
          </cell>
          <cell r="H81">
            <v>1.2990097463051158</v>
          </cell>
          <cell r="I81">
            <v>2.2406416485325908</v>
          </cell>
          <cell r="J81">
            <v>2.4234488687353091</v>
          </cell>
          <cell r="K81">
            <v>0.68915360457746699</v>
          </cell>
          <cell r="L81">
            <v>-0.38446584620006202</v>
          </cell>
          <cell r="M81">
            <v>-0.16042123680653544</v>
          </cell>
          <cell r="N81">
            <v>1.0656551524654923</v>
          </cell>
          <cell r="O81">
            <v>1.7825477503699085</v>
          </cell>
          <cell r="P81">
            <v>7.1453212125064988E-2</v>
          </cell>
          <cell r="Q81">
            <v>-0.74313055223715463</v>
          </cell>
          <cell r="R81">
            <v>-0.19879323122339265</v>
          </cell>
          <cell r="S81">
            <v>-0.10337838162291442</v>
          </cell>
          <cell r="T81">
            <v>-0.67786058507842428</v>
          </cell>
          <cell r="U81">
            <v>0.83575445022016137</v>
          </cell>
          <cell r="V81">
            <v>-0.21056937462458558</v>
          </cell>
          <cell r="W81">
            <v>-0.70236581904200002</v>
          </cell>
          <cell r="X81">
            <v>0.34794600990711338</v>
          </cell>
          <cell r="Y81">
            <v>0.62197377683383392</v>
          </cell>
          <cell r="Z81">
            <v>-0.65574721350372034</v>
          </cell>
          <cell r="AA81">
            <v>-0.56858634887584691</v>
          </cell>
          <cell r="AB81">
            <v>1.3455587705244449</v>
          </cell>
          <cell r="AC81">
            <v>1.3073935241490817</v>
          </cell>
          <cell r="AD81">
            <v>0.4206948461858197</v>
          </cell>
          <cell r="AE81">
            <v>0.22799321959100388</v>
          </cell>
          <cell r="AF81">
            <v>-0.26752739832991507</v>
          </cell>
          <cell r="AG81">
            <v>-0.79913967210959169</v>
          </cell>
          <cell r="AH81">
            <v>-1.4002220980333537</v>
          </cell>
          <cell r="AI81">
            <v>-1.4988583697944051</v>
          </cell>
          <cell r="AJ81">
            <v>-0.47849529967594556</v>
          </cell>
          <cell r="AK81">
            <v>-7.0305201589784913E-2</v>
          </cell>
          <cell r="AL81">
            <v>-1.3075815291888944</v>
          </cell>
          <cell r="AM81">
            <v>-2.1650684853838347</v>
          </cell>
          <cell r="AN81">
            <v>-0.93662597882193088</v>
          </cell>
          <cell r="AO81">
            <v>-0.23604197934514956</v>
          </cell>
          <cell r="AP81">
            <v>-0.75548483684025358</v>
          </cell>
          <cell r="AQ81">
            <v>-1.3718491874995602</v>
          </cell>
          <cell r="AR81">
            <v>-0.77394233759062014</v>
          </cell>
          <cell r="AS81">
            <v>0.14304758070619347</v>
          </cell>
          <cell r="AT81">
            <v>0.78627086448075745</v>
          </cell>
          <cell r="AU81">
            <v>0.51518591650203271</v>
          </cell>
          <cell r="AV81">
            <v>0.52455384015671092</v>
          </cell>
          <cell r="AW81">
            <v>0.24956833640727946</v>
          </cell>
          <cell r="AX81">
            <v>-2.3617200112199646</v>
          </cell>
          <cell r="AY81">
            <v>-0.24549830628220934</v>
          </cell>
          <cell r="AZ81">
            <v>1.7807841748583326</v>
          </cell>
          <cell r="BA81">
            <v>1.0964927507252025</v>
          </cell>
          <cell r="BB81">
            <v>3.1403844768147664E-2</v>
          </cell>
          <cell r="BC81">
            <v>0.20445605549828619</v>
          </cell>
          <cell r="BD81">
            <v>0.62935390198630026</v>
          </cell>
          <cell r="BE81">
            <v>0.95176672019570041</v>
          </cell>
          <cell r="BF81">
            <v>0.54976539088167764</v>
          </cell>
          <cell r="BG81">
            <v>0.49313465961033737</v>
          </cell>
          <cell r="BH81">
            <v>0.4913265427455269</v>
          </cell>
          <cell r="BI81">
            <v>0.63774703942375577</v>
          </cell>
          <cell r="BJ81">
            <v>0.85837943740870859</v>
          </cell>
          <cell r="BK81">
            <v>3.6737847528979704E-2</v>
          </cell>
          <cell r="BL81">
            <v>1.6706686236915479E-2</v>
          </cell>
          <cell r="BM81">
            <v>0.37161774837966682</v>
          </cell>
          <cell r="BN81">
            <v>-3.0098277825913369E-2</v>
          </cell>
          <cell r="BO81">
            <v>-0.19708268349488661</v>
          </cell>
          <cell r="BP81">
            <v>8.9711540537845719E-2</v>
          </cell>
          <cell r="BQ81">
            <v>1.1149958462537866</v>
          </cell>
          <cell r="BR81">
            <v>1.4184812529120547</v>
          </cell>
          <cell r="BS81">
            <v>0.40332487951465662</v>
          </cell>
          <cell r="BT81">
            <v>0.53151142211613833</v>
          </cell>
          <cell r="BU81">
            <v>0.66097675296790248</v>
          </cell>
          <cell r="BV81">
            <v>-7.2388619563545295E-2</v>
          </cell>
          <cell r="BW81">
            <v>-0.2717809575409541</v>
          </cell>
          <cell r="BX81">
            <v>0.77824505549508993</v>
          </cell>
          <cell r="BY81">
            <v>0.96900353662681604</v>
          </cell>
          <cell r="BZ81">
            <v>0.91309619582045176</v>
          </cell>
          <cell r="CA81">
            <v>1.6807765521241051</v>
          </cell>
          <cell r="CB81">
            <v>1.6028980074236223</v>
          </cell>
          <cell r="CC81">
            <v>0.93643371273394205</v>
          </cell>
          <cell r="CD81">
            <v>0.3417752385394584</v>
          </cell>
          <cell r="CE81">
            <v>-0.67818331665802956</v>
          </cell>
          <cell r="CF81">
            <v>-0.47025070734298968</v>
          </cell>
          <cell r="CG81">
            <v>0.9039244279180888</v>
          </cell>
          <cell r="CH81">
            <v>0.89384920558692693</v>
          </cell>
          <cell r="CI81">
            <v>1.0269161826059612</v>
          </cell>
          <cell r="CJ81">
            <v>2.4590028476496366</v>
          </cell>
          <cell r="CK81">
            <v>2.4573896152203156</v>
          </cell>
          <cell r="CL81">
            <v>1.4834865253536669</v>
          </cell>
          <cell r="CM81">
            <v>2.7764898655331551</v>
          </cell>
          <cell r="CN81">
            <v>3.1111835057441617</v>
          </cell>
          <cell r="CO81">
            <v>1.7140026451244392</v>
          </cell>
          <cell r="CP81">
            <v>1.9280286554106689</v>
          </cell>
          <cell r="CQ81">
            <v>1.1325820817460519</v>
          </cell>
          <cell r="CR81">
            <v>0.58366762335671218</v>
          </cell>
          <cell r="CS81">
            <v>0.8786023856095867</v>
          </cell>
          <cell r="CT81">
            <v>1.0505738149733845</v>
          </cell>
          <cell r="CU81">
            <v>0.87455732192465807</v>
          </cell>
          <cell r="CV81">
            <v>1.2334737214840832</v>
          </cell>
          <cell r="CW81">
            <v>1.1061286607627776</v>
          </cell>
          <cell r="CX81">
            <v>0.68396560524656536</v>
          </cell>
          <cell r="CY81">
            <v>0.41623928137331956</v>
          </cell>
          <cell r="CZ81">
            <v>0.71977340763058728</v>
          </cell>
          <cell r="DA81">
            <v>0.71977340763058728</v>
          </cell>
          <cell r="DB81">
            <v>0.60215973697080705</v>
          </cell>
          <cell r="DC81">
            <v>6.779975334456885E-2</v>
          </cell>
          <cell r="DD81">
            <v>-0.69530313200972582</v>
          </cell>
          <cell r="DE81">
            <v>-0.55011431335996919</v>
          </cell>
          <cell r="DF81">
            <v>0.30759843765592576</v>
          </cell>
          <cell r="DG81">
            <v>-0.24325687521702874</v>
          </cell>
          <cell r="DH81">
            <v>-0.19464889298123403</v>
          </cell>
          <cell r="DI81">
            <v>0.42375552998230437</v>
          </cell>
          <cell r="DJ81">
            <v>0.34712912086097159</v>
          </cell>
          <cell r="DK81">
            <v>-3.0625214139389758E-2</v>
          </cell>
          <cell r="DL81">
            <v>6.5009396307756685E-3</v>
          </cell>
          <cell r="DM81">
            <v>0.17808940521638122</v>
          </cell>
          <cell r="DN81">
            <v>0.28747622762682729</v>
          </cell>
          <cell r="DO81">
            <v>5.2122470424731698E-2</v>
          </cell>
          <cell r="DP81">
            <v>0.1149468057256349</v>
          </cell>
          <cell r="DQ81">
            <v>-6.77651380546931E-2</v>
          </cell>
          <cell r="DR81">
            <v>-0.94527020601085887</v>
          </cell>
          <cell r="DS81">
            <v>-0.73341265741014294</v>
          </cell>
          <cell r="DT81">
            <v>-0.5131842481231621</v>
          </cell>
          <cell r="DU81">
            <v>-0.79222540180669787</v>
          </cell>
          <cell r="DV81">
            <v>-0.57713877916900258</v>
          </cell>
          <cell r="DW81">
            <v>0.13153779141318983</v>
          </cell>
          <cell r="DX81">
            <v>0.19993698284538486</v>
          </cell>
          <cell r="DY81">
            <v>-9.2007119096235851E-3</v>
          </cell>
          <cell r="DZ81">
            <v>-0.13643842495004033</v>
          </cell>
          <cell r="EA81">
            <v>-0.87809831605406807</v>
          </cell>
          <cell r="EB81">
            <v>-0.39770781680256045</v>
          </cell>
          <cell r="EC81">
            <v>1.0408903284391997</v>
          </cell>
          <cell r="ED81">
            <v>1.2610483638480416</v>
          </cell>
          <cell r="EE81">
            <v>0.1097947447688509</v>
          </cell>
          <cell r="EF81">
            <v>0.58183882001331311</v>
          </cell>
          <cell r="EG81">
            <v>0.84988658843847886</v>
          </cell>
          <cell r="EH81">
            <v>0.34689413247058842</v>
          </cell>
          <cell r="EI81">
            <v>0.60338430256425224</v>
          </cell>
          <cell r="EJ81">
            <v>0.59741032218783274</v>
          </cell>
          <cell r="EK81">
            <v>0.10430229320532922</v>
          </cell>
          <cell r="EL81">
            <v>-0.1206085403243532</v>
          </cell>
          <cell r="EM81">
            <v>9.3866407644481981E-2</v>
          </cell>
          <cell r="EN81">
            <v>0.29505011188354119</v>
          </cell>
          <cell r="EO81">
            <v>0.93275025897245922</v>
          </cell>
          <cell r="EP81">
            <v>2.1078749330952089</v>
          </cell>
          <cell r="EQ81">
            <v>1.5367346609702264</v>
          </cell>
          <cell r="ER81">
            <v>1.1589284337239991</v>
          </cell>
          <cell r="ES81">
            <v>2.5321920960154194</v>
          </cell>
          <cell r="ET81">
            <v>3.49345680834432</v>
          </cell>
          <cell r="EU81">
            <v>2.9433666569719468</v>
          </cell>
          <cell r="EV81">
            <v>2.3995225055038252</v>
          </cell>
          <cell r="EW81">
            <v>1.644473621151159</v>
          </cell>
          <cell r="EX81">
            <v>0.3200032288305833</v>
          </cell>
          <cell r="EY81">
            <v>-0.40031913345349707</v>
          </cell>
          <cell r="EZ81">
            <v>-0.31420817791361239</v>
          </cell>
          <cell r="FA81">
            <v>9.2571650000606104E-2</v>
          </cell>
          <cell r="FB81">
            <v>1.0322037326044688</v>
          </cell>
          <cell r="FC81">
            <v>1.2981991786676612</v>
          </cell>
          <cell r="FD81">
            <v>0.89935168343451577</v>
          </cell>
          <cell r="FE81">
            <v>0.36231425854273974</v>
          </cell>
          <cell r="FF81">
            <v>0.29539783440541156</v>
          </cell>
          <cell r="FG81">
            <v>0.20325035239713116</v>
          </cell>
          <cell r="FH81">
            <v>-0.32494184160744061</v>
          </cell>
          <cell r="FI81">
            <v>-0.43592437014003832</v>
          </cell>
          <cell r="FJ81">
            <v>-1.4249473438844903E-2</v>
          </cell>
          <cell r="FK81">
            <v>0.62848405183850586</v>
          </cell>
          <cell r="FL81">
            <v>0.94222352812363552</v>
          </cell>
          <cell r="FM81">
            <v>-0.18820781514537979</v>
          </cell>
          <cell r="FN81">
            <v>-0.62543099963545767</v>
          </cell>
          <cell r="FO81">
            <v>0.57054872181075378</v>
          </cell>
          <cell r="FP81">
            <v>0.93631912267398254</v>
          </cell>
          <cell r="FQ81">
            <v>0.89963675834921697</v>
          </cell>
          <cell r="FR81">
            <v>1.2782373802232392</v>
          </cell>
          <cell r="FS81">
            <v>1.0079527418095315</v>
          </cell>
          <cell r="FT81">
            <v>0.36633434660872988</v>
          </cell>
          <cell r="FU81">
            <v>0.11809771033013847</v>
          </cell>
          <cell r="FV81">
            <v>0.10662273695420653</v>
          </cell>
          <cell r="FW81">
            <v>-1.5412378024328255E-3</v>
          </cell>
          <cell r="FX81">
            <v>0.19769323348488901</v>
          </cell>
          <cell r="FY81">
            <v>0.69429684351914023</v>
          </cell>
          <cell r="FZ81">
            <v>0.77488359646775484</v>
          </cell>
          <cell r="GA81">
            <v>0.3000762032085561</v>
          </cell>
          <cell r="GB81">
            <v>0.79778237098279758</v>
          </cell>
          <cell r="GC81">
            <v>0.6726495841159108</v>
          </cell>
          <cell r="GD81">
            <v>0.31066631200957578</v>
          </cell>
          <cell r="GE81">
            <v>0.23336231108733452</v>
          </cell>
          <cell r="GF81">
            <v>-0.2212139726391287</v>
          </cell>
          <cell r="GG81">
            <v>1.0014688209373731E-3</v>
          </cell>
          <cell r="GH81">
            <v>0.5025938293041271</v>
          </cell>
          <cell r="GI81">
            <v>0.85101797210300434</v>
          </cell>
          <cell r="GJ81">
            <v>1.333967449306297</v>
          </cell>
          <cell r="GK81">
            <v>2.4921177727333426</v>
          </cell>
          <cell r="GL81">
            <v>3.2511387382621351</v>
          </cell>
          <cell r="GM81">
            <v>3.4980938032228486</v>
          </cell>
          <cell r="GN81">
            <v>3.1022888459058668</v>
          </cell>
          <cell r="GO81">
            <v>2.3602178343949038</v>
          </cell>
          <cell r="GP81">
            <v>2.3206227198389739</v>
          </cell>
          <cell r="GQ81">
            <v>1.5570351821710278</v>
          </cell>
          <cell r="GR81">
            <v>0.74307016458359121</v>
          </cell>
          <cell r="GS81">
            <v>0.95275279503105592</v>
          </cell>
          <cell r="GT81">
            <v>1.2216408476886851</v>
          </cell>
          <cell r="GU81">
            <v>0.86318520357497519</v>
          </cell>
          <cell r="GV81">
            <v>1.3444606090494391</v>
          </cell>
          <cell r="GW81">
            <v>0.74770926201089638</v>
          </cell>
          <cell r="GX81">
            <v>6.5006112469437688E-2</v>
          </cell>
          <cell r="GY81">
            <v>0.13792366600790512</v>
          </cell>
          <cell r="GZ81">
            <v>-0.42077584090351094</v>
          </cell>
          <cell r="HA81">
            <v>-0.15536334325396825</v>
          </cell>
          <cell r="HB81">
            <v>0.10864891640866872</v>
          </cell>
          <cell r="HC81">
            <v>-0.8935103465469959</v>
          </cell>
          <cell r="HD81">
            <v>-0.79194982613015408</v>
          </cell>
          <cell r="HE81">
            <v>-0.58770491803278668</v>
          </cell>
          <cell r="HF81">
            <v>-0.63388373841142576</v>
          </cell>
          <cell r="HG81">
            <v>-8.3472909529247588E-2</v>
          </cell>
          <cell r="HH81">
            <v>0.23980553100138913</v>
          </cell>
          <cell r="HI81">
            <v>0.30670910248249517</v>
          </cell>
          <cell r="HJ81">
            <v>2.0139787798408486</v>
          </cell>
          <cell r="HK81">
            <v>2.2280147714249336</v>
          </cell>
          <cell r="HL81">
            <v>2.1255559701492537</v>
          </cell>
          <cell r="HM81">
            <v>1.4633329158316639</v>
          </cell>
          <cell r="HN81">
            <v>1.0611733006736066</v>
          </cell>
          <cell r="HO81">
            <v>0.76631298088855793</v>
          </cell>
          <cell r="HP81">
            <v>0.50477655677655664</v>
          </cell>
          <cell r="HQ81">
            <v>1.0133411706471969</v>
          </cell>
          <cell r="HR81">
            <v>1.1200061162079513</v>
          </cell>
          <cell r="HS81">
            <v>0.23373413822840952</v>
          </cell>
          <cell r="HT81">
            <v>-0.38129629629629624</v>
          </cell>
          <cell r="HU81">
            <v>1.0110346534653463</v>
          </cell>
          <cell r="HV81">
            <v>1.8766600985221673</v>
          </cell>
          <cell r="HW81">
            <v>1.7561821777283402</v>
          </cell>
          <cell r="HX81">
            <v>1.7709636939571149</v>
          </cell>
          <cell r="HY81">
            <v>1.2011347517730491</v>
          </cell>
          <cell r="HZ81">
            <v>0.6671459537572253</v>
          </cell>
          <cell r="IA81">
            <v>1.1482566468374409</v>
          </cell>
          <cell r="IB81">
            <v>1.3421925712225031</v>
          </cell>
          <cell r="IC81">
            <v>0.78350247077256829</v>
          </cell>
          <cell r="ID81">
            <v>0.7429185977421271</v>
          </cell>
          <cell r="IE81">
            <v>0.26532639885222387</v>
          </cell>
          <cell r="IF81">
            <v>3.5959858323494638E-2</v>
          </cell>
          <cell r="IG81">
            <v>0.39871218462274305</v>
          </cell>
          <cell r="IH81">
            <v>8.870096005689225E-2</v>
          </cell>
          <cell r="II81">
            <v>0.2107103497843795</v>
          </cell>
          <cell r="IJ81">
            <v>0.28972159428911359</v>
          </cell>
          <cell r="IK81">
            <v>0.19345895343254918</v>
          </cell>
          <cell r="IL81">
            <v>-0.20591975235147039</v>
          </cell>
          <cell r="IM81">
            <v>0.5256362104249428</v>
          </cell>
          <cell r="IN81">
            <v>1.4536254357494891</v>
          </cell>
          <cell r="IO81">
            <v>1.0193157958247856</v>
          </cell>
          <cell r="IP81">
            <v>0.64675074716078917</v>
          </cell>
          <cell r="IQ81">
            <v>0.70937008826018588</v>
          </cell>
          <cell r="IR81">
            <v>0.60702780787287847</v>
          </cell>
          <cell r="IS81">
            <v>0.62553434650455919</v>
          </cell>
          <cell r="IT81">
            <v>0.1156189437984495</v>
          </cell>
          <cell r="IU81">
            <v>-9.6329826278443945E-3</v>
          </cell>
          <cell r="IV81">
            <v>0.45679457411707208</v>
          </cell>
          <cell r="IW81">
            <v>0.86016019716574244</v>
          </cell>
          <cell r="IX81">
            <v>1.6642239902080782</v>
          </cell>
          <cell r="IY81">
            <v>1.9304172821270309</v>
          </cell>
          <cell r="IZ81">
            <v>1.9711811215180637</v>
          </cell>
          <cell r="JA81">
            <v>2.1350012174336492</v>
          </cell>
          <cell r="JB81">
            <v>1.1445488360931124</v>
          </cell>
          <cell r="JC81">
            <v>0.51571171603309751</v>
          </cell>
          <cell r="JD81">
            <v>0.30397545866094822</v>
          </cell>
          <cell r="JE81">
            <v>0.17553216933747898</v>
          </cell>
          <cell r="JF81">
            <v>0.74850840586622147</v>
          </cell>
          <cell r="JG81">
            <v>0.24844391121775639</v>
          </cell>
          <cell r="JH81">
            <v>-0.40468977015600804</v>
          </cell>
          <cell r="JI81">
            <v>-0.79120777027027045</v>
          </cell>
          <cell r="JJ81">
            <v>0.37877260670364116</v>
          </cell>
          <cell r="JK81">
            <v>1.2646726446382506</v>
          </cell>
          <cell r="JL81">
            <v>5.5630241886471359E-2</v>
          </cell>
          <cell r="JM81">
            <v>0.3170749632533072</v>
          </cell>
          <cell r="JN81">
            <v>1.1456853849926434</v>
          </cell>
          <cell r="JO81">
            <v>1.4895473658174623</v>
          </cell>
          <cell r="JP81">
            <v>0.38162647637795272</v>
          </cell>
          <cell r="JQ81">
            <v>-0.24366342723582232</v>
          </cell>
          <cell r="JR81">
            <v>0.26295065829949549</v>
          </cell>
          <cell r="JS81">
            <v>0.3116988509181019</v>
          </cell>
          <cell r="JT81">
            <v>0.48896755889971633</v>
          </cell>
          <cell r="JU81">
            <v>0.60528250341487633</v>
          </cell>
          <cell r="JV81">
            <v>0.76564937476785944</v>
          </cell>
          <cell r="JW81">
            <v>0.98020530048525578</v>
          </cell>
          <cell r="JX81">
            <v>0.89128470936690107</v>
          </cell>
          <cell r="JY81">
            <v>0.73683071596389271</v>
          </cell>
          <cell r="JZ81">
            <v>0.86536522380718184</v>
          </cell>
          <cell r="KA81">
            <v>0.49979634658109112</v>
          </cell>
          <cell r="KB81">
            <v>7.5216113628015141E-2</v>
          </cell>
          <cell r="KC81">
            <v>0.15983849093823196</v>
          </cell>
          <cell r="KD81">
            <v>0.47405150214592284</v>
          </cell>
          <cell r="KE81">
            <v>0.24646993592902905</v>
          </cell>
          <cell r="KF81">
            <v>-0.3531450232330644</v>
          </cell>
          <cell r="KG81">
            <v>-0.20469370146678167</v>
          </cell>
          <cell r="KH81">
            <v>0.5732365247354172</v>
          </cell>
          <cell r="KI81">
            <v>0.72991585199851494</v>
          </cell>
          <cell r="KJ81">
            <v>0.91164173614516897</v>
          </cell>
          <cell r="KK81">
            <v>1.0145638245441104</v>
          </cell>
          <cell r="KL81">
            <v>0.39868494820231559</v>
          </cell>
          <cell r="KM81">
            <v>0.313243541079956</v>
          </cell>
          <cell r="KN81">
            <v>0.3061503722690101</v>
          </cell>
          <cell r="KO81">
            <v>-0.25888657520823122</v>
          </cell>
          <cell r="KP81">
            <v>-0.61326630103595381</v>
          </cell>
          <cell r="KQ81">
            <v>0.10499384388081752</v>
          </cell>
          <cell r="KR81">
            <v>0.76694802801326956</v>
          </cell>
          <cell r="KS81">
            <v>0.21480546663383404</v>
          </cell>
          <cell r="KT81">
            <v>-0.10392223988262626</v>
          </cell>
          <cell r="KU81">
            <v>7.8350591715976289E-2</v>
          </cell>
          <cell r="KV81">
            <v>0.51861485658249584</v>
          </cell>
          <cell r="KW81">
            <v>0.56013887182008115</v>
          </cell>
          <cell r="KX81">
            <v>-0.17321689386562808</v>
          </cell>
          <cell r="KY81">
            <v>-0.52308304752572277</v>
          </cell>
          <cell r="KZ81">
            <v>-0.35677802251590796</v>
          </cell>
          <cell r="LA81">
            <v>-0.2002800740283775</v>
          </cell>
          <cell r="LB81">
            <v>0.13361111111111115</v>
          </cell>
          <cell r="LC81">
            <v>-0.21949857620403621</v>
          </cell>
          <cell r="LD81">
            <v>-0.5676788572835858</v>
          </cell>
          <cell r="LE81">
            <v>-0.99411735393048473</v>
          </cell>
          <cell r="LF81">
            <v>-0.57999999999999996</v>
          </cell>
          <cell r="LG81">
            <v>-0.5</v>
          </cell>
          <cell r="LH81">
            <v>0.80000000000000016</v>
          </cell>
          <cell r="LI81">
            <v>0.90000000000000013</v>
          </cell>
          <cell r="LJ81">
            <v>0.80000000000000016</v>
          </cell>
          <cell r="LK81">
            <v>0.5</v>
          </cell>
          <cell r="LL81">
            <v>0.19999999999999996</v>
          </cell>
          <cell r="LM81">
            <v>0.29999999999999993</v>
          </cell>
          <cell r="LN81">
            <v>0.4</v>
          </cell>
          <cell r="LO81">
            <v>0.30000000000000004</v>
          </cell>
          <cell r="LP81">
            <v>0.2</v>
          </cell>
          <cell r="LQ81">
            <v>0.2</v>
          </cell>
          <cell r="LR81">
            <v>0.2</v>
          </cell>
          <cell r="LS81">
            <v>0.3</v>
          </cell>
          <cell r="LT81">
            <v>0.29999999999999993</v>
          </cell>
          <cell r="LU81">
            <v>0.20000000000000007</v>
          </cell>
          <cell r="LV81">
            <v>0</v>
          </cell>
          <cell r="LW81">
            <v>0.10000000000000003</v>
          </cell>
          <cell r="LX81">
            <v>0.2</v>
          </cell>
          <cell r="LY81">
            <v>0.3</v>
          </cell>
          <cell r="LZ81">
            <v>1.7606621889793179E-2</v>
          </cell>
          <cell r="MA81">
            <v>0.17123470198821916</v>
          </cell>
          <cell r="MB81">
            <v>0.31874957721960173</v>
          </cell>
          <cell r="MC81">
            <v>0.35448798842306378</v>
          </cell>
          <cell r="MD81">
            <v>0.35303953459757753</v>
          </cell>
          <cell r="ME81">
            <v>0.47976840784679087</v>
          </cell>
        </row>
        <row r="82">
          <cell r="A82">
            <v>1109002</v>
          </cell>
          <cell r="F82" t="str">
            <v>Presunto</v>
          </cell>
          <cell r="H82">
            <v>-0.05</v>
          </cell>
          <cell r="I82">
            <v>1.66</v>
          </cell>
          <cell r="J82">
            <v>2.67</v>
          </cell>
          <cell r="K82">
            <v>1.97</v>
          </cell>
          <cell r="L82">
            <v>-0.38</v>
          </cell>
          <cell r="M82">
            <v>-2.15</v>
          </cell>
          <cell r="N82">
            <v>0.32</v>
          </cell>
          <cell r="O82">
            <v>3.56</v>
          </cell>
          <cell r="P82">
            <v>1.59</v>
          </cell>
          <cell r="Q82">
            <v>-1.04</v>
          </cell>
          <cell r="R82">
            <v>-0.48</v>
          </cell>
          <cell r="S82">
            <v>-0.46</v>
          </cell>
          <cell r="T82">
            <v>-5.07</v>
          </cell>
          <cell r="U82">
            <v>-0.03</v>
          </cell>
          <cell r="V82">
            <v>-2.2799999999999998</v>
          </cell>
          <cell r="W82">
            <v>-2.75</v>
          </cell>
          <cell r="X82">
            <v>0.5</v>
          </cell>
          <cell r="Y82">
            <v>2.37</v>
          </cell>
          <cell r="Z82">
            <v>-0.41</v>
          </cell>
          <cell r="AA82">
            <v>-1.31</v>
          </cell>
          <cell r="AB82">
            <v>0.92</v>
          </cell>
          <cell r="AC82">
            <v>0.73</v>
          </cell>
          <cell r="AD82">
            <v>0.15</v>
          </cell>
          <cell r="AE82">
            <v>0.37</v>
          </cell>
          <cell r="AF82">
            <v>-1.19</v>
          </cell>
          <cell r="AG82">
            <v>-0.41</v>
          </cell>
          <cell r="AH82">
            <v>0.49</v>
          </cell>
          <cell r="AI82">
            <v>-1.26</v>
          </cell>
          <cell r="AJ82">
            <v>-2.0699999999999998</v>
          </cell>
          <cell r="AK82">
            <v>-2.58</v>
          </cell>
          <cell r="AL82">
            <v>-1.98</v>
          </cell>
          <cell r="AM82">
            <v>-1.75</v>
          </cell>
          <cell r="AN82">
            <v>-1.05</v>
          </cell>
          <cell r="AO82">
            <v>-1.7</v>
          </cell>
          <cell r="AP82">
            <v>-2.82</v>
          </cell>
          <cell r="AQ82">
            <v>-2.96</v>
          </cell>
          <cell r="AR82">
            <v>-3.4</v>
          </cell>
          <cell r="AS82">
            <v>-2.4500000000000002</v>
          </cell>
          <cell r="AT82">
            <v>-0.43</v>
          </cell>
          <cell r="AU82">
            <v>-0.09</v>
          </cell>
          <cell r="AV82">
            <v>-0.14000000000000001</v>
          </cell>
          <cell r="AW82">
            <v>0.35</v>
          </cell>
          <cell r="AX82">
            <v>-8.17</v>
          </cell>
          <cell r="AY82">
            <v>-1.79</v>
          </cell>
          <cell r="AZ82">
            <v>1.23</v>
          </cell>
          <cell r="BA82">
            <v>1.78</v>
          </cell>
          <cell r="BB82">
            <v>2.4</v>
          </cell>
          <cell r="BC82">
            <v>1.77</v>
          </cell>
          <cell r="BD82">
            <v>-0.84</v>
          </cell>
          <cell r="BE82">
            <v>-0.67</v>
          </cell>
          <cell r="BF82">
            <v>0</v>
          </cell>
          <cell r="BG82">
            <v>1.79</v>
          </cell>
          <cell r="BH82">
            <v>0.92</v>
          </cell>
          <cell r="BI82">
            <v>0.13</v>
          </cell>
          <cell r="BJ82">
            <v>7.0000000000000007E-2</v>
          </cell>
          <cell r="BK82">
            <v>-1.19</v>
          </cell>
          <cell r="BL82">
            <v>-0.22</v>
          </cell>
          <cell r="BM82">
            <v>1.64</v>
          </cell>
          <cell r="BN82">
            <v>0.92</v>
          </cell>
          <cell r="BO82">
            <v>-0.46</v>
          </cell>
          <cell r="BP82">
            <v>0.19</v>
          </cell>
          <cell r="BQ82">
            <v>0.81</v>
          </cell>
          <cell r="BR82">
            <v>0.34</v>
          </cell>
          <cell r="BS82">
            <v>0.92</v>
          </cell>
          <cell r="BT82">
            <v>1.25</v>
          </cell>
          <cell r="BU82">
            <v>-0.26</v>
          </cell>
          <cell r="BV82">
            <v>-0.02</v>
          </cell>
          <cell r="BW82">
            <v>0.51</v>
          </cell>
          <cell r="BX82">
            <v>0.62</v>
          </cell>
          <cell r="BY82">
            <v>0.3</v>
          </cell>
          <cell r="BZ82">
            <v>-0.68</v>
          </cell>
          <cell r="CA82">
            <v>-0.21</v>
          </cell>
          <cell r="CB82">
            <v>0.7</v>
          </cell>
          <cell r="CC82">
            <v>0.25</v>
          </cell>
          <cell r="CD82">
            <v>-0.3</v>
          </cell>
          <cell r="CE82">
            <v>0.04</v>
          </cell>
          <cell r="CF82">
            <v>1.5</v>
          </cell>
          <cell r="CG82">
            <v>1.36</v>
          </cell>
          <cell r="CH82">
            <v>-0.13</v>
          </cell>
          <cell r="CI82">
            <v>0.62</v>
          </cell>
          <cell r="CJ82">
            <v>4.74</v>
          </cell>
          <cell r="CK82">
            <v>2.2000000000000002</v>
          </cell>
          <cell r="CL82">
            <v>1.76</v>
          </cell>
          <cell r="CM82">
            <v>2.0299999999999998</v>
          </cell>
          <cell r="CN82">
            <v>3.13</v>
          </cell>
          <cell r="CO82">
            <v>0.64</v>
          </cell>
          <cell r="CP82">
            <v>-0.27</v>
          </cell>
          <cell r="CQ82">
            <v>1.05</v>
          </cell>
          <cell r="CR82">
            <v>2</v>
          </cell>
          <cell r="CS82">
            <v>1.57</v>
          </cell>
          <cell r="CT82">
            <v>0.48</v>
          </cell>
          <cell r="CU82">
            <v>-0.98</v>
          </cell>
          <cell r="CV82">
            <v>-0.84</v>
          </cell>
          <cell r="CW82">
            <v>-0.47</v>
          </cell>
          <cell r="CX82">
            <v>0.79</v>
          </cell>
          <cell r="CY82">
            <v>0.28000000000000003</v>
          </cell>
          <cell r="CZ82">
            <v>-0.82</v>
          </cell>
          <cell r="DA82">
            <v>-0.82</v>
          </cell>
          <cell r="DB82">
            <v>0.93</v>
          </cell>
          <cell r="DC82">
            <v>2.5499999999999998</v>
          </cell>
          <cell r="DD82">
            <v>2.0499999999999998</v>
          </cell>
          <cell r="DE82">
            <v>0.5</v>
          </cell>
          <cell r="DF82">
            <v>0.05</v>
          </cell>
          <cell r="DG82">
            <v>-1.2</v>
          </cell>
          <cell r="DH82">
            <v>-0.55000000000000004</v>
          </cell>
          <cell r="DI82">
            <v>0.93</v>
          </cell>
          <cell r="DJ82">
            <v>0.28999999999999998</v>
          </cell>
          <cell r="DK82">
            <v>-0.24</v>
          </cell>
          <cell r="DL82">
            <v>-0.3</v>
          </cell>
          <cell r="DM82">
            <v>-0.72</v>
          </cell>
          <cell r="DN82">
            <v>0.17</v>
          </cell>
          <cell r="DO82">
            <v>0.35</v>
          </cell>
          <cell r="DP82">
            <v>0.02</v>
          </cell>
          <cell r="DQ82">
            <v>-0.73</v>
          </cell>
          <cell r="DR82">
            <v>-0.95</v>
          </cell>
          <cell r="DS82">
            <v>-1.0900000000000001</v>
          </cell>
          <cell r="DT82">
            <v>-0.27</v>
          </cell>
          <cell r="DU82">
            <v>0.1</v>
          </cell>
          <cell r="DV82">
            <v>-0.89</v>
          </cell>
          <cell r="DW82">
            <v>0.32</v>
          </cell>
          <cell r="DX82">
            <v>1.32</v>
          </cell>
          <cell r="DY82">
            <v>0.68</v>
          </cell>
          <cell r="DZ82">
            <v>0.5</v>
          </cell>
          <cell r="EA82">
            <v>0.68</v>
          </cell>
          <cell r="EB82">
            <v>0.42</v>
          </cell>
          <cell r="EC82">
            <v>0.9</v>
          </cell>
          <cell r="ED82">
            <v>-0.57999999999999996</v>
          </cell>
          <cell r="EE82">
            <v>-0.89</v>
          </cell>
          <cell r="EF82">
            <v>0.28000000000000003</v>
          </cell>
          <cell r="EG82">
            <v>0.89</v>
          </cell>
          <cell r="EH82">
            <v>1.0900000000000001</v>
          </cell>
          <cell r="EI82">
            <v>1.18</v>
          </cell>
          <cell r="EJ82">
            <v>0.2</v>
          </cell>
          <cell r="EK82">
            <v>-0.13</v>
          </cell>
          <cell r="EL82">
            <v>-0.68</v>
          </cell>
          <cell r="EM82">
            <v>-0.43</v>
          </cell>
          <cell r="EN82">
            <v>0.28000000000000003</v>
          </cell>
          <cell r="EO82">
            <v>-0.05</v>
          </cell>
          <cell r="EP82">
            <v>0.3</v>
          </cell>
          <cell r="EQ82">
            <v>0.05</v>
          </cell>
          <cell r="ER82">
            <v>0.08</v>
          </cell>
          <cell r="ES82">
            <v>1.49</v>
          </cell>
          <cell r="ET82">
            <v>1.98</v>
          </cell>
          <cell r="EU82">
            <v>2.64</v>
          </cell>
          <cell r="EV82">
            <v>2.63</v>
          </cell>
          <cell r="EW82">
            <v>0.86</v>
          </cell>
          <cell r="EX82">
            <v>7.0000000000000007E-2</v>
          </cell>
          <cell r="EY82">
            <v>1.36</v>
          </cell>
          <cell r="EZ82">
            <v>0.93</v>
          </cell>
          <cell r="FA82">
            <v>0.54</v>
          </cell>
          <cell r="FB82">
            <v>1.19</v>
          </cell>
          <cell r="FC82">
            <v>0.97</v>
          </cell>
          <cell r="FD82">
            <v>0.64</v>
          </cell>
          <cell r="FE82">
            <v>0.94</v>
          </cell>
          <cell r="FF82">
            <v>1.37</v>
          </cell>
          <cell r="FG82">
            <v>0.55000000000000004</v>
          </cell>
          <cell r="FH82">
            <v>0.05</v>
          </cell>
          <cell r="FI82">
            <v>0.17</v>
          </cell>
          <cell r="FJ82">
            <v>0.53</v>
          </cell>
          <cell r="FK82">
            <v>0.67</v>
          </cell>
          <cell r="FL82">
            <v>-0.28999999999999998</v>
          </cell>
          <cell r="FM82">
            <v>-0.9</v>
          </cell>
          <cell r="FN82">
            <v>-1.06</v>
          </cell>
          <cell r="FO82">
            <v>0.77</v>
          </cell>
          <cell r="FP82">
            <v>0.93</v>
          </cell>
          <cell r="FQ82">
            <v>1.0900000000000001</v>
          </cell>
          <cell r="FR82">
            <v>2.2000000000000002</v>
          </cell>
          <cell r="FS82">
            <v>2.48</v>
          </cell>
          <cell r="FT82">
            <v>1.62</v>
          </cell>
          <cell r="FU82">
            <v>0.45</v>
          </cell>
          <cell r="FV82">
            <v>-0.54</v>
          </cell>
          <cell r="FW82">
            <v>-0.82</v>
          </cell>
          <cell r="FX82">
            <v>-0.03</v>
          </cell>
          <cell r="FY82">
            <v>0.18</v>
          </cell>
          <cell r="FZ82">
            <v>0.16</v>
          </cell>
          <cell r="GA82">
            <v>-0.54</v>
          </cell>
          <cell r="GB82">
            <v>-0.05</v>
          </cell>
          <cell r="GC82">
            <v>-0.55000000000000004</v>
          </cell>
          <cell r="GD82">
            <v>0.35</v>
          </cell>
          <cell r="GE82">
            <v>0.47</v>
          </cell>
          <cell r="GF82">
            <v>0.09</v>
          </cell>
          <cell r="GG82">
            <v>0.13</v>
          </cell>
          <cell r="GH82">
            <v>0.28000000000000003</v>
          </cell>
          <cell r="GI82">
            <v>1.29</v>
          </cell>
          <cell r="GJ82">
            <v>1.58</v>
          </cell>
          <cell r="GK82">
            <v>3.01</v>
          </cell>
          <cell r="GL82">
            <v>1.97</v>
          </cell>
          <cell r="GM82">
            <v>2.33</v>
          </cell>
          <cell r="GN82">
            <v>3.26</v>
          </cell>
          <cell r="GO82">
            <v>4.12</v>
          </cell>
          <cell r="GP82">
            <v>5.33</v>
          </cell>
          <cell r="GQ82">
            <v>3.24</v>
          </cell>
          <cell r="GR82">
            <v>2.56</v>
          </cell>
          <cell r="GS82">
            <v>2.86</v>
          </cell>
          <cell r="GT82">
            <v>3.07</v>
          </cell>
          <cell r="GU82">
            <v>2.21</v>
          </cell>
          <cell r="GV82">
            <v>3.33</v>
          </cell>
          <cell r="GW82">
            <v>2.37</v>
          </cell>
          <cell r="GX82">
            <v>0.68</v>
          </cell>
          <cell r="GY82">
            <v>7.0000000000000007E-2</v>
          </cell>
          <cell r="GZ82">
            <v>-0.18</v>
          </cell>
          <cell r="HA82">
            <v>-0.43</v>
          </cell>
          <cell r="HB82">
            <v>-2.21</v>
          </cell>
          <cell r="HC82">
            <v>-2.0699999999999998</v>
          </cell>
          <cell r="HD82">
            <v>-0.35</v>
          </cell>
          <cell r="HE82">
            <v>-1.88</v>
          </cell>
          <cell r="HF82">
            <v>-1.7</v>
          </cell>
          <cell r="HG82">
            <v>0.12</v>
          </cell>
          <cell r="HH82">
            <v>0.14000000000000001</v>
          </cell>
          <cell r="HI82">
            <v>-0.34</v>
          </cell>
          <cell r="HJ82">
            <v>3.35</v>
          </cell>
          <cell r="HK82">
            <v>2.46</v>
          </cell>
          <cell r="HL82">
            <v>1.82</v>
          </cell>
          <cell r="HM82">
            <v>2.0299999999999998</v>
          </cell>
          <cell r="HN82">
            <v>1.03</v>
          </cell>
          <cell r="HO82">
            <v>0.97</v>
          </cell>
          <cell r="HP82">
            <v>1.22</v>
          </cell>
          <cell r="HQ82">
            <v>1.45</v>
          </cell>
          <cell r="HR82">
            <v>1.87</v>
          </cell>
          <cell r="HS82">
            <v>-1.08</v>
          </cell>
          <cell r="HT82">
            <v>-1.82</v>
          </cell>
          <cell r="HU82">
            <v>0.13</v>
          </cell>
          <cell r="HV82">
            <v>-0.35</v>
          </cell>
          <cell r="HW82">
            <v>0.56999999999999995</v>
          </cell>
          <cell r="HX82">
            <v>1.1000000000000001</v>
          </cell>
          <cell r="HY82">
            <v>0.27</v>
          </cell>
          <cell r="HZ82">
            <v>1.0900000000000001</v>
          </cell>
          <cell r="IA82">
            <v>1.41</v>
          </cell>
          <cell r="IB82">
            <v>0.97</v>
          </cell>
          <cell r="IC82">
            <v>0.43</v>
          </cell>
          <cell r="ID82">
            <v>1.33</v>
          </cell>
          <cell r="IE82">
            <v>0.12</v>
          </cell>
          <cell r="IF82">
            <v>-1.43</v>
          </cell>
          <cell r="IG82">
            <v>-0.22</v>
          </cell>
          <cell r="IH82">
            <v>-0.27</v>
          </cell>
          <cell r="II82">
            <v>-0.84</v>
          </cell>
          <cell r="IJ82">
            <v>0.46</v>
          </cell>
          <cell r="IK82">
            <v>0.77</v>
          </cell>
          <cell r="IL82">
            <v>-0.41</v>
          </cell>
          <cell r="IM82">
            <v>0.25</v>
          </cell>
          <cell r="IN82">
            <v>1.58</v>
          </cell>
          <cell r="IO82">
            <v>1.1399999999999999</v>
          </cell>
          <cell r="IP82">
            <v>-0.38</v>
          </cell>
          <cell r="IQ82">
            <v>-0.19</v>
          </cell>
          <cell r="IR82">
            <v>0.46</v>
          </cell>
          <cell r="IS82">
            <v>-0.09</v>
          </cell>
          <cell r="IT82">
            <v>-0.61</v>
          </cell>
          <cell r="IU82">
            <v>-0.85</v>
          </cell>
          <cell r="IV82">
            <v>-0.42</v>
          </cell>
          <cell r="IW82">
            <v>-0.47</v>
          </cell>
          <cell r="IX82">
            <v>1.4</v>
          </cell>
          <cell r="IY82">
            <v>3.34</v>
          </cell>
          <cell r="IZ82">
            <v>3.42</v>
          </cell>
          <cell r="JA82">
            <v>2.1</v>
          </cell>
          <cell r="JB82">
            <v>0.82</v>
          </cell>
          <cell r="JC82">
            <v>0.02</v>
          </cell>
          <cell r="JD82">
            <v>-0.91</v>
          </cell>
          <cell r="JE82">
            <v>-0.67</v>
          </cell>
          <cell r="JF82">
            <v>0.93</v>
          </cell>
          <cell r="JG82">
            <v>0.3</v>
          </cell>
          <cell r="JH82">
            <v>-2</v>
          </cell>
          <cell r="JI82">
            <v>-1.54</v>
          </cell>
          <cell r="JJ82">
            <v>1.0900000000000001</v>
          </cell>
          <cell r="JK82">
            <v>1.78</v>
          </cell>
          <cell r="JL82">
            <v>1.41</v>
          </cell>
          <cell r="JM82">
            <v>-0.05</v>
          </cell>
          <cell r="JN82">
            <v>0.37</v>
          </cell>
          <cell r="JO82">
            <v>3.65</v>
          </cell>
          <cell r="JP82">
            <v>2.57</v>
          </cell>
          <cell r="JQ82">
            <v>-0.18</v>
          </cell>
          <cell r="JR82">
            <v>0.32</v>
          </cell>
          <cell r="JS82">
            <v>0.68</v>
          </cell>
          <cell r="JT82">
            <v>-0.41</v>
          </cell>
          <cell r="JU82">
            <v>0.56999999999999995</v>
          </cell>
          <cell r="JV82">
            <v>0.66</v>
          </cell>
          <cell r="JW82">
            <v>0.65</v>
          </cell>
          <cell r="JX82">
            <v>1.8</v>
          </cell>
          <cell r="JY82">
            <v>2.33</v>
          </cell>
          <cell r="JZ82">
            <v>1.71</v>
          </cell>
          <cell r="KA82">
            <v>0.86</v>
          </cell>
          <cell r="KB82">
            <v>0.87</v>
          </cell>
          <cell r="KC82">
            <v>-1.22</v>
          </cell>
          <cell r="KD82">
            <v>-1.82</v>
          </cell>
          <cell r="KE82">
            <v>-1.0900000000000001</v>
          </cell>
          <cell r="KF82">
            <v>-0.12</v>
          </cell>
          <cell r="KG82">
            <v>0.2</v>
          </cell>
          <cell r="KH82">
            <v>0.57999999999999996</v>
          </cell>
          <cell r="KI82">
            <v>0.94</v>
          </cell>
          <cell r="KJ82">
            <v>0.77</v>
          </cell>
          <cell r="KK82">
            <v>1.77</v>
          </cell>
          <cell r="KL82">
            <v>1.97</v>
          </cell>
          <cell r="KM82">
            <v>-0.12</v>
          </cell>
          <cell r="KN82">
            <v>-0.53</v>
          </cell>
          <cell r="KO82">
            <v>0.17</v>
          </cell>
          <cell r="KP82">
            <v>-0.1</v>
          </cell>
          <cell r="KQ82">
            <v>-0.84</v>
          </cell>
          <cell r="KR82">
            <v>-1.1000000000000001</v>
          </cell>
          <cell r="KS82">
            <v>-0.82</v>
          </cell>
          <cell r="KT82">
            <v>7.0000000000000007E-2</v>
          </cell>
          <cell r="KU82">
            <v>-0.89</v>
          </cell>
          <cell r="KV82">
            <v>-1.1599999999999999</v>
          </cell>
          <cell r="KW82">
            <v>0.72</v>
          </cell>
          <cell r="KX82">
            <v>-0.2</v>
          </cell>
          <cell r="KY82">
            <v>-1.36</v>
          </cell>
          <cell r="KZ82">
            <v>-0.71</v>
          </cell>
          <cell r="LA82">
            <v>0.33</v>
          </cell>
          <cell r="LB82">
            <v>0.11</v>
          </cell>
          <cell r="LC82">
            <v>-1.93</v>
          </cell>
          <cell r="LD82">
            <v>-1.69</v>
          </cell>
          <cell r="LE82">
            <v>0.27</v>
          </cell>
          <cell r="LF82">
            <v>-0.57999999999999996</v>
          </cell>
          <cell r="LG82">
            <v>-0.5</v>
          </cell>
          <cell r="LH82">
            <v>0.80000000000000016</v>
          </cell>
          <cell r="LI82">
            <v>0.90000000000000013</v>
          </cell>
          <cell r="LJ82">
            <v>0.80000000000000016</v>
          </cell>
          <cell r="LK82">
            <v>0.5</v>
          </cell>
          <cell r="LL82">
            <v>0.19999999999999996</v>
          </cell>
          <cell r="LM82">
            <v>0.29999999999999993</v>
          </cell>
          <cell r="LN82">
            <v>0.4</v>
          </cell>
          <cell r="LO82">
            <v>0.30000000000000004</v>
          </cell>
          <cell r="LP82">
            <v>0.2</v>
          </cell>
          <cell r="LQ82">
            <v>0.2</v>
          </cell>
          <cell r="LR82">
            <v>0.2</v>
          </cell>
          <cell r="LS82">
            <v>0.3</v>
          </cell>
          <cell r="LT82">
            <v>0.29999999999999993</v>
          </cell>
          <cell r="LU82">
            <v>0.20000000000000007</v>
          </cell>
          <cell r="LV82">
            <v>0</v>
          </cell>
          <cell r="LW82">
            <v>0.10000000000000003</v>
          </cell>
          <cell r="LX82">
            <v>0.2</v>
          </cell>
          <cell r="LY82">
            <v>0.3</v>
          </cell>
          <cell r="LZ82">
            <v>1.7606621889793179E-2</v>
          </cell>
          <cell r="MA82">
            <v>0.17123470198821916</v>
          </cell>
          <cell r="MB82">
            <v>0.31874957721960173</v>
          </cell>
          <cell r="MC82">
            <v>0.35448798842306378</v>
          </cell>
          <cell r="MD82">
            <v>0.35303953459757753</v>
          </cell>
          <cell r="ME82">
            <v>0.47976840784679087</v>
          </cell>
        </row>
        <row r="83">
          <cell r="A83">
            <v>1109007</v>
          </cell>
          <cell r="F83" t="str">
            <v>Salsicha e Salsichão</v>
          </cell>
          <cell r="H83">
            <v>1.9</v>
          </cell>
          <cell r="I83">
            <v>2.1</v>
          </cell>
          <cell r="J83">
            <v>1.1499999999999999</v>
          </cell>
          <cell r="K83">
            <v>-0.19</v>
          </cell>
          <cell r="L83">
            <v>0.66</v>
          </cell>
          <cell r="M83">
            <v>0.65</v>
          </cell>
          <cell r="N83">
            <v>-0.36</v>
          </cell>
          <cell r="O83">
            <v>0.26</v>
          </cell>
          <cell r="P83">
            <v>0.19</v>
          </cell>
          <cell r="Q83">
            <v>0.5</v>
          </cell>
          <cell r="R83">
            <v>1.35</v>
          </cell>
          <cell r="S83">
            <v>0.33</v>
          </cell>
          <cell r="T83">
            <v>-0.87</v>
          </cell>
          <cell r="U83">
            <v>-0.65</v>
          </cell>
          <cell r="V83">
            <v>0.53</v>
          </cell>
          <cell r="W83">
            <v>1.08</v>
          </cell>
          <cell r="X83">
            <v>-0.17</v>
          </cell>
          <cell r="Y83">
            <v>-1</v>
          </cell>
          <cell r="Z83">
            <v>-0.99</v>
          </cell>
          <cell r="AA83">
            <v>0.27</v>
          </cell>
          <cell r="AB83">
            <v>1.73</v>
          </cell>
          <cell r="AC83">
            <v>-0.44</v>
          </cell>
          <cell r="AD83">
            <v>-1.61</v>
          </cell>
          <cell r="AE83">
            <v>-0.03</v>
          </cell>
          <cell r="AF83">
            <v>0.44</v>
          </cell>
          <cell r="AG83">
            <v>-0.95</v>
          </cell>
          <cell r="AH83">
            <v>-1.64</v>
          </cell>
          <cell r="AI83">
            <v>0.21</v>
          </cell>
          <cell r="AJ83">
            <v>0.44</v>
          </cell>
          <cell r="AK83">
            <v>-0.9</v>
          </cell>
          <cell r="AL83">
            <v>-1.31</v>
          </cell>
          <cell r="AM83">
            <v>-1.07</v>
          </cell>
          <cell r="AN83">
            <v>-1.03</v>
          </cell>
          <cell r="AO83">
            <v>-1.6</v>
          </cell>
          <cell r="AP83">
            <v>0.27</v>
          </cell>
          <cell r="AQ83">
            <v>1.86</v>
          </cell>
          <cell r="AR83">
            <v>0.06</v>
          </cell>
          <cell r="AS83">
            <v>-1.54</v>
          </cell>
          <cell r="AT83">
            <v>-0.74</v>
          </cell>
          <cell r="AU83">
            <v>-0.68</v>
          </cell>
          <cell r="AV83">
            <v>-0.71</v>
          </cell>
          <cell r="AW83">
            <v>-0.67</v>
          </cell>
          <cell r="AX83">
            <v>-1.21</v>
          </cell>
          <cell r="AY83">
            <v>0.16</v>
          </cell>
          <cell r="AZ83">
            <v>1.18</v>
          </cell>
          <cell r="BA83">
            <v>0.31</v>
          </cell>
          <cell r="BB83">
            <v>0.38</v>
          </cell>
          <cell r="BC83">
            <v>2.33</v>
          </cell>
          <cell r="BD83">
            <v>2.79</v>
          </cell>
          <cell r="BE83">
            <v>1.92</v>
          </cell>
          <cell r="BF83">
            <v>1.38</v>
          </cell>
          <cell r="BG83">
            <v>0.46</v>
          </cell>
          <cell r="BH83">
            <v>0.27</v>
          </cell>
          <cell r="BI83">
            <v>2.61</v>
          </cell>
          <cell r="BJ83">
            <v>2.4700000000000002</v>
          </cell>
          <cell r="BK83">
            <v>-0.14000000000000001</v>
          </cell>
          <cell r="BL83">
            <v>-1.17</v>
          </cell>
          <cell r="BM83">
            <v>-0.78</v>
          </cell>
          <cell r="BN83">
            <v>-0.38</v>
          </cell>
          <cell r="BO83">
            <v>-0.42</v>
          </cell>
          <cell r="BP83">
            <v>-0.24</v>
          </cell>
          <cell r="BQ83">
            <v>1.05</v>
          </cell>
          <cell r="BR83">
            <v>0.82</v>
          </cell>
          <cell r="BS83">
            <v>-0.11</v>
          </cell>
          <cell r="BT83">
            <v>0.87</v>
          </cell>
          <cell r="BU83">
            <v>1.26</v>
          </cell>
          <cell r="BV83">
            <v>-0.63</v>
          </cell>
          <cell r="BW83">
            <v>-1.39</v>
          </cell>
          <cell r="BX83">
            <v>0.18</v>
          </cell>
          <cell r="BY83">
            <v>2.15</v>
          </cell>
          <cell r="BZ83">
            <v>1.4</v>
          </cell>
          <cell r="CA83">
            <v>-0.28999999999999998</v>
          </cell>
          <cell r="CB83">
            <v>0.22</v>
          </cell>
          <cell r="CC83">
            <v>1.98</v>
          </cell>
          <cell r="CD83">
            <v>1.75</v>
          </cell>
          <cell r="CE83">
            <v>-0.32</v>
          </cell>
          <cell r="CF83">
            <v>7.0000000000000007E-2</v>
          </cell>
          <cell r="CG83">
            <v>0.88</v>
          </cell>
          <cell r="CH83">
            <v>-0.24</v>
          </cell>
          <cell r="CI83">
            <v>-0.84</v>
          </cell>
          <cell r="CJ83">
            <v>0.65</v>
          </cell>
          <cell r="CK83">
            <v>1.34</v>
          </cell>
          <cell r="CL83">
            <v>2.4900000000000002</v>
          </cell>
          <cell r="CM83">
            <v>1.9</v>
          </cell>
          <cell r="CN83">
            <v>1.32</v>
          </cell>
          <cell r="CO83">
            <v>2.46</v>
          </cell>
          <cell r="CP83">
            <v>2.17</v>
          </cell>
          <cell r="CQ83">
            <v>1.54</v>
          </cell>
          <cell r="CR83">
            <v>2.06</v>
          </cell>
          <cell r="CS83">
            <v>1.5</v>
          </cell>
          <cell r="CT83">
            <v>1.5</v>
          </cell>
          <cell r="CU83">
            <v>2.13</v>
          </cell>
          <cell r="CV83">
            <v>0.76</v>
          </cell>
          <cell r="CW83">
            <v>-0.92</v>
          </cell>
          <cell r="CX83">
            <v>-0.7</v>
          </cell>
          <cell r="CY83">
            <v>0.68</v>
          </cell>
          <cell r="CZ83">
            <v>1.68</v>
          </cell>
          <cell r="DA83">
            <v>1.68</v>
          </cell>
          <cell r="DB83">
            <v>1.05</v>
          </cell>
          <cell r="DC83">
            <v>-0.24</v>
          </cell>
          <cell r="DD83">
            <v>-0.2</v>
          </cell>
          <cell r="DE83">
            <v>0.69</v>
          </cell>
          <cell r="DF83">
            <v>0.91</v>
          </cell>
          <cell r="DG83">
            <v>1.55</v>
          </cell>
          <cell r="DH83">
            <v>0.97</v>
          </cell>
          <cell r="DI83">
            <v>-1.1399999999999999</v>
          </cell>
          <cell r="DJ83">
            <v>-2.37</v>
          </cell>
          <cell r="DK83">
            <v>-1.66</v>
          </cell>
          <cell r="DL83">
            <v>0.06</v>
          </cell>
          <cell r="DM83">
            <v>1.68</v>
          </cell>
          <cell r="DN83">
            <v>1</v>
          </cell>
          <cell r="DO83">
            <v>0.11</v>
          </cell>
          <cell r="DP83">
            <v>-0.56000000000000005</v>
          </cell>
          <cell r="DQ83">
            <v>-0.97</v>
          </cell>
          <cell r="DR83">
            <v>-0.52</v>
          </cell>
          <cell r="DS83">
            <v>-0.8</v>
          </cell>
          <cell r="DT83">
            <v>-0.81</v>
          </cell>
          <cell r="DU83">
            <v>-0.77</v>
          </cell>
          <cell r="DV83">
            <v>-0.28000000000000003</v>
          </cell>
          <cell r="DW83">
            <v>2.13</v>
          </cell>
          <cell r="DX83">
            <v>1.8</v>
          </cell>
          <cell r="DY83">
            <v>0.66</v>
          </cell>
          <cell r="DZ83">
            <v>0.14000000000000001</v>
          </cell>
          <cell r="EA83">
            <v>-1.24</v>
          </cell>
          <cell r="EB83">
            <v>-0.73</v>
          </cell>
          <cell r="EC83">
            <v>0.14000000000000001</v>
          </cell>
          <cell r="ED83">
            <v>1.01</v>
          </cell>
          <cell r="EE83">
            <v>1.0900000000000001</v>
          </cell>
          <cell r="EF83">
            <v>0.61</v>
          </cell>
          <cell r="EG83">
            <v>0.09</v>
          </cell>
          <cell r="EH83">
            <v>0.6</v>
          </cell>
          <cell r="EI83">
            <v>0.85</v>
          </cell>
          <cell r="EJ83">
            <v>0.59</v>
          </cell>
          <cell r="EK83">
            <v>1.08</v>
          </cell>
          <cell r="EL83">
            <v>0.46</v>
          </cell>
          <cell r="EM83">
            <v>-0.24</v>
          </cell>
          <cell r="EN83">
            <v>0.17</v>
          </cell>
          <cell r="EO83">
            <v>0.69</v>
          </cell>
          <cell r="EP83">
            <v>1.38</v>
          </cell>
          <cell r="EQ83">
            <v>1.26</v>
          </cell>
          <cell r="ER83">
            <v>1.65</v>
          </cell>
          <cell r="ES83">
            <v>2.98</v>
          </cell>
          <cell r="ET83">
            <v>1.42</v>
          </cell>
          <cell r="EU83">
            <v>1.95</v>
          </cell>
          <cell r="EV83">
            <v>1.95</v>
          </cell>
          <cell r="EW83">
            <v>0.87</v>
          </cell>
          <cell r="EX83">
            <v>0.04</v>
          </cell>
          <cell r="EY83">
            <v>-1.1200000000000001</v>
          </cell>
          <cell r="EZ83">
            <v>-0.87</v>
          </cell>
          <cell r="FA83">
            <v>0.86</v>
          </cell>
          <cell r="FB83">
            <v>1.78</v>
          </cell>
          <cell r="FC83">
            <v>1.43</v>
          </cell>
          <cell r="FD83">
            <v>0.79</v>
          </cell>
          <cell r="FE83">
            <v>0.46</v>
          </cell>
          <cell r="FF83">
            <v>0.27</v>
          </cell>
          <cell r="FG83">
            <v>0.43</v>
          </cell>
          <cell r="FH83">
            <v>0.23</v>
          </cell>
          <cell r="FI83">
            <v>-0.38</v>
          </cell>
          <cell r="FJ83">
            <v>-0.8</v>
          </cell>
          <cell r="FK83">
            <v>-0.97</v>
          </cell>
          <cell r="FL83">
            <v>-0.78</v>
          </cell>
          <cell r="FM83">
            <v>0.41</v>
          </cell>
          <cell r="FN83">
            <v>0.54</v>
          </cell>
          <cell r="FO83">
            <v>1.94</v>
          </cell>
          <cell r="FP83">
            <v>2.61</v>
          </cell>
          <cell r="FQ83">
            <v>2.06</v>
          </cell>
          <cell r="FR83">
            <v>2.8</v>
          </cell>
          <cell r="FS83">
            <v>2.31</v>
          </cell>
          <cell r="FT83">
            <v>1.82</v>
          </cell>
          <cell r="FU83">
            <v>1.44</v>
          </cell>
          <cell r="FV83">
            <v>0.02</v>
          </cell>
          <cell r="FW83">
            <v>-1.2</v>
          </cell>
          <cell r="FX83">
            <v>0</v>
          </cell>
          <cell r="FY83">
            <v>1.76</v>
          </cell>
          <cell r="FZ83">
            <v>1.87</v>
          </cell>
          <cell r="GA83">
            <v>0.87</v>
          </cell>
          <cell r="GB83">
            <v>0.59</v>
          </cell>
          <cell r="GC83">
            <v>0.87</v>
          </cell>
          <cell r="GD83">
            <v>-0.31</v>
          </cell>
          <cell r="GE83">
            <v>-0.65</v>
          </cell>
          <cell r="GF83">
            <v>0.45</v>
          </cell>
          <cell r="GG83">
            <v>-0.25</v>
          </cell>
          <cell r="GH83">
            <v>-0.97</v>
          </cell>
          <cell r="GI83">
            <v>-0.51</v>
          </cell>
          <cell r="GJ83">
            <v>1.97</v>
          </cell>
          <cell r="GK83">
            <v>4.21</v>
          </cell>
          <cell r="GL83">
            <v>4.8099999999999996</v>
          </cell>
          <cell r="GM83">
            <v>5.41</v>
          </cell>
          <cell r="GN83">
            <v>4.79</v>
          </cell>
          <cell r="GO83">
            <v>3.66</v>
          </cell>
          <cell r="GP83">
            <v>3.79</v>
          </cell>
          <cell r="GQ83">
            <v>2.5099999999999998</v>
          </cell>
          <cell r="GR83">
            <v>0.61</v>
          </cell>
          <cell r="GS83">
            <v>0.73</v>
          </cell>
          <cell r="GT83">
            <v>1.04</v>
          </cell>
          <cell r="GU83">
            <v>0.2</v>
          </cell>
          <cell r="GV83">
            <v>1.58</v>
          </cell>
          <cell r="GW83">
            <v>2.33</v>
          </cell>
          <cell r="GX83">
            <v>0.92</v>
          </cell>
          <cell r="GY83">
            <v>0.13</v>
          </cell>
          <cell r="GZ83">
            <v>-0.31</v>
          </cell>
          <cell r="HA83">
            <v>0.64</v>
          </cell>
          <cell r="HB83">
            <v>1.19</v>
          </cell>
          <cell r="HC83">
            <v>0.09</v>
          </cell>
          <cell r="HD83">
            <v>0.23</v>
          </cell>
          <cell r="HE83">
            <v>-0.43</v>
          </cell>
          <cell r="HF83">
            <v>-0.76</v>
          </cell>
          <cell r="HG83">
            <v>-0.56999999999999995</v>
          </cell>
          <cell r="HH83">
            <v>0.42</v>
          </cell>
          <cell r="HI83">
            <v>0.72</v>
          </cell>
          <cell r="HJ83">
            <v>1.23</v>
          </cell>
          <cell r="HK83">
            <v>3.63</v>
          </cell>
          <cell r="HL83">
            <v>4.59</v>
          </cell>
          <cell r="HM83">
            <v>2.4300000000000002</v>
          </cell>
          <cell r="HN83">
            <v>1.41</v>
          </cell>
          <cell r="HO83">
            <v>1.47</v>
          </cell>
          <cell r="HP83">
            <v>1</v>
          </cell>
          <cell r="HQ83">
            <v>1.18</v>
          </cell>
          <cell r="HR83">
            <v>1.06</v>
          </cell>
          <cell r="HS83">
            <v>1</v>
          </cell>
          <cell r="HT83">
            <v>0.7</v>
          </cell>
          <cell r="HU83">
            <v>2.0099999999999998</v>
          </cell>
          <cell r="HV83">
            <v>2.54</v>
          </cell>
          <cell r="HW83">
            <v>0.24</v>
          </cell>
          <cell r="HX83">
            <v>-0.75</v>
          </cell>
          <cell r="HY83">
            <v>0.3</v>
          </cell>
          <cell r="HZ83">
            <v>7.0000000000000007E-2</v>
          </cell>
          <cell r="IA83">
            <v>0.43</v>
          </cell>
          <cell r="IB83">
            <v>0.35</v>
          </cell>
          <cell r="IC83">
            <v>0.2</v>
          </cell>
          <cell r="ID83">
            <v>2.2599999999999998</v>
          </cell>
          <cell r="IE83">
            <v>1.01</v>
          </cell>
          <cell r="IF83">
            <v>-0.55000000000000004</v>
          </cell>
          <cell r="IG83">
            <v>-7.0000000000000007E-2</v>
          </cell>
          <cell r="IH83">
            <v>0.35</v>
          </cell>
          <cell r="II83">
            <v>0.13</v>
          </cell>
          <cell r="IJ83">
            <v>-0.37</v>
          </cell>
          <cell r="IK83">
            <v>0.34</v>
          </cell>
          <cell r="IL83">
            <v>0.09</v>
          </cell>
          <cell r="IM83">
            <v>-0.25</v>
          </cell>
          <cell r="IN83">
            <v>1.35</v>
          </cell>
          <cell r="IO83">
            <v>1.94</v>
          </cell>
          <cell r="IP83">
            <v>0.79</v>
          </cell>
          <cell r="IQ83">
            <v>-0.55000000000000004</v>
          </cell>
          <cell r="IR83">
            <v>-0.65</v>
          </cell>
          <cell r="IS83">
            <v>0.37</v>
          </cell>
          <cell r="IT83">
            <v>-0.77</v>
          </cell>
          <cell r="IU83">
            <v>-0.96</v>
          </cell>
          <cell r="IV83">
            <v>0.54</v>
          </cell>
          <cell r="IW83">
            <v>1.61</v>
          </cell>
          <cell r="IX83">
            <v>2.2599999999999998</v>
          </cell>
          <cell r="IY83">
            <v>1.1299999999999999</v>
          </cell>
          <cell r="IZ83">
            <v>1.1399999999999999</v>
          </cell>
          <cell r="JA83">
            <v>3.19</v>
          </cell>
          <cell r="JB83">
            <v>2.5299999999999998</v>
          </cell>
          <cell r="JC83">
            <v>0.15</v>
          </cell>
          <cell r="JD83">
            <v>-0.44</v>
          </cell>
          <cell r="JE83">
            <v>-0.75</v>
          </cell>
          <cell r="JF83">
            <v>-0.9</v>
          </cell>
          <cell r="JG83">
            <v>-0.09</v>
          </cell>
          <cell r="JH83">
            <v>0.95</v>
          </cell>
          <cell r="JI83">
            <v>1.03</v>
          </cell>
          <cell r="JJ83">
            <v>0.68</v>
          </cell>
          <cell r="JK83">
            <v>-0.18</v>
          </cell>
          <cell r="JL83">
            <v>-1.56</v>
          </cell>
          <cell r="JM83">
            <v>-0.51</v>
          </cell>
          <cell r="JN83">
            <v>1.1399999999999999</v>
          </cell>
          <cell r="JO83">
            <v>1.28</v>
          </cell>
          <cell r="JP83">
            <v>-0.32</v>
          </cell>
          <cell r="JQ83">
            <v>-0.91</v>
          </cell>
          <cell r="JR83">
            <v>-0.18</v>
          </cell>
          <cell r="JS83">
            <v>-0.39</v>
          </cell>
          <cell r="JT83">
            <v>-0.73</v>
          </cell>
          <cell r="JU83">
            <v>-1</v>
          </cell>
          <cell r="JV83">
            <v>0.05</v>
          </cell>
          <cell r="JW83">
            <v>2.5</v>
          </cell>
          <cell r="JX83">
            <v>1.98</v>
          </cell>
          <cell r="JY83">
            <v>-0.69</v>
          </cell>
          <cell r="JZ83">
            <v>-0.44</v>
          </cell>
          <cell r="KA83">
            <v>1.01</v>
          </cell>
          <cell r="KB83">
            <v>0.83</v>
          </cell>
          <cell r="KC83">
            <v>1.08</v>
          </cell>
          <cell r="KD83">
            <v>0.67</v>
          </cell>
          <cell r="KE83">
            <v>0.43</v>
          </cell>
          <cell r="KF83">
            <v>0.1</v>
          </cell>
          <cell r="KG83">
            <v>-1.03</v>
          </cell>
          <cell r="KH83">
            <v>0.32</v>
          </cell>
          <cell r="KI83">
            <v>1.61</v>
          </cell>
          <cell r="KJ83">
            <v>2.0499999999999998</v>
          </cell>
          <cell r="KK83">
            <v>1.73</v>
          </cell>
          <cell r="KL83">
            <v>1.02</v>
          </cell>
          <cell r="KM83">
            <v>1.01</v>
          </cell>
          <cell r="KN83">
            <v>0.08</v>
          </cell>
          <cell r="KO83">
            <v>-0.49</v>
          </cell>
          <cell r="KP83">
            <v>-0.15</v>
          </cell>
          <cell r="KQ83">
            <v>0.02</v>
          </cell>
          <cell r="KR83">
            <v>0.4</v>
          </cell>
          <cell r="KS83">
            <v>0.03</v>
          </cell>
          <cell r="KT83">
            <v>0.49</v>
          </cell>
          <cell r="KU83">
            <v>0.9</v>
          </cell>
          <cell r="KV83">
            <v>0.76</v>
          </cell>
          <cell r="KW83">
            <v>1.44</v>
          </cell>
          <cell r="KX83">
            <v>-0.28999999999999998</v>
          </cell>
          <cell r="KY83">
            <v>-0.67</v>
          </cell>
          <cell r="KZ83">
            <v>1.25</v>
          </cell>
          <cell r="LA83">
            <v>0.55000000000000004</v>
          </cell>
          <cell r="LB83">
            <v>0.08</v>
          </cell>
          <cell r="LC83">
            <v>0.02</v>
          </cell>
          <cell r="LD83">
            <v>-0.76</v>
          </cell>
          <cell r="LE83">
            <v>-1.46</v>
          </cell>
          <cell r="LF83">
            <v>-0.57999999999999996</v>
          </cell>
          <cell r="LG83">
            <v>-0.5</v>
          </cell>
          <cell r="LH83">
            <v>0.80000000000000016</v>
          </cell>
          <cell r="LI83">
            <v>0.90000000000000013</v>
          </cell>
          <cell r="LJ83">
            <v>0.80000000000000016</v>
          </cell>
          <cell r="LK83">
            <v>0.5</v>
          </cell>
          <cell r="LL83">
            <v>0.19999999999999996</v>
          </cell>
          <cell r="LM83">
            <v>0.29999999999999993</v>
          </cell>
          <cell r="LN83">
            <v>0.4</v>
          </cell>
          <cell r="LO83">
            <v>0.30000000000000004</v>
          </cell>
          <cell r="LP83">
            <v>0.2</v>
          </cell>
          <cell r="LQ83">
            <v>0.2</v>
          </cell>
          <cell r="LR83">
            <v>0.2</v>
          </cell>
          <cell r="LS83">
            <v>0.3</v>
          </cell>
          <cell r="LT83">
            <v>0.29999999999999993</v>
          </cell>
          <cell r="LU83">
            <v>0.20000000000000007</v>
          </cell>
          <cell r="LV83">
            <v>0</v>
          </cell>
          <cell r="LW83">
            <v>0.10000000000000003</v>
          </cell>
          <cell r="LX83">
            <v>0.2</v>
          </cell>
          <cell r="LY83">
            <v>0.3</v>
          </cell>
          <cell r="LZ83">
            <v>1.7606621889793179E-2</v>
          </cell>
          <cell r="MA83">
            <v>0.17123470198821916</v>
          </cell>
          <cell r="MB83">
            <v>0.31874957721960173</v>
          </cell>
          <cell r="MC83">
            <v>0.35448798842306378</v>
          </cell>
          <cell r="MD83">
            <v>0.35303953459757753</v>
          </cell>
          <cell r="ME83">
            <v>0.47976840784679087</v>
          </cell>
        </row>
        <row r="84">
          <cell r="A84">
            <v>1109008</v>
          </cell>
          <cell r="F84" t="str">
            <v>Linguiça</v>
          </cell>
          <cell r="H84">
            <v>0.92</v>
          </cell>
          <cell r="I84">
            <v>2.95</v>
          </cell>
          <cell r="J84">
            <v>3.46</v>
          </cell>
          <cell r="K84">
            <v>1.1599999999999999</v>
          </cell>
          <cell r="L84">
            <v>0.17</v>
          </cell>
          <cell r="M84">
            <v>0.95</v>
          </cell>
          <cell r="N84">
            <v>1.52</v>
          </cell>
          <cell r="O84">
            <v>1.7</v>
          </cell>
          <cell r="P84">
            <v>-0.19</v>
          </cell>
          <cell r="Q84">
            <v>-1.58</v>
          </cell>
          <cell r="R84">
            <v>-1.1399999999999999</v>
          </cell>
          <cell r="S84">
            <v>0</v>
          </cell>
          <cell r="T84">
            <v>1.18</v>
          </cell>
          <cell r="U84">
            <v>1.93</v>
          </cell>
          <cell r="V84">
            <v>0.3</v>
          </cell>
          <cell r="W84">
            <v>-0.02</v>
          </cell>
          <cell r="X84">
            <v>0.83</v>
          </cell>
          <cell r="Y84">
            <v>0.04</v>
          </cell>
          <cell r="Z84">
            <v>-1.37</v>
          </cell>
          <cell r="AA84">
            <v>-1.6</v>
          </cell>
          <cell r="AB84">
            <v>-0.54</v>
          </cell>
          <cell r="AC84">
            <v>1.18</v>
          </cell>
          <cell r="AD84">
            <v>1.25</v>
          </cell>
          <cell r="AE84">
            <v>0.18</v>
          </cell>
          <cell r="AF84">
            <v>-0.49</v>
          </cell>
          <cell r="AG84">
            <v>-0.24</v>
          </cell>
          <cell r="AH84">
            <v>0.18</v>
          </cell>
          <cell r="AI84">
            <v>0.21</v>
          </cell>
          <cell r="AJ84">
            <v>1.1000000000000001</v>
          </cell>
          <cell r="AK84">
            <v>1.87</v>
          </cell>
          <cell r="AL84">
            <v>-0.56000000000000005</v>
          </cell>
          <cell r="AM84">
            <v>-2.2999999999999998</v>
          </cell>
          <cell r="AN84">
            <v>-0.01</v>
          </cell>
          <cell r="AO84">
            <v>1.31</v>
          </cell>
          <cell r="AP84">
            <v>-1.1599999999999999</v>
          </cell>
          <cell r="AQ84">
            <v>-2.14</v>
          </cell>
          <cell r="AR84">
            <v>1.46</v>
          </cell>
          <cell r="AS84">
            <v>2.84</v>
          </cell>
          <cell r="AT84">
            <v>2.3199999999999998</v>
          </cell>
          <cell r="AU84">
            <v>0.44</v>
          </cell>
          <cell r="AV84">
            <v>-1.51</v>
          </cell>
          <cell r="AW84">
            <v>-1.2</v>
          </cell>
          <cell r="AX84">
            <v>-1.42</v>
          </cell>
          <cell r="AY84">
            <v>0.24</v>
          </cell>
          <cell r="AZ84">
            <v>2.34</v>
          </cell>
          <cell r="BA84">
            <v>1.03</v>
          </cell>
          <cell r="BB84">
            <v>-1.25</v>
          </cell>
          <cell r="BC84">
            <v>-1.1399999999999999</v>
          </cell>
          <cell r="BD84">
            <v>0.88</v>
          </cell>
          <cell r="BE84">
            <v>1.78</v>
          </cell>
          <cell r="BF84">
            <v>1.07</v>
          </cell>
          <cell r="BG84">
            <v>0.36</v>
          </cell>
          <cell r="BH84">
            <v>0.56000000000000005</v>
          </cell>
          <cell r="BI84">
            <v>0.65</v>
          </cell>
          <cell r="BJ84">
            <v>0.27</v>
          </cell>
          <cell r="BK84">
            <v>0.1</v>
          </cell>
          <cell r="BL84">
            <v>0.16</v>
          </cell>
          <cell r="BM84">
            <v>0.19</v>
          </cell>
          <cell r="BN84">
            <v>7.0000000000000007E-2</v>
          </cell>
          <cell r="BO84">
            <v>0.39</v>
          </cell>
          <cell r="BP84">
            <v>0.44</v>
          </cell>
          <cell r="BQ84">
            <v>0.83</v>
          </cell>
          <cell r="BR84">
            <v>0.94</v>
          </cell>
          <cell r="BS84">
            <v>-0.1</v>
          </cell>
          <cell r="BT84">
            <v>-0.01</v>
          </cell>
          <cell r="BU84">
            <v>0.56999999999999995</v>
          </cell>
          <cell r="BV84">
            <v>0.26</v>
          </cell>
          <cell r="BW84">
            <v>0.23</v>
          </cell>
          <cell r="BX84">
            <v>0.72</v>
          </cell>
          <cell r="BY84">
            <v>-0.02</v>
          </cell>
          <cell r="BZ84">
            <v>0.26</v>
          </cell>
          <cell r="CA84">
            <v>1.42</v>
          </cell>
          <cell r="CB84">
            <v>1.25</v>
          </cell>
          <cell r="CC84">
            <v>1.1499999999999999</v>
          </cell>
          <cell r="CD84">
            <v>-0.26</v>
          </cell>
          <cell r="CE84">
            <v>-2.38</v>
          </cell>
          <cell r="CF84">
            <v>-0.46</v>
          </cell>
          <cell r="CG84">
            <v>3.23</v>
          </cell>
          <cell r="CH84">
            <v>2.48</v>
          </cell>
          <cell r="CI84">
            <v>0.34</v>
          </cell>
          <cell r="CJ84">
            <v>0.01</v>
          </cell>
          <cell r="CK84">
            <v>1.4</v>
          </cell>
          <cell r="CL84">
            <v>0.02</v>
          </cell>
          <cell r="CM84">
            <v>2.39</v>
          </cell>
          <cell r="CN84">
            <v>3</v>
          </cell>
          <cell r="CO84">
            <v>1.24</v>
          </cell>
          <cell r="CP84">
            <v>2.77</v>
          </cell>
          <cell r="CQ84">
            <v>1.85</v>
          </cell>
          <cell r="CR84">
            <v>0.25</v>
          </cell>
          <cell r="CS84">
            <v>0.78</v>
          </cell>
          <cell r="CT84">
            <v>1.29</v>
          </cell>
          <cell r="CU84">
            <v>0.15</v>
          </cell>
          <cell r="CV84">
            <v>0.75</v>
          </cell>
          <cell r="CW84">
            <v>1.87</v>
          </cell>
          <cell r="CX84">
            <v>1.08</v>
          </cell>
          <cell r="CY84">
            <v>0.51</v>
          </cell>
          <cell r="CZ84">
            <v>2.0299999999999998</v>
          </cell>
          <cell r="DA84">
            <v>2.0299999999999998</v>
          </cell>
          <cell r="DB84">
            <v>0.99</v>
          </cell>
          <cell r="DC84">
            <v>-0.73</v>
          </cell>
          <cell r="DD84">
            <v>-1.6</v>
          </cell>
          <cell r="DE84">
            <v>-0.63</v>
          </cell>
          <cell r="DF84">
            <v>0.9</v>
          </cell>
          <cell r="DG84">
            <v>0.52</v>
          </cell>
          <cell r="DH84">
            <v>-0.31</v>
          </cell>
          <cell r="DI84">
            <v>-0.01</v>
          </cell>
          <cell r="DJ84">
            <v>0.81</v>
          </cell>
          <cell r="DK84">
            <v>7.0000000000000007E-2</v>
          </cell>
          <cell r="DL84">
            <v>-0.55000000000000004</v>
          </cell>
          <cell r="DM84">
            <v>0.17</v>
          </cell>
          <cell r="DN84">
            <v>0.52</v>
          </cell>
          <cell r="DO84">
            <v>0.64</v>
          </cell>
          <cell r="DP84">
            <v>0.72</v>
          </cell>
          <cell r="DQ84">
            <v>0.59</v>
          </cell>
          <cell r="DR84">
            <v>-0.82</v>
          </cell>
          <cell r="DS84">
            <v>-1.03</v>
          </cell>
          <cell r="DT84">
            <v>-0.75</v>
          </cell>
          <cell r="DU84">
            <v>-1.07</v>
          </cell>
          <cell r="DV84">
            <v>-0.78</v>
          </cell>
          <cell r="DW84">
            <v>0.1</v>
          </cell>
          <cell r="DX84">
            <v>0.39</v>
          </cell>
          <cell r="DY84">
            <v>0.4</v>
          </cell>
          <cell r="DZ84">
            <v>-0.12</v>
          </cell>
          <cell r="EA84">
            <v>-1.49</v>
          </cell>
          <cell r="EB84">
            <v>-0.41</v>
          </cell>
          <cell r="EC84">
            <v>1.45</v>
          </cell>
          <cell r="ED84">
            <v>1.06</v>
          </cell>
          <cell r="EE84">
            <v>-0.56999999999999995</v>
          </cell>
          <cell r="EF84">
            <v>0.28000000000000003</v>
          </cell>
          <cell r="EG84">
            <v>1.23</v>
          </cell>
          <cell r="EH84">
            <v>0.28999999999999998</v>
          </cell>
          <cell r="EI84">
            <v>0.05</v>
          </cell>
          <cell r="EJ84">
            <v>0.46</v>
          </cell>
          <cell r="EK84">
            <v>-0.12</v>
          </cell>
          <cell r="EL84">
            <v>-0.48</v>
          </cell>
          <cell r="EM84">
            <v>-0.02</v>
          </cell>
          <cell r="EN84">
            <v>-0.02</v>
          </cell>
          <cell r="EO84">
            <v>0.48</v>
          </cell>
          <cell r="EP84">
            <v>1.8</v>
          </cell>
          <cell r="EQ84">
            <v>1.67</v>
          </cell>
          <cell r="ER84">
            <v>0.62</v>
          </cell>
          <cell r="ES84">
            <v>1.23</v>
          </cell>
          <cell r="ET84">
            <v>2.4700000000000002</v>
          </cell>
          <cell r="EU84">
            <v>2.15</v>
          </cell>
          <cell r="EV84">
            <v>2.12</v>
          </cell>
          <cell r="EW84">
            <v>1.94</v>
          </cell>
          <cell r="EX84">
            <v>0.72</v>
          </cell>
          <cell r="EY84">
            <v>0.02</v>
          </cell>
          <cell r="EZ84">
            <v>-0.08</v>
          </cell>
          <cell r="FA84">
            <v>0.08</v>
          </cell>
          <cell r="FB84">
            <v>1.4</v>
          </cell>
          <cell r="FC84">
            <v>1.83</v>
          </cell>
          <cell r="FD84">
            <v>0.91</v>
          </cell>
          <cell r="FE84">
            <v>0.04</v>
          </cell>
          <cell r="FF84">
            <v>-0.25</v>
          </cell>
          <cell r="FG84">
            <v>-0.34</v>
          </cell>
          <cell r="FH84">
            <v>-0.64</v>
          </cell>
          <cell r="FI84">
            <v>-0.59</v>
          </cell>
          <cell r="FJ84">
            <v>0.16</v>
          </cell>
          <cell r="FK84">
            <v>1.48</v>
          </cell>
          <cell r="FL84">
            <v>2.15</v>
          </cell>
          <cell r="FM84">
            <v>0.05</v>
          </cell>
          <cell r="FN84">
            <v>-0.65</v>
          </cell>
          <cell r="FO84">
            <v>1.1499999999999999</v>
          </cell>
          <cell r="FP84">
            <v>1.82</v>
          </cell>
          <cell r="FQ84">
            <v>0.94</v>
          </cell>
          <cell r="FR84">
            <v>0.67</v>
          </cell>
          <cell r="FS84">
            <v>-0.23</v>
          </cell>
          <cell r="FT84">
            <v>-0.78</v>
          </cell>
          <cell r="FU84">
            <v>-0.36</v>
          </cell>
          <cell r="FV84">
            <v>0.56999999999999995</v>
          </cell>
          <cell r="FW84">
            <v>1</v>
          </cell>
          <cell r="FX84">
            <v>0.76</v>
          </cell>
          <cell r="FY84">
            <v>0.5</v>
          </cell>
          <cell r="FZ84">
            <v>1.03</v>
          </cell>
          <cell r="GA84">
            <v>0.24</v>
          </cell>
          <cell r="GB84">
            <v>0.72</v>
          </cell>
          <cell r="GC84">
            <v>1.21</v>
          </cell>
          <cell r="GD84">
            <v>0.99</v>
          </cell>
          <cell r="GE84">
            <v>1.1299999999999999</v>
          </cell>
          <cell r="GF84">
            <v>-0.45</v>
          </cell>
          <cell r="GG84">
            <v>0.12</v>
          </cell>
          <cell r="GH84">
            <v>1.1599999999999999</v>
          </cell>
          <cell r="GI84">
            <v>1.0900000000000001</v>
          </cell>
          <cell r="GJ84">
            <v>1.6</v>
          </cell>
          <cell r="GK84">
            <v>2.2999999999999998</v>
          </cell>
          <cell r="GL84">
            <v>3.15</v>
          </cell>
          <cell r="GM84">
            <v>3.47</v>
          </cell>
          <cell r="GN84">
            <v>3.59</v>
          </cell>
          <cell r="GO84">
            <v>3.13</v>
          </cell>
          <cell r="GP84">
            <v>2.48</v>
          </cell>
          <cell r="GQ84">
            <v>1.07</v>
          </cell>
          <cell r="GR84">
            <v>-0.17</v>
          </cell>
          <cell r="GS84">
            <v>0.36</v>
          </cell>
          <cell r="GT84">
            <v>1.05</v>
          </cell>
          <cell r="GU84">
            <v>0.84</v>
          </cell>
          <cell r="GV84">
            <v>0.63</v>
          </cell>
          <cell r="GW84">
            <v>0.06</v>
          </cell>
          <cell r="GX84">
            <v>0.46</v>
          </cell>
          <cell r="GY84">
            <v>0.56000000000000005</v>
          </cell>
          <cell r="GZ84">
            <v>-0.71</v>
          </cell>
          <cell r="HA84">
            <v>-0.5</v>
          </cell>
          <cell r="HB84">
            <v>0.62</v>
          </cell>
          <cell r="HC84">
            <v>-1.23</v>
          </cell>
          <cell r="HD84">
            <v>-1.22</v>
          </cell>
          <cell r="HE84">
            <v>-0.02</v>
          </cell>
          <cell r="HF84">
            <v>-0.33</v>
          </cell>
          <cell r="HG84">
            <v>-0.2</v>
          </cell>
          <cell r="HH84">
            <v>0.4</v>
          </cell>
          <cell r="HI84">
            <v>0.41</v>
          </cell>
          <cell r="HJ84">
            <v>2.09</v>
          </cell>
          <cell r="HK84">
            <v>1.86</v>
          </cell>
          <cell r="HL84">
            <v>1.72</v>
          </cell>
          <cell r="HM84">
            <v>1.82</v>
          </cell>
          <cell r="HN84">
            <v>0.99</v>
          </cell>
          <cell r="HO84">
            <v>0.01</v>
          </cell>
          <cell r="HP84">
            <v>-0.24</v>
          </cell>
          <cell r="HQ84">
            <v>0.17</v>
          </cell>
          <cell r="HR84">
            <v>0.32</v>
          </cell>
          <cell r="HS84">
            <v>-0.56999999999999995</v>
          </cell>
          <cell r="HT84">
            <v>-1.27</v>
          </cell>
          <cell r="HU84">
            <v>7.0000000000000007E-2</v>
          </cell>
          <cell r="HV84">
            <v>1.1399999999999999</v>
          </cell>
          <cell r="HW84">
            <v>0.81</v>
          </cell>
          <cell r="HX84">
            <v>0.87</v>
          </cell>
          <cell r="HY84">
            <v>1.1200000000000001</v>
          </cell>
          <cell r="HZ84">
            <v>0.6</v>
          </cell>
          <cell r="IA84">
            <v>1.28</v>
          </cell>
          <cell r="IB84">
            <v>2.11</v>
          </cell>
          <cell r="IC84">
            <v>0.77</v>
          </cell>
          <cell r="ID84">
            <v>-0.49</v>
          </cell>
          <cell r="IE84">
            <v>-0.02</v>
          </cell>
          <cell r="IF84">
            <v>0.35</v>
          </cell>
          <cell r="IG84">
            <v>0.32</v>
          </cell>
          <cell r="IH84">
            <v>-0.12</v>
          </cell>
          <cell r="II84">
            <v>0.63</v>
          </cell>
          <cell r="IJ84">
            <v>0.28000000000000003</v>
          </cell>
          <cell r="IK84">
            <v>-0.46</v>
          </cell>
          <cell r="IL84">
            <v>-0.89</v>
          </cell>
          <cell r="IM84">
            <v>0.25</v>
          </cell>
          <cell r="IN84">
            <v>1.91</v>
          </cell>
          <cell r="IO84">
            <v>1.32</v>
          </cell>
          <cell r="IP84">
            <v>0.76</v>
          </cell>
          <cell r="IQ84">
            <v>1.23</v>
          </cell>
          <cell r="IR84">
            <v>0.89</v>
          </cell>
          <cell r="IS84">
            <v>0.84</v>
          </cell>
          <cell r="IT84">
            <v>0.08</v>
          </cell>
          <cell r="IU84">
            <v>-0.11</v>
          </cell>
          <cell r="IV84">
            <v>0.84</v>
          </cell>
          <cell r="IW84">
            <v>1.32</v>
          </cell>
          <cell r="IX84">
            <v>1.99</v>
          </cell>
          <cell r="IY84">
            <v>2.2200000000000002</v>
          </cell>
          <cell r="IZ84">
            <v>2.2000000000000002</v>
          </cell>
          <cell r="JA84">
            <v>1.84</v>
          </cell>
          <cell r="JB84">
            <v>1.05</v>
          </cell>
          <cell r="JC84">
            <v>0.65</v>
          </cell>
          <cell r="JD84">
            <v>-0.52</v>
          </cell>
          <cell r="JE84">
            <v>0.03</v>
          </cell>
          <cell r="JF84">
            <v>1.87</v>
          </cell>
          <cell r="JG84">
            <v>0.7</v>
          </cell>
          <cell r="JH84">
            <v>-0.3</v>
          </cell>
          <cell r="JI84">
            <v>-1.52</v>
          </cell>
          <cell r="JJ84">
            <v>-0.26</v>
          </cell>
          <cell r="JK84">
            <v>0.92</v>
          </cell>
          <cell r="JL84">
            <v>-0.88</v>
          </cell>
          <cell r="JM84">
            <v>0.77</v>
          </cell>
          <cell r="JN84">
            <v>1.45</v>
          </cell>
          <cell r="JO84">
            <v>0.93</v>
          </cell>
          <cell r="JP84">
            <v>0.53</v>
          </cell>
          <cell r="JQ84">
            <v>0.44</v>
          </cell>
          <cell r="JR84">
            <v>0.05</v>
          </cell>
          <cell r="JS84">
            <v>-0.43</v>
          </cell>
          <cell r="JT84">
            <v>1.24</v>
          </cell>
          <cell r="JU84">
            <v>2.2599999999999998</v>
          </cell>
          <cell r="JV84">
            <v>1.88</v>
          </cell>
          <cell r="JW84">
            <v>0.68</v>
          </cell>
          <cell r="JX84">
            <v>0.51</v>
          </cell>
          <cell r="JY84">
            <v>0.52</v>
          </cell>
          <cell r="JZ84">
            <v>1.08</v>
          </cell>
          <cell r="KA84">
            <v>0.81</v>
          </cell>
          <cell r="KB84">
            <v>-0.37</v>
          </cell>
          <cell r="KC84">
            <v>0.05</v>
          </cell>
          <cell r="KD84">
            <v>1.59</v>
          </cell>
          <cell r="KE84">
            <v>0.89</v>
          </cell>
          <cell r="KF84">
            <v>-1.06</v>
          </cell>
          <cell r="KG84">
            <v>-0.35</v>
          </cell>
          <cell r="KH84">
            <v>0.57999999999999996</v>
          </cell>
          <cell r="KI84">
            <v>0.7</v>
          </cell>
          <cell r="KJ84">
            <v>1.98</v>
          </cell>
          <cell r="KK84">
            <v>1.64</v>
          </cell>
          <cell r="KL84">
            <v>0.16</v>
          </cell>
          <cell r="KM84">
            <v>1.33</v>
          </cell>
          <cell r="KN84">
            <v>1.1000000000000001</v>
          </cell>
          <cell r="KO84">
            <v>-0.59</v>
          </cell>
          <cell r="KP84">
            <v>-1.1200000000000001</v>
          </cell>
          <cell r="KQ84">
            <v>-0.11</v>
          </cell>
          <cell r="KR84">
            <v>1.56</v>
          </cell>
          <cell r="KS84">
            <v>0.66</v>
          </cell>
          <cell r="KT84">
            <v>-0.51</v>
          </cell>
          <cell r="KU84">
            <v>0.78</v>
          </cell>
          <cell r="KV84">
            <v>1.54</v>
          </cell>
          <cell r="KW84">
            <v>0.26</v>
          </cell>
          <cell r="KX84">
            <v>-0.39</v>
          </cell>
          <cell r="KY84">
            <v>-1.1399999999999999</v>
          </cell>
          <cell r="KZ84">
            <v>-1.5</v>
          </cell>
          <cell r="LA84">
            <v>-0.41</v>
          </cell>
          <cell r="LB84">
            <v>0.46</v>
          </cell>
          <cell r="LC84">
            <v>0.32</v>
          </cell>
          <cell r="LD84">
            <v>0.51</v>
          </cell>
          <cell r="LE84">
            <v>-0.65</v>
          </cell>
          <cell r="LF84">
            <v>-0.57999999999999996</v>
          </cell>
          <cell r="LG84">
            <v>-0.5</v>
          </cell>
          <cell r="LH84">
            <v>0.80000000000000016</v>
          </cell>
          <cell r="LI84">
            <v>0.90000000000000013</v>
          </cell>
          <cell r="LJ84">
            <v>0.80000000000000016</v>
          </cell>
          <cell r="LK84">
            <v>0.5</v>
          </cell>
          <cell r="LL84">
            <v>0.19999999999999996</v>
          </cell>
          <cell r="LM84">
            <v>0.29999999999999993</v>
          </cell>
          <cell r="LN84">
            <v>0.4</v>
          </cell>
          <cell r="LO84">
            <v>0.30000000000000004</v>
          </cell>
          <cell r="LP84">
            <v>0.2</v>
          </cell>
          <cell r="LQ84">
            <v>0.2</v>
          </cell>
          <cell r="LR84">
            <v>0.2</v>
          </cell>
          <cell r="LS84">
            <v>0.3</v>
          </cell>
          <cell r="LT84">
            <v>0.29999999999999993</v>
          </cell>
          <cell r="LU84">
            <v>0.20000000000000007</v>
          </cell>
          <cell r="LV84">
            <v>0</v>
          </cell>
          <cell r="LW84">
            <v>0.10000000000000003</v>
          </cell>
          <cell r="LX84">
            <v>0.2</v>
          </cell>
          <cell r="LY84">
            <v>0.3</v>
          </cell>
          <cell r="LZ84">
            <v>1.7606621889793179E-2</v>
          </cell>
          <cell r="MA84">
            <v>0.17123470198821916</v>
          </cell>
          <cell r="MB84">
            <v>0.31874957721960173</v>
          </cell>
          <cell r="MC84">
            <v>0.35448798842306378</v>
          </cell>
          <cell r="MD84">
            <v>0.35303953459757753</v>
          </cell>
          <cell r="ME84">
            <v>0.47976840784679087</v>
          </cell>
        </row>
        <row r="85">
          <cell r="A85">
            <v>1109010</v>
          </cell>
          <cell r="F85" t="str">
            <v>Mortadela</v>
          </cell>
          <cell r="H85">
            <v>1.7</v>
          </cell>
          <cell r="I85">
            <v>2.86</v>
          </cell>
          <cell r="J85">
            <v>3.58</v>
          </cell>
          <cell r="K85">
            <v>0.39</v>
          </cell>
          <cell r="L85">
            <v>-1.6</v>
          </cell>
          <cell r="M85">
            <v>-0.85</v>
          </cell>
          <cell r="N85">
            <v>1.01</v>
          </cell>
          <cell r="O85">
            <v>1.24</v>
          </cell>
          <cell r="P85">
            <v>-0.26</v>
          </cell>
          <cell r="Q85">
            <v>0.49</v>
          </cell>
          <cell r="R85">
            <v>1.24</v>
          </cell>
          <cell r="S85">
            <v>0.78</v>
          </cell>
          <cell r="T85">
            <v>-0.81</v>
          </cell>
          <cell r="U85">
            <v>-0.46</v>
          </cell>
          <cell r="V85">
            <v>0.06</v>
          </cell>
          <cell r="W85">
            <v>-1.77</v>
          </cell>
          <cell r="X85">
            <v>-1.5</v>
          </cell>
          <cell r="Y85">
            <v>1.21</v>
          </cell>
          <cell r="Z85">
            <v>1.65</v>
          </cell>
          <cell r="AA85">
            <v>0.64</v>
          </cell>
          <cell r="AB85">
            <v>2.35</v>
          </cell>
          <cell r="AC85">
            <v>0.91</v>
          </cell>
          <cell r="AD85">
            <v>0.53</v>
          </cell>
          <cell r="AE85">
            <v>1.01</v>
          </cell>
          <cell r="AF85">
            <v>0.94</v>
          </cell>
          <cell r="AG85">
            <v>0.86</v>
          </cell>
          <cell r="AH85">
            <v>-1.87</v>
          </cell>
          <cell r="AI85">
            <v>-2.36</v>
          </cell>
          <cell r="AJ85">
            <v>-0.28999999999999998</v>
          </cell>
          <cell r="AK85">
            <v>-0.44</v>
          </cell>
          <cell r="AL85">
            <v>-1.67</v>
          </cell>
          <cell r="AM85">
            <v>-1.8</v>
          </cell>
          <cell r="AN85">
            <v>-2.17</v>
          </cell>
          <cell r="AO85">
            <v>-3.41</v>
          </cell>
          <cell r="AP85">
            <v>-2.13</v>
          </cell>
          <cell r="AQ85">
            <v>-1.2</v>
          </cell>
          <cell r="AR85">
            <v>-1.48</v>
          </cell>
          <cell r="AS85">
            <v>1.1499999999999999</v>
          </cell>
          <cell r="AT85">
            <v>2.2000000000000002</v>
          </cell>
          <cell r="AU85">
            <v>1.08</v>
          </cell>
          <cell r="AV85">
            <v>1.49</v>
          </cell>
          <cell r="AW85">
            <v>1.1200000000000001</v>
          </cell>
          <cell r="AX85">
            <v>-1.05</v>
          </cell>
          <cell r="AY85">
            <v>-1.63</v>
          </cell>
          <cell r="AZ85">
            <v>-0.36</v>
          </cell>
          <cell r="BA85">
            <v>-0.73</v>
          </cell>
          <cell r="BB85">
            <v>0.24</v>
          </cell>
          <cell r="BC85">
            <v>2.4</v>
          </cell>
          <cell r="BD85">
            <v>0.87</v>
          </cell>
          <cell r="BE85">
            <v>-0.17</v>
          </cell>
          <cell r="BF85">
            <v>0.17</v>
          </cell>
          <cell r="BG85">
            <v>-0.05</v>
          </cell>
          <cell r="BH85">
            <v>-0.53</v>
          </cell>
          <cell r="BI85">
            <v>-1.1499999999999999</v>
          </cell>
          <cell r="BJ85">
            <v>1.61</v>
          </cell>
          <cell r="BK85">
            <v>2.75</v>
          </cell>
          <cell r="BL85">
            <v>1.53</v>
          </cell>
          <cell r="BM85">
            <v>0.53</v>
          </cell>
          <cell r="BN85">
            <v>0.23</v>
          </cell>
          <cell r="BO85">
            <v>-0.42</v>
          </cell>
          <cell r="BP85">
            <v>-0.6</v>
          </cell>
          <cell r="BQ85">
            <v>0.37</v>
          </cell>
          <cell r="BR85">
            <v>1.77</v>
          </cell>
          <cell r="BS85">
            <v>0.98</v>
          </cell>
          <cell r="BT85">
            <v>7.0000000000000007E-2</v>
          </cell>
          <cell r="BU85">
            <v>-0.77</v>
          </cell>
          <cell r="BV85">
            <v>-1.17</v>
          </cell>
          <cell r="BW85">
            <v>-1.08</v>
          </cell>
          <cell r="BX85">
            <v>0.66</v>
          </cell>
          <cell r="BY85">
            <v>0.99</v>
          </cell>
          <cell r="BZ85">
            <v>-0.47</v>
          </cell>
          <cell r="CA85">
            <v>-0.59</v>
          </cell>
          <cell r="CB85">
            <v>0.44</v>
          </cell>
          <cell r="CC85">
            <v>1.02</v>
          </cell>
          <cell r="CD85">
            <v>2.15</v>
          </cell>
          <cell r="CE85">
            <v>0.98</v>
          </cell>
          <cell r="CF85">
            <v>-3.95</v>
          </cell>
          <cell r="CG85">
            <v>-5.1100000000000003</v>
          </cell>
          <cell r="CH85">
            <v>-3.24</v>
          </cell>
          <cell r="CI85">
            <v>0.89</v>
          </cell>
          <cell r="CJ85">
            <v>3.52</v>
          </cell>
          <cell r="CK85">
            <v>3.31</v>
          </cell>
          <cell r="CL85">
            <v>-1.53</v>
          </cell>
          <cell r="CM85">
            <v>-0.64</v>
          </cell>
          <cell r="CN85">
            <v>1.73</v>
          </cell>
          <cell r="CO85">
            <v>0.71</v>
          </cell>
          <cell r="CP85">
            <v>1.03</v>
          </cell>
          <cell r="CQ85">
            <v>0.68</v>
          </cell>
          <cell r="CR85">
            <v>0.08</v>
          </cell>
          <cell r="CS85">
            <v>0.54</v>
          </cell>
          <cell r="CT85">
            <v>0.53</v>
          </cell>
          <cell r="CU85">
            <v>1.05</v>
          </cell>
          <cell r="CV85">
            <v>1.4</v>
          </cell>
          <cell r="CW85">
            <v>0.03</v>
          </cell>
          <cell r="CX85">
            <v>-1.06</v>
          </cell>
          <cell r="CY85">
            <v>-0.44</v>
          </cell>
          <cell r="CZ85">
            <v>-0.53</v>
          </cell>
          <cell r="DA85">
            <v>-0.53</v>
          </cell>
          <cell r="DB85">
            <v>-7.0000000000000007E-2</v>
          </cell>
          <cell r="DC85">
            <v>0.16</v>
          </cell>
          <cell r="DD85">
            <v>-0.99</v>
          </cell>
          <cell r="DE85">
            <v>-0.81</v>
          </cell>
          <cell r="DF85">
            <v>0</v>
          </cell>
          <cell r="DG85">
            <v>-1.28</v>
          </cell>
          <cell r="DH85">
            <v>0.2</v>
          </cell>
          <cell r="DI85">
            <v>0.77</v>
          </cell>
          <cell r="DJ85">
            <v>-2.0299999999999998</v>
          </cell>
          <cell r="DK85">
            <v>-0.09</v>
          </cell>
          <cell r="DL85">
            <v>2.79</v>
          </cell>
          <cell r="DM85">
            <v>0.56000000000000005</v>
          </cell>
          <cell r="DN85">
            <v>-0.59</v>
          </cell>
          <cell r="DO85">
            <v>0.42</v>
          </cell>
          <cell r="DP85">
            <v>0.99</v>
          </cell>
          <cell r="DQ85">
            <v>0.4</v>
          </cell>
          <cell r="DR85">
            <v>-0.9</v>
          </cell>
          <cell r="DS85">
            <v>-0.84</v>
          </cell>
          <cell r="DT85">
            <v>-1.58</v>
          </cell>
          <cell r="DU85">
            <v>-1.2</v>
          </cell>
          <cell r="DV85">
            <v>0.3</v>
          </cell>
          <cell r="DW85">
            <v>-0.39</v>
          </cell>
          <cell r="DX85">
            <v>0.24</v>
          </cell>
          <cell r="DY85">
            <v>0.9</v>
          </cell>
          <cell r="DZ85">
            <v>-0.01</v>
          </cell>
          <cell r="EA85">
            <v>-0.3</v>
          </cell>
          <cell r="EB85">
            <v>-0.9</v>
          </cell>
          <cell r="EC85">
            <v>0.11</v>
          </cell>
          <cell r="ED85">
            <v>1.21</v>
          </cell>
          <cell r="EE85">
            <v>0.06</v>
          </cell>
          <cell r="EF85">
            <v>0.53</v>
          </cell>
          <cell r="EG85">
            <v>-0.75</v>
          </cell>
          <cell r="EH85">
            <v>-1.62</v>
          </cell>
          <cell r="EI85">
            <v>0.53</v>
          </cell>
          <cell r="EJ85">
            <v>1.87</v>
          </cell>
          <cell r="EK85">
            <v>0.67</v>
          </cell>
          <cell r="EL85">
            <v>0.53</v>
          </cell>
          <cell r="EM85">
            <v>0.3</v>
          </cell>
          <cell r="EN85">
            <v>0.31</v>
          </cell>
          <cell r="EO85">
            <v>0.11</v>
          </cell>
          <cell r="EP85">
            <v>-0.23</v>
          </cell>
          <cell r="EQ85">
            <v>0.91</v>
          </cell>
          <cell r="ER85">
            <v>1.46</v>
          </cell>
          <cell r="ES85">
            <v>1.03</v>
          </cell>
          <cell r="ET85">
            <v>2.44</v>
          </cell>
          <cell r="EU85">
            <v>2.62</v>
          </cell>
          <cell r="EV85">
            <v>1.71</v>
          </cell>
          <cell r="EW85">
            <v>1.23</v>
          </cell>
          <cell r="EX85">
            <v>0.34</v>
          </cell>
          <cell r="EY85">
            <v>0.28000000000000003</v>
          </cell>
          <cell r="EZ85">
            <v>1.0900000000000001</v>
          </cell>
          <cell r="FA85">
            <v>1.31</v>
          </cell>
          <cell r="FB85">
            <v>0.86</v>
          </cell>
          <cell r="FC85">
            <v>-0.11</v>
          </cell>
          <cell r="FD85">
            <v>-0.24</v>
          </cell>
          <cell r="FE85">
            <v>-0.37</v>
          </cell>
          <cell r="FF85">
            <v>1.1299999999999999</v>
          </cell>
          <cell r="FG85">
            <v>2.54</v>
          </cell>
          <cell r="FH85">
            <v>0.82</v>
          </cell>
          <cell r="FI85">
            <v>-0.36</v>
          </cell>
          <cell r="FJ85">
            <v>0.19</v>
          </cell>
          <cell r="FK85">
            <v>0.28999999999999998</v>
          </cell>
          <cell r="FL85">
            <v>0.85</v>
          </cell>
          <cell r="FM85">
            <v>-0.13</v>
          </cell>
          <cell r="FN85">
            <v>0.01</v>
          </cell>
          <cell r="FO85">
            <v>1.4</v>
          </cell>
          <cell r="FP85">
            <v>1.34</v>
          </cell>
          <cell r="FQ85">
            <v>0.64</v>
          </cell>
          <cell r="FR85">
            <v>-0.21</v>
          </cell>
          <cell r="FS85">
            <v>0.73</v>
          </cell>
          <cell r="FT85">
            <v>0.72</v>
          </cell>
          <cell r="FU85">
            <v>0</v>
          </cell>
          <cell r="FV85">
            <v>0.3</v>
          </cell>
          <cell r="FW85">
            <v>1.48</v>
          </cell>
          <cell r="FX85">
            <v>1.1399999999999999</v>
          </cell>
          <cell r="FY85">
            <v>0.45</v>
          </cell>
          <cell r="FZ85">
            <v>0.72</v>
          </cell>
          <cell r="GA85">
            <v>-0.13</v>
          </cell>
          <cell r="GB85">
            <v>-0.33</v>
          </cell>
          <cell r="GC85">
            <v>1.61</v>
          </cell>
          <cell r="GD85">
            <v>-0.05</v>
          </cell>
          <cell r="GE85">
            <v>-1.44</v>
          </cell>
          <cell r="GF85">
            <v>-0.54</v>
          </cell>
          <cell r="GG85">
            <v>-0.06</v>
          </cell>
          <cell r="GH85">
            <v>0.94</v>
          </cell>
          <cell r="GI85">
            <v>2.48</v>
          </cell>
          <cell r="GJ85">
            <v>1.23</v>
          </cell>
          <cell r="GK85">
            <v>3.03</v>
          </cell>
          <cell r="GL85">
            <v>3.17</v>
          </cell>
          <cell r="GM85">
            <v>2.91</v>
          </cell>
          <cell r="GN85">
            <v>3.17</v>
          </cell>
          <cell r="GO85">
            <v>0.88</v>
          </cell>
          <cell r="GP85">
            <v>0.48</v>
          </cell>
          <cell r="GQ85">
            <v>2.04</v>
          </cell>
          <cell r="GR85">
            <v>1.54</v>
          </cell>
          <cell r="GS85">
            <v>1.1000000000000001</v>
          </cell>
          <cell r="GT85">
            <v>1</v>
          </cell>
          <cell r="GU85">
            <v>0.68</v>
          </cell>
          <cell r="GV85">
            <v>0.75</v>
          </cell>
          <cell r="GW85">
            <v>0.2</v>
          </cell>
          <cell r="GX85">
            <v>-0.18</v>
          </cell>
          <cell r="GY85">
            <v>0.75</v>
          </cell>
          <cell r="GZ85">
            <v>-0.06</v>
          </cell>
          <cell r="HA85">
            <v>0.31</v>
          </cell>
          <cell r="HB85">
            <v>0.33</v>
          </cell>
          <cell r="HC85">
            <v>-0.19</v>
          </cell>
          <cell r="HD85">
            <v>-1.1499999999999999</v>
          </cell>
          <cell r="HE85">
            <v>-0.52</v>
          </cell>
          <cell r="HF85">
            <v>-0.68</v>
          </cell>
          <cell r="HG85">
            <v>-1.03</v>
          </cell>
          <cell r="HH85">
            <v>0.1</v>
          </cell>
          <cell r="HI85">
            <v>0.78</v>
          </cell>
          <cell r="HJ85">
            <v>0.62</v>
          </cell>
          <cell r="HK85">
            <v>0.67</v>
          </cell>
          <cell r="HL85">
            <v>2.77</v>
          </cell>
          <cell r="HM85">
            <v>1.1200000000000001</v>
          </cell>
          <cell r="HN85">
            <v>0.79</v>
          </cell>
          <cell r="HO85">
            <v>2.0299999999999998</v>
          </cell>
          <cell r="HP85">
            <v>1.02</v>
          </cell>
          <cell r="HQ85">
            <v>1.29</v>
          </cell>
          <cell r="HR85">
            <v>0.83</v>
          </cell>
          <cell r="HS85">
            <v>0.06</v>
          </cell>
          <cell r="HT85">
            <v>-0.36</v>
          </cell>
          <cell r="HU85">
            <v>0.5</v>
          </cell>
          <cell r="HV85">
            <v>0.85</v>
          </cell>
          <cell r="HW85">
            <v>0.03</v>
          </cell>
          <cell r="HX85">
            <v>-1.18</v>
          </cell>
          <cell r="HY85">
            <v>-0.17</v>
          </cell>
          <cell r="HZ85">
            <v>1.33</v>
          </cell>
          <cell r="IA85">
            <v>1.21</v>
          </cell>
          <cell r="IB85">
            <v>0.85</v>
          </cell>
          <cell r="IC85">
            <v>0.88</v>
          </cell>
          <cell r="ID85">
            <v>1.3</v>
          </cell>
          <cell r="IE85">
            <v>0.13</v>
          </cell>
          <cell r="IF85">
            <v>-0.4</v>
          </cell>
          <cell r="IG85">
            <v>1.1299999999999999</v>
          </cell>
          <cell r="IH85">
            <v>0.94</v>
          </cell>
          <cell r="II85">
            <v>-0.39</v>
          </cell>
          <cell r="IJ85">
            <v>0.55000000000000004</v>
          </cell>
          <cell r="IK85">
            <v>2.5</v>
          </cell>
          <cell r="IL85">
            <v>1.49</v>
          </cell>
          <cell r="IM85">
            <v>-0.09</v>
          </cell>
          <cell r="IN85">
            <v>0.68</v>
          </cell>
          <cell r="IO85">
            <v>0.35</v>
          </cell>
          <cell r="IP85">
            <v>-0.48</v>
          </cell>
          <cell r="IQ85">
            <v>0.73</v>
          </cell>
          <cell r="IR85">
            <v>1.71</v>
          </cell>
          <cell r="IS85">
            <v>0.91</v>
          </cell>
          <cell r="IT85">
            <v>-0.43</v>
          </cell>
          <cell r="IU85">
            <v>-0.52</v>
          </cell>
          <cell r="IV85">
            <v>-1.17</v>
          </cell>
          <cell r="IW85">
            <v>-0.01</v>
          </cell>
          <cell r="IX85">
            <v>2.33</v>
          </cell>
          <cell r="IY85">
            <v>2.76</v>
          </cell>
          <cell r="IZ85">
            <v>1.86</v>
          </cell>
          <cell r="JA85">
            <v>2.0499999999999998</v>
          </cell>
          <cell r="JB85">
            <v>-0.87</v>
          </cell>
          <cell r="JC85">
            <v>-1.02</v>
          </cell>
          <cell r="JD85">
            <v>1.89</v>
          </cell>
          <cell r="JE85">
            <v>0.32</v>
          </cell>
          <cell r="JF85">
            <v>-1.39</v>
          </cell>
          <cell r="JG85">
            <v>-1.66</v>
          </cell>
          <cell r="JH85">
            <v>-1.1599999999999999</v>
          </cell>
          <cell r="JI85">
            <v>0.69</v>
          </cell>
          <cell r="JJ85">
            <v>1.66</v>
          </cell>
          <cell r="JK85">
            <v>1.21</v>
          </cell>
          <cell r="JL85">
            <v>-0.05</v>
          </cell>
          <cell r="JM85">
            <v>-0.57999999999999996</v>
          </cell>
          <cell r="JN85">
            <v>0.45</v>
          </cell>
          <cell r="JO85">
            <v>2.0299999999999998</v>
          </cell>
          <cell r="JP85">
            <v>0.41</v>
          </cell>
          <cell r="JQ85">
            <v>-0.41</v>
          </cell>
          <cell r="JR85">
            <v>1.1499999999999999</v>
          </cell>
          <cell r="JS85">
            <v>2</v>
          </cell>
          <cell r="JT85">
            <v>-0.05</v>
          </cell>
          <cell r="JU85">
            <v>-0.94</v>
          </cell>
          <cell r="JV85">
            <v>1.64</v>
          </cell>
          <cell r="JW85">
            <v>1.89</v>
          </cell>
          <cell r="JX85">
            <v>-0.55000000000000004</v>
          </cell>
          <cell r="JY85">
            <v>0.05</v>
          </cell>
          <cell r="JZ85">
            <v>1.24</v>
          </cell>
          <cell r="KA85">
            <v>1.26</v>
          </cell>
          <cell r="KB85">
            <v>0.84</v>
          </cell>
          <cell r="KC85">
            <v>2.0499999999999998</v>
          </cell>
          <cell r="KD85">
            <v>1.79</v>
          </cell>
          <cell r="KE85">
            <v>-1.56</v>
          </cell>
          <cell r="KF85">
            <v>-1.1399999999999999</v>
          </cell>
          <cell r="KG85">
            <v>0.76</v>
          </cell>
          <cell r="KH85">
            <v>0.8</v>
          </cell>
          <cell r="KI85">
            <v>1.38</v>
          </cell>
          <cell r="KJ85">
            <v>0.1</v>
          </cell>
          <cell r="KK85">
            <v>0.01</v>
          </cell>
          <cell r="KL85">
            <v>0.01</v>
          </cell>
          <cell r="KM85">
            <v>-0.78</v>
          </cell>
          <cell r="KN85">
            <v>-0.19</v>
          </cell>
          <cell r="KO85">
            <v>0.66</v>
          </cell>
          <cell r="KP85">
            <v>0.75</v>
          </cell>
          <cell r="KQ85">
            <v>0.36</v>
          </cell>
          <cell r="KR85">
            <v>-0.68</v>
          </cell>
          <cell r="KS85">
            <v>-0.93</v>
          </cell>
          <cell r="KT85">
            <v>-0.05</v>
          </cell>
          <cell r="KU85">
            <v>-0.25</v>
          </cell>
          <cell r="KV85">
            <v>1.19</v>
          </cell>
          <cell r="KW85">
            <v>1.22</v>
          </cell>
          <cell r="KX85">
            <v>1.04</v>
          </cell>
          <cell r="KY85">
            <v>1.92</v>
          </cell>
          <cell r="KZ85">
            <v>0.4</v>
          </cell>
          <cell r="LA85">
            <v>-2.16</v>
          </cell>
          <cell r="LB85">
            <v>-1.1499999999999999</v>
          </cell>
          <cell r="LC85">
            <v>0.67</v>
          </cell>
          <cell r="LD85">
            <v>-1.66</v>
          </cell>
          <cell r="LE85">
            <v>-1.56</v>
          </cell>
          <cell r="LF85">
            <v>-0.57999999999999996</v>
          </cell>
          <cell r="LG85">
            <v>-0.5</v>
          </cell>
          <cell r="LH85">
            <v>0.80000000000000016</v>
          </cell>
          <cell r="LI85">
            <v>0.90000000000000013</v>
          </cell>
          <cell r="LJ85">
            <v>0.80000000000000016</v>
          </cell>
          <cell r="LK85">
            <v>0.5</v>
          </cell>
          <cell r="LL85">
            <v>0.19999999999999996</v>
          </cell>
          <cell r="LM85">
            <v>0.29999999999999993</v>
          </cell>
          <cell r="LN85">
            <v>0.4</v>
          </cell>
          <cell r="LO85">
            <v>0.30000000000000004</v>
          </cell>
          <cell r="LP85">
            <v>0.2</v>
          </cell>
          <cell r="LQ85">
            <v>0.2</v>
          </cell>
          <cell r="LR85">
            <v>0.2</v>
          </cell>
          <cell r="LS85">
            <v>0.3</v>
          </cell>
          <cell r="LT85">
            <v>0.29999999999999993</v>
          </cell>
          <cell r="LU85">
            <v>0.20000000000000007</v>
          </cell>
          <cell r="LV85">
            <v>0</v>
          </cell>
          <cell r="LW85">
            <v>0.10000000000000003</v>
          </cell>
          <cell r="LX85">
            <v>0.2</v>
          </cell>
          <cell r="LY85">
            <v>0.3</v>
          </cell>
          <cell r="LZ85">
            <v>1.7606621889793179E-2</v>
          </cell>
          <cell r="MA85">
            <v>0.17123470198821916</v>
          </cell>
          <cell r="MB85">
            <v>0.31874957721960173</v>
          </cell>
          <cell r="MC85">
            <v>0.35448798842306378</v>
          </cell>
          <cell r="MD85">
            <v>0.35303953459757753</v>
          </cell>
          <cell r="ME85">
            <v>0.47976840784679087</v>
          </cell>
        </row>
        <row r="86">
          <cell r="A86">
            <v>1109012</v>
          </cell>
          <cell r="F86" t="str">
            <v xml:space="preserve">Salame </v>
          </cell>
          <cell r="H86">
            <v>1.2693665321436263</v>
          </cell>
          <cell r="I86">
            <v>2.2406416502458244</v>
          </cell>
          <cell r="J86">
            <v>2.4220056617773436</v>
          </cell>
          <cell r="K86">
            <v>0.68915360711082674</v>
          </cell>
          <cell r="L86">
            <v>-0.3823557804312871</v>
          </cell>
          <cell r="M86">
            <v>-0.16042123324293836</v>
          </cell>
          <cell r="N86">
            <v>1.0527824979936418</v>
          </cell>
          <cell r="O86">
            <v>1.782547752717871</v>
          </cell>
          <cell r="P86">
            <v>8.6478498319994643E-2</v>
          </cell>
          <cell r="Q86">
            <v>-0.74313055040988185</v>
          </cell>
          <cell r="R86">
            <v>-0.21286619179029248</v>
          </cell>
          <cell r="S86">
            <v>-0.10337838070204311</v>
          </cell>
          <cell r="T86">
            <v>-0.73700505958785478</v>
          </cell>
          <cell r="U86">
            <v>0.83575445340977039</v>
          </cell>
          <cell r="V86">
            <v>-0.22107355721682254</v>
          </cell>
          <cell r="W86">
            <v>-0.70236581506818352</v>
          </cell>
          <cell r="X86">
            <v>0.34644185375377068</v>
          </cell>
          <cell r="Y86">
            <v>0.62197377958812539</v>
          </cell>
          <cell r="Z86">
            <v>-0.66442717825739483</v>
          </cell>
          <cell r="AA86">
            <v>-0.5685863455555854</v>
          </cell>
          <cell r="AB86">
            <v>1.3158625603804632</v>
          </cell>
          <cell r="AC86">
            <v>1.3073935290299274</v>
          </cell>
          <cell r="AD86">
            <v>0.41518896114019399</v>
          </cell>
          <cell r="AE86">
            <v>0.22799324204914692</v>
          </cell>
          <cell r="AF86">
            <v>-0.27143776127060498</v>
          </cell>
          <cell r="AG86">
            <v>-0.79913966590882657</v>
          </cell>
          <cell r="AH86">
            <v>-1.4215491649843028</v>
          </cell>
          <cell r="AI86">
            <v>-1.4988583537409548</v>
          </cell>
          <cell r="AJ86">
            <v>-0.49854268436651256</v>
          </cell>
          <cell r="AK86">
            <v>-7.0305194316974642E-2</v>
          </cell>
          <cell r="AL86">
            <v>-1.3128419715004787</v>
          </cell>
          <cell r="AM86">
            <v>-2.1650684837046485</v>
          </cell>
          <cell r="AN86">
            <v>-0.93609372893535403</v>
          </cell>
          <cell r="AO86">
            <v>-0.23604196965605745</v>
          </cell>
          <cell r="AP86">
            <v>-0.7909871384110182</v>
          </cell>
          <cell r="AQ86">
            <v>-1.3718491817967648</v>
          </cell>
          <cell r="AR86">
            <v>-0.78943064159579257</v>
          </cell>
          <cell r="AS86">
            <v>0.14304759821919608</v>
          </cell>
          <cell r="AT86">
            <v>0.76956977257175252</v>
          </cell>
          <cell r="AU86">
            <v>0.51518591821923376</v>
          </cell>
          <cell r="AV86">
            <v>0.46812882663956784</v>
          </cell>
          <cell r="AW86">
            <v>0.2495683456421367</v>
          </cell>
          <cell r="AX86">
            <v>-2.3794801349818941</v>
          </cell>
          <cell r="AY86">
            <v>-0.24549830326252001</v>
          </cell>
          <cell r="AZ86">
            <v>1.7755676693291944</v>
          </cell>
          <cell r="BA86">
            <v>1.0964927538438611</v>
          </cell>
          <cell r="BB86">
            <v>6.7950125072966123E-3</v>
          </cell>
          <cell r="BC86">
            <v>0.20445606336834971</v>
          </cell>
          <cell r="BD86">
            <v>0.63575077431946436</v>
          </cell>
          <cell r="BE86">
            <v>0.95176672278623609</v>
          </cell>
          <cell r="BF86">
            <v>0.55483970187765608</v>
          </cell>
          <cell r="BG86">
            <v>0.49313466058022587</v>
          </cell>
          <cell r="BH86">
            <v>0.48537281829379042</v>
          </cell>
          <cell r="BI86">
            <v>0.63774704210401156</v>
          </cell>
          <cell r="BJ86">
            <v>0.85998276036756027</v>
          </cell>
          <cell r="BK86">
            <v>3.6737851411687041E-2</v>
          </cell>
          <cell r="BL86">
            <v>1.6628359523520972E-2</v>
          </cell>
          <cell r="BM86">
            <v>0.37161774955848492</v>
          </cell>
          <cell r="BN86">
            <v>-3.891657459100259E-2</v>
          </cell>
          <cell r="BO86">
            <v>-0.19708264616494089</v>
          </cell>
          <cell r="BP86">
            <v>8.8066387733584856E-2</v>
          </cell>
          <cell r="BQ86">
            <v>1.114995848203592</v>
          </cell>
          <cell r="BR86">
            <v>1.4135650142832672</v>
          </cell>
          <cell r="BS86">
            <v>0.40332491823254546</v>
          </cell>
          <cell r="BT86">
            <v>0.52078590534001512</v>
          </cell>
          <cell r="BU86">
            <v>0.66097675625673002</v>
          </cell>
          <cell r="BV86">
            <v>-7.6833749569519022E-2</v>
          </cell>
          <cell r="BW86">
            <v>-0.27178095626781673</v>
          </cell>
          <cell r="BX86">
            <v>0.77768943909480592</v>
          </cell>
          <cell r="BY86">
            <v>0.96900354061545046</v>
          </cell>
          <cell r="BZ86">
            <v>0.90140400393843878</v>
          </cell>
          <cell r="CA86">
            <v>1.6807765749695034</v>
          </cell>
          <cell r="CB86">
            <v>1.573218042077507</v>
          </cell>
          <cell r="CC86">
            <v>0.93643375470239987</v>
          </cell>
          <cell r="CD86">
            <v>0.34587439635981676</v>
          </cell>
          <cell r="CE86">
            <v>-0.67818331105964014</v>
          </cell>
          <cell r="CF86">
            <v>-0.49813348510659422</v>
          </cell>
          <cell r="CG86">
            <v>0.90392444639471636</v>
          </cell>
          <cell r="CH86">
            <v>0.87159473877401183</v>
          </cell>
          <cell r="CI86">
            <v>1.0269161904642174</v>
          </cell>
          <cell r="CJ86">
            <v>2.4024973406451213</v>
          </cell>
          <cell r="CK86">
            <v>2.4573896209547303</v>
          </cell>
          <cell r="CL86">
            <v>1.4650487249804831</v>
          </cell>
          <cell r="CM86">
            <v>2.7764898809437892</v>
          </cell>
          <cell r="CN86">
            <v>3.0957372888366494</v>
          </cell>
          <cell r="CO86">
            <v>1.7140026487052871</v>
          </cell>
          <cell r="CP86">
            <v>1.9246890799032974</v>
          </cell>
          <cell r="CQ86">
            <v>1.1325820833691151</v>
          </cell>
          <cell r="CR86">
            <v>0.57712489649231413</v>
          </cell>
          <cell r="CS86">
            <v>0.87860241277886519</v>
          </cell>
          <cell r="CT86">
            <v>1.0517878965108913</v>
          </cell>
          <cell r="CU86">
            <v>0.87455732686798759</v>
          </cell>
          <cell r="CV86">
            <v>1.2189663923612077</v>
          </cell>
          <cell r="CW86">
            <v>1.1061286659384015</v>
          </cell>
          <cell r="CX86">
            <v>0.67644335720702919</v>
          </cell>
          <cell r="CY86">
            <v>0.41623929739819887</v>
          </cell>
          <cell r="CZ86">
            <v>0.7197644194947016</v>
          </cell>
          <cell r="DA86">
            <v>0.7197644194947016</v>
          </cell>
          <cell r="DB86">
            <v>0.60215221753132631</v>
          </cell>
          <cell r="DC86">
            <v>6.7758488827883823E-2</v>
          </cell>
          <cell r="DD86">
            <v>-0.70697605978294453</v>
          </cell>
          <cell r="DE86">
            <v>-0.53500672378246583</v>
          </cell>
          <cell r="DF86">
            <v>0.3086742380618484</v>
          </cell>
          <cell r="DG86">
            <v>-0.23657562085775363</v>
          </cell>
          <cell r="DH86">
            <v>-0.19691133958528342</v>
          </cell>
          <cell r="DI86">
            <v>0.42375023573395931</v>
          </cell>
          <cell r="DJ86">
            <v>0.33404200200426382</v>
          </cell>
          <cell r="DK86">
            <v>-2.9784023693047879E-2</v>
          </cell>
          <cell r="DL86">
            <v>-2.5443651833538515E-3</v>
          </cell>
          <cell r="DM86">
            <v>0.17808718018953701</v>
          </cell>
          <cell r="DN86">
            <v>0.2866712605432078</v>
          </cell>
          <cell r="DO86">
            <v>5.2090736472481379E-2</v>
          </cell>
          <cell r="DP86">
            <v>0.11064563358010675</v>
          </cell>
          <cell r="DQ86">
            <v>-6.5903804416011957E-2</v>
          </cell>
          <cell r="DR86">
            <v>-0.94586575723588628</v>
          </cell>
          <cell r="DS86">
            <v>-0.71326741443063313</v>
          </cell>
          <cell r="DT86">
            <v>-0.51569995658383927</v>
          </cell>
          <cell r="DU86">
            <v>-0.77046131079187374</v>
          </cell>
          <cell r="DV86">
            <v>-0.57880173557467451</v>
          </cell>
          <cell r="DW86">
            <v>0.13145765275098273</v>
          </cell>
          <cell r="DX86">
            <v>0.19146052028214114</v>
          </cell>
          <cell r="DY86">
            <v>-8.9479066555417409E-3</v>
          </cell>
          <cell r="DZ86">
            <v>-0.1383479942304702</v>
          </cell>
          <cell r="EA86">
            <v>-0.8539710201481695</v>
          </cell>
          <cell r="EB86">
            <v>-0.39829182926190293</v>
          </cell>
          <cell r="EC86">
            <v>1.0408773034464256</v>
          </cell>
          <cell r="ED86">
            <v>1.2586322703385326</v>
          </cell>
          <cell r="EE86">
            <v>0.10972782788529525</v>
          </cell>
          <cell r="EF86">
            <v>0.5815727083506731</v>
          </cell>
          <cell r="EG86">
            <v>0.84987595355387235</v>
          </cell>
          <cell r="EH86">
            <v>0.34404202943093098</v>
          </cell>
          <cell r="EI86">
            <v>0.60337675223792619</v>
          </cell>
          <cell r="EJ86">
            <v>0.59590437066909852</v>
          </cell>
          <cell r="EK86">
            <v>0.10423872389539852</v>
          </cell>
          <cell r="EL86">
            <v>-0.12100678971071661</v>
          </cell>
          <cell r="EM86">
            <v>9.3809198763811691E-2</v>
          </cell>
          <cell r="EN86">
            <v>0.29473870113362133</v>
          </cell>
          <cell r="EO86">
            <v>0.93273858722332104</v>
          </cell>
          <cell r="EP86">
            <v>2.0905554307394816</v>
          </cell>
          <cell r="EQ86">
            <v>1.5367154314099558</v>
          </cell>
          <cell r="ER86">
            <v>1.161665159935624</v>
          </cell>
          <cell r="ES86">
            <v>2.5321604100494617</v>
          </cell>
          <cell r="ET86">
            <v>3.4720881956892335</v>
          </cell>
          <cell r="EU86">
            <v>2.8629549290272709</v>
          </cell>
          <cell r="EV86">
            <v>2.4002420850774393</v>
          </cell>
          <cell r="EW86">
            <v>1.6444530916043705</v>
          </cell>
          <cell r="EX86">
            <v>0.31999923280255294</v>
          </cell>
          <cell r="EY86">
            <v>-0.40031413588651404</v>
          </cell>
          <cell r="EZ86">
            <v>-0.31420425425136916</v>
          </cell>
          <cell r="FA86">
            <v>9.2515317858717042E-2</v>
          </cell>
          <cell r="FB86">
            <v>1.0321908430000115</v>
          </cell>
          <cell r="FC86">
            <v>1.2981829720217393</v>
          </cell>
          <cell r="FD86">
            <v>0.89934045281777364</v>
          </cell>
          <cell r="FE86">
            <v>0.36230973543324668</v>
          </cell>
          <cell r="FF86">
            <v>0.29539414563805833</v>
          </cell>
          <cell r="FG86">
            <v>0.20324781503213882</v>
          </cell>
          <cell r="FH86">
            <v>-0.36</v>
          </cell>
          <cell r="FI86">
            <v>-0.36</v>
          </cell>
          <cell r="FJ86">
            <v>0.04</v>
          </cell>
          <cell r="FK86">
            <v>0.64</v>
          </cell>
          <cell r="FL86">
            <v>0.97</v>
          </cell>
          <cell r="FM86">
            <v>-0.16</v>
          </cell>
          <cell r="FN86">
            <v>-0.52</v>
          </cell>
          <cell r="FO86">
            <v>0.62</v>
          </cell>
          <cell r="FP86">
            <v>0.85</v>
          </cell>
          <cell r="FQ86">
            <v>0.85</v>
          </cell>
          <cell r="FR86">
            <v>1.25</v>
          </cell>
          <cell r="FS86">
            <v>0.95</v>
          </cell>
          <cell r="FT86">
            <v>0.37</v>
          </cell>
          <cell r="FU86">
            <v>1.06</v>
          </cell>
          <cell r="FV86">
            <v>1.43</v>
          </cell>
          <cell r="FW86">
            <v>0.24</v>
          </cell>
          <cell r="FX86">
            <v>1.19</v>
          </cell>
          <cell r="FY86">
            <v>2.3199999999999998</v>
          </cell>
          <cell r="FZ86">
            <v>0.99</v>
          </cell>
          <cell r="GA86">
            <v>0.9</v>
          </cell>
          <cell r="GB86">
            <v>1.3</v>
          </cell>
          <cell r="GC86">
            <v>0.77</v>
          </cell>
          <cell r="GD86">
            <v>-0.33</v>
          </cell>
          <cell r="GE86">
            <v>0.28999999999999998</v>
          </cell>
          <cell r="GF86">
            <v>-2.4500000000000002</v>
          </cell>
          <cell r="GG86">
            <v>1.17</v>
          </cell>
          <cell r="GH86">
            <v>1.99</v>
          </cell>
          <cell r="GI86">
            <v>3.08</v>
          </cell>
          <cell r="GJ86">
            <v>1.5</v>
          </cell>
          <cell r="GK86">
            <v>7.34</v>
          </cell>
          <cell r="GL86">
            <v>8.39</v>
          </cell>
          <cell r="GM86">
            <v>2.98</v>
          </cell>
          <cell r="GN86">
            <v>1.45</v>
          </cell>
          <cell r="GO86">
            <v>3.04</v>
          </cell>
          <cell r="GP86">
            <v>3.17</v>
          </cell>
          <cell r="GQ86">
            <v>1.01</v>
          </cell>
          <cell r="GR86">
            <v>-1.3</v>
          </cell>
          <cell r="GS86">
            <v>-0.91</v>
          </cell>
          <cell r="GT86">
            <v>2.11</v>
          </cell>
          <cell r="GU86">
            <v>2.95</v>
          </cell>
          <cell r="GV86">
            <v>3.37</v>
          </cell>
          <cell r="GW86">
            <v>2.67</v>
          </cell>
          <cell r="GX86">
            <v>-0.03</v>
          </cell>
          <cell r="GY86">
            <v>0.04</v>
          </cell>
          <cell r="GZ86">
            <v>2.2400000000000002</v>
          </cell>
          <cell r="HA86">
            <v>1.03</v>
          </cell>
          <cell r="HB86">
            <v>-0.79</v>
          </cell>
          <cell r="HC86">
            <v>-2.34</v>
          </cell>
          <cell r="HD86">
            <v>-2.83</v>
          </cell>
          <cell r="HE86">
            <v>-2.1</v>
          </cell>
          <cell r="HF86">
            <v>-0.5</v>
          </cell>
          <cell r="HG86">
            <v>2.99</v>
          </cell>
          <cell r="HH86">
            <v>1.67</v>
          </cell>
          <cell r="HI86">
            <v>1.38</v>
          </cell>
          <cell r="HJ86">
            <v>3.81</v>
          </cell>
          <cell r="HK86">
            <v>3</v>
          </cell>
          <cell r="HL86">
            <v>1.89</v>
          </cell>
          <cell r="HM86">
            <v>0.46</v>
          </cell>
          <cell r="HN86">
            <v>-1.18</v>
          </cell>
          <cell r="HO86">
            <v>-1.45</v>
          </cell>
          <cell r="HP86">
            <v>-1.56</v>
          </cell>
          <cell r="HQ86">
            <v>-0.39</v>
          </cell>
          <cell r="HR86">
            <v>2.92</v>
          </cell>
          <cell r="HS86">
            <v>1.88</v>
          </cell>
          <cell r="HT86">
            <v>-0.66</v>
          </cell>
          <cell r="HU86">
            <v>-0.35</v>
          </cell>
          <cell r="HV86">
            <v>0.01</v>
          </cell>
          <cell r="HW86">
            <v>0</v>
          </cell>
          <cell r="HX86">
            <v>-0.26</v>
          </cell>
          <cell r="HY86">
            <v>1.98</v>
          </cell>
          <cell r="HZ86">
            <v>2.71</v>
          </cell>
          <cell r="IA86">
            <v>-1.06</v>
          </cell>
          <cell r="IB86">
            <v>-3.45</v>
          </cell>
          <cell r="IC86">
            <v>-1.91</v>
          </cell>
          <cell r="ID86">
            <v>2.02</v>
          </cell>
          <cell r="IE86">
            <v>2.86</v>
          </cell>
          <cell r="IF86">
            <v>3.59</v>
          </cell>
          <cell r="IG86">
            <v>2.4700000000000002</v>
          </cell>
          <cell r="IH86">
            <v>-0.2</v>
          </cell>
          <cell r="II86">
            <v>-2.16</v>
          </cell>
          <cell r="IJ86">
            <v>-0.31</v>
          </cell>
          <cell r="IK86">
            <v>0.62</v>
          </cell>
          <cell r="IL86">
            <v>0.31</v>
          </cell>
          <cell r="IM86">
            <v>-7.0000000000000007E-2</v>
          </cell>
          <cell r="IN86">
            <v>-0.32</v>
          </cell>
          <cell r="IO86">
            <v>0.61</v>
          </cell>
          <cell r="IP86">
            <v>0.22</v>
          </cell>
          <cell r="IQ86">
            <v>1.06</v>
          </cell>
          <cell r="IR86">
            <v>1.87</v>
          </cell>
          <cell r="IS86">
            <v>-0.2</v>
          </cell>
          <cell r="IT86">
            <v>-0.68</v>
          </cell>
          <cell r="IU86">
            <v>0.1</v>
          </cell>
          <cell r="IV86">
            <v>1.33</v>
          </cell>
          <cell r="IW86">
            <v>2.95</v>
          </cell>
          <cell r="IX86">
            <v>4.17</v>
          </cell>
          <cell r="IY86">
            <v>2.96</v>
          </cell>
          <cell r="IZ86">
            <v>0.82</v>
          </cell>
          <cell r="JA86">
            <v>1.52</v>
          </cell>
          <cell r="JB86">
            <v>2.2999999999999998</v>
          </cell>
          <cell r="JC86">
            <v>2.72</v>
          </cell>
          <cell r="JD86">
            <v>0.74</v>
          </cell>
          <cell r="JE86">
            <v>-1.41</v>
          </cell>
          <cell r="JF86">
            <v>0.14000000000000001</v>
          </cell>
          <cell r="JG86">
            <v>1.29</v>
          </cell>
          <cell r="JH86">
            <v>0.66</v>
          </cell>
          <cell r="JI86">
            <v>0.45</v>
          </cell>
          <cell r="JJ86">
            <v>2.76</v>
          </cell>
          <cell r="JK86">
            <v>4.2699999999999996</v>
          </cell>
          <cell r="JL86">
            <v>3.74</v>
          </cell>
          <cell r="JM86">
            <v>-1.6</v>
          </cell>
          <cell r="JN86">
            <v>-2.67</v>
          </cell>
          <cell r="JO86">
            <v>-0.15</v>
          </cell>
          <cell r="JP86">
            <v>-0.43</v>
          </cell>
          <cell r="JQ86">
            <v>0.89</v>
          </cell>
          <cell r="JR86">
            <v>2.78</v>
          </cell>
          <cell r="JS86">
            <v>0.84</v>
          </cell>
          <cell r="JT86">
            <v>-0.37</v>
          </cell>
          <cell r="JU86">
            <v>-0.66</v>
          </cell>
          <cell r="JV86">
            <v>-2.48</v>
          </cell>
          <cell r="JW86">
            <v>-6.9</v>
          </cell>
          <cell r="JX86">
            <v>-5.69</v>
          </cell>
          <cell r="JY86">
            <v>-0.59</v>
          </cell>
          <cell r="JZ86">
            <v>-2.44</v>
          </cell>
          <cell r="KA86">
            <v>-2.84</v>
          </cell>
          <cell r="KB86">
            <v>-2.2400000000000002</v>
          </cell>
          <cell r="KC86">
            <v>0.62</v>
          </cell>
          <cell r="KD86">
            <v>-2.09</v>
          </cell>
          <cell r="KE86">
            <v>2.87</v>
          </cell>
          <cell r="KF86">
            <v>2.6</v>
          </cell>
          <cell r="KG86">
            <v>-0.69</v>
          </cell>
          <cell r="KH86">
            <v>1.75</v>
          </cell>
          <cell r="KI86">
            <v>2.79</v>
          </cell>
          <cell r="KJ86">
            <v>2.6</v>
          </cell>
          <cell r="KK86">
            <v>1.74</v>
          </cell>
          <cell r="KL86">
            <v>0.24</v>
          </cell>
          <cell r="KM86">
            <v>1.18</v>
          </cell>
          <cell r="KN86">
            <v>-0.45</v>
          </cell>
          <cell r="KO86">
            <v>-2.4700000000000002</v>
          </cell>
          <cell r="KP86">
            <v>0.81</v>
          </cell>
          <cell r="KQ86">
            <v>1.36</v>
          </cell>
          <cell r="KR86">
            <v>-1.1499999999999999</v>
          </cell>
          <cell r="KS86">
            <v>0.26</v>
          </cell>
          <cell r="KT86">
            <v>2.2599999999999998</v>
          </cell>
          <cell r="KU86">
            <v>1.45</v>
          </cell>
          <cell r="KV86">
            <v>-0.49</v>
          </cell>
          <cell r="KW86">
            <v>-0.52</v>
          </cell>
          <cell r="KX86">
            <v>0.21</v>
          </cell>
          <cell r="KY86">
            <v>0.25</v>
          </cell>
          <cell r="KZ86">
            <v>-0.28999999999999998</v>
          </cell>
          <cell r="LA86">
            <v>-1.33</v>
          </cell>
          <cell r="LB86">
            <v>0.13</v>
          </cell>
          <cell r="LC86">
            <v>2.06</v>
          </cell>
          <cell r="LD86">
            <v>0.7</v>
          </cell>
          <cell r="LE86">
            <v>-0.8</v>
          </cell>
          <cell r="LF86">
            <v>-0.57999999999999996</v>
          </cell>
          <cell r="LG86">
            <v>-0.5</v>
          </cell>
          <cell r="LH86">
            <v>0.80000000000000016</v>
          </cell>
          <cell r="LI86">
            <v>0.90000000000000013</v>
          </cell>
          <cell r="LJ86">
            <v>0.80000000000000016</v>
          </cell>
          <cell r="LK86">
            <v>0.5</v>
          </cell>
          <cell r="LL86">
            <v>0.19999999999999996</v>
          </cell>
          <cell r="LM86">
            <v>0.29999999999999993</v>
          </cell>
          <cell r="LN86">
            <v>0.4</v>
          </cell>
          <cell r="LO86">
            <v>0.30000000000000004</v>
          </cell>
          <cell r="LP86">
            <v>0.2</v>
          </cell>
          <cell r="LQ86">
            <v>0.2</v>
          </cell>
          <cell r="LR86">
            <v>0.2</v>
          </cell>
          <cell r="LS86">
            <v>0.3</v>
          </cell>
          <cell r="LT86">
            <v>0.29999999999999993</v>
          </cell>
          <cell r="LU86">
            <v>0.20000000000000007</v>
          </cell>
          <cell r="LV86">
            <v>0</v>
          </cell>
          <cell r="LW86">
            <v>0.10000000000000003</v>
          </cell>
          <cell r="LX86">
            <v>0.2</v>
          </cell>
          <cell r="LY86">
            <v>0.3</v>
          </cell>
          <cell r="LZ86">
            <v>1.7606621889793179E-2</v>
          </cell>
          <cell r="MA86">
            <v>0.17123470198821916</v>
          </cell>
          <cell r="MB86">
            <v>0.31874957721960173</v>
          </cell>
          <cell r="MC86">
            <v>0.35448798842306378</v>
          </cell>
          <cell r="MD86">
            <v>0.35303953459757753</v>
          </cell>
          <cell r="ME86">
            <v>0.47976840784679087</v>
          </cell>
        </row>
        <row r="87">
          <cell r="A87">
            <v>1109056</v>
          </cell>
          <cell r="F87" t="str">
            <v xml:space="preserve">Carne-seca e de sol </v>
          </cell>
          <cell r="H87">
            <v>3.19</v>
          </cell>
          <cell r="I87">
            <v>0.56999999999999995</v>
          </cell>
          <cell r="J87">
            <v>-0.79</v>
          </cell>
          <cell r="K87">
            <v>-1.24</v>
          </cell>
          <cell r="L87">
            <v>-1.72</v>
          </cell>
          <cell r="M87">
            <v>-0.54</v>
          </cell>
          <cell r="N87">
            <v>2.2799999999999998</v>
          </cell>
          <cell r="O87">
            <v>1.64</v>
          </cell>
          <cell r="P87">
            <v>-1.1200000000000001</v>
          </cell>
          <cell r="Q87">
            <v>-0.46</v>
          </cell>
          <cell r="R87">
            <v>-0.21</v>
          </cell>
          <cell r="S87">
            <v>-1.31</v>
          </cell>
          <cell r="T87">
            <v>0.57999999999999996</v>
          </cell>
          <cell r="U87">
            <v>1.86</v>
          </cell>
          <cell r="V87">
            <v>0.22</v>
          </cell>
          <cell r="W87">
            <v>-0.34</v>
          </cell>
          <cell r="X87">
            <v>1.28</v>
          </cell>
          <cell r="Y87">
            <v>0.87</v>
          </cell>
          <cell r="Z87">
            <v>-1.1599999999999999</v>
          </cell>
          <cell r="AA87">
            <v>1.35</v>
          </cell>
          <cell r="AB87">
            <v>5.86</v>
          </cell>
          <cell r="AC87">
            <v>4.5999999999999996</v>
          </cell>
          <cell r="AD87">
            <v>0.26</v>
          </cell>
          <cell r="AE87">
            <v>-0.45</v>
          </cell>
          <cell r="AF87">
            <v>-0.41</v>
          </cell>
          <cell r="AG87">
            <v>-4.4800000000000004</v>
          </cell>
          <cell r="AH87">
            <v>-7.78</v>
          </cell>
          <cell r="AI87">
            <v>-7.4</v>
          </cell>
          <cell r="AJ87">
            <v>-4.21</v>
          </cell>
          <cell r="AK87">
            <v>-1.07</v>
          </cell>
          <cell r="AL87">
            <v>-2.2799999999999998</v>
          </cell>
          <cell r="AM87">
            <v>-3.98</v>
          </cell>
          <cell r="AN87">
            <v>-2.23</v>
          </cell>
          <cell r="AO87">
            <v>2.2400000000000002</v>
          </cell>
          <cell r="AP87">
            <v>4.03</v>
          </cell>
          <cell r="AQ87">
            <v>-0.19</v>
          </cell>
          <cell r="AR87">
            <v>-4.28</v>
          </cell>
          <cell r="AS87">
            <v>-4.1500000000000004</v>
          </cell>
          <cell r="AT87">
            <v>-2.71</v>
          </cell>
          <cell r="AU87">
            <v>2.2799999999999998</v>
          </cell>
          <cell r="AV87">
            <v>8.39</v>
          </cell>
          <cell r="AW87">
            <v>4.8099999999999996</v>
          </cell>
          <cell r="AX87">
            <v>-0.35</v>
          </cell>
          <cell r="AY87">
            <v>1.48</v>
          </cell>
          <cell r="AZ87">
            <v>3.76</v>
          </cell>
          <cell r="BA87">
            <v>3.24</v>
          </cell>
          <cell r="BB87">
            <v>0.38</v>
          </cell>
          <cell r="BC87">
            <v>-2.09</v>
          </cell>
          <cell r="BD87">
            <v>-0.65</v>
          </cell>
          <cell r="BE87">
            <v>0.83</v>
          </cell>
          <cell r="BF87">
            <v>-0.77</v>
          </cell>
          <cell r="BG87">
            <v>-0.13</v>
          </cell>
          <cell r="BH87">
            <v>1.08</v>
          </cell>
          <cell r="BI87">
            <v>1.27</v>
          </cell>
          <cell r="BJ87">
            <v>1.26</v>
          </cell>
          <cell r="BK87">
            <v>-1.31</v>
          </cell>
          <cell r="BL87">
            <v>-0.6</v>
          </cell>
          <cell r="BM87">
            <v>0.28000000000000003</v>
          </cell>
          <cell r="BN87">
            <v>-1.55</v>
          </cell>
          <cell r="BO87">
            <v>-1.19</v>
          </cell>
          <cell r="BP87">
            <v>-0.03</v>
          </cell>
          <cell r="BQ87">
            <v>3.37</v>
          </cell>
          <cell r="BR87">
            <v>4.55</v>
          </cell>
          <cell r="BS87">
            <v>1.1599999999999999</v>
          </cell>
          <cell r="BT87">
            <v>1.47</v>
          </cell>
          <cell r="BU87">
            <v>3.15</v>
          </cell>
          <cell r="BV87">
            <v>0.56000000000000005</v>
          </cell>
          <cell r="BW87">
            <v>-0.81</v>
          </cell>
          <cell r="BX87">
            <v>1.87</v>
          </cell>
          <cell r="BY87">
            <v>3.62</v>
          </cell>
          <cell r="BZ87">
            <v>5.72</v>
          </cell>
          <cell r="CA87">
            <v>8.99</v>
          </cell>
          <cell r="CB87">
            <v>5.88</v>
          </cell>
          <cell r="CC87">
            <v>0.13</v>
          </cell>
          <cell r="CD87">
            <v>-0.26</v>
          </cell>
          <cell r="CE87">
            <v>1.28</v>
          </cell>
          <cell r="CF87">
            <v>0.12</v>
          </cell>
          <cell r="CG87">
            <v>-0.04</v>
          </cell>
          <cell r="CH87">
            <v>2.4300000000000002</v>
          </cell>
          <cell r="CI87">
            <v>5.1100000000000003</v>
          </cell>
          <cell r="CJ87">
            <v>7</v>
          </cell>
          <cell r="CK87">
            <v>5.7</v>
          </cell>
          <cell r="CL87">
            <v>6.5</v>
          </cell>
          <cell r="CM87">
            <v>8.09</v>
          </cell>
          <cell r="CN87">
            <v>5.85</v>
          </cell>
          <cell r="CO87">
            <v>4.12</v>
          </cell>
          <cell r="CP87">
            <v>2.59</v>
          </cell>
          <cell r="CQ87">
            <v>-0.4</v>
          </cell>
          <cell r="CR87">
            <v>-0.76</v>
          </cell>
          <cell r="CS87">
            <v>0.23</v>
          </cell>
          <cell r="CT87">
            <v>1.1000000000000001</v>
          </cell>
          <cell r="CU87">
            <v>3.32</v>
          </cell>
          <cell r="CV87">
            <v>4.55</v>
          </cell>
          <cell r="CW87">
            <v>3.21</v>
          </cell>
          <cell r="CX87">
            <v>1.98</v>
          </cell>
          <cell r="CY87">
            <v>0.74</v>
          </cell>
          <cell r="CZ87">
            <v>-0.66</v>
          </cell>
          <cell r="DA87">
            <v>-0.66</v>
          </cell>
          <cell r="DB87">
            <v>-0.48</v>
          </cell>
          <cell r="DC87">
            <v>-0.19</v>
          </cell>
          <cell r="DD87">
            <v>-1.35</v>
          </cell>
          <cell r="DE87">
            <v>-2.1</v>
          </cell>
          <cell r="DF87">
            <v>-1.06</v>
          </cell>
          <cell r="DG87">
            <v>-1.73</v>
          </cell>
          <cell r="DH87">
            <v>-0.78</v>
          </cell>
          <cell r="DI87">
            <v>1.94</v>
          </cell>
          <cell r="DJ87">
            <v>3.09</v>
          </cell>
          <cell r="DK87">
            <v>1.23</v>
          </cell>
          <cell r="DL87">
            <v>-0.42</v>
          </cell>
          <cell r="DM87">
            <v>-0.32</v>
          </cell>
          <cell r="DN87">
            <v>0.01</v>
          </cell>
          <cell r="DO87">
            <v>-1.85</v>
          </cell>
          <cell r="DP87">
            <v>-1.38</v>
          </cell>
          <cell r="DQ87">
            <v>-0.7</v>
          </cell>
          <cell r="DR87">
            <v>-1.61</v>
          </cell>
          <cell r="DS87">
            <v>0.46</v>
          </cell>
          <cell r="DT87">
            <v>0.82</v>
          </cell>
          <cell r="DU87">
            <v>-0.7</v>
          </cell>
          <cell r="DV87">
            <v>-0.65</v>
          </cell>
          <cell r="DW87">
            <v>-1.1000000000000001</v>
          </cell>
          <cell r="DX87">
            <v>-2.64</v>
          </cell>
          <cell r="DY87">
            <v>-2.85</v>
          </cell>
          <cell r="DZ87">
            <v>-1.1200000000000001</v>
          </cell>
          <cell r="EA87">
            <v>-1.07</v>
          </cell>
          <cell r="EB87">
            <v>-0.56000000000000005</v>
          </cell>
          <cell r="EC87">
            <v>1.59</v>
          </cell>
          <cell r="ED87">
            <v>3.84</v>
          </cell>
          <cell r="EE87">
            <v>2.04</v>
          </cell>
          <cell r="EF87">
            <v>1.62</v>
          </cell>
          <cell r="EG87">
            <v>1.71</v>
          </cell>
          <cell r="EH87">
            <v>1.01</v>
          </cell>
          <cell r="EI87">
            <v>1.24</v>
          </cell>
          <cell r="EJ87">
            <v>0.39</v>
          </cell>
          <cell r="EK87">
            <v>-0.31</v>
          </cell>
          <cell r="EL87">
            <v>0.37</v>
          </cell>
          <cell r="EM87">
            <v>1.01</v>
          </cell>
          <cell r="EN87">
            <v>1.1299999999999999</v>
          </cell>
          <cell r="EO87">
            <v>3.76</v>
          </cell>
          <cell r="EP87">
            <v>6.73</v>
          </cell>
          <cell r="EQ87">
            <v>3.26</v>
          </cell>
          <cell r="ER87">
            <v>2.73</v>
          </cell>
          <cell r="ES87">
            <v>7.05</v>
          </cell>
          <cell r="ET87">
            <v>9.1199999999999992</v>
          </cell>
          <cell r="EU87">
            <v>5.82</v>
          </cell>
          <cell r="EV87">
            <v>3.53</v>
          </cell>
          <cell r="EW87">
            <v>2.4900000000000002</v>
          </cell>
          <cell r="EX87">
            <v>-0.13</v>
          </cell>
          <cell r="EY87">
            <v>-2.59</v>
          </cell>
          <cell r="EZ87">
            <v>-2.23</v>
          </cell>
          <cell r="FA87">
            <v>-1.55</v>
          </cell>
          <cell r="FB87">
            <v>-0.24</v>
          </cell>
          <cell r="FC87">
            <v>1.29</v>
          </cell>
          <cell r="FD87">
            <v>1.89</v>
          </cell>
          <cell r="FE87">
            <v>0.96</v>
          </cell>
          <cell r="FF87">
            <v>0.05</v>
          </cell>
          <cell r="FG87">
            <v>-0.59</v>
          </cell>
          <cell r="FH87">
            <v>-0.72</v>
          </cell>
          <cell r="FI87">
            <v>-0.71</v>
          </cell>
          <cell r="FJ87">
            <v>-0.43</v>
          </cell>
          <cell r="FK87">
            <v>-0.17</v>
          </cell>
          <cell r="FL87">
            <v>0.54</v>
          </cell>
          <cell r="FM87">
            <v>-0.43</v>
          </cell>
          <cell r="FN87">
            <v>-1.0900000000000001</v>
          </cell>
          <cell r="FO87">
            <v>-1.97</v>
          </cell>
          <cell r="FP87">
            <v>-1.9</v>
          </cell>
          <cell r="FQ87">
            <v>-0.01</v>
          </cell>
          <cell r="FR87">
            <v>1.45</v>
          </cell>
          <cell r="FS87">
            <v>1.84</v>
          </cell>
          <cell r="FT87">
            <v>0.78</v>
          </cell>
          <cell r="FU87">
            <v>0.04</v>
          </cell>
          <cell r="FV87">
            <v>-0.32</v>
          </cell>
          <cell r="FW87">
            <v>-1.55</v>
          </cell>
          <cell r="FX87">
            <v>-1.17</v>
          </cell>
          <cell r="FY87">
            <v>1</v>
          </cell>
          <cell r="FZ87">
            <v>0.14000000000000001</v>
          </cell>
          <cell r="GA87">
            <v>0.98</v>
          </cell>
          <cell r="GB87">
            <v>2.58</v>
          </cell>
          <cell r="GC87">
            <v>-0.28000000000000003</v>
          </cell>
          <cell r="GD87">
            <v>-0.83</v>
          </cell>
          <cell r="GE87">
            <v>-0.37</v>
          </cell>
          <cell r="GF87">
            <v>-0.43</v>
          </cell>
          <cell r="GG87">
            <v>-0.36</v>
          </cell>
          <cell r="GH87">
            <v>-0.24</v>
          </cell>
          <cell r="GI87">
            <v>-0.47</v>
          </cell>
          <cell r="GJ87">
            <v>0.22</v>
          </cell>
          <cell r="GK87">
            <v>0.65</v>
          </cell>
          <cell r="GL87">
            <v>3.43</v>
          </cell>
          <cell r="GM87">
            <v>3.71</v>
          </cell>
          <cell r="GN87">
            <v>0.69</v>
          </cell>
          <cell r="GO87">
            <v>-0.66</v>
          </cell>
          <cell r="GP87">
            <v>-0.28999999999999998</v>
          </cell>
          <cell r="GQ87">
            <v>0.19</v>
          </cell>
          <cell r="GR87">
            <v>0.45</v>
          </cell>
          <cell r="GS87">
            <v>0.42</v>
          </cell>
          <cell r="GT87">
            <v>-0.17</v>
          </cell>
          <cell r="GU87">
            <v>0.15</v>
          </cell>
          <cell r="GV87">
            <v>1.28</v>
          </cell>
          <cell r="GW87">
            <v>-0.33</v>
          </cell>
          <cell r="GX87">
            <v>-2.19</v>
          </cell>
          <cell r="GY87">
            <v>-1.06</v>
          </cell>
          <cell r="GZ87">
            <v>-0.54</v>
          </cell>
          <cell r="HA87">
            <v>-0.26</v>
          </cell>
          <cell r="HB87">
            <v>0.27</v>
          </cell>
          <cell r="HC87">
            <v>-0.54</v>
          </cell>
          <cell r="HD87">
            <v>-1.02</v>
          </cell>
          <cell r="HE87">
            <v>-0.83</v>
          </cell>
          <cell r="HF87">
            <v>-0.31</v>
          </cell>
          <cell r="HG87">
            <v>0.77</v>
          </cell>
          <cell r="HH87">
            <v>-0.26</v>
          </cell>
          <cell r="HI87">
            <v>0.04</v>
          </cell>
          <cell r="HJ87">
            <v>2.25</v>
          </cell>
          <cell r="HK87">
            <v>2.79</v>
          </cell>
          <cell r="HL87">
            <v>0.62</v>
          </cell>
          <cell r="HM87">
            <v>-0.68</v>
          </cell>
          <cell r="HN87">
            <v>1.28</v>
          </cell>
          <cell r="HO87">
            <v>0.76</v>
          </cell>
          <cell r="HP87">
            <v>0.95</v>
          </cell>
          <cell r="HQ87">
            <v>2.4500000000000002</v>
          </cell>
          <cell r="HR87">
            <v>2.59</v>
          </cell>
          <cell r="HS87">
            <v>2.82</v>
          </cell>
          <cell r="HT87">
            <v>2.1800000000000002</v>
          </cell>
          <cell r="HU87">
            <v>3.57</v>
          </cell>
          <cell r="HV87">
            <v>6.43</v>
          </cell>
          <cell r="HW87">
            <v>8.01</v>
          </cell>
          <cell r="HX87">
            <v>8.5399999999999991</v>
          </cell>
          <cell r="HY87">
            <v>3.64</v>
          </cell>
          <cell r="HZ87">
            <v>0.23</v>
          </cell>
          <cell r="IA87">
            <v>1.1399999999999999</v>
          </cell>
          <cell r="IB87">
            <v>1.05</v>
          </cell>
          <cell r="IC87">
            <v>1.37</v>
          </cell>
          <cell r="ID87">
            <v>1.26</v>
          </cell>
          <cell r="IE87">
            <v>0.32</v>
          </cell>
          <cell r="IF87">
            <v>1.1599999999999999</v>
          </cell>
          <cell r="IG87">
            <v>0.91</v>
          </cell>
          <cell r="IH87">
            <v>0.15</v>
          </cell>
          <cell r="II87">
            <v>0.89</v>
          </cell>
          <cell r="IJ87">
            <v>0.45</v>
          </cell>
          <cell r="IK87">
            <v>-0.64</v>
          </cell>
          <cell r="IL87">
            <v>-0.22</v>
          </cell>
          <cell r="IM87">
            <v>1.96</v>
          </cell>
          <cell r="IN87">
            <v>1.28</v>
          </cell>
          <cell r="IO87">
            <v>0.28999999999999998</v>
          </cell>
          <cell r="IP87">
            <v>1.7</v>
          </cell>
          <cell r="IQ87">
            <v>1.18</v>
          </cell>
          <cell r="IR87">
            <v>0.33</v>
          </cell>
          <cell r="IS87">
            <v>0.92</v>
          </cell>
          <cell r="IT87">
            <v>1.88</v>
          </cell>
          <cell r="IU87">
            <v>1.85</v>
          </cell>
          <cell r="IV87">
            <v>1.53</v>
          </cell>
          <cell r="IW87">
            <v>1.1000000000000001</v>
          </cell>
          <cell r="IX87">
            <v>0.57999999999999996</v>
          </cell>
          <cell r="IY87">
            <v>0.6</v>
          </cell>
          <cell r="IZ87">
            <v>1.06</v>
          </cell>
          <cell r="JA87">
            <v>2.33</v>
          </cell>
          <cell r="JB87">
            <v>2.13</v>
          </cell>
          <cell r="JC87">
            <v>1.58</v>
          </cell>
          <cell r="JD87">
            <v>2.46</v>
          </cell>
          <cell r="JE87">
            <v>2.0299999999999998</v>
          </cell>
          <cell r="JF87">
            <v>0.97</v>
          </cell>
          <cell r="JG87">
            <v>0.39</v>
          </cell>
          <cell r="JH87">
            <v>0</v>
          </cell>
          <cell r="JI87">
            <v>-0.91</v>
          </cell>
          <cell r="JJ87">
            <v>0.24</v>
          </cell>
          <cell r="JK87">
            <v>2.75</v>
          </cell>
          <cell r="JL87">
            <v>1.72</v>
          </cell>
          <cell r="JM87">
            <v>0.96</v>
          </cell>
          <cell r="JN87">
            <v>1.92</v>
          </cell>
          <cell r="JO87">
            <v>0.73</v>
          </cell>
          <cell r="JP87">
            <v>-1.47</v>
          </cell>
          <cell r="JQ87">
            <v>-1.39</v>
          </cell>
          <cell r="JR87">
            <v>0.35</v>
          </cell>
          <cell r="JS87">
            <v>1.19</v>
          </cell>
          <cell r="JT87">
            <v>1.49</v>
          </cell>
          <cell r="JU87">
            <v>-0.24</v>
          </cell>
          <cell r="JV87">
            <v>-1.51</v>
          </cell>
          <cell r="JW87">
            <v>0.42</v>
          </cell>
          <cell r="JX87">
            <v>1.2</v>
          </cell>
          <cell r="JY87">
            <v>1.34</v>
          </cell>
          <cell r="JZ87">
            <v>0.54</v>
          </cell>
          <cell r="KA87">
            <v>-1.3</v>
          </cell>
          <cell r="KB87">
            <v>-0.89</v>
          </cell>
          <cell r="KC87">
            <v>-0.2</v>
          </cell>
          <cell r="KD87">
            <v>-0.22</v>
          </cell>
          <cell r="KE87">
            <v>1</v>
          </cell>
          <cell r="KF87">
            <v>0.89</v>
          </cell>
          <cell r="KG87">
            <v>-0.05</v>
          </cell>
          <cell r="KH87">
            <v>0.77</v>
          </cell>
          <cell r="KI87">
            <v>-0.24</v>
          </cell>
          <cell r="KJ87">
            <v>-1.1000000000000001</v>
          </cell>
          <cell r="KK87">
            <v>-0.55000000000000004</v>
          </cell>
          <cell r="KL87">
            <v>-0.68</v>
          </cell>
          <cell r="KM87">
            <v>-1.37</v>
          </cell>
          <cell r="KN87">
            <v>-0.34</v>
          </cell>
          <cell r="KO87">
            <v>-0.24</v>
          </cell>
          <cell r="KP87">
            <v>-1.03</v>
          </cell>
          <cell r="KQ87">
            <v>1.05</v>
          </cell>
          <cell r="KR87">
            <v>1.91</v>
          </cell>
          <cell r="KS87">
            <v>1.28</v>
          </cell>
          <cell r="KT87">
            <v>0.16</v>
          </cell>
          <cell r="KU87">
            <v>-0.77</v>
          </cell>
          <cell r="KV87">
            <v>-0.5</v>
          </cell>
          <cell r="KW87">
            <v>-0.24</v>
          </cell>
          <cell r="KX87">
            <v>-0.73</v>
          </cell>
          <cell r="KY87">
            <v>-0.39</v>
          </cell>
          <cell r="KZ87">
            <v>0.39</v>
          </cell>
          <cell r="LA87">
            <v>0.4</v>
          </cell>
          <cell r="LB87">
            <v>0.08</v>
          </cell>
          <cell r="LC87">
            <v>-1.01</v>
          </cell>
          <cell r="LD87">
            <v>-1.06</v>
          </cell>
          <cell r="LE87">
            <v>-1.82</v>
          </cell>
          <cell r="LF87">
            <v>-0.57999999999999996</v>
          </cell>
          <cell r="LG87">
            <v>-0.5</v>
          </cell>
          <cell r="LH87">
            <v>0.80000000000000016</v>
          </cell>
          <cell r="LI87">
            <v>0.90000000000000013</v>
          </cell>
          <cell r="LJ87">
            <v>0.80000000000000016</v>
          </cell>
          <cell r="LK87">
            <v>0.5</v>
          </cell>
          <cell r="LL87">
            <v>0.19999999999999996</v>
          </cell>
          <cell r="LM87">
            <v>0.29999999999999993</v>
          </cell>
          <cell r="LN87">
            <v>0.4</v>
          </cell>
          <cell r="LO87">
            <v>0.30000000000000004</v>
          </cell>
          <cell r="LP87">
            <v>0.2</v>
          </cell>
          <cell r="LQ87">
            <v>0.2</v>
          </cell>
          <cell r="LR87">
            <v>0.2</v>
          </cell>
          <cell r="LS87">
            <v>0.3</v>
          </cell>
          <cell r="LT87">
            <v>0.29999999999999993</v>
          </cell>
          <cell r="LU87">
            <v>0.20000000000000007</v>
          </cell>
          <cell r="LV87">
            <v>0</v>
          </cell>
          <cell r="LW87">
            <v>0.10000000000000003</v>
          </cell>
          <cell r="LX87">
            <v>0.2</v>
          </cell>
          <cell r="LY87">
            <v>0.3</v>
          </cell>
          <cell r="LZ87">
            <v>1.7606621889793179E-2</v>
          </cell>
          <cell r="MA87">
            <v>0.17123470198821916</v>
          </cell>
          <cell r="MB87">
            <v>0.31874957721960173</v>
          </cell>
          <cell r="MC87">
            <v>0.35448798842306378</v>
          </cell>
          <cell r="MD87">
            <v>0.35303953459757753</v>
          </cell>
          <cell r="ME87">
            <v>0.47976840784679087</v>
          </cell>
        </row>
        <row r="88">
          <cell r="A88">
            <v>1109058</v>
          </cell>
          <cell r="F88" t="str">
            <v xml:space="preserve">Carne de porco salgada e defumada </v>
          </cell>
          <cell r="H88">
            <v>1.269366531063884</v>
          </cell>
          <cell r="I88">
            <v>2.2406416494742212</v>
          </cell>
          <cell r="J88">
            <v>2.4220056593090087</v>
          </cell>
          <cell r="K88">
            <v>0.68915360596980846</v>
          </cell>
          <cell r="L88">
            <v>-0.38235578125411701</v>
          </cell>
          <cell r="M88">
            <v>-0.16042123484811177</v>
          </cell>
          <cell r="N88">
            <v>1.0527824972719446</v>
          </cell>
          <cell r="O88">
            <v>1.7825477516603765</v>
          </cell>
          <cell r="P88">
            <v>8.6478497545632887E-2</v>
          </cell>
          <cell r="Q88">
            <v>-0.74313055123290317</v>
          </cell>
          <cell r="R88">
            <v>-0.21286619287849107</v>
          </cell>
          <cell r="S88">
            <v>-0.10337838111688795</v>
          </cell>
          <cell r="T88">
            <v>-0.7370050657567554</v>
          </cell>
          <cell r="U88">
            <v>0.83575445197317844</v>
          </cell>
          <cell r="V88">
            <v>-0.22107355838884618</v>
          </cell>
          <cell r="W88">
            <v>-0.7023658168580128</v>
          </cell>
          <cell r="X88">
            <v>0.34644185291444407</v>
          </cell>
          <cell r="Y88">
            <v>0.62197377834759771</v>
          </cell>
          <cell r="Z88">
            <v>-0.66442717942918506</v>
          </cell>
          <cell r="AA88">
            <v>-0.56858634705104927</v>
          </cell>
          <cell r="AB88">
            <v>1.3158625555928245</v>
          </cell>
          <cell r="AC88">
            <v>1.3073935268316068</v>
          </cell>
          <cell r="AD88">
            <v>0.41518896021645291</v>
          </cell>
          <cell r="AE88">
            <v>0.22799323224192544</v>
          </cell>
          <cell r="AF88">
            <v>-0.27143776180979723</v>
          </cell>
          <cell r="AG88">
            <v>-0.79913966870168163</v>
          </cell>
          <cell r="AH88">
            <v>-1.4215491733022168</v>
          </cell>
          <cell r="AI88">
            <v>-1.4988583609715107</v>
          </cell>
          <cell r="AJ88">
            <v>-0.49854268818036029</v>
          </cell>
          <cell r="AK88">
            <v>-7.0305197592702096E-2</v>
          </cell>
          <cell r="AL88">
            <v>-1.312841972009039</v>
          </cell>
          <cell r="AM88">
            <v>-2.1650684844609973</v>
          </cell>
          <cell r="AN88">
            <v>-0.93609372983748163</v>
          </cell>
          <cell r="AO88">
            <v>-0.23604197402005644</v>
          </cell>
          <cell r="AP88">
            <v>-0.79098714301559125</v>
          </cell>
          <cell r="AQ88">
            <v>-1.3718491843653435</v>
          </cell>
          <cell r="AR88">
            <v>-0.78943064727518297</v>
          </cell>
          <cell r="AS88">
            <v>0.14304759033128109</v>
          </cell>
          <cell r="AT88">
            <v>0.76956976884326156</v>
          </cell>
          <cell r="AU88">
            <v>0.5151859174458121</v>
          </cell>
          <cell r="AV88">
            <v>0.46812881603261819</v>
          </cell>
          <cell r="AW88">
            <v>0.24956834148273563</v>
          </cell>
          <cell r="AX88">
            <v>-2.3794801433427528</v>
          </cell>
          <cell r="AY88">
            <v>-0.24549830462259953</v>
          </cell>
          <cell r="AZ88">
            <v>1.7755676677444945</v>
          </cell>
          <cell r="BA88">
            <v>1.0964927524392303</v>
          </cell>
          <cell r="BB88">
            <v>6.7950106615111182E-3</v>
          </cell>
          <cell r="BC88">
            <v>0.20445605982365569</v>
          </cell>
          <cell r="BD88">
            <v>0.63575077294668114</v>
          </cell>
          <cell r="BE88">
            <v>0.9517667216194704</v>
          </cell>
          <cell r="BF88">
            <v>0.55483970131287308</v>
          </cell>
          <cell r="BG88">
            <v>0.49313466014339513</v>
          </cell>
          <cell r="BH88">
            <v>0.4853728053181795</v>
          </cell>
          <cell r="BI88">
            <v>0.63774704089682999</v>
          </cell>
          <cell r="BJ88">
            <v>0.85998275958650516</v>
          </cell>
          <cell r="BK88">
            <v>3.6737849662949469E-2</v>
          </cell>
          <cell r="BL88">
            <v>1.6628358853938888E-2</v>
          </cell>
          <cell r="BM88">
            <v>0.37161774902754952</v>
          </cell>
          <cell r="BN88">
            <v>-3.891657513438062E-2</v>
          </cell>
          <cell r="BO88">
            <v>-0.19708266246774042</v>
          </cell>
          <cell r="BP88">
            <v>8.8066380261667132E-2</v>
          </cell>
          <cell r="BQ88">
            <v>1.1149958473254156</v>
          </cell>
          <cell r="BR88">
            <v>1.4135650124894752</v>
          </cell>
          <cell r="BS88">
            <v>0.40332490132489524</v>
          </cell>
          <cell r="BT88">
            <v>0.52078590491734267</v>
          </cell>
          <cell r="BU88">
            <v>0.6609767547754466</v>
          </cell>
          <cell r="BV88">
            <v>-7.6833767421059837E-2</v>
          </cell>
          <cell r="BW88">
            <v>-0.27178095684124554</v>
          </cell>
          <cell r="BX88">
            <v>0.77768942737781588</v>
          </cell>
          <cell r="BY88">
            <v>0.96900353881897794</v>
          </cell>
          <cell r="BZ88">
            <v>0.90140399942062721</v>
          </cell>
          <cell r="CA88">
            <v>1.6807765646798776</v>
          </cell>
          <cell r="CB88">
            <v>1.5732180384874268</v>
          </cell>
          <cell r="CC88">
            <v>0.93643373637632743</v>
          </cell>
          <cell r="CD88">
            <v>0.34587439524498848</v>
          </cell>
          <cell r="CE88">
            <v>-0.67818331358118111</v>
          </cell>
          <cell r="CF88">
            <v>-0.49813348789821882</v>
          </cell>
          <cell r="CG88">
            <v>0.9039244380727941</v>
          </cell>
          <cell r="CH88">
            <v>0.87159473418596178</v>
          </cell>
          <cell r="CI88">
            <v>1.0269161869248564</v>
          </cell>
          <cell r="CJ88">
            <v>2.4024973329528154</v>
          </cell>
          <cell r="CK88">
            <v>2.4573896183719803</v>
          </cell>
          <cell r="CL88">
            <v>1.4650487180318961</v>
          </cell>
          <cell r="CM88">
            <v>2.7764898740028392</v>
          </cell>
          <cell r="CN88">
            <v>3.0957372867031143</v>
          </cell>
          <cell r="CO88">
            <v>1.7140026470924965</v>
          </cell>
          <cell r="CP88">
            <v>1.9246890785064643</v>
          </cell>
          <cell r="CQ88">
            <v>1.1325820826381048</v>
          </cell>
          <cell r="CR88">
            <v>0.57712489538058931</v>
          </cell>
          <cell r="CS88">
            <v>0.87860240091562691</v>
          </cell>
          <cell r="CT88">
            <v>1.0517878890492538</v>
          </cell>
          <cell r="CU88">
            <v>0.87455732464151592</v>
          </cell>
          <cell r="CV88">
            <v>1.2189663893743223</v>
          </cell>
          <cell r="CW88">
            <v>1.106128663607308</v>
          </cell>
          <cell r="CX88">
            <v>0.67644335608779571</v>
          </cell>
          <cell r="CY88">
            <v>0.41623929040085222</v>
          </cell>
          <cell r="CZ88">
            <v>0.71976834470957118</v>
          </cell>
          <cell r="DA88">
            <v>0.71976834470957118</v>
          </cell>
          <cell r="DB88">
            <v>0.60215550135069451</v>
          </cell>
          <cell r="DC88">
            <v>6.7775162466830741E-2</v>
          </cell>
          <cell r="DD88">
            <v>-0.70697991525536774</v>
          </cell>
          <cell r="DE88">
            <v>-0.53980056209694771</v>
          </cell>
          <cell r="DF88">
            <v>0.30867592140776284</v>
          </cell>
          <cell r="DG88">
            <v>-0.23869573918308762</v>
          </cell>
          <cell r="DH88">
            <v>-0.19691241343540797</v>
          </cell>
          <cell r="DI88">
            <v>0.42375254792004508</v>
          </cell>
          <cell r="DJ88">
            <v>0.33404382369247654</v>
          </cell>
          <cell r="DK88">
            <v>-3.0050956862599652E-2</v>
          </cell>
          <cell r="DL88">
            <v>-2.5671635507145915E-3</v>
          </cell>
          <cell r="DM88">
            <v>0.17808815193981101</v>
          </cell>
          <cell r="DN88">
            <v>0.28667282389916454</v>
          </cell>
          <cell r="DO88">
            <v>5.2103559817090438E-2</v>
          </cell>
          <cell r="DP88">
            <v>0.11067286068450338</v>
          </cell>
          <cell r="DQ88">
            <v>-6.649445844032785E-2</v>
          </cell>
          <cell r="DR88">
            <v>-0.94587091548700486</v>
          </cell>
          <cell r="DS88">
            <v>-0.71966009721259971</v>
          </cell>
          <cell r="DT88">
            <v>-0.51570276893919176</v>
          </cell>
          <cell r="DU88">
            <v>-0.77736799712498694</v>
          </cell>
          <cell r="DV88">
            <v>-0.57880489205430263</v>
          </cell>
          <cell r="DW88">
            <v>0.13149003932029535</v>
          </cell>
          <cell r="DX88">
            <v>0.19146156440709486</v>
          </cell>
          <cell r="DY88">
            <v>-9.0281363724265037E-3</v>
          </cell>
          <cell r="DZ88">
            <v>-0.1383820381624804</v>
          </cell>
          <cell r="EA88">
            <v>-0.86162800954628904</v>
          </cell>
          <cell r="EB88">
            <v>-0.39829400134028609</v>
          </cell>
          <cell r="EC88">
            <v>1.0408829929500669</v>
          </cell>
          <cell r="ED88">
            <v>1.2586391342711254</v>
          </cell>
          <cell r="EE88">
            <v>0.10975487269663713</v>
          </cell>
          <cell r="EF88">
            <v>0.58157587994773341</v>
          </cell>
          <cell r="EG88">
            <v>0.8498805990227315</v>
          </cell>
          <cell r="EH88">
            <v>0.34404390565807841</v>
          </cell>
          <cell r="EI88">
            <v>0.60338005032772968</v>
          </cell>
          <cell r="EJ88">
            <v>0.59590762042275969</v>
          </cell>
          <cell r="EK88">
            <v>0.10426441576039663</v>
          </cell>
          <cell r="EL88">
            <v>-0.1210365664403439</v>
          </cell>
          <cell r="EM88">
            <v>9.3832320023961552E-2</v>
          </cell>
          <cell r="EN88">
            <v>0.29474030848834337</v>
          </cell>
          <cell r="EO88">
            <v>0.93274368560696208</v>
          </cell>
          <cell r="EP88">
            <v>2.0905668315627866</v>
          </cell>
          <cell r="EQ88">
            <v>1.5367238311510947</v>
          </cell>
          <cell r="ER88">
            <v>1.1616714950612355</v>
          </cell>
          <cell r="ES88">
            <v>2.5321742509220426</v>
          </cell>
          <cell r="ET88">
            <v>3.4721071306699693</v>
          </cell>
          <cell r="EU88">
            <v>2.8629549290272709</v>
          </cell>
          <cell r="EV88">
            <v>2.4002551747486192</v>
          </cell>
          <cell r="EW88">
            <v>1.6444620592794417</v>
          </cell>
          <cell r="EX88">
            <v>0.32000097791062909</v>
          </cell>
          <cell r="EY88">
            <v>-0.40031631891344727</v>
          </cell>
          <cell r="EZ88">
            <v>-0.31420596775650916</v>
          </cell>
          <cell r="FA88">
            <v>9.2538084937558607E-2</v>
          </cell>
          <cell r="FB88">
            <v>1.0321964720278018</v>
          </cell>
          <cell r="FC88">
            <v>1.2981900513742808</v>
          </cell>
          <cell r="FD88">
            <v>0.89934535734770116</v>
          </cell>
          <cell r="FE88">
            <v>0.36231171120818373</v>
          </cell>
          <cell r="FF88">
            <v>0.29539575656197858</v>
          </cell>
          <cell r="FG88">
            <v>0.20324892339842618</v>
          </cell>
          <cell r="FH88">
            <v>-0.36</v>
          </cell>
          <cell r="FI88">
            <v>-0.36</v>
          </cell>
          <cell r="FJ88">
            <v>0.04</v>
          </cell>
          <cell r="FK88">
            <v>0.64</v>
          </cell>
          <cell r="FL88">
            <v>0.97</v>
          </cell>
          <cell r="FM88">
            <v>-0.16</v>
          </cell>
          <cell r="FN88">
            <v>-0.52</v>
          </cell>
          <cell r="FO88">
            <v>0.62</v>
          </cell>
          <cell r="FP88">
            <v>0.85</v>
          </cell>
          <cell r="FQ88">
            <v>0.85</v>
          </cell>
          <cell r="FR88">
            <v>1.25</v>
          </cell>
          <cell r="FS88">
            <v>0.95</v>
          </cell>
          <cell r="FT88">
            <v>0.37</v>
          </cell>
          <cell r="FU88">
            <v>-1.27</v>
          </cell>
          <cell r="FV88">
            <v>-1.39</v>
          </cell>
          <cell r="FW88">
            <v>-0.39</v>
          </cell>
          <cell r="FX88">
            <v>-1.81</v>
          </cell>
          <cell r="FY88">
            <v>-0.03</v>
          </cell>
          <cell r="FZ88">
            <v>-0.69</v>
          </cell>
          <cell r="GA88">
            <v>1.1200000000000001</v>
          </cell>
          <cell r="GB88">
            <v>2.0699999999999998</v>
          </cell>
          <cell r="GC88">
            <v>1.25</v>
          </cell>
          <cell r="GD88">
            <v>4.16</v>
          </cell>
          <cell r="GE88">
            <v>3.36</v>
          </cell>
          <cell r="GF88">
            <v>2.87</v>
          </cell>
          <cell r="GG88">
            <v>1.49</v>
          </cell>
          <cell r="GH88">
            <v>2.0499999999999998</v>
          </cell>
          <cell r="GI88">
            <v>1.89</v>
          </cell>
          <cell r="GJ88">
            <v>0.08</v>
          </cell>
          <cell r="GK88">
            <v>0.99</v>
          </cell>
          <cell r="GL88">
            <v>2.3199999999999998</v>
          </cell>
          <cell r="GM88">
            <v>3</v>
          </cell>
          <cell r="GN88">
            <v>1.55</v>
          </cell>
          <cell r="GO88">
            <v>-1.78</v>
          </cell>
          <cell r="GP88">
            <v>-2.5499999999999998</v>
          </cell>
          <cell r="GQ88">
            <v>-0.59</v>
          </cell>
          <cell r="GR88">
            <v>4.08</v>
          </cell>
          <cell r="GS88">
            <v>2.95</v>
          </cell>
          <cell r="GT88">
            <v>2.57</v>
          </cell>
          <cell r="GU88">
            <v>0</v>
          </cell>
          <cell r="GV88">
            <v>-0.25</v>
          </cell>
          <cell r="GW88">
            <v>0.26</v>
          </cell>
          <cell r="GX88">
            <v>0.63</v>
          </cell>
          <cell r="GY88">
            <v>-2.13</v>
          </cell>
          <cell r="GZ88">
            <v>-0.38</v>
          </cell>
          <cell r="HA88">
            <v>0.63</v>
          </cell>
          <cell r="HB88">
            <v>0.92</v>
          </cell>
          <cell r="HC88">
            <v>3.25</v>
          </cell>
          <cell r="HD88">
            <v>2.2599999999999998</v>
          </cell>
          <cell r="HE88">
            <v>1.2</v>
          </cell>
          <cell r="HF88">
            <v>1.71</v>
          </cell>
          <cell r="HG88">
            <v>2.31</v>
          </cell>
          <cell r="HH88">
            <v>1.24</v>
          </cell>
          <cell r="HI88">
            <v>-0.52</v>
          </cell>
          <cell r="HJ88">
            <v>0.18</v>
          </cell>
          <cell r="HK88">
            <v>2.25</v>
          </cell>
          <cell r="HL88">
            <v>2.96</v>
          </cell>
          <cell r="HM88">
            <v>2.0699999999999998</v>
          </cell>
          <cell r="HN88">
            <v>1.35</v>
          </cell>
          <cell r="HO88">
            <v>2.0299999999999998</v>
          </cell>
          <cell r="HP88">
            <v>0.08</v>
          </cell>
          <cell r="HQ88">
            <v>0.85</v>
          </cell>
          <cell r="HR88">
            <v>0.17</v>
          </cell>
          <cell r="HS88">
            <v>1.38</v>
          </cell>
          <cell r="HT88">
            <v>1.64</v>
          </cell>
          <cell r="HU88">
            <v>2.66</v>
          </cell>
          <cell r="HV88">
            <v>0.34</v>
          </cell>
          <cell r="HW88">
            <v>0.78</v>
          </cell>
          <cell r="HX88">
            <v>4.78</v>
          </cell>
          <cell r="HY88">
            <v>3.81</v>
          </cell>
          <cell r="HZ88">
            <v>1.65</v>
          </cell>
          <cell r="IA88">
            <v>2.41</v>
          </cell>
          <cell r="IB88">
            <v>4.8600000000000003</v>
          </cell>
          <cell r="IC88">
            <v>3.7</v>
          </cell>
          <cell r="ID88">
            <v>0.15</v>
          </cell>
          <cell r="IE88">
            <v>0.75</v>
          </cell>
          <cell r="IF88">
            <v>1.69</v>
          </cell>
          <cell r="IG88">
            <v>0.44</v>
          </cell>
          <cell r="IH88">
            <v>0</v>
          </cell>
          <cell r="II88">
            <v>0.13</v>
          </cell>
          <cell r="IJ88">
            <v>1.02</v>
          </cell>
          <cell r="IK88">
            <v>0.27</v>
          </cell>
          <cell r="IL88">
            <v>2.35</v>
          </cell>
          <cell r="IM88">
            <v>4.72</v>
          </cell>
          <cell r="IN88">
            <v>-0.19</v>
          </cell>
          <cell r="IO88">
            <v>-0.99</v>
          </cell>
          <cell r="IP88">
            <v>2.86</v>
          </cell>
          <cell r="IQ88">
            <v>2.42</v>
          </cell>
          <cell r="IR88">
            <v>1.02</v>
          </cell>
          <cell r="IS88">
            <v>-0.01</v>
          </cell>
          <cell r="IT88">
            <v>0.3</v>
          </cell>
          <cell r="IU88">
            <v>1.35</v>
          </cell>
          <cell r="IV88">
            <v>-0.6</v>
          </cell>
          <cell r="IW88">
            <v>-0.37</v>
          </cell>
          <cell r="IX88">
            <v>-0.85</v>
          </cell>
          <cell r="IY88">
            <v>-1.4</v>
          </cell>
          <cell r="IZ88">
            <v>1.79</v>
          </cell>
          <cell r="JA88">
            <v>-0.02</v>
          </cell>
          <cell r="JB88">
            <v>-1.72</v>
          </cell>
          <cell r="JC88">
            <v>2.75</v>
          </cell>
          <cell r="JD88">
            <v>1.5</v>
          </cell>
          <cell r="JE88">
            <v>-1.56</v>
          </cell>
          <cell r="JF88">
            <v>0.18</v>
          </cell>
          <cell r="JG88">
            <v>3.22</v>
          </cell>
          <cell r="JH88">
            <v>0.68</v>
          </cell>
          <cell r="JI88">
            <v>-2.19</v>
          </cell>
          <cell r="JJ88">
            <v>-1.8</v>
          </cell>
          <cell r="JK88">
            <v>-1.1000000000000001</v>
          </cell>
          <cell r="JL88">
            <v>0.99</v>
          </cell>
          <cell r="JM88">
            <v>0.37</v>
          </cell>
          <cell r="JN88">
            <v>-0.35</v>
          </cell>
          <cell r="JO88">
            <v>1.39</v>
          </cell>
          <cell r="JP88">
            <v>2.73</v>
          </cell>
          <cell r="JQ88">
            <v>2.31</v>
          </cell>
          <cell r="JR88">
            <v>-0.2</v>
          </cell>
          <cell r="JS88">
            <v>-2.3199999999999998</v>
          </cell>
          <cell r="JT88">
            <v>-3.71</v>
          </cell>
          <cell r="JU88">
            <v>-0.93</v>
          </cell>
          <cell r="JV88">
            <v>4.17</v>
          </cell>
          <cell r="JW88">
            <v>2.96</v>
          </cell>
          <cell r="JX88">
            <v>1.59</v>
          </cell>
          <cell r="JY88">
            <v>0.83</v>
          </cell>
          <cell r="JZ88">
            <v>0.95</v>
          </cell>
          <cell r="KA88">
            <v>2.19</v>
          </cell>
          <cell r="KB88">
            <v>2.44</v>
          </cell>
          <cell r="KC88">
            <v>-1.32</v>
          </cell>
          <cell r="KD88">
            <v>-2.96</v>
          </cell>
          <cell r="KE88">
            <v>0.02</v>
          </cell>
          <cell r="KF88">
            <v>-0.35</v>
          </cell>
          <cell r="KG88">
            <v>-2.13</v>
          </cell>
          <cell r="KH88">
            <v>-1.28</v>
          </cell>
          <cell r="KI88">
            <v>-2</v>
          </cell>
          <cell r="KJ88">
            <v>-3.1</v>
          </cell>
          <cell r="KK88">
            <v>-1.66</v>
          </cell>
          <cell r="KL88">
            <v>-0.1</v>
          </cell>
          <cell r="KM88">
            <v>0.94</v>
          </cell>
          <cell r="KN88">
            <v>2.63</v>
          </cell>
          <cell r="KO88">
            <v>-0.05</v>
          </cell>
          <cell r="KP88">
            <v>-2.5499999999999998</v>
          </cell>
          <cell r="KQ88">
            <v>1.62</v>
          </cell>
          <cell r="KR88">
            <v>1.89</v>
          </cell>
          <cell r="KS88">
            <v>-1.93</v>
          </cell>
          <cell r="KT88">
            <v>-1.24</v>
          </cell>
          <cell r="KU88">
            <v>-2.74</v>
          </cell>
          <cell r="KV88">
            <v>-1.5</v>
          </cell>
          <cell r="KW88">
            <v>3.09</v>
          </cell>
          <cell r="KX88">
            <v>3.04</v>
          </cell>
          <cell r="KY88">
            <v>3.23</v>
          </cell>
          <cell r="KZ88">
            <v>2.89</v>
          </cell>
          <cell r="LA88">
            <v>1.54</v>
          </cell>
          <cell r="LB88">
            <v>2.06</v>
          </cell>
          <cell r="LC88">
            <v>1.85</v>
          </cell>
          <cell r="LD88">
            <v>-0.45</v>
          </cell>
          <cell r="LE88">
            <v>-2.72</v>
          </cell>
          <cell r="LF88">
            <v>-0.57999999999999996</v>
          </cell>
          <cell r="LG88">
            <v>-0.5</v>
          </cell>
          <cell r="LH88">
            <v>0.80000000000000016</v>
          </cell>
          <cell r="LI88">
            <v>0.90000000000000013</v>
          </cell>
          <cell r="LJ88">
            <v>0.80000000000000016</v>
          </cell>
          <cell r="LK88">
            <v>0.5</v>
          </cell>
          <cell r="LL88">
            <v>0.19999999999999996</v>
          </cell>
          <cell r="LM88">
            <v>0.29999999999999993</v>
          </cell>
          <cell r="LN88">
            <v>0.4</v>
          </cell>
          <cell r="LO88">
            <v>0.30000000000000004</v>
          </cell>
          <cell r="LP88">
            <v>0.2</v>
          </cell>
          <cell r="LQ88">
            <v>0.2</v>
          </cell>
          <cell r="LR88">
            <v>0.2</v>
          </cell>
          <cell r="LS88">
            <v>0.3</v>
          </cell>
          <cell r="LT88">
            <v>0.29999999999999993</v>
          </cell>
          <cell r="LU88">
            <v>0.20000000000000007</v>
          </cell>
          <cell r="LV88">
            <v>0</v>
          </cell>
          <cell r="LW88">
            <v>0.10000000000000003</v>
          </cell>
          <cell r="LX88">
            <v>0.2</v>
          </cell>
          <cell r="LY88">
            <v>0.3</v>
          </cell>
          <cell r="LZ88">
            <v>1.7606621889793179E-2</v>
          </cell>
          <cell r="MA88">
            <v>0.17123470198821916</v>
          </cell>
          <cell r="MB88">
            <v>0.31874957721960173</v>
          </cell>
          <cell r="MC88">
            <v>0.35448798842306378</v>
          </cell>
          <cell r="MD88">
            <v>0.35303953459757753</v>
          </cell>
          <cell r="ME88">
            <v>0.47976840784679087</v>
          </cell>
        </row>
        <row r="89">
          <cell r="A89">
            <v>1109088</v>
          </cell>
          <cell r="F89" t="str">
            <v xml:space="preserve">Hambúrguer </v>
          </cell>
          <cell r="H89">
            <v>2.02</v>
          </cell>
          <cell r="I89">
            <v>2.46</v>
          </cell>
          <cell r="J89">
            <v>-0.45</v>
          </cell>
          <cell r="K89">
            <v>0.71</v>
          </cell>
          <cell r="L89">
            <v>2.25</v>
          </cell>
          <cell r="M89">
            <v>1.04</v>
          </cell>
          <cell r="N89">
            <v>1.05</v>
          </cell>
          <cell r="O89">
            <v>0.57999999999999996</v>
          </cell>
          <cell r="P89">
            <v>0.28999999999999998</v>
          </cell>
          <cell r="Q89">
            <v>-0.12</v>
          </cell>
          <cell r="R89">
            <v>-0.03</v>
          </cell>
          <cell r="S89">
            <v>0.44</v>
          </cell>
          <cell r="T89">
            <v>0.81</v>
          </cell>
          <cell r="U89">
            <v>0.62</v>
          </cell>
          <cell r="V89">
            <v>-0.45</v>
          </cell>
          <cell r="W89">
            <v>-1.33</v>
          </cell>
          <cell r="X89">
            <v>-0.82</v>
          </cell>
          <cell r="Y89">
            <v>0.94</v>
          </cell>
          <cell r="Z89">
            <v>1.24</v>
          </cell>
          <cell r="AA89">
            <v>-1.31</v>
          </cell>
          <cell r="AB89">
            <v>-1.61</v>
          </cell>
          <cell r="AC89">
            <v>0.36</v>
          </cell>
          <cell r="AD89">
            <v>0.75</v>
          </cell>
          <cell r="AE89">
            <v>2.1800000000000002</v>
          </cell>
          <cell r="AF89">
            <v>1.92</v>
          </cell>
          <cell r="AG89">
            <v>-0.89</v>
          </cell>
          <cell r="AH89">
            <v>-2.41</v>
          </cell>
          <cell r="AI89">
            <v>-1.9</v>
          </cell>
          <cell r="AJ89">
            <v>-0.05</v>
          </cell>
          <cell r="AK89">
            <v>-0.88</v>
          </cell>
          <cell r="AL89">
            <v>-1.5</v>
          </cell>
          <cell r="AM89">
            <v>0.92</v>
          </cell>
          <cell r="AN89">
            <v>1.1399999999999999</v>
          </cell>
          <cell r="AO89">
            <v>-0.09</v>
          </cell>
          <cell r="AP89">
            <v>-0.03</v>
          </cell>
          <cell r="AQ89">
            <v>0.73</v>
          </cell>
          <cell r="AR89">
            <v>0.57999999999999996</v>
          </cell>
          <cell r="AS89">
            <v>-0.06</v>
          </cell>
          <cell r="AT89">
            <v>-0.65</v>
          </cell>
          <cell r="AU89">
            <v>-1.1499999999999999</v>
          </cell>
          <cell r="AV89">
            <v>0.42</v>
          </cell>
          <cell r="AW89">
            <v>2.89</v>
          </cell>
          <cell r="AX89">
            <v>1.63</v>
          </cell>
          <cell r="AY89">
            <v>-0.91</v>
          </cell>
          <cell r="AZ89">
            <v>0.19</v>
          </cell>
          <cell r="BA89">
            <v>0.57999999999999996</v>
          </cell>
          <cell r="BB89">
            <v>-0.21</v>
          </cell>
          <cell r="BC89">
            <v>1.22</v>
          </cell>
          <cell r="BD89">
            <v>1.61</v>
          </cell>
          <cell r="BE89">
            <v>1.25</v>
          </cell>
          <cell r="BF89">
            <v>0.8</v>
          </cell>
          <cell r="BG89">
            <v>0</v>
          </cell>
          <cell r="BH89">
            <v>0</v>
          </cell>
          <cell r="BI89">
            <v>0</v>
          </cell>
          <cell r="BJ89">
            <v>0</v>
          </cell>
          <cell r="BK89">
            <v>0</v>
          </cell>
          <cell r="BL89">
            <v>0.19</v>
          </cell>
          <cell r="BM89">
            <v>1.21</v>
          </cell>
          <cell r="BN89">
            <v>0.57999999999999996</v>
          </cell>
          <cell r="BO89">
            <v>-0.96</v>
          </cell>
          <cell r="BP89">
            <v>-0.03</v>
          </cell>
          <cell r="BQ89">
            <v>0.03</v>
          </cell>
          <cell r="BR89">
            <v>0.41</v>
          </cell>
          <cell r="BS89">
            <v>1.1000000000000001</v>
          </cell>
          <cell r="BT89">
            <v>-1.19</v>
          </cell>
          <cell r="BU89">
            <v>-0.82</v>
          </cell>
          <cell r="BV89">
            <v>0.9</v>
          </cell>
          <cell r="BW89">
            <v>0.2</v>
          </cell>
          <cell r="BX89">
            <v>0.52</v>
          </cell>
          <cell r="BY89">
            <v>1.68</v>
          </cell>
          <cell r="BZ89">
            <v>1.95</v>
          </cell>
          <cell r="CA89">
            <v>2.57</v>
          </cell>
          <cell r="CB89">
            <v>2.38</v>
          </cell>
          <cell r="CC89">
            <v>1.2</v>
          </cell>
          <cell r="CD89">
            <v>0.21</v>
          </cell>
          <cell r="CE89">
            <v>-0.71</v>
          </cell>
          <cell r="CF89">
            <v>-0.15</v>
          </cell>
          <cell r="CG89">
            <v>1.0900000000000001</v>
          </cell>
          <cell r="CH89">
            <v>2.04</v>
          </cell>
          <cell r="CI89">
            <v>2.8</v>
          </cell>
          <cell r="CJ89">
            <v>1.4</v>
          </cell>
          <cell r="CK89">
            <v>2.0699999999999998</v>
          </cell>
          <cell r="CL89">
            <v>5.91</v>
          </cell>
          <cell r="CM89">
            <v>3.79</v>
          </cell>
          <cell r="CN89">
            <v>-0.35</v>
          </cell>
          <cell r="CO89">
            <v>1.1399999999999999</v>
          </cell>
          <cell r="CP89">
            <v>1.6</v>
          </cell>
          <cell r="CQ89">
            <v>0.89</v>
          </cell>
          <cell r="CR89">
            <v>1.4</v>
          </cell>
          <cell r="CS89">
            <v>0.53</v>
          </cell>
          <cell r="CT89">
            <v>0.7</v>
          </cell>
          <cell r="CU89">
            <v>0.32</v>
          </cell>
          <cell r="CV89">
            <v>0.32</v>
          </cell>
          <cell r="CW89">
            <v>-0.51</v>
          </cell>
          <cell r="CX89">
            <v>-0.46</v>
          </cell>
          <cell r="CY89">
            <v>1.1100000000000001</v>
          </cell>
          <cell r="CZ89">
            <v>0.75</v>
          </cell>
          <cell r="DA89">
            <v>0.75</v>
          </cell>
          <cell r="DB89">
            <v>2.41</v>
          </cell>
          <cell r="DC89">
            <v>1.99</v>
          </cell>
          <cell r="DD89">
            <v>1.52</v>
          </cell>
          <cell r="DE89">
            <v>0.43</v>
          </cell>
          <cell r="DF89">
            <v>-0.53</v>
          </cell>
          <cell r="DG89">
            <v>-1.28</v>
          </cell>
          <cell r="DH89">
            <v>-0.8</v>
          </cell>
          <cell r="DI89">
            <v>2.04</v>
          </cell>
          <cell r="DJ89">
            <v>2.08</v>
          </cell>
          <cell r="DK89">
            <v>-0.04</v>
          </cell>
          <cell r="DL89">
            <v>-0.59</v>
          </cell>
          <cell r="DM89">
            <v>-2.1</v>
          </cell>
          <cell r="DN89">
            <v>-3.81</v>
          </cell>
          <cell r="DO89">
            <v>-3.1</v>
          </cell>
          <cell r="DP89">
            <v>1.41</v>
          </cell>
          <cell r="DQ89">
            <v>2.7</v>
          </cell>
          <cell r="DR89">
            <v>-0.85</v>
          </cell>
          <cell r="DS89">
            <v>-1.1499999999999999</v>
          </cell>
          <cell r="DT89">
            <v>0.26</v>
          </cell>
          <cell r="DU89">
            <v>0.04</v>
          </cell>
          <cell r="DV89">
            <v>-1.45</v>
          </cell>
          <cell r="DW89">
            <v>-1.21</v>
          </cell>
          <cell r="DX89">
            <v>1.0900000000000001</v>
          </cell>
          <cell r="DY89">
            <v>-0.05</v>
          </cell>
          <cell r="DZ89">
            <v>-0.76</v>
          </cell>
          <cell r="EA89">
            <v>0.38</v>
          </cell>
          <cell r="EB89">
            <v>0.97</v>
          </cell>
          <cell r="EC89">
            <v>2.75</v>
          </cell>
          <cell r="ED89">
            <v>1.58</v>
          </cell>
          <cell r="EE89">
            <v>0.16</v>
          </cell>
          <cell r="EF89">
            <v>0.56000000000000005</v>
          </cell>
          <cell r="EG89">
            <v>-0.34</v>
          </cell>
          <cell r="EH89">
            <v>-0.75</v>
          </cell>
          <cell r="EI89">
            <v>0.25</v>
          </cell>
          <cell r="EJ89">
            <v>1.08</v>
          </cell>
          <cell r="EK89">
            <v>0.17</v>
          </cell>
          <cell r="EL89">
            <v>-1.76</v>
          </cell>
          <cell r="EM89">
            <v>-1.21</v>
          </cell>
          <cell r="EN89">
            <v>0.75</v>
          </cell>
          <cell r="EO89">
            <v>-1.49</v>
          </cell>
          <cell r="EP89">
            <v>-2.63</v>
          </cell>
          <cell r="EQ89">
            <v>0.62</v>
          </cell>
          <cell r="ER89">
            <v>2.76</v>
          </cell>
          <cell r="ES89">
            <v>3.53</v>
          </cell>
          <cell r="ET89">
            <v>2.81</v>
          </cell>
          <cell r="EU89">
            <v>2.65</v>
          </cell>
          <cell r="EV89">
            <v>1.94</v>
          </cell>
          <cell r="EW89">
            <v>0.66</v>
          </cell>
          <cell r="EX89">
            <v>1.39</v>
          </cell>
          <cell r="EY89">
            <v>-1.1399999999999999</v>
          </cell>
          <cell r="EZ89">
            <v>-2.5099999999999998</v>
          </cell>
          <cell r="FA89">
            <v>-0.34</v>
          </cell>
          <cell r="FB89">
            <v>-0.38</v>
          </cell>
          <cell r="FC89">
            <v>0.08</v>
          </cell>
          <cell r="FD89">
            <v>1.26</v>
          </cell>
          <cell r="FE89">
            <v>0.28999999999999998</v>
          </cell>
          <cell r="FF89">
            <v>0.41</v>
          </cell>
          <cell r="FG89">
            <v>0.75</v>
          </cell>
          <cell r="FH89">
            <v>-0.02</v>
          </cell>
          <cell r="FI89">
            <v>7.0000000000000007E-2</v>
          </cell>
          <cell r="FJ89">
            <v>0.78</v>
          </cell>
          <cell r="FK89">
            <v>2.1800000000000002</v>
          </cell>
          <cell r="FL89">
            <v>1.33</v>
          </cell>
          <cell r="FM89">
            <v>-1.19</v>
          </cell>
          <cell r="FN89">
            <v>-1.48</v>
          </cell>
          <cell r="FO89">
            <v>0.86</v>
          </cell>
          <cell r="FP89">
            <v>1.68</v>
          </cell>
          <cell r="FQ89">
            <v>1.55</v>
          </cell>
          <cell r="FR89">
            <v>1.24</v>
          </cell>
          <cell r="FS89">
            <v>-0.11</v>
          </cell>
          <cell r="FT89">
            <v>0.06</v>
          </cell>
          <cell r="FU89">
            <v>0.28000000000000003</v>
          </cell>
          <cell r="FV89">
            <v>2.16</v>
          </cell>
          <cell r="FW89">
            <v>2.81</v>
          </cell>
          <cell r="FX89">
            <v>-0.96</v>
          </cell>
          <cell r="FY89">
            <v>-1.29</v>
          </cell>
          <cell r="FZ89">
            <v>-0.03</v>
          </cell>
          <cell r="GA89">
            <v>0.04</v>
          </cell>
          <cell r="GB89">
            <v>1.32</v>
          </cell>
          <cell r="GC89">
            <v>2.04</v>
          </cell>
          <cell r="GD89">
            <v>-0.84</v>
          </cell>
          <cell r="GE89">
            <v>-2.4</v>
          </cell>
          <cell r="GF89">
            <v>-2.84</v>
          </cell>
          <cell r="GG89">
            <v>-0.46</v>
          </cell>
          <cell r="GH89">
            <v>3.21</v>
          </cell>
          <cell r="GI89">
            <v>2.4300000000000002</v>
          </cell>
          <cell r="GJ89">
            <v>0.75</v>
          </cell>
          <cell r="GK89">
            <v>0.95</v>
          </cell>
          <cell r="GL89">
            <v>0.54</v>
          </cell>
          <cell r="GM89">
            <v>2.87</v>
          </cell>
          <cell r="GN89">
            <v>3.91</v>
          </cell>
          <cell r="GO89">
            <v>1.71</v>
          </cell>
          <cell r="GP89">
            <v>0.28999999999999998</v>
          </cell>
          <cell r="GQ89">
            <v>-1.06</v>
          </cell>
          <cell r="GR89">
            <v>-0.42</v>
          </cell>
          <cell r="GS89">
            <v>1.18</v>
          </cell>
          <cell r="GT89">
            <v>2.33</v>
          </cell>
          <cell r="GU89">
            <v>2.66</v>
          </cell>
          <cell r="GV89">
            <v>2.37</v>
          </cell>
          <cell r="GW89">
            <v>1.48</v>
          </cell>
          <cell r="GX89">
            <v>-0.28999999999999998</v>
          </cell>
          <cell r="GY89">
            <v>-0.14000000000000001</v>
          </cell>
          <cell r="GZ89">
            <v>1.48</v>
          </cell>
          <cell r="HA89">
            <v>1.41</v>
          </cell>
          <cell r="HB89">
            <v>-0.24</v>
          </cell>
          <cell r="HC89">
            <v>-1.1499999999999999</v>
          </cell>
          <cell r="HD89">
            <v>-2.97</v>
          </cell>
          <cell r="HE89">
            <v>-3.81</v>
          </cell>
          <cell r="HF89">
            <v>-2.87</v>
          </cell>
          <cell r="HG89">
            <v>-1.98</v>
          </cell>
          <cell r="HH89">
            <v>-3.37</v>
          </cell>
          <cell r="HI89">
            <v>-0.74</v>
          </cell>
          <cell r="HJ89">
            <v>3.3</v>
          </cell>
          <cell r="HK89">
            <v>3.94</v>
          </cell>
          <cell r="HL89">
            <v>5.9</v>
          </cell>
          <cell r="HM89">
            <v>2.66</v>
          </cell>
          <cell r="HN89">
            <v>0.37</v>
          </cell>
          <cell r="HO89">
            <v>2.23</v>
          </cell>
          <cell r="HP89">
            <v>-1.19</v>
          </cell>
          <cell r="HQ89">
            <v>-2.54</v>
          </cell>
          <cell r="HR89">
            <v>1.24</v>
          </cell>
          <cell r="HS89">
            <v>1.96</v>
          </cell>
          <cell r="HT89">
            <v>-0.62</v>
          </cell>
          <cell r="HU89">
            <v>0.6</v>
          </cell>
          <cell r="HV89">
            <v>3.82</v>
          </cell>
          <cell r="HW89">
            <v>3.56</v>
          </cell>
          <cell r="HX89">
            <v>2.71</v>
          </cell>
          <cell r="HY89">
            <v>1.9</v>
          </cell>
          <cell r="HZ89">
            <v>2.72</v>
          </cell>
          <cell r="IA89">
            <v>2.98</v>
          </cell>
          <cell r="IB89">
            <v>1.56</v>
          </cell>
          <cell r="IC89">
            <v>1.1599999999999999</v>
          </cell>
          <cell r="ID89">
            <v>0.5</v>
          </cell>
          <cell r="IE89">
            <v>-1.02</v>
          </cell>
          <cell r="IF89">
            <v>-0.76</v>
          </cell>
          <cell r="IG89">
            <v>-0.98</v>
          </cell>
          <cell r="IH89">
            <v>-1.5</v>
          </cell>
          <cell r="II89">
            <v>-0.1</v>
          </cell>
          <cell r="IJ89">
            <v>0.98</v>
          </cell>
          <cell r="IK89">
            <v>0.5</v>
          </cell>
          <cell r="IL89">
            <v>-1.76</v>
          </cell>
          <cell r="IM89">
            <v>0</v>
          </cell>
          <cell r="IN89">
            <v>0.7</v>
          </cell>
          <cell r="IO89">
            <v>0.23</v>
          </cell>
          <cell r="IP89">
            <v>3.22</v>
          </cell>
          <cell r="IQ89">
            <v>2.37</v>
          </cell>
          <cell r="IR89">
            <v>0.59</v>
          </cell>
          <cell r="IS89">
            <v>1.37</v>
          </cell>
          <cell r="IT89">
            <v>0.85</v>
          </cell>
          <cell r="IU89">
            <v>-1.77</v>
          </cell>
          <cell r="IV89">
            <v>-2.85</v>
          </cell>
          <cell r="IW89">
            <v>-0.86</v>
          </cell>
          <cell r="IX89">
            <v>-0.53</v>
          </cell>
          <cell r="IY89">
            <v>-0.56999999999999995</v>
          </cell>
          <cell r="IZ89">
            <v>0.09</v>
          </cell>
          <cell r="JA89">
            <v>-1.26</v>
          </cell>
          <cell r="JB89">
            <v>-1.01</v>
          </cell>
          <cell r="JC89">
            <v>1.64</v>
          </cell>
          <cell r="JD89">
            <v>2.36</v>
          </cell>
          <cell r="JE89">
            <v>1.49</v>
          </cell>
          <cell r="JF89">
            <v>1.7</v>
          </cell>
          <cell r="JG89">
            <v>0.78</v>
          </cell>
          <cell r="JH89">
            <v>1.28</v>
          </cell>
          <cell r="JI89">
            <v>1.1299999999999999</v>
          </cell>
          <cell r="JJ89">
            <v>-1.91</v>
          </cell>
          <cell r="JK89">
            <v>-0.69</v>
          </cell>
          <cell r="JL89">
            <v>1.9</v>
          </cell>
          <cell r="JM89">
            <v>1.46</v>
          </cell>
          <cell r="JN89">
            <v>4.1500000000000004</v>
          </cell>
          <cell r="JO89">
            <v>7.03</v>
          </cell>
          <cell r="JP89">
            <v>4.6500000000000004</v>
          </cell>
          <cell r="JQ89">
            <v>1.9</v>
          </cell>
          <cell r="JR89">
            <v>0.56000000000000005</v>
          </cell>
          <cell r="JS89">
            <v>-0.24</v>
          </cell>
          <cell r="JT89">
            <v>-1.96</v>
          </cell>
          <cell r="JU89">
            <v>-1.71</v>
          </cell>
          <cell r="JV89">
            <v>0.75</v>
          </cell>
          <cell r="JW89">
            <v>1.43</v>
          </cell>
          <cell r="JX89">
            <v>2.7</v>
          </cell>
          <cell r="JY89">
            <v>2.96</v>
          </cell>
          <cell r="JZ89">
            <v>2.48</v>
          </cell>
          <cell r="KA89">
            <v>2.92</v>
          </cell>
          <cell r="KB89">
            <v>2.5099999999999998</v>
          </cell>
          <cell r="KC89">
            <v>2.17</v>
          </cell>
          <cell r="KD89">
            <v>1.48</v>
          </cell>
          <cell r="KE89">
            <v>1.02</v>
          </cell>
          <cell r="KF89">
            <v>2.1800000000000002</v>
          </cell>
          <cell r="KG89">
            <v>0.98</v>
          </cell>
          <cell r="KH89">
            <v>-1.08</v>
          </cell>
          <cell r="KI89">
            <v>-0.28999999999999998</v>
          </cell>
          <cell r="KJ89">
            <v>0.52</v>
          </cell>
          <cell r="KK89">
            <v>2.04</v>
          </cell>
          <cell r="KL89">
            <v>2.64</v>
          </cell>
          <cell r="KM89">
            <v>1.28</v>
          </cell>
          <cell r="KN89">
            <v>0.49</v>
          </cell>
          <cell r="KO89">
            <v>-1.49</v>
          </cell>
          <cell r="KP89">
            <v>-1.75</v>
          </cell>
          <cell r="KQ89">
            <v>1.87</v>
          </cell>
          <cell r="KR89">
            <v>2.35</v>
          </cell>
          <cell r="KS89">
            <v>-0.1</v>
          </cell>
          <cell r="KT89">
            <v>-1.58</v>
          </cell>
          <cell r="KU89">
            <v>-0.67</v>
          </cell>
          <cell r="KV89">
            <v>0.64</v>
          </cell>
          <cell r="KW89">
            <v>1.67</v>
          </cell>
          <cell r="KX89">
            <v>2.11</v>
          </cell>
          <cell r="KY89">
            <v>-1.4</v>
          </cell>
          <cell r="KZ89">
            <v>-1.62</v>
          </cell>
          <cell r="LA89">
            <v>1.59</v>
          </cell>
          <cell r="LB89">
            <v>1.79</v>
          </cell>
          <cell r="LC89">
            <v>-1.85</v>
          </cell>
          <cell r="LD89">
            <v>-4.5199999999999996</v>
          </cell>
          <cell r="LE89">
            <v>-4.1500000000000004</v>
          </cell>
          <cell r="LF89">
            <v>-0.57999999999999996</v>
          </cell>
          <cell r="LG89">
            <v>-0.5</v>
          </cell>
          <cell r="LH89">
            <v>0.80000000000000016</v>
          </cell>
          <cell r="LI89">
            <v>0.90000000000000013</v>
          </cell>
          <cell r="LJ89">
            <v>0.80000000000000016</v>
          </cell>
          <cell r="LK89">
            <v>0.5</v>
          </cell>
          <cell r="LL89">
            <v>0.19999999999999996</v>
          </cell>
          <cell r="LM89">
            <v>0.29999999999999993</v>
          </cell>
          <cell r="LN89">
            <v>0.4</v>
          </cell>
          <cell r="LO89">
            <v>0.30000000000000004</v>
          </cell>
          <cell r="LP89">
            <v>0.2</v>
          </cell>
          <cell r="LQ89">
            <v>0.2</v>
          </cell>
          <cell r="LR89">
            <v>0.2</v>
          </cell>
          <cell r="LS89">
            <v>0.3</v>
          </cell>
          <cell r="LT89">
            <v>0.29999999999999993</v>
          </cell>
          <cell r="LU89">
            <v>0.20000000000000007</v>
          </cell>
          <cell r="LV89">
            <v>0</v>
          </cell>
          <cell r="LW89">
            <v>0.10000000000000003</v>
          </cell>
          <cell r="LX89">
            <v>0.2</v>
          </cell>
          <cell r="LY89">
            <v>0.3</v>
          </cell>
          <cell r="LZ89">
            <v>1.7606621889793179E-2</v>
          </cell>
          <cell r="MA89">
            <v>0.17123470198821916</v>
          </cell>
          <cell r="MB89">
            <v>0.31874957721960173</v>
          </cell>
          <cell r="MC89">
            <v>0.35448798842306378</v>
          </cell>
          <cell r="MD89">
            <v>0.35303953459757753</v>
          </cell>
          <cell r="ME89">
            <v>0.47976840784679087</v>
          </cell>
        </row>
        <row r="90">
          <cell r="A90" t="str">
            <v>NDLE</v>
          </cell>
          <cell r="D90" t="str">
            <v>+</v>
          </cell>
          <cell r="E90" t="str">
            <v>Leite em pó e Laticinios</v>
          </cell>
          <cell r="H90">
            <v>1.2061357781820361</v>
          </cell>
          <cell r="I90">
            <v>0.74652176287063854</v>
          </cell>
          <cell r="J90">
            <v>7.5699458843977607E-2</v>
          </cell>
          <cell r="K90">
            <v>9.192097850174108E-2</v>
          </cell>
          <cell r="L90">
            <v>-0.18639047156029431</v>
          </cell>
          <cell r="M90">
            <v>1.0336628401780397</v>
          </cell>
          <cell r="N90">
            <v>2.6067989446706705</v>
          </cell>
          <cell r="O90">
            <v>3.2056315072199175</v>
          </cell>
          <cell r="P90">
            <v>2.5511133181204411</v>
          </cell>
          <cell r="Q90">
            <v>1.3347941162391754</v>
          </cell>
          <cell r="R90">
            <v>0.56306765002376213</v>
          </cell>
          <cell r="S90">
            <v>2.2080334510990656E-2</v>
          </cell>
          <cell r="T90">
            <v>-0.51300515129276614</v>
          </cell>
          <cell r="U90">
            <v>-1.7407404012027667</v>
          </cell>
          <cell r="V90">
            <v>-2.6764132235385518</v>
          </cell>
          <cell r="W90">
            <v>-1.9211645235146839</v>
          </cell>
          <cell r="X90">
            <v>-1.2603980483283455</v>
          </cell>
          <cell r="Y90">
            <v>-1.8756387705196673</v>
          </cell>
          <cell r="Z90">
            <v>-2.0658001172889664</v>
          </cell>
          <cell r="AA90">
            <v>-1.0273956255087087</v>
          </cell>
          <cell r="AB90">
            <v>-1.0797806497955527</v>
          </cell>
          <cell r="AC90">
            <v>-1.8118355371175838</v>
          </cell>
          <cell r="AD90">
            <v>-1.5395131492238829</v>
          </cell>
          <cell r="AE90">
            <v>-1.5590796714388357</v>
          </cell>
          <cell r="AF90">
            <v>-1.7138737078876298</v>
          </cell>
          <cell r="AG90">
            <v>-1.4622143478329885</v>
          </cell>
          <cell r="AH90">
            <v>-0.16217802441241055</v>
          </cell>
          <cell r="AI90">
            <v>0.9723497293408917</v>
          </cell>
          <cell r="AJ90">
            <v>1.3102427875540172</v>
          </cell>
          <cell r="AK90">
            <v>1.484424561111557</v>
          </cell>
          <cell r="AL90">
            <v>1.7770383845618862</v>
          </cell>
          <cell r="AM90">
            <v>1.9763527491063575</v>
          </cell>
          <cell r="AN90">
            <v>1.668168954647117</v>
          </cell>
          <cell r="AO90">
            <v>0.62149925789018168</v>
          </cell>
          <cell r="AP90">
            <v>-0.22199561645191354</v>
          </cell>
          <cell r="AQ90">
            <v>-0.71853116581893728</v>
          </cell>
          <cell r="AR90">
            <v>-0.22441045530854345</v>
          </cell>
          <cell r="AS90">
            <v>0.47419382703394797</v>
          </cell>
          <cell r="AT90">
            <v>0.1363563913914515</v>
          </cell>
          <cell r="AU90">
            <v>-0.34811049854247533</v>
          </cell>
          <cell r="AV90">
            <v>-0.61200722137367924</v>
          </cell>
          <cell r="AW90">
            <v>-0.2955728469862145</v>
          </cell>
          <cell r="AX90">
            <v>-0.58250828489329898</v>
          </cell>
          <cell r="AY90">
            <v>-0.92517576668903712</v>
          </cell>
          <cell r="AZ90">
            <v>-0.41603137179872479</v>
          </cell>
          <cell r="BA90">
            <v>-7.4803395236224646E-2</v>
          </cell>
          <cell r="BB90">
            <v>-0.10188668531922326</v>
          </cell>
          <cell r="BC90">
            <v>-0.19862435912879894</v>
          </cell>
          <cell r="BD90">
            <v>-0.16502135512607061</v>
          </cell>
          <cell r="BE90">
            <v>-4.0630490095295305E-2</v>
          </cell>
          <cell r="BF90">
            <v>0.22984983721161209</v>
          </cell>
          <cell r="BG90">
            <v>0.3364415681764491</v>
          </cell>
          <cell r="BH90">
            <v>0.331565947922564</v>
          </cell>
          <cell r="BI90">
            <v>0.68538995424801741</v>
          </cell>
          <cell r="BJ90">
            <v>1.9496363700533765</v>
          </cell>
          <cell r="BK90">
            <v>2.346900071478379</v>
          </cell>
          <cell r="BL90">
            <v>3.1069155389113687</v>
          </cell>
          <cell r="BM90">
            <v>3.6357261996318315</v>
          </cell>
          <cell r="BN90">
            <v>4.7393521584545688</v>
          </cell>
          <cell r="BO90">
            <v>7.180100187735837</v>
          </cell>
          <cell r="BP90">
            <v>9.1407028922604319</v>
          </cell>
          <cell r="BQ90">
            <v>11.093350723860549</v>
          </cell>
          <cell r="BR90">
            <v>10.526299183079622</v>
          </cell>
          <cell r="BS90">
            <v>5.5605170004292734</v>
          </cell>
          <cell r="BT90">
            <v>1.8422376941417224</v>
          </cell>
          <cell r="BU90">
            <v>-1.2271165941801752</v>
          </cell>
          <cell r="BV90">
            <v>-4.2404475681508176</v>
          </cell>
          <cell r="BW90">
            <v>-6.2030777264742296</v>
          </cell>
          <cell r="BX90">
            <v>-5.8574938487877413</v>
          </cell>
          <cell r="BY90">
            <v>-3.6406338211350917</v>
          </cell>
          <cell r="BZ90">
            <v>-1.378452306937497</v>
          </cell>
          <cell r="CA90">
            <v>-0.91054699214851342</v>
          </cell>
          <cell r="CB90">
            <v>-0.89012722246871612</v>
          </cell>
          <cell r="CC90">
            <v>-1.021160526317773</v>
          </cell>
          <cell r="CD90">
            <v>-0.4727992675620914</v>
          </cell>
          <cell r="CE90">
            <v>-4.9125756157186132E-2</v>
          </cell>
          <cell r="CF90">
            <v>0.10508990946296648</v>
          </cell>
          <cell r="CG90">
            <v>0.9371813882646971</v>
          </cell>
          <cell r="CH90">
            <v>1.5271106857987982</v>
          </cell>
          <cell r="CI90">
            <v>1.7770227011542732</v>
          </cell>
          <cell r="CJ90">
            <v>1.798553353994363</v>
          </cell>
          <cell r="CK90">
            <v>1.3985687364900783</v>
          </cell>
          <cell r="CL90">
            <v>0.94761169881915552</v>
          </cell>
          <cell r="CM90">
            <v>0.73078158213512723</v>
          </cell>
          <cell r="CN90">
            <v>0.1916434596715812</v>
          </cell>
          <cell r="CO90">
            <v>-0.33073074762745902</v>
          </cell>
          <cell r="CP90">
            <v>-0.8546046688650365</v>
          </cell>
          <cell r="CQ90">
            <v>-1.6102176960679819</v>
          </cell>
          <cell r="CR90">
            <v>-2.2097393591977723</v>
          </cell>
          <cell r="CS90">
            <v>-2.3316402602514801</v>
          </cell>
          <cell r="CT90">
            <v>-1.5342309891797175</v>
          </cell>
          <cell r="CU90">
            <v>-0.43879634282790775</v>
          </cell>
          <cell r="CV90">
            <v>0.4213082183930103</v>
          </cell>
          <cell r="CW90">
            <v>1.1369752272857478</v>
          </cell>
          <cell r="CX90">
            <v>1.0254571731454376</v>
          </cell>
          <cell r="CY90">
            <v>0.68566098832219191</v>
          </cell>
          <cell r="CZ90">
            <v>0.117713851498046</v>
          </cell>
          <cell r="DA90">
            <v>0.117713851498046</v>
          </cell>
          <cell r="DB90">
            <v>-0.13541224735910634</v>
          </cell>
          <cell r="DC90">
            <v>0.12566066520610486</v>
          </cell>
          <cell r="DD90">
            <v>0.39368028768572322</v>
          </cell>
          <cell r="DE90">
            <v>0.24744292808402502</v>
          </cell>
          <cell r="DF90">
            <v>0.65096580229730239</v>
          </cell>
          <cell r="DG90">
            <v>1.9402680426880192</v>
          </cell>
          <cell r="DH90">
            <v>3.5925319045780282</v>
          </cell>
          <cell r="DI90">
            <v>5.4392695163889728</v>
          </cell>
          <cell r="DJ90">
            <v>6.9584247545259332</v>
          </cell>
          <cell r="DK90">
            <v>6.8335374167419882</v>
          </cell>
          <cell r="DL90">
            <v>5.4750250084942209</v>
          </cell>
          <cell r="DM90">
            <v>2.3145844241505431</v>
          </cell>
          <cell r="DN90">
            <v>-0.97071284899593591</v>
          </cell>
          <cell r="DO90">
            <v>-3.6211777195585571</v>
          </cell>
          <cell r="DP90">
            <v>-4.9184373417180982</v>
          </cell>
          <cell r="DQ90">
            <v>-4.6359670321722835</v>
          </cell>
          <cell r="DR90">
            <v>-3.6410126216770844</v>
          </cell>
          <cell r="DS90">
            <v>-3.7241527325193884</v>
          </cell>
          <cell r="DT90">
            <v>-3.4433631573651544</v>
          </cell>
          <cell r="DU90">
            <v>-2.8068359405334027</v>
          </cell>
          <cell r="DV90">
            <v>-2.6526246919870649</v>
          </cell>
          <cell r="DW90">
            <v>-1.9860046036463519</v>
          </cell>
          <cell r="DX90">
            <v>-0.27047298112078527</v>
          </cell>
          <cell r="DY90">
            <v>0.82057361699130071</v>
          </cell>
          <cell r="DZ90">
            <v>0.82644759952078184</v>
          </cell>
          <cell r="EA90">
            <v>1.2636448440460992</v>
          </cell>
          <cell r="EB90">
            <v>2.7049250531648776</v>
          </cell>
          <cell r="EC90">
            <v>4.0940521418739682</v>
          </cell>
          <cell r="ED90">
            <v>5.0491455461034027</v>
          </cell>
          <cell r="EE90">
            <v>4.1293584469215325</v>
          </cell>
          <cell r="EF90">
            <v>2.9811559239088057</v>
          </cell>
          <cell r="EG90">
            <v>1.9278269776079917</v>
          </cell>
          <cell r="EH90">
            <v>0.33400541003116857</v>
          </cell>
          <cell r="EI90">
            <v>-1.4191478453164652</v>
          </cell>
          <cell r="EJ90">
            <v>-2.0455419956504084</v>
          </cell>
          <cell r="EK90">
            <v>-1.7647527344179734</v>
          </cell>
          <cell r="EL90">
            <v>-1.3208270745630464</v>
          </cell>
          <cell r="EM90">
            <v>-0.85417506678612498</v>
          </cell>
          <cell r="EN90">
            <v>-0.59964191041088044</v>
          </cell>
          <cell r="EO90">
            <v>9.9913869516625481E-2</v>
          </cell>
          <cell r="EP90">
            <v>0.93636000516401652</v>
          </cell>
          <cell r="EQ90">
            <v>0.82636838468545992</v>
          </cell>
          <cell r="ER90">
            <v>0.57515386270878621</v>
          </cell>
          <cell r="ES90">
            <v>0.79857173114519331</v>
          </cell>
          <cell r="ET90">
            <v>0.98112721582921558</v>
          </cell>
          <cell r="EU90">
            <v>0.85179072498135566</v>
          </cell>
          <cell r="EV90">
            <v>0.82922359773525822</v>
          </cell>
          <cell r="EW90">
            <v>0.82734303487737282</v>
          </cell>
          <cell r="EX90">
            <v>0.18634779865726686</v>
          </cell>
          <cell r="EY90">
            <v>-0.2509367231744733</v>
          </cell>
          <cell r="EZ90">
            <v>-0.45634470620741985</v>
          </cell>
          <cell r="FA90">
            <v>0.32355305721794347</v>
          </cell>
          <cell r="FB90">
            <v>1.1678498092299634</v>
          </cell>
          <cell r="FC90">
            <v>1.8314035561621045</v>
          </cell>
          <cell r="FD90">
            <v>2.3996545912503513</v>
          </cell>
          <cell r="FE90">
            <v>2.5235662340725509</v>
          </cell>
          <cell r="FF90">
            <v>1.9545481645074698</v>
          </cell>
          <cell r="FG90">
            <v>0.53130718671415167</v>
          </cell>
          <cell r="FH90">
            <v>-0.16488578867220111</v>
          </cell>
          <cell r="FI90">
            <v>1.2147429584400243E-2</v>
          </cell>
          <cell r="FJ90">
            <v>0.49136052411211278</v>
          </cell>
          <cell r="FK90">
            <v>1.0002545794760687</v>
          </cell>
          <cell r="FL90">
            <v>1.2909243697478994</v>
          </cell>
          <cell r="FM90">
            <v>1.3298967558839359</v>
          </cell>
          <cell r="FN90">
            <v>1.1162225040238014</v>
          </cell>
          <cell r="FO90">
            <v>0.51996456310679606</v>
          </cell>
          <cell r="FP90">
            <v>-3.0419492346444647E-2</v>
          </cell>
          <cell r="FQ90">
            <v>-0.72006838684644481</v>
          </cell>
          <cell r="FR90">
            <v>-0.63027596612479297</v>
          </cell>
          <cell r="FS90">
            <v>-0.17569331238338395</v>
          </cell>
          <cell r="FT90">
            <v>-0.37949278208779341</v>
          </cell>
          <cell r="FU90">
            <v>-2.0183524944625986E-2</v>
          </cell>
          <cell r="FV90">
            <v>7.4738424216854726E-2</v>
          </cell>
          <cell r="FW90">
            <v>-0.31351169327040357</v>
          </cell>
          <cell r="FX90">
            <v>-0.21673957947142636</v>
          </cell>
          <cell r="FY90">
            <v>0.27546144391599425</v>
          </cell>
          <cell r="FZ90">
            <v>0.42728071109218657</v>
          </cell>
          <cell r="GA90">
            <v>0.90016183303957709</v>
          </cell>
          <cell r="GB90">
            <v>1.1821642625219568</v>
          </cell>
          <cell r="GC90">
            <v>0.58066908161090991</v>
          </cell>
          <cell r="GD90">
            <v>3.6436465549151323E-2</v>
          </cell>
          <cell r="GE90">
            <v>0.14528307904949234</v>
          </cell>
          <cell r="GF90">
            <v>0.30005454641741258</v>
          </cell>
          <cell r="GG90">
            <v>-7.2012217795484751E-2</v>
          </cell>
          <cell r="GH90">
            <v>7.2932733050847451E-2</v>
          </cell>
          <cell r="GI90">
            <v>0.3436442759504485</v>
          </cell>
          <cell r="GJ90">
            <v>0.34185122210414459</v>
          </cell>
          <cell r="GK90">
            <v>0.52435119397403707</v>
          </cell>
          <cell r="GL90">
            <v>0.67789974990688018</v>
          </cell>
          <cell r="GM90">
            <v>0.66136825227151252</v>
          </cell>
          <cell r="GN90">
            <v>1.0163091247672253</v>
          </cell>
          <cell r="GO90">
            <v>1.4135546770660825</v>
          </cell>
          <cell r="GP90">
            <v>1.4656921936235565</v>
          </cell>
          <cell r="GQ90">
            <v>1.1576033495866018</v>
          </cell>
          <cell r="GR90">
            <v>1.0243900772586323</v>
          </cell>
          <cell r="GS90">
            <v>1.1545387336959392</v>
          </cell>
          <cell r="GT90">
            <v>0.6617451320002099</v>
          </cell>
          <cell r="GU90">
            <v>0.19117436410553473</v>
          </cell>
          <cell r="GV90">
            <v>0.58438651756182081</v>
          </cell>
          <cell r="GW90">
            <v>1.3346785109983081</v>
          </cell>
          <cell r="GX90">
            <v>1.6970542879622343</v>
          </cell>
          <cell r="GY90">
            <v>2.3286195144969337</v>
          </cell>
          <cell r="GZ90">
            <v>2.7865163297045106</v>
          </cell>
          <cell r="HA90">
            <v>3.2014487377640388</v>
          </cell>
          <cell r="HB90">
            <v>3.3999113250570061</v>
          </cell>
          <cell r="HC90">
            <v>3.1073813699453821</v>
          </cell>
          <cell r="HD90">
            <v>2.5399144164084402</v>
          </cell>
          <cell r="HE90">
            <v>2.9170008769365672</v>
          </cell>
          <cell r="HF90">
            <v>3.1354332485238348</v>
          </cell>
          <cell r="HG90">
            <v>2.1319978217634241</v>
          </cell>
          <cell r="HH90">
            <v>1.5240546336005965</v>
          </cell>
          <cell r="HI90">
            <v>1.1751631344116009</v>
          </cell>
          <cell r="HJ90">
            <v>0.80875736648250485</v>
          </cell>
          <cell r="HK90">
            <v>0.48117329768106576</v>
          </cell>
          <cell r="HL90">
            <v>-0.13166123629021159</v>
          </cell>
          <cell r="HM90">
            <v>-0.81008167597249758</v>
          </cell>
          <cell r="HN90">
            <v>-1.0074038817005546</v>
          </cell>
          <cell r="HO90">
            <v>-2.1581075771749294</v>
          </cell>
          <cell r="HP90">
            <v>-3.2067400300978184</v>
          </cell>
          <cell r="HQ90">
            <v>-2.6546354869816779</v>
          </cell>
          <cell r="HR90">
            <v>-2.3468786381646534</v>
          </cell>
          <cell r="HS90">
            <v>-1.5210245044327122</v>
          </cell>
          <cell r="HT90">
            <v>0.55824514501891553</v>
          </cell>
          <cell r="HU90">
            <v>3.0830395152255829</v>
          </cell>
          <cell r="HV90">
            <v>3.2362571356403129</v>
          </cell>
          <cell r="HW90">
            <v>1.9661286946119725</v>
          </cell>
          <cell r="HX90">
            <v>1.6577305454186801</v>
          </cell>
          <cell r="HY90">
            <v>1.4610063976377954</v>
          </cell>
          <cell r="HZ90">
            <v>0.6388241897696213</v>
          </cell>
          <cell r="IA90">
            <v>8.7668876108782462E-2</v>
          </cell>
          <cell r="IB90">
            <v>0.81893187798460187</v>
          </cell>
          <cell r="IC90">
            <v>1.6973613963039016</v>
          </cell>
          <cell r="ID90">
            <v>1.3069518690683712</v>
          </cell>
          <cell r="IE90">
            <v>0.62040626953218903</v>
          </cell>
          <cell r="IF90">
            <v>0.73090830781010718</v>
          </cell>
          <cell r="IG90">
            <v>1.179818922155689</v>
          </cell>
          <cell r="IH90">
            <v>0.31814175331489081</v>
          </cell>
          <cell r="II90">
            <v>-1.0932822246559688</v>
          </cell>
          <cell r="IJ90">
            <v>-1.4743959298714948</v>
          </cell>
          <cell r="IK90">
            <v>-1.669284574853773</v>
          </cell>
          <cell r="IL90">
            <v>-2.3424271183141094</v>
          </cell>
          <cell r="IM90">
            <v>-1.9040309349673854</v>
          </cell>
          <cell r="IN90">
            <v>-0.57561778001004504</v>
          </cell>
          <cell r="IO90">
            <v>-0.88836759555352529</v>
          </cell>
          <cell r="IP90">
            <v>-1.5775496891244523</v>
          </cell>
          <cell r="IQ90">
            <v>-1.0745813676188498</v>
          </cell>
          <cell r="IR90">
            <v>-2.1518522405289228E-3</v>
          </cell>
          <cell r="IS90">
            <v>1.4198323785274771</v>
          </cell>
          <cell r="IT90">
            <v>2.4564081589291411</v>
          </cell>
          <cell r="IU90">
            <v>2.5154122509537942</v>
          </cell>
          <cell r="IV90">
            <v>1.6080195944883957</v>
          </cell>
          <cell r="IW90">
            <v>1.2550590868863554</v>
          </cell>
          <cell r="IX90">
            <v>1.3914159705287188</v>
          </cell>
          <cell r="IY90">
            <v>1.8898606362035024</v>
          </cell>
          <cell r="IZ90">
            <v>2.4385709117221421</v>
          </cell>
          <cell r="JA90">
            <v>1.9745310578105781</v>
          </cell>
          <cell r="JB90">
            <v>1.7999005177139373</v>
          </cell>
          <cell r="JC90">
            <v>1.1994356796116505</v>
          </cell>
          <cell r="JD90">
            <v>-0.27795964350090124</v>
          </cell>
          <cell r="JE90">
            <v>-0.71113976663828937</v>
          </cell>
          <cell r="JF90">
            <v>-0.29635616714552143</v>
          </cell>
          <cell r="JG90">
            <v>-0.1077000304228781</v>
          </cell>
          <cell r="JH90">
            <v>-0.3652017709022442</v>
          </cell>
          <cell r="JI90">
            <v>-0.11197809509186755</v>
          </cell>
          <cell r="JJ90">
            <v>-2.9558611454470536E-2</v>
          </cell>
          <cell r="JK90">
            <v>-0.27764556699963766</v>
          </cell>
          <cell r="JL90">
            <v>0.23336235208257308</v>
          </cell>
          <cell r="JM90">
            <v>0.8345055808835089</v>
          </cell>
          <cell r="JN90">
            <v>0.78878064143614512</v>
          </cell>
          <cell r="JO90">
            <v>0.52714075165806917</v>
          </cell>
          <cell r="JP90">
            <v>1.1001574303978026</v>
          </cell>
          <cell r="JQ90">
            <v>2.8451075297225885</v>
          </cell>
          <cell r="JR90">
            <v>3.3507084011124522</v>
          </cell>
          <cell r="JS90">
            <v>2.7682159451771446</v>
          </cell>
          <cell r="JT90">
            <v>2.3767797907629493</v>
          </cell>
          <cell r="JU90">
            <v>2.851950591088209</v>
          </cell>
          <cell r="JV90">
            <v>3.9025168460223272</v>
          </cell>
          <cell r="JW90">
            <v>6.0259125569419689</v>
          </cell>
          <cell r="JX90">
            <v>8.7011127848777861</v>
          </cell>
          <cell r="JY90">
            <v>10.480347687549788</v>
          </cell>
          <cell r="JZ90">
            <v>8.2678643656464867</v>
          </cell>
          <cell r="KA90">
            <v>3.1643108079300788</v>
          </cell>
          <cell r="KB90">
            <v>-0.60642201834862342</v>
          </cell>
          <cell r="KC90">
            <v>-3.0878954139863026</v>
          </cell>
          <cell r="KD90">
            <v>-4.0996589571068105</v>
          </cell>
          <cell r="KE90">
            <v>-5.6513232457456386</v>
          </cell>
          <cell r="KF90">
            <v>-5.3881010544815444</v>
          </cell>
          <cell r="KG90">
            <v>-3.2936637813211842</v>
          </cell>
          <cell r="KH90">
            <v>-2.8877090705904265</v>
          </cell>
          <cell r="KI90">
            <v>-2.2194865502595569</v>
          </cell>
          <cell r="KJ90">
            <v>-1.3690925685737623</v>
          </cell>
          <cell r="KK90">
            <v>0.1277555071411281</v>
          </cell>
          <cell r="KL90">
            <v>0.14896770726464412</v>
          </cell>
          <cell r="KM90">
            <v>0.2623411793254064</v>
          </cell>
          <cell r="KN90">
            <v>1.2893686534216333</v>
          </cell>
          <cell r="KO90">
            <v>1.4609494439318145</v>
          </cell>
          <cell r="KP90">
            <v>0.60881197244591057</v>
          </cell>
          <cell r="KQ90">
            <v>0.74395325398348999</v>
          </cell>
          <cell r="KR90">
            <v>1.2115374951681483</v>
          </cell>
          <cell r="KS90">
            <v>0.92899723308844584</v>
          </cell>
          <cell r="KT90">
            <v>0.30819486983154665</v>
          </cell>
          <cell r="KU90">
            <v>-0.75910616909289208</v>
          </cell>
          <cell r="KV90">
            <v>-1.3391589812204325</v>
          </cell>
          <cell r="KW90">
            <v>-1.8391280926729281</v>
          </cell>
          <cell r="KX90">
            <v>-2.2962165820642975</v>
          </cell>
          <cell r="KY90">
            <v>-2.4955001703743367</v>
          </cell>
          <cell r="KZ90">
            <v>-2.1764266918226505</v>
          </cell>
          <cell r="LA90">
            <v>-1.8012667533506699</v>
          </cell>
          <cell r="LB90">
            <v>-2.0108015848826577</v>
          </cell>
          <cell r="LC90">
            <v>-1.6336275059939804</v>
          </cell>
          <cell r="LD90">
            <v>-0.61287943409965651</v>
          </cell>
          <cell r="LE90">
            <v>-0.15517729757875559</v>
          </cell>
          <cell r="LF90">
            <v>0.3</v>
          </cell>
          <cell r="LG90">
            <v>0</v>
          </cell>
          <cell r="LH90">
            <v>-0.11929370518014792</v>
          </cell>
          <cell r="LI90">
            <v>-0.10785510877296713</v>
          </cell>
          <cell r="LJ90">
            <v>-8.0086772971970116E-2</v>
          </cell>
          <cell r="LK90">
            <v>9.134115352967577E-2</v>
          </cell>
          <cell r="LL90">
            <v>0.59172426011532075</v>
          </cell>
          <cell r="LM90">
            <v>1.1231906724657217</v>
          </cell>
          <cell r="LN90">
            <v>1.4229040205608636</v>
          </cell>
          <cell r="LO90">
            <v>2.067681730173526</v>
          </cell>
          <cell r="LP90">
            <v>2.0784537954881022</v>
          </cell>
          <cell r="LQ90">
            <v>1.7740313262374876</v>
          </cell>
          <cell r="LR90">
            <v>1.543041666928439</v>
          </cell>
          <cell r="LS90">
            <v>1.8150693090846826</v>
          </cell>
          <cell r="LT90">
            <v>1.8572603692889835</v>
          </cell>
          <cell r="LU90">
            <v>1.5790860270185654</v>
          </cell>
          <cell r="LV90">
            <v>0.34451246742759867</v>
          </cell>
          <cell r="LW90">
            <v>0.26827581617062557</v>
          </cell>
          <cell r="LX90">
            <v>6.1229440664440561E-2</v>
          </cell>
          <cell r="LY90">
            <v>-0.13503956722227989</v>
          </cell>
          <cell r="LZ90">
            <v>-0.32855933906001028</v>
          </cell>
          <cell r="MA90">
            <v>-0.35202833726313804</v>
          </cell>
          <cell r="MB90">
            <v>-0.30020070091036155</v>
          </cell>
          <cell r="MC90">
            <v>-0.2145595806943949</v>
          </cell>
          <cell r="MD90">
            <v>-0.29594992948128701</v>
          </cell>
          <cell r="ME90">
            <v>-0.22229218073259407</v>
          </cell>
        </row>
        <row r="91">
          <cell r="A91">
            <v>1111004</v>
          </cell>
          <cell r="F91" t="str">
            <v xml:space="preserve">Leite longa vida </v>
          </cell>
          <cell r="H91">
            <v>1.1299999999999999</v>
          </cell>
          <cell r="I91">
            <v>0.41</v>
          </cell>
          <cell r="J91">
            <v>-0.57999999999999996</v>
          </cell>
          <cell r="K91">
            <v>-0.55000000000000004</v>
          </cell>
          <cell r="L91">
            <v>-0.87</v>
          </cell>
          <cell r="M91">
            <v>0.8</v>
          </cell>
          <cell r="N91">
            <v>3.55</v>
          </cell>
          <cell r="O91">
            <v>4.5</v>
          </cell>
          <cell r="P91">
            <v>3.33</v>
          </cell>
          <cell r="Q91">
            <v>1.61</v>
          </cell>
          <cell r="R91">
            <v>0.59</v>
          </cell>
          <cell r="S91">
            <v>-0.11</v>
          </cell>
          <cell r="T91">
            <v>-0.83</v>
          </cell>
          <cell r="U91">
            <v>-2.5</v>
          </cell>
          <cell r="V91">
            <v>-3.97</v>
          </cell>
          <cell r="W91">
            <v>-3.02</v>
          </cell>
          <cell r="X91">
            <v>-2.16</v>
          </cell>
          <cell r="Y91">
            <v>-3</v>
          </cell>
          <cell r="Z91">
            <v>-3.1</v>
          </cell>
          <cell r="AA91">
            <v>-1.84</v>
          </cell>
          <cell r="AB91">
            <v>-1.58</v>
          </cell>
          <cell r="AC91">
            <v>-2</v>
          </cell>
          <cell r="AD91">
            <v>-1.55</v>
          </cell>
          <cell r="AE91">
            <v>-1.76</v>
          </cell>
          <cell r="AF91">
            <v>-2.34</v>
          </cell>
          <cell r="AG91">
            <v>-1.93</v>
          </cell>
          <cell r="AH91">
            <v>-0.15</v>
          </cell>
          <cell r="AI91">
            <v>2.0499999999999998</v>
          </cell>
          <cell r="AJ91">
            <v>3.01</v>
          </cell>
          <cell r="AK91">
            <v>2.82</v>
          </cell>
          <cell r="AL91">
            <v>2.95</v>
          </cell>
          <cell r="AM91">
            <v>3.21</v>
          </cell>
          <cell r="AN91">
            <v>2.65</v>
          </cell>
          <cell r="AO91">
            <v>1.4</v>
          </cell>
          <cell r="AP91">
            <v>0.39</v>
          </cell>
          <cell r="AQ91">
            <v>-0.35</v>
          </cell>
          <cell r="AR91">
            <v>0.02</v>
          </cell>
          <cell r="AS91">
            <v>0.34</v>
          </cell>
          <cell r="AT91">
            <v>-0.25</v>
          </cell>
          <cell r="AU91">
            <v>-0.91</v>
          </cell>
          <cell r="AV91">
            <v>-1.1000000000000001</v>
          </cell>
          <cell r="AW91">
            <v>-0.89</v>
          </cell>
          <cell r="AX91">
            <v>-1.21</v>
          </cell>
          <cell r="AY91">
            <v>-1.45</v>
          </cell>
          <cell r="AZ91">
            <v>-1.04</v>
          </cell>
          <cell r="BA91">
            <v>-0.34</v>
          </cell>
          <cell r="BB91">
            <v>-0.18</v>
          </cell>
          <cell r="BC91">
            <v>-0.45</v>
          </cell>
          <cell r="BD91">
            <v>-0.51</v>
          </cell>
          <cell r="BE91">
            <v>-0.59</v>
          </cell>
          <cell r="BF91">
            <v>-0.16</v>
          </cell>
          <cell r="BG91">
            <v>0.25</v>
          </cell>
          <cell r="BH91">
            <v>0.35</v>
          </cell>
          <cell r="BI91">
            <v>1.02</v>
          </cell>
          <cell r="BJ91">
            <v>2.63</v>
          </cell>
          <cell r="BK91">
            <v>4.1500000000000004</v>
          </cell>
          <cell r="BL91">
            <v>5.8</v>
          </cell>
          <cell r="BM91">
            <v>6.02</v>
          </cell>
          <cell r="BN91">
            <v>7.85</v>
          </cell>
          <cell r="BO91">
            <v>12.4</v>
          </cell>
          <cell r="BP91">
            <v>14.43</v>
          </cell>
          <cell r="BQ91">
            <v>15.77</v>
          </cell>
          <cell r="BR91">
            <v>13.91</v>
          </cell>
          <cell r="BS91">
            <v>6.44</v>
          </cell>
          <cell r="BT91">
            <v>0.21</v>
          </cell>
          <cell r="BU91">
            <v>-4.8600000000000003</v>
          </cell>
          <cell r="BV91">
            <v>-10.199999999999999</v>
          </cell>
          <cell r="BW91">
            <v>-12.84</v>
          </cell>
          <cell r="BX91">
            <v>-12.05</v>
          </cell>
          <cell r="BY91">
            <v>-6.84</v>
          </cell>
          <cell r="BZ91">
            <v>-2.35</v>
          </cell>
          <cell r="CA91">
            <v>-1.73</v>
          </cell>
          <cell r="CB91">
            <v>-1.59</v>
          </cell>
          <cell r="CC91">
            <v>-1.28</v>
          </cell>
          <cell r="CD91">
            <v>-1</v>
          </cell>
          <cell r="CE91">
            <v>-0.15</v>
          </cell>
          <cell r="CF91">
            <v>1.04</v>
          </cell>
          <cell r="CG91">
            <v>2.57</v>
          </cell>
          <cell r="CH91">
            <v>3.41</v>
          </cell>
          <cell r="CI91">
            <v>3.56</v>
          </cell>
          <cell r="CJ91">
            <v>3.48</v>
          </cell>
          <cell r="CK91">
            <v>2.77</v>
          </cell>
          <cell r="CL91">
            <v>1.71</v>
          </cell>
          <cell r="CM91">
            <v>1.31</v>
          </cell>
          <cell r="CN91">
            <v>0.76</v>
          </cell>
          <cell r="CO91">
            <v>0.3</v>
          </cell>
          <cell r="CP91">
            <v>-0.76</v>
          </cell>
          <cell r="CQ91">
            <v>-2.85</v>
          </cell>
          <cell r="CR91">
            <v>-4.4800000000000004</v>
          </cell>
          <cell r="CS91">
            <v>-4.49</v>
          </cell>
          <cell r="CT91">
            <v>-2.8</v>
          </cell>
          <cell r="CU91">
            <v>-0.37</v>
          </cell>
          <cell r="CV91">
            <v>1.18</v>
          </cell>
          <cell r="CW91">
            <v>2.59</v>
          </cell>
          <cell r="CX91">
            <v>2.19</v>
          </cell>
          <cell r="CY91">
            <v>1.1599999999999999</v>
          </cell>
          <cell r="CZ91">
            <v>0.62</v>
          </cell>
          <cell r="DA91">
            <v>0.62</v>
          </cell>
          <cell r="DB91">
            <v>0.21</v>
          </cell>
          <cell r="DC91">
            <v>0.4</v>
          </cell>
          <cell r="DD91">
            <v>0.68</v>
          </cell>
          <cell r="DE91">
            <v>0.54</v>
          </cell>
          <cell r="DF91">
            <v>0.99</v>
          </cell>
          <cell r="DG91">
            <v>3.12</v>
          </cell>
          <cell r="DH91">
            <v>6.26</v>
          </cell>
          <cell r="DI91">
            <v>9.77</v>
          </cell>
          <cell r="DJ91">
            <v>12.2</v>
          </cell>
          <cell r="DK91">
            <v>12.1</v>
          </cell>
          <cell r="DL91">
            <v>9.25</v>
          </cell>
          <cell r="DM91">
            <v>4.0199999999999996</v>
          </cell>
          <cell r="DN91">
            <v>-1.48</v>
          </cell>
          <cell r="DO91">
            <v>-6.61</v>
          </cell>
          <cell r="DP91">
            <v>-9.2200000000000006</v>
          </cell>
          <cell r="DQ91">
            <v>-8.76</v>
          </cell>
          <cell r="DR91">
            <v>-7.29</v>
          </cell>
          <cell r="DS91">
            <v>-6.73</v>
          </cell>
          <cell r="DT91">
            <v>-6.58</v>
          </cell>
          <cell r="DU91">
            <v>-5.78</v>
          </cell>
          <cell r="DV91">
            <v>-5.31</v>
          </cell>
          <cell r="DW91">
            <v>-3.82</v>
          </cell>
          <cell r="DX91">
            <v>-0.42</v>
          </cell>
          <cell r="DY91">
            <v>1.88</v>
          </cell>
          <cell r="DZ91">
            <v>2.12</v>
          </cell>
          <cell r="EA91">
            <v>2.84</v>
          </cell>
          <cell r="EB91">
            <v>5.27</v>
          </cell>
          <cell r="EC91">
            <v>8.0299999999999994</v>
          </cell>
          <cell r="ED91">
            <v>9.6300000000000008</v>
          </cell>
          <cell r="EE91">
            <v>7.43</v>
          </cell>
          <cell r="EF91">
            <v>4.24</v>
          </cell>
          <cell r="EG91">
            <v>1.67</v>
          </cell>
          <cell r="EH91">
            <v>-1.1000000000000001</v>
          </cell>
          <cell r="EI91">
            <v>-3.78</v>
          </cell>
          <cell r="EJ91">
            <v>-4.49</v>
          </cell>
          <cell r="EK91">
            <v>-3.4</v>
          </cell>
          <cell r="EL91">
            <v>-1.93</v>
          </cell>
          <cell r="EM91">
            <v>-0.99</v>
          </cell>
          <cell r="EN91">
            <v>-0.88</v>
          </cell>
          <cell r="EO91">
            <v>-7.0000000000000007E-2</v>
          </cell>
          <cell r="EP91">
            <v>0.97</v>
          </cell>
          <cell r="EQ91">
            <v>1.34</v>
          </cell>
          <cell r="ER91">
            <v>1.53</v>
          </cell>
          <cell r="ES91">
            <v>1.59</v>
          </cell>
          <cell r="ET91">
            <v>1.47</v>
          </cell>
          <cell r="EU91">
            <v>1.61</v>
          </cell>
          <cell r="EV91">
            <v>1.27</v>
          </cell>
          <cell r="EW91">
            <v>0.75</v>
          </cell>
          <cell r="EX91">
            <v>-0.04</v>
          </cell>
          <cell r="EY91">
            <v>-0.41</v>
          </cell>
          <cell r="EZ91">
            <v>-0.38</v>
          </cell>
          <cell r="FA91">
            <v>0.73</v>
          </cell>
          <cell r="FB91">
            <v>1.58</v>
          </cell>
          <cell r="FC91">
            <v>2.66</v>
          </cell>
          <cell r="FD91">
            <v>3.82</v>
          </cell>
          <cell r="FE91">
            <v>3.15</v>
          </cell>
          <cell r="FF91">
            <v>1.6</v>
          </cell>
          <cell r="FG91">
            <v>0.19</v>
          </cell>
          <cell r="FH91">
            <v>-0.56999999999999995</v>
          </cell>
          <cell r="FI91">
            <v>-0.31</v>
          </cell>
          <cell r="FJ91">
            <v>0.65</v>
          </cell>
          <cell r="FK91">
            <v>1.83</v>
          </cell>
          <cell r="FL91">
            <v>2.64</v>
          </cell>
          <cell r="FM91">
            <v>2.4700000000000002</v>
          </cell>
          <cell r="FN91">
            <v>1.43</v>
          </cell>
          <cell r="FO91">
            <v>0.05</v>
          </cell>
          <cell r="FP91">
            <v>-0.93</v>
          </cell>
          <cell r="FQ91">
            <v>-2.02</v>
          </cell>
          <cell r="FR91">
            <v>-1.93</v>
          </cell>
          <cell r="FS91">
            <v>-1.41</v>
          </cell>
          <cell r="FT91">
            <v>-1.85</v>
          </cell>
          <cell r="FU91">
            <v>-1.1299999999999999</v>
          </cell>
          <cell r="FV91">
            <v>-0.48</v>
          </cell>
          <cell r="FW91">
            <v>-0.55000000000000004</v>
          </cell>
          <cell r="FX91">
            <v>-0.14000000000000001</v>
          </cell>
          <cell r="FY91">
            <v>0.28999999999999998</v>
          </cell>
          <cell r="FZ91">
            <v>0.45</v>
          </cell>
          <cell r="GA91">
            <v>0.81</v>
          </cell>
          <cell r="GB91">
            <v>0.65</v>
          </cell>
          <cell r="GC91">
            <v>-0.09</v>
          </cell>
          <cell r="GD91">
            <v>-0.18</v>
          </cell>
          <cell r="GE91">
            <v>0.33</v>
          </cell>
          <cell r="GF91">
            <v>0.12</v>
          </cell>
          <cell r="GG91">
            <v>-0.56999999999999995</v>
          </cell>
          <cell r="GH91">
            <v>0.01</v>
          </cell>
          <cell r="GI91">
            <v>0.13</v>
          </cell>
          <cell r="GJ91">
            <v>-0.13</v>
          </cell>
          <cell r="GK91">
            <v>0.74</v>
          </cell>
          <cell r="GL91">
            <v>1.36</v>
          </cell>
          <cell r="GM91">
            <v>1.05</v>
          </cell>
          <cell r="GN91">
            <v>1.39</v>
          </cell>
          <cell r="GO91">
            <v>2.0499999999999998</v>
          </cell>
          <cell r="GP91">
            <v>2.0299999999999998</v>
          </cell>
          <cell r="GQ91">
            <v>1.57</v>
          </cell>
          <cell r="GR91">
            <v>0.91</v>
          </cell>
          <cell r="GS91">
            <v>0.72</v>
          </cell>
          <cell r="GT91">
            <v>0.54</v>
          </cell>
          <cell r="GU91">
            <v>-0.01</v>
          </cell>
          <cell r="GV91">
            <v>0.48</v>
          </cell>
          <cell r="GW91">
            <v>1.76</v>
          </cell>
          <cell r="GX91">
            <v>2.2999999999999998</v>
          </cell>
          <cell r="GY91">
            <v>2.91</v>
          </cell>
          <cell r="GZ91">
            <v>3.14</v>
          </cell>
          <cell r="HA91">
            <v>3.9</v>
          </cell>
          <cell r="HB91">
            <v>4.6500000000000004</v>
          </cell>
          <cell r="HC91">
            <v>4.5999999999999996</v>
          </cell>
          <cell r="HD91">
            <v>3.96</v>
          </cell>
          <cell r="HE91">
            <v>5.0599999999999996</v>
          </cell>
          <cell r="HF91">
            <v>5.46</v>
          </cell>
          <cell r="HG91">
            <v>3.75</v>
          </cell>
          <cell r="HH91">
            <v>2.34</v>
          </cell>
          <cell r="HI91">
            <v>1.1599999999999999</v>
          </cell>
          <cell r="HJ91">
            <v>0.43</v>
          </cell>
          <cell r="HK91">
            <v>-0.23</v>
          </cell>
          <cell r="HL91">
            <v>-1.26</v>
          </cell>
          <cell r="HM91">
            <v>-2.44</v>
          </cell>
          <cell r="HN91">
            <v>-2.84</v>
          </cell>
          <cell r="HO91">
            <v>-4.7699999999999996</v>
          </cell>
          <cell r="HP91">
            <v>-6.59</v>
          </cell>
          <cell r="HQ91">
            <v>-5.61</v>
          </cell>
          <cell r="HR91">
            <v>-5.07</v>
          </cell>
          <cell r="HS91">
            <v>-3.65</v>
          </cell>
          <cell r="HT91">
            <v>0.18</v>
          </cell>
          <cell r="HU91">
            <v>5.17</v>
          </cell>
          <cell r="HV91">
            <v>5.7</v>
          </cell>
          <cell r="HW91">
            <v>3.37</v>
          </cell>
          <cell r="HX91">
            <v>2.2799999999999998</v>
          </cell>
          <cell r="HY91">
            <v>1.7</v>
          </cell>
          <cell r="HZ91">
            <v>0.31</v>
          </cell>
          <cell r="IA91">
            <v>-0.44</v>
          </cell>
          <cell r="IB91">
            <v>0.93</v>
          </cell>
          <cell r="IC91">
            <v>2.16</v>
          </cell>
          <cell r="ID91">
            <v>1.44</v>
          </cell>
          <cell r="IE91">
            <v>0.94</v>
          </cell>
          <cell r="IF91">
            <v>1.47</v>
          </cell>
          <cell r="IG91">
            <v>1.75</v>
          </cell>
          <cell r="IH91">
            <v>0.13</v>
          </cell>
          <cell r="II91">
            <v>-1.83</v>
          </cell>
          <cell r="IJ91">
            <v>-2.89</v>
          </cell>
          <cell r="IK91">
            <v>-3.67</v>
          </cell>
          <cell r="IL91">
            <v>-4.21</v>
          </cell>
          <cell r="IM91">
            <v>-3.89</v>
          </cell>
          <cell r="IN91">
            <v>-2.0299999999999998</v>
          </cell>
          <cell r="IO91">
            <v>-2.33</v>
          </cell>
          <cell r="IP91">
            <v>-3.39</v>
          </cell>
          <cell r="IQ91">
            <v>-2.21</v>
          </cell>
          <cell r="IR91">
            <v>0.12</v>
          </cell>
          <cell r="IS91">
            <v>2.74</v>
          </cell>
          <cell r="IT91">
            <v>4.96</v>
          </cell>
          <cell r="IU91">
            <v>4.8</v>
          </cell>
          <cell r="IV91">
            <v>2.64</v>
          </cell>
          <cell r="IW91">
            <v>1.32</v>
          </cell>
          <cell r="IX91">
            <v>1.24</v>
          </cell>
          <cell r="IY91">
            <v>2.35</v>
          </cell>
          <cell r="IZ91">
            <v>3.71</v>
          </cell>
          <cell r="JA91">
            <v>3.09</v>
          </cell>
          <cell r="JB91">
            <v>3.05</v>
          </cell>
          <cell r="JC91">
            <v>1.69</v>
          </cell>
          <cell r="JD91">
            <v>-1.27</v>
          </cell>
          <cell r="JE91">
            <v>-1.94</v>
          </cell>
          <cell r="JF91">
            <v>-0.97</v>
          </cell>
          <cell r="JG91">
            <v>-0.68</v>
          </cell>
          <cell r="JH91">
            <v>-1.42</v>
          </cell>
          <cell r="JI91">
            <v>-0.76</v>
          </cell>
          <cell r="JJ91">
            <v>0.04</v>
          </cell>
          <cell r="JK91">
            <v>0.04</v>
          </cell>
          <cell r="JL91">
            <v>0.82</v>
          </cell>
          <cell r="JM91">
            <v>1.04</v>
          </cell>
          <cell r="JN91">
            <v>0.72</v>
          </cell>
          <cell r="JO91">
            <v>1.1200000000000001</v>
          </cell>
          <cell r="JP91">
            <v>1.87</v>
          </cell>
          <cell r="JQ91">
            <v>4.57</v>
          </cell>
          <cell r="JR91">
            <v>5.76</v>
          </cell>
          <cell r="JS91">
            <v>4.09</v>
          </cell>
          <cell r="JT91">
            <v>2.82</v>
          </cell>
          <cell r="JU91">
            <v>3.43</v>
          </cell>
          <cell r="JV91">
            <v>5.35</v>
          </cell>
          <cell r="JW91">
            <v>10.16</v>
          </cell>
          <cell r="JX91">
            <v>15.54</v>
          </cell>
          <cell r="JY91">
            <v>17.579999999999998</v>
          </cell>
          <cell r="JZ91">
            <v>12.32</v>
          </cell>
          <cell r="KA91">
            <v>2.52</v>
          </cell>
          <cell r="KB91">
            <v>-4.1399999999999997</v>
          </cell>
          <cell r="KC91">
            <v>-7.89</v>
          </cell>
          <cell r="KD91">
            <v>-8.49</v>
          </cell>
          <cell r="KE91">
            <v>-10.68</v>
          </cell>
          <cell r="KF91">
            <v>-10.52</v>
          </cell>
          <cell r="KG91">
            <v>-7.03</v>
          </cell>
          <cell r="KH91">
            <v>-5.4</v>
          </cell>
          <cell r="KI91">
            <v>-3.97</v>
          </cell>
          <cell r="KJ91">
            <v>-1.96</v>
          </cell>
          <cell r="KK91">
            <v>0.66</v>
          </cell>
          <cell r="KL91">
            <v>0.68</v>
          </cell>
          <cell r="KM91">
            <v>0.32</v>
          </cell>
          <cell r="KN91">
            <v>2.23</v>
          </cell>
          <cell r="KO91">
            <v>2.6</v>
          </cell>
          <cell r="KP91">
            <v>1.49</v>
          </cell>
          <cell r="KQ91">
            <v>1.25</v>
          </cell>
          <cell r="KR91">
            <v>1.27</v>
          </cell>
          <cell r="KS91">
            <v>1.87</v>
          </cell>
          <cell r="KT91">
            <v>1.72</v>
          </cell>
          <cell r="KU91">
            <v>-0.72</v>
          </cell>
          <cell r="KV91">
            <v>-2.06</v>
          </cell>
          <cell r="KW91">
            <v>-3.22</v>
          </cell>
          <cell r="KX91">
            <v>-3.86</v>
          </cell>
          <cell r="KY91">
            <v>-4.26</v>
          </cell>
          <cell r="KZ91">
            <v>-3.83</v>
          </cell>
          <cell r="LA91">
            <v>-3</v>
          </cell>
          <cell r="LB91">
            <v>-3.52</v>
          </cell>
          <cell r="LC91">
            <v>-2.99</v>
          </cell>
          <cell r="LD91">
            <v>-0.77</v>
          </cell>
          <cell r="LE91">
            <v>0.41</v>
          </cell>
          <cell r="LF91">
            <v>0.3</v>
          </cell>
          <cell r="LG91">
            <v>0</v>
          </cell>
          <cell r="LH91">
            <v>-0.11929370518014792</v>
          </cell>
          <cell r="LI91">
            <v>-0.10785510877296713</v>
          </cell>
          <cell r="LJ91">
            <v>-8.0086772971970116E-2</v>
          </cell>
          <cell r="LK91">
            <v>9.134115352967577E-2</v>
          </cell>
          <cell r="LL91">
            <v>0.59172426011532075</v>
          </cell>
          <cell r="LM91">
            <v>1.1231906724657217</v>
          </cell>
          <cell r="LN91">
            <v>1.4229040205608636</v>
          </cell>
          <cell r="LO91">
            <v>2.067681730173526</v>
          </cell>
          <cell r="LP91">
            <v>2.0784537954881022</v>
          </cell>
          <cell r="LQ91">
            <v>1.7740313262374876</v>
          </cell>
          <cell r="LR91">
            <v>1.543041666928439</v>
          </cell>
          <cell r="LS91">
            <v>1.8150693090846826</v>
          </cell>
          <cell r="LT91">
            <v>1.8572603692889835</v>
          </cell>
          <cell r="LU91">
            <v>1.5790860270185654</v>
          </cell>
          <cell r="LV91">
            <v>0.34451246742759867</v>
          </cell>
          <cell r="LW91">
            <v>0.26827581617062557</v>
          </cell>
          <cell r="LX91">
            <v>6.1229440664440561E-2</v>
          </cell>
          <cell r="LY91">
            <v>-0.13503956722227989</v>
          </cell>
          <cell r="LZ91">
            <v>-0.32855933906001028</v>
          </cell>
          <cell r="MA91">
            <v>-0.35202833726313804</v>
          </cell>
          <cell r="MB91">
            <v>-0.30020070091036155</v>
          </cell>
          <cell r="MC91">
            <v>-0.2145595806943949</v>
          </cell>
          <cell r="MD91">
            <v>-0.29594992948128701</v>
          </cell>
          <cell r="ME91">
            <v>-0.22229218073259407</v>
          </cell>
        </row>
        <row r="92">
          <cell r="A92">
            <v>1111008</v>
          </cell>
          <cell r="F92" t="str">
            <v xml:space="preserve">Leite condensado </v>
          </cell>
          <cell r="H92">
            <v>-0.09</v>
          </cell>
          <cell r="I92">
            <v>-0.34</v>
          </cell>
          <cell r="J92">
            <v>-0.38</v>
          </cell>
          <cell r="K92">
            <v>-0.56000000000000005</v>
          </cell>
          <cell r="L92">
            <v>-0.88</v>
          </cell>
          <cell r="M92">
            <v>0.1</v>
          </cell>
          <cell r="N92">
            <v>1.02</v>
          </cell>
          <cell r="O92">
            <v>0.48</v>
          </cell>
          <cell r="P92">
            <v>0.88</v>
          </cell>
          <cell r="Q92">
            <v>1.78</v>
          </cell>
          <cell r="R92">
            <v>1</v>
          </cell>
          <cell r="S92">
            <v>0.93</v>
          </cell>
          <cell r="T92">
            <v>1</v>
          </cell>
          <cell r="U92">
            <v>-0.66</v>
          </cell>
          <cell r="V92">
            <v>-0.85</v>
          </cell>
          <cell r="W92">
            <v>-0.11</v>
          </cell>
          <cell r="X92">
            <v>0</v>
          </cell>
          <cell r="Y92">
            <v>-0.82</v>
          </cell>
          <cell r="Z92">
            <v>-0.45</v>
          </cell>
          <cell r="AA92">
            <v>0.73</v>
          </cell>
          <cell r="AB92">
            <v>1.24</v>
          </cell>
          <cell r="AC92">
            <v>0.51</v>
          </cell>
          <cell r="AD92">
            <v>-0.6</v>
          </cell>
          <cell r="AE92">
            <v>-1.3</v>
          </cell>
          <cell r="AF92">
            <v>-1</v>
          </cell>
          <cell r="AG92">
            <v>-0.37</v>
          </cell>
          <cell r="AH92">
            <v>-1</v>
          </cell>
          <cell r="AI92">
            <v>-0.88</v>
          </cell>
          <cell r="AJ92">
            <v>-0.68</v>
          </cell>
          <cell r="AK92">
            <v>-1.57</v>
          </cell>
          <cell r="AL92">
            <v>-1.35</v>
          </cell>
          <cell r="AM92">
            <v>-0.53</v>
          </cell>
          <cell r="AN92">
            <v>0.2</v>
          </cell>
          <cell r="AO92">
            <v>0.05</v>
          </cell>
          <cell r="AP92">
            <v>-0.78</v>
          </cell>
          <cell r="AQ92">
            <v>-1.22</v>
          </cell>
          <cell r="AR92">
            <v>-0.55000000000000004</v>
          </cell>
          <cell r="AS92">
            <v>0.2</v>
          </cell>
          <cell r="AT92">
            <v>0.53</v>
          </cell>
          <cell r="AU92">
            <v>-0.08</v>
          </cell>
          <cell r="AV92">
            <v>-1.1499999999999999</v>
          </cell>
          <cell r="AW92">
            <v>-0.97</v>
          </cell>
          <cell r="AX92">
            <v>-0.69</v>
          </cell>
          <cell r="AY92">
            <v>-0.6</v>
          </cell>
          <cell r="AZ92">
            <v>-0.23</v>
          </cell>
          <cell r="BA92">
            <v>-0.06</v>
          </cell>
          <cell r="BB92">
            <v>-0.28000000000000003</v>
          </cell>
          <cell r="BC92">
            <v>0.47</v>
          </cell>
          <cell r="BD92">
            <v>0.78</v>
          </cell>
          <cell r="BE92">
            <v>0.42</v>
          </cell>
          <cell r="BF92">
            <v>0.4</v>
          </cell>
          <cell r="BG92">
            <v>0.54</v>
          </cell>
          <cell r="BH92">
            <v>0.79</v>
          </cell>
          <cell r="BI92">
            <v>1.43</v>
          </cell>
          <cell r="BJ92">
            <v>1.72</v>
          </cell>
          <cell r="BK92">
            <v>1.1299999999999999</v>
          </cell>
          <cell r="BL92">
            <v>0.68</v>
          </cell>
          <cell r="BM92">
            <v>0.39</v>
          </cell>
          <cell r="BN92">
            <v>0.43</v>
          </cell>
          <cell r="BO92">
            <v>2.74</v>
          </cell>
          <cell r="BP92">
            <v>4.17</v>
          </cell>
          <cell r="BQ92">
            <v>6.55</v>
          </cell>
          <cell r="BR92">
            <v>8.0500000000000007</v>
          </cell>
          <cell r="BS92">
            <v>7.4</v>
          </cell>
          <cell r="BT92">
            <v>8.64</v>
          </cell>
          <cell r="BU92">
            <v>6.37</v>
          </cell>
          <cell r="BV92">
            <v>5.48</v>
          </cell>
          <cell r="BW92">
            <v>4.4000000000000004</v>
          </cell>
          <cell r="BX92">
            <v>2.67</v>
          </cell>
          <cell r="BY92">
            <v>-7.0000000000000007E-2</v>
          </cell>
          <cell r="BZ92">
            <v>-0.96</v>
          </cell>
          <cell r="CA92">
            <v>-0.53</v>
          </cell>
          <cell r="CB92">
            <v>-1.19</v>
          </cell>
          <cell r="CC92">
            <v>-0.56000000000000005</v>
          </cell>
          <cell r="CD92">
            <v>0.44</v>
          </cell>
          <cell r="CE92">
            <v>0.05</v>
          </cell>
          <cell r="CF92">
            <v>-0.8</v>
          </cell>
          <cell r="CG92">
            <v>-1.82</v>
          </cell>
          <cell r="CH92">
            <v>-1.52</v>
          </cell>
          <cell r="CI92">
            <v>-0.89</v>
          </cell>
          <cell r="CJ92">
            <v>-0.56000000000000005</v>
          </cell>
          <cell r="CK92">
            <v>-0.56999999999999995</v>
          </cell>
          <cell r="CL92">
            <v>-0.45</v>
          </cell>
          <cell r="CM92">
            <v>0.04</v>
          </cell>
          <cell r="CN92">
            <v>-0.43</v>
          </cell>
          <cell r="CO92">
            <v>-1.99</v>
          </cell>
          <cell r="CP92">
            <v>-1.83</v>
          </cell>
          <cell r="CQ92">
            <v>-1.02</v>
          </cell>
          <cell r="CR92">
            <v>-0.69</v>
          </cell>
          <cell r="CS92">
            <v>-0.69</v>
          </cell>
          <cell r="CT92">
            <v>-2.04</v>
          </cell>
          <cell r="CU92">
            <v>-2</v>
          </cell>
          <cell r="CV92">
            <v>-0.84</v>
          </cell>
          <cell r="CW92">
            <v>-0.53</v>
          </cell>
          <cell r="CX92">
            <v>-0.09</v>
          </cell>
          <cell r="CY92">
            <v>-0.68</v>
          </cell>
          <cell r="CZ92">
            <v>-0.16</v>
          </cell>
          <cell r="DA92">
            <v>-0.16</v>
          </cell>
          <cell r="DB92">
            <v>0.31</v>
          </cell>
          <cell r="DC92">
            <v>0.25</v>
          </cell>
          <cell r="DD92">
            <v>-0.61</v>
          </cell>
          <cell r="DE92">
            <v>-1.19</v>
          </cell>
          <cell r="DF92">
            <v>-0.49</v>
          </cell>
          <cell r="DG92">
            <v>-7.0000000000000007E-2</v>
          </cell>
          <cell r="DH92">
            <v>0.28999999999999998</v>
          </cell>
          <cell r="DI92">
            <v>1.1200000000000001</v>
          </cell>
          <cell r="DJ92">
            <v>-0.28000000000000003</v>
          </cell>
          <cell r="DK92">
            <v>-0.6</v>
          </cell>
          <cell r="DL92">
            <v>1.47</v>
          </cell>
          <cell r="DM92">
            <v>1.37</v>
          </cell>
          <cell r="DN92">
            <v>1.26</v>
          </cell>
          <cell r="DO92">
            <v>1.05</v>
          </cell>
          <cell r="DP92">
            <v>-0.82</v>
          </cell>
          <cell r="DQ92">
            <v>0.15</v>
          </cell>
          <cell r="DR92">
            <v>1.44</v>
          </cell>
          <cell r="DS92">
            <v>1</v>
          </cell>
          <cell r="DT92">
            <v>1.07</v>
          </cell>
          <cell r="DU92">
            <v>1.44</v>
          </cell>
          <cell r="DV92">
            <v>0.97</v>
          </cell>
          <cell r="DW92">
            <v>0.4</v>
          </cell>
          <cell r="DX92">
            <v>1.08</v>
          </cell>
          <cell r="DY92">
            <v>1.41</v>
          </cell>
          <cell r="DZ92">
            <v>1.35</v>
          </cell>
          <cell r="EA92">
            <v>2.99</v>
          </cell>
          <cell r="EB92">
            <v>1.57</v>
          </cell>
          <cell r="EC92">
            <v>-0.75</v>
          </cell>
          <cell r="ED92">
            <v>0.6</v>
          </cell>
          <cell r="EE92">
            <v>0.41</v>
          </cell>
          <cell r="EF92">
            <v>2</v>
          </cell>
          <cell r="EG92">
            <v>1.41</v>
          </cell>
          <cell r="EH92">
            <v>0.28999999999999998</v>
          </cell>
          <cell r="EI92">
            <v>-0.09</v>
          </cell>
          <cell r="EJ92">
            <v>-0.28000000000000003</v>
          </cell>
          <cell r="EK92">
            <v>0.21</v>
          </cell>
          <cell r="EL92">
            <v>1.29</v>
          </cell>
          <cell r="EM92">
            <v>1.01</v>
          </cell>
          <cell r="EN92">
            <v>-1.37</v>
          </cell>
          <cell r="EO92">
            <v>-0.96</v>
          </cell>
          <cell r="EP92">
            <v>0.31</v>
          </cell>
          <cell r="EQ92">
            <v>-0.05</v>
          </cell>
          <cell r="ER92">
            <v>-1</v>
          </cell>
          <cell r="ES92">
            <v>0.43</v>
          </cell>
          <cell r="ET92">
            <v>2.58</v>
          </cell>
          <cell r="EU92">
            <v>0.85</v>
          </cell>
          <cell r="EV92">
            <v>-0.61</v>
          </cell>
          <cell r="EW92">
            <v>-0.28999999999999998</v>
          </cell>
          <cell r="EX92">
            <v>-0.31</v>
          </cell>
          <cell r="EY92">
            <v>1.97</v>
          </cell>
          <cell r="EZ92">
            <v>1.82</v>
          </cell>
          <cell r="FA92">
            <v>0.1</v>
          </cell>
          <cell r="FB92">
            <v>1.62</v>
          </cell>
          <cell r="FC92">
            <v>1.04</v>
          </cell>
          <cell r="FD92">
            <v>-0.59</v>
          </cell>
          <cell r="FE92">
            <v>1.43</v>
          </cell>
          <cell r="FF92">
            <v>2.82</v>
          </cell>
          <cell r="FG92">
            <v>-0.37</v>
          </cell>
          <cell r="FH92">
            <v>-1.83</v>
          </cell>
          <cell r="FI92">
            <v>0.21</v>
          </cell>
          <cell r="FJ92">
            <v>0.86</v>
          </cell>
          <cell r="FK92">
            <v>0.83</v>
          </cell>
          <cell r="FL92">
            <v>1.48</v>
          </cell>
          <cell r="FM92">
            <v>0.57999999999999996</v>
          </cell>
          <cell r="FN92">
            <v>1</v>
          </cell>
          <cell r="FO92">
            <v>1.63</v>
          </cell>
          <cell r="FP92">
            <v>1.06</v>
          </cell>
          <cell r="FQ92">
            <v>1.74</v>
          </cell>
          <cell r="FR92">
            <v>0.46</v>
          </cell>
          <cell r="FS92">
            <v>-1.32</v>
          </cell>
          <cell r="FT92">
            <v>0.13</v>
          </cell>
          <cell r="FU92">
            <v>0.91</v>
          </cell>
          <cell r="FV92">
            <v>0.55000000000000004</v>
          </cell>
          <cell r="FW92">
            <v>1.23</v>
          </cell>
          <cell r="FX92">
            <v>1.53</v>
          </cell>
          <cell r="FY92">
            <v>0.23</v>
          </cell>
          <cell r="FZ92">
            <v>0.22</v>
          </cell>
          <cell r="GA92">
            <v>0.47</v>
          </cell>
          <cell r="GB92">
            <v>0.53</v>
          </cell>
          <cell r="GC92">
            <v>0.04</v>
          </cell>
          <cell r="GD92">
            <v>-0.86</v>
          </cell>
          <cell r="GE92">
            <v>-0.06</v>
          </cell>
          <cell r="GF92">
            <v>-0.4</v>
          </cell>
          <cell r="GG92">
            <v>-0.77</v>
          </cell>
          <cell r="GH92">
            <v>0.17</v>
          </cell>
          <cell r="GI92">
            <v>1.79</v>
          </cell>
          <cell r="GJ92">
            <v>0.72</v>
          </cell>
          <cell r="GK92">
            <v>-0.95</v>
          </cell>
          <cell r="GL92">
            <v>-0.3</v>
          </cell>
          <cell r="GM92">
            <v>0.27</v>
          </cell>
          <cell r="GN92">
            <v>1.25</v>
          </cell>
          <cell r="GO92">
            <v>2.57</v>
          </cell>
          <cell r="GP92">
            <v>2.44</v>
          </cell>
          <cell r="GQ92">
            <v>2.5</v>
          </cell>
          <cell r="GR92">
            <v>2.04</v>
          </cell>
          <cell r="GS92">
            <v>2.14</v>
          </cell>
          <cell r="GT92">
            <v>1.85</v>
          </cell>
          <cell r="GU92">
            <v>1.22</v>
          </cell>
          <cell r="GV92">
            <v>0.25</v>
          </cell>
          <cell r="GW92">
            <v>-0.31</v>
          </cell>
          <cell r="GX92">
            <v>0.17</v>
          </cell>
          <cell r="GY92">
            <v>0.94</v>
          </cell>
          <cell r="GZ92">
            <v>1.69</v>
          </cell>
          <cell r="HA92">
            <v>1.31</v>
          </cell>
          <cell r="HB92">
            <v>1.1100000000000001</v>
          </cell>
          <cell r="HC92">
            <v>1.44</v>
          </cell>
          <cell r="HD92">
            <v>1.31</v>
          </cell>
          <cell r="HE92">
            <v>1</v>
          </cell>
          <cell r="HF92">
            <v>0.57999999999999996</v>
          </cell>
          <cell r="HG92">
            <v>0.75</v>
          </cell>
          <cell r="HH92">
            <v>1.59</v>
          </cell>
          <cell r="HI92">
            <v>1.1100000000000001</v>
          </cell>
          <cell r="HJ92">
            <v>0.09</v>
          </cell>
          <cell r="HK92">
            <v>-0.17</v>
          </cell>
          <cell r="HL92">
            <v>-0.28000000000000003</v>
          </cell>
          <cell r="HM92">
            <v>0.39</v>
          </cell>
          <cell r="HN92">
            <v>0.03</v>
          </cell>
          <cell r="HO92">
            <v>-0.85</v>
          </cell>
          <cell r="HP92">
            <v>0.19</v>
          </cell>
          <cell r="HQ92">
            <v>0.97</v>
          </cell>
          <cell r="HR92">
            <v>0.35</v>
          </cell>
          <cell r="HS92">
            <v>-0.18</v>
          </cell>
          <cell r="HT92">
            <v>-0.03</v>
          </cell>
          <cell r="HU92">
            <v>0.89</v>
          </cell>
          <cell r="HV92">
            <v>1.01</v>
          </cell>
          <cell r="HW92">
            <v>-0.3</v>
          </cell>
          <cell r="HX92">
            <v>-0.74</v>
          </cell>
          <cell r="HY92">
            <v>0.3</v>
          </cell>
          <cell r="HZ92">
            <v>1.24</v>
          </cell>
          <cell r="IA92">
            <v>1.1399999999999999</v>
          </cell>
          <cell r="IB92">
            <v>0.96</v>
          </cell>
          <cell r="IC92">
            <v>0.68</v>
          </cell>
          <cell r="ID92">
            <v>0.13</v>
          </cell>
          <cell r="IE92">
            <v>-0.28999999999999998</v>
          </cell>
          <cell r="IF92">
            <v>-0.47</v>
          </cell>
          <cell r="IG92">
            <v>-0.18</v>
          </cell>
          <cell r="IH92">
            <v>0.55000000000000004</v>
          </cell>
          <cell r="II92">
            <v>0.82</v>
          </cell>
          <cell r="IJ92">
            <v>0.98</v>
          </cell>
          <cell r="IK92">
            <v>0.66</v>
          </cell>
          <cell r="IL92">
            <v>0.28999999999999998</v>
          </cell>
          <cell r="IM92">
            <v>-0.42</v>
          </cell>
          <cell r="IN92">
            <v>-0.82</v>
          </cell>
          <cell r="IO92">
            <v>-0.21</v>
          </cell>
          <cell r="IP92">
            <v>0.23</v>
          </cell>
          <cell r="IQ92">
            <v>0.11</v>
          </cell>
          <cell r="IR92">
            <v>0.87</v>
          </cell>
          <cell r="IS92">
            <v>0.36</v>
          </cell>
          <cell r="IT92">
            <v>-0.82</v>
          </cell>
          <cell r="IU92">
            <v>0.13</v>
          </cell>
          <cell r="IV92">
            <v>0.46</v>
          </cell>
          <cell r="IW92">
            <v>0.47</v>
          </cell>
          <cell r="IX92">
            <v>-0.22</v>
          </cell>
          <cell r="IY92">
            <v>7.0000000000000007E-2</v>
          </cell>
          <cell r="IZ92">
            <v>1.57</v>
          </cell>
          <cell r="JA92">
            <v>1.4</v>
          </cell>
          <cell r="JB92">
            <v>0.57999999999999996</v>
          </cell>
          <cell r="JC92">
            <v>0.67</v>
          </cell>
          <cell r="JD92">
            <v>0.27</v>
          </cell>
          <cell r="JE92">
            <v>-0.48</v>
          </cell>
          <cell r="JF92">
            <v>-0.45</v>
          </cell>
          <cell r="JG92">
            <v>-0.32</v>
          </cell>
          <cell r="JH92">
            <v>-0.1</v>
          </cell>
          <cell r="JI92">
            <v>0.72</v>
          </cell>
          <cell r="JJ92">
            <v>0.91</v>
          </cell>
          <cell r="JK92">
            <v>0.53</v>
          </cell>
          <cell r="JL92">
            <v>0.78</v>
          </cell>
          <cell r="JM92">
            <v>1.87</v>
          </cell>
          <cell r="JN92">
            <v>2.33</v>
          </cell>
          <cell r="JO92">
            <v>1.62</v>
          </cell>
          <cell r="JP92">
            <v>0.68</v>
          </cell>
          <cell r="JQ92">
            <v>1.51</v>
          </cell>
          <cell r="JR92">
            <v>3.03</v>
          </cell>
          <cell r="JS92">
            <v>3.45</v>
          </cell>
          <cell r="JT92">
            <v>2.96</v>
          </cell>
          <cell r="JU92">
            <v>3.17</v>
          </cell>
          <cell r="JV92">
            <v>2.4900000000000002</v>
          </cell>
          <cell r="JW92">
            <v>3.08</v>
          </cell>
          <cell r="JX92">
            <v>6.66</v>
          </cell>
          <cell r="JY92">
            <v>9.8699999999999992</v>
          </cell>
          <cell r="JZ92">
            <v>10.97</v>
          </cell>
          <cell r="KA92">
            <v>10.23</v>
          </cell>
          <cell r="KB92">
            <v>9.94</v>
          </cell>
          <cell r="KC92">
            <v>8.26</v>
          </cell>
          <cell r="KD92">
            <v>4.09</v>
          </cell>
          <cell r="KE92">
            <v>1.44</v>
          </cell>
          <cell r="KF92">
            <v>1.1200000000000001</v>
          </cell>
          <cell r="KG92">
            <v>0.65</v>
          </cell>
          <cell r="KH92">
            <v>-0.33</v>
          </cell>
          <cell r="KI92">
            <v>-0.54</v>
          </cell>
          <cell r="KJ92">
            <v>-0.31</v>
          </cell>
          <cell r="KK92">
            <v>-0.19</v>
          </cell>
          <cell r="KL92">
            <v>-0.23</v>
          </cell>
          <cell r="KM92">
            <v>-0.68</v>
          </cell>
          <cell r="KN92">
            <v>-1.1499999999999999</v>
          </cell>
          <cell r="KO92">
            <v>-1.29</v>
          </cell>
          <cell r="KP92">
            <v>-1.61</v>
          </cell>
          <cell r="KQ92">
            <v>-1.28</v>
          </cell>
          <cell r="KR92">
            <v>-1.03</v>
          </cell>
          <cell r="KS92">
            <v>-2.62</v>
          </cell>
          <cell r="KT92">
            <v>-4.09</v>
          </cell>
          <cell r="KU92">
            <v>-2.19</v>
          </cell>
          <cell r="KV92">
            <v>-0.97</v>
          </cell>
          <cell r="KW92">
            <v>-1.7</v>
          </cell>
          <cell r="KX92">
            <v>-2.35</v>
          </cell>
          <cell r="KY92">
            <v>-1.7</v>
          </cell>
          <cell r="KZ92">
            <v>-0.36</v>
          </cell>
          <cell r="LA92">
            <v>-0.42</v>
          </cell>
          <cell r="LB92">
            <v>0.27</v>
          </cell>
          <cell r="LC92">
            <v>-1.07</v>
          </cell>
          <cell r="LD92">
            <v>-3.5</v>
          </cell>
          <cell r="LE92">
            <v>-2.74</v>
          </cell>
          <cell r="LF92">
            <v>0.3</v>
          </cell>
          <cell r="LG92">
            <v>0</v>
          </cell>
          <cell r="LH92">
            <v>-0.11929370518014792</v>
          </cell>
          <cell r="LI92">
            <v>-0.10785510877296713</v>
          </cell>
          <cell r="LJ92">
            <v>-8.0086772971970116E-2</v>
          </cell>
          <cell r="LK92">
            <v>9.134115352967577E-2</v>
          </cell>
          <cell r="LL92">
            <v>0.59172426011532075</v>
          </cell>
          <cell r="LM92">
            <v>1.1231906724657217</v>
          </cell>
          <cell r="LN92">
            <v>1.4229040205608636</v>
          </cell>
          <cell r="LO92">
            <v>2.067681730173526</v>
          </cell>
          <cell r="LP92">
            <v>2.0784537954881022</v>
          </cell>
          <cell r="LQ92">
            <v>1.7740313262374876</v>
          </cell>
          <cell r="LR92">
            <v>1.543041666928439</v>
          </cell>
          <cell r="LS92">
            <v>1.8150693090846826</v>
          </cell>
          <cell r="LT92">
            <v>1.8572603692889835</v>
          </cell>
          <cell r="LU92">
            <v>1.5790860270185654</v>
          </cell>
          <cell r="LV92">
            <v>0.34451246742759867</v>
          </cell>
          <cell r="LW92">
            <v>0.26827581617062557</v>
          </cell>
          <cell r="LX92">
            <v>6.1229440664440561E-2</v>
          </cell>
          <cell r="LY92">
            <v>-0.13503956722227989</v>
          </cell>
          <cell r="LZ92">
            <v>-0.32855933906001028</v>
          </cell>
          <cell r="MA92">
            <v>-0.35202833726313804</v>
          </cell>
          <cell r="MB92">
            <v>-0.30020070091036155</v>
          </cell>
          <cell r="MC92">
            <v>-0.2145595806943949</v>
          </cell>
          <cell r="MD92">
            <v>-0.29594992948128701</v>
          </cell>
          <cell r="ME92">
            <v>-0.22229218073259407</v>
          </cell>
        </row>
        <row r="93">
          <cell r="A93">
            <v>1111009</v>
          </cell>
          <cell r="F93" t="str">
            <v xml:space="preserve">Leite em pó </v>
          </cell>
          <cell r="H93">
            <v>0.64</v>
          </cell>
          <cell r="I93">
            <v>0.76</v>
          </cell>
          <cell r="J93">
            <v>2.23</v>
          </cell>
          <cell r="K93">
            <v>3.69</v>
          </cell>
          <cell r="L93">
            <v>4.2</v>
          </cell>
          <cell r="M93">
            <v>3.51</v>
          </cell>
          <cell r="N93">
            <v>2.15</v>
          </cell>
          <cell r="O93">
            <v>1.41</v>
          </cell>
          <cell r="P93">
            <v>1.4</v>
          </cell>
          <cell r="Q93">
            <v>1.2</v>
          </cell>
          <cell r="R93">
            <v>0.71</v>
          </cell>
          <cell r="S93">
            <v>0.45</v>
          </cell>
          <cell r="T93">
            <v>0.49</v>
          </cell>
          <cell r="U93">
            <v>0.6</v>
          </cell>
          <cell r="V93">
            <v>0.67</v>
          </cell>
          <cell r="W93">
            <v>0.2</v>
          </cell>
          <cell r="X93">
            <v>0.04</v>
          </cell>
          <cell r="Y93">
            <v>0.28000000000000003</v>
          </cell>
          <cell r="Z93">
            <v>0.06</v>
          </cell>
          <cell r="AA93">
            <v>-0.04</v>
          </cell>
          <cell r="AB93">
            <v>-0.19</v>
          </cell>
          <cell r="AC93">
            <v>-0.68</v>
          </cell>
          <cell r="AD93">
            <v>-0.56999999999999995</v>
          </cell>
          <cell r="AE93">
            <v>-0.21</v>
          </cell>
          <cell r="AF93">
            <v>-0.57999999999999996</v>
          </cell>
          <cell r="AG93">
            <v>-0.73</v>
          </cell>
          <cell r="AH93">
            <v>-0.32</v>
          </cell>
          <cell r="AI93">
            <v>-1.46</v>
          </cell>
          <cell r="AJ93">
            <v>-2.02</v>
          </cell>
          <cell r="AK93">
            <v>-1.28</v>
          </cell>
          <cell r="AL93">
            <v>-1.73</v>
          </cell>
          <cell r="AM93">
            <v>-1.77</v>
          </cell>
          <cell r="AN93">
            <v>-0.81</v>
          </cell>
          <cell r="AO93">
            <v>-0.96</v>
          </cell>
          <cell r="AP93">
            <v>-1.06</v>
          </cell>
          <cell r="AQ93">
            <v>-0.66</v>
          </cell>
          <cell r="AR93">
            <v>-0.72</v>
          </cell>
          <cell r="AS93">
            <v>-0.62</v>
          </cell>
          <cell r="AT93">
            <v>-0.65</v>
          </cell>
          <cell r="AU93">
            <v>-0.9</v>
          </cell>
          <cell r="AV93">
            <v>-0.52</v>
          </cell>
          <cell r="AW93">
            <v>0</v>
          </cell>
          <cell r="AX93">
            <v>-0.54</v>
          </cell>
          <cell r="AY93">
            <v>-0.66</v>
          </cell>
          <cell r="AZ93">
            <v>-0.14000000000000001</v>
          </cell>
          <cell r="BA93">
            <v>0.06</v>
          </cell>
          <cell r="BB93">
            <v>-0.79</v>
          </cell>
          <cell r="BC93">
            <v>-0.73</v>
          </cell>
          <cell r="BD93">
            <v>1.1200000000000001</v>
          </cell>
          <cell r="BE93">
            <v>1.38</v>
          </cell>
          <cell r="BF93">
            <v>0.28999999999999998</v>
          </cell>
          <cell r="BG93">
            <v>1.31</v>
          </cell>
          <cell r="BH93">
            <v>1.76</v>
          </cell>
          <cell r="BI93">
            <v>2.2200000000000002</v>
          </cell>
          <cell r="BJ93">
            <v>2.84</v>
          </cell>
          <cell r="BK93">
            <v>1.96</v>
          </cell>
          <cell r="BL93">
            <v>1.9</v>
          </cell>
          <cell r="BM93">
            <v>2.62</v>
          </cell>
          <cell r="BN93">
            <v>1.98</v>
          </cell>
          <cell r="BO93">
            <v>3.45</v>
          </cell>
          <cell r="BP93">
            <v>6.68</v>
          </cell>
          <cell r="BQ93">
            <v>9.35</v>
          </cell>
          <cell r="BR93">
            <v>9.85</v>
          </cell>
          <cell r="BS93">
            <v>9.32</v>
          </cell>
          <cell r="BT93">
            <v>9.81</v>
          </cell>
          <cell r="BU93">
            <v>8.1199999999999992</v>
          </cell>
          <cell r="BV93">
            <v>4.62</v>
          </cell>
          <cell r="BW93">
            <v>1.08</v>
          </cell>
          <cell r="BX93">
            <v>-0.37</v>
          </cell>
          <cell r="BY93">
            <v>-0.89</v>
          </cell>
          <cell r="BZ93">
            <v>-0.83</v>
          </cell>
          <cell r="CA93">
            <v>-0.56999999999999995</v>
          </cell>
          <cell r="CB93">
            <v>-1.1299999999999999</v>
          </cell>
          <cell r="CC93">
            <v>-1.1399999999999999</v>
          </cell>
          <cell r="CD93">
            <v>-0.01</v>
          </cell>
          <cell r="CE93">
            <v>0</v>
          </cell>
          <cell r="CF93">
            <v>-0.63</v>
          </cell>
          <cell r="CG93">
            <v>-0.81</v>
          </cell>
          <cell r="CH93">
            <v>-0.68</v>
          </cell>
          <cell r="CI93">
            <v>0.93</v>
          </cell>
          <cell r="CJ93">
            <v>1.4</v>
          </cell>
          <cell r="CK93">
            <v>0.12</v>
          </cell>
          <cell r="CL93">
            <v>-0.17</v>
          </cell>
          <cell r="CM93">
            <v>-0.32</v>
          </cell>
          <cell r="CN93">
            <v>-1.54</v>
          </cell>
          <cell r="CO93">
            <v>-2.2000000000000002</v>
          </cell>
          <cell r="CP93">
            <v>-1.6</v>
          </cell>
          <cell r="CQ93">
            <v>-0.73</v>
          </cell>
          <cell r="CR93">
            <v>-0.68</v>
          </cell>
          <cell r="CS93">
            <v>-2.1800000000000002</v>
          </cell>
          <cell r="CT93">
            <v>-2.79</v>
          </cell>
          <cell r="CU93">
            <v>-2.29</v>
          </cell>
          <cell r="CV93">
            <v>-1.51</v>
          </cell>
          <cell r="CW93">
            <v>-1.28</v>
          </cell>
          <cell r="CX93">
            <v>-0.67</v>
          </cell>
          <cell r="CY93">
            <v>-0.49</v>
          </cell>
          <cell r="CZ93">
            <v>-1.85</v>
          </cell>
          <cell r="DA93">
            <v>-1.85</v>
          </cell>
          <cell r="DB93">
            <v>-1.52</v>
          </cell>
          <cell r="DC93">
            <v>-7.0000000000000007E-2</v>
          </cell>
          <cell r="DD93">
            <v>0.78</v>
          </cell>
          <cell r="DE93">
            <v>0.56999999999999995</v>
          </cell>
          <cell r="DF93">
            <v>0.45</v>
          </cell>
          <cell r="DG93">
            <v>1.01</v>
          </cell>
          <cell r="DH93">
            <v>0.87</v>
          </cell>
          <cell r="DI93">
            <v>1.1000000000000001</v>
          </cell>
          <cell r="DJ93">
            <v>1.85</v>
          </cell>
          <cell r="DK93">
            <v>1.48</v>
          </cell>
          <cell r="DL93">
            <v>0.66</v>
          </cell>
          <cell r="DM93">
            <v>0.33</v>
          </cell>
          <cell r="DN93">
            <v>0.68</v>
          </cell>
          <cell r="DO93">
            <v>1</v>
          </cell>
          <cell r="DP93">
            <v>0.39</v>
          </cell>
          <cell r="DQ93">
            <v>0.04</v>
          </cell>
          <cell r="DR93">
            <v>-0.42</v>
          </cell>
          <cell r="DS93">
            <v>-0.71</v>
          </cell>
          <cell r="DT93">
            <v>0.33</v>
          </cell>
          <cell r="DU93">
            <v>0.19</v>
          </cell>
          <cell r="DV93">
            <v>-0.65</v>
          </cell>
          <cell r="DW93">
            <v>-0.35</v>
          </cell>
          <cell r="DX93">
            <v>-0.18</v>
          </cell>
          <cell r="DY93">
            <v>-0.09</v>
          </cell>
          <cell r="DZ93">
            <v>-0.06</v>
          </cell>
          <cell r="EA93">
            <v>0.23</v>
          </cell>
          <cell r="EB93">
            <v>1.1000000000000001</v>
          </cell>
          <cell r="EC93">
            <v>0.91</v>
          </cell>
          <cell r="ED93">
            <v>0.46</v>
          </cell>
          <cell r="EE93">
            <v>1.04</v>
          </cell>
          <cell r="EF93">
            <v>1.65</v>
          </cell>
          <cell r="EG93">
            <v>2.12</v>
          </cell>
          <cell r="EH93">
            <v>2.4500000000000002</v>
          </cell>
          <cell r="EI93">
            <v>2.12</v>
          </cell>
          <cell r="EJ93">
            <v>1.1499999999999999</v>
          </cell>
          <cell r="EK93">
            <v>0.35</v>
          </cell>
          <cell r="EL93">
            <v>0.16</v>
          </cell>
          <cell r="EM93">
            <v>-0.22</v>
          </cell>
          <cell r="EN93">
            <v>-0.87</v>
          </cell>
          <cell r="EO93">
            <v>-0.97</v>
          </cell>
          <cell r="EP93">
            <v>-0.13</v>
          </cell>
          <cell r="EQ93">
            <v>0.44</v>
          </cell>
          <cell r="ER93">
            <v>0.54</v>
          </cell>
          <cell r="ES93">
            <v>0.01</v>
          </cell>
          <cell r="ET93">
            <v>-0.13</v>
          </cell>
          <cell r="EU93">
            <v>0.17</v>
          </cell>
          <cell r="EV93">
            <v>0.19</v>
          </cell>
          <cell r="EW93">
            <v>0.28000000000000003</v>
          </cell>
          <cell r="EX93">
            <v>0.21</v>
          </cell>
          <cell r="EY93">
            <v>0.54</v>
          </cell>
          <cell r="EZ93">
            <v>0.54</v>
          </cell>
          <cell r="FA93">
            <v>0.78</v>
          </cell>
          <cell r="FB93">
            <v>1.49</v>
          </cell>
          <cell r="FC93">
            <v>2.39</v>
          </cell>
          <cell r="FD93">
            <v>2.4</v>
          </cell>
          <cell r="FE93">
            <v>1.6</v>
          </cell>
          <cell r="FF93">
            <v>1.2</v>
          </cell>
          <cell r="FG93">
            <v>0.62</v>
          </cell>
          <cell r="FH93">
            <v>0.64</v>
          </cell>
          <cell r="FI93">
            <v>0.35</v>
          </cell>
          <cell r="FJ93">
            <v>-0.08</v>
          </cell>
          <cell r="FK93">
            <v>-0.18</v>
          </cell>
          <cell r="FL93">
            <v>-0.98</v>
          </cell>
          <cell r="FM93">
            <v>-0.23</v>
          </cell>
          <cell r="FN93">
            <v>1.1399999999999999</v>
          </cell>
          <cell r="FO93">
            <v>1.02</v>
          </cell>
          <cell r="FP93">
            <v>1.33</v>
          </cell>
          <cell r="FQ93">
            <v>1.56</v>
          </cell>
          <cell r="FR93">
            <v>0.99</v>
          </cell>
          <cell r="FS93">
            <v>0.43</v>
          </cell>
          <cell r="FT93">
            <v>0.12</v>
          </cell>
          <cell r="FU93">
            <v>-0.12</v>
          </cell>
          <cell r="FV93">
            <v>0.24</v>
          </cell>
          <cell r="FW93">
            <v>0.74</v>
          </cell>
          <cell r="FX93">
            <v>0.66</v>
          </cell>
          <cell r="FY93">
            <v>0.85</v>
          </cell>
          <cell r="FZ93">
            <v>0.84</v>
          </cell>
          <cell r="GA93">
            <v>1.22</v>
          </cell>
          <cell r="GB93">
            <v>2.27</v>
          </cell>
          <cell r="GC93">
            <v>2.0299999999999998</v>
          </cell>
          <cell r="GD93">
            <v>1.0900000000000001</v>
          </cell>
          <cell r="GE93">
            <v>0.55000000000000004</v>
          </cell>
          <cell r="GF93">
            <v>0.75</v>
          </cell>
          <cell r="GG93">
            <v>0.75</v>
          </cell>
          <cell r="GH93">
            <v>0.9</v>
          </cell>
          <cell r="GI93">
            <v>1.08</v>
          </cell>
          <cell r="GJ93">
            <v>0.54</v>
          </cell>
          <cell r="GK93">
            <v>0.96</v>
          </cell>
          <cell r="GL93">
            <v>1.19</v>
          </cell>
          <cell r="GM93">
            <v>0.75</v>
          </cell>
          <cell r="GN93">
            <v>0.92</v>
          </cell>
          <cell r="GO93">
            <v>0.72</v>
          </cell>
          <cell r="GP93">
            <v>0.81</v>
          </cell>
          <cell r="GQ93">
            <v>1.23</v>
          </cell>
          <cell r="GR93">
            <v>0.97</v>
          </cell>
          <cell r="GS93">
            <v>0.83</v>
          </cell>
          <cell r="GT93">
            <v>0.46</v>
          </cell>
          <cell r="GU93">
            <v>0.3</v>
          </cell>
          <cell r="GV93">
            <v>0.89</v>
          </cell>
          <cell r="GW93">
            <v>1.63</v>
          </cell>
          <cell r="GX93">
            <v>2.11</v>
          </cell>
          <cell r="GY93">
            <v>2.88</v>
          </cell>
          <cell r="GZ93">
            <v>3.32</v>
          </cell>
          <cell r="HA93">
            <v>3.17</v>
          </cell>
          <cell r="HB93">
            <v>3.27</v>
          </cell>
          <cell r="HC93">
            <v>3.04</v>
          </cell>
          <cell r="HD93">
            <v>2.42</v>
          </cell>
          <cell r="HE93">
            <v>1.1399999999999999</v>
          </cell>
          <cell r="HF93">
            <v>0.69</v>
          </cell>
          <cell r="HG93">
            <v>1.19</v>
          </cell>
          <cell r="HH93">
            <v>1.48</v>
          </cell>
          <cell r="HI93">
            <v>1.79</v>
          </cell>
          <cell r="HJ93">
            <v>1.67</v>
          </cell>
          <cell r="HK93">
            <v>1.2</v>
          </cell>
          <cell r="HL93">
            <v>1.65</v>
          </cell>
          <cell r="HM93">
            <v>1.58</v>
          </cell>
          <cell r="HN93">
            <v>0.65</v>
          </cell>
          <cell r="HO93">
            <v>0.17</v>
          </cell>
          <cell r="HP93">
            <v>0.18</v>
          </cell>
          <cell r="HQ93">
            <v>0.13</v>
          </cell>
          <cell r="HR93">
            <v>-0.08</v>
          </cell>
          <cell r="HS93">
            <v>-0.15</v>
          </cell>
          <cell r="HT93">
            <v>0.31</v>
          </cell>
          <cell r="HU93">
            <v>0.55000000000000004</v>
          </cell>
          <cell r="HV93">
            <v>0.32</v>
          </cell>
          <cell r="HW93">
            <v>0.19</v>
          </cell>
          <cell r="HX93">
            <v>0.8</v>
          </cell>
          <cell r="HY93">
            <v>1.82</v>
          </cell>
          <cell r="HZ93">
            <v>2.38</v>
          </cell>
          <cell r="IA93">
            <v>2.34</v>
          </cell>
          <cell r="IB93">
            <v>1.79</v>
          </cell>
          <cell r="IC93">
            <v>0.87</v>
          </cell>
          <cell r="ID93">
            <v>1.41</v>
          </cell>
          <cell r="IE93">
            <v>1.2</v>
          </cell>
          <cell r="IF93">
            <v>0.02</v>
          </cell>
          <cell r="IG93">
            <v>0.41</v>
          </cell>
          <cell r="IH93">
            <v>0.61</v>
          </cell>
          <cell r="II93">
            <v>-0.1</v>
          </cell>
          <cell r="IJ93">
            <v>-0.49</v>
          </cell>
          <cell r="IK93">
            <v>-0.53</v>
          </cell>
          <cell r="IL93">
            <v>-0.63</v>
          </cell>
          <cell r="IM93">
            <v>-0.23</v>
          </cell>
          <cell r="IN93">
            <v>0.1</v>
          </cell>
          <cell r="IO93">
            <v>-0.51</v>
          </cell>
          <cell r="IP93">
            <v>-0.96</v>
          </cell>
          <cell r="IQ93">
            <v>-0.22</v>
          </cell>
          <cell r="IR93">
            <v>0.08</v>
          </cell>
          <cell r="IS93">
            <v>-0.39</v>
          </cell>
          <cell r="IT93">
            <v>0.31</v>
          </cell>
          <cell r="IU93">
            <v>0.11</v>
          </cell>
          <cell r="IV93">
            <v>-0.64</v>
          </cell>
          <cell r="IW93">
            <v>-0.13</v>
          </cell>
          <cell r="IX93">
            <v>0.56000000000000005</v>
          </cell>
          <cell r="IY93">
            <v>0.65</v>
          </cell>
          <cell r="IZ93">
            <v>0</v>
          </cell>
          <cell r="JA93">
            <v>-0.53</v>
          </cell>
          <cell r="JB93">
            <v>-7.0000000000000007E-2</v>
          </cell>
          <cell r="JC93">
            <v>0.56999999999999995</v>
          </cell>
          <cell r="JD93">
            <v>0.48</v>
          </cell>
          <cell r="JE93">
            <v>0.14000000000000001</v>
          </cell>
          <cell r="JF93">
            <v>-0.35</v>
          </cell>
          <cell r="JG93">
            <v>-0.23</v>
          </cell>
          <cell r="JH93">
            <v>0.24</v>
          </cell>
          <cell r="JI93">
            <v>0.03</v>
          </cell>
          <cell r="JJ93">
            <v>0.08</v>
          </cell>
          <cell r="JK93">
            <v>-0.01</v>
          </cell>
          <cell r="JL93">
            <v>-0.25</v>
          </cell>
          <cell r="JM93">
            <v>0.24</v>
          </cell>
          <cell r="JN93">
            <v>0.62</v>
          </cell>
          <cell r="JO93">
            <v>0.28000000000000003</v>
          </cell>
          <cell r="JP93">
            <v>0.67</v>
          </cell>
          <cell r="JQ93">
            <v>1.43</v>
          </cell>
          <cell r="JR93">
            <v>1.28</v>
          </cell>
          <cell r="JS93">
            <v>0.57999999999999996</v>
          </cell>
          <cell r="JT93">
            <v>0.16</v>
          </cell>
          <cell r="JU93">
            <v>1.42</v>
          </cell>
          <cell r="JV93">
            <v>2.14</v>
          </cell>
          <cell r="JW93">
            <v>2.6</v>
          </cell>
          <cell r="JX93">
            <v>3.26</v>
          </cell>
          <cell r="JY93">
            <v>5.26</v>
          </cell>
          <cell r="JZ93">
            <v>7.54</v>
          </cell>
          <cell r="KA93">
            <v>7.4</v>
          </cell>
          <cell r="KB93">
            <v>6.87</v>
          </cell>
          <cell r="KC93">
            <v>5.64</v>
          </cell>
          <cell r="KD93">
            <v>2.66</v>
          </cell>
          <cell r="KE93">
            <v>0.18</v>
          </cell>
          <cell r="KF93">
            <v>-0.41</v>
          </cell>
          <cell r="KG93">
            <v>0.14000000000000001</v>
          </cell>
          <cell r="KH93">
            <v>-0.56000000000000005</v>
          </cell>
          <cell r="KI93">
            <v>-1.36</v>
          </cell>
          <cell r="KJ93">
            <v>-1.72</v>
          </cell>
          <cell r="KK93">
            <v>-1.06</v>
          </cell>
          <cell r="KL93">
            <v>0.13</v>
          </cell>
          <cell r="KM93">
            <v>-0.04</v>
          </cell>
          <cell r="KN93">
            <v>-0.38</v>
          </cell>
          <cell r="KO93">
            <v>0.13</v>
          </cell>
          <cell r="KP93">
            <v>-0.12</v>
          </cell>
          <cell r="KQ93">
            <v>-0.84</v>
          </cell>
          <cell r="KR93">
            <v>-1.17</v>
          </cell>
          <cell r="KS93">
            <v>-0.78</v>
          </cell>
          <cell r="KT93">
            <v>-0.41</v>
          </cell>
          <cell r="KU93">
            <v>-0.54</v>
          </cell>
          <cell r="KV93">
            <v>-0.8</v>
          </cell>
          <cell r="KW93">
            <v>-1</v>
          </cell>
          <cell r="KX93">
            <v>-0.77</v>
          </cell>
          <cell r="KY93">
            <v>-1.0900000000000001</v>
          </cell>
          <cell r="KZ93">
            <v>-1.1499999999999999</v>
          </cell>
          <cell r="LA93">
            <v>-0.41</v>
          </cell>
          <cell r="LB93">
            <v>-0.62</v>
          </cell>
          <cell r="LC93">
            <v>-1.36</v>
          </cell>
          <cell r="LD93">
            <v>-1.77</v>
          </cell>
          <cell r="LE93">
            <v>-1.87</v>
          </cell>
          <cell r="LF93">
            <v>0.3</v>
          </cell>
          <cell r="LG93">
            <v>0</v>
          </cell>
          <cell r="LH93">
            <v>-0.11929370518014792</v>
          </cell>
          <cell r="LI93">
            <v>-0.10785510877296713</v>
          </cell>
          <cell r="LJ93">
            <v>-8.0086772971970116E-2</v>
          </cell>
          <cell r="LK93">
            <v>9.134115352967577E-2</v>
          </cell>
          <cell r="LL93">
            <v>0.59172426011532075</v>
          </cell>
          <cell r="LM93">
            <v>1.1231906724657217</v>
          </cell>
          <cell r="LN93">
            <v>1.4229040205608636</v>
          </cell>
          <cell r="LO93">
            <v>2.067681730173526</v>
          </cell>
          <cell r="LP93">
            <v>2.0784537954881022</v>
          </cell>
          <cell r="LQ93">
            <v>1.7740313262374876</v>
          </cell>
          <cell r="LR93">
            <v>1.543041666928439</v>
          </cell>
          <cell r="LS93">
            <v>1.8150693090846826</v>
          </cell>
          <cell r="LT93">
            <v>1.8572603692889835</v>
          </cell>
          <cell r="LU93">
            <v>1.5790860270185654</v>
          </cell>
          <cell r="LV93">
            <v>0.34451246742759867</v>
          </cell>
          <cell r="LW93">
            <v>0.26827581617062557</v>
          </cell>
          <cell r="LX93">
            <v>6.1229440664440561E-2</v>
          </cell>
          <cell r="LY93">
            <v>-0.13503956722227989</v>
          </cell>
          <cell r="LZ93">
            <v>-0.32855933906001028</v>
          </cell>
          <cell r="MA93">
            <v>-0.35202833726313804</v>
          </cell>
          <cell r="MB93">
            <v>-0.30020070091036155</v>
          </cell>
          <cell r="MC93">
            <v>-0.2145595806943949</v>
          </cell>
          <cell r="MD93">
            <v>-0.29594992948128701</v>
          </cell>
          <cell r="ME93">
            <v>-0.22229218073259407</v>
          </cell>
        </row>
        <row r="94">
          <cell r="A94">
            <v>1111011</v>
          </cell>
          <cell r="F94" t="str">
            <v xml:space="preserve">Queijo </v>
          </cell>
          <cell r="H94">
            <v>1.1361011667490146</v>
          </cell>
          <cell r="I94">
            <v>0.68507042470951351</v>
          </cell>
          <cell r="J94">
            <v>0.10203403707654704</v>
          </cell>
          <cell r="K94">
            <v>0.20958804881754495</v>
          </cell>
          <cell r="L94">
            <v>-3.572674991204719E-2</v>
          </cell>
          <cell r="M94">
            <v>1.126390004874855</v>
          </cell>
          <cell r="N94">
            <v>2.6600938405029995</v>
          </cell>
          <cell r="O94">
            <v>3.2322185400003143</v>
          </cell>
          <cell r="P94">
            <v>2.5853457736272105</v>
          </cell>
          <cell r="Q94">
            <v>1.3546179236935976</v>
          </cell>
          <cell r="R94">
            <v>0.53215414223367841</v>
          </cell>
          <cell r="S94">
            <v>1.3588577529658691E-2</v>
          </cell>
          <cell r="T94">
            <v>-0.49276185537784101</v>
          </cell>
          <cell r="U94">
            <v>-1.6441890366827205</v>
          </cell>
          <cell r="V94">
            <v>-2.5800847493707781</v>
          </cell>
          <cell r="W94">
            <v>-1.9126968404759854</v>
          </cell>
          <cell r="X94">
            <v>-1.2771435736615417</v>
          </cell>
          <cell r="Y94">
            <v>-1.8458821206437031</v>
          </cell>
          <cell r="Z94">
            <v>-2.0469759633794888</v>
          </cell>
          <cell r="AA94">
            <v>-1.0548790302271749</v>
          </cell>
          <cell r="AB94">
            <v>-1.0906888547580258</v>
          </cell>
          <cell r="AC94">
            <v>-1.7661698855689401</v>
          </cell>
          <cell r="AD94">
            <v>-1.4668244612925641</v>
          </cell>
          <cell r="AE94">
            <v>-1.4988515440449259</v>
          </cell>
          <cell r="AF94">
            <v>-1.6799628428792714</v>
          </cell>
          <cell r="AG94">
            <v>-1.4035418029679347</v>
          </cell>
          <cell r="AH94">
            <v>-0.14999094300012811</v>
          </cell>
          <cell r="AI94">
            <v>0.9741350964451162</v>
          </cell>
          <cell r="AJ94">
            <v>1.3023816820027732</v>
          </cell>
          <cell r="AK94">
            <v>1.4586596461565351</v>
          </cell>
          <cell r="AL94">
            <v>1.7186921862338049</v>
          </cell>
          <cell r="AM94">
            <v>1.9129417825633539</v>
          </cell>
          <cell r="AN94">
            <v>1.6076895569733847</v>
          </cell>
          <cell r="AO94">
            <v>0.59167053551349735</v>
          </cell>
          <cell r="AP94">
            <v>-0.20438394442012131</v>
          </cell>
          <cell r="AQ94">
            <v>-0.67990591397849443</v>
          </cell>
          <cell r="AR94">
            <v>-0.24878830645161287</v>
          </cell>
          <cell r="AS94">
            <v>0.94</v>
          </cell>
          <cell r="AT94">
            <v>0.72</v>
          </cell>
          <cell r="AU94">
            <v>0.66</v>
          </cell>
          <cell r="AV94">
            <v>0.05</v>
          </cell>
          <cell r="AW94">
            <v>0.3</v>
          </cell>
          <cell r="AX94">
            <v>0.37</v>
          </cell>
          <cell r="AY94">
            <v>-7.0000000000000007E-2</v>
          </cell>
          <cell r="AZ94">
            <v>0.4</v>
          </cell>
          <cell r="BA94">
            <v>0.21</v>
          </cell>
          <cell r="BB94">
            <v>0.08</v>
          </cell>
          <cell r="BC94">
            <v>0.2</v>
          </cell>
          <cell r="BD94">
            <v>-0.26</v>
          </cell>
          <cell r="BE94">
            <v>0</v>
          </cell>
          <cell r="BF94">
            <v>0.19</v>
          </cell>
          <cell r="BG94">
            <v>0.31</v>
          </cell>
          <cell r="BH94">
            <v>0.2</v>
          </cell>
          <cell r="BI94">
            <v>-0.21</v>
          </cell>
          <cell r="BJ94">
            <v>0.78</v>
          </cell>
          <cell r="BK94">
            <v>0.28999999999999998</v>
          </cell>
          <cell r="BL94">
            <v>7.0000000000000007E-2</v>
          </cell>
          <cell r="BM94">
            <v>1.23</v>
          </cell>
          <cell r="BN94">
            <v>2.13</v>
          </cell>
          <cell r="BO94">
            <v>2.77</v>
          </cell>
          <cell r="BP94">
            <v>3.75</v>
          </cell>
          <cell r="BQ94">
            <v>5.88</v>
          </cell>
          <cell r="BR94">
            <v>6.02</v>
          </cell>
          <cell r="BS94">
            <v>3.94</v>
          </cell>
          <cell r="BT94">
            <v>2.76</v>
          </cell>
          <cell r="BU94">
            <v>2.02</v>
          </cell>
          <cell r="BV94">
            <v>2.0299999999999998</v>
          </cell>
          <cell r="BW94">
            <v>1.49</v>
          </cell>
          <cell r="BX94">
            <v>0.08</v>
          </cell>
          <cell r="BY94">
            <v>-0.51</v>
          </cell>
          <cell r="BZ94">
            <v>-0.56999999999999995</v>
          </cell>
          <cell r="CA94">
            <v>-0.36</v>
          </cell>
          <cell r="CB94">
            <v>0.11</v>
          </cell>
          <cell r="CC94">
            <v>-0.42</v>
          </cell>
          <cell r="CD94">
            <v>-0.15</v>
          </cell>
          <cell r="CE94">
            <v>-0.18</v>
          </cell>
          <cell r="CF94">
            <v>-0.61</v>
          </cell>
          <cell r="CG94">
            <v>-0.19</v>
          </cell>
          <cell r="CH94">
            <v>-0.27</v>
          </cell>
          <cell r="CI94">
            <v>-0.35</v>
          </cell>
          <cell r="CJ94">
            <v>-0.13</v>
          </cell>
          <cell r="CK94">
            <v>0.6</v>
          </cell>
          <cell r="CL94">
            <v>0.88</v>
          </cell>
          <cell r="CM94">
            <v>0.5</v>
          </cell>
          <cell r="CN94">
            <v>-7.0000000000000007E-2</v>
          </cell>
          <cell r="CO94">
            <v>0.13</v>
          </cell>
          <cell r="CP94">
            <v>0.13</v>
          </cell>
          <cell r="CQ94">
            <v>-0.46</v>
          </cell>
          <cell r="CR94">
            <v>-0.56999999999999995</v>
          </cell>
          <cell r="CS94">
            <v>0.02</v>
          </cell>
          <cell r="CT94">
            <v>0.18</v>
          </cell>
          <cell r="CU94">
            <v>-0.25</v>
          </cell>
          <cell r="CV94">
            <v>0.03</v>
          </cell>
          <cell r="CW94">
            <v>0.34</v>
          </cell>
          <cell r="CX94">
            <v>0.12</v>
          </cell>
          <cell r="CY94">
            <v>0.25</v>
          </cell>
          <cell r="CZ94">
            <v>0.7</v>
          </cell>
          <cell r="DA94">
            <v>0.7</v>
          </cell>
          <cell r="DB94">
            <v>-0.11</v>
          </cell>
          <cell r="DC94">
            <v>-0.27</v>
          </cell>
          <cell r="DD94">
            <v>-0.11</v>
          </cell>
          <cell r="DE94">
            <v>-0.34</v>
          </cell>
          <cell r="DF94">
            <v>-0.13</v>
          </cell>
          <cell r="DG94">
            <v>0.79</v>
          </cell>
          <cell r="DH94">
            <v>1.39</v>
          </cell>
          <cell r="DI94">
            <v>1.39</v>
          </cell>
          <cell r="DJ94">
            <v>1.57</v>
          </cell>
          <cell r="DK94">
            <v>1.72</v>
          </cell>
          <cell r="DL94">
            <v>1.23</v>
          </cell>
          <cell r="DM94">
            <v>0.86</v>
          </cell>
          <cell r="DN94">
            <v>0.83</v>
          </cell>
          <cell r="DO94">
            <v>0.66</v>
          </cell>
          <cell r="DP94">
            <v>0.43</v>
          </cell>
          <cell r="DQ94">
            <v>0.18</v>
          </cell>
          <cell r="DR94">
            <v>-0.12</v>
          </cell>
          <cell r="DS94">
            <v>-0.81</v>
          </cell>
          <cell r="DT94">
            <v>-0.73</v>
          </cell>
          <cell r="DU94">
            <v>-0.25</v>
          </cell>
          <cell r="DV94">
            <v>-0.66</v>
          </cell>
          <cell r="DW94">
            <v>-0.41</v>
          </cell>
          <cell r="DX94">
            <v>-0.21</v>
          </cell>
          <cell r="DY94">
            <v>-0.52</v>
          </cell>
          <cell r="DZ94">
            <v>-0.54</v>
          </cell>
          <cell r="EA94">
            <v>-0.22</v>
          </cell>
          <cell r="EB94">
            <v>0.15</v>
          </cell>
          <cell r="EC94">
            <v>0.42</v>
          </cell>
          <cell r="ED94">
            <v>0.65</v>
          </cell>
          <cell r="EE94">
            <v>0.93</v>
          </cell>
          <cell r="EF94">
            <v>1.55</v>
          </cell>
          <cell r="EG94">
            <v>2.13</v>
          </cell>
          <cell r="EH94">
            <v>1.88</v>
          </cell>
          <cell r="EI94">
            <v>0.6</v>
          </cell>
          <cell r="EJ94">
            <v>0.12</v>
          </cell>
          <cell r="EK94">
            <v>0.17</v>
          </cell>
          <cell r="EL94">
            <v>-0.79</v>
          </cell>
          <cell r="EM94">
            <v>-1.06</v>
          </cell>
          <cell r="EN94">
            <v>-0.31</v>
          </cell>
          <cell r="EO94">
            <v>0.88</v>
          </cell>
          <cell r="EP94">
            <v>1.53</v>
          </cell>
          <cell r="EQ94">
            <v>0.44</v>
          </cell>
          <cell r="ER94">
            <v>-0.36</v>
          </cell>
          <cell r="ES94">
            <v>0.21</v>
          </cell>
          <cell r="ET94">
            <v>0.85</v>
          </cell>
          <cell r="EU94">
            <v>0.38</v>
          </cell>
          <cell r="EV94">
            <v>0.63</v>
          </cell>
          <cell r="EW94">
            <v>1.17</v>
          </cell>
          <cell r="EX94">
            <v>0.21</v>
          </cell>
          <cell r="EY94">
            <v>-0.79</v>
          </cell>
          <cell r="EZ94">
            <v>-1</v>
          </cell>
          <cell r="FA94">
            <v>0.12</v>
          </cell>
          <cell r="FB94">
            <v>0.66</v>
          </cell>
          <cell r="FC94">
            <v>0.56000000000000005</v>
          </cell>
          <cell r="FD94">
            <v>0.56999999999999995</v>
          </cell>
          <cell r="FE94">
            <v>1.9</v>
          </cell>
          <cell r="FF94">
            <v>2.4</v>
          </cell>
          <cell r="FG94">
            <v>1.05</v>
          </cell>
          <cell r="FH94">
            <v>0.2</v>
          </cell>
          <cell r="FI94">
            <v>0.7</v>
          </cell>
          <cell r="FJ94">
            <v>0.85</v>
          </cell>
          <cell r="FK94">
            <v>0.48</v>
          </cell>
          <cell r="FL94">
            <v>0.4</v>
          </cell>
          <cell r="FM94">
            <v>0.28000000000000003</v>
          </cell>
          <cell r="FN94">
            <v>0.41</v>
          </cell>
          <cell r="FO94">
            <v>0.75</v>
          </cell>
          <cell r="FP94">
            <v>0.72</v>
          </cell>
          <cell r="FQ94">
            <v>0.62</v>
          </cell>
          <cell r="FR94">
            <v>1.18</v>
          </cell>
          <cell r="FS94">
            <v>1.77</v>
          </cell>
          <cell r="FT94">
            <v>2.0499999999999998</v>
          </cell>
          <cell r="FU94">
            <v>1.71</v>
          </cell>
          <cell r="FV94">
            <v>0.56999999999999995</v>
          </cell>
          <cell r="FW94">
            <v>-0.41</v>
          </cell>
          <cell r="FX94">
            <v>-0.85</v>
          </cell>
          <cell r="FY94">
            <v>-0.41</v>
          </cell>
          <cell r="FZ94">
            <v>0.13</v>
          </cell>
          <cell r="GA94">
            <v>1.28</v>
          </cell>
          <cell r="GB94">
            <v>2.02</v>
          </cell>
          <cell r="GC94">
            <v>1.32</v>
          </cell>
          <cell r="GD94">
            <v>0.45</v>
          </cell>
          <cell r="GE94">
            <v>0.43</v>
          </cell>
          <cell r="GF94">
            <v>1.1000000000000001</v>
          </cell>
          <cell r="GG94">
            <v>0.79</v>
          </cell>
          <cell r="GH94">
            <v>-0.12</v>
          </cell>
          <cell r="GI94">
            <v>0.02</v>
          </cell>
          <cell r="GJ94">
            <v>0.65</v>
          </cell>
          <cell r="GK94">
            <v>-0.12</v>
          </cell>
          <cell r="GL94">
            <v>-0.47</v>
          </cell>
          <cell r="GM94">
            <v>0.18</v>
          </cell>
          <cell r="GN94">
            <v>0.45</v>
          </cell>
          <cell r="GO94">
            <v>0.84</v>
          </cell>
          <cell r="GP94">
            <v>0.97</v>
          </cell>
          <cell r="GQ94">
            <v>0.52</v>
          </cell>
          <cell r="GR94">
            <v>1.1599999999999999</v>
          </cell>
          <cell r="GS94">
            <v>1.65</v>
          </cell>
          <cell r="GT94">
            <v>0.72</v>
          </cell>
          <cell r="GU94">
            <v>0.41</v>
          </cell>
          <cell r="GV94">
            <v>0.82</v>
          </cell>
          <cell r="GW94">
            <v>0.92</v>
          </cell>
          <cell r="GX94">
            <v>1.03</v>
          </cell>
          <cell r="GY94">
            <v>1.78</v>
          </cell>
          <cell r="GZ94">
            <v>2.38</v>
          </cell>
          <cell r="HA94">
            <v>2.36</v>
          </cell>
          <cell r="HB94">
            <v>1.55</v>
          </cell>
          <cell r="HC94">
            <v>0.84</v>
          </cell>
          <cell r="HD94">
            <v>0.93</v>
          </cell>
          <cell r="HE94">
            <v>1.3</v>
          </cell>
          <cell r="HF94">
            <v>1.06</v>
          </cell>
          <cell r="HG94">
            <v>-0.14000000000000001</v>
          </cell>
          <cell r="HH94">
            <v>0.16</v>
          </cell>
          <cell r="HI94">
            <v>1.1100000000000001</v>
          </cell>
          <cell r="HJ94">
            <v>1.37</v>
          </cell>
          <cell r="HK94">
            <v>1.47</v>
          </cell>
          <cell r="HL94">
            <v>0.81</v>
          </cell>
          <cell r="HM94">
            <v>0.96</v>
          </cell>
          <cell r="HN94">
            <v>1.42</v>
          </cell>
          <cell r="HO94">
            <v>1.05</v>
          </cell>
          <cell r="HP94">
            <v>0.45</v>
          </cell>
          <cell r="HQ94">
            <v>0.05</v>
          </cell>
          <cell r="HR94">
            <v>0.33</v>
          </cell>
          <cell r="HS94">
            <v>0.55000000000000004</v>
          </cell>
          <cell r="HT94">
            <v>0.6</v>
          </cell>
          <cell r="HU94">
            <v>0.76</v>
          </cell>
          <cell r="HV94">
            <v>0.85</v>
          </cell>
          <cell r="HW94">
            <v>0.84</v>
          </cell>
          <cell r="HX94">
            <v>1.19</v>
          </cell>
          <cell r="HY94">
            <v>1.1100000000000001</v>
          </cell>
          <cell r="HZ94">
            <v>0.64</v>
          </cell>
          <cell r="IA94">
            <v>0.25</v>
          </cell>
          <cell r="IB94">
            <v>0.88</v>
          </cell>
          <cell r="IC94">
            <v>1.82</v>
          </cell>
          <cell r="ID94">
            <v>1.19</v>
          </cell>
          <cell r="IE94">
            <v>0.13</v>
          </cell>
          <cell r="IF94">
            <v>0.19</v>
          </cell>
          <cell r="IG94">
            <v>0.86</v>
          </cell>
          <cell r="IH94">
            <v>0.46</v>
          </cell>
          <cell r="II94">
            <v>-0.69</v>
          </cell>
          <cell r="IJ94">
            <v>-0.55000000000000004</v>
          </cell>
          <cell r="IK94">
            <v>7.0000000000000007E-2</v>
          </cell>
          <cell r="IL94">
            <v>-0.73</v>
          </cell>
          <cell r="IM94">
            <v>-0.12</v>
          </cell>
          <cell r="IN94">
            <v>1.1499999999999999</v>
          </cell>
          <cell r="IO94">
            <v>1.05</v>
          </cell>
          <cell r="IP94">
            <v>0.88</v>
          </cell>
          <cell r="IQ94">
            <v>0.56000000000000005</v>
          </cell>
          <cell r="IR94">
            <v>0.14000000000000001</v>
          </cell>
          <cell r="IS94">
            <v>0.4</v>
          </cell>
          <cell r="IT94">
            <v>0.3</v>
          </cell>
          <cell r="IU94">
            <v>0.87</v>
          </cell>
          <cell r="IV94">
            <v>0.75</v>
          </cell>
          <cell r="IW94">
            <v>0.8</v>
          </cell>
          <cell r="IX94">
            <v>1.24</v>
          </cell>
          <cell r="IY94">
            <v>1.55</v>
          </cell>
          <cell r="IZ94">
            <v>1.22</v>
          </cell>
          <cell r="JA94">
            <v>1.3</v>
          </cell>
          <cell r="JB94">
            <v>1.2</v>
          </cell>
          <cell r="JC94">
            <v>1.03</v>
          </cell>
          <cell r="JD94">
            <v>0.84</v>
          </cell>
          <cell r="JE94">
            <v>0.74</v>
          </cell>
          <cell r="JF94">
            <v>0.86</v>
          </cell>
          <cell r="JG94">
            <v>0.61</v>
          </cell>
          <cell r="JH94">
            <v>0.72</v>
          </cell>
          <cell r="JI94">
            <v>0.45</v>
          </cell>
          <cell r="JJ94">
            <v>-0.08</v>
          </cell>
          <cell r="JK94">
            <v>-0.37</v>
          </cell>
          <cell r="JL94">
            <v>0.13</v>
          </cell>
          <cell r="JM94">
            <v>0.96</v>
          </cell>
          <cell r="JN94">
            <v>0.73</v>
          </cell>
          <cell r="JO94">
            <v>-0.48</v>
          </cell>
          <cell r="JP94">
            <v>-0.38</v>
          </cell>
          <cell r="JQ94">
            <v>0.27</v>
          </cell>
          <cell r="JR94">
            <v>0.6</v>
          </cell>
          <cell r="JS94">
            <v>1.25</v>
          </cell>
          <cell r="JT94">
            <v>1.47</v>
          </cell>
          <cell r="JU94">
            <v>2.12</v>
          </cell>
          <cell r="JV94">
            <v>2.93</v>
          </cell>
          <cell r="JW94">
            <v>1.85</v>
          </cell>
          <cell r="JX94">
            <v>0.6</v>
          </cell>
          <cell r="JY94">
            <v>2.34</v>
          </cell>
          <cell r="JZ94">
            <v>3.39</v>
          </cell>
          <cell r="KA94">
            <v>3.29</v>
          </cell>
          <cell r="KB94">
            <v>2.9</v>
          </cell>
          <cell r="KC94">
            <v>1.92</v>
          </cell>
          <cell r="KD94">
            <v>0.84</v>
          </cell>
          <cell r="KE94">
            <v>-0.11</v>
          </cell>
          <cell r="KF94">
            <v>0</v>
          </cell>
          <cell r="KG94">
            <v>-0.23</v>
          </cell>
          <cell r="KH94">
            <v>-1.26</v>
          </cell>
          <cell r="KI94">
            <v>-1.05</v>
          </cell>
          <cell r="KJ94">
            <v>-1.59</v>
          </cell>
          <cell r="KK94">
            <v>-0.7</v>
          </cell>
          <cell r="KL94">
            <v>-0.88</v>
          </cell>
          <cell r="KM94">
            <v>0.33</v>
          </cell>
          <cell r="KN94">
            <v>0.59</v>
          </cell>
          <cell r="KO94">
            <v>0.45</v>
          </cell>
          <cell r="KP94">
            <v>-0.16</v>
          </cell>
          <cell r="KQ94">
            <v>0.97</v>
          </cell>
          <cell r="KR94">
            <v>2.3199999999999998</v>
          </cell>
          <cell r="KS94">
            <v>0.83</v>
          </cell>
          <cell r="KT94">
            <v>-1.1399999999999999</v>
          </cell>
          <cell r="KU94">
            <v>-1.1200000000000001</v>
          </cell>
          <cell r="KV94">
            <v>-1.1599999999999999</v>
          </cell>
          <cell r="KW94">
            <v>-0.53</v>
          </cell>
          <cell r="KX94">
            <v>-0.44</v>
          </cell>
          <cell r="KY94">
            <v>-0.67</v>
          </cell>
          <cell r="KZ94">
            <v>-0.82</v>
          </cell>
          <cell r="LA94">
            <v>-0.93</v>
          </cell>
          <cell r="LB94">
            <v>-0.69</v>
          </cell>
          <cell r="LC94">
            <v>-0.57999999999999996</v>
          </cell>
          <cell r="LD94">
            <v>-0.69</v>
          </cell>
          <cell r="LE94">
            <v>-0.54</v>
          </cell>
          <cell r="LF94">
            <v>0.3</v>
          </cell>
          <cell r="LG94">
            <v>0</v>
          </cell>
          <cell r="LH94">
            <v>-0.11929370518014792</v>
          </cell>
          <cell r="LI94">
            <v>-0.10785510877296713</v>
          </cell>
          <cell r="LJ94">
            <v>-8.0086772971970116E-2</v>
          </cell>
          <cell r="LK94">
            <v>9.134115352967577E-2</v>
          </cell>
          <cell r="LL94">
            <v>0.59172426011532075</v>
          </cell>
          <cell r="LM94">
            <v>1.1231906724657217</v>
          </cell>
          <cell r="LN94">
            <v>1.4229040205608636</v>
          </cell>
          <cell r="LO94">
            <v>2.067681730173526</v>
          </cell>
          <cell r="LP94">
            <v>2.0784537954881022</v>
          </cell>
          <cell r="LQ94">
            <v>1.7740313262374876</v>
          </cell>
          <cell r="LR94">
            <v>1.543041666928439</v>
          </cell>
          <cell r="LS94">
            <v>1.8150693090846826</v>
          </cell>
          <cell r="LT94">
            <v>1.8572603692889835</v>
          </cell>
          <cell r="LU94">
            <v>1.5790860270185654</v>
          </cell>
          <cell r="LV94">
            <v>0.34451246742759867</v>
          </cell>
          <cell r="LW94">
            <v>0.26827581617062557</v>
          </cell>
          <cell r="LX94">
            <v>6.1229440664440561E-2</v>
          </cell>
          <cell r="LY94">
            <v>-0.13503956722227989</v>
          </cell>
          <cell r="LZ94">
            <v>-0.32855933906001028</v>
          </cell>
          <cell r="MA94">
            <v>-0.35202833726313804</v>
          </cell>
          <cell r="MB94">
            <v>-0.30020070091036155</v>
          </cell>
          <cell r="MC94">
            <v>-0.2145595806943949</v>
          </cell>
          <cell r="MD94">
            <v>-0.29594992948128701</v>
          </cell>
          <cell r="ME94">
            <v>-0.22229218073259407</v>
          </cell>
        </row>
        <row r="95">
          <cell r="A95">
            <v>1111012</v>
          </cell>
          <cell r="F95" t="str">
            <v xml:space="preserve">Creme de leite </v>
          </cell>
          <cell r="H95">
            <v>-2.85</v>
          </cell>
          <cell r="I95">
            <v>-0.79</v>
          </cell>
          <cell r="J95">
            <v>2.3199999999999998</v>
          </cell>
          <cell r="K95">
            <v>2.15</v>
          </cell>
          <cell r="L95">
            <v>0.47</v>
          </cell>
          <cell r="M95">
            <v>0.98</v>
          </cell>
          <cell r="N95">
            <v>0.05</v>
          </cell>
          <cell r="O95">
            <v>-1.07</v>
          </cell>
          <cell r="P95">
            <v>0.56999999999999995</v>
          </cell>
          <cell r="Q95">
            <v>-0.16</v>
          </cell>
          <cell r="R95">
            <v>-0.95</v>
          </cell>
          <cell r="S95">
            <v>-1.61</v>
          </cell>
          <cell r="T95">
            <v>-0.69</v>
          </cell>
          <cell r="U95">
            <v>0.24</v>
          </cell>
          <cell r="V95">
            <v>-0.36</v>
          </cell>
          <cell r="W95">
            <v>-0.64</v>
          </cell>
          <cell r="X95">
            <v>0.23</v>
          </cell>
          <cell r="Y95">
            <v>0.24</v>
          </cell>
          <cell r="Z95">
            <v>-0.68</v>
          </cell>
          <cell r="AA95">
            <v>-0.24</v>
          </cell>
          <cell r="AB95">
            <v>0.6</v>
          </cell>
          <cell r="AC95">
            <v>-0.37</v>
          </cell>
          <cell r="AD95">
            <v>-1.04</v>
          </cell>
          <cell r="AE95">
            <v>-1.55</v>
          </cell>
          <cell r="AF95">
            <v>-2.11</v>
          </cell>
          <cell r="AG95">
            <v>-0.56000000000000005</v>
          </cell>
          <cell r="AH95">
            <v>0.5</v>
          </cell>
          <cell r="AI95">
            <v>-0.5</v>
          </cell>
          <cell r="AJ95">
            <v>-0.08</v>
          </cell>
          <cell r="AK95">
            <v>-0.17</v>
          </cell>
          <cell r="AL95">
            <v>-1.28</v>
          </cell>
          <cell r="AM95">
            <v>-1.1000000000000001</v>
          </cell>
          <cell r="AN95">
            <v>-0.49</v>
          </cell>
          <cell r="AO95">
            <v>-1.39</v>
          </cell>
          <cell r="AP95">
            <v>-2.0099999999999998</v>
          </cell>
          <cell r="AQ95">
            <v>-1.84</v>
          </cell>
          <cell r="AR95">
            <v>-2.59</v>
          </cell>
          <cell r="AS95">
            <v>-1.95</v>
          </cell>
          <cell r="AT95">
            <v>2.4500000000000002</v>
          </cell>
          <cell r="AU95">
            <v>1.78</v>
          </cell>
          <cell r="AV95">
            <v>-1.7</v>
          </cell>
          <cell r="AW95">
            <v>-0.83</v>
          </cell>
          <cell r="AX95">
            <v>-2.06</v>
          </cell>
          <cell r="AY95">
            <v>-2.02</v>
          </cell>
          <cell r="AZ95">
            <v>-0.87</v>
          </cell>
          <cell r="BA95">
            <v>-0.04</v>
          </cell>
          <cell r="BB95">
            <v>0.74</v>
          </cell>
          <cell r="BC95">
            <v>0.57999999999999996</v>
          </cell>
          <cell r="BD95">
            <v>0.87</v>
          </cell>
          <cell r="BE95">
            <v>0.84</v>
          </cell>
          <cell r="BF95">
            <v>-0.04</v>
          </cell>
          <cell r="BG95">
            <v>0.6</v>
          </cell>
          <cell r="BH95">
            <v>1.1499999999999999</v>
          </cell>
          <cell r="BI95">
            <v>-0.49</v>
          </cell>
          <cell r="BJ95">
            <v>-0.93</v>
          </cell>
          <cell r="BK95">
            <v>0.33</v>
          </cell>
          <cell r="BL95">
            <v>0.35</v>
          </cell>
          <cell r="BM95">
            <v>0.6</v>
          </cell>
          <cell r="BN95">
            <v>1.95</v>
          </cell>
          <cell r="BO95">
            <v>1.61</v>
          </cell>
          <cell r="BP95">
            <v>0</v>
          </cell>
          <cell r="BQ95">
            <v>1.95</v>
          </cell>
          <cell r="BR95">
            <v>3.72</v>
          </cell>
          <cell r="BS95">
            <v>1.96</v>
          </cell>
          <cell r="BT95">
            <v>2.63</v>
          </cell>
          <cell r="BU95">
            <v>4.83</v>
          </cell>
          <cell r="BV95">
            <v>4.4800000000000004</v>
          </cell>
          <cell r="BW95">
            <v>2.5499999999999998</v>
          </cell>
          <cell r="BX95">
            <v>1.32</v>
          </cell>
          <cell r="BY95">
            <v>0.77</v>
          </cell>
          <cell r="BZ95">
            <v>1.0900000000000001</v>
          </cell>
          <cell r="CA95">
            <v>-1.76</v>
          </cell>
          <cell r="CB95">
            <v>-0.61</v>
          </cell>
          <cell r="CC95">
            <v>2.78</v>
          </cell>
          <cell r="CD95">
            <v>2.17</v>
          </cell>
          <cell r="CE95">
            <v>2.15</v>
          </cell>
          <cell r="CF95">
            <v>1.68</v>
          </cell>
          <cell r="CG95">
            <v>0.4</v>
          </cell>
          <cell r="CH95">
            <v>-0.22</v>
          </cell>
          <cell r="CI95">
            <v>-1.87</v>
          </cell>
          <cell r="CJ95">
            <v>-7.0000000000000007E-2</v>
          </cell>
          <cell r="CK95">
            <v>2.5299999999999998</v>
          </cell>
          <cell r="CL95">
            <v>1.08</v>
          </cell>
          <cell r="CM95">
            <v>-1.18</v>
          </cell>
          <cell r="CN95">
            <v>-1.55</v>
          </cell>
          <cell r="CO95">
            <v>-0.02</v>
          </cell>
          <cell r="CP95">
            <v>-0.89</v>
          </cell>
          <cell r="CQ95">
            <v>-2.4300000000000002</v>
          </cell>
          <cell r="CR95">
            <v>-0.04</v>
          </cell>
          <cell r="CS95">
            <v>-0.21</v>
          </cell>
          <cell r="CT95">
            <v>-3.34</v>
          </cell>
          <cell r="CU95">
            <v>-2.23</v>
          </cell>
          <cell r="CV95">
            <v>-0.55000000000000004</v>
          </cell>
          <cell r="CW95">
            <v>0.28999999999999998</v>
          </cell>
          <cell r="CX95">
            <v>1.35</v>
          </cell>
          <cell r="CY95">
            <v>0.98</v>
          </cell>
          <cell r="CZ95">
            <v>1.06</v>
          </cell>
          <cell r="DA95">
            <v>1.06</v>
          </cell>
          <cell r="DB95">
            <v>0.4</v>
          </cell>
          <cell r="DC95">
            <v>2.06</v>
          </cell>
          <cell r="DD95">
            <v>3.95</v>
          </cell>
          <cell r="DE95">
            <v>2.13</v>
          </cell>
          <cell r="DF95">
            <v>1.36</v>
          </cell>
          <cell r="DG95">
            <v>2.96</v>
          </cell>
          <cell r="DH95">
            <v>1.26</v>
          </cell>
          <cell r="DI95">
            <v>0.8</v>
          </cell>
          <cell r="DJ95">
            <v>1.8</v>
          </cell>
          <cell r="DK95">
            <v>3.57</v>
          </cell>
          <cell r="DL95">
            <v>5.56</v>
          </cell>
          <cell r="DM95">
            <v>3.94</v>
          </cell>
          <cell r="DN95">
            <v>2.58</v>
          </cell>
          <cell r="DO95">
            <v>-0.36</v>
          </cell>
          <cell r="DP95">
            <v>-3.01</v>
          </cell>
          <cell r="DQ95">
            <v>-1.08</v>
          </cell>
          <cell r="DR95">
            <v>0.34</v>
          </cell>
          <cell r="DS95">
            <v>-0.93</v>
          </cell>
          <cell r="DT95">
            <v>-2.88</v>
          </cell>
          <cell r="DU95">
            <v>-2.16</v>
          </cell>
          <cell r="DV95">
            <v>0.41</v>
          </cell>
          <cell r="DW95">
            <v>0.96</v>
          </cell>
          <cell r="DX95">
            <v>2.08</v>
          </cell>
          <cell r="DY95">
            <v>2.66</v>
          </cell>
          <cell r="DZ95">
            <v>0.68</v>
          </cell>
          <cell r="EA95">
            <v>1.27</v>
          </cell>
          <cell r="EB95">
            <v>3.27</v>
          </cell>
          <cell r="EC95">
            <v>2.36</v>
          </cell>
          <cell r="ED95">
            <v>0.43</v>
          </cell>
          <cell r="EE95">
            <v>-0.24</v>
          </cell>
          <cell r="EF95">
            <v>-0.66</v>
          </cell>
          <cell r="EG95">
            <v>-0.69</v>
          </cell>
          <cell r="EH95">
            <v>0.1</v>
          </cell>
          <cell r="EI95">
            <v>1.44</v>
          </cell>
          <cell r="EJ95">
            <v>1.45</v>
          </cell>
          <cell r="EK95">
            <v>0.69</v>
          </cell>
          <cell r="EL95">
            <v>0.5</v>
          </cell>
          <cell r="EM95">
            <v>-0.89</v>
          </cell>
          <cell r="EN95">
            <v>-1.36</v>
          </cell>
          <cell r="EO95">
            <v>2.1</v>
          </cell>
          <cell r="EP95">
            <v>2</v>
          </cell>
          <cell r="EQ95">
            <v>-0.64</v>
          </cell>
          <cell r="ER95">
            <v>-1.71</v>
          </cell>
          <cell r="ES95">
            <v>-3.61</v>
          </cell>
          <cell r="ET95">
            <v>0.26</v>
          </cell>
          <cell r="EU95">
            <v>2.39</v>
          </cell>
          <cell r="EV95">
            <v>-1.1599999999999999</v>
          </cell>
          <cell r="EW95">
            <v>-1.85</v>
          </cell>
          <cell r="EX95">
            <v>0.54</v>
          </cell>
          <cell r="EY95">
            <v>2.83</v>
          </cell>
          <cell r="EZ95">
            <v>3.51</v>
          </cell>
          <cell r="FA95">
            <v>4.79</v>
          </cell>
          <cell r="FB95">
            <v>3.17</v>
          </cell>
          <cell r="FC95">
            <v>-0.37</v>
          </cell>
          <cell r="FD95">
            <v>-3.2</v>
          </cell>
          <cell r="FE95">
            <v>-2.2999999999999998</v>
          </cell>
          <cell r="FF95">
            <v>2.17</v>
          </cell>
          <cell r="FG95">
            <v>1.8</v>
          </cell>
          <cell r="FH95">
            <v>1.72</v>
          </cell>
          <cell r="FI95">
            <v>1.88</v>
          </cell>
          <cell r="FJ95">
            <v>-0.8</v>
          </cell>
          <cell r="FK95">
            <v>-0.78</v>
          </cell>
          <cell r="FL95">
            <v>-1.52</v>
          </cell>
          <cell r="FM95">
            <v>-1.85</v>
          </cell>
          <cell r="FN95">
            <v>1.25</v>
          </cell>
          <cell r="FO95">
            <v>1.86</v>
          </cell>
          <cell r="FP95">
            <v>0.11</v>
          </cell>
          <cell r="FQ95">
            <v>0.08</v>
          </cell>
          <cell r="FR95">
            <v>-1.25</v>
          </cell>
          <cell r="FS95">
            <v>-2.91</v>
          </cell>
          <cell r="FT95">
            <v>-0.54</v>
          </cell>
          <cell r="FU95">
            <v>-0.67</v>
          </cell>
          <cell r="FV95">
            <v>5.49</v>
          </cell>
          <cell r="FW95">
            <v>3.52</v>
          </cell>
          <cell r="FX95">
            <v>0.7</v>
          </cell>
          <cell r="FY95">
            <v>0.21</v>
          </cell>
          <cell r="FZ95">
            <v>-0.41</v>
          </cell>
          <cell r="GA95">
            <v>1.2</v>
          </cell>
          <cell r="GB95">
            <v>0.74</v>
          </cell>
          <cell r="GC95">
            <v>-0.64</v>
          </cell>
          <cell r="GD95">
            <v>0.2</v>
          </cell>
          <cell r="GE95">
            <v>1.97</v>
          </cell>
          <cell r="GF95">
            <v>1.54</v>
          </cell>
          <cell r="GG95">
            <v>1.22</v>
          </cell>
          <cell r="GH95">
            <v>-0.49</v>
          </cell>
          <cell r="GI95">
            <v>1.45</v>
          </cell>
          <cell r="GJ95">
            <v>1.17</v>
          </cell>
          <cell r="GK95">
            <v>1.17</v>
          </cell>
          <cell r="GL95">
            <v>-0.11</v>
          </cell>
          <cell r="GM95">
            <v>-0.95</v>
          </cell>
          <cell r="GN95">
            <v>1.9</v>
          </cell>
          <cell r="GO95">
            <v>2.0499999999999998</v>
          </cell>
          <cell r="GP95">
            <v>2.06</v>
          </cell>
          <cell r="GQ95">
            <v>2.4</v>
          </cell>
          <cell r="GR95">
            <v>-0.9</v>
          </cell>
          <cell r="GS95">
            <v>-1.32</v>
          </cell>
          <cell r="GT95">
            <v>-0.03</v>
          </cell>
          <cell r="GU95">
            <v>-2.09</v>
          </cell>
          <cell r="GV95">
            <v>-1.24</v>
          </cell>
          <cell r="GW95">
            <v>1.54</v>
          </cell>
          <cell r="GX95">
            <v>0.13</v>
          </cell>
          <cell r="GY95">
            <v>1.87</v>
          </cell>
          <cell r="GZ95">
            <v>3.31</v>
          </cell>
          <cell r="HA95">
            <v>0.95</v>
          </cell>
          <cell r="HB95">
            <v>-0.19</v>
          </cell>
          <cell r="HC95">
            <v>1.27</v>
          </cell>
          <cell r="HD95">
            <v>1.45</v>
          </cell>
          <cell r="HE95">
            <v>0.64</v>
          </cell>
          <cell r="HF95">
            <v>1.51</v>
          </cell>
          <cell r="HG95">
            <v>2.31</v>
          </cell>
          <cell r="HH95">
            <v>1.4</v>
          </cell>
          <cell r="HI95">
            <v>0.38</v>
          </cell>
          <cell r="HJ95">
            <v>7.0000000000000007E-2</v>
          </cell>
          <cell r="HK95">
            <v>0.85</v>
          </cell>
          <cell r="HL95">
            <v>0.88</v>
          </cell>
          <cell r="HM95">
            <v>0.52</v>
          </cell>
          <cell r="HN95">
            <v>0.22</v>
          </cell>
          <cell r="HO95">
            <v>-0.63</v>
          </cell>
          <cell r="HP95">
            <v>-0.34</v>
          </cell>
          <cell r="HQ95">
            <v>-0.15</v>
          </cell>
          <cell r="HR95">
            <v>-0.19</v>
          </cell>
          <cell r="HS95">
            <v>-0.34</v>
          </cell>
          <cell r="HT95">
            <v>-1.25</v>
          </cell>
          <cell r="HU95">
            <v>-0.02</v>
          </cell>
          <cell r="HV95">
            <v>2.2999999999999998</v>
          </cell>
          <cell r="HW95">
            <v>0.74</v>
          </cell>
          <cell r="HX95">
            <v>-1.82</v>
          </cell>
          <cell r="HY95">
            <v>-0.55000000000000004</v>
          </cell>
          <cell r="HZ95">
            <v>2.36</v>
          </cell>
          <cell r="IA95">
            <v>1.85</v>
          </cell>
          <cell r="IB95">
            <v>-0.67</v>
          </cell>
          <cell r="IC95">
            <v>-0.37</v>
          </cell>
          <cell r="ID95">
            <v>-0.2</v>
          </cell>
          <cell r="IE95">
            <v>-0.53</v>
          </cell>
          <cell r="IF95">
            <v>0.37</v>
          </cell>
          <cell r="IG95">
            <v>1.82</v>
          </cell>
          <cell r="IH95">
            <v>1.89</v>
          </cell>
          <cell r="II95">
            <v>1.3</v>
          </cell>
          <cell r="IJ95">
            <v>2.2999999999999998</v>
          </cell>
          <cell r="IK95">
            <v>-0.08</v>
          </cell>
          <cell r="IL95">
            <v>-2.29</v>
          </cell>
          <cell r="IM95">
            <v>-1.02</v>
          </cell>
          <cell r="IN95">
            <v>-0.91</v>
          </cell>
          <cell r="IO95">
            <v>0.32</v>
          </cell>
          <cell r="IP95">
            <v>-0.37</v>
          </cell>
          <cell r="IQ95">
            <v>-1.91</v>
          </cell>
          <cell r="IR95">
            <v>2.1800000000000002</v>
          </cell>
          <cell r="IS95">
            <v>4.17</v>
          </cell>
          <cell r="IT95">
            <v>1.03</v>
          </cell>
          <cell r="IU95">
            <v>-0.41</v>
          </cell>
          <cell r="IV95">
            <v>2.29</v>
          </cell>
          <cell r="IW95">
            <v>4.3</v>
          </cell>
          <cell r="IX95">
            <v>1.56</v>
          </cell>
          <cell r="IY95">
            <v>-0.28000000000000003</v>
          </cell>
          <cell r="IZ95">
            <v>-1.47</v>
          </cell>
          <cell r="JA95">
            <v>-3.29</v>
          </cell>
          <cell r="JB95">
            <v>-1.21</v>
          </cell>
          <cell r="JC95">
            <v>1.99</v>
          </cell>
          <cell r="JD95">
            <v>2.0299999999999998</v>
          </cell>
          <cell r="JE95">
            <v>2.78</v>
          </cell>
          <cell r="JF95">
            <v>3.66</v>
          </cell>
          <cell r="JG95">
            <v>1.04</v>
          </cell>
          <cell r="JH95">
            <v>-0.52</v>
          </cell>
          <cell r="JI95">
            <v>0.98</v>
          </cell>
          <cell r="JJ95">
            <v>1.26</v>
          </cell>
          <cell r="JK95">
            <v>-0.92</v>
          </cell>
          <cell r="JL95">
            <v>-0.99</v>
          </cell>
          <cell r="JM95">
            <v>1.56</v>
          </cell>
          <cell r="JN95">
            <v>3.71</v>
          </cell>
          <cell r="JO95">
            <v>1.18</v>
          </cell>
          <cell r="JP95">
            <v>-1.35</v>
          </cell>
          <cell r="JQ95">
            <v>1.86</v>
          </cell>
          <cell r="JR95">
            <v>3.65</v>
          </cell>
          <cell r="JS95">
            <v>1.81</v>
          </cell>
          <cell r="JT95">
            <v>0.92</v>
          </cell>
          <cell r="JU95">
            <v>0.93</v>
          </cell>
          <cell r="JV95">
            <v>0.04</v>
          </cell>
          <cell r="JW95">
            <v>0.93</v>
          </cell>
          <cell r="JX95">
            <v>4.21</v>
          </cell>
          <cell r="JY95">
            <v>4.2300000000000004</v>
          </cell>
          <cell r="JZ95">
            <v>6.67</v>
          </cell>
          <cell r="KA95">
            <v>11.33</v>
          </cell>
          <cell r="KB95">
            <v>8.39</v>
          </cell>
          <cell r="KC95">
            <v>6.03</v>
          </cell>
          <cell r="KD95">
            <v>6.05</v>
          </cell>
          <cell r="KE95">
            <v>2.4300000000000002</v>
          </cell>
          <cell r="KF95">
            <v>0.66</v>
          </cell>
          <cell r="KG95">
            <v>0.93</v>
          </cell>
          <cell r="KH95">
            <v>-1.01</v>
          </cell>
          <cell r="KI95">
            <v>0.48</v>
          </cell>
          <cell r="KJ95">
            <v>1.96</v>
          </cell>
          <cell r="KK95">
            <v>1.97</v>
          </cell>
          <cell r="KL95">
            <v>3.84</v>
          </cell>
          <cell r="KM95">
            <v>3.16</v>
          </cell>
          <cell r="KN95">
            <v>2.15</v>
          </cell>
          <cell r="KO95">
            <v>1.5</v>
          </cell>
          <cell r="KP95">
            <v>0.31</v>
          </cell>
          <cell r="KQ95">
            <v>0.19</v>
          </cell>
          <cell r="KR95">
            <v>0.67</v>
          </cell>
          <cell r="KS95">
            <v>1.42</v>
          </cell>
          <cell r="KT95">
            <v>1.24</v>
          </cell>
          <cell r="KU95">
            <v>0.75</v>
          </cell>
          <cell r="KV95">
            <v>0.26</v>
          </cell>
          <cell r="KW95">
            <v>-0.84</v>
          </cell>
          <cell r="KX95">
            <v>-1.4</v>
          </cell>
          <cell r="KY95">
            <v>-0.66</v>
          </cell>
          <cell r="KZ95">
            <v>-0.99</v>
          </cell>
          <cell r="LA95">
            <v>-2.4700000000000002</v>
          </cell>
          <cell r="LB95">
            <v>-1.46</v>
          </cell>
          <cell r="LC95">
            <v>0.11</v>
          </cell>
          <cell r="LD95">
            <v>-0.04</v>
          </cell>
          <cell r="LE95">
            <v>0.62</v>
          </cell>
          <cell r="LF95">
            <v>0.3</v>
          </cell>
          <cell r="LG95">
            <v>0</v>
          </cell>
          <cell r="LH95">
            <v>-0.11929370518014792</v>
          </cell>
          <cell r="LI95">
            <v>-0.10785510877296713</v>
          </cell>
          <cell r="LJ95">
            <v>-8.0086772971970116E-2</v>
          </cell>
          <cell r="LK95">
            <v>9.134115352967577E-2</v>
          </cell>
          <cell r="LL95">
            <v>0.59172426011532075</v>
          </cell>
          <cell r="LM95">
            <v>1.1231906724657217</v>
          </cell>
          <cell r="LN95">
            <v>1.4229040205608636</v>
          </cell>
          <cell r="LO95">
            <v>2.067681730173526</v>
          </cell>
          <cell r="LP95">
            <v>2.0784537954881022</v>
          </cell>
          <cell r="LQ95">
            <v>1.7740313262374876</v>
          </cell>
          <cell r="LR95">
            <v>1.543041666928439</v>
          </cell>
          <cell r="LS95">
            <v>1.8150693090846826</v>
          </cell>
          <cell r="LT95">
            <v>1.8572603692889835</v>
          </cell>
          <cell r="LU95">
            <v>1.5790860270185654</v>
          </cell>
          <cell r="LV95">
            <v>0.34451246742759867</v>
          </cell>
          <cell r="LW95">
            <v>0.26827581617062557</v>
          </cell>
          <cell r="LX95">
            <v>6.1229440664440561E-2</v>
          </cell>
          <cell r="LY95">
            <v>-0.13503956722227989</v>
          </cell>
          <cell r="LZ95">
            <v>-0.32855933906001028</v>
          </cell>
          <cell r="MA95">
            <v>-0.35202833726313804</v>
          </cell>
          <cell r="MB95">
            <v>-0.30020070091036155</v>
          </cell>
          <cell r="MC95">
            <v>-0.2145595806943949</v>
          </cell>
          <cell r="MD95">
            <v>-0.29594992948128701</v>
          </cell>
          <cell r="ME95">
            <v>-0.22229218073259407</v>
          </cell>
        </row>
        <row r="96">
          <cell r="A96">
            <v>1111019</v>
          </cell>
          <cell r="F96" t="str">
            <v xml:space="preserve">Iogurte e bebidas lácteas </v>
          </cell>
          <cell r="H96">
            <v>2.14</v>
          </cell>
          <cell r="I96">
            <v>2.1800000000000002</v>
          </cell>
          <cell r="J96">
            <v>0.85</v>
          </cell>
          <cell r="K96">
            <v>-0.32</v>
          </cell>
          <cell r="L96">
            <v>-1.21</v>
          </cell>
          <cell r="M96">
            <v>-0.15</v>
          </cell>
          <cell r="N96">
            <v>-0.08</v>
          </cell>
          <cell r="O96">
            <v>0.53</v>
          </cell>
          <cell r="P96">
            <v>0.64</v>
          </cell>
          <cell r="Q96">
            <v>0.34</v>
          </cell>
          <cell r="R96">
            <v>0.52</v>
          </cell>
          <cell r="S96">
            <v>0.12</v>
          </cell>
          <cell r="T96">
            <v>-0.34</v>
          </cell>
          <cell r="U96">
            <v>-1.18</v>
          </cell>
          <cell r="V96">
            <v>-1.1100000000000001</v>
          </cell>
          <cell r="W96">
            <v>0.17</v>
          </cell>
          <cell r="X96">
            <v>0.84</v>
          </cell>
          <cell r="Y96">
            <v>0.26</v>
          </cell>
          <cell r="Z96">
            <v>-0.36</v>
          </cell>
          <cell r="AA96">
            <v>0.76</v>
          </cell>
          <cell r="AB96">
            <v>-0.27</v>
          </cell>
          <cell r="AC96">
            <v>-2.25</v>
          </cell>
          <cell r="AD96">
            <v>-2.5099999999999998</v>
          </cell>
          <cell r="AE96">
            <v>-2.0499999999999998</v>
          </cell>
          <cell r="AF96">
            <v>-0.73</v>
          </cell>
          <cell r="AG96">
            <v>-0.87</v>
          </cell>
          <cell r="AH96">
            <v>-0.12</v>
          </cell>
          <cell r="AI96">
            <v>-0.52</v>
          </cell>
          <cell r="AJ96">
            <v>-1.47</v>
          </cell>
          <cell r="AK96">
            <v>-0.25</v>
          </cell>
          <cell r="AL96">
            <v>0.87</v>
          </cell>
          <cell r="AM96">
            <v>0.92</v>
          </cell>
          <cell r="AN96">
            <v>0.38</v>
          </cell>
          <cell r="AO96">
            <v>-0.63</v>
          </cell>
          <cell r="AP96">
            <v>-1.68</v>
          </cell>
          <cell r="AQ96">
            <v>-2.0299999999999998</v>
          </cell>
          <cell r="AR96">
            <v>-0.5</v>
          </cell>
          <cell r="AS96">
            <v>1.0900000000000001</v>
          </cell>
          <cell r="AT96">
            <v>0.95</v>
          </cell>
          <cell r="AU96">
            <v>-0.02</v>
          </cell>
          <cell r="AV96">
            <v>-0.34</v>
          </cell>
          <cell r="AW96">
            <v>0.45</v>
          </cell>
          <cell r="AX96">
            <v>-0.26</v>
          </cell>
          <cell r="AY96">
            <v>-0.94</v>
          </cell>
          <cell r="AZ96">
            <v>0.04</v>
          </cell>
          <cell r="BA96">
            <v>0.15</v>
          </cell>
          <cell r="BB96">
            <v>0.17</v>
          </cell>
          <cell r="BC96">
            <v>0.28000000000000003</v>
          </cell>
          <cell r="BD96">
            <v>0.15</v>
          </cell>
          <cell r="BE96">
            <v>0.64</v>
          </cell>
          <cell r="BF96">
            <v>1.48</v>
          </cell>
          <cell r="BG96">
            <v>-0.08</v>
          </cell>
          <cell r="BH96">
            <v>-0.75</v>
          </cell>
          <cell r="BI96">
            <v>0.09</v>
          </cell>
          <cell r="BJ96">
            <v>1.37</v>
          </cell>
          <cell r="BK96">
            <v>0.73</v>
          </cell>
          <cell r="BL96">
            <v>0.79</v>
          </cell>
          <cell r="BM96">
            <v>0.95</v>
          </cell>
          <cell r="BN96">
            <v>0.87</v>
          </cell>
          <cell r="BO96">
            <v>0.05</v>
          </cell>
          <cell r="BP96">
            <v>0.78</v>
          </cell>
          <cell r="BQ96">
            <v>4.3600000000000003</v>
          </cell>
          <cell r="BR96">
            <v>5.31</v>
          </cell>
          <cell r="BS96">
            <v>1.88</v>
          </cell>
          <cell r="BT96">
            <v>0.45</v>
          </cell>
          <cell r="BU96">
            <v>0.91</v>
          </cell>
          <cell r="BV96">
            <v>0.68</v>
          </cell>
          <cell r="BW96">
            <v>0.19</v>
          </cell>
          <cell r="BX96">
            <v>0.17</v>
          </cell>
          <cell r="BY96">
            <v>-0.8</v>
          </cell>
          <cell r="BZ96">
            <v>-0.24</v>
          </cell>
          <cell r="CA96">
            <v>0.59</v>
          </cell>
          <cell r="CB96">
            <v>-0.43</v>
          </cell>
          <cell r="CC96">
            <v>-1.38</v>
          </cell>
          <cell r="CD96">
            <v>0.12</v>
          </cell>
          <cell r="CE96">
            <v>0.14000000000000001</v>
          </cell>
          <cell r="CF96">
            <v>-1.41</v>
          </cell>
          <cell r="CG96">
            <v>-1.02</v>
          </cell>
          <cell r="CH96">
            <v>0.36</v>
          </cell>
          <cell r="CI96">
            <v>0.21</v>
          </cell>
          <cell r="CJ96">
            <v>-0.3</v>
          </cell>
          <cell r="CK96">
            <v>-0.33</v>
          </cell>
          <cell r="CL96">
            <v>-0.37</v>
          </cell>
          <cell r="CM96">
            <v>0.19</v>
          </cell>
          <cell r="CN96">
            <v>0.33</v>
          </cell>
          <cell r="CO96">
            <v>-1.78</v>
          </cell>
          <cell r="CP96">
            <v>-2.41</v>
          </cell>
          <cell r="CQ96">
            <v>-0.02</v>
          </cell>
          <cell r="CR96">
            <v>1.39</v>
          </cell>
          <cell r="CS96">
            <v>0.85</v>
          </cell>
          <cell r="CT96">
            <v>0.81</v>
          </cell>
          <cell r="CU96">
            <v>0.6</v>
          </cell>
          <cell r="CV96">
            <v>0.25</v>
          </cell>
          <cell r="CW96">
            <v>-0.26</v>
          </cell>
          <cell r="CX96">
            <v>-0.08</v>
          </cell>
          <cell r="CY96">
            <v>0.75</v>
          </cell>
          <cell r="CZ96">
            <v>-1.5</v>
          </cell>
          <cell r="DA96">
            <v>-1.5</v>
          </cell>
          <cell r="DB96">
            <v>-0.5</v>
          </cell>
          <cell r="DC96">
            <v>0.16</v>
          </cell>
          <cell r="DD96">
            <v>0.1</v>
          </cell>
          <cell r="DE96">
            <v>-0.02</v>
          </cell>
          <cell r="DF96">
            <v>1.03</v>
          </cell>
          <cell r="DG96">
            <v>0.8</v>
          </cell>
          <cell r="DH96">
            <v>0.4</v>
          </cell>
          <cell r="DI96">
            <v>0.91</v>
          </cell>
          <cell r="DJ96">
            <v>0.72</v>
          </cell>
          <cell r="DK96">
            <v>0.21</v>
          </cell>
          <cell r="DL96">
            <v>0.81</v>
          </cell>
          <cell r="DM96">
            <v>-1.1499999999999999</v>
          </cell>
          <cell r="DN96">
            <v>-3.89</v>
          </cell>
          <cell r="DO96">
            <v>-2.2200000000000002</v>
          </cell>
          <cell r="DP96">
            <v>-1.1499999999999999</v>
          </cell>
          <cell r="DQ96">
            <v>-0.28999999999999998</v>
          </cell>
          <cell r="DR96">
            <v>1.24</v>
          </cell>
          <cell r="DS96">
            <v>0.03</v>
          </cell>
          <cell r="DT96">
            <v>-0.38</v>
          </cell>
          <cell r="DU96">
            <v>0.73</v>
          </cell>
          <cell r="DV96">
            <v>1.1499999999999999</v>
          </cell>
          <cell r="DW96">
            <v>-0.18</v>
          </cell>
          <cell r="DX96">
            <v>-0.23</v>
          </cell>
          <cell r="DY96">
            <v>0.56999999999999995</v>
          </cell>
          <cell r="DZ96">
            <v>-0.31</v>
          </cell>
          <cell r="EA96">
            <v>-0.64</v>
          </cell>
          <cell r="EB96">
            <v>-0.19</v>
          </cell>
          <cell r="EC96">
            <v>0.04</v>
          </cell>
          <cell r="ED96">
            <v>0.02</v>
          </cell>
          <cell r="EE96">
            <v>0.5</v>
          </cell>
          <cell r="EF96">
            <v>1.92</v>
          </cell>
          <cell r="EG96">
            <v>2.76</v>
          </cell>
          <cell r="EH96">
            <v>1.59</v>
          </cell>
          <cell r="EI96">
            <v>1.41</v>
          </cell>
          <cell r="EJ96">
            <v>0.59</v>
          </cell>
          <cell r="EK96">
            <v>-1.1100000000000001</v>
          </cell>
          <cell r="EL96">
            <v>-1.6</v>
          </cell>
          <cell r="EM96">
            <v>-0.59</v>
          </cell>
          <cell r="EN96">
            <v>0.33</v>
          </cell>
          <cell r="EO96">
            <v>0.27</v>
          </cell>
          <cell r="EP96">
            <v>0.59</v>
          </cell>
          <cell r="EQ96">
            <v>-0.01</v>
          </cell>
          <cell r="ER96">
            <v>-1.1299999999999999</v>
          </cell>
          <cell r="ES96">
            <v>-0.4</v>
          </cell>
          <cell r="ET96">
            <v>-0.06</v>
          </cell>
          <cell r="EU96">
            <v>-0.82</v>
          </cell>
          <cell r="EV96">
            <v>0.13</v>
          </cell>
          <cell r="EW96">
            <v>1.01</v>
          </cell>
          <cell r="EX96">
            <v>1.1200000000000001</v>
          </cell>
          <cell r="EY96">
            <v>0.84</v>
          </cell>
          <cell r="EZ96">
            <v>-0.66</v>
          </cell>
          <cell r="FA96">
            <v>-1.53</v>
          </cell>
          <cell r="FB96">
            <v>0.11</v>
          </cell>
          <cell r="FC96">
            <v>0.7</v>
          </cell>
          <cell r="FD96">
            <v>0.59</v>
          </cell>
          <cell r="FE96">
            <v>2.0699999999999998</v>
          </cell>
          <cell r="FF96">
            <v>3.28</v>
          </cell>
          <cell r="FG96">
            <v>1.01</v>
          </cell>
          <cell r="FH96">
            <v>0.23</v>
          </cell>
          <cell r="FI96">
            <v>-0.53</v>
          </cell>
          <cell r="FJ96">
            <v>-0.56999999999999995</v>
          </cell>
          <cell r="FK96">
            <v>-0.93</v>
          </cell>
          <cell r="FL96">
            <v>-1.04</v>
          </cell>
          <cell r="FM96">
            <v>-0.59</v>
          </cell>
          <cell r="FN96">
            <v>0.74</v>
          </cell>
          <cell r="FO96">
            <v>1.8</v>
          </cell>
          <cell r="FP96">
            <v>1.02</v>
          </cell>
          <cell r="FQ96">
            <v>-0.21</v>
          </cell>
          <cell r="FR96">
            <v>0.02</v>
          </cell>
          <cell r="FS96">
            <v>1.75</v>
          </cell>
          <cell r="FT96">
            <v>1.63</v>
          </cell>
          <cell r="FU96">
            <v>0.79</v>
          </cell>
          <cell r="FV96">
            <v>0.95</v>
          </cell>
          <cell r="FW96">
            <v>-0.4</v>
          </cell>
          <cell r="FX96">
            <v>-0.25</v>
          </cell>
          <cell r="FY96">
            <v>1.21</v>
          </cell>
          <cell r="FZ96">
            <v>0.65</v>
          </cell>
          <cell r="GA96">
            <v>0.16</v>
          </cell>
          <cell r="GB96">
            <v>0.56999999999999995</v>
          </cell>
          <cell r="GC96">
            <v>0.3</v>
          </cell>
          <cell r="GD96">
            <v>-1.1499999999999999</v>
          </cell>
          <cell r="GE96">
            <v>-1.88</v>
          </cell>
          <cell r="GF96">
            <v>-1.21</v>
          </cell>
          <cell r="GG96">
            <v>-0.68</v>
          </cell>
          <cell r="GH96">
            <v>0.17</v>
          </cell>
          <cell r="GI96">
            <v>1.36</v>
          </cell>
          <cell r="GJ96">
            <v>1.45</v>
          </cell>
          <cell r="GK96">
            <v>0.85</v>
          </cell>
          <cell r="GL96">
            <v>0.19</v>
          </cell>
          <cell r="GM96">
            <v>0.37</v>
          </cell>
          <cell r="GN96">
            <v>0.9</v>
          </cell>
          <cell r="GO96">
            <v>0.68</v>
          </cell>
          <cell r="GP96">
            <v>0.87</v>
          </cell>
          <cell r="GQ96">
            <v>0.77</v>
          </cell>
          <cell r="GR96">
            <v>1.26</v>
          </cell>
          <cell r="GS96">
            <v>2.09</v>
          </cell>
          <cell r="GT96">
            <v>1.0900000000000001</v>
          </cell>
          <cell r="GU96">
            <v>0.27</v>
          </cell>
          <cell r="GV96">
            <v>0.08</v>
          </cell>
          <cell r="GW96">
            <v>0.22</v>
          </cell>
          <cell r="GX96">
            <v>0.33</v>
          </cell>
          <cell r="GY96">
            <v>0.62</v>
          </cell>
          <cell r="GZ96">
            <v>1.85</v>
          </cell>
          <cell r="HA96">
            <v>2.4500000000000002</v>
          </cell>
          <cell r="HB96">
            <v>2.39</v>
          </cell>
          <cell r="HC96">
            <v>1.94</v>
          </cell>
          <cell r="HD96">
            <v>-0.08</v>
          </cell>
          <cell r="HE96">
            <v>-1.21</v>
          </cell>
          <cell r="HF96">
            <v>-0.14000000000000001</v>
          </cell>
          <cell r="HG96">
            <v>0.8</v>
          </cell>
          <cell r="HH96">
            <v>0.74</v>
          </cell>
          <cell r="HI96">
            <v>0.91</v>
          </cell>
          <cell r="HJ96">
            <v>0.62</v>
          </cell>
          <cell r="HK96">
            <v>0.99</v>
          </cell>
          <cell r="HL96">
            <v>1.53</v>
          </cell>
          <cell r="HM96">
            <v>0.51</v>
          </cell>
          <cell r="HN96">
            <v>0.53</v>
          </cell>
          <cell r="HO96">
            <v>0.38</v>
          </cell>
          <cell r="HP96">
            <v>0.56000000000000005</v>
          </cell>
          <cell r="HQ96">
            <v>1.06</v>
          </cell>
          <cell r="HR96">
            <v>0.77</v>
          </cell>
          <cell r="HS96">
            <v>1.1200000000000001</v>
          </cell>
          <cell r="HT96">
            <v>2.48</v>
          </cell>
          <cell r="HU96">
            <v>3.12</v>
          </cell>
          <cell r="HV96">
            <v>1.98</v>
          </cell>
          <cell r="HW96">
            <v>0.89</v>
          </cell>
          <cell r="HX96">
            <v>1.34</v>
          </cell>
          <cell r="HY96">
            <v>1.06</v>
          </cell>
          <cell r="HZ96">
            <v>0.22</v>
          </cell>
          <cell r="IA96">
            <v>-0.42</v>
          </cell>
          <cell r="IB96">
            <v>-0.9</v>
          </cell>
          <cell r="IC96">
            <v>0.52</v>
          </cell>
          <cell r="ID96">
            <v>1.18</v>
          </cell>
          <cell r="IE96">
            <v>-0.05</v>
          </cell>
          <cell r="IF96">
            <v>-0.35</v>
          </cell>
          <cell r="IG96">
            <v>0.37</v>
          </cell>
          <cell r="IH96">
            <v>0.46</v>
          </cell>
          <cell r="II96">
            <v>-0.01</v>
          </cell>
          <cell r="IJ96">
            <v>1.47</v>
          </cell>
          <cell r="IK96">
            <v>1.66</v>
          </cell>
          <cell r="IL96">
            <v>-0.17</v>
          </cell>
          <cell r="IM96">
            <v>0.22</v>
          </cell>
          <cell r="IN96">
            <v>0.8</v>
          </cell>
          <cell r="IO96">
            <v>7.0000000000000007E-2</v>
          </cell>
          <cell r="IP96">
            <v>-0.69</v>
          </cell>
          <cell r="IQ96">
            <v>-1.43</v>
          </cell>
          <cell r="IR96">
            <v>-0.93</v>
          </cell>
          <cell r="IS96">
            <v>0.62</v>
          </cell>
          <cell r="IT96">
            <v>0.12</v>
          </cell>
          <cell r="IU96">
            <v>0.22</v>
          </cell>
          <cell r="IV96">
            <v>1.95</v>
          </cell>
          <cell r="IW96">
            <v>3.55</v>
          </cell>
          <cell r="IX96">
            <v>3.37</v>
          </cell>
          <cell r="IY96">
            <v>2.2599999999999998</v>
          </cell>
          <cell r="IZ96">
            <v>2.72</v>
          </cell>
          <cell r="JA96">
            <v>1.69</v>
          </cell>
          <cell r="JB96">
            <v>-0.1</v>
          </cell>
          <cell r="JC96">
            <v>0.22</v>
          </cell>
          <cell r="JD96">
            <v>0.56999999999999995</v>
          </cell>
          <cell r="JE96">
            <v>0.13</v>
          </cell>
          <cell r="JF96">
            <v>-0.18</v>
          </cell>
          <cell r="JG96">
            <v>0.57999999999999996</v>
          </cell>
          <cell r="JH96">
            <v>0.8</v>
          </cell>
          <cell r="JI96">
            <v>0.83</v>
          </cell>
          <cell r="JJ96">
            <v>-0.6</v>
          </cell>
          <cell r="JK96">
            <v>-1.97</v>
          </cell>
          <cell r="JL96">
            <v>-1.65</v>
          </cell>
          <cell r="JM96">
            <v>-0.13</v>
          </cell>
          <cell r="JN96">
            <v>0.96</v>
          </cell>
          <cell r="JO96">
            <v>0.49</v>
          </cell>
          <cell r="JP96">
            <v>0.9</v>
          </cell>
          <cell r="JQ96">
            <v>2.1</v>
          </cell>
          <cell r="JR96">
            <v>1.06</v>
          </cell>
          <cell r="JS96">
            <v>2.38</v>
          </cell>
          <cell r="JT96">
            <v>4.47</v>
          </cell>
          <cell r="JU96">
            <v>3.2</v>
          </cell>
          <cell r="JV96">
            <v>1.47</v>
          </cell>
          <cell r="JW96">
            <v>0.87</v>
          </cell>
          <cell r="JX96">
            <v>1.74</v>
          </cell>
          <cell r="JY96">
            <v>0.89</v>
          </cell>
          <cell r="JZ96">
            <v>-0.9</v>
          </cell>
          <cell r="KA96">
            <v>1.21</v>
          </cell>
          <cell r="KB96">
            <v>2.5099999999999998</v>
          </cell>
          <cell r="KC96">
            <v>1.1200000000000001</v>
          </cell>
          <cell r="KD96">
            <v>-0.55000000000000004</v>
          </cell>
          <cell r="KE96">
            <v>-1.02</v>
          </cell>
          <cell r="KF96">
            <v>0.86</v>
          </cell>
          <cell r="KG96">
            <v>2.1</v>
          </cell>
          <cell r="KH96">
            <v>1.33</v>
          </cell>
          <cell r="KI96">
            <v>1.01</v>
          </cell>
          <cell r="KJ96">
            <v>1.84</v>
          </cell>
          <cell r="KK96">
            <v>1.1499999999999999</v>
          </cell>
          <cell r="KL96">
            <v>0.04</v>
          </cell>
          <cell r="KM96">
            <v>-0.02</v>
          </cell>
          <cell r="KN96">
            <v>0.88</v>
          </cell>
          <cell r="KO96">
            <v>0.77</v>
          </cell>
          <cell r="KP96">
            <v>-0.49</v>
          </cell>
          <cell r="KQ96">
            <v>-0.22</v>
          </cell>
          <cell r="KR96">
            <v>0.99</v>
          </cell>
          <cell r="KS96">
            <v>-0.73</v>
          </cell>
          <cell r="KT96">
            <v>-1.29</v>
          </cell>
          <cell r="KU96">
            <v>-0.44</v>
          </cell>
          <cell r="KV96">
            <v>0.42</v>
          </cell>
          <cell r="KW96">
            <v>-0.26</v>
          </cell>
          <cell r="KX96">
            <v>-1.72</v>
          </cell>
          <cell r="KY96">
            <v>-1.17</v>
          </cell>
          <cell r="KZ96">
            <v>0.16</v>
          </cell>
          <cell r="LA96">
            <v>-0.83</v>
          </cell>
          <cell r="LB96">
            <v>-0.68</v>
          </cell>
          <cell r="LC96">
            <v>0.89</v>
          </cell>
          <cell r="LD96">
            <v>1.72</v>
          </cell>
          <cell r="LE96">
            <v>0.72</v>
          </cell>
          <cell r="LF96">
            <v>0.3</v>
          </cell>
          <cell r="LG96">
            <v>0</v>
          </cell>
          <cell r="LH96">
            <v>-0.11929370518014792</v>
          </cell>
          <cell r="LI96">
            <v>-0.10785510877296713</v>
          </cell>
          <cell r="LJ96">
            <v>-8.0086772971970116E-2</v>
          </cell>
          <cell r="LK96">
            <v>9.134115352967577E-2</v>
          </cell>
          <cell r="LL96">
            <v>0.59172426011532075</v>
          </cell>
          <cell r="LM96">
            <v>1.1231906724657217</v>
          </cell>
          <cell r="LN96">
            <v>1.4229040205608636</v>
          </cell>
          <cell r="LO96">
            <v>2.067681730173526</v>
          </cell>
          <cell r="LP96">
            <v>2.0784537954881022</v>
          </cell>
          <cell r="LQ96">
            <v>1.7740313262374876</v>
          </cell>
          <cell r="LR96">
            <v>1.543041666928439</v>
          </cell>
          <cell r="LS96">
            <v>1.8150693090846826</v>
          </cell>
          <cell r="LT96">
            <v>1.8572603692889835</v>
          </cell>
          <cell r="LU96">
            <v>1.5790860270185654</v>
          </cell>
          <cell r="LV96">
            <v>0.34451246742759867</v>
          </cell>
          <cell r="LW96">
            <v>0.26827581617062557</v>
          </cell>
          <cell r="LX96">
            <v>6.1229440664440561E-2</v>
          </cell>
          <cell r="LY96">
            <v>-0.13503956722227989</v>
          </cell>
          <cell r="LZ96">
            <v>-0.32855933906001028</v>
          </cell>
          <cell r="MA96">
            <v>-0.35202833726313804</v>
          </cell>
          <cell r="MB96">
            <v>-0.30020070091036155</v>
          </cell>
          <cell r="MC96">
            <v>-0.2145595806943949</v>
          </cell>
          <cell r="MD96">
            <v>-0.29594992948128701</v>
          </cell>
          <cell r="ME96">
            <v>-0.22229218073259407</v>
          </cell>
        </row>
        <row r="97">
          <cell r="A97">
            <v>1111031</v>
          </cell>
          <cell r="F97" t="str">
            <v xml:space="preserve">Manteiga </v>
          </cell>
          <cell r="H97">
            <v>0.48</v>
          </cell>
          <cell r="I97">
            <v>-0.56999999999999995</v>
          </cell>
          <cell r="J97">
            <v>-0.34</v>
          </cell>
          <cell r="K97">
            <v>0.21</v>
          </cell>
          <cell r="L97">
            <v>0.78</v>
          </cell>
          <cell r="M97">
            <v>3.01</v>
          </cell>
          <cell r="N97">
            <v>0.68</v>
          </cell>
          <cell r="O97">
            <v>-0.2</v>
          </cell>
          <cell r="P97">
            <v>3.08</v>
          </cell>
          <cell r="Q97">
            <v>2.29</v>
          </cell>
          <cell r="R97">
            <v>-0.73</v>
          </cell>
          <cell r="S97">
            <v>0.56999999999999995</v>
          </cell>
          <cell r="T97">
            <v>0.76</v>
          </cell>
          <cell r="U97">
            <v>0.41</v>
          </cell>
          <cell r="V97">
            <v>-0.39</v>
          </cell>
          <cell r="W97">
            <v>-1.1499999999999999</v>
          </cell>
          <cell r="X97">
            <v>-1.99</v>
          </cell>
          <cell r="Y97">
            <v>-2.4</v>
          </cell>
          <cell r="Z97">
            <v>-2.2400000000000002</v>
          </cell>
          <cell r="AA97">
            <v>0.13</v>
          </cell>
          <cell r="AB97">
            <v>-0.89</v>
          </cell>
          <cell r="AC97">
            <v>-1.89</v>
          </cell>
          <cell r="AD97">
            <v>-0.33</v>
          </cell>
          <cell r="AE97">
            <v>-1.4</v>
          </cell>
          <cell r="AF97">
            <v>-0.83</v>
          </cell>
          <cell r="AG97">
            <v>0.73</v>
          </cell>
          <cell r="AH97">
            <v>0.52</v>
          </cell>
          <cell r="AI97">
            <v>1.27</v>
          </cell>
          <cell r="AJ97">
            <v>-0.12</v>
          </cell>
          <cell r="AK97">
            <v>-2.14</v>
          </cell>
          <cell r="AL97">
            <v>0.33</v>
          </cell>
          <cell r="AM97">
            <v>1.69</v>
          </cell>
          <cell r="AN97">
            <v>0.69</v>
          </cell>
          <cell r="AO97">
            <v>-1.44</v>
          </cell>
          <cell r="AP97">
            <v>-1.04</v>
          </cell>
          <cell r="AQ97">
            <v>-1.38</v>
          </cell>
          <cell r="AR97">
            <v>-1.96</v>
          </cell>
          <cell r="AS97">
            <v>-1.64</v>
          </cell>
          <cell r="AT97">
            <v>-0.17</v>
          </cell>
          <cell r="AU97">
            <v>1.1299999999999999</v>
          </cell>
          <cell r="AV97">
            <v>1.28</v>
          </cell>
          <cell r="AW97">
            <v>0.2</v>
          </cell>
          <cell r="AX97">
            <v>-0.17</v>
          </cell>
          <cell r="AY97">
            <v>-0.73</v>
          </cell>
          <cell r="AZ97">
            <v>-1.24</v>
          </cell>
          <cell r="BA97">
            <v>0.49</v>
          </cell>
          <cell r="BB97">
            <v>1.54</v>
          </cell>
          <cell r="BC97">
            <v>-0.75</v>
          </cell>
          <cell r="BD97">
            <v>0.76</v>
          </cell>
          <cell r="BE97">
            <v>0.92</v>
          </cell>
          <cell r="BF97">
            <v>1.26</v>
          </cell>
          <cell r="BG97">
            <v>1</v>
          </cell>
          <cell r="BH97">
            <v>2.87</v>
          </cell>
          <cell r="BI97">
            <v>1.21</v>
          </cell>
          <cell r="BJ97">
            <v>0.48</v>
          </cell>
          <cell r="BK97">
            <v>-0.47</v>
          </cell>
          <cell r="BL97">
            <v>-1.1299999999999999</v>
          </cell>
          <cell r="BM97">
            <v>1.39</v>
          </cell>
          <cell r="BN97">
            <v>0.84</v>
          </cell>
          <cell r="BO97">
            <v>-0.87</v>
          </cell>
          <cell r="BP97">
            <v>-0.44</v>
          </cell>
          <cell r="BQ97">
            <v>1.35</v>
          </cell>
          <cell r="BR97">
            <v>1.97</v>
          </cell>
          <cell r="BS97">
            <v>1.79</v>
          </cell>
          <cell r="BT97">
            <v>1.75</v>
          </cell>
          <cell r="BU97">
            <v>-0.21</v>
          </cell>
          <cell r="BV97">
            <v>-0.54</v>
          </cell>
          <cell r="BW97">
            <v>-0.99</v>
          </cell>
          <cell r="BX97">
            <v>-2.0499999999999998</v>
          </cell>
          <cell r="BY97">
            <v>1.76</v>
          </cell>
          <cell r="BZ97">
            <v>1.26</v>
          </cell>
          <cell r="CA97">
            <v>-0.23</v>
          </cell>
          <cell r="CB97">
            <v>2.36</v>
          </cell>
          <cell r="CC97">
            <v>0.28999999999999998</v>
          </cell>
          <cell r="CD97">
            <v>1.07</v>
          </cell>
          <cell r="CE97">
            <v>4.49</v>
          </cell>
          <cell r="CF97">
            <v>4.16</v>
          </cell>
          <cell r="CG97">
            <v>3.42</v>
          </cell>
          <cell r="CH97">
            <v>3.23</v>
          </cell>
          <cell r="CI97">
            <v>5.49</v>
          </cell>
          <cell r="CJ97">
            <v>3.27</v>
          </cell>
          <cell r="CK97">
            <v>-4.9400000000000004</v>
          </cell>
          <cell r="CL97">
            <v>-3.85</v>
          </cell>
          <cell r="CM97">
            <v>-1.77</v>
          </cell>
          <cell r="CN97">
            <v>-1.95</v>
          </cell>
          <cell r="CO97">
            <v>-2.4900000000000002</v>
          </cell>
          <cell r="CP97">
            <v>-2.84</v>
          </cell>
          <cell r="CQ97">
            <v>0.68</v>
          </cell>
          <cell r="CR97">
            <v>2.88</v>
          </cell>
          <cell r="CS97">
            <v>-0.26</v>
          </cell>
          <cell r="CT97">
            <v>-1.27</v>
          </cell>
          <cell r="CU97">
            <v>0.66</v>
          </cell>
          <cell r="CV97">
            <v>-0.4</v>
          </cell>
          <cell r="CW97">
            <v>-0.61</v>
          </cell>
          <cell r="CX97">
            <v>1.68</v>
          </cell>
          <cell r="CY97">
            <v>2.14</v>
          </cell>
          <cell r="CZ97">
            <v>1.82</v>
          </cell>
          <cell r="DA97">
            <v>1.82</v>
          </cell>
          <cell r="DB97">
            <v>0.91</v>
          </cell>
          <cell r="DC97">
            <v>-1.34</v>
          </cell>
          <cell r="DD97">
            <v>-0.43</v>
          </cell>
          <cell r="DE97">
            <v>1.95</v>
          </cell>
          <cell r="DF97">
            <v>2.4300000000000002</v>
          </cell>
          <cell r="DG97">
            <v>-0.38</v>
          </cell>
          <cell r="DH97">
            <v>-1.37</v>
          </cell>
          <cell r="DI97">
            <v>-0.09</v>
          </cell>
          <cell r="DJ97">
            <v>-0.13</v>
          </cell>
          <cell r="DK97">
            <v>-1.48</v>
          </cell>
          <cell r="DL97">
            <v>0.43</v>
          </cell>
          <cell r="DM97">
            <v>1.36</v>
          </cell>
          <cell r="DN97">
            <v>-1.46</v>
          </cell>
          <cell r="DO97">
            <v>7.0000000000000007E-2</v>
          </cell>
          <cell r="DP97">
            <v>-0.7</v>
          </cell>
          <cell r="DQ97">
            <v>2.44</v>
          </cell>
          <cell r="DR97">
            <v>0.64</v>
          </cell>
          <cell r="DS97">
            <v>-1.52</v>
          </cell>
          <cell r="DT97">
            <v>0.9</v>
          </cell>
          <cell r="DU97">
            <v>0.56999999999999995</v>
          </cell>
          <cell r="DV97">
            <v>-0.25</v>
          </cell>
          <cell r="DW97">
            <v>1.1200000000000001</v>
          </cell>
          <cell r="DX97">
            <v>1.85</v>
          </cell>
          <cell r="DY97">
            <v>0.3</v>
          </cell>
          <cell r="DZ97">
            <v>-0.26</v>
          </cell>
          <cell r="EA97">
            <v>-0.06</v>
          </cell>
          <cell r="EB97">
            <v>0.4</v>
          </cell>
          <cell r="EC97">
            <v>0.17</v>
          </cell>
          <cell r="ED97">
            <v>-0.19</v>
          </cell>
          <cell r="EE97">
            <v>-0.48</v>
          </cell>
          <cell r="EF97">
            <v>0.41</v>
          </cell>
          <cell r="EG97">
            <v>-0.17</v>
          </cell>
          <cell r="EH97">
            <v>-0.1</v>
          </cell>
          <cell r="EI97">
            <v>0.37</v>
          </cell>
          <cell r="EJ97">
            <v>-0.53</v>
          </cell>
          <cell r="EK97">
            <v>-0.75</v>
          </cell>
          <cell r="EL97">
            <v>-0.17</v>
          </cell>
          <cell r="EM97">
            <v>-0.21</v>
          </cell>
          <cell r="EN97">
            <v>-1.37</v>
          </cell>
          <cell r="EO97">
            <v>-1.4</v>
          </cell>
          <cell r="EP97">
            <v>-0.3</v>
          </cell>
          <cell r="EQ97">
            <v>0.44</v>
          </cell>
          <cell r="ER97">
            <v>-0.7</v>
          </cell>
          <cell r="ES97">
            <v>0.18</v>
          </cell>
          <cell r="ET97">
            <v>2.52</v>
          </cell>
          <cell r="EU97">
            <v>1.35</v>
          </cell>
          <cell r="EV97">
            <v>-0.16</v>
          </cell>
          <cell r="EW97">
            <v>0.87</v>
          </cell>
          <cell r="EX97">
            <v>0.64</v>
          </cell>
          <cell r="EY97">
            <v>-1.01</v>
          </cell>
          <cell r="EZ97">
            <v>-0.64</v>
          </cell>
          <cell r="FA97">
            <v>0.93</v>
          </cell>
          <cell r="FB97">
            <v>1.32</v>
          </cell>
          <cell r="FC97">
            <v>0.36</v>
          </cell>
          <cell r="FD97">
            <v>0.7</v>
          </cell>
          <cell r="FE97">
            <v>2.94</v>
          </cell>
          <cell r="FF97">
            <v>1.74</v>
          </cell>
          <cell r="FG97">
            <v>-0.74</v>
          </cell>
          <cell r="FH97">
            <v>0.09</v>
          </cell>
          <cell r="FI97">
            <v>0.81</v>
          </cell>
          <cell r="FJ97">
            <v>1.1100000000000001</v>
          </cell>
          <cell r="FK97">
            <v>1.23</v>
          </cell>
          <cell r="FL97">
            <v>1.25</v>
          </cell>
          <cell r="FM97">
            <v>1.47</v>
          </cell>
          <cell r="FN97">
            <v>1.73</v>
          </cell>
          <cell r="FO97">
            <v>1.45</v>
          </cell>
          <cell r="FP97">
            <v>1.98</v>
          </cell>
          <cell r="FQ97">
            <v>1.37</v>
          </cell>
          <cell r="FR97">
            <v>0.4</v>
          </cell>
          <cell r="FS97">
            <v>0.36</v>
          </cell>
          <cell r="FT97">
            <v>0.3</v>
          </cell>
          <cell r="FU97">
            <v>2.14</v>
          </cell>
          <cell r="FV97">
            <v>2.3199999999999998</v>
          </cell>
          <cell r="FW97">
            <v>1.51</v>
          </cell>
          <cell r="FX97">
            <v>1.52</v>
          </cell>
          <cell r="FY97">
            <v>0.65</v>
          </cell>
          <cell r="FZ97">
            <v>0.16</v>
          </cell>
          <cell r="GA97">
            <v>0.61</v>
          </cell>
          <cell r="GB97">
            <v>1.47</v>
          </cell>
          <cell r="GC97">
            <v>1.73</v>
          </cell>
          <cell r="GD97">
            <v>1.98</v>
          </cell>
          <cell r="GE97">
            <v>1.54</v>
          </cell>
          <cell r="GF97">
            <v>0.37</v>
          </cell>
          <cell r="GG97">
            <v>-0.63</v>
          </cell>
          <cell r="GH97">
            <v>-2.0499999999999998</v>
          </cell>
          <cell r="GI97">
            <v>-1.26</v>
          </cell>
          <cell r="GJ97">
            <v>0.73</v>
          </cell>
          <cell r="GK97">
            <v>-0.38</v>
          </cell>
          <cell r="GL97">
            <v>-2.11</v>
          </cell>
          <cell r="GM97">
            <v>-2.65</v>
          </cell>
          <cell r="GN97">
            <v>-0.56999999999999995</v>
          </cell>
          <cell r="GO97">
            <v>0.49</v>
          </cell>
          <cell r="GP97">
            <v>-0.38</v>
          </cell>
          <cell r="GQ97">
            <v>-0.28000000000000003</v>
          </cell>
          <cell r="GR97">
            <v>0.79</v>
          </cell>
          <cell r="GS97">
            <v>2.89</v>
          </cell>
          <cell r="GT97">
            <v>2.02</v>
          </cell>
          <cell r="GU97">
            <v>1.74</v>
          </cell>
          <cell r="GV97">
            <v>2.2200000000000002</v>
          </cell>
          <cell r="GW97">
            <v>1.4</v>
          </cell>
          <cell r="GX97">
            <v>0.53</v>
          </cell>
          <cell r="GY97">
            <v>1.33</v>
          </cell>
          <cell r="GZ97">
            <v>0.3</v>
          </cell>
          <cell r="HA97">
            <v>0.47</v>
          </cell>
          <cell r="HB97">
            <v>2.27</v>
          </cell>
          <cell r="HC97">
            <v>1.21</v>
          </cell>
          <cell r="HD97">
            <v>0.83</v>
          </cell>
          <cell r="HE97">
            <v>0.22</v>
          </cell>
          <cell r="HF97">
            <v>-1.59</v>
          </cell>
          <cell r="HG97">
            <v>-0.64</v>
          </cell>
          <cell r="HH97">
            <v>-0.34</v>
          </cell>
          <cell r="HI97">
            <v>-0.7</v>
          </cell>
          <cell r="HJ97">
            <v>0.26</v>
          </cell>
          <cell r="HK97">
            <v>1.37</v>
          </cell>
          <cell r="HL97">
            <v>0.34</v>
          </cell>
          <cell r="HM97">
            <v>-0.14000000000000001</v>
          </cell>
          <cell r="HN97">
            <v>0.74</v>
          </cell>
          <cell r="HO97">
            <v>-1.39</v>
          </cell>
          <cell r="HP97">
            <v>-1.0900000000000001</v>
          </cell>
          <cell r="HQ97">
            <v>0.52</v>
          </cell>
          <cell r="HR97">
            <v>1</v>
          </cell>
          <cell r="HS97">
            <v>0.41</v>
          </cell>
          <cell r="HT97">
            <v>0.4</v>
          </cell>
          <cell r="HU97">
            <v>0.28999999999999998</v>
          </cell>
          <cell r="HV97">
            <v>0.2</v>
          </cell>
          <cell r="HW97">
            <v>-0.51</v>
          </cell>
          <cell r="HX97">
            <v>-0.83</v>
          </cell>
          <cell r="HY97">
            <v>0.13</v>
          </cell>
          <cell r="HZ97">
            <v>-0.1</v>
          </cell>
          <cell r="IA97">
            <v>-0.84</v>
          </cell>
          <cell r="IB97">
            <v>0.83</v>
          </cell>
          <cell r="IC97">
            <v>0.01</v>
          </cell>
          <cell r="ID97">
            <v>-1.33</v>
          </cell>
          <cell r="IE97">
            <v>-1.43</v>
          </cell>
          <cell r="IF97">
            <v>-0.74</v>
          </cell>
          <cell r="IG97">
            <v>0.43</v>
          </cell>
          <cell r="IH97">
            <v>0.68</v>
          </cell>
          <cell r="II97">
            <v>-0.28000000000000003</v>
          </cell>
          <cell r="IJ97">
            <v>-0.28999999999999998</v>
          </cell>
          <cell r="IK97">
            <v>0.17</v>
          </cell>
          <cell r="IL97">
            <v>0.77</v>
          </cell>
          <cell r="IM97">
            <v>1.27</v>
          </cell>
          <cell r="IN97">
            <v>0.28000000000000003</v>
          </cell>
          <cell r="IO97">
            <v>-0.95</v>
          </cell>
          <cell r="IP97">
            <v>-0.87</v>
          </cell>
          <cell r="IQ97">
            <v>-0.51</v>
          </cell>
          <cell r="IR97">
            <v>-0.94</v>
          </cell>
          <cell r="IS97">
            <v>1.87</v>
          </cell>
          <cell r="IT97">
            <v>1.9</v>
          </cell>
          <cell r="IU97">
            <v>0.12</v>
          </cell>
          <cell r="IV97">
            <v>0.65</v>
          </cell>
          <cell r="IW97">
            <v>2.44</v>
          </cell>
          <cell r="IX97">
            <v>2.0499999999999998</v>
          </cell>
          <cell r="IY97">
            <v>1.75</v>
          </cell>
          <cell r="IZ97">
            <v>1.22</v>
          </cell>
          <cell r="JA97">
            <v>1.1000000000000001</v>
          </cell>
          <cell r="JB97">
            <v>1.81</v>
          </cell>
          <cell r="JC97">
            <v>0.78</v>
          </cell>
          <cell r="JD97">
            <v>0.43</v>
          </cell>
          <cell r="JE97">
            <v>0.55000000000000004</v>
          </cell>
          <cell r="JF97">
            <v>1.04</v>
          </cell>
          <cell r="JG97">
            <v>1.69</v>
          </cell>
          <cell r="JH97">
            <v>1.34</v>
          </cell>
          <cell r="JI97">
            <v>2.29</v>
          </cell>
          <cell r="JJ97">
            <v>2.4900000000000002</v>
          </cell>
          <cell r="JK97">
            <v>2.67</v>
          </cell>
          <cell r="JL97">
            <v>1.8</v>
          </cell>
          <cell r="JM97">
            <v>4.2699999999999996</v>
          </cell>
          <cell r="JN97">
            <v>4.3</v>
          </cell>
          <cell r="JO97">
            <v>1.9</v>
          </cell>
          <cell r="JP97">
            <v>11.47</v>
          </cell>
          <cell r="JQ97">
            <v>14</v>
          </cell>
          <cell r="JR97">
            <v>8.58</v>
          </cell>
          <cell r="JS97">
            <v>6.42</v>
          </cell>
          <cell r="JT97">
            <v>5.5</v>
          </cell>
          <cell r="JU97">
            <v>4.9000000000000004</v>
          </cell>
          <cell r="JV97">
            <v>4.66</v>
          </cell>
          <cell r="JW97">
            <v>6.36</v>
          </cell>
          <cell r="JX97">
            <v>6.26</v>
          </cell>
          <cell r="JY97">
            <v>5.72</v>
          </cell>
          <cell r="JZ97">
            <v>4.6900000000000004</v>
          </cell>
          <cell r="KA97">
            <v>4.46</v>
          </cell>
          <cell r="KB97">
            <v>2.39</v>
          </cell>
          <cell r="KC97">
            <v>-0.09</v>
          </cell>
          <cell r="KD97">
            <v>-0.42</v>
          </cell>
          <cell r="KE97">
            <v>-1.04</v>
          </cell>
          <cell r="KF97">
            <v>-2.19</v>
          </cell>
          <cell r="KG97">
            <v>-1.39</v>
          </cell>
          <cell r="KH97">
            <v>-0.21</v>
          </cell>
          <cell r="KI97">
            <v>0.2</v>
          </cell>
          <cell r="KJ97">
            <v>-0.41</v>
          </cell>
          <cell r="KK97">
            <v>0.95</v>
          </cell>
          <cell r="KL97">
            <v>2.59</v>
          </cell>
          <cell r="KM97">
            <v>2.36</v>
          </cell>
          <cell r="KN97">
            <v>2.63</v>
          </cell>
          <cell r="KO97">
            <v>2.2200000000000002</v>
          </cell>
          <cell r="KP97">
            <v>1.67</v>
          </cell>
          <cell r="KQ97">
            <v>2.7</v>
          </cell>
          <cell r="KR97">
            <v>3.51</v>
          </cell>
          <cell r="KS97">
            <v>1.55</v>
          </cell>
          <cell r="KT97">
            <v>0.17</v>
          </cell>
          <cell r="KU97">
            <v>0.87</v>
          </cell>
          <cell r="KV97">
            <v>1.56</v>
          </cell>
          <cell r="KW97">
            <v>0.71</v>
          </cell>
          <cell r="KX97">
            <v>0.02</v>
          </cell>
          <cell r="KY97">
            <v>-1.31</v>
          </cell>
          <cell r="KZ97">
            <v>-0.28000000000000003</v>
          </cell>
          <cell r="LA97">
            <v>-0.26</v>
          </cell>
          <cell r="LB97">
            <v>-1.26</v>
          </cell>
          <cell r="LC97">
            <v>-1.49</v>
          </cell>
          <cell r="LD97">
            <v>-1.17</v>
          </cell>
          <cell r="LE97">
            <v>-0.84</v>
          </cell>
          <cell r="LF97">
            <v>0.3</v>
          </cell>
          <cell r="LG97">
            <v>0</v>
          </cell>
          <cell r="LH97">
            <v>-0.11929370518014792</v>
          </cell>
          <cell r="LI97">
            <v>-0.10785510877296713</v>
          </cell>
          <cell r="LJ97">
            <v>-8.0086772971970116E-2</v>
          </cell>
          <cell r="LK97">
            <v>9.134115352967577E-2</v>
          </cell>
          <cell r="LL97">
            <v>0.59172426011532075</v>
          </cell>
          <cell r="LM97">
            <v>1.1231906724657217</v>
          </cell>
          <cell r="LN97">
            <v>1.4229040205608636</v>
          </cell>
          <cell r="LO97">
            <v>2.067681730173526</v>
          </cell>
          <cell r="LP97">
            <v>2.0784537954881022</v>
          </cell>
          <cell r="LQ97">
            <v>1.7740313262374876</v>
          </cell>
          <cell r="LR97">
            <v>1.543041666928439</v>
          </cell>
          <cell r="LS97">
            <v>1.8150693090846826</v>
          </cell>
          <cell r="LT97">
            <v>1.8572603692889835</v>
          </cell>
          <cell r="LU97">
            <v>1.5790860270185654</v>
          </cell>
          <cell r="LV97">
            <v>0.34451246742759867</v>
          </cell>
          <cell r="LW97">
            <v>0.26827581617062557</v>
          </cell>
          <cell r="LX97">
            <v>6.1229440664440561E-2</v>
          </cell>
          <cell r="LY97">
            <v>-0.13503956722227989</v>
          </cell>
          <cell r="LZ97">
            <v>-0.32855933906001028</v>
          </cell>
          <cell r="MA97">
            <v>-0.35202833726313804</v>
          </cell>
          <cell r="MB97">
            <v>-0.30020070091036155</v>
          </cell>
          <cell r="MC97">
            <v>-0.2145595806943949</v>
          </cell>
          <cell r="MD97">
            <v>-0.29594992948128701</v>
          </cell>
          <cell r="ME97">
            <v>-0.22229218073259407</v>
          </cell>
        </row>
        <row r="98">
          <cell r="A98" t="str">
            <v>NDCA</v>
          </cell>
          <cell r="D98" t="str">
            <v>+</v>
          </cell>
          <cell r="E98" t="str">
            <v>Café Industrializado</v>
          </cell>
          <cell r="H98">
            <v>0.93833084035160474</v>
          </cell>
          <cell r="I98">
            <v>0.60148572205170736</v>
          </cell>
          <cell r="J98">
            <v>0.42116574440358523</v>
          </cell>
          <cell r="K98">
            <v>1.2991217963946331</v>
          </cell>
          <cell r="L98">
            <v>2.3755094250311934</v>
          </cell>
          <cell r="M98">
            <v>2.4445518052237412</v>
          </cell>
          <cell r="N98">
            <v>0.63861341678251116</v>
          </cell>
          <cell r="O98">
            <v>-0.44953284924347736</v>
          </cell>
          <cell r="P98">
            <v>0.87672963156724604</v>
          </cell>
          <cell r="Q98">
            <v>1.4592343386651452</v>
          </cell>
          <cell r="R98">
            <v>0.92172274478100014</v>
          </cell>
          <cell r="S98">
            <v>0.19176122491119141</v>
          </cell>
          <cell r="T98">
            <v>-0.93164216614338857</v>
          </cell>
          <cell r="U98">
            <v>-0.41706941258147079</v>
          </cell>
          <cell r="V98">
            <v>7.6547799899585448E-2</v>
          </cell>
          <cell r="W98">
            <v>0.2283535696354542</v>
          </cell>
          <cell r="X98">
            <v>1.3217943243403389</v>
          </cell>
          <cell r="Y98">
            <v>1.6778760221125424</v>
          </cell>
          <cell r="Z98">
            <v>2.0121867050703681</v>
          </cell>
          <cell r="AA98">
            <v>1.258342093288106</v>
          </cell>
          <cell r="AB98">
            <v>0.50853994342065301</v>
          </cell>
          <cell r="AC98">
            <v>0.34574723832052001</v>
          </cell>
          <cell r="AD98">
            <v>-0.48463176688200826</v>
          </cell>
          <cell r="AE98">
            <v>-0.53840494845628417</v>
          </cell>
          <cell r="AF98">
            <v>0.32465894690384667</v>
          </cell>
          <cell r="AG98">
            <v>-3.054821782354936E-2</v>
          </cell>
          <cell r="AH98">
            <v>-0.6036847058947038</v>
          </cell>
          <cell r="AI98">
            <v>1.1650247700745846</v>
          </cell>
          <cell r="AJ98">
            <v>1.9568865901135781</v>
          </cell>
          <cell r="AK98">
            <v>0.15513402432125303</v>
          </cell>
          <cell r="AL98">
            <v>-0.43662781881687179</v>
          </cell>
          <cell r="AM98">
            <v>-0.62469445464907414</v>
          </cell>
          <cell r="AN98">
            <v>-1.1040380473526994</v>
          </cell>
          <cell r="AO98">
            <v>-1.404033474921268</v>
          </cell>
          <cell r="AP98">
            <v>-1.7207778725110734</v>
          </cell>
          <cell r="AQ98">
            <v>-0.98203475864574385</v>
          </cell>
          <cell r="AR98">
            <v>-0.70459714265120987</v>
          </cell>
          <cell r="AS98">
            <v>-0.88839423012393237</v>
          </cell>
          <cell r="AT98">
            <v>-0.16171670537627991</v>
          </cell>
          <cell r="AU98">
            <v>-0.57294615812763505</v>
          </cell>
          <cell r="AV98">
            <v>-0.51688967542209174</v>
          </cell>
          <cell r="AW98">
            <v>0.53244442131111491</v>
          </cell>
          <cell r="AX98">
            <v>0.64043537909480519</v>
          </cell>
          <cell r="AY98">
            <v>0.50478093853454575</v>
          </cell>
          <cell r="AZ98">
            <v>0.37866937138548779</v>
          </cell>
          <cell r="BA98">
            <v>1.1249422248184759</v>
          </cell>
          <cell r="BB98">
            <v>1.4326595124181809</v>
          </cell>
          <cell r="BC98">
            <v>1.7019301765211452</v>
          </cell>
          <cell r="BD98">
            <v>3.7191815900950793</v>
          </cell>
          <cell r="BE98">
            <v>4.7275349506262971</v>
          </cell>
          <cell r="BF98">
            <v>4.1986166543577861</v>
          </cell>
          <cell r="BG98">
            <v>4.9557457698410792</v>
          </cell>
          <cell r="BH98">
            <v>5.2090433944108794</v>
          </cell>
          <cell r="BI98">
            <v>3.9867624434435309</v>
          </cell>
          <cell r="BJ98">
            <v>2.4288197625903787</v>
          </cell>
          <cell r="BK98">
            <v>0.5514290920842585</v>
          </cell>
          <cell r="BL98">
            <v>-0.14162578501544509</v>
          </cell>
          <cell r="BM98">
            <v>0.20441315522585013</v>
          </cell>
          <cell r="BN98">
            <v>0.93864490567652203</v>
          </cell>
          <cell r="BO98">
            <v>-3.4549663666692057E-2</v>
          </cell>
          <cell r="BP98">
            <v>-1.9396431944964374</v>
          </cell>
          <cell r="BQ98">
            <v>-1.5955698553735069</v>
          </cell>
          <cell r="BR98">
            <v>-0.54991919761225361</v>
          </cell>
          <cell r="BS98">
            <v>0.13167488510915487</v>
          </cell>
          <cell r="BT98">
            <v>0.31715532408176256</v>
          </cell>
          <cell r="BU98">
            <v>-0.47165126800289575</v>
          </cell>
          <cell r="BV98">
            <v>-1.1507511934339607</v>
          </cell>
          <cell r="BW98">
            <v>-0.87673669062204884</v>
          </cell>
          <cell r="BX98">
            <v>-0.62619241977131435</v>
          </cell>
          <cell r="BY98">
            <v>-0.74114003995374889</v>
          </cell>
          <cell r="BZ98">
            <v>-0.15112476379687073</v>
          </cell>
          <cell r="CA98">
            <v>0.69936830488108082</v>
          </cell>
          <cell r="CB98">
            <v>0.70121957744900243</v>
          </cell>
          <cell r="CC98">
            <v>0.11603817136942199</v>
          </cell>
          <cell r="CD98">
            <v>0.21094116913594146</v>
          </cell>
          <cell r="CE98">
            <v>0.32086023250171158</v>
          </cell>
          <cell r="CF98">
            <v>-0.4</v>
          </cell>
          <cell r="CG98">
            <v>-0.1531037760127392</v>
          </cell>
          <cell r="CH98">
            <v>1.130759244127272</v>
          </cell>
          <cell r="CI98">
            <v>1.0616558478045446</v>
          </cell>
          <cell r="CJ98">
            <v>0.19793152827265989</v>
          </cell>
          <cell r="CK98">
            <v>0.27179835981872708</v>
          </cell>
          <cell r="CL98">
            <v>1.0788785211537553</v>
          </cell>
          <cell r="CM98">
            <v>0.80007401706714465</v>
          </cell>
          <cell r="CN98">
            <v>-0.79014948541447871</v>
          </cell>
          <cell r="CO98">
            <v>-1.0452298224913015</v>
          </cell>
          <cell r="CP98">
            <v>0.15324392289700256</v>
          </cell>
          <cell r="CQ98">
            <v>0.44256567568076965</v>
          </cell>
          <cell r="CR98">
            <v>0.46885369928882176</v>
          </cell>
          <cell r="CS98">
            <v>0.30325230491791971</v>
          </cell>
          <cell r="CT98">
            <v>-0.21979906560635912</v>
          </cell>
          <cell r="CU98">
            <v>1.1829141876016774E-2</v>
          </cell>
          <cell r="CV98">
            <v>0.19911909443562864</v>
          </cell>
          <cell r="CW98">
            <v>0.4860692117926817</v>
          </cell>
          <cell r="CX98">
            <v>0.80866160006261134</v>
          </cell>
          <cell r="CY98">
            <v>0.55352802579231353</v>
          </cell>
          <cell r="CZ98">
            <v>0.63905956112852658</v>
          </cell>
          <cell r="DA98">
            <v>0.63905956112852658</v>
          </cell>
          <cell r="DB98">
            <v>0.52449959713142402</v>
          </cell>
          <cell r="DC98">
            <v>0.26991098266688179</v>
          </cell>
          <cell r="DD98">
            <v>0.2718454563169726</v>
          </cell>
          <cell r="DE98">
            <v>0.64355757063985686</v>
          </cell>
          <cell r="DF98">
            <v>0.23051857231646658</v>
          </cell>
          <cell r="DG98">
            <v>-0.95770784884781346</v>
          </cell>
          <cell r="DH98">
            <v>-1.3088400917652188</v>
          </cell>
          <cell r="DI98">
            <v>-0.43788530482722576</v>
          </cell>
          <cell r="DJ98">
            <v>0.35464219476036574</v>
          </cell>
          <cell r="DK98">
            <v>0.35060483828842531</v>
          </cell>
          <cell r="DL98">
            <v>-5.0208148358622272E-2</v>
          </cell>
          <cell r="DM98">
            <v>-0.91454561394514</v>
          </cell>
          <cell r="DN98">
            <v>-0.28821354752370537</v>
          </cell>
          <cell r="DO98">
            <v>0.45037482721865779</v>
          </cell>
          <cell r="DP98">
            <v>-0.24979900288878637</v>
          </cell>
          <cell r="DQ98">
            <v>9.061976734071682E-2</v>
          </cell>
          <cell r="DR98">
            <v>0.69769872034770608</v>
          </cell>
          <cell r="DS98">
            <v>-0.54892780665760998</v>
          </cell>
          <cell r="DT98">
            <v>-0.97031854290596509</v>
          </cell>
          <cell r="DU98">
            <v>-0.12341069205279805</v>
          </cell>
          <cell r="DV98">
            <v>0.34807049125436401</v>
          </cell>
          <cell r="DW98">
            <v>0.2941565573559371</v>
          </cell>
          <cell r="DX98">
            <v>0.62220869408214841</v>
          </cell>
          <cell r="DY98">
            <v>0.45074336934764259</v>
          </cell>
          <cell r="DZ98">
            <v>-0.3411704099286596</v>
          </cell>
          <cell r="EA98">
            <v>0.13848737661383226</v>
          </cell>
          <cell r="EB98">
            <v>-8.0699550632305647E-2</v>
          </cell>
          <cell r="EC98">
            <v>-1.0279424256900436</v>
          </cell>
          <cell r="ED98">
            <v>-0.81292660085748281</v>
          </cell>
          <cell r="EE98">
            <v>-0.1854505688565426</v>
          </cell>
          <cell r="EF98">
            <v>-0.16958997305718479</v>
          </cell>
          <cell r="EG98">
            <v>-0.54451439189827167</v>
          </cell>
          <cell r="EH98">
            <v>-0.7895652267744323</v>
          </cell>
          <cell r="EI98">
            <v>-0.77362427870749284</v>
          </cell>
          <cell r="EJ98">
            <v>-0.25228215528020287</v>
          </cell>
          <cell r="EK98">
            <v>0.19746882982821992</v>
          </cell>
          <cell r="EL98">
            <v>0.49779809256871893</v>
          </cell>
          <cell r="EM98">
            <v>0.49873143501699613</v>
          </cell>
          <cell r="EN98">
            <v>-3.6735392468932389E-3</v>
          </cell>
          <cell r="EO98">
            <v>0.32783781933460659</v>
          </cell>
          <cell r="EP98">
            <v>1.5929891799131959</v>
          </cell>
          <cell r="EQ98">
            <v>1.361830704178532</v>
          </cell>
          <cell r="ER98">
            <v>0.47044564205754785</v>
          </cell>
          <cell r="ES98">
            <v>0.86935848320850595</v>
          </cell>
          <cell r="ET98">
            <v>0.85828528555788086</v>
          </cell>
          <cell r="EU98">
            <v>0.96185751351163495</v>
          </cell>
          <cell r="EV98">
            <v>1.1387826859138548</v>
          </cell>
          <cell r="EW98">
            <v>0.57291254155994298</v>
          </cell>
          <cell r="EX98">
            <v>-0.54101126212533801</v>
          </cell>
          <cell r="EY98">
            <v>0.4909168773826853</v>
          </cell>
          <cell r="EZ98">
            <v>2.0240070031146491</v>
          </cell>
          <cell r="FA98">
            <v>2.3976747111068413</v>
          </cell>
          <cell r="FB98">
            <v>2.0444198302468237</v>
          </cell>
          <cell r="FC98">
            <v>2.6437589393460805</v>
          </cell>
          <cell r="FD98">
            <v>2.9131638488311249</v>
          </cell>
          <cell r="FE98">
            <v>1.9238058888459135</v>
          </cell>
          <cell r="FF98">
            <v>1.7613165130201003</v>
          </cell>
          <cell r="FG98">
            <v>1.5581200605454659</v>
          </cell>
          <cell r="FH98">
            <v>1.0118012608826177</v>
          </cell>
          <cell r="FI98">
            <v>1.2989958407605466</v>
          </cell>
          <cell r="FJ98">
            <v>1.7484141624516512</v>
          </cell>
          <cell r="FK98">
            <v>1.3917944147355912</v>
          </cell>
          <cell r="FL98">
            <v>1.5977373974208675</v>
          </cell>
          <cell r="FM98">
            <v>2.1862216995001469</v>
          </cell>
          <cell r="FN98">
            <v>2.6546185088482739</v>
          </cell>
          <cell r="FO98">
            <v>2.8415070870697137</v>
          </cell>
          <cell r="FP98">
            <v>2.9347559591373433</v>
          </cell>
          <cell r="FQ98">
            <v>2.469112994350283</v>
          </cell>
          <cell r="FR98">
            <v>2.0757130988645809</v>
          </cell>
          <cell r="FS98">
            <v>2.032508314855876</v>
          </cell>
          <cell r="FT98">
            <v>2.1697505543237248</v>
          </cell>
          <cell r="FU98">
            <v>2.009960722702278</v>
          </cell>
          <cell r="FV98">
            <v>0.90615868028279656</v>
          </cell>
          <cell r="FW98">
            <v>1.0302064516129033</v>
          </cell>
          <cell r="FX98">
            <v>2.3101825769431401</v>
          </cell>
          <cell r="FY98">
            <v>2.1118214468958438</v>
          </cell>
          <cell r="FZ98">
            <v>0.67787576687116557</v>
          </cell>
          <cell r="GA98">
            <v>-2.7330647192143041E-2</v>
          </cell>
          <cell r="GB98">
            <v>0.49287171639887783</v>
          </cell>
          <cell r="GC98">
            <v>0.72465906210392905</v>
          </cell>
          <cell r="GD98">
            <v>0.11901785714285716</v>
          </cell>
          <cell r="GE98">
            <v>-0.42851730234907809</v>
          </cell>
          <cell r="GF98">
            <v>-0.47573251659009697</v>
          </cell>
          <cell r="GG98">
            <v>-0.12656170644997461</v>
          </cell>
          <cell r="GH98">
            <v>0.16758620689655174</v>
          </cell>
          <cell r="GI98">
            <v>-9.4037282941777336E-2</v>
          </cell>
          <cell r="GJ98">
            <v>4.5887055183084065E-2</v>
          </cell>
          <cell r="GK98">
            <v>1.5645496535796768</v>
          </cell>
          <cell r="GL98">
            <v>2.6857927461139894</v>
          </cell>
          <cell r="GM98">
            <v>2.5817712833545108</v>
          </cell>
          <cell r="GN98">
            <v>2.0095708481462671</v>
          </cell>
          <cell r="GO98">
            <v>1.5117347956131604</v>
          </cell>
          <cell r="GP98">
            <v>0.97244055068836044</v>
          </cell>
          <cell r="GQ98">
            <v>0.7223869532987397</v>
          </cell>
          <cell r="GR98">
            <v>1.0303770287141074</v>
          </cell>
          <cell r="GS98">
            <v>0.41953511374876357</v>
          </cell>
          <cell r="GT98">
            <v>0.23691598105210671</v>
          </cell>
          <cell r="GU98">
            <v>0.52497144276136076</v>
          </cell>
          <cell r="GV98">
            <v>-7.5343014521782672E-2</v>
          </cell>
          <cell r="GW98">
            <v>-0.30719930417495034</v>
          </cell>
          <cell r="GX98">
            <v>-0.66027700831024927</v>
          </cell>
          <cell r="GY98">
            <v>-1.3461623246492986</v>
          </cell>
          <cell r="GZ98">
            <v>-1.8370700636942674</v>
          </cell>
          <cell r="HA98">
            <v>-1.6191011235955055</v>
          </cell>
          <cell r="HB98">
            <v>-1.0334480959833072</v>
          </cell>
          <cell r="HC98">
            <v>-0.799812451159156</v>
          </cell>
          <cell r="HD98">
            <v>-1.0372784977519176</v>
          </cell>
          <cell r="HE98">
            <v>-1.1437957357199262</v>
          </cell>
          <cell r="HF98">
            <v>-0.3078823529411765</v>
          </cell>
          <cell r="HG98">
            <v>-0.33440596696856689</v>
          </cell>
          <cell r="HH98">
            <v>-0.47367714208971257</v>
          </cell>
          <cell r="HI98">
            <v>0.18630324136083579</v>
          </cell>
          <cell r="HJ98">
            <v>0.46905251759610178</v>
          </cell>
          <cell r="HK98">
            <v>6.3827789699570828E-2</v>
          </cell>
          <cell r="HL98">
            <v>-0.22833829499323408</v>
          </cell>
          <cell r="HM98">
            <v>9.907522243192235E-2</v>
          </cell>
          <cell r="HN98">
            <v>-0.45575559192580473</v>
          </cell>
          <cell r="HO98">
            <v>-0.94017334777898154</v>
          </cell>
          <cell r="HP98">
            <v>3.6101601325234683E-2</v>
          </cell>
          <cell r="HQ98">
            <v>0.38243787962451681</v>
          </cell>
          <cell r="HR98">
            <v>-0.43876076687968885</v>
          </cell>
          <cell r="HS98">
            <v>-0.68391592920353983</v>
          </cell>
          <cell r="HT98">
            <v>-0.52958977240797978</v>
          </cell>
          <cell r="HU98">
            <v>-0.11250560538116591</v>
          </cell>
          <cell r="HV98">
            <v>0.79937713310580205</v>
          </cell>
          <cell r="HW98">
            <v>1.49079275198188</v>
          </cell>
          <cell r="HX98">
            <v>1.4300113733295421</v>
          </cell>
          <cell r="HY98">
            <v>1.8181882022471909</v>
          </cell>
          <cell r="HZ98">
            <v>2.4465867418899858</v>
          </cell>
          <cell r="IA98">
            <v>1.6866518847006651</v>
          </cell>
          <cell r="IB98">
            <v>1.3546611341632087</v>
          </cell>
          <cell r="IC98">
            <v>1.2238259441707717</v>
          </cell>
          <cell r="ID98">
            <v>1.1089417555373255</v>
          </cell>
          <cell r="IE98">
            <v>-0.39919437685861042</v>
          </cell>
          <cell r="IF98">
            <v>-1.0874086108854588</v>
          </cell>
          <cell r="IG98">
            <v>0.27960805661404464</v>
          </cell>
          <cell r="IH98">
            <v>0.62017871872422325</v>
          </cell>
          <cell r="II98">
            <v>0.48353711790393017</v>
          </cell>
          <cell r="IJ98">
            <v>0.35878155872667394</v>
          </cell>
          <cell r="IK98">
            <v>-0.19448322879738206</v>
          </cell>
          <cell r="IL98">
            <v>-0.12790557233049685</v>
          </cell>
          <cell r="IM98">
            <v>0.41658610271903329</v>
          </cell>
          <cell r="IN98">
            <v>0.62449307479224392</v>
          </cell>
          <cell r="IO98">
            <v>1.4473539140022057E-2</v>
          </cell>
          <cell r="IP98">
            <v>-0.3731046931407942</v>
          </cell>
          <cell r="IQ98">
            <v>0.66590909090909089</v>
          </cell>
          <cell r="IR98">
            <v>1.4647939017504232</v>
          </cell>
          <cell r="IS98">
            <v>1.3029164329781266</v>
          </cell>
          <cell r="IT98">
            <v>1.1939137785291631</v>
          </cell>
          <cell r="IU98">
            <v>1.3645485137408859</v>
          </cell>
          <cell r="IV98">
            <v>1.0942599887450759</v>
          </cell>
          <cell r="IW98">
            <v>0.41539018952062434</v>
          </cell>
          <cell r="IX98">
            <v>0.55901960784313731</v>
          </cell>
          <cell r="IY98">
            <v>0.33548657718120806</v>
          </cell>
          <cell r="IZ98">
            <v>0.32212598425196848</v>
          </cell>
          <cell r="JA98">
            <v>0.77477943242483838</v>
          </cell>
          <cell r="JB98">
            <v>1.1835420191765371</v>
          </cell>
          <cell r="JC98">
            <v>0.51345485137408864</v>
          </cell>
          <cell r="JD98">
            <v>-0.21633081444164573</v>
          </cell>
          <cell r="JE98">
            <v>4.9599999999999998E-2</v>
          </cell>
          <cell r="JF98">
            <v>0.67374999999999996</v>
          </cell>
          <cell r="JG98">
            <v>1.3358134307389715</v>
          </cell>
          <cell r="JH98">
            <v>1.6565343468468465</v>
          </cell>
          <cell r="JI98">
            <v>2.3435756220296335</v>
          </cell>
          <cell r="JJ98">
            <v>2.2770810055865924</v>
          </cell>
          <cell r="JK98">
            <v>1.4220027586206894</v>
          </cell>
          <cell r="JL98">
            <v>1.5350594086764302</v>
          </cell>
          <cell r="JM98">
            <v>1.8273076923076923</v>
          </cell>
          <cell r="JN98">
            <v>1.2884431630971995</v>
          </cell>
          <cell r="JO98">
            <v>1.1768806337066375</v>
          </cell>
          <cell r="JP98">
            <v>1.6126065438548254</v>
          </cell>
          <cell r="JQ98">
            <v>1.4338708798692452</v>
          </cell>
          <cell r="JR98">
            <v>1.2680543478260871</v>
          </cell>
          <cell r="JS98">
            <v>1.6252125684107244</v>
          </cell>
          <cell r="JT98">
            <v>1.3560442525634109</v>
          </cell>
          <cell r="JU98">
            <v>1.4339342948717946</v>
          </cell>
          <cell r="JV98">
            <v>2.2669154362416104</v>
          </cell>
          <cell r="JW98">
            <v>2.4351128218741707</v>
          </cell>
          <cell r="JX98">
            <v>1.9312756984712702</v>
          </cell>
          <cell r="JY98">
            <v>0.8529901196047841</v>
          </cell>
          <cell r="JZ98">
            <v>0.69930819245773734</v>
          </cell>
          <cell r="KA98">
            <v>2.3276847290640394</v>
          </cell>
          <cell r="KB98">
            <v>3.1482101167315175</v>
          </cell>
          <cell r="KC98">
            <v>1.5839394710071213</v>
          </cell>
          <cell r="KD98">
            <v>0.86355936475926376</v>
          </cell>
          <cell r="KE98">
            <v>1.0326566416040102</v>
          </cell>
          <cell r="KF98">
            <v>1.0042699724517905</v>
          </cell>
          <cell r="KG98">
            <v>1.576373134328358</v>
          </cell>
          <cell r="KH98">
            <v>1.4158165548098431</v>
          </cell>
          <cell r="KI98">
            <v>1.2522124110865833</v>
          </cell>
          <cell r="KJ98">
            <v>1.18194205745151</v>
          </cell>
          <cell r="KK98">
            <v>1.3423906705539359</v>
          </cell>
          <cell r="KL98">
            <v>1.8340506329113924</v>
          </cell>
          <cell r="KM98">
            <v>1.8028358208955224</v>
          </cell>
          <cell r="KN98">
            <v>1.6988680605623647</v>
          </cell>
          <cell r="KO98">
            <v>1.8054672675521819</v>
          </cell>
          <cell r="KP98">
            <v>2.6178508875739648</v>
          </cell>
          <cell r="KQ98">
            <v>2.7600233535730965</v>
          </cell>
          <cell r="KR98">
            <v>2.2875069316081329</v>
          </cell>
          <cell r="KS98">
            <v>1.0944072810011376</v>
          </cell>
          <cell r="KT98">
            <v>5.3565768621235983E-3</v>
          </cell>
          <cell r="KU98">
            <v>0.58093474825016933</v>
          </cell>
          <cell r="KV98">
            <v>0.84073015873015877</v>
          </cell>
          <cell r="KW98">
            <v>-0.15031578947368424</v>
          </cell>
          <cell r="KX98">
            <v>-0.60883976660682226</v>
          </cell>
          <cell r="KY98">
            <v>-0.44327338129496396</v>
          </cell>
          <cell r="KZ98">
            <v>-0.48367777022433722</v>
          </cell>
          <cell r="LA98">
            <v>-0.8757556561085974</v>
          </cell>
          <cell r="LB98">
            <v>-0.91657247037374656</v>
          </cell>
          <cell r="LC98">
            <v>-0.66813443072702328</v>
          </cell>
          <cell r="LD98">
            <v>-0.62811865189289029</v>
          </cell>
          <cell r="LE98">
            <v>-0.93015256588072115</v>
          </cell>
          <cell r="LF98">
            <v>-1.1000000000000001</v>
          </cell>
          <cell r="LG98">
            <v>-0.6</v>
          </cell>
          <cell r="LH98">
            <v>0.8</v>
          </cell>
          <cell r="LI98">
            <v>0.4</v>
          </cell>
          <cell r="LJ98">
            <v>-0.2</v>
          </cell>
          <cell r="LK98">
            <v>0.7</v>
          </cell>
          <cell r="LL98">
            <v>0.3</v>
          </cell>
          <cell r="LM98">
            <v>0.3</v>
          </cell>
          <cell r="LN98">
            <v>0.3</v>
          </cell>
          <cell r="LO98">
            <v>0.10000000000000002</v>
          </cell>
          <cell r="LP98">
            <v>0.10000000000000002</v>
          </cell>
          <cell r="LQ98">
            <v>0.1</v>
          </cell>
          <cell r="LR98">
            <v>0</v>
          </cell>
          <cell r="LS98">
            <v>-0.1</v>
          </cell>
          <cell r="LT98">
            <v>-0.4</v>
          </cell>
          <cell r="LU98">
            <v>-0.4</v>
          </cell>
          <cell r="LV98">
            <v>0</v>
          </cell>
          <cell r="LW98">
            <v>-0.20000000000000004</v>
          </cell>
          <cell r="LX98">
            <v>-0.2</v>
          </cell>
          <cell r="LY98">
            <v>-0.2</v>
          </cell>
          <cell r="LZ98">
            <v>1.7606621889793173E-2</v>
          </cell>
          <cell r="MA98">
            <v>0.17123470198821922</v>
          </cell>
          <cell r="MB98">
            <v>0.31874957721960184</v>
          </cell>
          <cell r="MC98">
            <v>0.35448798842306378</v>
          </cell>
          <cell r="MD98">
            <v>0.35303953459757748</v>
          </cell>
          <cell r="ME98">
            <v>0.4797684078467907</v>
          </cell>
        </row>
        <row r="99">
          <cell r="A99">
            <v>1114022</v>
          </cell>
          <cell r="F99" t="str">
            <v>Café Moído</v>
          </cell>
          <cell r="H99">
            <v>0.97</v>
          </cell>
          <cell r="I99">
            <v>0.62</v>
          </cell>
          <cell r="J99">
            <v>0.41</v>
          </cell>
          <cell r="K99">
            <v>1.37</v>
          </cell>
          <cell r="L99">
            <v>2.5</v>
          </cell>
          <cell r="M99">
            <v>2.57</v>
          </cell>
          <cell r="N99">
            <v>0.69</v>
          </cell>
          <cell r="O99">
            <v>-0.45</v>
          </cell>
          <cell r="P99">
            <v>0.88</v>
          </cell>
          <cell r="Q99">
            <v>1.37</v>
          </cell>
          <cell r="R99">
            <v>0.78</v>
          </cell>
          <cell r="S99">
            <v>0.08</v>
          </cell>
          <cell r="T99">
            <v>-1.06</v>
          </cell>
          <cell r="U99">
            <v>-0.49</v>
          </cell>
          <cell r="V99">
            <v>0.08</v>
          </cell>
          <cell r="W99">
            <v>0.28999999999999998</v>
          </cell>
          <cell r="X99">
            <v>1.41</v>
          </cell>
          <cell r="Y99">
            <v>1.75</v>
          </cell>
          <cell r="Z99">
            <v>2.19</v>
          </cell>
          <cell r="AA99">
            <v>1.44</v>
          </cell>
          <cell r="AB99">
            <v>0.49</v>
          </cell>
          <cell r="AC99">
            <v>0.26</v>
          </cell>
          <cell r="AD99">
            <v>-0.56999999999999995</v>
          </cell>
          <cell r="AE99">
            <v>-0.62</v>
          </cell>
          <cell r="AF99">
            <v>0.27</v>
          </cell>
          <cell r="AG99">
            <v>-0.02</v>
          </cell>
          <cell r="AH99">
            <v>-0.63</v>
          </cell>
          <cell r="AI99">
            <v>1.21</v>
          </cell>
          <cell r="AJ99">
            <v>2.0099999999999998</v>
          </cell>
          <cell r="AK99">
            <v>0.13</v>
          </cell>
          <cell r="AL99">
            <v>-0.48</v>
          </cell>
          <cell r="AM99">
            <v>-0.7</v>
          </cell>
          <cell r="AN99">
            <v>-1.18</v>
          </cell>
          <cell r="AO99">
            <v>-1.42</v>
          </cell>
          <cell r="AP99">
            <v>-1.73</v>
          </cell>
          <cell r="AQ99">
            <v>-0.95</v>
          </cell>
          <cell r="AR99">
            <v>-0.68</v>
          </cell>
          <cell r="AS99">
            <v>-0.94</v>
          </cell>
          <cell r="AT99">
            <v>-0.17</v>
          </cell>
          <cell r="AU99">
            <v>-0.59</v>
          </cell>
          <cell r="AV99">
            <v>-0.6</v>
          </cell>
          <cell r="AW99">
            <v>0.53</v>
          </cell>
          <cell r="AX99">
            <v>0.66</v>
          </cell>
          <cell r="AY99">
            <v>0.45</v>
          </cell>
          <cell r="AZ99">
            <v>0.35</v>
          </cell>
          <cell r="BA99">
            <v>1.25</v>
          </cell>
          <cell r="BB99">
            <v>1.52</v>
          </cell>
          <cell r="BC99">
            <v>1.7</v>
          </cell>
          <cell r="BD99">
            <v>3.85</v>
          </cell>
          <cell r="BE99">
            <v>4.9800000000000004</v>
          </cell>
          <cell r="BF99">
            <v>4.3600000000000003</v>
          </cell>
          <cell r="BG99">
            <v>5.01</v>
          </cell>
          <cell r="BH99">
            <v>5.28</v>
          </cell>
          <cell r="BI99">
            <v>4.07</v>
          </cell>
          <cell r="BJ99">
            <v>2.44</v>
          </cell>
          <cell r="BK99">
            <v>0.5</v>
          </cell>
          <cell r="BL99">
            <v>-0.19</v>
          </cell>
          <cell r="BM99">
            <v>0.18</v>
          </cell>
          <cell r="BN99">
            <v>0.97</v>
          </cell>
          <cell r="BO99">
            <v>-0.05</v>
          </cell>
          <cell r="BP99">
            <v>-2.06</v>
          </cell>
          <cell r="BQ99">
            <v>-1.71</v>
          </cell>
          <cell r="BR99">
            <v>-0.56999999999999995</v>
          </cell>
          <cell r="BS99">
            <v>0.12</v>
          </cell>
          <cell r="BT99">
            <v>0.18</v>
          </cell>
          <cell r="BU99">
            <v>-0.65</v>
          </cell>
          <cell r="BV99">
            <v>-1.29</v>
          </cell>
          <cell r="BW99">
            <v>-0.95</v>
          </cell>
          <cell r="BX99">
            <v>-0.67</v>
          </cell>
          <cell r="BY99">
            <v>-0.75</v>
          </cell>
          <cell r="BZ99">
            <v>-0.16</v>
          </cell>
          <cell r="CA99">
            <v>0.69</v>
          </cell>
          <cell r="CB99">
            <v>0.76</v>
          </cell>
          <cell r="CC99">
            <v>0.16</v>
          </cell>
          <cell r="CD99">
            <v>0.28000000000000003</v>
          </cell>
          <cell r="CE99">
            <v>0.41</v>
          </cell>
          <cell r="CF99">
            <v>-0.4</v>
          </cell>
          <cell r="CG99">
            <v>-0.13</v>
          </cell>
          <cell r="CH99">
            <v>1.24</v>
          </cell>
          <cell r="CI99">
            <v>1.18</v>
          </cell>
          <cell r="CJ99">
            <v>0.27</v>
          </cell>
          <cell r="CK99">
            <v>0.32</v>
          </cell>
          <cell r="CL99">
            <v>1.0900000000000001</v>
          </cell>
          <cell r="CM99">
            <v>0.82</v>
          </cell>
          <cell r="CN99">
            <v>-0.72</v>
          </cell>
          <cell r="CO99">
            <v>-1.03</v>
          </cell>
          <cell r="CP99">
            <v>0.11</v>
          </cell>
          <cell r="CQ99">
            <v>0.38</v>
          </cell>
          <cell r="CR99">
            <v>0.46</v>
          </cell>
          <cell r="CS99">
            <v>0.43</v>
          </cell>
          <cell r="CT99">
            <v>-7.0000000000000007E-2</v>
          </cell>
          <cell r="CU99">
            <v>0.02</v>
          </cell>
          <cell r="CV99">
            <v>0.06</v>
          </cell>
          <cell r="CW99">
            <v>0.39</v>
          </cell>
          <cell r="CX99">
            <v>0.78</v>
          </cell>
          <cell r="CY99">
            <v>0.56000000000000005</v>
          </cell>
          <cell r="CZ99">
            <v>0.7</v>
          </cell>
          <cell r="DA99">
            <v>0.7</v>
          </cell>
          <cell r="DB99">
            <v>0.54</v>
          </cell>
          <cell r="DC99">
            <v>0.3</v>
          </cell>
          <cell r="DD99">
            <v>0.28000000000000003</v>
          </cell>
          <cell r="DE99">
            <v>0.62</v>
          </cell>
          <cell r="DF99">
            <v>0.19</v>
          </cell>
          <cell r="DG99">
            <v>-0.97</v>
          </cell>
          <cell r="DH99">
            <v>-1.26</v>
          </cell>
          <cell r="DI99">
            <v>-0.4</v>
          </cell>
          <cell r="DJ99">
            <v>0.38</v>
          </cell>
          <cell r="DK99">
            <v>0.39</v>
          </cell>
          <cell r="DL99">
            <v>-0.03</v>
          </cell>
          <cell r="DM99">
            <v>-0.84</v>
          </cell>
          <cell r="DN99">
            <v>-0.21</v>
          </cell>
          <cell r="DO99">
            <v>0.4</v>
          </cell>
          <cell r="DP99">
            <v>-0.28999999999999998</v>
          </cell>
          <cell r="DQ99">
            <v>0.1</v>
          </cell>
          <cell r="DR99">
            <v>0.65</v>
          </cell>
          <cell r="DS99">
            <v>-0.61</v>
          </cell>
          <cell r="DT99">
            <v>-1.02</v>
          </cell>
          <cell r="DU99">
            <v>-0.23</v>
          </cell>
          <cell r="DV99">
            <v>0.24</v>
          </cell>
          <cell r="DW99">
            <v>0.28999999999999998</v>
          </cell>
          <cell r="DX99">
            <v>0.79</v>
          </cell>
          <cell r="DY99">
            <v>0.56999999999999995</v>
          </cell>
          <cell r="DZ99">
            <v>-0.43</v>
          </cell>
          <cell r="EA99">
            <v>0.12</v>
          </cell>
          <cell r="EB99">
            <v>-0.03</v>
          </cell>
          <cell r="EC99">
            <v>-1.08</v>
          </cell>
          <cell r="ED99">
            <v>-0.85</v>
          </cell>
          <cell r="EE99">
            <v>-0.12</v>
          </cell>
          <cell r="EF99">
            <v>-0.11</v>
          </cell>
          <cell r="EG99">
            <v>-0.54</v>
          </cell>
          <cell r="EH99">
            <v>-0.85</v>
          </cell>
          <cell r="EI99">
            <v>-0.83</v>
          </cell>
          <cell r="EJ99">
            <v>-0.25</v>
          </cell>
          <cell r="EK99">
            <v>0.15</v>
          </cell>
          <cell r="EL99">
            <v>0.46</v>
          </cell>
          <cell r="EM99">
            <v>0.59</v>
          </cell>
          <cell r="EN99">
            <v>0.08</v>
          </cell>
          <cell r="EO99">
            <v>0.35</v>
          </cell>
          <cell r="EP99">
            <v>1.62</v>
          </cell>
          <cell r="EQ99">
            <v>1.41</v>
          </cell>
          <cell r="ER99">
            <v>0.47</v>
          </cell>
          <cell r="ES99">
            <v>0.86</v>
          </cell>
          <cell r="ET99">
            <v>0.94</v>
          </cell>
          <cell r="EU99">
            <v>1.04</v>
          </cell>
          <cell r="EV99">
            <v>1.1299999999999999</v>
          </cell>
          <cell r="EW99">
            <v>0.63</v>
          </cell>
          <cell r="EX99">
            <v>-0.5</v>
          </cell>
          <cell r="EY99">
            <v>0.51</v>
          </cell>
          <cell r="EZ99">
            <v>2.09</v>
          </cell>
          <cell r="FA99">
            <v>2.44</v>
          </cell>
          <cell r="FB99">
            <v>2.1</v>
          </cell>
          <cell r="FC99">
            <v>2.77</v>
          </cell>
          <cell r="FD99">
            <v>3.02</v>
          </cell>
          <cell r="FE99">
            <v>1.97</v>
          </cell>
          <cell r="FF99">
            <v>1.79</v>
          </cell>
          <cell r="FG99">
            <v>1.54</v>
          </cell>
          <cell r="FH99">
            <v>1.01</v>
          </cell>
          <cell r="FI99">
            <v>1.32</v>
          </cell>
          <cell r="FJ99">
            <v>1.74</v>
          </cell>
          <cell r="FK99">
            <v>1.42</v>
          </cell>
          <cell r="FL99">
            <v>1.64</v>
          </cell>
          <cell r="FM99">
            <v>2.2599999999999998</v>
          </cell>
          <cell r="FN99">
            <v>2.81</v>
          </cell>
          <cell r="FO99">
            <v>3.02</v>
          </cell>
          <cell r="FP99">
            <v>3.13</v>
          </cell>
          <cell r="FQ99">
            <v>2.64</v>
          </cell>
          <cell r="FR99">
            <v>2.2000000000000002</v>
          </cell>
          <cell r="FS99">
            <v>2.13</v>
          </cell>
          <cell r="FT99">
            <v>2.2599999999999998</v>
          </cell>
          <cell r="FU99">
            <v>2.06</v>
          </cell>
          <cell r="FV99">
            <v>0.9</v>
          </cell>
          <cell r="FW99">
            <v>0.95</v>
          </cell>
          <cell r="FX99">
            <v>2.2599999999999998</v>
          </cell>
          <cell r="FY99">
            <v>2.1800000000000002</v>
          </cell>
          <cell r="FZ99">
            <v>0.69</v>
          </cell>
          <cell r="GA99">
            <v>-0.13</v>
          </cell>
          <cell r="GB99">
            <v>0.47</v>
          </cell>
          <cell r="GC99">
            <v>0.8</v>
          </cell>
          <cell r="GD99">
            <v>0.16</v>
          </cell>
          <cell r="GE99">
            <v>-0.46</v>
          </cell>
          <cell r="GF99">
            <v>-0.48</v>
          </cell>
          <cell r="GG99">
            <v>-0.12</v>
          </cell>
          <cell r="GH99">
            <v>0.09</v>
          </cell>
          <cell r="GI99">
            <v>-0.17</v>
          </cell>
          <cell r="GJ99">
            <v>-0.02</v>
          </cell>
          <cell r="GK99">
            <v>1.53</v>
          </cell>
          <cell r="GL99">
            <v>2.76</v>
          </cell>
          <cell r="GM99">
            <v>2.69</v>
          </cell>
          <cell r="GN99">
            <v>2.1800000000000002</v>
          </cell>
          <cell r="GO99">
            <v>1.64</v>
          </cell>
          <cell r="GP99">
            <v>0.98</v>
          </cell>
          <cell r="GQ99">
            <v>0.7</v>
          </cell>
          <cell r="GR99">
            <v>1.03</v>
          </cell>
          <cell r="GS99">
            <v>0.35</v>
          </cell>
          <cell r="GT99">
            <v>0.13</v>
          </cell>
          <cell r="GU99">
            <v>0.52</v>
          </cell>
          <cell r="GV99">
            <v>-0.08</v>
          </cell>
          <cell r="GW99">
            <v>-0.38</v>
          </cell>
          <cell r="GX99">
            <v>-0.72</v>
          </cell>
          <cell r="GY99">
            <v>-1.37</v>
          </cell>
          <cell r="GZ99">
            <v>-1.92</v>
          </cell>
          <cell r="HA99">
            <v>-1.73</v>
          </cell>
          <cell r="HB99">
            <v>-1.07</v>
          </cell>
          <cell r="HC99">
            <v>-0.82</v>
          </cell>
          <cell r="HD99">
            <v>-1.1000000000000001</v>
          </cell>
          <cell r="HE99">
            <v>-1.28</v>
          </cell>
          <cell r="HF99">
            <v>-0.41</v>
          </cell>
          <cell r="HG99">
            <v>-0.27</v>
          </cell>
          <cell r="HH99">
            <v>-0.41</v>
          </cell>
          <cell r="HI99">
            <v>0.15</v>
          </cell>
          <cell r="HJ99">
            <v>0.45</v>
          </cell>
          <cell r="HK99">
            <v>0.1</v>
          </cell>
          <cell r="HL99">
            <v>-0.21</v>
          </cell>
          <cell r="HM99">
            <v>0.09</v>
          </cell>
          <cell r="HN99">
            <v>-0.44</v>
          </cell>
          <cell r="HO99">
            <v>-0.92</v>
          </cell>
          <cell r="HP99">
            <v>0.08</v>
          </cell>
          <cell r="HQ99">
            <v>0.41</v>
          </cell>
          <cell r="HR99">
            <v>-0.46</v>
          </cell>
          <cell r="HS99">
            <v>-0.67</v>
          </cell>
          <cell r="HT99">
            <v>-0.53</v>
          </cell>
          <cell r="HU99">
            <v>-0.09</v>
          </cell>
          <cell r="HV99">
            <v>0.86</v>
          </cell>
          <cell r="HW99">
            <v>1.47</v>
          </cell>
          <cell r="HX99">
            <v>1.38</v>
          </cell>
          <cell r="HY99">
            <v>1.83</v>
          </cell>
          <cell r="HZ99">
            <v>2.42</v>
          </cell>
          <cell r="IA99">
            <v>1.63</v>
          </cell>
          <cell r="IB99">
            <v>1.4</v>
          </cell>
          <cell r="IC99">
            <v>1.34</v>
          </cell>
          <cell r="ID99">
            <v>1.2</v>
          </cell>
          <cell r="IE99">
            <v>-0.42</v>
          </cell>
          <cell r="IF99">
            <v>-1.1299999999999999</v>
          </cell>
          <cell r="IG99">
            <v>0.25</v>
          </cell>
          <cell r="IH99">
            <v>0.56999999999999995</v>
          </cell>
          <cell r="II99">
            <v>0.49</v>
          </cell>
          <cell r="IJ99">
            <v>0.36</v>
          </cell>
          <cell r="IK99">
            <v>-0.23</v>
          </cell>
          <cell r="IL99">
            <v>-0.16</v>
          </cell>
          <cell r="IM99">
            <v>0.43</v>
          </cell>
          <cell r="IN99">
            <v>0.67</v>
          </cell>
          <cell r="IO99">
            <v>0.04</v>
          </cell>
          <cell r="IP99">
            <v>-0.41</v>
          </cell>
          <cell r="IQ99">
            <v>0.6</v>
          </cell>
          <cell r="IR99">
            <v>1.5</v>
          </cell>
          <cell r="IS99">
            <v>1.35</v>
          </cell>
          <cell r="IT99">
            <v>1.2</v>
          </cell>
          <cell r="IU99">
            <v>1.38</v>
          </cell>
          <cell r="IV99">
            <v>0.98</v>
          </cell>
          <cell r="IW99">
            <v>0.24</v>
          </cell>
          <cell r="IX99">
            <v>0.53</v>
          </cell>
          <cell r="IY99">
            <v>0.45</v>
          </cell>
          <cell r="IZ99">
            <v>0.24</v>
          </cell>
          <cell r="JA99">
            <v>0.71</v>
          </cell>
          <cell r="JB99">
            <v>1.29</v>
          </cell>
          <cell r="JC99">
            <v>0.65</v>
          </cell>
          <cell r="JD99">
            <v>-0.23</v>
          </cell>
          <cell r="JE99">
            <v>-0.01</v>
          </cell>
          <cell r="JF99">
            <v>0.76</v>
          </cell>
          <cell r="JG99">
            <v>1.39</v>
          </cell>
          <cell r="JH99">
            <v>1.63</v>
          </cell>
          <cell r="JI99">
            <v>2.41</v>
          </cell>
          <cell r="JJ99">
            <v>2.39</v>
          </cell>
          <cell r="JK99">
            <v>1.48</v>
          </cell>
          <cell r="JL99">
            <v>1.62</v>
          </cell>
          <cell r="JM99">
            <v>1.8</v>
          </cell>
          <cell r="JN99">
            <v>1.1200000000000001</v>
          </cell>
          <cell r="JO99">
            <v>1.04</v>
          </cell>
          <cell r="JP99">
            <v>1.53</v>
          </cell>
          <cell r="JQ99">
            <v>1.36</v>
          </cell>
          <cell r="JR99">
            <v>1.1399999999999999</v>
          </cell>
          <cell r="JS99">
            <v>1.49</v>
          </cell>
          <cell r="JT99">
            <v>1.31</v>
          </cell>
          <cell r="JU99">
            <v>1.38</v>
          </cell>
          <cell r="JV99">
            <v>2.2599999999999998</v>
          </cell>
          <cell r="JW99">
            <v>2.58</v>
          </cell>
          <cell r="JX99">
            <v>2.15</v>
          </cell>
          <cell r="JY99">
            <v>0.9</v>
          </cell>
          <cell r="JZ99">
            <v>0.62</v>
          </cell>
          <cell r="KA99">
            <v>2.46</v>
          </cell>
          <cell r="KB99">
            <v>3.31</v>
          </cell>
          <cell r="KC99">
            <v>1.55</v>
          </cell>
          <cell r="KD99">
            <v>0.82</v>
          </cell>
          <cell r="KE99">
            <v>1.0900000000000001</v>
          </cell>
          <cell r="KF99">
            <v>1.1299999999999999</v>
          </cell>
          <cell r="KG99">
            <v>1.68</v>
          </cell>
          <cell r="KH99">
            <v>1.5</v>
          </cell>
          <cell r="KI99">
            <v>1.33</v>
          </cell>
          <cell r="KJ99">
            <v>1.27</v>
          </cell>
          <cell r="KK99">
            <v>1.4</v>
          </cell>
          <cell r="KL99">
            <v>1.88</v>
          </cell>
          <cell r="KM99">
            <v>1.82</v>
          </cell>
          <cell r="KN99">
            <v>1.7</v>
          </cell>
          <cell r="KO99">
            <v>1.89</v>
          </cell>
          <cell r="KP99">
            <v>2.66</v>
          </cell>
          <cell r="KQ99">
            <v>2.65</v>
          </cell>
          <cell r="KR99">
            <v>2.1800000000000002</v>
          </cell>
          <cell r="KS99">
            <v>1</v>
          </cell>
          <cell r="KT99">
            <v>-0.1</v>
          </cell>
          <cell r="KU99">
            <v>0.65</v>
          </cell>
          <cell r="KV99">
            <v>1.01</v>
          </cell>
          <cell r="KW99">
            <v>-0.08</v>
          </cell>
          <cell r="KX99">
            <v>-0.55000000000000004</v>
          </cell>
          <cell r="KY99">
            <v>-0.43</v>
          </cell>
          <cell r="KZ99">
            <v>-0.61</v>
          </cell>
          <cell r="LA99">
            <v>-0.93</v>
          </cell>
          <cell r="LB99">
            <v>-0.84</v>
          </cell>
          <cell r="LC99">
            <v>-0.61</v>
          </cell>
          <cell r="LD99">
            <v>-0.63</v>
          </cell>
          <cell r="LE99">
            <v>-0.95</v>
          </cell>
          <cell r="LF99">
            <v>-1.1000000000000001</v>
          </cell>
          <cell r="LG99">
            <v>-0.6</v>
          </cell>
          <cell r="LH99">
            <v>0.8</v>
          </cell>
          <cell r="LI99">
            <v>0.4</v>
          </cell>
          <cell r="LJ99">
            <v>-0.2</v>
          </cell>
          <cell r="LK99">
            <v>0.7</v>
          </cell>
          <cell r="LL99">
            <v>0.3</v>
          </cell>
          <cell r="LM99">
            <v>0.3</v>
          </cell>
          <cell r="LN99">
            <v>0.3</v>
          </cell>
          <cell r="LO99">
            <v>0.10000000000000002</v>
          </cell>
          <cell r="LP99">
            <v>0.10000000000000002</v>
          </cell>
          <cell r="LQ99">
            <v>0.1</v>
          </cell>
          <cell r="LR99">
            <v>0</v>
          </cell>
          <cell r="LS99">
            <v>-0.1</v>
          </cell>
          <cell r="LT99">
            <v>-0.4</v>
          </cell>
          <cell r="LU99">
            <v>-0.4</v>
          </cell>
          <cell r="LV99">
            <v>0</v>
          </cell>
          <cell r="LW99">
            <v>-0.20000000000000004</v>
          </cell>
          <cell r="LX99">
            <v>-0.2</v>
          </cell>
          <cell r="LY99">
            <v>-0.2</v>
          </cell>
          <cell r="LZ99">
            <v>1.7606621889793173E-2</v>
          </cell>
          <cell r="MA99">
            <v>0.17123470198821922</v>
          </cell>
          <cell r="MB99">
            <v>0.31874957721960184</v>
          </cell>
          <cell r="MC99">
            <v>0.35448798842306378</v>
          </cell>
          <cell r="MD99">
            <v>0.35303953459757748</v>
          </cell>
          <cell r="ME99">
            <v>0.4797684078467907</v>
          </cell>
        </row>
        <row r="100">
          <cell r="A100">
            <v>1114023</v>
          </cell>
          <cell r="F100" t="str">
            <v>Café Solúvel</v>
          </cell>
          <cell r="H100">
            <v>0.32</v>
          </cell>
          <cell r="I100">
            <v>0.24</v>
          </cell>
          <cell r="J100">
            <v>0.64</v>
          </cell>
          <cell r="K100">
            <v>-0.09</v>
          </cell>
          <cell r="L100">
            <v>-0.1</v>
          </cell>
          <cell r="M100">
            <v>-0.05</v>
          </cell>
          <cell r="N100">
            <v>-0.41</v>
          </cell>
          <cell r="O100">
            <v>-0.44</v>
          </cell>
          <cell r="P100">
            <v>0.81</v>
          </cell>
          <cell r="Q100">
            <v>3.28</v>
          </cell>
          <cell r="R100">
            <v>3.76</v>
          </cell>
          <cell r="S100">
            <v>2.4300000000000002</v>
          </cell>
          <cell r="T100">
            <v>1.58</v>
          </cell>
          <cell r="U100">
            <v>1.01</v>
          </cell>
          <cell r="V100">
            <v>0.01</v>
          </cell>
          <cell r="W100">
            <v>-0.96</v>
          </cell>
          <cell r="X100">
            <v>-0.4</v>
          </cell>
          <cell r="Y100">
            <v>0.27</v>
          </cell>
          <cell r="Z100">
            <v>-1.51</v>
          </cell>
          <cell r="AA100">
            <v>-2.34</v>
          </cell>
          <cell r="AB100">
            <v>0.89</v>
          </cell>
          <cell r="AC100">
            <v>2.11</v>
          </cell>
          <cell r="AD100">
            <v>1.24</v>
          </cell>
          <cell r="AE100">
            <v>1.1100000000000001</v>
          </cell>
          <cell r="AF100">
            <v>1.41</v>
          </cell>
          <cell r="AG100">
            <v>-0.24</v>
          </cell>
          <cell r="AH100">
            <v>-0.08</v>
          </cell>
          <cell r="AI100">
            <v>0.27</v>
          </cell>
          <cell r="AJ100">
            <v>0.89</v>
          </cell>
          <cell r="AK100">
            <v>0.66</v>
          </cell>
          <cell r="AL100">
            <v>0.43</v>
          </cell>
          <cell r="AM100">
            <v>0.88</v>
          </cell>
          <cell r="AN100">
            <v>0.39</v>
          </cell>
          <cell r="AO100">
            <v>-1.0900000000000001</v>
          </cell>
          <cell r="AP100">
            <v>-1.54</v>
          </cell>
          <cell r="AQ100">
            <v>-1.61</v>
          </cell>
          <cell r="AR100">
            <v>-1.19</v>
          </cell>
          <cell r="AS100">
            <v>0.13</v>
          </cell>
          <cell r="AT100">
            <v>0</v>
          </cell>
          <cell r="AU100">
            <v>-0.24</v>
          </cell>
          <cell r="AV100">
            <v>1.1000000000000001</v>
          </cell>
          <cell r="AW100">
            <v>0.57999999999999996</v>
          </cell>
          <cell r="AX100">
            <v>0.26</v>
          </cell>
          <cell r="AY100">
            <v>1.57</v>
          </cell>
          <cell r="AZ100">
            <v>0.93</v>
          </cell>
          <cell r="BA100">
            <v>-1.28</v>
          </cell>
          <cell r="BB100">
            <v>-0.28999999999999998</v>
          </cell>
          <cell r="BC100">
            <v>1.74</v>
          </cell>
          <cell r="BD100">
            <v>1.1399999999999999</v>
          </cell>
          <cell r="BE100">
            <v>-0.25</v>
          </cell>
          <cell r="BF100">
            <v>0.85</v>
          </cell>
          <cell r="BG100">
            <v>3.83</v>
          </cell>
          <cell r="BH100">
            <v>3.72</v>
          </cell>
          <cell r="BI100">
            <v>2.2400000000000002</v>
          </cell>
          <cell r="BJ100">
            <v>2.19</v>
          </cell>
          <cell r="BK100">
            <v>1.65</v>
          </cell>
          <cell r="BL100">
            <v>0.88</v>
          </cell>
          <cell r="BM100">
            <v>0.72</v>
          </cell>
          <cell r="BN100">
            <v>0.28000000000000003</v>
          </cell>
          <cell r="BO100">
            <v>0.28999999999999998</v>
          </cell>
          <cell r="BP100">
            <v>0.57999999999999996</v>
          </cell>
          <cell r="BQ100">
            <v>0.8</v>
          </cell>
          <cell r="BR100">
            <v>-0.14000000000000001</v>
          </cell>
          <cell r="BS100">
            <v>0.37</v>
          </cell>
          <cell r="BT100">
            <v>3.11</v>
          </cell>
          <cell r="BU100">
            <v>3.16</v>
          </cell>
          <cell r="BV100">
            <v>1.58</v>
          </cell>
          <cell r="BW100">
            <v>0.56000000000000005</v>
          </cell>
          <cell r="BX100">
            <v>0.22</v>
          </cell>
          <cell r="BY100">
            <v>-0.56999999999999995</v>
          </cell>
          <cell r="BZ100">
            <v>0.02</v>
          </cell>
          <cell r="CA100">
            <v>0.88</v>
          </cell>
          <cell r="CB100">
            <v>-0.43</v>
          </cell>
          <cell r="CC100">
            <v>-0.73</v>
          </cell>
          <cell r="CD100">
            <v>-1.1299999999999999</v>
          </cell>
          <cell r="CE100">
            <v>-1.41</v>
          </cell>
          <cell r="CF100">
            <v>-0.4</v>
          </cell>
          <cell r="CG100">
            <v>-0.61</v>
          </cell>
          <cell r="CH100">
            <v>-1.04</v>
          </cell>
          <cell r="CI100">
            <v>-1.29</v>
          </cell>
          <cell r="CJ100">
            <v>-1.27</v>
          </cell>
          <cell r="CK100">
            <v>-0.71</v>
          </cell>
          <cell r="CL100">
            <v>0.85</v>
          </cell>
          <cell r="CM100">
            <v>0.39</v>
          </cell>
          <cell r="CN100">
            <v>-2.2400000000000002</v>
          </cell>
          <cell r="CO100">
            <v>-1.36</v>
          </cell>
          <cell r="CP100">
            <v>1.05</v>
          </cell>
          <cell r="CQ100">
            <v>1.74</v>
          </cell>
          <cell r="CR100">
            <v>0.65</v>
          </cell>
          <cell r="CS100">
            <v>-2.29</v>
          </cell>
          <cell r="CT100">
            <v>-3.37</v>
          </cell>
          <cell r="CU100">
            <v>-0.16</v>
          </cell>
          <cell r="CV100">
            <v>3.13</v>
          </cell>
          <cell r="CW100">
            <v>2.5099999999999998</v>
          </cell>
          <cell r="CX100">
            <v>1.4</v>
          </cell>
          <cell r="CY100">
            <v>0.42</v>
          </cell>
          <cell r="CZ100">
            <v>-0.62</v>
          </cell>
          <cell r="DA100">
            <v>-0.62</v>
          </cell>
          <cell r="DB100">
            <v>0.2</v>
          </cell>
          <cell r="DC100">
            <v>-0.36</v>
          </cell>
          <cell r="DD100">
            <v>0.1</v>
          </cell>
          <cell r="DE100">
            <v>1.1399999999999999</v>
          </cell>
          <cell r="DF100">
            <v>1.08</v>
          </cell>
          <cell r="DG100">
            <v>-0.7</v>
          </cell>
          <cell r="DH100">
            <v>-2.33</v>
          </cell>
          <cell r="DI100">
            <v>-1.23</v>
          </cell>
          <cell r="DJ100">
            <v>-0.18</v>
          </cell>
          <cell r="DK100">
            <v>-0.48</v>
          </cell>
          <cell r="DL100">
            <v>-0.48</v>
          </cell>
          <cell r="DM100">
            <v>-2.5</v>
          </cell>
          <cell r="DN100">
            <v>-1.98</v>
          </cell>
          <cell r="DO100">
            <v>1.54</v>
          </cell>
          <cell r="DP100">
            <v>0.61</v>
          </cell>
          <cell r="DQ100">
            <v>-0.11</v>
          </cell>
          <cell r="DR100">
            <v>1.72</v>
          </cell>
          <cell r="DS100">
            <v>0.76</v>
          </cell>
          <cell r="DT100">
            <v>0.08</v>
          </cell>
          <cell r="DU100">
            <v>2.13</v>
          </cell>
          <cell r="DV100">
            <v>2.58</v>
          </cell>
          <cell r="DW100">
            <v>0.38</v>
          </cell>
          <cell r="DX100">
            <v>-2.84</v>
          </cell>
          <cell r="DY100">
            <v>-2.0099999999999998</v>
          </cell>
          <cell r="DZ100">
            <v>1.54</v>
          </cell>
          <cell r="EA100">
            <v>0.53</v>
          </cell>
          <cell r="EB100">
            <v>-1.1499999999999999</v>
          </cell>
          <cell r="EC100">
            <v>7.0000000000000007E-2</v>
          </cell>
          <cell r="ED100">
            <v>-0.04</v>
          </cell>
          <cell r="EE100">
            <v>-1.55</v>
          </cell>
          <cell r="EF100">
            <v>-1.43</v>
          </cell>
          <cell r="EG100">
            <v>-0.64</v>
          </cell>
          <cell r="EH100">
            <v>0.49</v>
          </cell>
          <cell r="EI100">
            <v>0.42</v>
          </cell>
          <cell r="EJ100">
            <v>-0.3</v>
          </cell>
          <cell r="EK100">
            <v>1.19</v>
          </cell>
          <cell r="EL100">
            <v>1.28</v>
          </cell>
          <cell r="EM100">
            <v>-1.39</v>
          </cell>
          <cell r="EN100">
            <v>-1.77</v>
          </cell>
          <cell r="EO100">
            <v>-0.14000000000000001</v>
          </cell>
          <cell r="EP100">
            <v>1.02</v>
          </cell>
          <cell r="EQ100">
            <v>0.34</v>
          </cell>
          <cell r="ER100">
            <v>0.48</v>
          </cell>
          <cell r="ES100">
            <v>1.07</v>
          </cell>
          <cell r="ET100">
            <v>-0.89</v>
          </cell>
          <cell r="EU100">
            <v>-0.71</v>
          </cell>
          <cell r="EV100">
            <v>1.33</v>
          </cell>
          <cell r="EW100">
            <v>-0.67</v>
          </cell>
          <cell r="EX100">
            <v>-1.43</v>
          </cell>
          <cell r="EY100">
            <v>7.0000000000000007E-2</v>
          </cell>
          <cell r="EZ100">
            <v>0.57999999999999996</v>
          </cell>
          <cell r="FA100">
            <v>1.46</v>
          </cell>
          <cell r="FB100">
            <v>0.81</v>
          </cell>
          <cell r="FC100">
            <v>-0.18</v>
          </cell>
          <cell r="FD100">
            <v>0.51</v>
          </cell>
          <cell r="FE100">
            <v>0.86</v>
          </cell>
          <cell r="FF100">
            <v>1.1000000000000001</v>
          </cell>
          <cell r="FG100">
            <v>1.98</v>
          </cell>
          <cell r="FH100">
            <v>1.04</v>
          </cell>
          <cell r="FI100">
            <v>0.97</v>
          </cell>
          <cell r="FJ100">
            <v>1.88</v>
          </cell>
          <cell r="FK100">
            <v>0.95</v>
          </cell>
          <cell r="FL100">
            <v>0.94</v>
          </cell>
          <cell r="FM100">
            <v>1.03</v>
          </cell>
          <cell r="FN100">
            <v>0.21</v>
          </cell>
          <cell r="FO100">
            <v>0.01</v>
          </cell>
          <cell r="FP100">
            <v>-0.21</v>
          </cell>
          <cell r="FQ100">
            <v>-0.34</v>
          </cell>
          <cell r="FR100">
            <v>0</v>
          </cell>
          <cell r="FS100">
            <v>0.38</v>
          </cell>
          <cell r="FT100">
            <v>0.64</v>
          </cell>
          <cell r="FU100">
            <v>0.76</v>
          </cell>
          <cell r="FV100">
            <v>1.06</v>
          </cell>
          <cell r="FW100">
            <v>3.05</v>
          </cell>
          <cell r="FX100">
            <v>3.56</v>
          </cell>
          <cell r="FY100">
            <v>0.42</v>
          </cell>
          <cell r="FZ100">
            <v>0.38</v>
          </cell>
          <cell r="GA100">
            <v>2.57</v>
          </cell>
          <cell r="GB100">
            <v>1.06</v>
          </cell>
          <cell r="GC100">
            <v>-1.1299999999999999</v>
          </cell>
          <cell r="GD100">
            <v>-0.89</v>
          </cell>
          <cell r="GE100">
            <v>0.36</v>
          </cell>
          <cell r="GF100">
            <v>-0.37</v>
          </cell>
          <cell r="GG100">
            <v>-0.28999999999999998</v>
          </cell>
          <cell r="GH100">
            <v>2.1</v>
          </cell>
          <cell r="GI100">
            <v>1.8</v>
          </cell>
          <cell r="GJ100">
            <v>1.65</v>
          </cell>
          <cell r="GK100">
            <v>2.41</v>
          </cell>
          <cell r="GL100">
            <v>0.9</v>
          </cell>
          <cell r="GM100">
            <v>-0.04</v>
          </cell>
          <cell r="GN100">
            <v>-2.15</v>
          </cell>
          <cell r="GO100">
            <v>-1.68</v>
          </cell>
          <cell r="GP100">
            <v>0.78</v>
          </cell>
          <cell r="GQ100">
            <v>1.3</v>
          </cell>
          <cell r="GR100">
            <v>1.04</v>
          </cell>
          <cell r="GS100">
            <v>2.2000000000000002</v>
          </cell>
          <cell r="GT100">
            <v>2.97</v>
          </cell>
          <cell r="GU100">
            <v>0.65</v>
          </cell>
          <cell r="GV100">
            <v>0.04</v>
          </cell>
          <cell r="GW100">
            <v>1.51</v>
          </cell>
          <cell r="GX100">
            <v>0.82</v>
          </cell>
          <cell r="GY100">
            <v>-0.76</v>
          </cell>
          <cell r="GZ100">
            <v>0.18</v>
          </cell>
          <cell r="HA100">
            <v>1.0900000000000001</v>
          </cell>
          <cell r="HB100">
            <v>-0.16</v>
          </cell>
          <cell r="HC100">
            <v>-0.32</v>
          </cell>
          <cell r="HD100">
            <v>0.45</v>
          </cell>
          <cell r="HE100">
            <v>2.08</v>
          </cell>
          <cell r="HF100">
            <v>2.0699999999999998</v>
          </cell>
          <cell r="HG100">
            <v>-1.81</v>
          </cell>
          <cell r="HH100">
            <v>-1.92</v>
          </cell>
          <cell r="HI100">
            <v>1.03</v>
          </cell>
          <cell r="HJ100">
            <v>0.91</v>
          </cell>
          <cell r="HK100">
            <v>-0.77</v>
          </cell>
          <cell r="HL100">
            <v>-0.65</v>
          </cell>
          <cell r="HM100">
            <v>0.31</v>
          </cell>
          <cell r="HN100">
            <v>-0.82</v>
          </cell>
          <cell r="HO100">
            <v>-1.41</v>
          </cell>
          <cell r="HP100">
            <v>-0.98</v>
          </cell>
          <cell r="HQ100">
            <v>-0.26</v>
          </cell>
          <cell r="HR100">
            <v>0.06</v>
          </cell>
          <cell r="HS100">
            <v>-1.01</v>
          </cell>
          <cell r="HT100">
            <v>-0.52</v>
          </cell>
          <cell r="HU100">
            <v>-0.64</v>
          </cell>
          <cell r="HV100">
            <v>-0.61</v>
          </cell>
          <cell r="HW100">
            <v>1.98</v>
          </cell>
          <cell r="HX100">
            <v>2.61</v>
          </cell>
          <cell r="HY100">
            <v>1.54</v>
          </cell>
          <cell r="HZ100">
            <v>3.07</v>
          </cell>
          <cell r="IA100">
            <v>3.03</v>
          </cell>
          <cell r="IB100">
            <v>0.3</v>
          </cell>
          <cell r="IC100">
            <v>-1.49</v>
          </cell>
          <cell r="ID100">
            <v>-1.05</v>
          </cell>
          <cell r="IE100">
            <v>0.1</v>
          </cell>
          <cell r="IF100">
            <v>-0.06</v>
          </cell>
          <cell r="IG100">
            <v>0.99</v>
          </cell>
          <cell r="IH100">
            <v>1.82</v>
          </cell>
          <cell r="II100">
            <v>0.33</v>
          </cell>
          <cell r="IJ100">
            <v>0.33</v>
          </cell>
          <cell r="IK100">
            <v>0.65</v>
          </cell>
          <cell r="IL100">
            <v>0.63</v>
          </cell>
          <cell r="IM100">
            <v>0.1</v>
          </cell>
          <cell r="IN100">
            <v>-0.44</v>
          </cell>
          <cell r="IO100">
            <v>-0.59</v>
          </cell>
          <cell r="IP100">
            <v>0.5</v>
          </cell>
          <cell r="IQ100">
            <v>2.23</v>
          </cell>
          <cell r="IR100">
            <v>0.64</v>
          </cell>
          <cell r="IS100">
            <v>0.2</v>
          </cell>
          <cell r="IT100">
            <v>1.05</v>
          </cell>
          <cell r="IU100">
            <v>1</v>
          </cell>
          <cell r="IV100">
            <v>3.8</v>
          </cell>
          <cell r="IW100">
            <v>4.58</v>
          </cell>
          <cell r="IX100">
            <v>1.23</v>
          </cell>
          <cell r="IY100">
            <v>-2.2799999999999998</v>
          </cell>
          <cell r="IZ100">
            <v>2.2000000000000002</v>
          </cell>
          <cell r="JA100">
            <v>2.2999999999999998</v>
          </cell>
          <cell r="JB100">
            <v>-1.21</v>
          </cell>
          <cell r="JC100">
            <v>-2.64</v>
          </cell>
          <cell r="JD100">
            <v>0.1</v>
          </cell>
          <cell r="JE100">
            <v>1.48</v>
          </cell>
          <cell r="JF100">
            <v>-1.31</v>
          </cell>
          <cell r="JG100">
            <v>0.06</v>
          </cell>
          <cell r="JH100">
            <v>2.2799999999999998</v>
          </cell>
          <cell r="JI100">
            <v>0.76</v>
          </cell>
          <cell r="JJ100">
            <v>-0.36</v>
          </cell>
          <cell r="JK100">
            <v>0.02</v>
          </cell>
          <cell r="JL100">
            <v>-0.5</v>
          </cell>
          <cell r="JM100">
            <v>2.5</v>
          </cell>
          <cell r="JN100">
            <v>5.41</v>
          </cell>
          <cell r="JO100">
            <v>4.5199999999999996</v>
          </cell>
          <cell r="JP100">
            <v>3.56</v>
          </cell>
          <cell r="JQ100">
            <v>3.18</v>
          </cell>
          <cell r="JR100">
            <v>4.22</v>
          </cell>
          <cell r="JS100">
            <v>4.76</v>
          </cell>
          <cell r="JT100">
            <v>2.39</v>
          </cell>
          <cell r="JU100">
            <v>2.65</v>
          </cell>
          <cell r="JV100">
            <v>2.42</v>
          </cell>
          <cell r="JW100">
            <v>-0.81</v>
          </cell>
          <cell r="JX100">
            <v>-2.91</v>
          </cell>
          <cell r="JY100">
            <v>-0.23</v>
          </cell>
          <cell r="JZ100">
            <v>2.5499999999999998</v>
          </cell>
          <cell r="KA100">
            <v>-0.77</v>
          </cell>
          <cell r="KB100">
            <v>-0.54</v>
          </cell>
          <cell r="KC100">
            <v>2.4</v>
          </cell>
          <cell r="KD100">
            <v>1.9</v>
          </cell>
          <cell r="KE100">
            <v>-0.34</v>
          </cell>
          <cell r="KF100">
            <v>-1.95</v>
          </cell>
          <cell r="KG100">
            <v>-0.94</v>
          </cell>
          <cell r="KH100">
            <v>-0.63</v>
          </cell>
          <cell r="KI100">
            <v>-0.69</v>
          </cell>
          <cell r="KJ100">
            <v>-1</v>
          </cell>
          <cell r="KK100">
            <v>-0.12</v>
          </cell>
          <cell r="KL100">
            <v>0.67</v>
          </cell>
          <cell r="KM100">
            <v>1.36</v>
          </cell>
          <cell r="KN100">
            <v>1.67</v>
          </cell>
          <cell r="KO100">
            <v>-0.38</v>
          </cell>
          <cell r="KP100">
            <v>1.54</v>
          </cell>
          <cell r="KQ100">
            <v>5.67</v>
          </cell>
          <cell r="KR100">
            <v>5.07</v>
          </cell>
          <cell r="KS100">
            <v>3.53</v>
          </cell>
          <cell r="KT100">
            <v>2.67</v>
          </cell>
          <cell r="KU100">
            <v>-1.1599999999999999</v>
          </cell>
          <cell r="KV100">
            <v>-3.33</v>
          </cell>
          <cell r="KW100">
            <v>-1.96</v>
          </cell>
          <cell r="KX100">
            <v>-2.12</v>
          </cell>
          <cell r="KY100">
            <v>-0.79</v>
          </cell>
          <cell r="KZ100">
            <v>2.81</v>
          </cell>
          <cell r="LA100">
            <v>0.55000000000000004</v>
          </cell>
          <cell r="LB100">
            <v>-2.84</v>
          </cell>
          <cell r="LC100">
            <v>-2.17</v>
          </cell>
          <cell r="LD100">
            <v>-0.57999999999999996</v>
          </cell>
          <cell r="LE100">
            <v>-0.41</v>
          </cell>
          <cell r="LF100">
            <v>-1.1000000000000001</v>
          </cell>
          <cell r="LG100">
            <v>-0.6</v>
          </cell>
          <cell r="LH100">
            <v>0.8</v>
          </cell>
          <cell r="LI100">
            <v>0.4</v>
          </cell>
          <cell r="LJ100">
            <v>-0.2</v>
          </cell>
          <cell r="LK100">
            <v>0.7</v>
          </cell>
          <cell r="LL100">
            <v>0.3</v>
          </cell>
          <cell r="LM100">
            <v>0.3</v>
          </cell>
          <cell r="LN100">
            <v>0.3</v>
          </cell>
          <cell r="LO100">
            <v>0.10000000000000002</v>
          </cell>
          <cell r="LP100">
            <v>0.10000000000000002</v>
          </cell>
          <cell r="LQ100">
            <v>0.1</v>
          </cell>
          <cell r="LR100">
            <v>0</v>
          </cell>
          <cell r="LS100">
            <v>-0.1</v>
          </cell>
          <cell r="LT100">
            <v>-0.4</v>
          </cell>
          <cell r="LU100">
            <v>-0.4</v>
          </cell>
          <cell r="LV100">
            <v>0</v>
          </cell>
          <cell r="LW100">
            <v>-0.20000000000000004</v>
          </cell>
          <cell r="LX100">
            <v>-0.2</v>
          </cell>
          <cell r="LY100">
            <v>-0.2</v>
          </cell>
          <cell r="LZ100">
            <v>1.7606621889793173E-2</v>
          </cell>
          <cell r="MA100">
            <v>0.17123470198821922</v>
          </cell>
          <cell r="MB100">
            <v>0.31874957721960184</v>
          </cell>
          <cell r="MC100">
            <v>0.35448798842306378</v>
          </cell>
          <cell r="MD100">
            <v>0.35303953459757748</v>
          </cell>
          <cell r="ME100">
            <v>0.4797684078467907</v>
          </cell>
        </row>
        <row r="101">
          <cell r="A101" t="str">
            <v>NDBN</v>
          </cell>
          <cell r="D101" t="str">
            <v>+</v>
          </cell>
          <cell r="E101" t="str">
            <v>Bebidas não-alcoólicas</v>
          </cell>
          <cell r="H101">
            <v>0.18970796787876543</v>
          </cell>
          <cell r="I101">
            <v>0.68496161189195415</v>
          </cell>
          <cell r="J101">
            <v>0.85153681165949913</v>
          </cell>
          <cell r="K101">
            <v>1.1853217061349532</v>
          </cell>
          <cell r="L101">
            <v>1.9685108165902816</v>
          </cell>
          <cell r="M101">
            <v>2.0623679699008144</v>
          </cell>
          <cell r="N101">
            <v>1.2234369810558745</v>
          </cell>
          <cell r="O101">
            <v>0.24352980944568031</v>
          </cell>
          <cell r="P101">
            <v>0.7280706434234453</v>
          </cell>
          <cell r="Q101">
            <v>1.0352181444908402</v>
          </cell>
          <cell r="R101">
            <v>0.36280184110203756</v>
          </cell>
          <cell r="S101">
            <v>0.13566951361622195</v>
          </cell>
          <cell r="T101">
            <v>6.7000639912883908E-2</v>
          </cell>
          <cell r="U101">
            <v>0.61417596941744101</v>
          </cell>
          <cell r="V101">
            <v>0.53008661154168746</v>
          </cell>
          <cell r="W101">
            <v>-0.12199407096628288</v>
          </cell>
          <cell r="X101">
            <v>9.2763250806185485E-2</v>
          </cell>
          <cell r="Y101">
            <v>0.40079050958721302</v>
          </cell>
          <cell r="Z101">
            <v>4.8225416295038501E-2</v>
          </cell>
          <cell r="AA101">
            <v>0.93042045489438241</v>
          </cell>
          <cell r="AB101">
            <v>1.9865521139814781</v>
          </cell>
          <cell r="AC101">
            <v>0.84155598960118372</v>
          </cell>
          <cell r="AD101">
            <v>-0.51984472828122641</v>
          </cell>
          <cell r="AE101">
            <v>-0.54124775607513043</v>
          </cell>
          <cell r="AF101">
            <v>0.49186024490221264</v>
          </cell>
          <cell r="AG101">
            <v>0.96188319662886934</v>
          </cell>
          <cell r="AH101">
            <v>0.74904227654879085</v>
          </cell>
          <cell r="AI101">
            <v>0.67939022277296424</v>
          </cell>
          <cell r="AJ101">
            <v>0.81393092982182913</v>
          </cell>
          <cell r="AK101">
            <v>0.96594409441346607</v>
          </cell>
          <cell r="AL101">
            <v>0.48851678602072945</v>
          </cell>
          <cell r="AM101">
            <v>9.203022568660954E-2</v>
          </cell>
          <cell r="AN101">
            <v>0.36760937610990152</v>
          </cell>
          <cell r="AO101">
            <v>0.21109819898957244</v>
          </cell>
          <cell r="AP101">
            <v>-0.43034942842159524</v>
          </cell>
          <cell r="AQ101">
            <v>-0.38822346055298418</v>
          </cell>
          <cell r="AR101">
            <v>-2.2969296520224055E-2</v>
          </cell>
          <cell r="AS101">
            <v>0.23292997132810209</v>
          </cell>
          <cell r="AT101">
            <v>-0.16574355803647647</v>
          </cell>
          <cell r="AU101">
            <v>-0.2439386187016522</v>
          </cell>
          <cell r="AV101">
            <v>-0.14577434353704966</v>
          </cell>
          <cell r="AW101">
            <v>-0.14130206104661722</v>
          </cell>
          <cell r="AX101">
            <v>0.16869925014148965</v>
          </cell>
          <cell r="AY101">
            <v>0.10436099978203756</v>
          </cell>
          <cell r="AZ101">
            <v>0.15650775852114987</v>
          </cell>
          <cell r="BA101">
            <v>0.13423238693835621</v>
          </cell>
          <cell r="BB101">
            <v>7.5025488955808767E-2</v>
          </cell>
          <cell r="BC101">
            <v>0.18866469724592544</v>
          </cell>
          <cell r="BD101">
            <v>3.2288839654245012E-2</v>
          </cell>
          <cell r="BE101">
            <v>0.49736696184633178</v>
          </cell>
          <cell r="BF101">
            <v>0.7364597816231252</v>
          </cell>
          <cell r="BG101">
            <v>-2.8858056802483355E-3</v>
          </cell>
          <cell r="BH101">
            <v>0.4594161230647229</v>
          </cell>
          <cell r="BI101">
            <v>1.090487483209672</v>
          </cell>
          <cell r="BJ101">
            <v>0.43838779186213278</v>
          </cell>
          <cell r="BK101">
            <v>0.82940806519648336</v>
          </cell>
          <cell r="BL101">
            <v>1.0501203355513173</v>
          </cell>
          <cell r="BM101">
            <v>0.68463508447590149</v>
          </cell>
          <cell r="BN101">
            <v>0.57747485392594033</v>
          </cell>
          <cell r="BO101">
            <v>-3.3508142178372329E-2</v>
          </cell>
          <cell r="BP101">
            <v>-0.32903272186510035</v>
          </cell>
          <cell r="BQ101">
            <v>-7.4135693202275615E-2</v>
          </cell>
          <cell r="BR101">
            <v>0.43294985053801938</v>
          </cell>
          <cell r="BS101">
            <v>9.4068013794897917E-2</v>
          </cell>
          <cell r="BT101">
            <v>-0.5860808919764523</v>
          </cell>
          <cell r="BU101">
            <v>2.0566842142724778E-3</v>
          </cell>
          <cell r="BV101">
            <v>0.82747415306214867</v>
          </cell>
          <cell r="BW101">
            <v>0.82808319074165992</v>
          </cell>
          <cell r="BX101">
            <v>0.68339695675317602</v>
          </cell>
          <cell r="BY101">
            <v>-0.23391475806242115</v>
          </cell>
          <cell r="BZ101">
            <v>-0.89274526911255192</v>
          </cell>
          <cell r="CA101">
            <v>-0.48470832063676944</v>
          </cell>
          <cell r="CB101">
            <v>8.8290579130681765E-2</v>
          </cell>
          <cell r="CC101">
            <v>1.048270239095501</v>
          </cell>
          <cell r="CD101">
            <v>1.1070299130715511</v>
          </cell>
          <cell r="CE101">
            <v>0.25356541695896012</v>
          </cell>
          <cell r="CF101">
            <v>0.58243851357581256</v>
          </cell>
          <cell r="CG101">
            <v>0.84085695022664664</v>
          </cell>
          <cell r="CH101">
            <v>0.65470725302626398</v>
          </cell>
          <cell r="CI101">
            <v>0.91335540025606032</v>
          </cell>
          <cell r="CJ101">
            <v>0.50089985920310509</v>
          </cell>
          <cell r="CK101">
            <v>-0.57406487931650663</v>
          </cell>
          <cell r="CL101">
            <v>-0.22324350670705928</v>
          </cell>
          <cell r="CM101">
            <v>-0.14142003388577434</v>
          </cell>
          <cell r="CN101">
            <v>-0.4000414716805259</v>
          </cell>
          <cell r="CO101">
            <v>0.12173465934665333</v>
          </cell>
          <cell r="CP101">
            <v>0.26069382766426052</v>
          </cell>
          <cell r="CQ101">
            <v>-0.4601312614792139</v>
          </cell>
          <cell r="CR101">
            <v>0.32676839815819458</v>
          </cell>
          <cell r="CS101">
            <v>0.17531103393432773</v>
          </cell>
          <cell r="CT101">
            <v>-0.12402192191772177</v>
          </cell>
          <cell r="CU101">
            <v>0.19856487869549319</v>
          </cell>
          <cell r="CV101">
            <v>0.25266341904334344</v>
          </cell>
          <cell r="CW101">
            <v>-9.368190922110764E-2</v>
          </cell>
          <cell r="CX101">
            <v>0.67560903957768337</v>
          </cell>
          <cell r="CY101">
            <v>1.1580417067315993</v>
          </cell>
          <cell r="CZ101">
            <v>1.8850646054453162</v>
          </cell>
          <cell r="DA101">
            <v>1.8850646054453162</v>
          </cell>
          <cell r="DB101">
            <v>1.7574626126551613</v>
          </cell>
          <cell r="DC101">
            <v>1.5491154507439557</v>
          </cell>
          <cell r="DD101">
            <v>1.3071987841357036</v>
          </cell>
          <cell r="DE101">
            <v>0.87602802893187293</v>
          </cell>
          <cell r="DF101">
            <v>0.26223559162616072</v>
          </cell>
          <cell r="DG101">
            <v>0.53186871594235818</v>
          </cell>
          <cell r="DH101">
            <v>1.0261071031342326</v>
          </cell>
          <cell r="DI101">
            <v>0.4322715195270756</v>
          </cell>
          <cell r="DJ101">
            <v>0.54758362215632272</v>
          </cell>
          <cell r="DK101">
            <v>0.22815601190424722</v>
          </cell>
          <cell r="DL101">
            <v>-0.49685131738302896</v>
          </cell>
          <cell r="DM101">
            <v>-0.45293700282404942</v>
          </cell>
          <cell r="DN101">
            <v>-9.1021363095015406E-2</v>
          </cell>
          <cell r="DO101">
            <v>2.9743963281547204E-2</v>
          </cell>
          <cell r="DP101">
            <v>-7.8494385978257544E-3</v>
          </cell>
          <cell r="DQ101">
            <v>0.33275554075426067</v>
          </cell>
          <cell r="DR101">
            <v>0.32043684755681362</v>
          </cell>
          <cell r="DS101">
            <v>0.42180305983715316</v>
          </cell>
          <cell r="DT101">
            <v>0.59609013113043496</v>
          </cell>
          <cell r="DU101">
            <v>0.73022488702881316</v>
          </cell>
          <cell r="DV101">
            <v>1.059567305962567</v>
          </cell>
          <cell r="DW101">
            <v>0.75503301564905256</v>
          </cell>
          <cell r="DX101">
            <v>0.3628552086167216</v>
          </cell>
          <cell r="DY101">
            <v>0.97930627197543352</v>
          </cell>
          <cell r="DZ101">
            <v>1.4221681169484297</v>
          </cell>
          <cell r="EA101">
            <v>1.6379788646878515</v>
          </cell>
          <cell r="EB101">
            <v>1.7984495636256403</v>
          </cell>
          <cell r="EC101">
            <v>1.2464436918215001</v>
          </cell>
          <cell r="ED101">
            <v>0.47908303189675944</v>
          </cell>
          <cell r="EE101">
            <v>0.50295477746866923</v>
          </cell>
          <cell r="EF101">
            <v>0.40588579410229647</v>
          </cell>
          <cell r="EG101">
            <v>0.36161528054114805</v>
          </cell>
          <cell r="EH101">
            <v>1.2376954264137481</v>
          </cell>
          <cell r="EI101">
            <v>0.35993364844496667</v>
          </cell>
          <cell r="EJ101">
            <v>-0.42953819042029734</v>
          </cell>
          <cell r="EK101">
            <v>-0.28664716012840996</v>
          </cell>
          <cell r="EL101">
            <v>-0.20673629809023225</v>
          </cell>
          <cell r="EM101">
            <v>-0.78566988356904099</v>
          </cell>
          <cell r="EN101">
            <v>-0.31410374408733743</v>
          </cell>
          <cell r="EO101">
            <v>0.58472408481409621</v>
          </cell>
          <cell r="EP101">
            <v>-0.33992809322212297</v>
          </cell>
          <cell r="EQ101">
            <v>-0.22435494308275825</v>
          </cell>
          <cell r="ER101">
            <v>0.95775855645437591</v>
          </cell>
          <cell r="ES101">
            <v>1.3463808277596965</v>
          </cell>
          <cell r="ET101">
            <v>1.0350053582391998</v>
          </cell>
          <cell r="EU101">
            <v>0.92801955979741624</v>
          </cell>
          <cell r="EV101">
            <v>0.74226873011611028</v>
          </cell>
          <cell r="EW101">
            <v>0.64790244900063132</v>
          </cell>
          <cell r="EX101">
            <v>0.63995982077950087</v>
          </cell>
          <cell r="EY101">
            <v>1.1760786018161444</v>
          </cell>
          <cell r="EZ101">
            <v>1.3894644770609086</v>
          </cell>
          <cell r="FA101">
            <v>0.86223687003946359</v>
          </cell>
          <cell r="FB101">
            <v>1.2110013281892911</v>
          </cell>
          <cell r="FC101">
            <v>0.94221240790319627</v>
          </cell>
          <cell r="FD101">
            <v>0.70900350426525116</v>
          </cell>
          <cell r="FE101">
            <v>1.09802191716098</v>
          </cell>
          <cell r="FF101">
            <v>0.74688821843904663</v>
          </cell>
          <cell r="FG101">
            <v>-7.2283618066256952E-2</v>
          </cell>
          <cell r="FH101">
            <v>-4.8049828178694166E-2</v>
          </cell>
          <cell r="FI101">
            <v>0.10589577251594769</v>
          </cell>
          <cell r="FJ101">
            <v>-8.2329857004623155E-2</v>
          </cell>
          <cell r="FK101">
            <v>-0.88382744080441122</v>
          </cell>
          <cell r="FL101">
            <v>-0.96946811953824552</v>
          </cell>
          <cell r="FM101">
            <v>5.6341943957968502E-2</v>
          </cell>
          <cell r="FN101">
            <v>0.95185152742800827</v>
          </cell>
          <cell r="FO101">
            <v>1.0503771302913687</v>
          </cell>
          <cell r="FP101">
            <v>1.1552145034843204</v>
          </cell>
          <cell r="FQ101">
            <v>1.8097628674461808</v>
          </cell>
          <cell r="FR101">
            <v>1.4725732828555975</v>
          </cell>
          <cell r="FS101">
            <v>0.23458126483919703</v>
          </cell>
          <cell r="FT101">
            <v>6.8081156917763869E-2</v>
          </cell>
          <cell r="FU101">
            <v>0.28349230769230771</v>
          </cell>
          <cell r="FV101">
            <v>0.53993076923076921</v>
          </cell>
          <cell r="FW101">
            <v>1.2898094083948441</v>
          </cell>
          <cell r="FX101">
            <v>1.4441061421821777</v>
          </cell>
          <cell r="FY101">
            <v>0.77836756993006984</v>
          </cell>
          <cell r="FZ101">
            <v>0.24148457862728065</v>
          </cell>
          <cell r="GA101">
            <v>0.27728270317253362</v>
          </cell>
          <cell r="GB101">
            <v>0.66161044613710551</v>
          </cell>
          <cell r="GC101">
            <v>0.39775111789726247</v>
          </cell>
          <cell r="GD101">
            <v>0.396290340106487</v>
          </cell>
          <cell r="GE101">
            <v>0.79348740869944401</v>
          </cell>
          <cell r="GF101">
            <v>0.72753876179117427</v>
          </cell>
          <cell r="GG101">
            <v>0.59128274518293999</v>
          </cell>
          <cell r="GH101">
            <v>0.39991142795420187</v>
          </cell>
          <cell r="GI101">
            <v>0.52358733246865541</v>
          </cell>
          <cell r="GJ101">
            <v>0.97192830922047069</v>
          </cell>
          <cell r="GK101">
            <v>1.0935953357806092</v>
          </cell>
          <cell r="GL101">
            <v>1.3854610920034396</v>
          </cell>
          <cell r="GM101">
            <v>1.4774014394671822</v>
          </cell>
          <cell r="GN101">
            <v>1.1743677302315654</v>
          </cell>
          <cell r="GO101">
            <v>1.1326669506869742</v>
          </cell>
          <cell r="GP101">
            <v>0.66099501432056851</v>
          </cell>
          <cell r="GQ101">
            <v>0.38499364137346326</v>
          </cell>
          <cell r="GR101">
            <v>1.0881135278514591</v>
          </cell>
          <cell r="GS101">
            <v>1.7184381317161403</v>
          </cell>
          <cell r="GT101">
            <v>1.0291654310527429</v>
          </cell>
          <cell r="GU101">
            <v>0.6036815447926559</v>
          </cell>
          <cell r="GV101">
            <v>1.1463647878404055</v>
          </cell>
          <cell r="GW101">
            <v>1.4812385272708091</v>
          </cell>
          <cell r="GX101">
            <v>1.3711798636601993</v>
          </cell>
          <cell r="GY101">
            <v>1.5844139155871291</v>
          </cell>
          <cell r="GZ101">
            <v>1.1228384279475982</v>
          </cell>
          <cell r="HA101">
            <v>0.15123978906007657</v>
          </cell>
          <cell r="HB101">
            <v>-0.36646044205742628</v>
          </cell>
          <cell r="HC101">
            <v>-0.42386552009946121</v>
          </cell>
          <cell r="HD101">
            <v>-0.17223216143124609</v>
          </cell>
          <cell r="HE101">
            <v>0.20976642335766424</v>
          </cell>
          <cell r="HF101">
            <v>0.26902189781021901</v>
          </cell>
          <cell r="HG101">
            <v>-9.7296199895887531E-2</v>
          </cell>
          <cell r="HH101">
            <v>-0.56650796958016469</v>
          </cell>
          <cell r="HI101">
            <v>1.7003447915578205E-2</v>
          </cell>
          <cell r="HJ101">
            <v>1.2006146249212022</v>
          </cell>
          <cell r="HK101">
            <v>1.4567687146152233</v>
          </cell>
          <cell r="HL101">
            <v>1.0907354475276443</v>
          </cell>
          <cell r="HM101">
            <v>0.38006235709831632</v>
          </cell>
          <cell r="HN101">
            <v>0.18670887389724961</v>
          </cell>
          <cell r="HO101">
            <v>0.9946777719937534</v>
          </cell>
          <cell r="HP101">
            <v>2.0106313263070019</v>
          </cell>
          <cell r="HQ101">
            <v>1.8830385015608742</v>
          </cell>
          <cell r="HR101">
            <v>1.0414434263358383</v>
          </cell>
          <cell r="HS101">
            <v>0.90177654549188746</v>
          </cell>
          <cell r="HT101">
            <v>0.46971686499794824</v>
          </cell>
          <cell r="HU101">
            <v>0.45414609158897656</v>
          </cell>
          <cell r="HV101">
            <v>1.1438914027149321</v>
          </cell>
          <cell r="HW101">
            <v>0.97441757563284626</v>
          </cell>
          <cell r="HX101">
            <v>0.21922745901639346</v>
          </cell>
          <cell r="HY101">
            <v>8.0342704699363846E-2</v>
          </cell>
          <cell r="HZ101">
            <v>0.53682851558481637</v>
          </cell>
          <cell r="IA101">
            <v>0.63412467800103045</v>
          </cell>
          <cell r="IB101">
            <v>0.40566933991363358</v>
          </cell>
          <cell r="IC101">
            <v>0.53840698869475845</v>
          </cell>
          <cell r="ID101">
            <v>0.34382398194686642</v>
          </cell>
          <cell r="IE101">
            <v>6.8687116564417075E-2</v>
          </cell>
          <cell r="IF101">
            <v>0.48030405405405413</v>
          </cell>
          <cell r="IG101">
            <v>0.78113741162004302</v>
          </cell>
          <cell r="IH101">
            <v>0.7421074168797952</v>
          </cell>
          <cell r="II101">
            <v>0.82776937231649983</v>
          </cell>
          <cell r="IJ101">
            <v>0.97356086113661877</v>
          </cell>
          <cell r="IK101">
            <v>0.6726249872721719</v>
          </cell>
          <cell r="IL101">
            <v>0.82159683473673528</v>
          </cell>
          <cell r="IM101">
            <v>0.90779766141331975</v>
          </cell>
          <cell r="IN101">
            <v>0.71127269039651164</v>
          </cell>
          <cell r="IO101">
            <v>0.55237635828171017</v>
          </cell>
          <cell r="IP101">
            <v>0.59007822818246469</v>
          </cell>
          <cell r="IQ101">
            <v>1.1104150480474342</v>
          </cell>
          <cell r="IR101">
            <v>1.164494014120536</v>
          </cell>
          <cell r="IS101">
            <v>0.4948546868604175</v>
          </cell>
          <cell r="IT101">
            <v>0.37599262823794416</v>
          </cell>
          <cell r="IU101">
            <v>0.73267588198885902</v>
          </cell>
          <cell r="IV101">
            <v>0.79947948876520292</v>
          </cell>
          <cell r="IW101">
            <v>1.0021990716864362</v>
          </cell>
          <cell r="IX101">
            <v>0.94640872607532411</v>
          </cell>
          <cell r="IY101">
            <v>0.32388597303694544</v>
          </cell>
          <cell r="IZ101">
            <v>-6.2066302893029945E-2</v>
          </cell>
          <cell r="JA101">
            <v>0.17839210009306178</v>
          </cell>
          <cell r="JB101">
            <v>0.18294995337270745</v>
          </cell>
          <cell r="JC101">
            <v>-4.7667705088265844E-2</v>
          </cell>
          <cell r="JD101">
            <v>0.34461514490495476</v>
          </cell>
          <cell r="JE101">
            <v>1.2983404476834983</v>
          </cell>
          <cell r="JF101">
            <v>2.1289857632754856</v>
          </cell>
          <cell r="JG101">
            <v>1.9415030991735538</v>
          </cell>
          <cell r="JH101">
            <v>1.0336484687083891</v>
          </cell>
          <cell r="JI101">
            <v>0.88485436893203873</v>
          </cell>
          <cell r="JJ101">
            <v>0.96305387997137293</v>
          </cell>
          <cell r="JK101">
            <v>0.54065288579615223</v>
          </cell>
          <cell r="JL101">
            <v>1.2699149503022851</v>
          </cell>
          <cell r="JM101">
            <v>1.8271867612293144</v>
          </cell>
          <cell r="JN101">
            <v>1.1771589052287583</v>
          </cell>
          <cell r="JO101">
            <v>0.57105171708912505</v>
          </cell>
          <cell r="JP101">
            <v>1.0836004503121481</v>
          </cell>
          <cell r="JQ101">
            <v>1.4297661778279152</v>
          </cell>
          <cell r="JR101">
            <v>1.3960815620868503</v>
          </cell>
          <cell r="JS101">
            <v>1.4591280893270895</v>
          </cell>
          <cell r="JT101">
            <v>0.81763869275771639</v>
          </cell>
          <cell r="JU101">
            <v>0.17251914550584446</v>
          </cell>
          <cell r="JV101">
            <v>-0.45811724346685501</v>
          </cell>
          <cell r="JW101">
            <v>-0.16082429281151775</v>
          </cell>
          <cell r="JX101">
            <v>0.85044584690553737</v>
          </cell>
          <cell r="JY101">
            <v>0.9127443187608274</v>
          </cell>
          <cell r="JZ101">
            <v>0.41625000000000001</v>
          </cell>
          <cell r="KA101">
            <v>0.18913308293574252</v>
          </cell>
          <cell r="KB101">
            <v>0.21508373084339796</v>
          </cell>
          <cell r="KC101">
            <v>0.72992471258520708</v>
          </cell>
          <cell r="KD101">
            <v>1.2121697634277593</v>
          </cell>
          <cell r="KE101">
            <v>0.96515065722952464</v>
          </cell>
          <cell r="KF101">
            <v>0.32437185929648243</v>
          </cell>
          <cell r="KG101">
            <v>0.72972888844261474</v>
          </cell>
          <cell r="KH101">
            <v>0.81558858979509841</v>
          </cell>
          <cell r="KI101">
            <v>0.19989115238665864</v>
          </cell>
          <cell r="KJ101">
            <v>0.34461077844311377</v>
          </cell>
          <cell r="KK101">
            <v>0.50550624687656187</v>
          </cell>
          <cell r="KL101">
            <v>0.53807400758029122</v>
          </cell>
          <cell r="KM101">
            <v>0.87824468615906615</v>
          </cell>
          <cell r="KN101">
            <v>0.50031917015759009</v>
          </cell>
          <cell r="KO101">
            <v>-0.10312028582770939</v>
          </cell>
          <cell r="KP101">
            <v>-0.27033296888977237</v>
          </cell>
          <cell r="KQ101">
            <v>0.27730631348336987</v>
          </cell>
          <cell r="KR101">
            <v>0.45783945686900956</v>
          </cell>
          <cell r="KS101">
            <v>-4.0409664910012959E-2</v>
          </cell>
          <cell r="KT101">
            <v>0.29265716847663642</v>
          </cell>
          <cell r="KU101">
            <v>0.4890761249127008</v>
          </cell>
          <cell r="KV101">
            <v>0.23784797532583818</v>
          </cell>
          <cell r="KW101">
            <v>0.39443288756810296</v>
          </cell>
          <cell r="KX101">
            <v>0.45832970081236368</v>
          </cell>
          <cell r="KY101">
            <v>-0.39905162183544302</v>
          </cell>
          <cell r="KZ101">
            <v>-0.94318393192836658</v>
          </cell>
          <cell r="LA101">
            <v>-0.29421979114868224</v>
          </cell>
          <cell r="LB101">
            <v>0.43683463307338527</v>
          </cell>
          <cell r="LC101">
            <v>0.14642821460685385</v>
          </cell>
          <cell r="LD101">
            <v>-0.14491410307630836</v>
          </cell>
          <cell r="LE101">
            <v>0.243125250501002</v>
          </cell>
          <cell r="LF101">
            <v>0</v>
          </cell>
          <cell r="LG101">
            <v>0.2</v>
          </cell>
          <cell r="LH101">
            <v>0.19999999999999998</v>
          </cell>
          <cell r="LI101">
            <v>0.6</v>
          </cell>
          <cell r="LJ101">
            <v>0.8</v>
          </cell>
          <cell r="LK101">
            <v>0.34029870996104117</v>
          </cell>
          <cell r="LL101">
            <v>0.9</v>
          </cell>
          <cell r="LM101">
            <v>1</v>
          </cell>
          <cell r="LN101">
            <v>0.5</v>
          </cell>
          <cell r="LO101">
            <v>0.5</v>
          </cell>
          <cell r="LP101">
            <v>0.5</v>
          </cell>
          <cell r="LQ101">
            <v>0.5</v>
          </cell>
          <cell r="LR101">
            <v>0.32919790751900185</v>
          </cell>
          <cell r="LS101">
            <v>0.29999999999999993</v>
          </cell>
          <cell r="LT101">
            <v>0.3</v>
          </cell>
          <cell r="LU101">
            <v>0.19999999999999998</v>
          </cell>
          <cell r="LV101">
            <v>0</v>
          </cell>
          <cell r="LW101">
            <v>-0.19999999999999998</v>
          </cell>
          <cell r="LX101">
            <v>-0.2</v>
          </cell>
          <cell r="LY101">
            <v>0.3</v>
          </cell>
          <cell r="LZ101">
            <v>0.6</v>
          </cell>
          <cell r="MA101">
            <v>0.7</v>
          </cell>
          <cell r="MB101">
            <v>0.8</v>
          </cell>
          <cell r="MC101">
            <v>0.7</v>
          </cell>
          <cell r="MD101">
            <v>0.6</v>
          </cell>
          <cell r="ME101">
            <v>0.47976840784679076</v>
          </cell>
        </row>
        <row r="102">
          <cell r="A102">
            <v>1114001</v>
          </cell>
          <cell r="F102" t="str">
            <v>Suco de Frutas</v>
          </cell>
          <cell r="H102">
            <v>-0.82</v>
          </cell>
          <cell r="I102">
            <v>0.36</v>
          </cell>
          <cell r="J102">
            <v>1.74</v>
          </cell>
          <cell r="K102">
            <v>1.41</v>
          </cell>
          <cell r="L102">
            <v>0.27</v>
          </cell>
          <cell r="M102">
            <v>0.01</v>
          </cell>
          <cell r="N102">
            <v>-0.24</v>
          </cell>
          <cell r="O102">
            <v>-0.34</v>
          </cell>
          <cell r="P102">
            <v>0.97</v>
          </cell>
          <cell r="Q102">
            <v>1.48</v>
          </cell>
          <cell r="R102">
            <v>1.07</v>
          </cell>
          <cell r="S102">
            <v>0.12</v>
          </cell>
          <cell r="T102">
            <v>-0.66</v>
          </cell>
          <cell r="U102">
            <v>1.32</v>
          </cell>
          <cell r="V102">
            <v>1.38</v>
          </cell>
          <cell r="W102">
            <v>0.09</v>
          </cell>
          <cell r="X102">
            <v>-0.36</v>
          </cell>
          <cell r="Y102">
            <v>0.51</v>
          </cell>
          <cell r="Z102">
            <v>-0.56999999999999995</v>
          </cell>
          <cell r="AA102">
            <v>-0.56999999999999995</v>
          </cell>
          <cell r="AB102">
            <v>1.3</v>
          </cell>
          <cell r="AC102">
            <v>0.88</v>
          </cell>
          <cell r="AD102">
            <v>-0.78</v>
          </cell>
          <cell r="AE102">
            <v>-1.36</v>
          </cell>
          <cell r="AF102">
            <v>0.06</v>
          </cell>
          <cell r="AG102">
            <v>1.1100000000000001</v>
          </cell>
          <cell r="AH102">
            <v>0.76</v>
          </cell>
          <cell r="AI102">
            <v>-0.13</v>
          </cell>
          <cell r="AJ102">
            <v>-1.27</v>
          </cell>
          <cell r="AK102">
            <v>-1.1599999999999999</v>
          </cell>
          <cell r="AL102">
            <v>-0.02</v>
          </cell>
          <cell r="AM102">
            <v>-0.01</v>
          </cell>
          <cell r="AN102">
            <v>-0.79</v>
          </cell>
          <cell r="AO102">
            <v>-0.85</v>
          </cell>
          <cell r="AP102">
            <v>-0.67</v>
          </cell>
          <cell r="AQ102">
            <v>-0.53</v>
          </cell>
          <cell r="AR102">
            <v>-0.38</v>
          </cell>
          <cell r="AS102">
            <v>-0.73</v>
          </cell>
          <cell r="AT102">
            <v>-0.54</v>
          </cell>
          <cell r="AU102">
            <v>0.09</v>
          </cell>
          <cell r="AV102">
            <v>-0.1</v>
          </cell>
          <cell r="AW102">
            <v>-0.6</v>
          </cell>
          <cell r="AX102">
            <v>0.47</v>
          </cell>
          <cell r="AY102">
            <v>0.24</v>
          </cell>
          <cell r="AZ102">
            <v>-0.05</v>
          </cell>
          <cell r="BA102">
            <v>-0.03</v>
          </cell>
          <cell r="BB102">
            <v>-0.72</v>
          </cell>
          <cell r="BC102">
            <v>-0.48</v>
          </cell>
          <cell r="BD102">
            <v>-0.57999999999999996</v>
          </cell>
          <cell r="BE102">
            <v>-0.01</v>
          </cell>
          <cell r="BF102">
            <v>0.8</v>
          </cell>
          <cell r="BG102">
            <v>-0.06</v>
          </cell>
          <cell r="BH102">
            <v>0.41</v>
          </cell>
          <cell r="BI102">
            <v>1.1599999999999999</v>
          </cell>
          <cell r="BJ102">
            <v>0.84</v>
          </cell>
          <cell r="BK102">
            <v>0.56000000000000005</v>
          </cell>
          <cell r="BL102">
            <v>0.01</v>
          </cell>
          <cell r="BM102">
            <v>-0.37</v>
          </cell>
          <cell r="BN102">
            <v>-0.05</v>
          </cell>
          <cell r="BO102">
            <v>0.25</v>
          </cell>
          <cell r="BP102">
            <v>-0.68</v>
          </cell>
          <cell r="BQ102">
            <v>-0.68</v>
          </cell>
          <cell r="BR102">
            <v>0.15</v>
          </cell>
          <cell r="BS102">
            <v>-0.61</v>
          </cell>
          <cell r="BT102">
            <v>-1.1599999999999999</v>
          </cell>
          <cell r="BU102">
            <v>-0.5</v>
          </cell>
          <cell r="BV102">
            <v>0.1</v>
          </cell>
          <cell r="BW102">
            <v>0.9</v>
          </cell>
          <cell r="BX102">
            <v>0.39</v>
          </cell>
          <cell r="BY102">
            <v>-0.77</v>
          </cell>
          <cell r="BZ102">
            <v>-0.92</v>
          </cell>
          <cell r="CA102">
            <v>-1.79</v>
          </cell>
          <cell r="CB102">
            <v>-1.84</v>
          </cell>
          <cell r="CC102">
            <v>0.89</v>
          </cell>
          <cell r="CD102">
            <v>2.1</v>
          </cell>
          <cell r="CE102">
            <v>0.52</v>
          </cell>
          <cell r="CF102">
            <v>0.08</v>
          </cell>
          <cell r="CG102">
            <v>0.42</v>
          </cell>
          <cell r="CH102">
            <v>-0.2</v>
          </cell>
          <cell r="CI102">
            <v>0.04</v>
          </cell>
          <cell r="CJ102">
            <v>1.0900000000000001</v>
          </cell>
          <cell r="CK102">
            <v>1.0900000000000001</v>
          </cell>
          <cell r="CL102">
            <v>-0.02</v>
          </cell>
          <cell r="CM102">
            <v>-0.1</v>
          </cell>
          <cell r="CN102">
            <v>0.81</v>
          </cell>
          <cell r="CO102">
            <v>1.23</v>
          </cell>
          <cell r="CP102">
            <v>0.62</v>
          </cell>
          <cell r="CQ102">
            <v>-0.18</v>
          </cell>
          <cell r="CR102">
            <v>0.27</v>
          </cell>
          <cell r="CS102">
            <v>-0.45</v>
          </cell>
          <cell r="CT102">
            <v>-1.61</v>
          </cell>
          <cell r="CU102">
            <v>-0.61</v>
          </cell>
          <cell r="CV102">
            <v>0.28000000000000003</v>
          </cell>
          <cell r="CW102">
            <v>0.46</v>
          </cell>
          <cell r="CX102">
            <v>0.59</v>
          </cell>
          <cell r="CY102">
            <v>-0.12</v>
          </cell>
          <cell r="CZ102">
            <v>0.57999999999999996</v>
          </cell>
          <cell r="DA102">
            <v>0.57999999999999996</v>
          </cell>
          <cell r="DB102">
            <v>0.35</v>
          </cell>
          <cell r="DC102">
            <v>0.83</v>
          </cell>
          <cell r="DD102">
            <v>1.64</v>
          </cell>
          <cell r="DE102">
            <v>1.43</v>
          </cell>
          <cell r="DF102">
            <v>0.35</v>
          </cell>
          <cell r="DG102">
            <v>0.27</v>
          </cell>
          <cell r="DH102">
            <v>1.53</v>
          </cell>
          <cell r="DI102">
            <v>1.63</v>
          </cell>
          <cell r="DJ102">
            <v>0.89</v>
          </cell>
          <cell r="DK102">
            <v>0.24</v>
          </cell>
          <cell r="DL102">
            <v>-0.24</v>
          </cell>
          <cell r="DM102">
            <v>-0.03</v>
          </cell>
          <cell r="DN102">
            <v>0.19</v>
          </cell>
          <cell r="DO102">
            <v>0.47</v>
          </cell>
          <cell r="DP102">
            <v>0.11</v>
          </cell>
          <cell r="DQ102">
            <v>0.06</v>
          </cell>
          <cell r="DR102">
            <v>-0.08</v>
          </cell>
          <cell r="DS102">
            <v>0.21</v>
          </cell>
          <cell r="DT102">
            <v>1.2</v>
          </cell>
          <cell r="DU102">
            <v>1.61</v>
          </cell>
          <cell r="DV102">
            <v>0.83</v>
          </cell>
          <cell r="DW102">
            <v>0.64</v>
          </cell>
          <cell r="DX102">
            <v>0.14000000000000001</v>
          </cell>
          <cell r="DY102">
            <v>0.01</v>
          </cell>
          <cell r="DZ102">
            <v>-0.4</v>
          </cell>
          <cell r="EA102">
            <v>-0.32</v>
          </cell>
          <cell r="EB102">
            <v>0.36</v>
          </cell>
          <cell r="EC102">
            <v>0.75</v>
          </cell>
          <cell r="ED102">
            <v>0.42</v>
          </cell>
          <cell r="EE102">
            <v>-0.16</v>
          </cell>
          <cell r="EF102">
            <v>0.16</v>
          </cell>
          <cell r="EG102">
            <v>0.32</v>
          </cell>
          <cell r="EH102">
            <v>0.57999999999999996</v>
          </cell>
          <cell r="EI102">
            <v>0.36</v>
          </cell>
          <cell r="EJ102">
            <v>-0.98</v>
          </cell>
          <cell r="EK102">
            <v>-0.27</v>
          </cell>
          <cell r="EL102">
            <v>0.52</v>
          </cell>
          <cell r="EM102">
            <v>0.75</v>
          </cell>
          <cell r="EN102">
            <v>1.49</v>
          </cell>
          <cell r="EO102">
            <v>1.4</v>
          </cell>
          <cell r="EP102">
            <v>0.03</v>
          </cell>
          <cell r="EQ102">
            <v>-0.19</v>
          </cell>
          <cell r="ER102">
            <v>0.84</v>
          </cell>
          <cell r="ES102">
            <v>0.84</v>
          </cell>
          <cell r="ET102">
            <v>-0.2</v>
          </cell>
          <cell r="EU102">
            <v>-0.18</v>
          </cell>
          <cell r="EV102">
            <v>0.43</v>
          </cell>
          <cell r="EW102">
            <v>0.26</v>
          </cell>
          <cell r="EX102">
            <v>0.11</v>
          </cell>
          <cell r="EY102">
            <v>0.06</v>
          </cell>
          <cell r="EZ102">
            <v>0.31</v>
          </cell>
          <cell r="FA102">
            <v>0.78</v>
          </cell>
          <cell r="FB102">
            <v>0.6</v>
          </cell>
          <cell r="FC102">
            <v>0.52</v>
          </cell>
          <cell r="FD102">
            <v>0.35</v>
          </cell>
          <cell r="FE102">
            <v>0.62</v>
          </cell>
          <cell r="FF102">
            <v>-0.06</v>
          </cell>
          <cell r="FG102">
            <v>-0.23</v>
          </cell>
          <cell r="FH102">
            <v>0.92</v>
          </cell>
          <cell r="FI102">
            <v>0.53</v>
          </cell>
          <cell r="FJ102">
            <v>-0.28000000000000003</v>
          </cell>
          <cell r="FK102">
            <v>-0.35</v>
          </cell>
          <cell r="FL102">
            <v>0.11</v>
          </cell>
          <cell r="FM102">
            <v>0.25</v>
          </cell>
          <cell r="FN102">
            <v>0.15</v>
          </cell>
          <cell r="FO102">
            <v>0.44</v>
          </cell>
          <cell r="FP102">
            <v>0.4</v>
          </cell>
          <cell r="FQ102">
            <v>0.19</v>
          </cell>
          <cell r="FR102">
            <v>0.66</v>
          </cell>
          <cell r="FS102">
            <v>0.28999999999999998</v>
          </cell>
          <cell r="FT102">
            <v>0.28000000000000003</v>
          </cell>
          <cell r="FU102">
            <v>7.0000000000000007E-2</v>
          </cell>
          <cell r="FV102">
            <v>-0.49</v>
          </cell>
          <cell r="FW102">
            <v>-0.44</v>
          </cell>
          <cell r="FX102">
            <v>0.18</v>
          </cell>
          <cell r="FY102">
            <v>0.52</v>
          </cell>
          <cell r="FZ102">
            <v>0.87</v>
          </cell>
          <cell r="GA102">
            <v>1.39</v>
          </cell>
          <cell r="GB102">
            <v>0.99</v>
          </cell>
          <cell r="GC102">
            <v>0.28000000000000003</v>
          </cell>
          <cell r="GD102">
            <v>-0.3</v>
          </cell>
          <cell r="GE102">
            <v>-7.0000000000000007E-2</v>
          </cell>
          <cell r="GF102">
            <v>0.13</v>
          </cell>
          <cell r="GG102">
            <v>-0.06</v>
          </cell>
          <cell r="GH102">
            <v>0.44</v>
          </cell>
          <cell r="GI102">
            <v>0.98</v>
          </cell>
          <cell r="GJ102">
            <v>0.92</v>
          </cell>
          <cell r="GK102">
            <v>0.38</v>
          </cell>
          <cell r="GL102">
            <v>0.5</v>
          </cell>
          <cell r="GM102">
            <v>1.22</v>
          </cell>
          <cell r="GN102">
            <v>0.97</v>
          </cell>
          <cell r="GO102">
            <v>0.55000000000000004</v>
          </cell>
          <cell r="GP102">
            <v>0.85</v>
          </cell>
          <cell r="GQ102">
            <v>0.69</v>
          </cell>
          <cell r="GR102">
            <v>0.14000000000000001</v>
          </cell>
          <cell r="GS102">
            <v>0.59</v>
          </cell>
          <cell r="GT102">
            <v>0.63</v>
          </cell>
          <cell r="GU102">
            <v>0.09</v>
          </cell>
          <cell r="GV102">
            <v>0.4</v>
          </cell>
          <cell r="GW102">
            <v>0.48</v>
          </cell>
          <cell r="GX102">
            <v>0.5</v>
          </cell>
          <cell r="GY102">
            <v>0.8</v>
          </cell>
          <cell r="GZ102">
            <v>0.56999999999999995</v>
          </cell>
          <cell r="HA102">
            <v>0.02</v>
          </cell>
          <cell r="HB102">
            <v>-0.02</v>
          </cell>
          <cell r="HC102">
            <v>0.27</v>
          </cell>
          <cell r="HD102">
            <v>-0.14000000000000001</v>
          </cell>
          <cell r="HE102">
            <v>-0.46</v>
          </cell>
          <cell r="HF102">
            <v>-0.45</v>
          </cell>
          <cell r="HG102">
            <v>-0.33</v>
          </cell>
          <cell r="HH102">
            <v>-0.43</v>
          </cell>
          <cell r="HI102">
            <v>-0.38</v>
          </cell>
          <cell r="HJ102">
            <v>0.2</v>
          </cell>
          <cell r="HK102">
            <v>0.7</v>
          </cell>
          <cell r="HL102">
            <v>0.83</v>
          </cell>
          <cell r="HM102">
            <v>0.62</v>
          </cell>
          <cell r="HN102">
            <v>0.35</v>
          </cell>
          <cell r="HO102">
            <v>0.38</v>
          </cell>
          <cell r="HP102">
            <v>0.89</v>
          </cell>
          <cell r="HQ102">
            <v>0.35</v>
          </cell>
          <cell r="HR102">
            <v>-0.93</v>
          </cell>
          <cell r="HS102">
            <v>-0.32</v>
          </cell>
          <cell r="HT102">
            <v>0.79</v>
          </cell>
          <cell r="HU102">
            <v>1.39</v>
          </cell>
          <cell r="HV102">
            <v>2.0099999999999998</v>
          </cell>
          <cell r="HW102">
            <v>1.54</v>
          </cell>
          <cell r="HX102">
            <v>0.75</v>
          </cell>
          <cell r="HY102">
            <v>0.47</v>
          </cell>
          <cell r="HZ102">
            <v>0.21</v>
          </cell>
          <cell r="IA102">
            <v>0.19</v>
          </cell>
          <cell r="IB102">
            <v>0.83</v>
          </cell>
          <cell r="IC102">
            <v>1.17</v>
          </cell>
          <cell r="ID102">
            <v>0.45</v>
          </cell>
          <cell r="IE102">
            <v>-0.01</v>
          </cell>
          <cell r="IF102">
            <v>0.08</v>
          </cell>
          <cell r="IG102">
            <v>0.2</v>
          </cell>
          <cell r="IH102">
            <v>0.49</v>
          </cell>
          <cell r="II102">
            <v>0.81</v>
          </cell>
          <cell r="IJ102">
            <v>0.75</v>
          </cell>
          <cell r="IK102">
            <v>0.05</v>
          </cell>
          <cell r="IL102">
            <v>7.0000000000000007E-2</v>
          </cell>
          <cell r="IM102">
            <v>0.86</v>
          </cell>
          <cell r="IN102">
            <v>0.66</v>
          </cell>
          <cell r="IO102">
            <v>-0.1</v>
          </cell>
          <cell r="IP102">
            <v>-0.08</v>
          </cell>
          <cell r="IQ102">
            <v>0.46</v>
          </cell>
          <cell r="IR102">
            <v>0.37</v>
          </cell>
          <cell r="IS102">
            <v>-0.17</v>
          </cell>
          <cell r="IT102">
            <v>-0.19</v>
          </cell>
          <cell r="IU102">
            <v>0.49</v>
          </cell>
          <cell r="IV102">
            <v>1.01</v>
          </cell>
          <cell r="IW102">
            <v>1.03</v>
          </cell>
          <cell r="IX102">
            <v>0.4</v>
          </cell>
          <cell r="IY102">
            <v>0.72</v>
          </cell>
          <cell r="IZ102">
            <v>1.4</v>
          </cell>
          <cell r="JA102">
            <v>1.25</v>
          </cell>
          <cell r="JB102">
            <v>1.53</v>
          </cell>
          <cell r="JC102">
            <v>1.93</v>
          </cell>
          <cell r="JD102">
            <v>2.06</v>
          </cell>
          <cell r="JE102">
            <v>1.59</v>
          </cell>
          <cell r="JF102">
            <v>1.4</v>
          </cell>
          <cell r="JG102">
            <v>1.6</v>
          </cell>
          <cell r="JH102">
            <v>0.64</v>
          </cell>
          <cell r="JI102">
            <v>0.39</v>
          </cell>
          <cell r="JJ102">
            <v>0.89</v>
          </cell>
          <cell r="JK102">
            <v>0.28999999999999998</v>
          </cell>
          <cell r="JL102">
            <v>0.16</v>
          </cell>
          <cell r="JM102">
            <v>0.91</v>
          </cell>
          <cell r="JN102">
            <v>0.92</v>
          </cell>
          <cell r="JO102">
            <v>0.2</v>
          </cell>
          <cell r="JP102">
            <v>0.3</v>
          </cell>
          <cell r="JQ102">
            <v>1.1100000000000001</v>
          </cell>
          <cell r="JR102">
            <v>1.02</v>
          </cell>
          <cell r="JS102">
            <v>1.28</v>
          </cell>
          <cell r="JT102">
            <v>1.27</v>
          </cell>
          <cell r="JU102">
            <v>0.01</v>
          </cell>
          <cell r="JV102">
            <v>-0.2</v>
          </cell>
          <cell r="JW102">
            <v>0.87</v>
          </cell>
          <cell r="JX102">
            <v>0.88</v>
          </cell>
          <cell r="JY102">
            <v>-0.1</v>
          </cell>
          <cell r="JZ102">
            <v>0.16</v>
          </cell>
          <cell r="KA102">
            <v>0.99</v>
          </cell>
          <cell r="KB102">
            <v>0.81</v>
          </cell>
          <cell r="KC102">
            <v>0.47</v>
          </cell>
          <cell r="KD102">
            <v>0.89</v>
          </cell>
          <cell r="KE102">
            <v>0.98</v>
          </cell>
          <cell r="KF102">
            <v>0.56000000000000005</v>
          </cell>
          <cell r="KG102">
            <v>0.61</v>
          </cell>
          <cell r="KH102">
            <v>0.94</v>
          </cell>
          <cell r="KI102">
            <v>0.42</v>
          </cell>
          <cell r="KJ102">
            <v>0.6</v>
          </cell>
          <cell r="KK102">
            <v>0.25</v>
          </cell>
          <cell r="KL102">
            <v>-1.08</v>
          </cell>
          <cell r="KM102">
            <v>-1.43</v>
          </cell>
          <cell r="KN102">
            <v>-0.49</v>
          </cell>
          <cell r="KO102">
            <v>0.77</v>
          </cell>
          <cell r="KP102">
            <v>1.1100000000000001</v>
          </cell>
          <cell r="KQ102">
            <v>1.54</v>
          </cell>
          <cell r="KR102">
            <v>1</v>
          </cell>
          <cell r="KS102">
            <v>0.36</v>
          </cell>
          <cell r="KT102">
            <v>0.79</v>
          </cell>
          <cell r="KU102">
            <v>0.98</v>
          </cell>
          <cell r="KV102">
            <v>0.89</v>
          </cell>
          <cell r="KW102">
            <v>0.05</v>
          </cell>
          <cell r="KX102">
            <v>-0.33</v>
          </cell>
          <cell r="KY102">
            <v>-0.36</v>
          </cell>
          <cell r="KZ102">
            <v>-0.54</v>
          </cell>
          <cell r="LA102">
            <v>-0.28000000000000003</v>
          </cell>
          <cell r="LB102">
            <v>-0.11</v>
          </cell>
          <cell r="LC102">
            <v>-0.48</v>
          </cell>
          <cell r="LD102">
            <v>-0.14000000000000001</v>
          </cell>
          <cell r="LE102">
            <v>0.28000000000000003</v>
          </cell>
          <cell r="LF102">
            <v>0</v>
          </cell>
          <cell r="LG102">
            <v>0.2</v>
          </cell>
          <cell r="LH102">
            <v>0.19999999999999998</v>
          </cell>
          <cell r="LI102">
            <v>0.6</v>
          </cell>
          <cell r="LJ102">
            <v>0.8</v>
          </cell>
          <cell r="LK102">
            <v>0.34029870996104117</v>
          </cell>
          <cell r="LL102">
            <v>0.9</v>
          </cell>
          <cell r="LM102">
            <v>1</v>
          </cell>
          <cell r="LN102">
            <v>0.5</v>
          </cell>
          <cell r="LO102">
            <v>0.5</v>
          </cell>
          <cell r="LP102">
            <v>0.5</v>
          </cell>
          <cell r="LQ102">
            <v>0.5</v>
          </cell>
          <cell r="LR102">
            <v>0.32919790751900185</v>
          </cell>
          <cell r="LS102">
            <v>0.29999999999999993</v>
          </cell>
          <cell r="LT102">
            <v>0.3</v>
          </cell>
          <cell r="LU102">
            <v>0.19999999999999998</v>
          </cell>
          <cell r="LV102">
            <v>0</v>
          </cell>
          <cell r="LW102">
            <v>-0.19999999999999998</v>
          </cell>
          <cell r="LX102">
            <v>-0.2</v>
          </cell>
          <cell r="LY102">
            <v>0.3</v>
          </cell>
          <cell r="LZ102">
            <v>0.6</v>
          </cell>
          <cell r="MA102">
            <v>0.7</v>
          </cell>
          <cell r="MB102">
            <v>0.8</v>
          </cell>
          <cell r="MC102">
            <v>0.7</v>
          </cell>
          <cell r="MD102">
            <v>0.6</v>
          </cell>
          <cell r="ME102">
            <v>0.47976840784679076</v>
          </cell>
        </row>
        <row r="103">
          <cell r="A103">
            <v>1114004</v>
          </cell>
          <cell r="F103" t="str">
            <v xml:space="preserve">Açaí (emulsão)	 </v>
          </cell>
          <cell r="H103">
            <v>5.49</v>
          </cell>
          <cell r="I103">
            <v>6.9</v>
          </cell>
          <cell r="J103">
            <v>4.84</v>
          </cell>
          <cell r="K103">
            <v>16.579999999999998</v>
          </cell>
          <cell r="L103">
            <v>25.88</v>
          </cell>
          <cell r="M103">
            <v>13.14</v>
          </cell>
          <cell r="N103">
            <v>1.9</v>
          </cell>
          <cell r="O103">
            <v>-3.45</v>
          </cell>
          <cell r="P103">
            <v>-4.4400000000000004</v>
          </cell>
          <cell r="Q103">
            <v>4.37</v>
          </cell>
          <cell r="R103">
            <v>4.8099999999999996</v>
          </cell>
          <cell r="S103">
            <v>1.31</v>
          </cell>
          <cell r="T103">
            <v>-1.9</v>
          </cell>
          <cell r="U103">
            <v>-6.35</v>
          </cell>
          <cell r="V103">
            <v>-3.28</v>
          </cell>
          <cell r="W103">
            <v>-0.36</v>
          </cell>
          <cell r="X103">
            <v>-6.44</v>
          </cell>
          <cell r="Y103">
            <v>-11.21</v>
          </cell>
          <cell r="Z103">
            <v>-6.88</v>
          </cell>
          <cell r="AA103">
            <v>0</v>
          </cell>
          <cell r="AB103">
            <v>1.55</v>
          </cell>
          <cell r="AC103">
            <v>2.15</v>
          </cell>
          <cell r="AD103">
            <v>2.93</v>
          </cell>
          <cell r="AE103">
            <v>5.03</v>
          </cell>
          <cell r="AF103">
            <v>13.37</v>
          </cell>
          <cell r="AG103">
            <v>10.31</v>
          </cell>
          <cell r="AH103">
            <v>3.05</v>
          </cell>
          <cell r="AI103">
            <v>3.22</v>
          </cell>
          <cell r="AJ103">
            <v>0.66</v>
          </cell>
          <cell r="AK103">
            <v>-1.1499999999999999</v>
          </cell>
          <cell r="AL103">
            <v>0.77</v>
          </cell>
          <cell r="AM103">
            <v>3.35</v>
          </cell>
          <cell r="AN103">
            <v>10.26</v>
          </cell>
          <cell r="AO103">
            <v>7.77</v>
          </cell>
          <cell r="AP103">
            <v>0</v>
          </cell>
          <cell r="AQ103">
            <v>6.9</v>
          </cell>
          <cell r="AR103">
            <v>13.77</v>
          </cell>
          <cell r="AS103">
            <v>7</v>
          </cell>
          <cell r="AT103">
            <v>-4.58</v>
          </cell>
          <cell r="AU103">
            <v>-13</v>
          </cell>
          <cell r="AV103">
            <v>-17.079999999999998</v>
          </cell>
          <cell r="AW103">
            <v>-12.68</v>
          </cell>
          <cell r="AX103">
            <v>-4.1100000000000003</v>
          </cell>
          <cell r="AY103">
            <v>-2.2999999999999998</v>
          </cell>
          <cell r="AZ103">
            <v>-2.31</v>
          </cell>
          <cell r="BA103">
            <v>-0.68</v>
          </cell>
          <cell r="BB103">
            <v>1.68</v>
          </cell>
          <cell r="BC103">
            <v>2.68</v>
          </cell>
          <cell r="BD103">
            <v>2.63</v>
          </cell>
          <cell r="BE103">
            <v>2.31</v>
          </cell>
          <cell r="BF103">
            <v>2.2799999999999998</v>
          </cell>
          <cell r="BG103">
            <v>5.73</v>
          </cell>
          <cell r="BH103">
            <v>15.72</v>
          </cell>
          <cell r="BI103">
            <v>16.39</v>
          </cell>
          <cell r="BJ103">
            <v>8.56</v>
          </cell>
          <cell r="BK103">
            <v>13.26</v>
          </cell>
          <cell r="BL103">
            <v>10.199999999999999</v>
          </cell>
          <cell r="BM103">
            <v>0.92</v>
          </cell>
          <cell r="BN103">
            <v>-0.09</v>
          </cell>
          <cell r="BO103">
            <v>-2.41</v>
          </cell>
          <cell r="BP103">
            <v>-3.75</v>
          </cell>
          <cell r="BQ103">
            <v>-6.87</v>
          </cell>
          <cell r="BR103">
            <v>-11.84</v>
          </cell>
          <cell r="BS103">
            <v>-13.46</v>
          </cell>
          <cell r="BT103">
            <v>-16.399999999999999</v>
          </cell>
          <cell r="BU103">
            <v>-10.210000000000001</v>
          </cell>
          <cell r="BV103">
            <v>-1.97</v>
          </cell>
          <cell r="BW103">
            <v>0.36</v>
          </cell>
          <cell r="BX103">
            <v>2.0099999999999998</v>
          </cell>
          <cell r="BY103">
            <v>-1.46</v>
          </cell>
          <cell r="BZ103">
            <v>-0.03</v>
          </cell>
          <cell r="CA103">
            <v>1.45</v>
          </cell>
          <cell r="CB103">
            <v>0.35</v>
          </cell>
          <cell r="CC103">
            <v>4.4800000000000004</v>
          </cell>
          <cell r="CD103">
            <v>15.95</v>
          </cell>
          <cell r="CE103">
            <v>19.14</v>
          </cell>
          <cell r="CF103">
            <v>20.67</v>
          </cell>
          <cell r="CG103">
            <v>23.7</v>
          </cell>
          <cell r="CH103">
            <v>23.33</v>
          </cell>
          <cell r="CI103">
            <v>22.81</v>
          </cell>
          <cell r="CJ103">
            <v>4.88</v>
          </cell>
          <cell r="CK103">
            <v>-10.16</v>
          </cell>
          <cell r="CL103">
            <v>-10.4</v>
          </cell>
          <cell r="CM103">
            <v>-6.22</v>
          </cell>
          <cell r="CN103">
            <v>-9.69</v>
          </cell>
          <cell r="CO103">
            <v>-7.76</v>
          </cell>
          <cell r="CP103">
            <v>-4.29</v>
          </cell>
          <cell r="CQ103">
            <v>-7.23</v>
          </cell>
          <cell r="CR103">
            <v>-5.97</v>
          </cell>
          <cell r="CS103">
            <v>-7.75</v>
          </cell>
          <cell r="CT103">
            <v>-10.48</v>
          </cell>
          <cell r="CU103">
            <v>-5.78</v>
          </cell>
          <cell r="CV103">
            <v>0.56999999999999995</v>
          </cell>
          <cell r="CW103">
            <v>0.98</v>
          </cell>
          <cell r="CX103">
            <v>1.25</v>
          </cell>
          <cell r="CY103">
            <v>0.85</v>
          </cell>
          <cell r="CZ103">
            <v>12.49</v>
          </cell>
          <cell r="DA103">
            <v>12.49</v>
          </cell>
          <cell r="DB103">
            <v>13.78</v>
          </cell>
          <cell r="DC103">
            <v>9.75</v>
          </cell>
          <cell r="DD103">
            <v>9.3699999999999992</v>
          </cell>
          <cell r="DE103">
            <v>6.53</v>
          </cell>
          <cell r="DF103">
            <v>3.05</v>
          </cell>
          <cell r="DG103">
            <v>7.76</v>
          </cell>
          <cell r="DH103">
            <v>4.62</v>
          </cell>
          <cell r="DI103">
            <v>-0.48</v>
          </cell>
          <cell r="DJ103">
            <v>7.95</v>
          </cell>
          <cell r="DK103">
            <v>5.73</v>
          </cell>
          <cell r="DL103">
            <v>-3.92</v>
          </cell>
          <cell r="DM103">
            <v>-7.64</v>
          </cell>
          <cell r="DN103">
            <v>-6.01</v>
          </cell>
          <cell r="DO103">
            <v>-7.71</v>
          </cell>
          <cell r="DP103">
            <v>-10.55</v>
          </cell>
          <cell r="DQ103">
            <v>-4.3499999999999996</v>
          </cell>
          <cell r="DR103">
            <v>-0.57999999999999996</v>
          </cell>
          <cell r="DS103">
            <v>0</v>
          </cell>
          <cell r="DT103">
            <v>0</v>
          </cell>
          <cell r="DU103">
            <v>0</v>
          </cell>
          <cell r="DV103">
            <v>0</v>
          </cell>
          <cell r="DW103">
            <v>0.8</v>
          </cell>
          <cell r="DX103">
            <v>0.19</v>
          </cell>
          <cell r="DY103">
            <v>4.67</v>
          </cell>
          <cell r="DZ103">
            <v>8.08</v>
          </cell>
          <cell r="EA103">
            <v>14.2</v>
          </cell>
          <cell r="EB103">
            <v>18.670000000000002</v>
          </cell>
          <cell r="EC103">
            <v>10.88</v>
          </cell>
          <cell r="ED103">
            <v>7.97</v>
          </cell>
          <cell r="EE103">
            <v>7.29</v>
          </cell>
          <cell r="EF103">
            <v>-3.62</v>
          </cell>
          <cell r="EG103">
            <v>-3.24</v>
          </cell>
          <cell r="EH103">
            <v>13.23</v>
          </cell>
          <cell r="EI103">
            <v>6.41</v>
          </cell>
          <cell r="EJ103">
            <v>-4</v>
          </cell>
          <cell r="EK103">
            <v>-9.76</v>
          </cell>
          <cell r="EL103">
            <v>-12.23</v>
          </cell>
          <cell r="EM103">
            <v>-14.8</v>
          </cell>
          <cell r="EN103">
            <v>-12.54</v>
          </cell>
          <cell r="EO103">
            <v>-4.51</v>
          </cell>
          <cell r="EP103">
            <v>-5.14</v>
          </cell>
          <cell r="EQ103">
            <v>-5.44</v>
          </cell>
          <cell r="ER103">
            <v>-5.9</v>
          </cell>
          <cell r="ES103">
            <v>-2.77</v>
          </cell>
          <cell r="ET103">
            <v>0</v>
          </cell>
          <cell r="EU103">
            <v>0</v>
          </cell>
          <cell r="EV103">
            <v>0</v>
          </cell>
          <cell r="EW103">
            <v>5.91</v>
          </cell>
          <cell r="EX103">
            <v>12.02</v>
          </cell>
          <cell r="EY103">
            <v>16.37</v>
          </cell>
          <cell r="EZ103">
            <v>20.22</v>
          </cell>
          <cell r="FA103">
            <v>17.559999999999999</v>
          </cell>
          <cell r="FB103">
            <v>8.82</v>
          </cell>
          <cell r="FC103">
            <v>-1.99</v>
          </cell>
          <cell r="FD103">
            <v>-3.09</v>
          </cell>
          <cell r="FE103">
            <v>3.19</v>
          </cell>
          <cell r="FF103">
            <v>3.19</v>
          </cell>
          <cell r="FG103">
            <v>-3.96</v>
          </cell>
          <cell r="FH103">
            <v>-2.19</v>
          </cell>
          <cell r="FI103">
            <v>-2.0699999999999998</v>
          </cell>
          <cell r="FJ103">
            <v>-5.69</v>
          </cell>
          <cell r="FK103">
            <v>-9.59</v>
          </cell>
          <cell r="FL103">
            <v>-10.76</v>
          </cell>
          <cell r="FM103">
            <v>-6.34</v>
          </cell>
          <cell r="FN103">
            <v>-3.08</v>
          </cell>
          <cell r="FO103">
            <v>2.12</v>
          </cell>
          <cell r="FP103">
            <v>7.56</v>
          </cell>
          <cell r="FQ103">
            <v>6.53</v>
          </cell>
          <cell r="FR103">
            <v>1.59</v>
          </cell>
          <cell r="FS103">
            <v>-2.46</v>
          </cell>
          <cell r="FT103">
            <v>-1.88</v>
          </cell>
          <cell r="FU103">
            <v>2.38</v>
          </cell>
          <cell r="FV103">
            <v>5.22</v>
          </cell>
          <cell r="FW103">
            <v>9.33</v>
          </cell>
          <cell r="FX103">
            <v>11.07</v>
          </cell>
          <cell r="FY103">
            <v>5.76</v>
          </cell>
          <cell r="FZ103">
            <v>2.89</v>
          </cell>
          <cell r="GA103">
            <v>3.35</v>
          </cell>
          <cell r="GB103">
            <v>-0.34</v>
          </cell>
          <cell r="GC103">
            <v>0.49</v>
          </cell>
          <cell r="GD103">
            <v>6.84</v>
          </cell>
          <cell r="GE103">
            <v>0.56000000000000005</v>
          </cell>
          <cell r="GF103">
            <v>-6.59</v>
          </cell>
          <cell r="GG103">
            <v>-6.92</v>
          </cell>
          <cell r="GH103">
            <v>-7.67</v>
          </cell>
          <cell r="GI103">
            <v>-6.79</v>
          </cell>
          <cell r="GJ103">
            <v>-7.12</v>
          </cell>
          <cell r="GK103">
            <v>-5.4</v>
          </cell>
          <cell r="GL103">
            <v>-1.81</v>
          </cell>
          <cell r="GM103">
            <v>-1.1000000000000001</v>
          </cell>
          <cell r="GN103">
            <v>0.15</v>
          </cell>
          <cell r="GO103">
            <v>0.99</v>
          </cell>
          <cell r="GP103">
            <v>3.78</v>
          </cell>
          <cell r="GQ103">
            <v>5.49</v>
          </cell>
          <cell r="GR103">
            <v>10.29</v>
          </cell>
          <cell r="GS103">
            <v>12.68</v>
          </cell>
          <cell r="GT103">
            <v>10.15</v>
          </cell>
          <cell r="GU103">
            <v>16.77</v>
          </cell>
          <cell r="GV103">
            <v>22.25</v>
          </cell>
          <cell r="GW103">
            <v>18.309999999999999</v>
          </cell>
          <cell r="GX103">
            <v>8.36</v>
          </cell>
          <cell r="GY103">
            <v>3.79</v>
          </cell>
          <cell r="GZ103">
            <v>1.02</v>
          </cell>
          <cell r="HA103">
            <v>-8.5299999999999994</v>
          </cell>
          <cell r="HB103">
            <v>-12.43</v>
          </cell>
          <cell r="HC103">
            <v>-6.37</v>
          </cell>
          <cell r="HD103">
            <v>-3.87</v>
          </cell>
          <cell r="HE103">
            <v>-1.55</v>
          </cell>
          <cell r="HF103">
            <v>1.1399999999999999</v>
          </cell>
          <cell r="HG103">
            <v>-6.89</v>
          </cell>
          <cell r="HH103">
            <v>-13.93</v>
          </cell>
          <cell r="HI103">
            <v>-13.7</v>
          </cell>
          <cell r="HJ103">
            <v>-7.75</v>
          </cell>
          <cell r="HK103">
            <v>-4.1100000000000003</v>
          </cell>
          <cell r="HL103">
            <v>-2.79</v>
          </cell>
          <cell r="HM103">
            <v>-0.56999999999999995</v>
          </cell>
          <cell r="HN103">
            <v>-0.63</v>
          </cell>
          <cell r="HO103">
            <v>3.51</v>
          </cell>
          <cell r="HP103">
            <v>9.3800000000000008</v>
          </cell>
          <cell r="HQ103">
            <v>18.8</v>
          </cell>
          <cell r="HR103">
            <v>19.82</v>
          </cell>
          <cell r="HS103">
            <v>11.6</v>
          </cell>
          <cell r="HT103">
            <v>2.08</v>
          </cell>
          <cell r="HU103">
            <v>-3.12</v>
          </cell>
          <cell r="HV103">
            <v>1.1599999999999999</v>
          </cell>
          <cell r="HW103">
            <v>1.08</v>
          </cell>
          <cell r="HX103">
            <v>-1.87</v>
          </cell>
          <cell r="HY103">
            <v>-0.86</v>
          </cell>
          <cell r="HZ103">
            <v>1.45</v>
          </cell>
          <cell r="IA103">
            <v>3.68</v>
          </cell>
          <cell r="IB103">
            <v>5.5</v>
          </cell>
          <cell r="IC103">
            <v>1.71</v>
          </cell>
          <cell r="ID103">
            <v>-7.78</v>
          </cell>
          <cell r="IE103">
            <v>-9.5500000000000007</v>
          </cell>
          <cell r="IF103">
            <v>-4.3899999999999997</v>
          </cell>
          <cell r="IG103">
            <v>-5.81</v>
          </cell>
          <cell r="IH103">
            <v>-5.61</v>
          </cell>
          <cell r="II103">
            <v>0.78</v>
          </cell>
          <cell r="IJ103">
            <v>1.1599999999999999</v>
          </cell>
          <cell r="IK103">
            <v>3.66</v>
          </cell>
          <cell r="IL103">
            <v>10.119999999999999</v>
          </cell>
          <cell r="IM103">
            <v>7.4</v>
          </cell>
          <cell r="IN103">
            <v>4</v>
          </cell>
          <cell r="IO103">
            <v>6.65</v>
          </cell>
          <cell r="IP103">
            <v>7.7</v>
          </cell>
          <cell r="IQ103">
            <v>9.01</v>
          </cell>
          <cell r="IR103">
            <v>10.23</v>
          </cell>
          <cell r="IS103">
            <v>4.5599999999999996</v>
          </cell>
          <cell r="IT103">
            <v>1.4</v>
          </cell>
          <cell r="IU103">
            <v>3.96</v>
          </cell>
          <cell r="IV103">
            <v>0.63</v>
          </cell>
          <cell r="IW103">
            <v>-1.72</v>
          </cell>
          <cell r="IX103">
            <v>-0.26</v>
          </cell>
          <cell r="IY103">
            <v>-5.3</v>
          </cell>
          <cell r="IZ103">
            <v>-7.87</v>
          </cell>
          <cell r="JA103">
            <v>-7.51</v>
          </cell>
          <cell r="JB103">
            <v>-8.51</v>
          </cell>
          <cell r="JC103">
            <v>-7.35</v>
          </cell>
          <cell r="JD103">
            <v>-5.04</v>
          </cell>
          <cell r="JE103">
            <v>-4.0599999999999996</v>
          </cell>
          <cell r="JF103">
            <v>-3</v>
          </cell>
          <cell r="JG103">
            <v>-2.39</v>
          </cell>
          <cell r="JH103">
            <v>-1.68</v>
          </cell>
          <cell r="JI103">
            <v>3.78</v>
          </cell>
          <cell r="JJ103">
            <v>3.54</v>
          </cell>
          <cell r="JK103">
            <v>-0.09</v>
          </cell>
          <cell r="JL103">
            <v>-0.61</v>
          </cell>
          <cell r="JM103">
            <v>0.14000000000000001</v>
          </cell>
          <cell r="JN103">
            <v>6.64</v>
          </cell>
          <cell r="JO103">
            <v>10.06</v>
          </cell>
          <cell r="JP103">
            <v>12.56</v>
          </cell>
          <cell r="JQ103">
            <v>13.64</v>
          </cell>
          <cell r="JR103">
            <v>11.8</v>
          </cell>
          <cell r="JS103">
            <v>9.2200000000000006</v>
          </cell>
          <cell r="JT103">
            <v>3.64</v>
          </cell>
          <cell r="JU103">
            <v>-1.1100000000000001</v>
          </cell>
          <cell r="JV103">
            <v>-9.06</v>
          </cell>
          <cell r="JW103">
            <v>-12.68</v>
          </cell>
          <cell r="JX103">
            <v>-6.27</v>
          </cell>
          <cell r="JY103">
            <v>0.59</v>
          </cell>
          <cell r="JZ103">
            <v>-2.2400000000000002</v>
          </cell>
          <cell r="KA103">
            <v>-5.53</v>
          </cell>
          <cell r="KB103">
            <v>-4.97</v>
          </cell>
          <cell r="KC103">
            <v>-3.95</v>
          </cell>
          <cell r="KD103">
            <v>-1.34</v>
          </cell>
          <cell r="KE103">
            <v>-3.68</v>
          </cell>
          <cell r="KF103">
            <v>-5.39</v>
          </cell>
          <cell r="KG103">
            <v>-3.32</v>
          </cell>
          <cell r="KH103">
            <v>-4.5599999999999996</v>
          </cell>
          <cell r="KI103">
            <v>-3.47</v>
          </cell>
          <cell r="KJ103">
            <v>3.63</v>
          </cell>
          <cell r="KK103">
            <v>2.76</v>
          </cell>
          <cell r="KL103">
            <v>-0.54</v>
          </cell>
          <cell r="KM103">
            <v>10.95</v>
          </cell>
          <cell r="KN103">
            <v>15.95</v>
          </cell>
          <cell r="KO103">
            <v>8.4700000000000006</v>
          </cell>
          <cell r="KP103">
            <v>2.96</v>
          </cell>
          <cell r="KQ103">
            <v>2.4500000000000002</v>
          </cell>
          <cell r="KR103">
            <v>4.08</v>
          </cell>
          <cell r="KS103">
            <v>-3.04</v>
          </cell>
          <cell r="KT103">
            <v>-4.57</v>
          </cell>
          <cell r="KU103">
            <v>1.25</v>
          </cell>
          <cell r="KV103">
            <v>0.4</v>
          </cell>
          <cell r="KW103">
            <v>-0.17</v>
          </cell>
          <cell r="KX103">
            <v>0.62</v>
          </cell>
          <cell r="KY103">
            <v>-5.54</v>
          </cell>
          <cell r="KZ103">
            <v>-9.24</v>
          </cell>
          <cell r="LA103">
            <v>-5.28</v>
          </cell>
          <cell r="LB103">
            <v>-4.91</v>
          </cell>
          <cell r="LC103">
            <v>-6.62</v>
          </cell>
          <cell r="LD103">
            <v>-6.42</v>
          </cell>
          <cell r="LE103">
            <v>-3.75</v>
          </cell>
          <cell r="LF103">
            <v>0</v>
          </cell>
          <cell r="LG103">
            <v>0.2</v>
          </cell>
          <cell r="LH103">
            <v>0.19999999999999998</v>
          </cell>
          <cell r="LI103">
            <v>0.6</v>
          </cell>
          <cell r="LJ103">
            <v>0.8</v>
          </cell>
          <cell r="LK103">
            <v>0.34029870996104117</v>
          </cell>
          <cell r="LL103">
            <v>0.9</v>
          </cell>
          <cell r="LM103">
            <v>1</v>
          </cell>
          <cell r="LN103">
            <v>0.5</v>
          </cell>
          <cell r="LO103">
            <v>0.5</v>
          </cell>
          <cell r="LP103">
            <v>0.5</v>
          </cell>
          <cell r="LQ103">
            <v>0.5</v>
          </cell>
          <cell r="LR103">
            <v>0.32919790751900185</v>
          </cell>
          <cell r="LS103">
            <v>0.29999999999999993</v>
          </cell>
          <cell r="LT103">
            <v>0.3</v>
          </cell>
          <cell r="LU103">
            <v>0.19999999999999998</v>
          </cell>
          <cell r="LV103">
            <v>0</v>
          </cell>
          <cell r="LW103">
            <v>-0.19999999999999998</v>
          </cell>
          <cell r="LX103">
            <v>-0.2</v>
          </cell>
          <cell r="LY103">
            <v>0.3</v>
          </cell>
          <cell r="LZ103">
            <v>0.6</v>
          </cell>
          <cell r="MA103">
            <v>0.7</v>
          </cell>
          <cell r="MB103">
            <v>0.8</v>
          </cell>
          <cell r="MC103">
            <v>0.7</v>
          </cell>
          <cell r="MD103">
            <v>0.6</v>
          </cell>
          <cell r="ME103">
            <v>0.47976840784679076</v>
          </cell>
        </row>
        <row r="104">
          <cell r="A104">
            <v>1114029</v>
          </cell>
          <cell r="F104" t="str">
            <v>Chá</v>
          </cell>
          <cell r="H104">
            <v>1.22</v>
          </cell>
          <cell r="I104">
            <v>0.56000000000000005</v>
          </cell>
          <cell r="J104">
            <v>2.2599999999999998</v>
          </cell>
          <cell r="K104">
            <v>0.49</v>
          </cell>
          <cell r="L104">
            <v>-0.97</v>
          </cell>
          <cell r="M104">
            <v>1.31</v>
          </cell>
          <cell r="N104">
            <v>3.67</v>
          </cell>
          <cell r="O104">
            <v>5.39</v>
          </cell>
          <cell r="P104">
            <v>5.66</v>
          </cell>
          <cell r="Q104">
            <v>1.93</v>
          </cell>
          <cell r="R104">
            <v>-0.89</v>
          </cell>
          <cell r="S104">
            <v>-0.22</v>
          </cell>
          <cell r="T104">
            <v>0.05</v>
          </cell>
          <cell r="U104">
            <v>-0.11</v>
          </cell>
          <cell r="V104">
            <v>-0.3</v>
          </cell>
          <cell r="W104">
            <v>0.04</v>
          </cell>
          <cell r="X104">
            <v>0.16</v>
          </cell>
          <cell r="Y104">
            <v>0.37</v>
          </cell>
          <cell r="Z104">
            <v>0.27</v>
          </cell>
          <cell r="AA104">
            <v>-0.32</v>
          </cell>
          <cell r="AB104">
            <v>0.54</v>
          </cell>
          <cell r="AC104">
            <v>1.5</v>
          </cell>
          <cell r="AD104">
            <v>3.75</v>
          </cell>
          <cell r="AE104">
            <v>4.63</v>
          </cell>
          <cell r="AF104">
            <v>4.34</v>
          </cell>
          <cell r="AG104">
            <v>4.05</v>
          </cell>
          <cell r="AH104">
            <v>1.19</v>
          </cell>
          <cell r="AI104">
            <v>-0.56000000000000005</v>
          </cell>
          <cell r="AJ104">
            <v>-0.63</v>
          </cell>
          <cell r="AK104">
            <v>0.08</v>
          </cell>
          <cell r="AL104">
            <v>0.7</v>
          </cell>
          <cell r="AM104">
            <v>0.38</v>
          </cell>
          <cell r="AN104">
            <v>0.92</v>
          </cell>
          <cell r="AO104">
            <v>0.77</v>
          </cell>
          <cell r="AP104">
            <v>0.52</v>
          </cell>
          <cell r="AQ104">
            <v>0.77</v>
          </cell>
          <cell r="AR104">
            <v>-0.13</v>
          </cell>
          <cell r="AS104">
            <v>-0.56000000000000005</v>
          </cell>
          <cell r="AT104">
            <v>-1</v>
          </cell>
          <cell r="AU104">
            <v>-0.9</v>
          </cell>
          <cell r="AV104">
            <v>-0.2</v>
          </cell>
          <cell r="AW104">
            <v>-0.67</v>
          </cell>
          <cell r="AX104">
            <v>-1.0900000000000001</v>
          </cell>
          <cell r="AY104">
            <v>0.57999999999999996</v>
          </cell>
          <cell r="AZ104">
            <v>1.85</v>
          </cell>
          <cell r="BA104">
            <v>0.72</v>
          </cell>
          <cell r="BB104">
            <v>0.2</v>
          </cell>
          <cell r="BC104">
            <v>0.43</v>
          </cell>
          <cell r="BD104">
            <v>0.56000000000000005</v>
          </cell>
          <cell r="BE104">
            <v>1.55</v>
          </cell>
          <cell r="BF104">
            <v>1.1499999999999999</v>
          </cell>
          <cell r="BG104">
            <v>-0.18</v>
          </cell>
          <cell r="BH104">
            <v>0.43</v>
          </cell>
          <cell r="BI104">
            <v>1</v>
          </cell>
          <cell r="BJ104">
            <v>0.31</v>
          </cell>
          <cell r="BK104">
            <v>0.17</v>
          </cell>
          <cell r="BL104">
            <v>0.53</v>
          </cell>
          <cell r="BM104">
            <v>0.53</v>
          </cell>
          <cell r="BN104">
            <v>0.37</v>
          </cell>
          <cell r="BO104">
            <v>0.2</v>
          </cell>
          <cell r="BP104">
            <v>-0.14000000000000001</v>
          </cell>
          <cell r="BQ104">
            <v>1</v>
          </cell>
          <cell r="BR104">
            <v>1.74</v>
          </cell>
          <cell r="BS104">
            <v>0.83</v>
          </cell>
          <cell r="BT104">
            <v>0.51</v>
          </cell>
          <cell r="BU104">
            <v>1.06</v>
          </cell>
          <cell r="BV104">
            <v>1.51</v>
          </cell>
          <cell r="BW104">
            <v>-0.55000000000000004</v>
          </cell>
          <cell r="BX104">
            <v>-1.33</v>
          </cell>
          <cell r="BY104">
            <v>-0.99</v>
          </cell>
          <cell r="BZ104">
            <v>-0.61</v>
          </cell>
          <cell r="CA104">
            <v>0.91</v>
          </cell>
          <cell r="CB104">
            <v>3.34</v>
          </cell>
          <cell r="CC104">
            <v>6.21</v>
          </cell>
          <cell r="CD104">
            <v>2.75</v>
          </cell>
          <cell r="CE104">
            <v>-1.92</v>
          </cell>
          <cell r="CF104">
            <v>-0.09</v>
          </cell>
          <cell r="CG104">
            <v>0.96</v>
          </cell>
          <cell r="CH104">
            <v>0.39</v>
          </cell>
          <cell r="CI104">
            <v>0.68</v>
          </cell>
          <cell r="CJ104">
            <v>-0.53</v>
          </cell>
          <cell r="CK104">
            <v>-0.43</v>
          </cell>
          <cell r="CL104">
            <v>1.49</v>
          </cell>
          <cell r="CM104">
            <v>1.18</v>
          </cell>
          <cell r="CN104">
            <v>0.1</v>
          </cell>
          <cell r="CO104">
            <v>-0.18</v>
          </cell>
          <cell r="CP104">
            <v>-1.17</v>
          </cell>
          <cell r="CQ104">
            <v>-0.88</v>
          </cell>
          <cell r="CR104">
            <v>1.2</v>
          </cell>
          <cell r="CS104">
            <v>2.97</v>
          </cell>
          <cell r="CT104">
            <v>0.99</v>
          </cell>
          <cell r="CU104">
            <v>-1.69</v>
          </cell>
          <cell r="CV104">
            <v>0.02</v>
          </cell>
          <cell r="CW104">
            <v>2.11</v>
          </cell>
          <cell r="CX104">
            <v>3.19</v>
          </cell>
          <cell r="CY104">
            <v>3.65</v>
          </cell>
          <cell r="CZ104">
            <v>-2.88</v>
          </cell>
          <cell r="DA104">
            <v>-2.88</v>
          </cell>
          <cell r="DB104">
            <v>-0.2</v>
          </cell>
          <cell r="DC104">
            <v>2.13</v>
          </cell>
          <cell r="DD104">
            <v>1.86</v>
          </cell>
          <cell r="DE104">
            <v>0.65</v>
          </cell>
          <cell r="DF104">
            <v>1.1299999999999999</v>
          </cell>
          <cell r="DG104">
            <v>0.95</v>
          </cell>
          <cell r="DH104">
            <v>-0.25</v>
          </cell>
          <cell r="DI104">
            <v>-0.3</v>
          </cell>
          <cell r="DJ104">
            <v>0.78</v>
          </cell>
          <cell r="DK104">
            <v>1.87</v>
          </cell>
          <cell r="DL104">
            <v>1.21</v>
          </cell>
          <cell r="DM104">
            <v>-0.1</v>
          </cell>
          <cell r="DN104">
            <v>-1.67</v>
          </cell>
          <cell r="DO104">
            <v>-2.7</v>
          </cell>
          <cell r="DP104">
            <v>-0.37</v>
          </cell>
          <cell r="DQ104">
            <v>1.63</v>
          </cell>
          <cell r="DR104">
            <v>0.6</v>
          </cell>
          <cell r="DS104">
            <v>-0.38</v>
          </cell>
          <cell r="DT104">
            <v>1</v>
          </cell>
          <cell r="DU104">
            <v>4.7699999999999996</v>
          </cell>
          <cell r="DV104">
            <v>5.62</v>
          </cell>
          <cell r="DW104">
            <v>3.51</v>
          </cell>
          <cell r="DX104">
            <v>1.3</v>
          </cell>
          <cell r="DY104">
            <v>0.21</v>
          </cell>
          <cell r="DZ104">
            <v>0.96</v>
          </cell>
          <cell r="EA104">
            <v>0.69</v>
          </cell>
          <cell r="EB104">
            <v>1.1599999999999999</v>
          </cell>
          <cell r="EC104">
            <v>0.84</v>
          </cell>
          <cell r="ED104">
            <v>-1.59</v>
          </cell>
          <cell r="EE104">
            <v>-1.5</v>
          </cell>
          <cell r="EF104">
            <v>0.78</v>
          </cell>
          <cell r="EG104">
            <v>1.57</v>
          </cell>
          <cell r="EH104">
            <v>0.87</v>
          </cell>
          <cell r="EI104">
            <v>-0.41</v>
          </cell>
          <cell r="EJ104">
            <v>-1.22</v>
          </cell>
          <cell r="EK104">
            <v>-0.33</v>
          </cell>
          <cell r="EL104">
            <v>0.15</v>
          </cell>
          <cell r="EM104">
            <v>0.26</v>
          </cell>
          <cell r="EN104">
            <v>1.65</v>
          </cell>
          <cell r="EO104">
            <v>1.05</v>
          </cell>
          <cell r="EP104">
            <v>-1.01</v>
          </cell>
          <cell r="EQ104">
            <v>0.15</v>
          </cell>
          <cell r="ER104">
            <v>2.0699999999999998</v>
          </cell>
          <cell r="ES104">
            <v>2.52</v>
          </cell>
          <cell r="ET104">
            <v>3.29</v>
          </cell>
          <cell r="EU104">
            <v>3.82</v>
          </cell>
          <cell r="EV104">
            <v>3.71</v>
          </cell>
          <cell r="EW104">
            <v>4.74</v>
          </cell>
          <cell r="EX104">
            <v>1.32</v>
          </cell>
          <cell r="EY104">
            <v>-4.3499999999999996</v>
          </cell>
          <cell r="EZ104">
            <v>-3.51</v>
          </cell>
          <cell r="FA104">
            <v>-0.87</v>
          </cell>
          <cell r="FB104">
            <v>0.55000000000000004</v>
          </cell>
          <cell r="FC104">
            <v>0.53</v>
          </cell>
          <cell r="FD104">
            <v>1.27</v>
          </cell>
          <cell r="FE104">
            <v>3.06</v>
          </cell>
          <cell r="FF104">
            <v>1.26</v>
          </cell>
          <cell r="FG104">
            <v>0.83</v>
          </cell>
          <cell r="FH104">
            <v>2.97</v>
          </cell>
          <cell r="FI104">
            <v>2.2400000000000002</v>
          </cell>
          <cell r="FJ104">
            <v>-0.12</v>
          </cell>
          <cell r="FK104">
            <v>-0.62</v>
          </cell>
          <cell r="FL104">
            <v>0.43</v>
          </cell>
          <cell r="FM104">
            <v>1.68</v>
          </cell>
          <cell r="FN104">
            <v>0.65</v>
          </cell>
          <cell r="FO104">
            <v>-0.87</v>
          </cell>
          <cell r="FP104">
            <v>0.96</v>
          </cell>
          <cell r="FQ104">
            <v>1.01</v>
          </cell>
          <cell r="FR104">
            <v>-0.45</v>
          </cell>
          <cell r="FS104">
            <v>1.19</v>
          </cell>
          <cell r="FT104">
            <v>2.97</v>
          </cell>
          <cell r="FU104">
            <v>2.2000000000000002</v>
          </cell>
          <cell r="FV104">
            <v>1.69</v>
          </cell>
          <cell r="FW104">
            <v>1.57</v>
          </cell>
          <cell r="FX104">
            <v>0.05</v>
          </cell>
          <cell r="FY104">
            <v>-0.94</v>
          </cell>
          <cell r="FZ104">
            <v>-0.76</v>
          </cell>
          <cell r="GA104">
            <v>0.06</v>
          </cell>
          <cell r="GB104">
            <v>3.52</v>
          </cell>
          <cell r="GC104">
            <v>3.75</v>
          </cell>
          <cell r="GD104">
            <v>0.36</v>
          </cell>
          <cell r="GE104">
            <v>0.66</v>
          </cell>
          <cell r="GF104">
            <v>1.48</v>
          </cell>
          <cell r="GG104">
            <v>1.08</v>
          </cell>
          <cell r="GH104">
            <v>0.48</v>
          </cell>
          <cell r="GI104">
            <v>0.45</v>
          </cell>
          <cell r="GJ104">
            <v>1.83</v>
          </cell>
          <cell r="GK104">
            <v>1.83</v>
          </cell>
          <cell r="GL104">
            <v>-0.15</v>
          </cell>
          <cell r="GM104">
            <v>0.46</v>
          </cell>
          <cell r="GN104">
            <v>1.41</v>
          </cell>
          <cell r="GO104">
            <v>0.32</v>
          </cell>
          <cell r="GP104">
            <v>2.69</v>
          </cell>
          <cell r="GQ104">
            <v>9.85</v>
          </cell>
          <cell r="GR104">
            <v>8.66</v>
          </cell>
          <cell r="GS104">
            <v>-0.45</v>
          </cell>
          <cell r="GT104">
            <v>-1.1399999999999999</v>
          </cell>
          <cell r="GU104">
            <v>0.15</v>
          </cell>
          <cell r="GV104">
            <v>2.5</v>
          </cell>
          <cell r="GW104">
            <v>2.58</v>
          </cell>
          <cell r="GX104">
            <v>0.02</v>
          </cell>
          <cell r="GY104">
            <v>4.32</v>
          </cell>
          <cell r="GZ104">
            <v>6.33</v>
          </cell>
          <cell r="HA104">
            <v>3.12</v>
          </cell>
          <cell r="HB104">
            <v>2.04</v>
          </cell>
          <cell r="HC104">
            <v>5.67</v>
          </cell>
          <cell r="HD104">
            <v>6.81</v>
          </cell>
          <cell r="HE104">
            <v>2.88</v>
          </cell>
          <cell r="HF104">
            <v>0.36</v>
          </cell>
          <cell r="HG104">
            <v>2.86</v>
          </cell>
          <cell r="HH104">
            <v>6.34</v>
          </cell>
          <cell r="HI104">
            <v>8.84</v>
          </cell>
          <cell r="HJ104">
            <v>11.92</v>
          </cell>
          <cell r="HK104">
            <v>10.69</v>
          </cell>
          <cell r="HL104">
            <v>6.31</v>
          </cell>
          <cell r="HM104">
            <v>3.9</v>
          </cell>
          <cell r="HN104">
            <v>0.63</v>
          </cell>
          <cell r="HO104">
            <v>-0.43</v>
          </cell>
          <cell r="HP104">
            <v>1.85</v>
          </cell>
          <cell r="HQ104">
            <v>4.37</v>
          </cell>
          <cell r="HR104">
            <v>3.14</v>
          </cell>
          <cell r="HS104">
            <v>-0.61</v>
          </cell>
          <cell r="HT104">
            <v>0.6</v>
          </cell>
          <cell r="HU104">
            <v>2.52</v>
          </cell>
          <cell r="HV104">
            <v>1.21</v>
          </cell>
          <cell r="HW104">
            <v>0.51</v>
          </cell>
          <cell r="HX104">
            <v>-0.23</v>
          </cell>
          <cell r="HY104">
            <v>-0.89</v>
          </cell>
          <cell r="HZ104">
            <v>0</v>
          </cell>
          <cell r="IA104">
            <v>1.28</v>
          </cell>
          <cell r="IB104">
            <v>-0.02</v>
          </cell>
          <cell r="IC104">
            <v>-1.77</v>
          </cell>
          <cell r="ID104">
            <v>0.14000000000000001</v>
          </cell>
          <cell r="IE104">
            <v>0.53</v>
          </cell>
          <cell r="IF104">
            <v>-0.13</v>
          </cell>
          <cell r="IG104">
            <v>1.57</v>
          </cell>
          <cell r="IH104">
            <v>1.07</v>
          </cell>
          <cell r="II104">
            <v>-1.1000000000000001</v>
          </cell>
          <cell r="IJ104">
            <v>-1.28</v>
          </cell>
          <cell r="IK104">
            <v>-0.63</v>
          </cell>
          <cell r="IL104">
            <v>-0.57999999999999996</v>
          </cell>
          <cell r="IM104">
            <v>-0.31</v>
          </cell>
          <cell r="IN104">
            <v>1.1399999999999999</v>
          </cell>
          <cell r="IO104">
            <v>1.47</v>
          </cell>
          <cell r="IP104">
            <v>0.17</v>
          </cell>
          <cell r="IQ104">
            <v>0.48</v>
          </cell>
          <cell r="IR104">
            <v>1.18</v>
          </cell>
          <cell r="IS104">
            <v>0.71</v>
          </cell>
          <cell r="IT104">
            <v>1.6</v>
          </cell>
          <cell r="IU104">
            <v>1.27</v>
          </cell>
          <cell r="IV104">
            <v>0.03</v>
          </cell>
          <cell r="IW104">
            <v>-0.61</v>
          </cell>
          <cell r="IX104">
            <v>0.52</v>
          </cell>
          <cell r="IY104">
            <v>2.68</v>
          </cell>
          <cell r="IZ104">
            <v>0.64</v>
          </cell>
          <cell r="JA104">
            <v>-0.95</v>
          </cell>
          <cell r="JB104">
            <v>0.75</v>
          </cell>
          <cell r="JC104">
            <v>1.47</v>
          </cell>
          <cell r="JD104">
            <v>0.31</v>
          </cell>
          <cell r="JE104">
            <v>-2.65</v>
          </cell>
          <cell r="JF104">
            <v>-3.11</v>
          </cell>
          <cell r="JG104">
            <v>-1.22</v>
          </cell>
          <cell r="JH104">
            <v>-0.13</v>
          </cell>
          <cell r="JI104">
            <v>0.57999999999999996</v>
          </cell>
          <cell r="JJ104">
            <v>0.56000000000000005</v>
          </cell>
          <cell r="JK104">
            <v>-0.95</v>
          </cell>
          <cell r="JL104">
            <v>0.95</v>
          </cell>
          <cell r="JM104">
            <v>0.56000000000000005</v>
          </cell>
          <cell r="JN104">
            <v>-1.27</v>
          </cell>
          <cell r="JO104">
            <v>-0.36</v>
          </cell>
          <cell r="JP104">
            <v>-0.91</v>
          </cell>
          <cell r="JQ104">
            <v>-0.08</v>
          </cell>
          <cell r="JR104">
            <v>1.65</v>
          </cell>
          <cell r="JS104">
            <v>-0.73</v>
          </cell>
          <cell r="JT104">
            <v>-1.17</v>
          </cell>
          <cell r="JU104">
            <v>-0.35</v>
          </cell>
          <cell r="JV104">
            <v>-1.65</v>
          </cell>
          <cell r="JW104">
            <v>-1.02</v>
          </cell>
          <cell r="JX104">
            <v>-0.75</v>
          </cell>
          <cell r="JY104">
            <v>-1.38</v>
          </cell>
          <cell r="JZ104">
            <v>-0.52</v>
          </cell>
          <cell r="KA104">
            <v>0.02</v>
          </cell>
          <cell r="KB104">
            <v>0.31</v>
          </cell>
          <cell r="KC104">
            <v>0.02</v>
          </cell>
          <cell r="KD104">
            <v>-1.31</v>
          </cell>
          <cell r="KE104">
            <v>1.79</v>
          </cell>
          <cell r="KF104">
            <v>1.1200000000000001</v>
          </cell>
          <cell r="KG104">
            <v>0.22</v>
          </cell>
          <cell r="KH104">
            <v>0.71</v>
          </cell>
          <cell r="KI104">
            <v>0.74</v>
          </cell>
          <cell r="KJ104">
            <v>1.58</v>
          </cell>
          <cell r="KK104">
            <v>1.92</v>
          </cell>
          <cell r="KL104">
            <v>-0.16</v>
          </cell>
          <cell r="KM104">
            <v>-2.59</v>
          </cell>
          <cell r="KN104">
            <v>-1.1200000000000001</v>
          </cell>
          <cell r="KO104">
            <v>0.21</v>
          </cell>
          <cell r="KP104">
            <v>3.54</v>
          </cell>
          <cell r="KQ104">
            <v>2.4900000000000002</v>
          </cell>
          <cell r="KR104">
            <v>-2.4</v>
          </cell>
          <cell r="KS104">
            <v>-2.66</v>
          </cell>
          <cell r="KT104">
            <v>0.44</v>
          </cell>
          <cell r="KU104">
            <v>0</v>
          </cell>
          <cell r="KV104">
            <v>-1.55</v>
          </cell>
          <cell r="KW104">
            <v>1.26</v>
          </cell>
          <cell r="KX104">
            <v>1.32</v>
          </cell>
          <cell r="KY104">
            <v>-2.13</v>
          </cell>
          <cell r="KZ104">
            <v>0.04</v>
          </cell>
          <cell r="LA104">
            <v>-1.43</v>
          </cell>
          <cell r="LB104">
            <v>-1.71</v>
          </cell>
          <cell r="LC104">
            <v>0.45</v>
          </cell>
          <cell r="LD104">
            <v>-0.84</v>
          </cell>
          <cell r="LE104">
            <v>0.89</v>
          </cell>
          <cell r="LF104">
            <v>0</v>
          </cell>
          <cell r="LG104">
            <v>0.2</v>
          </cell>
          <cell r="LH104">
            <v>0.19999999999999998</v>
          </cell>
          <cell r="LI104">
            <v>0.6</v>
          </cell>
          <cell r="LJ104">
            <v>0.8</v>
          </cell>
          <cell r="LK104">
            <v>0.34029870996104117</v>
          </cell>
          <cell r="LL104">
            <v>0.9</v>
          </cell>
          <cell r="LM104">
            <v>1</v>
          </cell>
          <cell r="LN104">
            <v>0.5</v>
          </cell>
          <cell r="LO104">
            <v>0.5</v>
          </cell>
          <cell r="LP104">
            <v>0.5</v>
          </cell>
          <cell r="LQ104">
            <v>0.5</v>
          </cell>
          <cell r="LR104">
            <v>0.32919790751900185</v>
          </cell>
          <cell r="LS104">
            <v>0.29999999999999993</v>
          </cell>
          <cell r="LT104">
            <v>0.3</v>
          </cell>
          <cell r="LU104">
            <v>0.19999999999999998</v>
          </cell>
          <cell r="LV104">
            <v>0</v>
          </cell>
          <cell r="LW104">
            <v>-0.19999999999999998</v>
          </cell>
          <cell r="LX104">
            <v>-0.2</v>
          </cell>
          <cell r="LY104">
            <v>0.3</v>
          </cell>
          <cell r="LZ104">
            <v>0.6</v>
          </cell>
          <cell r="MA104">
            <v>0.7</v>
          </cell>
          <cell r="MB104">
            <v>0.8</v>
          </cell>
          <cell r="MC104">
            <v>0.7</v>
          </cell>
          <cell r="MD104">
            <v>0.6</v>
          </cell>
          <cell r="ME104">
            <v>0.47976840784679076</v>
          </cell>
        </row>
        <row r="105">
          <cell r="A105">
            <v>1114083</v>
          </cell>
          <cell r="F105" t="str">
            <v>Refrigerante e Água Mineral em casa</v>
          </cell>
          <cell r="H105">
            <v>0.28000000000000003</v>
          </cell>
          <cell r="I105">
            <v>0.57999999999999996</v>
          </cell>
          <cell r="J105">
            <v>0.4</v>
          </cell>
          <cell r="K105">
            <v>0.6</v>
          </cell>
          <cell r="L105">
            <v>1.6</v>
          </cell>
          <cell r="M105">
            <v>2.25</v>
          </cell>
          <cell r="N105">
            <v>1.54</v>
          </cell>
          <cell r="O105">
            <v>0.41</v>
          </cell>
          <cell r="P105">
            <v>0.71</v>
          </cell>
          <cell r="Q105">
            <v>0.73</v>
          </cell>
          <cell r="R105">
            <v>0</v>
          </cell>
          <cell r="S105">
            <v>0.1</v>
          </cell>
          <cell r="T105">
            <v>0.37</v>
          </cell>
          <cell r="U105">
            <v>0.75</v>
          </cell>
          <cell r="V105">
            <v>0.47</v>
          </cell>
          <cell r="W105">
            <v>-0.18</v>
          </cell>
          <cell r="X105">
            <v>0.5</v>
          </cell>
          <cell r="Y105">
            <v>0.86</v>
          </cell>
          <cell r="Z105">
            <v>0.48</v>
          </cell>
          <cell r="AA105">
            <v>1.45</v>
          </cell>
          <cell r="AB105">
            <v>2.25</v>
          </cell>
          <cell r="AC105">
            <v>0.76</v>
          </cell>
          <cell r="AD105">
            <v>-0.72</v>
          </cell>
          <cell r="AE105">
            <v>-0.69</v>
          </cell>
          <cell r="AF105">
            <v>-0.03</v>
          </cell>
          <cell r="AG105">
            <v>0.44</v>
          </cell>
          <cell r="AH105">
            <v>0.63</v>
          </cell>
          <cell r="AI105">
            <v>0.85</v>
          </cell>
          <cell r="AJ105">
            <v>1.47</v>
          </cell>
          <cell r="AK105">
            <v>1.7</v>
          </cell>
          <cell r="AL105">
            <v>0.61</v>
          </cell>
          <cell r="AM105">
            <v>-0.03</v>
          </cell>
          <cell r="AN105">
            <v>0.23</v>
          </cell>
          <cell r="AO105">
            <v>0.15</v>
          </cell>
          <cell r="AP105">
            <v>-0.42</v>
          </cell>
          <cell r="AQ105">
            <v>-0.74</v>
          </cell>
          <cell r="AR105">
            <v>-0.63</v>
          </cell>
          <cell r="AS105">
            <v>0.18</v>
          </cell>
          <cell r="AT105">
            <v>0.21</v>
          </cell>
          <cell r="AU105">
            <v>0.39</v>
          </cell>
          <cell r="AV105">
            <v>0.65</v>
          </cell>
          <cell r="AW105">
            <v>0.6</v>
          </cell>
          <cell r="AX105">
            <v>0.31</v>
          </cell>
          <cell r="AY105">
            <v>0.15</v>
          </cell>
          <cell r="AZ105">
            <v>0.25</v>
          </cell>
          <cell r="BA105">
            <v>0.19</v>
          </cell>
          <cell r="BB105">
            <v>0.22</v>
          </cell>
          <cell r="BC105">
            <v>0.26</v>
          </cell>
          <cell r="BD105">
            <v>7.0000000000000007E-2</v>
          </cell>
          <cell r="BE105">
            <v>0.52</v>
          </cell>
          <cell r="BF105">
            <v>0.64</v>
          </cell>
          <cell r="BG105">
            <v>-0.22</v>
          </cell>
          <cell r="BH105">
            <v>-0.2</v>
          </cell>
          <cell r="BI105">
            <v>0.4</v>
          </cell>
          <cell r="BJ105">
            <v>-0.08</v>
          </cell>
          <cell r="BK105">
            <v>0.28999999999999998</v>
          </cell>
          <cell r="BL105">
            <v>0.82</v>
          </cell>
          <cell r="BM105">
            <v>0.96</v>
          </cell>
          <cell r="BN105">
            <v>0.79</v>
          </cell>
          <cell r="BO105">
            <v>0.02</v>
          </cell>
          <cell r="BP105">
            <v>-0.05</v>
          </cell>
          <cell r="BQ105">
            <v>0.43</v>
          </cell>
          <cell r="BR105">
            <v>1.1000000000000001</v>
          </cell>
          <cell r="BS105">
            <v>0.96</v>
          </cell>
          <cell r="BT105">
            <v>0.23</v>
          </cell>
          <cell r="BU105">
            <v>0.55000000000000004</v>
          </cell>
          <cell r="BV105">
            <v>1.1000000000000001</v>
          </cell>
          <cell r="BW105">
            <v>0.88</v>
          </cell>
          <cell r="BX105">
            <v>0.78</v>
          </cell>
          <cell r="BY105">
            <v>-0.02</v>
          </cell>
          <cell r="BZ105">
            <v>-0.93</v>
          </cell>
          <cell r="CA105">
            <v>-0.28000000000000003</v>
          </cell>
          <cell r="CB105">
            <v>0.44</v>
          </cell>
          <cell r="CC105">
            <v>0.76</v>
          </cell>
          <cell r="CD105">
            <v>0.18</v>
          </cell>
          <cell r="CE105">
            <v>-0.51</v>
          </cell>
          <cell r="CF105">
            <v>-0.26</v>
          </cell>
          <cell r="CG105">
            <v>-0.19</v>
          </cell>
          <cell r="CH105">
            <v>-0.51</v>
          </cell>
          <cell r="CI105">
            <v>-0.2</v>
          </cell>
          <cell r="CJ105">
            <v>0.06</v>
          </cell>
          <cell r="CK105">
            <v>-0.28000000000000003</v>
          </cell>
          <cell r="CL105">
            <v>0.35</v>
          </cell>
          <cell r="CM105">
            <v>0.21</v>
          </cell>
          <cell r="CN105">
            <v>-0.14000000000000001</v>
          </cell>
          <cell r="CO105">
            <v>0.35</v>
          </cell>
          <cell r="CP105">
            <v>0.49</v>
          </cell>
          <cell r="CQ105">
            <v>-0.12</v>
          </cell>
          <cell r="CR105">
            <v>0.65</v>
          </cell>
          <cell r="CS105">
            <v>0.66</v>
          </cell>
          <cell r="CT105">
            <v>0.73</v>
          </cell>
          <cell r="CU105">
            <v>0.78</v>
          </cell>
          <cell r="CV105">
            <v>0.24</v>
          </cell>
          <cell r="CW105">
            <v>-0.37</v>
          </cell>
          <cell r="CX105">
            <v>0.56999999999999995</v>
          </cell>
          <cell r="CY105">
            <v>1.4</v>
          </cell>
          <cell r="CZ105">
            <v>1.91</v>
          </cell>
          <cell r="DA105">
            <v>1.91</v>
          </cell>
          <cell r="DB105">
            <v>1.56</v>
          </cell>
          <cell r="DC105">
            <v>1.28</v>
          </cell>
          <cell r="DD105">
            <v>0.75</v>
          </cell>
          <cell r="DE105">
            <v>0.43</v>
          </cell>
          <cell r="DF105">
            <v>0.04</v>
          </cell>
          <cell r="DG105">
            <v>0.15</v>
          </cell>
          <cell r="DH105">
            <v>0.72</v>
          </cell>
          <cell r="DI105">
            <v>0.22</v>
          </cell>
          <cell r="DJ105">
            <v>-0.02</v>
          </cell>
          <cell r="DK105">
            <v>-0.19</v>
          </cell>
          <cell r="DL105">
            <v>-0.4</v>
          </cell>
          <cell r="DM105">
            <v>-0.09</v>
          </cell>
          <cell r="DN105">
            <v>0.27</v>
          </cell>
          <cell r="DO105">
            <v>0.51</v>
          </cell>
          <cell r="DP105">
            <v>0.57999999999999996</v>
          </cell>
          <cell r="DQ105">
            <v>0.62</v>
          </cell>
          <cell r="DR105">
            <v>0.46</v>
          </cell>
          <cell r="DS105">
            <v>0.53</v>
          </cell>
          <cell r="DT105">
            <v>0.46</v>
          </cell>
          <cell r="DU105">
            <v>0.39</v>
          </cell>
          <cell r="DV105">
            <v>0.99</v>
          </cell>
          <cell r="DW105">
            <v>0.67</v>
          </cell>
          <cell r="DX105">
            <v>0.39</v>
          </cell>
          <cell r="DY105">
            <v>1.06</v>
          </cell>
          <cell r="DZ105">
            <v>1.53</v>
          </cell>
          <cell r="EA105">
            <v>1.47</v>
          </cell>
          <cell r="EB105">
            <v>1.1200000000000001</v>
          </cell>
          <cell r="EC105">
            <v>0.78</v>
          </cell>
          <cell r="ED105">
            <v>0.06</v>
          </cell>
          <cell r="EE105">
            <v>0.28000000000000003</v>
          </cell>
          <cell r="EF105">
            <v>0.75</v>
          </cell>
          <cell r="EG105">
            <v>0.59</v>
          </cell>
          <cell r="EH105">
            <v>0.56000000000000005</v>
          </cell>
          <cell r="EI105">
            <v>-0.04</v>
          </cell>
          <cell r="EJ105">
            <v>0.01</v>
          </cell>
          <cell r="EK105">
            <v>0.43</v>
          </cell>
          <cell r="EL105">
            <v>0.42</v>
          </cell>
          <cell r="EM105">
            <v>-0.25</v>
          </cell>
          <cell r="EN105">
            <v>-0.13</v>
          </cell>
          <cell r="EO105">
            <v>0.66</v>
          </cell>
          <cell r="EP105">
            <v>-0.14000000000000001</v>
          </cell>
          <cell r="EQ105">
            <v>0.04</v>
          </cell>
          <cell r="ER105">
            <v>1.3</v>
          </cell>
          <cell r="ES105">
            <v>1.64</v>
          </cell>
          <cell r="ET105">
            <v>1.3</v>
          </cell>
          <cell r="EU105">
            <v>1.1299999999999999</v>
          </cell>
          <cell r="EV105">
            <v>0.73</v>
          </cell>
          <cell r="EW105">
            <v>0.31</v>
          </cell>
          <cell r="EX105">
            <v>0.14000000000000001</v>
          </cell>
          <cell r="EY105">
            <v>0.9</v>
          </cell>
          <cell r="EZ105">
            <v>0.75</v>
          </cell>
          <cell r="FA105">
            <v>-0.05</v>
          </cell>
          <cell r="FB105">
            <v>0.85</v>
          </cell>
          <cell r="FC105">
            <v>1.27</v>
          </cell>
          <cell r="FD105">
            <v>1.06</v>
          </cell>
          <cell r="FE105">
            <v>0.99</v>
          </cell>
          <cell r="FF105">
            <v>0.74</v>
          </cell>
          <cell r="FG105">
            <v>0.2</v>
          </cell>
          <cell r="FH105">
            <v>-0.17</v>
          </cell>
          <cell r="FI105">
            <v>0.13</v>
          </cell>
          <cell r="FJ105">
            <v>0.43</v>
          </cell>
          <cell r="FK105">
            <v>-0.26</v>
          </cell>
          <cell r="FL105">
            <v>-0.48</v>
          </cell>
          <cell r="FM105">
            <v>0.46</v>
          </cell>
          <cell r="FN105">
            <v>1.42</v>
          </cell>
          <cell r="FO105">
            <v>1.17</v>
          </cell>
          <cell r="FP105">
            <v>0.89</v>
          </cell>
          <cell r="FQ105">
            <v>1.84</v>
          </cell>
          <cell r="FR105">
            <v>1.7</v>
          </cell>
          <cell r="FS105">
            <v>0.4</v>
          </cell>
          <cell r="FT105">
            <v>0.08</v>
          </cell>
          <cell r="FU105">
            <v>0.14000000000000001</v>
          </cell>
          <cell r="FV105">
            <v>0.49</v>
          </cell>
          <cell r="FW105">
            <v>1.26</v>
          </cell>
          <cell r="FX105">
            <v>1.28</v>
          </cell>
          <cell r="FY105">
            <v>0.63</v>
          </cell>
          <cell r="FZ105">
            <v>-0.02</v>
          </cell>
          <cell r="GA105">
            <v>-0.16</v>
          </cell>
          <cell r="GB105">
            <v>0.52</v>
          </cell>
          <cell r="GC105">
            <v>0.27</v>
          </cell>
          <cell r="GD105">
            <v>0.17</v>
          </cell>
          <cell r="GE105">
            <v>1.02</v>
          </cell>
          <cell r="GF105">
            <v>1.31</v>
          </cell>
          <cell r="GG105">
            <v>1.19</v>
          </cell>
          <cell r="GH105">
            <v>0.87</v>
          </cell>
          <cell r="GI105">
            <v>0.84</v>
          </cell>
          <cell r="GJ105">
            <v>1.39</v>
          </cell>
          <cell r="GK105">
            <v>1.57</v>
          </cell>
          <cell r="GL105">
            <v>1.82</v>
          </cell>
          <cell r="GM105">
            <v>1.71</v>
          </cell>
          <cell r="GN105">
            <v>1.26</v>
          </cell>
          <cell r="GO105">
            <v>1.31</v>
          </cell>
          <cell r="GP105">
            <v>0.38</v>
          </cell>
          <cell r="GQ105">
            <v>-0.35</v>
          </cell>
          <cell r="GR105">
            <v>0.51</v>
          </cell>
          <cell r="GS105">
            <v>1.54</v>
          </cell>
          <cell r="GT105">
            <v>0.74</v>
          </cell>
          <cell r="GU105">
            <v>-0.15</v>
          </cell>
          <cell r="GV105">
            <v>0.02</v>
          </cell>
          <cell r="GW105">
            <v>0.56999999999999995</v>
          </cell>
          <cell r="GX105">
            <v>1.1399999999999999</v>
          </cell>
          <cell r="GY105">
            <v>1.46</v>
          </cell>
          <cell r="GZ105">
            <v>1</v>
          </cell>
          <cell r="HA105">
            <v>0.7</v>
          </cell>
          <cell r="HB105">
            <v>0.35</v>
          </cell>
          <cell r="HC105">
            <v>-0.48</v>
          </cell>
          <cell r="HD105">
            <v>-0.3</v>
          </cell>
          <cell r="HE105">
            <v>0.33</v>
          </cell>
          <cell r="HF105">
            <v>0.37</v>
          </cell>
          <cell r="HG105">
            <v>0.23</v>
          </cell>
          <cell r="HH105">
            <v>-0.12</v>
          </cell>
          <cell r="HI105">
            <v>0.42</v>
          </cell>
          <cell r="HJ105">
            <v>1.28</v>
          </cell>
          <cell r="HK105">
            <v>1.33</v>
          </cell>
          <cell r="HL105">
            <v>1</v>
          </cell>
          <cell r="HM105">
            <v>0.13</v>
          </cell>
          <cell r="HN105">
            <v>0.16</v>
          </cell>
          <cell r="HO105">
            <v>1.1100000000000001</v>
          </cell>
          <cell r="HP105">
            <v>1.91</v>
          </cell>
          <cell r="HQ105">
            <v>1.18</v>
          </cell>
          <cell r="HR105">
            <v>0.34</v>
          </cell>
          <cell r="HS105">
            <v>0.65</v>
          </cell>
          <cell r="HT105">
            <v>0.28999999999999998</v>
          </cell>
          <cell r="HU105">
            <v>0.33</v>
          </cell>
          <cell r="HV105">
            <v>0.95</v>
          </cell>
          <cell r="HW105">
            <v>0.88</v>
          </cell>
          <cell r="HX105">
            <v>0.27</v>
          </cell>
          <cell r="HY105">
            <v>0.13</v>
          </cell>
          <cell r="HZ105">
            <v>0.59</v>
          </cell>
          <cell r="IA105">
            <v>0.49</v>
          </cell>
          <cell r="IB105">
            <v>0.02</v>
          </cell>
          <cell r="IC105">
            <v>0.5</v>
          </cell>
          <cell r="ID105">
            <v>0.88</v>
          </cell>
          <cell r="IE105">
            <v>0.69</v>
          </cell>
          <cell r="IF105">
            <v>0.91</v>
          </cell>
          <cell r="IG105">
            <v>1.24</v>
          </cell>
          <cell r="IH105">
            <v>1.1399999999999999</v>
          </cell>
          <cell r="II105">
            <v>0.98</v>
          </cell>
          <cell r="IJ105">
            <v>1.17</v>
          </cell>
          <cell r="IK105">
            <v>0.74</v>
          </cell>
          <cell r="IL105">
            <v>0.57999999999999996</v>
          </cell>
          <cell r="IM105">
            <v>0.64</v>
          </cell>
          <cell r="IN105">
            <v>0.5</v>
          </cell>
          <cell r="IO105">
            <v>0.26</v>
          </cell>
          <cell r="IP105">
            <v>0.33</v>
          </cell>
          <cell r="IQ105">
            <v>0.79</v>
          </cell>
          <cell r="IR105">
            <v>0.74</v>
          </cell>
          <cell r="IS105">
            <v>0.34</v>
          </cell>
          <cell r="IT105">
            <v>0.34</v>
          </cell>
          <cell r="IU105">
            <v>0.51</v>
          </cell>
          <cell r="IV105">
            <v>0.82</v>
          </cell>
          <cell r="IW105">
            <v>1.32</v>
          </cell>
          <cell r="IX105">
            <v>1.18</v>
          </cell>
          <cell r="IY105">
            <v>0.48</v>
          </cell>
          <cell r="IZ105">
            <v>0.14000000000000001</v>
          </cell>
          <cell r="JA105">
            <v>0.56000000000000005</v>
          </cell>
          <cell r="JB105">
            <v>0.43</v>
          </cell>
          <cell r="JC105">
            <v>-0.12</v>
          </cell>
          <cell r="JD105">
            <v>0.3</v>
          </cell>
          <cell r="JE105">
            <v>1.84</v>
          </cell>
          <cell r="JF105">
            <v>2.94</v>
          </cell>
          <cell r="JG105">
            <v>2.48</v>
          </cell>
          <cell r="JH105">
            <v>1.34</v>
          </cell>
          <cell r="JI105">
            <v>0.86</v>
          </cell>
          <cell r="JJ105">
            <v>0.87</v>
          </cell>
          <cell r="JK105">
            <v>0.73</v>
          </cell>
          <cell r="JL105">
            <v>1.63</v>
          </cell>
          <cell r="JM105">
            <v>2.2000000000000002</v>
          </cell>
          <cell r="JN105">
            <v>1.1000000000000001</v>
          </cell>
          <cell r="JO105">
            <v>0.21</v>
          </cell>
          <cell r="JP105">
            <v>0.74</v>
          </cell>
          <cell r="JQ105">
            <v>0.89</v>
          </cell>
          <cell r="JR105">
            <v>0.82</v>
          </cell>
          <cell r="JS105">
            <v>1.1299999999999999</v>
          </cell>
          <cell r="JT105">
            <v>0.65</v>
          </cell>
          <cell r="JU105">
            <v>0.33</v>
          </cell>
          <cell r="JV105">
            <v>0.16</v>
          </cell>
          <cell r="JW105">
            <v>0.54</v>
          </cell>
          <cell r="JX105">
            <v>1.39</v>
          </cell>
          <cell r="JY105">
            <v>1.29</v>
          </cell>
          <cell r="JZ105">
            <v>0.68</v>
          </cell>
          <cell r="KA105">
            <v>0.37</v>
          </cell>
          <cell r="KB105">
            <v>0.38</v>
          </cell>
          <cell r="KC105">
            <v>1.0900000000000001</v>
          </cell>
          <cell r="KD105">
            <v>1.56</v>
          </cell>
          <cell r="KE105">
            <v>1.1599999999999999</v>
          </cell>
          <cell r="KF105">
            <v>0.53</v>
          </cell>
          <cell r="KG105">
            <v>0.99</v>
          </cell>
          <cell r="KH105">
            <v>1.06</v>
          </cell>
          <cell r="KI105">
            <v>0.3</v>
          </cell>
          <cell r="KJ105">
            <v>7.0000000000000007E-2</v>
          </cell>
          <cell r="KK105">
            <v>0.37</v>
          </cell>
          <cell r="KL105">
            <v>0.97</v>
          </cell>
          <cell r="KM105">
            <v>1.0900000000000001</v>
          </cell>
          <cell r="KN105">
            <v>0.06</v>
          </cell>
          <cell r="KO105">
            <v>-0.75</v>
          </cell>
          <cell r="KP105">
            <v>-0.94</v>
          </cell>
          <cell r="KQ105">
            <v>-0.24</v>
          </cell>
          <cell r="KR105">
            <v>0.3</v>
          </cell>
          <cell r="KS105">
            <v>0.21</v>
          </cell>
          <cell r="KT105">
            <v>0.47</v>
          </cell>
          <cell r="KU105">
            <v>0.37</v>
          </cell>
          <cell r="KV105">
            <v>0.19</v>
          </cell>
          <cell r="KW105">
            <v>0.45</v>
          </cell>
          <cell r="KX105">
            <v>0.56999999999999995</v>
          </cell>
          <cell r="KY105">
            <v>-0.01</v>
          </cell>
          <cell r="KZ105">
            <v>-0.61</v>
          </cell>
          <cell r="LA105">
            <v>0.04</v>
          </cell>
          <cell r="LB105">
            <v>0.95</v>
          </cell>
          <cell r="LC105">
            <v>0.61</v>
          </cell>
          <cell r="LD105">
            <v>0.2</v>
          </cell>
          <cell r="LE105">
            <v>0.39</v>
          </cell>
          <cell r="LF105">
            <v>0</v>
          </cell>
          <cell r="LG105">
            <v>0.2</v>
          </cell>
          <cell r="LH105">
            <v>0.19999999999999998</v>
          </cell>
          <cell r="LI105">
            <v>0.6</v>
          </cell>
          <cell r="LJ105">
            <v>0.8</v>
          </cell>
          <cell r="LK105">
            <v>0.34029870996104117</v>
          </cell>
          <cell r="LL105">
            <v>0.9</v>
          </cell>
          <cell r="LM105">
            <v>1</v>
          </cell>
          <cell r="LN105">
            <v>0.5</v>
          </cell>
          <cell r="LO105">
            <v>0.5</v>
          </cell>
          <cell r="LP105">
            <v>0.5</v>
          </cell>
          <cell r="LQ105">
            <v>0.5</v>
          </cell>
          <cell r="LR105">
            <v>0.32919790751900185</v>
          </cell>
          <cell r="LS105">
            <v>0.29999999999999993</v>
          </cell>
          <cell r="LT105">
            <v>0.3</v>
          </cell>
          <cell r="LU105">
            <v>0.19999999999999998</v>
          </cell>
          <cell r="LV105">
            <v>0</v>
          </cell>
          <cell r="LW105">
            <v>-0.19999999999999998</v>
          </cell>
          <cell r="LX105">
            <v>-0.2</v>
          </cell>
          <cell r="LY105">
            <v>0.3</v>
          </cell>
          <cell r="LZ105">
            <v>0.6</v>
          </cell>
          <cell r="MA105">
            <v>0.7</v>
          </cell>
          <cell r="MB105">
            <v>0.8</v>
          </cell>
          <cell r="MC105">
            <v>0.7</v>
          </cell>
          <cell r="MD105">
            <v>0.6</v>
          </cell>
          <cell r="ME105">
            <v>0.47976840784679076</v>
          </cell>
        </row>
        <row r="106">
          <cell r="A106" t="str">
            <v>NDBA</v>
          </cell>
          <cell r="D106" t="str">
            <v>+</v>
          </cell>
          <cell r="E106" t="str">
            <v>Bebidas alcoólicas</v>
          </cell>
          <cell r="H106">
            <v>0.60562177862626831</v>
          </cell>
          <cell r="I106">
            <v>2.184329931834236</v>
          </cell>
          <cell r="J106">
            <v>1.790199064012111</v>
          </cell>
          <cell r="K106">
            <v>0.48521100785283777</v>
          </cell>
          <cell r="L106">
            <v>0.36695832498159486</v>
          </cell>
          <cell r="M106">
            <v>0.90639028251042963</v>
          </cell>
          <cell r="N106">
            <v>0.84196490408842439</v>
          </cell>
          <cell r="O106">
            <v>0.40842076310292008</v>
          </cell>
          <cell r="P106">
            <v>0.34803983047360815</v>
          </cell>
          <cell r="Q106">
            <v>0.60027565811418293</v>
          </cell>
          <cell r="R106">
            <v>3.8250710918113891E-2</v>
          </cell>
          <cell r="S106">
            <v>-0.53821107185470729</v>
          </cell>
          <cell r="T106">
            <v>0.14867088726555105</v>
          </cell>
          <cell r="U106">
            <v>0.45076195289585258</v>
          </cell>
          <cell r="V106">
            <v>-0.61905875679259093</v>
          </cell>
          <cell r="W106">
            <v>-0.208111808084816</v>
          </cell>
          <cell r="X106">
            <v>0.93190863540130031</v>
          </cell>
          <cell r="Y106">
            <v>0.19063300999297431</v>
          </cell>
          <cell r="Z106">
            <v>-1.4857730149832889E-2</v>
          </cell>
          <cell r="AA106">
            <v>-7.6205971497195948E-2</v>
          </cell>
          <cell r="AB106">
            <v>1.2347403281970306</v>
          </cell>
          <cell r="AC106">
            <v>0.39265816890621102</v>
          </cell>
          <cell r="AD106">
            <v>0.39820441512833887</v>
          </cell>
          <cell r="AE106">
            <v>-0.47079024438861994</v>
          </cell>
          <cell r="AF106">
            <v>-8.4594078706496503E-2</v>
          </cell>
          <cell r="AG106">
            <v>1.7460527130398114</v>
          </cell>
          <cell r="AH106">
            <v>1.9975572857278463</v>
          </cell>
          <cell r="AI106">
            <v>1.9491061913960925</v>
          </cell>
          <cell r="AJ106">
            <v>1.5802405671415625</v>
          </cell>
          <cell r="AK106">
            <v>0.92759152010820312</v>
          </cell>
          <cell r="AL106">
            <v>0.97260782645163979</v>
          </cell>
          <cell r="AM106">
            <v>0.6313039132258198</v>
          </cell>
          <cell r="AN106">
            <v>0.91850690587151662</v>
          </cell>
          <cell r="AO106">
            <v>0.29331350599778583</v>
          </cell>
          <cell r="AP106">
            <v>-0.9306909807948256</v>
          </cell>
          <cell r="AQ106">
            <v>-0.83398489645400031</v>
          </cell>
          <cell r="AR106">
            <v>-0.3479565108935167</v>
          </cell>
          <cell r="AS106">
            <v>-0.17371823389040345</v>
          </cell>
          <cell r="AT106">
            <v>-4.246646325024505E-2</v>
          </cell>
          <cell r="AU106">
            <v>-4.6945131485786995E-2</v>
          </cell>
          <cell r="AV106">
            <v>0.10581315415801432</v>
          </cell>
          <cell r="AW106">
            <v>0.40929160182760882</v>
          </cell>
          <cell r="AX106">
            <v>-0.11292683056977101</v>
          </cell>
          <cell r="AY106">
            <v>-1.3302321958299554</v>
          </cell>
          <cell r="AZ106">
            <v>-0.63064729233139816</v>
          </cell>
          <cell r="BA106">
            <v>0.31532364616569908</v>
          </cell>
          <cell r="BB106">
            <v>-0.18974627513560455</v>
          </cell>
          <cell r="BC106">
            <v>-0.53458769709535736</v>
          </cell>
          <cell r="BD106">
            <v>6.206449751510823E-2</v>
          </cell>
          <cell r="BE106">
            <v>1.8097604652787243</v>
          </cell>
          <cell r="BF106">
            <v>2.3507622916158573</v>
          </cell>
          <cell r="BG106">
            <v>1.5578318236535829</v>
          </cell>
          <cell r="BH106">
            <v>1.4919994387492443</v>
          </cell>
          <cell r="BI106">
            <v>1.2252787473892348</v>
          </cell>
          <cell r="BJ106">
            <v>0.33057958328347054</v>
          </cell>
          <cell r="BK106">
            <v>0.28047036432778638</v>
          </cell>
          <cell r="BL106">
            <v>0.6972601090176056</v>
          </cell>
          <cell r="BM106">
            <v>0.34689800134389581</v>
          </cell>
          <cell r="BN106">
            <v>0.11168983920518259</v>
          </cell>
          <cell r="BO106">
            <v>0.29725846351618918</v>
          </cell>
          <cell r="BP106">
            <v>-0.23707365196810351</v>
          </cell>
          <cell r="BQ106">
            <v>-0.36405331722531892</v>
          </cell>
          <cell r="BR106">
            <v>0.46802890649442797</v>
          </cell>
          <cell r="BS106">
            <v>0.58429852895166512</v>
          </cell>
          <cell r="BT106">
            <v>-0.1195473731395038</v>
          </cell>
          <cell r="BU106">
            <v>-0.39284361260028311</v>
          </cell>
          <cell r="BV106">
            <v>-4.7354564394979981E-2</v>
          </cell>
          <cell r="BW106">
            <v>0.49311450883637209</v>
          </cell>
          <cell r="BX106">
            <v>0.55526984020499881</v>
          </cell>
          <cell r="BY106">
            <v>-0.47952176184786344</v>
          </cell>
          <cell r="BZ106">
            <v>-0.85730215607404581</v>
          </cell>
          <cell r="CA106">
            <v>-0.20941928743871463</v>
          </cell>
          <cell r="CB106">
            <v>1.6144143233954519E-2</v>
          </cell>
          <cell r="CC106">
            <v>0.69128528558868185</v>
          </cell>
          <cell r="CD106">
            <v>1.1222800291855468</v>
          </cell>
          <cell r="CE106">
            <v>0.66421577235273521</v>
          </cell>
          <cell r="CF106">
            <v>0.85980275980825149</v>
          </cell>
          <cell r="CG106">
            <v>1.3579829006686051</v>
          </cell>
          <cell r="CH106">
            <v>1.5731876466896422</v>
          </cell>
          <cell r="CI106">
            <v>0.71191118538350984</v>
          </cell>
          <cell r="CJ106">
            <v>-0.1292807683683071</v>
          </cell>
          <cell r="CK106">
            <v>0.14025547570162578</v>
          </cell>
          <cell r="CL106">
            <v>0.25329376004370974</v>
          </cell>
          <cell r="CM106">
            <v>0.59143274508571742</v>
          </cell>
          <cell r="CN106">
            <v>-2.1670610395849776E-2</v>
          </cell>
          <cell r="CO106">
            <v>-0.19803698191295172</v>
          </cell>
          <cell r="CP106">
            <v>0.74941403405222962</v>
          </cell>
          <cell r="CQ106">
            <v>0.74908389474765424</v>
          </cell>
          <cell r="CR106">
            <v>0.62915820453182414</v>
          </cell>
          <cell r="CS106">
            <v>-0.30780755750827921</v>
          </cell>
          <cell r="CT106">
            <v>-0.74109079783584986</v>
          </cell>
          <cell r="CU106">
            <v>0.29909165588342146</v>
          </cell>
          <cell r="CV106">
            <v>0.40524105153669771</v>
          </cell>
          <cell r="CW106">
            <v>-0.59523195525229411</v>
          </cell>
          <cell r="CX106">
            <v>-0.49850806769855383</v>
          </cell>
          <cell r="CY106">
            <v>0.72742302602477504</v>
          </cell>
          <cell r="CZ106">
            <v>2.1358027522935781</v>
          </cell>
          <cell r="DA106">
            <v>2.1358027522935781</v>
          </cell>
          <cell r="DB106">
            <v>1.8951456742361144</v>
          </cell>
          <cell r="DC106">
            <v>1.0915045593865516</v>
          </cell>
          <cell r="DD106">
            <v>0.41887088842263659</v>
          </cell>
          <cell r="DE106">
            <v>0.51061830768078709</v>
          </cell>
          <cell r="DF106">
            <v>0.18942939935463265</v>
          </cell>
          <cell r="DG106">
            <v>-0.27880505311152665</v>
          </cell>
          <cell r="DH106">
            <v>3.4937966037163204E-2</v>
          </cell>
          <cell r="DI106">
            <v>0.95466309385954629</v>
          </cell>
          <cell r="DJ106">
            <v>0.72660875136946501</v>
          </cell>
          <cell r="DK106">
            <v>-1.9372673035163834E-2</v>
          </cell>
          <cell r="DL106">
            <v>0.25982199422150526</v>
          </cell>
          <cell r="DM106">
            <v>0.67426673866689313</v>
          </cell>
          <cell r="DN106">
            <v>-8.0115509001450771E-2</v>
          </cell>
          <cell r="DO106">
            <v>-0.46829410233115093</v>
          </cell>
          <cell r="DP106">
            <v>-0.22541158574184364</v>
          </cell>
          <cell r="DQ106">
            <v>-0.25625730628738719</v>
          </cell>
          <cell r="DR106">
            <v>-0.3213427384224844</v>
          </cell>
          <cell r="DS106">
            <v>-0.36837037797219724</v>
          </cell>
          <cell r="DT106">
            <v>0.60372169189031044</v>
          </cell>
          <cell r="DU106">
            <v>1.7582419350834746</v>
          </cell>
          <cell r="DV106">
            <v>1.8913340064163324</v>
          </cell>
          <cell r="DW106">
            <v>2.0350350164817157</v>
          </cell>
          <cell r="DX106">
            <v>1.8092474164453376</v>
          </cell>
          <cell r="DY106">
            <v>1.0004781029440555</v>
          </cell>
          <cell r="DZ106">
            <v>0.61397209539641107</v>
          </cell>
          <cell r="EA106">
            <v>0.2789060374936379</v>
          </cell>
          <cell r="EB106">
            <v>0.18292995802762743</v>
          </cell>
          <cell r="EC106">
            <v>0.14767779806792747</v>
          </cell>
          <cell r="ED106">
            <v>-0.51410142961122796</v>
          </cell>
          <cell r="EE106">
            <v>-0.34843431066947095</v>
          </cell>
          <cell r="EF106">
            <v>0.24423246258466816</v>
          </cell>
          <cell r="EG106">
            <v>0.42488732755147318</v>
          </cell>
          <cell r="EH106">
            <v>-0.25307767676439341</v>
          </cell>
          <cell r="EI106">
            <v>-1.2033867260348157</v>
          </cell>
          <cell r="EJ106">
            <v>-1.439992747972568</v>
          </cell>
          <cell r="EK106">
            <v>-0.73155164502297088</v>
          </cell>
          <cell r="EL106">
            <v>-5.5491754027225643E-2</v>
          </cell>
          <cell r="EM106">
            <v>0.49807097968926944</v>
          </cell>
          <cell r="EN106">
            <v>0.18770959253936345</v>
          </cell>
          <cell r="EO106">
            <v>6.8436033444329275E-2</v>
          </cell>
          <cell r="EP106">
            <v>1.0326388118877776</v>
          </cell>
          <cell r="EQ106">
            <v>1.9173611881122219</v>
          </cell>
          <cell r="ER106">
            <v>2.5543779759970171</v>
          </cell>
          <cell r="ES106">
            <v>1.9777287496005242</v>
          </cell>
          <cell r="ET106">
            <v>1.8190819251770878</v>
          </cell>
          <cell r="EU106">
            <v>2.4578625312728257</v>
          </cell>
          <cell r="EV106">
            <v>3.1722679807088268</v>
          </cell>
          <cell r="EW106">
            <v>3.0051841506440411</v>
          </cell>
          <cell r="EX106">
            <v>1.0842622921437788</v>
          </cell>
          <cell r="EY106">
            <v>0.12048813572701084</v>
          </cell>
          <cell r="EZ106">
            <v>-0.21026301004220796</v>
          </cell>
          <cell r="FA106">
            <v>-0.81809933105878363</v>
          </cell>
          <cell r="FB106">
            <v>-8.977384952916749E-2</v>
          </cell>
          <cell r="FC106">
            <v>1.3885810754754784</v>
          </cell>
          <cell r="FD106">
            <v>1.6241130985480825</v>
          </cell>
          <cell r="FE106">
            <v>1.6951516750743856</v>
          </cell>
          <cell r="FF106">
            <v>1.8034828512264216</v>
          </cell>
          <cell r="FG106">
            <v>0.83128569442847589</v>
          </cell>
          <cell r="FH106">
            <v>-6.6051080550098243E-2</v>
          </cell>
          <cell r="FI106">
            <v>-0.10445949273577937</v>
          </cell>
          <cell r="FJ106">
            <v>2.00959409594096E-2</v>
          </cell>
          <cell r="FK106">
            <v>9.5651317409505068E-2</v>
          </cell>
          <cell r="FL106">
            <v>0.11144266337854496</v>
          </cell>
          <cell r="FM106">
            <v>0.33927407407407406</v>
          </cell>
          <cell r="FN106">
            <v>0.82823631409462473</v>
          </cell>
          <cell r="FO106">
            <v>0.91855976243504067</v>
          </cell>
          <cell r="FP106">
            <v>1.6644115470022207</v>
          </cell>
          <cell r="FQ106">
            <v>2.7128613641960109</v>
          </cell>
          <cell r="FR106">
            <v>2.5498586055582644</v>
          </cell>
          <cell r="FS106">
            <v>0.74896410503493138</v>
          </cell>
          <cell r="FT106">
            <v>0.6524765116839315</v>
          </cell>
          <cell r="FU106">
            <v>0.79979661016949155</v>
          </cell>
          <cell r="FV106">
            <v>-0.39484745762711876</v>
          </cell>
          <cell r="FW106">
            <v>-0.13093003593320651</v>
          </cell>
          <cell r="FX106">
            <v>0.28011976047904197</v>
          </cell>
          <cell r="FY106">
            <v>9.4204931972789119E-2</v>
          </cell>
          <cell r="FZ106">
            <v>9.211583671724731E-2</v>
          </cell>
          <cell r="GA106">
            <v>0.71323260268142163</v>
          </cell>
          <cell r="GB106">
            <v>2.0320068610634654</v>
          </cell>
          <cell r="GC106">
            <v>2.1905104210974056</v>
          </cell>
          <cell r="GD106">
            <v>1.3859421208280525</v>
          </cell>
          <cell r="GE106">
            <v>0.83498642722906669</v>
          </cell>
          <cell r="GF106">
            <v>0.55617487479131889</v>
          </cell>
          <cell r="GG106">
            <v>0.50709844559585504</v>
          </cell>
          <cell r="GH106">
            <v>0.8435735110370679</v>
          </cell>
          <cell r="GI106">
            <v>1.2522364878856906</v>
          </cell>
          <cell r="GJ106">
            <v>1.5064344941956884</v>
          </cell>
          <cell r="GK106">
            <v>2.3519203121790926</v>
          </cell>
          <cell r="GL106">
            <v>2.650939679934345</v>
          </cell>
          <cell r="GM106">
            <v>2.3600706072221107</v>
          </cell>
          <cell r="GN106">
            <v>1.4199617783142227</v>
          </cell>
          <cell r="GO106">
            <v>8.7961934972244291E-2</v>
          </cell>
          <cell r="GP106">
            <v>8.2236842105263191E-2</v>
          </cell>
          <cell r="GQ106">
            <v>-0.18038660821044242</v>
          </cell>
          <cell r="GR106">
            <v>-0.47311935807422273</v>
          </cell>
          <cell r="GS106">
            <v>0.98214889336016098</v>
          </cell>
          <cell r="GT106">
            <v>0.46868875787761738</v>
          </cell>
          <cell r="GU106">
            <v>-1.084478601567209</v>
          </cell>
          <cell r="GV106">
            <v>-0.76623344876756982</v>
          </cell>
          <cell r="GW106">
            <v>0.63441765427053542</v>
          </cell>
          <cell r="GX106">
            <v>0.97726072607260728</v>
          </cell>
          <cell r="GY106">
            <v>0.51686046511627914</v>
          </cell>
          <cell r="GZ106">
            <v>-0.33441798398686107</v>
          </cell>
          <cell r="HA106">
            <v>-0.44653610771113827</v>
          </cell>
          <cell r="HB106">
            <v>-0.1394744465135527</v>
          </cell>
          <cell r="HC106">
            <v>-0.70758946935417533</v>
          </cell>
          <cell r="HD106">
            <v>0.46580698835274542</v>
          </cell>
          <cell r="HE106">
            <v>2.2386915887850463</v>
          </cell>
          <cell r="HF106">
            <v>2.5250020712510355</v>
          </cell>
          <cell r="HG106">
            <v>2.0958951432635646</v>
          </cell>
          <cell r="HH106">
            <v>1.393485124468731</v>
          </cell>
          <cell r="HI106">
            <v>1.0549171821991619</v>
          </cell>
          <cell r="HJ106">
            <v>1.3875360288230585</v>
          </cell>
          <cell r="HK106">
            <v>1.0685374554102258</v>
          </cell>
          <cell r="HL106">
            <v>0.58127950803412032</v>
          </cell>
          <cell r="HM106">
            <v>1.0372662721893493</v>
          </cell>
          <cell r="HN106">
            <v>0.92756794286847855</v>
          </cell>
          <cell r="HO106">
            <v>0.19092051030421986</v>
          </cell>
          <cell r="HP106">
            <v>0.2680578103345872</v>
          </cell>
          <cell r="HQ106">
            <v>0.6363124629666207</v>
          </cell>
          <cell r="HR106">
            <v>0.65798648380043734</v>
          </cell>
          <cell r="HS106">
            <v>0.65068495854717723</v>
          </cell>
          <cell r="HT106">
            <v>0.13914262979908495</v>
          </cell>
          <cell r="HU106">
            <v>0.269063981042654</v>
          </cell>
          <cell r="HV106">
            <v>0.10336134453781512</v>
          </cell>
          <cell r="HW106">
            <v>-0.56207513416815746</v>
          </cell>
          <cell r="HX106">
            <v>0.35602176541717051</v>
          </cell>
          <cell r="HY106">
            <v>0.64969410344133638</v>
          </cell>
          <cell r="HZ106">
            <v>-1.3764135702746372E-2</v>
          </cell>
          <cell r="IA106">
            <v>0.17972891566265062</v>
          </cell>
          <cell r="IB106">
            <v>0.18321834415584415</v>
          </cell>
          <cell r="IC106">
            <v>0.3782950885668277</v>
          </cell>
          <cell r="ID106">
            <v>0.77974847870182551</v>
          </cell>
          <cell r="IE106">
            <v>0.53888888888888886</v>
          </cell>
          <cell r="IF106">
            <v>1.1577862903225806</v>
          </cell>
          <cell r="IG106">
            <v>2.8428674265146969</v>
          </cell>
          <cell r="IH106">
            <v>2.8210504201680675</v>
          </cell>
          <cell r="II106">
            <v>1.2827976539589443</v>
          </cell>
          <cell r="IJ106">
            <v>0.88483378959718428</v>
          </cell>
          <cell r="IK106">
            <v>0.95043242195074662</v>
          </cell>
          <cell r="IL106">
            <v>0.84464591439688708</v>
          </cell>
          <cell r="IM106">
            <v>1.0317162162162163</v>
          </cell>
          <cell r="IN106">
            <v>1.3042807153965787</v>
          </cell>
          <cell r="IO106">
            <v>0.83744221879815106</v>
          </cell>
          <cell r="IP106">
            <v>7.5242154203796985E-2</v>
          </cell>
          <cell r="IQ106">
            <v>-0.34651837524177942</v>
          </cell>
          <cell r="IR106">
            <v>0.30650843468026678</v>
          </cell>
          <cell r="IS106">
            <v>0.68735415439010006</v>
          </cell>
          <cell r="IT106">
            <v>-4.5375173233023168E-2</v>
          </cell>
          <cell r="IU106">
            <v>-0.22566455696202531</v>
          </cell>
          <cell r="IV106">
            <v>0.76909873823352692</v>
          </cell>
          <cell r="IW106">
            <v>0.791459373128369</v>
          </cell>
          <cell r="IX106">
            <v>0.23882447021191527</v>
          </cell>
          <cell r="IY106">
            <v>0.12368116520351158</v>
          </cell>
          <cell r="IZ106">
            <v>0.20295266868076539</v>
          </cell>
          <cell r="JA106">
            <v>0.25859437751004011</v>
          </cell>
          <cell r="JB106">
            <v>-0.36756822316555487</v>
          </cell>
          <cell r="JC106">
            <v>-0.74760330578512391</v>
          </cell>
          <cell r="JD106">
            <v>2.0156950672645699E-2</v>
          </cell>
          <cell r="JE106">
            <v>1.69</v>
          </cell>
          <cell r="JF106">
            <v>3.1038461538461544</v>
          </cell>
          <cell r="JG106">
            <v>3.39755081505333</v>
          </cell>
          <cell r="JH106">
            <v>2.7435610145795883</v>
          </cell>
          <cell r="JI106">
            <v>1.708045525902669</v>
          </cell>
          <cell r="JJ106">
            <v>1.4348402274063909</v>
          </cell>
          <cell r="JK106">
            <v>0.8756031962580394</v>
          </cell>
          <cell r="JL106">
            <v>0.34451593976139255</v>
          </cell>
          <cell r="JM106">
            <v>0.46494539781591265</v>
          </cell>
          <cell r="JN106">
            <v>0.17952006294256495</v>
          </cell>
          <cell r="JO106">
            <v>-0.11299783762531947</v>
          </cell>
          <cell r="JP106">
            <v>0.51829151732377543</v>
          </cell>
          <cell r="JQ106">
            <v>1.6999821286735504</v>
          </cell>
          <cell r="JR106">
            <v>1.8626118957628806</v>
          </cell>
          <cell r="JS106">
            <v>1.6461560856620088</v>
          </cell>
          <cell r="JT106">
            <v>1.0582414131501474</v>
          </cell>
          <cell r="JU106">
            <v>0.19595108695652175</v>
          </cell>
          <cell r="JV106">
            <v>0.19417319749216302</v>
          </cell>
          <cell r="JW106">
            <v>-3.9753954305799678E-2</v>
          </cell>
          <cell r="JX106">
            <v>0.2727581468394189</v>
          </cell>
          <cell r="JY106">
            <v>0.30466183101352673</v>
          </cell>
          <cell r="JZ106">
            <v>-0.34013774104683192</v>
          </cell>
          <cell r="KA106">
            <v>9.8448546739984093E-3</v>
          </cell>
          <cell r="KB106">
            <v>0.66943673145577154</v>
          </cell>
          <cell r="KC106">
            <v>0.7691834319526627</v>
          </cell>
          <cell r="KD106">
            <v>0.63187833300414775</v>
          </cell>
          <cell r="KE106">
            <v>1.5365203761755488</v>
          </cell>
          <cell r="KF106">
            <v>2.3508315313544323</v>
          </cell>
          <cell r="KG106">
            <v>1.2012765957446809</v>
          </cell>
          <cell r="KH106">
            <v>0.46833237049874832</v>
          </cell>
          <cell r="KI106">
            <v>0.69944284893739228</v>
          </cell>
          <cell r="KJ106">
            <v>-0.52078341013824891</v>
          </cell>
          <cell r="KK106">
            <v>-0.99918764302059493</v>
          </cell>
          <cell r="KL106">
            <v>-2.6702807357212005E-2</v>
          </cell>
          <cell r="KM106">
            <v>-8.8600695786625439E-2</v>
          </cell>
          <cell r="KN106">
            <v>-0.40611446369476345</v>
          </cell>
          <cell r="KO106">
            <v>-0.34440885264997095</v>
          </cell>
          <cell r="KP106">
            <v>9.4663273296789349E-2</v>
          </cell>
          <cell r="KQ106">
            <v>0.66613356766256593</v>
          </cell>
          <cell r="KR106">
            <v>0.68382866104685347</v>
          </cell>
          <cell r="KS106">
            <v>7.855089355089355E-2</v>
          </cell>
          <cell r="KT106">
            <v>-0.11808</v>
          </cell>
          <cell r="KU106">
            <v>-0.10566978193146419</v>
          </cell>
          <cell r="KV106">
            <v>-0.63489041095890408</v>
          </cell>
          <cell r="KW106">
            <v>-0.19320497860754571</v>
          </cell>
          <cell r="KX106">
            <v>0.65435423628857869</v>
          </cell>
          <cell r="KY106">
            <v>1.0806953125000001</v>
          </cell>
          <cell r="KZ106">
            <v>1.2826396237507349</v>
          </cell>
          <cell r="LA106">
            <v>1.7229041626331074</v>
          </cell>
          <cell r="LB106">
            <v>1.5923208058891902</v>
          </cell>
          <cell r="LC106">
            <v>-5.2530028598665388E-2</v>
          </cell>
          <cell r="LD106">
            <v>-0.4314539889037689</v>
          </cell>
          <cell r="LE106">
            <v>0.1126206896551724</v>
          </cell>
          <cell r="LF106">
            <v>0</v>
          </cell>
          <cell r="LG106">
            <v>0.1</v>
          </cell>
          <cell r="LH106">
            <v>0.19999999999999998</v>
          </cell>
          <cell r="LI106">
            <v>0.7</v>
          </cell>
          <cell r="LJ106">
            <v>0.6</v>
          </cell>
          <cell r="LK106">
            <v>0.5</v>
          </cell>
          <cell r="LL106">
            <v>0.5</v>
          </cell>
          <cell r="LM106">
            <v>0.4</v>
          </cell>
          <cell r="LN106">
            <v>0.2</v>
          </cell>
          <cell r="LO106">
            <v>0.3</v>
          </cell>
          <cell r="LP106">
            <v>0.3</v>
          </cell>
          <cell r="LQ106">
            <v>0.3</v>
          </cell>
          <cell r="LR106">
            <v>0.32919790751900185</v>
          </cell>
          <cell r="LS106">
            <v>0</v>
          </cell>
          <cell r="LT106">
            <v>-0.1</v>
          </cell>
          <cell r="LU106">
            <v>0</v>
          </cell>
          <cell r="LV106">
            <v>0.2</v>
          </cell>
          <cell r="LW106">
            <v>0.7</v>
          </cell>
          <cell r="LX106">
            <v>0.6</v>
          </cell>
          <cell r="LY106">
            <v>0.2</v>
          </cell>
          <cell r="LZ106">
            <v>0.1</v>
          </cell>
          <cell r="MA106">
            <v>0.3</v>
          </cell>
          <cell r="MB106">
            <v>0.70000000000000018</v>
          </cell>
          <cell r="MC106">
            <v>0.35448798842306389</v>
          </cell>
          <cell r="MD106">
            <v>0.35303953459757736</v>
          </cell>
          <cell r="ME106">
            <v>0.47976840784679076</v>
          </cell>
        </row>
        <row r="107">
          <cell r="A107">
            <v>1114084</v>
          </cell>
          <cell r="F107" t="str">
            <v>Cerveja em casa</v>
          </cell>
          <cell r="H107">
            <v>1.07</v>
          </cell>
          <cell r="I107">
            <v>2.35</v>
          </cell>
          <cell r="J107">
            <v>2.04</v>
          </cell>
          <cell r="K107">
            <v>0.75</v>
          </cell>
          <cell r="L107">
            <v>0.59</v>
          </cell>
          <cell r="M107">
            <v>0.78</v>
          </cell>
          <cell r="N107">
            <v>0.23</v>
          </cell>
          <cell r="O107">
            <v>0.09</v>
          </cell>
          <cell r="P107">
            <v>0.23</v>
          </cell>
          <cell r="Q107">
            <v>0.54</v>
          </cell>
          <cell r="R107">
            <v>-0.08</v>
          </cell>
          <cell r="S107">
            <v>-0.82</v>
          </cell>
          <cell r="T107">
            <v>0.41</v>
          </cell>
          <cell r="U107">
            <v>0.74</v>
          </cell>
          <cell r="V107">
            <v>-0.77</v>
          </cell>
          <cell r="W107">
            <v>-0.11</v>
          </cell>
          <cell r="X107">
            <v>1.1100000000000001</v>
          </cell>
          <cell r="Y107">
            <v>0</v>
          </cell>
          <cell r="Z107">
            <v>-0.31</v>
          </cell>
          <cell r="AA107">
            <v>-0.5</v>
          </cell>
          <cell r="AB107">
            <v>-0.87</v>
          </cell>
          <cell r="AC107">
            <v>0.15</v>
          </cell>
          <cell r="AD107">
            <v>0.64</v>
          </cell>
          <cell r="AE107">
            <v>0.18</v>
          </cell>
          <cell r="AF107">
            <v>0.67</v>
          </cell>
          <cell r="AG107">
            <v>1.9</v>
          </cell>
          <cell r="AH107">
            <v>1.48</v>
          </cell>
          <cell r="AI107">
            <v>2.13</v>
          </cell>
          <cell r="AJ107">
            <v>2.27</v>
          </cell>
          <cell r="AK107">
            <v>1.19</v>
          </cell>
          <cell r="AL107">
            <v>1.29</v>
          </cell>
          <cell r="AM107">
            <v>0.79</v>
          </cell>
          <cell r="AN107">
            <v>0.23</v>
          </cell>
          <cell r="AO107">
            <v>-0.41</v>
          </cell>
          <cell r="AP107">
            <v>-0.54</v>
          </cell>
          <cell r="AQ107">
            <v>-0.04</v>
          </cell>
          <cell r="AR107">
            <v>-0.22</v>
          </cell>
          <cell r="AS107">
            <v>-0.25</v>
          </cell>
          <cell r="AT107">
            <v>-0.04</v>
          </cell>
          <cell r="AU107">
            <v>-0.19</v>
          </cell>
          <cell r="AV107">
            <v>-0.35</v>
          </cell>
          <cell r="AW107">
            <v>0.06</v>
          </cell>
          <cell r="AX107">
            <v>0.2</v>
          </cell>
          <cell r="AY107">
            <v>-1.1599999999999999</v>
          </cell>
          <cell r="AZ107">
            <v>-0.8</v>
          </cell>
          <cell r="BA107">
            <v>0.4</v>
          </cell>
          <cell r="BB107">
            <v>-0.15</v>
          </cell>
          <cell r="BC107">
            <v>-0.47</v>
          </cell>
          <cell r="BD107">
            <v>0.01</v>
          </cell>
          <cell r="BE107">
            <v>2.08</v>
          </cell>
          <cell r="BF107">
            <v>2.85</v>
          </cell>
          <cell r="BG107">
            <v>1.88</v>
          </cell>
          <cell r="BH107">
            <v>1.85</v>
          </cell>
          <cell r="BI107">
            <v>1.33</v>
          </cell>
          <cell r="BJ107">
            <v>0.35</v>
          </cell>
          <cell r="BK107">
            <v>0.38</v>
          </cell>
          <cell r="BL107">
            <v>0.69</v>
          </cell>
          <cell r="BM107">
            <v>0.48</v>
          </cell>
          <cell r="BN107">
            <v>0.09</v>
          </cell>
          <cell r="BO107">
            <v>0.09</v>
          </cell>
          <cell r="BP107">
            <v>-0.06</v>
          </cell>
          <cell r="BQ107">
            <v>-0.17</v>
          </cell>
          <cell r="BR107">
            <v>0.55000000000000004</v>
          </cell>
          <cell r="BS107">
            <v>0.43</v>
          </cell>
          <cell r="BT107">
            <v>-0.34</v>
          </cell>
          <cell r="BU107">
            <v>-0.56000000000000005</v>
          </cell>
          <cell r="BV107">
            <v>-0.23</v>
          </cell>
          <cell r="BW107">
            <v>0.14000000000000001</v>
          </cell>
          <cell r="BX107">
            <v>0.25</v>
          </cell>
          <cell r="BY107">
            <v>-0.61</v>
          </cell>
          <cell r="BZ107">
            <v>-0.84</v>
          </cell>
          <cell r="CA107">
            <v>0.06</v>
          </cell>
          <cell r="CB107">
            <v>0.2</v>
          </cell>
          <cell r="CC107">
            <v>0.63</v>
          </cell>
          <cell r="CD107">
            <v>1.1100000000000001</v>
          </cell>
          <cell r="CE107">
            <v>0.76</v>
          </cell>
          <cell r="CF107">
            <v>0.97</v>
          </cell>
          <cell r="CG107">
            <v>1.74</v>
          </cell>
          <cell r="CH107">
            <v>2.0499999999999998</v>
          </cell>
          <cell r="CI107">
            <v>0.77</v>
          </cell>
          <cell r="CJ107">
            <v>-0.54</v>
          </cell>
          <cell r="CK107">
            <v>-0.14000000000000001</v>
          </cell>
          <cell r="CL107">
            <v>0.09</v>
          </cell>
          <cell r="CM107">
            <v>0.55000000000000004</v>
          </cell>
          <cell r="CN107">
            <v>-0.09</v>
          </cell>
          <cell r="CO107">
            <v>-0.22</v>
          </cell>
          <cell r="CP107">
            <v>0.83</v>
          </cell>
          <cell r="CQ107">
            <v>0.5</v>
          </cell>
          <cell r="CR107">
            <v>0.42</v>
          </cell>
          <cell r="CS107">
            <v>-0.64</v>
          </cell>
          <cell r="CT107">
            <v>-1.37</v>
          </cell>
          <cell r="CU107">
            <v>0.14000000000000001</v>
          </cell>
          <cell r="CV107">
            <v>0.67</v>
          </cell>
          <cell r="CW107">
            <v>-0.85</v>
          </cell>
          <cell r="CX107">
            <v>-0.72</v>
          </cell>
          <cell r="CY107">
            <v>1.1100000000000001</v>
          </cell>
          <cell r="CZ107">
            <v>2.31</v>
          </cell>
          <cell r="DA107">
            <v>2.31</v>
          </cell>
          <cell r="DB107">
            <v>1.91</v>
          </cell>
          <cell r="DC107">
            <v>0.99</v>
          </cell>
          <cell r="DD107">
            <v>-0.12</v>
          </cell>
          <cell r="DE107">
            <v>-0.14000000000000001</v>
          </cell>
          <cell r="DF107">
            <v>-0.36</v>
          </cell>
          <cell r="DG107">
            <v>-0.77</v>
          </cell>
          <cell r="DH107">
            <v>-0.43</v>
          </cell>
          <cell r="DI107">
            <v>0.5</v>
          </cell>
          <cell r="DJ107">
            <v>0.24</v>
          </cell>
          <cell r="DK107">
            <v>-0.28999999999999998</v>
          </cell>
          <cell r="DL107">
            <v>0.21</v>
          </cell>
          <cell r="DM107">
            <v>0.69</v>
          </cell>
          <cell r="DN107">
            <v>-0.24</v>
          </cell>
          <cell r="DO107">
            <v>-0.83</v>
          </cell>
          <cell r="DP107">
            <v>-0.8</v>
          </cell>
          <cell r="DQ107">
            <v>-0.95</v>
          </cell>
          <cell r="DR107">
            <v>-0.71</v>
          </cell>
          <cell r="DS107">
            <v>-0.56000000000000005</v>
          </cell>
          <cell r="DT107">
            <v>0.62</v>
          </cell>
          <cell r="DU107">
            <v>2.29</v>
          </cell>
          <cell r="DV107">
            <v>2.75</v>
          </cell>
          <cell r="DW107">
            <v>2.99</v>
          </cell>
          <cell r="DX107">
            <v>2.44</v>
          </cell>
          <cell r="DY107">
            <v>1.05</v>
          </cell>
          <cell r="DZ107">
            <v>0.64</v>
          </cell>
          <cell r="EA107">
            <v>0.18</v>
          </cell>
          <cell r="EB107">
            <v>-0.42</v>
          </cell>
          <cell r="EC107">
            <v>-0.39</v>
          </cell>
          <cell r="ED107">
            <v>-0.53</v>
          </cell>
          <cell r="EE107">
            <v>-0.73</v>
          </cell>
          <cell r="EF107">
            <v>0.03</v>
          </cell>
          <cell r="EG107">
            <v>0.69</v>
          </cell>
          <cell r="EH107">
            <v>0.05</v>
          </cell>
          <cell r="EI107">
            <v>-1.44</v>
          </cell>
          <cell r="EJ107">
            <v>-1.63</v>
          </cell>
          <cell r="EK107">
            <v>-0.67</v>
          </cell>
          <cell r="EL107">
            <v>0.03</v>
          </cell>
          <cell r="EM107">
            <v>0.1</v>
          </cell>
          <cell r="EN107">
            <v>-0.69</v>
          </cell>
          <cell r="EO107">
            <v>-0.92</v>
          </cell>
          <cell r="EP107">
            <v>0.65</v>
          </cell>
          <cell r="EQ107">
            <v>2.2999999999999998</v>
          </cell>
          <cell r="ER107">
            <v>3.26</v>
          </cell>
          <cell r="ES107">
            <v>2.59</v>
          </cell>
          <cell r="ET107">
            <v>2.5</v>
          </cell>
          <cell r="EU107">
            <v>3.69</v>
          </cell>
          <cell r="EV107">
            <v>4.55</v>
          </cell>
          <cell r="EW107">
            <v>3.63</v>
          </cell>
          <cell r="EX107">
            <v>0.97</v>
          </cell>
          <cell r="EY107">
            <v>0.01</v>
          </cell>
          <cell r="EZ107">
            <v>-0.33</v>
          </cell>
          <cell r="FA107">
            <v>-1.1299999999999999</v>
          </cell>
          <cell r="FB107">
            <v>-0.1</v>
          </cell>
          <cell r="FC107">
            <v>1.94</v>
          </cell>
          <cell r="FD107">
            <v>2.11</v>
          </cell>
          <cell r="FE107">
            <v>2.11</v>
          </cell>
          <cell r="FF107">
            <v>2.27</v>
          </cell>
          <cell r="FG107">
            <v>1.1399999999999999</v>
          </cell>
          <cell r="FH107">
            <v>0.2</v>
          </cell>
          <cell r="FI107">
            <v>7.0000000000000007E-2</v>
          </cell>
          <cell r="FJ107">
            <v>7.0000000000000007E-2</v>
          </cell>
          <cell r="FK107">
            <v>-0.12</v>
          </cell>
          <cell r="FL107">
            <v>-0.28000000000000003</v>
          </cell>
          <cell r="FM107">
            <v>0.31</v>
          </cell>
          <cell r="FN107">
            <v>0.97</v>
          </cell>
          <cell r="FO107">
            <v>0.86</v>
          </cell>
          <cell r="FP107">
            <v>1.98</v>
          </cell>
          <cell r="FQ107">
            <v>3.51</v>
          </cell>
          <cell r="FR107">
            <v>3.26</v>
          </cell>
          <cell r="FS107">
            <v>0.78</v>
          </cell>
          <cell r="FT107">
            <v>0.44</v>
          </cell>
          <cell r="FU107">
            <v>0.38</v>
          </cell>
          <cell r="FV107">
            <v>-0.8</v>
          </cell>
          <cell r="FW107">
            <v>-0.21</v>
          </cell>
          <cell r="FX107">
            <v>0.28999999999999998</v>
          </cell>
          <cell r="FY107">
            <v>0.01</v>
          </cell>
          <cell r="FZ107">
            <v>0.27</v>
          </cell>
          <cell r="GA107">
            <v>1.2</v>
          </cell>
          <cell r="GB107">
            <v>2.72</v>
          </cell>
          <cell r="GC107">
            <v>2.89</v>
          </cell>
          <cell r="GD107">
            <v>1.73</v>
          </cell>
          <cell r="GE107">
            <v>1.1200000000000001</v>
          </cell>
          <cell r="GF107">
            <v>0.93</v>
          </cell>
          <cell r="GG107">
            <v>0.78</v>
          </cell>
          <cell r="GH107">
            <v>0.9</v>
          </cell>
          <cell r="GI107">
            <v>0.69</v>
          </cell>
          <cell r="GJ107">
            <v>0.84</v>
          </cell>
          <cell r="GK107">
            <v>2.68</v>
          </cell>
          <cell r="GL107">
            <v>3.54</v>
          </cell>
          <cell r="GM107">
            <v>2.91</v>
          </cell>
          <cell r="GN107">
            <v>1.8</v>
          </cell>
          <cell r="GO107">
            <v>0.47</v>
          </cell>
          <cell r="GP107">
            <v>0.4</v>
          </cell>
          <cell r="GQ107">
            <v>-7.0000000000000007E-2</v>
          </cell>
          <cell r="GR107">
            <v>-0.76</v>
          </cell>
          <cell r="GS107">
            <v>1.06</v>
          </cell>
          <cell r="GT107">
            <v>0.74</v>
          </cell>
          <cell r="GU107">
            <v>-1.45</v>
          </cell>
          <cell r="GV107">
            <v>-1.27</v>
          </cell>
          <cell r="GW107">
            <v>0.72</v>
          </cell>
          <cell r="GX107">
            <v>1.07</v>
          </cell>
          <cell r="GY107">
            <v>0.21</v>
          </cell>
          <cell r="GZ107">
            <v>-0.45</v>
          </cell>
          <cell r="HA107">
            <v>-0.26</v>
          </cell>
          <cell r="HB107">
            <v>0.06</v>
          </cell>
          <cell r="HC107">
            <v>-0.52</v>
          </cell>
          <cell r="HD107">
            <v>0.77</v>
          </cell>
          <cell r="HE107">
            <v>2.86</v>
          </cell>
          <cell r="HF107">
            <v>3.33</v>
          </cell>
          <cell r="HG107">
            <v>2.63</v>
          </cell>
          <cell r="HH107">
            <v>1.56</v>
          </cell>
          <cell r="HI107">
            <v>1.17</v>
          </cell>
          <cell r="HJ107">
            <v>1.69</v>
          </cell>
          <cell r="HK107">
            <v>1.17</v>
          </cell>
          <cell r="HL107">
            <v>0.4</v>
          </cell>
          <cell r="HM107">
            <v>1.0900000000000001</v>
          </cell>
          <cell r="HN107">
            <v>1.1100000000000001</v>
          </cell>
          <cell r="HO107">
            <v>0.34</v>
          </cell>
          <cell r="HP107">
            <v>0.41</v>
          </cell>
          <cell r="HQ107">
            <v>0.8</v>
          </cell>
          <cell r="HR107">
            <v>0.91</v>
          </cell>
          <cell r="HS107">
            <v>0.77</v>
          </cell>
          <cell r="HT107">
            <v>0.01</v>
          </cell>
          <cell r="HU107">
            <v>0.12</v>
          </cell>
          <cell r="HV107">
            <v>-0.26</v>
          </cell>
          <cell r="HW107">
            <v>-1.0900000000000001</v>
          </cell>
          <cell r="HX107">
            <v>0.08</v>
          </cell>
          <cell r="HY107">
            <v>0.56999999999999995</v>
          </cell>
          <cell r="HZ107">
            <v>-0.12</v>
          </cell>
          <cell r="IA107">
            <v>0</v>
          </cell>
          <cell r="IB107">
            <v>7.0000000000000007E-2</v>
          </cell>
          <cell r="IC107">
            <v>0.51</v>
          </cell>
          <cell r="ID107">
            <v>0.86</v>
          </cell>
          <cell r="IE107">
            <v>0.37</v>
          </cell>
          <cell r="IF107">
            <v>1.2</v>
          </cell>
          <cell r="IG107">
            <v>3.48</v>
          </cell>
          <cell r="IH107">
            <v>3.52</v>
          </cell>
          <cell r="II107">
            <v>1.46</v>
          </cell>
          <cell r="IJ107">
            <v>0.9</v>
          </cell>
          <cell r="IK107">
            <v>0.92</v>
          </cell>
          <cell r="IL107">
            <v>0.81</v>
          </cell>
          <cell r="IM107">
            <v>1.06</v>
          </cell>
          <cell r="IN107">
            <v>1.43</v>
          </cell>
          <cell r="IO107">
            <v>0.92</v>
          </cell>
          <cell r="IP107">
            <v>-0.08</v>
          </cell>
          <cell r="IQ107">
            <v>-0.47</v>
          </cell>
          <cell r="IR107">
            <v>0.3</v>
          </cell>
          <cell r="IS107">
            <v>0.72</v>
          </cell>
          <cell r="IT107">
            <v>-0.13</v>
          </cell>
          <cell r="IU107">
            <v>-0.33</v>
          </cell>
          <cell r="IV107">
            <v>0.83</v>
          </cell>
          <cell r="IW107">
            <v>0.75</v>
          </cell>
          <cell r="IX107">
            <v>0</v>
          </cell>
          <cell r="IY107">
            <v>-0.18</v>
          </cell>
          <cell r="IZ107">
            <v>-0.34</v>
          </cell>
          <cell r="JA107">
            <v>-0.34</v>
          </cell>
          <cell r="JB107">
            <v>-0.68</v>
          </cell>
          <cell r="JC107">
            <v>-1.21</v>
          </cell>
          <cell r="JD107">
            <v>-0.65</v>
          </cell>
          <cell r="JE107">
            <v>1.69</v>
          </cell>
          <cell r="JF107">
            <v>3.72</v>
          </cell>
          <cell r="JG107">
            <v>4.0599999999999996</v>
          </cell>
          <cell r="JH107">
            <v>3.35</v>
          </cell>
          <cell r="JI107">
            <v>2.04</v>
          </cell>
          <cell r="JJ107">
            <v>1.61</v>
          </cell>
          <cell r="JK107">
            <v>0.9</v>
          </cell>
          <cell r="JL107">
            <v>0.23</v>
          </cell>
          <cell r="JM107">
            <v>0.27</v>
          </cell>
          <cell r="JN107">
            <v>-0.13</v>
          </cell>
          <cell r="JO107">
            <v>-0.22</v>
          </cell>
          <cell r="JP107">
            <v>0.63</v>
          </cell>
          <cell r="JQ107">
            <v>2.02</v>
          </cell>
          <cell r="JR107">
            <v>2.29</v>
          </cell>
          <cell r="JS107">
            <v>1.81</v>
          </cell>
          <cell r="JT107">
            <v>0.92</v>
          </cell>
          <cell r="JU107">
            <v>-0.11</v>
          </cell>
          <cell r="JV107">
            <v>-0.11</v>
          </cell>
          <cell r="JW107">
            <v>-0.32</v>
          </cell>
          <cell r="JX107">
            <v>7.0000000000000007E-2</v>
          </cell>
          <cell r="JY107">
            <v>0.08</v>
          </cell>
          <cell r="JZ107">
            <v>-0.87</v>
          </cell>
          <cell r="KA107">
            <v>-0.4</v>
          </cell>
          <cell r="KB107">
            <v>0.69</v>
          </cell>
          <cell r="KC107">
            <v>0.76</v>
          </cell>
          <cell r="KD107">
            <v>0.52</v>
          </cell>
          <cell r="KE107">
            <v>1.61</v>
          </cell>
          <cell r="KF107">
            <v>2.36</v>
          </cell>
          <cell r="KG107">
            <v>1.05</v>
          </cell>
          <cell r="KH107">
            <v>0.45</v>
          </cell>
          <cell r="KI107">
            <v>0.81</v>
          </cell>
          <cell r="KJ107">
            <v>-0.64</v>
          </cell>
          <cell r="KK107">
            <v>-1.38</v>
          </cell>
          <cell r="KL107">
            <v>-0.25</v>
          </cell>
          <cell r="KM107">
            <v>-7.0000000000000007E-2</v>
          </cell>
          <cell r="KN107">
            <v>-0.57999999999999996</v>
          </cell>
          <cell r="KO107">
            <v>-0.63</v>
          </cell>
          <cell r="KP107">
            <v>0.09</v>
          </cell>
          <cell r="KQ107">
            <v>0.87</v>
          </cell>
          <cell r="KR107">
            <v>0.84</v>
          </cell>
          <cell r="KS107">
            <v>0.16</v>
          </cell>
          <cell r="KT107">
            <v>0.1</v>
          </cell>
          <cell r="KU107">
            <v>0.08</v>
          </cell>
          <cell r="KV107">
            <v>-0.78</v>
          </cell>
          <cell r="KW107">
            <v>-0.44</v>
          </cell>
          <cell r="KX107">
            <v>0.46</v>
          </cell>
          <cell r="KY107">
            <v>1.0900000000000001</v>
          </cell>
          <cell r="KZ107">
            <v>1.73</v>
          </cell>
          <cell r="LA107">
            <v>2.56</v>
          </cell>
          <cell r="LB107">
            <v>2.1800000000000002</v>
          </cell>
          <cell r="LC107">
            <v>-0.22</v>
          </cell>
          <cell r="LD107">
            <v>-0.49</v>
          </cell>
          <cell r="LE107">
            <v>0.19</v>
          </cell>
          <cell r="LF107">
            <v>0</v>
          </cell>
          <cell r="LG107">
            <v>0.1</v>
          </cell>
          <cell r="LH107">
            <v>0.19999999999999998</v>
          </cell>
          <cell r="LI107">
            <v>0.7</v>
          </cell>
          <cell r="LJ107">
            <v>0.6</v>
          </cell>
          <cell r="LK107">
            <v>0.5</v>
          </cell>
          <cell r="LL107">
            <v>0.5</v>
          </cell>
          <cell r="LM107">
            <v>0.4</v>
          </cell>
          <cell r="LN107">
            <v>0.2</v>
          </cell>
          <cell r="LO107">
            <v>0.3</v>
          </cell>
          <cell r="LP107">
            <v>0.3</v>
          </cell>
          <cell r="LQ107">
            <v>0.3</v>
          </cell>
          <cell r="LR107">
            <v>0.32919790751900185</v>
          </cell>
          <cell r="LS107">
            <v>0</v>
          </cell>
          <cell r="LT107">
            <v>-0.1</v>
          </cell>
          <cell r="LU107">
            <v>0</v>
          </cell>
          <cell r="LV107">
            <v>0.2</v>
          </cell>
          <cell r="LW107">
            <v>0.7</v>
          </cell>
          <cell r="LX107">
            <v>0.6</v>
          </cell>
          <cell r="LY107">
            <v>0.2</v>
          </cell>
          <cell r="LZ107">
            <v>0.1</v>
          </cell>
          <cell r="MA107">
            <v>0.3</v>
          </cell>
          <cell r="MB107">
            <v>0.70000000000000018</v>
          </cell>
          <cell r="MC107">
            <v>0.35448798842306389</v>
          </cell>
          <cell r="MD107">
            <v>0.35303953459757736</v>
          </cell>
          <cell r="ME107">
            <v>0.47976840784679076</v>
          </cell>
        </row>
        <row r="108">
          <cell r="A108">
            <v>1114085</v>
          </cell>
          <cell r="F108" t="str">
            <v>Outras Bebidas Alcoólicas em casa</v>
          </cell>
          <cell r="H108">
            <v>-0.78</v>
          </cell>
          <cell r="I108">
            <v>1.69</v>
          </cell>
          <cell r="J108">
            <v>1.04</v>
          </cell>
          <cell r="K108">
            <v>-0.31</v>
          </cell>
          <cell r="L108">
            <v>-0.31</v>
          </cell>
          <cell r="M108">
            <v>1.29</v>
          </cell>
          <cell r="N108">
            <v>2.69</v>
          </cell>
          <cell r="O108">
            <v>1.37</v>
          </cell>
          <cell r="P108">
            <v>0.7</v>
          </cell>
          <cell r="Q108">
            <v>0.78</v>
          </cell>
          <cell r="R108">
            <v>0.39</v>
          </cell>
          <cell r="S108">
            <v>0.3</v>
          </cell>
          <cell r="T108">
            <v>-0.62</v>
          </cell>
          <cell r="U108">
            <v>-0.4</v>
          </cell>
          <cell r="V108">
            <v>-0.17</v>
          </cell>
          <cell r="W108">
            <v>-0.5</v>
          </cell>
          <cell r="X108">
            <v>0.4</v>
          </cell>
          <cell r="Y108">
            <v>0.76</v>
          </cell>
          <cell r="Z108">
            <v>0.86</v>
          </cell>
          <cell r="AA108">
            <v>1.18</v>
          </cell>
          <cell r="AB108">
            <v>7.37</v>
          </cell>
          <cell r="AC108">
            <v>1.1000000000000001</v>
          </cell>
          <cell r="AD108">
            <v>-0.3</v>
          </cell>
          <cell r="AE108">
            <v>-2.35</v>
          </cell>
          <cell r="AF108">
            <v>-2.3199999999999998</v>
          </cell>
          <cell r="AG108">
            <v>1.29</v>
          </cell>
          <cell r="AH108">
            <v>3.54</v>
          </cell>
          <cell r="AI108">
            <v>1.41</v>
          </cell>
          <cell r="AJ108">
            <v>-0.49</v>
          </cell>
          <cell r="AK108">
            <v>0.14000000000000001</v>
          </cell>
          <cell r="AL108">
            <v>0.01</v>
          </cell>
          <cell r="AM108">
            <v>0.15</v>
          </cell>
          <cell r="AN108">
            <v>3.02</v>
          </cell>
          <cell r="AO108">
            <v>2.44</v>
          </cell>
          <cell r="AP108">
            <v>-2.09</v>
          </cell>
          <cell r="AQ108">
            <v>-3.19</v>
          </cell>
          <cell r="AR108">
            <v>-0.74</v>
          </cell>
          <cell r="AS108">
            <v>0.06</v>
          </cell>
          <cell r="AT108">
            <v>-0.05</v>
          </cell>
          <cell r="AU108">
            <v>0.39</v>
          </cell>
          <cell r="AV108">
            <v>1.49</v>
          </cell>
          <cell r="AW108">
            <v>1.47</v>
          </cell>
          <cell r="AX108">
            <v>-1.05</v>
          </cell>
          <cell r="AY108">
            <v>-1.84</v>
          </cell>
          <cell r="AZ108">
            <v>-0.12</v>
          </cell>
          <cell r="BA108">
            <v>0.06</v>
          </cell>
          <cell r="BB108">
            <v>-0.31</v>
          </cell>
          <cell r="BC108">
            <v>-0.73</v>
          </cell>
          <cell r="BD108">
            <v>0.22</v>
          </cell>
          <cell r="BE108">
            <v>0.99</v>
          </cell>
          <cell r="BF108">
            <v>0.82</v>
          </cell>
          <cell r="BG108">
            <v>0.56999999999999995</v>
          </cell>
          <cell r="BH108">
            <v>0.38</v>
          </cell>
          <cell r="BI108">
            <v>0.9</v>
          </cell>
          <cell r="BJ108">
            <v>0.27</v>
          </cell>
          <cell r="BK108">
            <v>-0.03</v>
          </cell>
          <cell r="BL108">
            <v>0.72</v>
          </cell>
          <cell r="BM108">
            <v>-7.0000000000000007E-2</v>
          </cell>
          <cell r="BN108">
            <v>0.18</v>
          </cell>
          <cell r="BO108">
            <v>0.95</v>
          </cell>
          <cell r="BP108">
            <v>-0.79</v>
          </cell>
          <cell r="BQ108">
            <v>-0.97</v>
          </cell>
          <cell r="BR108">
            <v>0.21</v>
          </cell>
          <cell r="BS108">
            <v>1.07</v>
          </cell>
          <cell r="BT108">
            <v>0.56999999999999995</v>
          </cell>
          <cell r="BU108">
            <v>0.13</v>
          </cell>
          <cell r="BV108">
            <v>0.52</v>
          </cell>
          <cell r="BW108">
            <v>1.59</v>
          </cell>
          <cell r="BX108">
            <v>1.49</v>
          </cell>
          <cell r="BY108">
            <v>-0.08</v>
          </cell>
          <cell r="BZ108">
            <v>-0.91</v>
          </cell>
          <cell r="CA108">
            <v>-1.03</v>
          </cell>
          <cell r="CB108">
            <v>-0.55000000000000004</v>
          </cell>
          <cell r="CC108">
            <v>0.88</v>
          </cell>
          <cell r="CD108">
            <v>1.1599999999999999</v>
          </cell>
          <cell r="CE108">
            <v>0.37</v>
          </cell>
          <cell r="CF108">
            <v>0.52</v>
          </cell>
          <cell r="CG108">
            <v>0.18</v>
          </cell>
          <cell r="CH108">
            <v>0.08</v>
          </cell>
          <cell r="CI108">
            <v>0.53</v>
          </cell>
          <cell r="CJ108">
            <v>1.1599999999999999</v>
          </cell>
          <cell r="CK108">
            <v>1.02</v>
          </cell>
          <cell r="CL108">
            <v>0.76</v>
          </cell>
          <cell r="CM108">
            <v>0.72</v>
          </cell>
          <cell r="CN108">
            <v>0.19</v>
          </cell>
          <cell r="CO108">
            <v>-0.13</v>
          </cell>
          <cell r="CP108">
            <v>0.5</v>
          </cell>
          <cell r="CQ108">
            <v>1.52</v>
          </cell>
          <cell r="CR108">
            <v>1.27</v>
          </cell>
          <cell r="CS108">
            <v>0.71</v>
          </cell>
          <cell r="CT108">
            <v>1.1599999999999999</v>
          </cell>
          <cell r="CU108">
            <v>0.78</v>
          </cell>
          <cell r="CV108">
            <v>-0.39</v>
          </cell>
          <cell r="CW108">
            <v>0.17</v>
          </cell>
          <cell r="CX108">
            <v>0.16</v>
          </cell>
          <cell r="CY108">
            <v>-0.41</v>
          </cell>
          <cell r="CZ108">
            <v>1.61</v>
          </cell>
          <cell r="DA108">
            <v>1.61</v>
          </cell>
          <cell r="DB108">
            <v>1.85</v>
          </cell>
          <cell r="DC108">
            <v>1.4</v>
          </cell>
          <cell r="DD108">
            <v>2.0499999999999998</v>
          </cell>
          <cell r="DE108">
            <v>2.48</v>
          </cell>
          <cell r="DF108">
            <v>1.81</v>
          </cell>
          <cell r="DG108">
            <v>1.17</v>
          </cell>
          <cell r="DH108">
            <v>1.38</v>
          </cell>
          <cell r="DI108">
            <v>2.27</v>
          </cell>
          <cell r="DJ108">
            <v>2.11</v>
          </cell>
          <cell r="DK108">
            <v>0.75</v>
          </cell>
          <cell r="DL108">
            <v>0.4</v>
          </cell>
          <cell r="DM108">
            <v>0.63</v>
          </cell>
          <cell r="DN108">
            <v>0.37</v>
          </cell>
          <cell r="DO108">
            <v>0.55000000000000004</v>
          </cell>
          <cell r="DP108">
            <v>1.37</v>
          </cell>
          <cell r="DQ108">
            <v>1.67</v>
          </cell>
          <cell r="DR108">
            <v>0.73</v>
          </cell>
          <cell r="DS108">
            <v>0.15</v>
          </cell>
          <cell r="DT108">
            <v>0.56000000000000005</v>
          </cell>
          <cell r="DU108">
            <v>0.33</v>
          </cell>
          <cell r="DV108">
            <v>-0.46</v>
          </cell>
          <cell r="DW108">
            <v>-0.57999999999999996</v>
          </cell>
          <cell r="DX108">
            <v>0.02</v>
          </cell>
          <cell r="DY108">
            <v>0.86</v>
          </cell>
          <cell r="DZ108">
            <v>0.54</v>
          </cell>
          <cell r="EA108">
            <v>0.56000000000000005</v>
          </cell>
          <cell r="EB108">
            <v>1.89</v>
          </cell>
          <cell r="EC108">
            <v>1.67</v>
          </cell>
          <cell r="ED108">
            <v>-0.47</v>
          </cell>
          <cell r="EE108">
            <v>0.71</v>
          </cell>
          <cell r="EF108">
            <v>0.83</v>
          </cell>
          <cell r="EG108">
            <v>-0.3</v>
          </cell>
          <cell r="EH108">
            <v>-1.0900000000000001</v>
          </cell>
          <cell r="EI108">
            <v>-0.55000000000000004</v>
          </cell>
          <cell r="EJ108">
            <v>-0.92</v>
          </cell>
          <cell r="EK108">
            <v>-0.9</v>
          </cell>
          <cell r="EL108">
            <v>-0.28999999999999998</v>
          </cell>
          <cell r="EM108">
            <v>1.59</v>
          </cell>
          <cell r="EN108">
            <v>2.56</v>
          </cell>
          <cell r="EO108">
            <v>2.74</v>
          </cell>
          <cell r="EP108">
            <v>2.0299999999999998</v>
          </cell>
          <cell r="EQ108">
            <v>0.92</v>
          </cell>
          <cell r="ER108">
            <v>0.69</v>
          </cell>
          <cell r="ES108">
            <v>0.36</v>
          </cell>
          <cell r="ET108">
            <v>-0.02</v>
          </cell>
          <cell r="EU108">
            <v>-0.87</v>
          </cell>
          <cell r="EV108">
            <v>-0.72</v>
          </cell>
          <cell r="EW108">
            <v>1.24</v>
          </cell>
          <cell r="EX108">
            <v>1.42</v>
          </cell>
          <cell r="EY108">
            <v>0.44</v>
          </cell>
          <cell r="EZ108">
            <v>0.14000000000000001</v>
          </cell>
          <cell r="FA108">
            <v>0.08</v>
          </cell>
          <cell r="FB108">
            <v>-0.06</v>
          </cell>
          <cell r="FC108">
            <v>-0.18</v>
          </cell>
          <cell r="FD108">
            <v>0.21</v>
          </cell>
          <cell r="FE108">
            <v>0.49</v>
          </cell>
          <cell r="FF108">
            <v>0.42</v>
          </cell>
          <cell r="FG108">
            <v>-0.08</v>
          </cell>
          <cell r="FH108">
            <v>-0.91</v>
          </cell>
          <cell r="FI108">
            <v>-0.65</v>
          </cell>
          <cell r="FJ108">
            <v>-0.14000000000000001</v>
          </cell>
          <cell r="FK108">
            <v>0.77</v>
          </cell>
          <cell r="FL108">
            <v>1.37</v>
          </cell>
          <cell r="FM108">
            <v>0.43</v>
          </cell>
          <cell r="FN108">
            <v>0.38</v>
          </cell>
          <cell r="FO108">
            <v>1.1000000000000001</v>
          </cell>
          <cell r="FP108">
            <v>0.66</v>
          </cell>
          <cell r="FQ108">
            <v>0.25</v>
          </cell>
          <cell r="FR108">
            <v>0.26</v>
          </cell>
          <cell r="FS108">
            <v>0.65</v>
          </cell>
          <cell r="FT108">
            <v>1.33</v>
          </cell>
          <cell r="FU108">
            <v>2.1</v>
          </cell>
          <cell r="FV108">
            <v>0.86</v>
          </cell>
          <cell r="FW108">
            <v>0.11</v>
          </cell>
          <cell r="FX108">
            <v>0.25</v>
          </cell>
          <cell r="FY108">
            <v>0.35</v>
          </cell>
          <cell r="FZ108">
            <v>-0.45</v>
          </cell>
          <cell r="GA108">
            <v>-0.76</v>
          </cell>
          <cell r="GB108">
            <v>-0.08</v>
          </cell>
          <cell r="GC108">
            <v>0.03</v>
          </cell>
          <cell r="GD108">
            <v>0.3</v>
          </cell>
          <cell r="GE108">
            <v>-7.0000000000000007E-2</v>
          </cell>
          <cell r="GF108">
            <v>-0.64</v>
          </cell>
          <cell r="GG108">
            <v>-0.37</v>
          </cell>
          <cell r="GH108">
            <v>0.66</v>
          </cell>
          <cell r="GI108">
            <v>3.08</v>
          </cell>
          <cell r="GJ108">
            <v>3.68</v>
          </cell>
          <cell r="GK108">
            <v>1.31</v>
          </cell>
          <cell r="GL108">
            <v>-0.17</v>
          </cell>
          <cell r="GM108">
            <v>0.59</v>
          </cell>
          <cell r="GN108">
            <v>0.17</v>
          </cell>
          <cell r="GO108">
            <v>-1.17</v>
          </cell>
          <cell r="GP108">
            <v>-0.98</v>
          </cell>
          <cell r="GQ108">
            <v>-0.55000000000000004</v>
          </cell>
          <cell r="GR108">
            <v>0.5</v>
          </cell>
          <cell r="GS108">
            <v>0.72</v>
          </cell>
          <cell r="GT108">
            <v>-0.44</v>
          </cell>
          <cell r="GU108">
            <v>0.15</v>
          </cell>
          <cell r="GV108">
            <v>0.94</v>
          </cell>
          <cell r="GW108">
            <v>0.35</v>
          </cell>
          <cell r="GX108">
            <v>0.67</v>
          </cell>
          <cell r="GY108">
            <v>1.54</v>
          </cell>
          <cell r="GZ108">
            <v>0.05</v>
          </cell>
          <cell r="HA108">
            <v>-1.06</v>
          </cell>
          <cell r="HB108">
            <v>-0.8</v>
          </cell>
          <cell r="HC108">
            <v>-1.33</v>
          </cell>
          <cell r="HD108">
            <v>-0.55000000000000004</v>
          </cell>
          <cell r="HE108">
            <v>0.16</v>
          </cell>
          <cell r="HF108">
            <v>-0.2</v>
          </cell>
          <cell r="HG108">
            <v>0.26</v>
          </cell>
          <cell r="HH108">
            <v>0.81</v>
          </cell>
          <cell r="HI108">
            <v>0.65</v>
          </cell>
          <cell r="HJ108">
            <v>0.32</v>
          </cell>
          <cell r="HK108">
            <v>0.71</v>
          </cell>
          <cell r="HL108">
            <v>1.23</v>
          </cell>
          <cell r="HM108">
            <v>0.85</v>
          </cell>
          <cell r="HN108">
            <v>0.28000000000000003</v>
          </cell>
          <cell r="HO108">
            <v>-0.34</v>
          </cell>
          <cell r="HP108">
            <v>-0.24</v>
          </cell>
          <cell r="HQ108">
            <v>0.05</v>
          </cell>
          <cell r="HR108">
            <v>-0.25</v>
          </cell>
          <cell r="HS108">
            <v>0.22</v>
          </cell>
          <cell r="HT108">
            <v>0.61</v>
          </cell>
          <cell r="HU108">
            <v>0.81</v>
          </cell>
          <cell r="HV108">
            <v>1.42</v>
          </cell>
          <cell r="HW108">
            <v>1.34</v>
          </cell>
          <cell r="HX108">
            <v>1.34</v>
          </cell>
          <cell r="HY108">
            <v>0.93</v>
          </cell>
          <cell r="HZ108">
            <v>0.36</v>
          </cell>
          <cell r="IA108">
            <v>0.81</v>
          </cell>
          <cell r="IB108">
            <v>0.57999999999999996</v>
          </cell>
          <cell r="IC108">
            <v>-0.08</v>
          </cell>
          <cell r="ID108">
            <v>0.5</v>
          </cell>
          <cell r="IE108">
            <v>1.1299999999999999</v>
          </cell>
          <cell r="IF108">
            <v>1.01</v>
          </cell>
          <cell r="IG108">
            <v>0.63</v>
          </cell>
          <cell r="IH108">
            <v>0.37</v>
          </cell>
          <cell r="II108">
            <v>0.65</v>
          </cell>
          <cell r="IJ108">
            <v>0.83</v>
          </cell>
          <cell r="IK108">
            <v>1.06</v>
          </cell>
          <cell r="IL108">
            <v>0.97</v>
          </cell>
          <cell r="IM108">
            <v>0.93</v>
          </cell>
          <cell r="IN108">
            <v>0.85</v>
          </cell>
          <cell r="IO108">
            <v>0.54</v>
          </cell>
          <cell r="IP108">
            <v>0.64</v>
          </cell>
          <cell r="IQ108">
            <v>0.1</v>
          </cell>
          <cell r="IR108">
            <v>0.33</v>
          </cell>
          <cell r="IS108">
            <v>0.56999999999999995</v>
          </cell>
          <cell r="IT108">
            <v>0.26</v>
          </cell>
          <cell r="IU108">
            <v>0.15</v>
          </cell>
          <cell r="IV108">
            <v>0.55000000000000004</v>
          </cell>
          <cell r="IW108">
            <v>0.94</v>
          </cell>
          <cell r="IX108">
            <v>1.1000000000000001</v>
          </cell>
          <cell r="IY108">
            <v>1.21</v>
          </cell>
          <cell r="IZ108">
            <v>2.14</v>
          </cell>
          <cell r="JA108">
            <v>2.37</v>
          </cell>
          <cell r="JB108">
            <v>0.72</v>
          </cell>
          <cell r="JC108">
            <v>0.84</v>
          </cell>
          <cell r="JD108">
            <v>2.3199999999999998</v>
          </cell>
          <cell r="JE108">
            <v>1.69</v>
          </cell>
          <cell r="JF108">
            <v>1.05</v>
          </cell>
          <cell r="JG108">
            <v>1.17</v>
          </cell>
          <cell r="JH108">
            <v>0.67</v>
          </cell>
          <cell r="JI108">
            <v>0.56000000000000005</v>
          </cell>
          <cell r="JJ108">
            <v>0.82</v>
          </cell>
          <cell r="JK108">
            <v>0.79</v>
          </cell>
          <cell r="JL108">
            <v>0.75</v>
          </cell>
          <cell r="JM108">
            <v>1.1499999999999999</v>
          </cell>
          <cell r="JN108">
            <v>1.27</v>
          </cell>
          <cell r="JO108">
            <v>0.26</v>
          </cell>
          <cell r="JP108">
            <v>0.13</v>
          </cell>
          <cell r="JQ108">
            <v>0.59</v>
          </cell>
          <cell r="JR108">
            <v>0.37</v>
          </cell>
          <cell r="JS108">
            <v>1.07</v>
          </cell>
          <cell r="JT108">
            <v>1.55</v>
          </cell>
          <cell r="JU108">
            <v>1.28</v>
          </cell>
          <cell r="JV108">
            <v>1.27</v>
          </cell>
          <cell r="JW108">
            <v>0.94</v>
          </cell>
          <cell r="JX108">
            <v>0.98</v>
          </cell>
          <cell r="JY108">
            <v>1.08</v>
          </cell>
          <cell r="JZ108">
            <v>1.49</v>
          </cell>
          <cell r="KA108">
            <v>1.41</v>
          </cell>
          <cell r="KB108">
            <v>0.6</v>
          </cell>
          <cell r="KC108">
            <v>0.8</v>
          </cell>
          <cell r="KD108">
            <v>1.01</v>
          </cell>
          <cell r="KE108">
            <v>1.29</v>
          </cell>
          <cell r="KF108">
            <v>2.3199999999999998</v>
          </cell>
          <cell r="KG108">
            <v>1.71</v>
          </cell>
          <cell r="KH108">
            <v>0.53</v>
          </cell>
          <cell r="KI108">
            <v>0.33</v>
          </cell>
          <cell r="KJ108">
            <v>-0.12</v>
          </cell>
          <cell r="KK108">
            <v>0.28000000000000003</v>
          </cell>
          <cell r="KL108">
            <v>0.72</v>
          </cell>
          <cell r="KM108">
            <v>-0.15</v>
          </cell>
          <cell r="KN108">
            <v>0.17</v>
          </cell>
          <cell r="KO108">
            <v>0.6</v>
          </cell>
          <cell r="KP108">
            <v>0.11</v>
          </cell>
          <cell r="KQ108">
            <v>0</v>
          </cell>
          <cell r="KR108">
            <v>0.17</v>
          </cell>
          <cell r="KS108">
            <v>-0.19</v>
          </cell>
          <cell r="KT108">
            <v>-0.84</v>
          </cell>
          <cell r="KU108">
            <v>-0.72</v>
          </cell>
          <cell r="KV108">
            <v>-0.15</v>
          </cell>
          <cell r="KW108">
            <v>0.63</v>
          </cell>
          <cell r="KX108">
            <v>1.3</v>
          </cell>
          <cell r="KY108">
            <v>1.05</v>
          </cell>
          <cell r="KZ108">
            <v>-0.19</v>
          </cell>
          <cell r="LA108">
            <v>-1.04</v>
          </cell>
          <cell r="LB108">
            <v>-0.38</v>
          </cell>
          <cell r="LC108">
            <v>0.52</v>
          </cell>
          <cell r="LD108">
            <v>-0.23</v>
          </cell>
          <cell r="LE108">
            <v>-0.15</v>
          </cell>
          <cell r="LF108">
            <v>0</v>
          </cell>
          <cell r="LG108">
            <v>0.1</v>
          </cell>
          <cell r="LH108">
            <v>0.19999999999999998</v>
          </cell>
          <cell r="LI108">
            <v>0.7</v>
          </cell>
          <cell r="LJ108">
            <v>0.6</v>
          </cell>
          <cell r="LK108">
            <v>0.5</v>
          </cell>
          <cell r="LL108">
            <v>0.5</v>
          </cell>
          <cell r="LM108">
            <v>0.4</v>
          </cell>
          <cell r="LN108">
            <v>0.2</v>
          </cell>
          <cell r="LO108">
            <v>0.3</v>
          </cell>
          <cell r="LP108">
            <v>0.3</v>
          </cell>
          <cell r="LQ108">
            <v>0.3</v>
          </cell>
          <cell r="LR108">
            <v>0.32919790751900185</v>
          </cell>
          <cell r="LS108">
            <v>0</v>
          </cell>
          <cell r="LT108">
            <v>-0.1</v>
          </cell>
          <cell r="LU108">
            <v>0</v>
          </cell>
          <cell r="LV108">
            <v>0.2</v>
          </cell>
          <cell r="LW108">
            <v>0.7</v>
          </cell>
          <cell r="LX108">
            <v>0.6</v>
          </cell>
          <cell r="LY108">
            <v>0.2</v>
          </cell>
          <cell r="LZ108">
            <v>0.1</v>
          </cell>
          <cell r="MA108">
            <v>0.3</v>
          </cell>
          <cell r="MB108">
            <v>0.70000000000000018</v>
          </cell>
          <cell r="MC108">
            <v>0.35448798842306389</v>
          </cell>
          <cell r="MD108">
            <v>0.35303953459757736</v>
          </cell>
          <cell r="ME108">
            <v>0.47976840784679076</v>
          </cell>
        </row>
        <row r="109">
          <cell r="A109" t="str">
            <v>NDCO</v>
          </cell>
          <cell r="D109" t="str">
            <v>+</v>
          </cell>
          <cell r="E109" t="str">
            <v>Conservas</v>
          </cell>
          <cell r="H109">
            <v>0.37550403558981504</v>
          </cell>
          <cell r="I109">
            <v>1.4958739985834217</v>
          </cell>
          <cell r="J109">
            <v>0.5049986254529375</v>
          </cell>
          <cell r="K109">
            <v>0.91868993217512473</v>
          </cell>
          <cell r="L109">
            <v>0.31324514171923951</v>
          </cell>
          <cell r="M109">
            <v>-0.35011380438914697</v>
          </cell>
          <cell r="N109">
            <v>1.7956050956616031E-2</v>
          </cell>
          <cell r="O109">
            <v>1.4730778822269686</v>
          </cell>
          <cell r="P109">
            <v>1.5312629833304243</v>
          </cell>
          <cell r="Q109">
            <v>0.56446573989386006</v>
          </cell>
          <cell r="R109">
            <v>6.573782121988167E-2</v>
          </cell>
          <cell r="S109">
            <v>0.33066349123168781</v>
          </cell>
          <cell r="T109">
            <v>-0.17849521186894959</v>
          </cell>
          <cell r="U109">
            <v>-0.8014891917550957</v>
          </cell>
          <cell r="V109">
            <v>-0.55515841758719575</v>
          </cell>
          <cell r="W109">
            <v>-0.33460568454918416</v>
          </cell>
          <cell r="X109">
            <v>0.49863169286129189</v>
          </cell>
          <cell r="Y109">
            <v>0.45376602561564738</v>
          </cell>
          <cell r="Z109">
            <v>-0.84408573797561515</v>
          </cell>
          <cell r="AA109">
            <v>-1.8242281355172907</v>
          </cell>
          <cell r="AB109">
            <v>-1.0303087992846089</v>
          </cell>
          <cell r="AC109">
            <v>1.9700253671149054E-2</v>
          </cell>
          <cell r="AD109">
            <v>-6.412470647444686E-2</v>
          </cell>
          <cell r="AE109">
            <v>-0.20075589229467333</v>
          </cell>
          <cell r="AF109">
            <v>1.3599758173851213</v>
          </cell>
          <cell r="AG109">
            <v>0.51362188103243833</v>
          </cell>
          <cell r="AH109">
            <v>-0.52588515810858139</v>
          </cell>
          <cell r="AI109">
            <v>0.22562179809316307</v>
          </cell>
          <cell r="AJ109">
            <v>0.80286966542620197</v>
          </cell>
          <cell r="AK109">
            <v>-0.29638084703904133</v>
          </cell>
          <cell r="AL109">
            <v>-1.0366477464037342</v>
          </cell>
          <cell r="AM109">
            <v>-0.67835262266290319</v>
          </cell>
          <cell r="AN109">
            <v>-0.36534516968052611</v>
          </cell>
          <cell r="AO109">
            <v>-0.64910309266365374</v>
          </cell>
          <cell r="AP109">
            <v>0.56150809828564441</v>
          </cell>
          <cell r="AQ109">
            <v>1.3775381150294617</v>
          </cell>
          <cell r="AR109">
            <v>0.74106709308593477</v>
          </cell>
          <cell r="AS109">
            <v>9.6715203558223925E-2</v>
          </cell>
          <cell r="AT109">
            <v>0.60576446720862864</v>
          </cell>
          <cell r="AU109">
            <v>0.65961535040435482</v>
          </cell>
          <cell r="AV109">
            <v>0.33435789519552522</v>
          </cell>
          <cell r="AW109">
            <v>0.22703449566423509</v>
          </cell>
          <cell r="AX109">
            <v>-3.6462071920870069E-4</v>
          </cell>
          <cell r="AY109">
            <v>2.4655674145365441E-2</v>
          </cell>
          <cell r="AZ109">
            <v>-0.2571906425833842</v>
          </cell>
          <cell r="BA109">
            <v>-0.43200479095776367</v>
          </cell>
          <cell r="BB109">
            <v>0.59393480792657805</v>
          </cell>
          <cell r="BC109">
            <v>0.56472226792376423</v>
          </cell>
          <cell r="BD109">
            <v>0.22229793350479665</v>
          </cell>
          <cell r="BE109">
            <v>0.25579242815515102</v>
          </cell>
          <cell r="BF109">
            <v>0.75100619409755098</v>
          </cell>
          <cell r="BG109">
            <v>0.54301524773396481</v>
          </cell>
          <cell r="BH109">
            <v>0.16684854601024221</v>
          </cell>
          <cell r="BI109">
            <v>-0.42750539366212498</v>
          </cell>
          <cell r="BJ109">
            <v>-0.221399779684294</v>
          </cell>
          <cell r="BK109">
            <v>0.42309220659309582</v>
          </cell>
          <cell r="BL109">
            <v>0.72523860145204666</v>
          </cell>
          <cell r="BM109">
            <v>1.4302077411261334</v>
          </cell>
          <cell r="BN109">
            <v>1.2749690956959634</v>
          </cell>
          <cell r="BO109">
            <v>-0.46670002066884309</v>
          </cell>
          <cell r="BP109">
            <v>0.12416996944261634</v>
          </cell>
          <cell r="BQ109">
            <v>0.36302362201843602</v>
          </cell>
          <cell r="BR109">
            <v>-0.51002186459678622</v>
          </cell>
          <cell r="BS109">
            <v>-0.63132758354275575</v>
          </cell>
          <cell r="BT109">
            <v>0.52619890808517489</v>
          </cell>
          <cell r="BU109">
            <v>0.43386168689467419</v>
          </cell>
          <cell r="BV109">
            <v>-0.28530938262993127</v>
          </cell>
          <cell r="BW109">
            <v>0.42348239048108582</v>
          </cell>
          <cell r="BX109">
            <v>0.19990122880017408</v>
          </cell>
          <cell r="BY109">
            <v>-0.69300568572318877</v>
          </cell>
          <cell r="BZ109">
            <v>-0.55123331373727591</v>
          </cell>
          <cell r="CA109">
            <v>0.13077244989680367</v>
          </cell>
          <cell r="CB109">
            <v>0.57564727592075771</v>
          </cell>
          <cell r="CC109">
            <v>0.10549758732704667</v>
          </cell>
          <cell r="CD109">
            <v>0.78229371507003598</v>
          </cell>
          <cell r="CE109">
            <v>0.93629324813071313</v>
          </cell>
          <cell r="CF109">
            <v>-0.39735977082115287</v>
          </cell>
          <cell r="CG109">
            <v>-0.96279942806428265</v>
          </cell>
          <cell r="CH109">
            <v>0.44160178119342663</v>
          </cell>
          <cell r="CI109">
            <v>1.1096419220378366</v>
          </cell>
          <cell r="CJ109">
            <v>0.90398294957060277</v>
          </cell>
          <cell r="CK109">
            <v>1.1565851439491099</v>
          </cell>
          <cell r="CL109">
            <v>1.3028757645027838</v>
          </cell>
          <cell r="CM109">
            <v>0.84389948279654459</v>
          </cell>
          <cell r="CN109">
            <v>0.90086315062050881</v>
          </cell>
          <cell r="CO109">
            <v>0.86669880817075329</v>
          </cell>
          <cell r="CP109">
            <v>0.38988202431996555</v>
          </cell>
          <cell r="CQ109">
            <v>0.3712159151096755</v>
          </cell>
          <cell r="CR109">
            <v>1.4655637112750539</v>
          </cell>
          <cell r="CS109">
            <v>0.72441188644626642</v>
          </cell>
          <cell r="CT109">
            <v>0.33545944403821776</v>
          </cell>
          <cell r="CU109">
            <v>3.8256154626823489E-2</v>
          </cell>
          <cell r="CV109">
            <v>0.52715588785361711</v>
          </cell>
          <cell r="CW109">
            <v>1.4268066491361597</v>
          </cell>
          <cell r="CX109">
            <v>1.5839716180564449</v>
          </cell>
          <cell r="CY109">
            <v>1.3149111447827346</v>
          </cell>
          <cell r="CZ109">
            <v>1.3656450309660702</v>
          </cell>
          <cell r="DA109">
            <v>1.3656450309660702</v>
          </cell>
          <cell r="DB109">
            <v>1.6357411816806651</v>
          </cell>
          <cell r="DC109">
            <v>1.5577646322260466</v>
          </cell>
          <cell r="DD109">
            <v>1.0091597157373442</v>
          </cell>
          <cell r="DE109">
            <v>0.70754692604961344</v>
          </cell>
          <cell r="DF109">
            <v>-0.28330104464141342</v>
          </cell>
          <cell r="DG109">
            <v>-0.16151517960280953</v>
          </cell>
          <cell r="DH109">
            <v>1.4007643558401606</v>
          </cell>
          <cell r="DI109">
            <v>1.3273170966888823</v>
          </cell>
          <cell r="DJ109">
            <v>0.81862155738465403</v>
          </cell>
          <cell r="DK109">
            <v>0.71059726104902932</v>
          </cell>
          <cell r="DL109">
            <v>-7.5903214061852034E-2</v>
          </cell>
          <cell r="DM109">
            <v>-0.1417440567720791</v>
          </cell>
          <cell r="DN109">
            <v>-0.2748694080738604</v>
          </cell>
          <cell r="DO109">
            <v>-0.49673707331598144</v>
          </cell>
          <cell r="DP109">
            <v>-0.39553951920988017</v>
          </cell>
          <cell r="DQ109">
            <v>0.44558447020744418</v>
          </cell>
          <cell r="DR109">
            <v>0.31303679248642097</v>
          </cell>
          <cell r="DS109">
            <v>-8.1882083012633763E-2</v>
          </cell>
          <cell r="DT109">
            <v>0.10827406654344957</v>
          </cell>
          <cell r="DU109">
            <v>-0.23298967182497851</v>
          </cell>
          <cell r="DV109">
            <v>-0.65145996258738803</v>
          </cell>
          <cell r="DW109">
            <v>-0.38825784892418064</v>
          </cell>
          <cell r="DX109">
            <v>0.34406096380465934</v>
          </cell>
          <cell r="DY109">
            <v>0.40846721029025485</v>
          </cell>
          <cell r="DZ109">
            <v>0.34719854157040569</v>
          </cell>
          <cell r="EA109">
            <v>0.70124367756994843</v>
          </cell>
          <cell r="EB109">
            <v>0.24226703910016134</v>
          </cell>
          <cell r="EC109">
            <v>-0.60109023070910828</v>
          </cell>
          <cell r="ED109">
            <v>-0.23005948925446493</v>
          </cell>
          <cell r="EE109">
            <v>0.50028177928807593</v>
          </cell>
          <cell r="EF109">
            <v>0.67358926494932381</v>
          </cell>
          <cell r="EG109">
            <v>0.7357573157666959</v>
          </cell>
          <cell r="EH109">
            <v>0.65932096722470868</v>
          </cell>
          <cell r="EI109">
            <v>0.18729300277637023</v>
          </cell>
          <cell r="EJ109">
            <v>-0.45978855026172977</v>
          </cell>
          <cell r="EK109">
            <v>-0.56694259927758051</v>
          </cell>
          <cell r="EL109">
            <v>-0.59885113625612241</v>
          </cell>
          <cell r="EM109">
            <v>-0.57508669434240167</v>
          </cell>
          <cell r="EN109">
            <v>-0.47555700173131038</v>
          </cell>
          <cell r="EO109">
            <v>-0.42957674468307439</v>
          </cell>
          <cell r="EP109">
            <v>2.8698655117820181E-2</v>
          </cell>
          <cell r="EQ109">
            <v>-4.6820535627706786E-2</v>
          </cell>
          <cell r="ER109">
            <v>-0.33584557652891917</v>
          </cell>
          <cell r="ES109">
            <v>0.36316339821193133</v>
          </cell>
          <cell r="ET109">
            <v>0.66255805142059299</v>
          </cell>
          <cell r="EU109">
            <v>-0.38419473570727664</v>
          </cell>
          <cell r="EV109">
            <v>-0.18943116528825546</v>
          </cell>
          <cell r="EW109">
            <v>0.6976071359956052</v>
          </cell>
          <cell r="EX109">
            <v>0.60534257531763747</v>
          </cell>
          <cell r="EY109">
            <v>0.27723839076235524</v>
          </cell>
          <cell r="EZ109">
            <v>0.28843946951614158</v>
          </cell>
          <cell r="FA109">
            <v>-0.59410220306623884</v>
          </cell>
          <cell r="FB109">
            <v>-1.5695149962425503</v>
          </cell>
          <cell r="FC109">
            <v>-2.3328363607992824</v>
          </cell>
          <cell r="FD109">
            <v>-0.88093383972307693</v>
          </cell>
          <cell r="FE109">
            <v>0.61677733934902945</v>
          </cell>
          <cell r="FF109">
            <v>0.35324016684010467</v>
          </cell>
          <cell r="FG109">
            <v>5.3008311823863723E-2</v>
          </cell>
          <cell r="FH109">
            <v>-0.14864422483494508</v>
          </cell>
          <cell r="FI109">
            <v>-0.61762862436249877</v>
          </cell>
          <cell r="FJ109">
            <v>-5.44512494899052E-2</v>
          </cell>
          <cell r="FK109">
            <v>-2.2334131892391109E-2</v>
          </cell>
          <cell r="FL109">
            <v>0.25381983706739619</v>
          </cell>
          <cell r="FM109">
            <v>0.17700203537213571</v>
          </cell>
          <cell r="FN109">
            <v>-1.1381671197828218</v>
          </cell>
          <cell r="FO109">
            <v>-0.38777638974590539</v>
          </cell>
          <cell r="FP109">
            <v>2.2163725180121832</v>
          </cell>
          <cell r="FQ109">
            <v>1.035765447009497</v>
          </cell>
          <cell r="FR109">
            <v>0.80291101681231458</v>
          </cell>
          <cell r="FS109">
            <v>0.42706730767324891</v>
          </cell>
          <cell r="FT109">
            <v>1.3523136180180269</v>
          </cell>
          <cell r="FU109">
            <v>1.5410079575596816</v>
          </cell>
          <cell r="FV109">
            <v>1.513932360742706</v>
          </cell>
          <cell r="FW109">
            <v>1.1702759526938238</v>
          </cell>
          <cell r="FX109">
            <v>0.9682009192383455</v>
          </cell>
          <cell r="FY109">
            <v>0.21384364820846902</v>
          </cell>
          <cell r="FZ109">
            <v>0.24033268101761246</v>
          </cell>
          <cell r="GA109">
            <v>1.2172164276401565</v>
          </cell>
          <cell r="GB109">
            <v>1.4713193990855644</v>
          </cell>
          <cell r="GC109">
            <v>1.3454727979274612</v>
          </cell>
          <cell r="GD109">
            <v>1.1341386010362693</v>
          </cell>
          <cell r="GE109">
            <v>0.88668164313222075</v>
          </cell>
          <cell r="GF109">
            <v>1.871878205128205</v>
          </cell>
          <cell r="GG109">
            <v>1.6224028043339707</v>
          </cell>
          <cell r="GH109">
            <v>1.2741477272727273</v>
          </cell>
          <cell r="GI109">
            <v>1.2986343612334805</v>
          </cell>
          <cell r="GJ109">
            <v>0.48210262828535677</v>
          </cell>
          <cell r="GK109">
            <v>0.28238006230529589</v>
          </cell>
          <cell r="GL109">
            <v>1.2073387601753287</v>
          </cell>
          <cell r="GM109">
            <v>0.70425891181988731</v>
          </cell>
          <cell r="GN109">
            <v>0.530909090909091</v>
          </cell>
          <cell r="GO109">
            <v>0.83237499999999975</v>
          </cell>
          <cell r="GP109">
            <v>0.35087686567164184</v>
          </cell>
          <cell r="GQ109">
            <v>0.29135286783042397</v>
          </cell>
          <cell r="GR109">
            <v>1.71159275452842</v>
          </cell>
          <cell r="GS109">
            <v>1.433157894736842</v>
          </cell>
          <cell r="GT109">
            <v>0.72793808049535624</v>
          </cell>
          <cell r="GU109">
            <v>1.3148224299065419</v>
          </cell>
          <cell r="GV109">
            <v>1.6889845201238389</v>
          </cell>
          <cell r="GW109">
            <v>1.5828094059405942</v>
          </cell>
          <cell r="GX109">
            <v>1.1748470012239902</v>
          </cell>
          <cell r="GY109">
            <v>0.83419828641370852</v>
          </cell>
          <cell r="GZ109">
            <v>0.64939817629179331</v>
          </cell>
          <cell r="HA109">
            <v>0.50206223306894449</v>
          </cell>
          <cell r="HB109">
            <v>0.3585133495145631</v>
          </cell>
          <cell r="HC109">
            <v>0.47802559414990858</v>
          </cell>
          <cell r="HD109">
            <v>1.0038288834951457</v>
          </cell>
          <cell r="HE109">
            <v>0.63565006075334152</v>
          </cell>
          <cell r="HF109">
            <v>6.4046903187011395E-2</v>
          </cell>
          <cell r="HG109">
            <v>-0.27082829504232164</v>
          </cell>
          <cell r="HH109">
            <v>8.9391566265060243E-2</v>
          </cell>
          <cell r="HI109">
            <v>0.72354584092288998</v>
          </cell>
          <cell r="HJ109">
            <v>0.84331121833534362</v>
          </cell>
          <cell r="HK109">
            <v>0.70998788612961838</v>
          </cell>
          <cell r="HL109">
            <v>0.93840745192307706</v>
          </cell>
          <cell r="HM109">
            <v>1.1630532043530835</v>
          </cell>
          <cell r="HN109">
            <v>0.57170556552962304</v>
          </cell>
          <cell r="HO109">
            <v>0.41946450060168483</v>
          </cell>
          <cell r="HP109">
            <v>0.83404076738609101</v>
          </cell>
          <cell r="HQ109">
            <v>0.39226779252110977</v>
          </cell>
          <cell r="HR109">
            <v>-0.12726674641148331</v>
          </cell>
          <cell r="HS109">
            <v>-0.18280024140012069</v>
          </cell>
          <cell r="HT109">
            <v>-0.12532287266143632</v>
          </cell>
          <cell r="HU109">
            <v>0.11160681679853929</v>
          </cell>
          <cell r="HV109">
            <v>8.8855751673767497E-2</v>
          </cell>
          <cell r="HW109">
            <v>0.51652760736196335</v>
          </cell>
          <cell r="HX109">
            <v>0.83882965686274513</v>
          </cell>
          <cell r="HY109">
            <v>1.0616400491400495</v>
          </cell>
          <cell r="HZ109">
            <v>0.40494807574832015</v>
          </cell>
          <cell r="IA109">
            <v>-0.1582345754428833</v>
          </cell>
          <cell r="IB109">
            <v>0.67277675840978579</v>
          </cell>
          <cell r="IC109">
            <v>0.96044198895027599</v>
          </cell>
          <cell r="ID109">
            <v>0.47023142509135202</v>
          </cell>
          <cell r="IE109">
            <v>-0.10097991479001825</v>
          </cell>
          <cell r="IF109">
            <v>-2.8458737864077506E-3</v>
          </cell>
          <cell r="IG109">
            <v>0.57682733374008532</v>
          </cell>
          <cell r="IH109">
            <v>0.79397318708104814</v>
          </cell>
          <cell r="II109">
            <v>0.12345543345543347</v>
          </cell>
          <cell r="IJ109">
            <v>-0.48072992700729927</v>
          </cell>
          <cell r="IK109">
            <v>-9.9411764705882297E-2</v>
          </cell>
          <cell r="IL109">
            <v>0.20059436274509804</v>
          </cell>
          <cell r="IM109">
            <v>-0.12974706971005548</v>
          </cell>
          <cell r="IN109">
            <v>-0.49198520345252783</v>
          </cell>
          <cell r="IO109">
            <v>-5.7913043478260838E-2</v>
          </cell>
          <cell r="IP109">
            <v>0.58315427857589008</v>
          </cell>
          <cell r="IQ109">
            <v>0.75502835538752355</v>
          </cell>
          <cell r="IR109">
            <v>0.584348646947766</v>
          </cell>
          <cell r="IS109">
            <v>-0.18970941250789639</v>
          </cell>
          <cell r="IT109">
            <v>-0.35079746835443038</v>
          </cell>
          <cell r="IU109">
            <v>0.52393063583815014</v>
          </cell>
          <cell r="IV109">
            <v>0.65229287090558763</v>
          </cell>
          <cell r="IW109">
            <v>0.170495814552479</v>
          </cell>
          <cell r="IX109">
            <v>-0.26793192035966601</v>
          </cell>
          <cell r="IY109">
            <v>0.7859715025906735</v>
          </cell>
          <cell r="IZ109">
            <v>1.8964671437865972</v>
          </cell>
          <cell r="JA109">
            <v>1.5791828793774318</v>
          </cell>
          <cell r="JB109">
            <v>1.2759794476557484</v>
          </cell>
          <cell r="JC109">
            <v>0.97998076923076927</v>
          </cell>
          <cell r="JD109">
            <v>0.63959235668789827</v>
          </cell>
          <cell r="JE109">
            <v>0.64339069471000632</v>
          </cell>
          <cell r="JF109">
            <v>8.3108709472345846E-2</v>
          </cell>
          <cell r="JG109">
            <v>-0.13008905852417299</v>
          </cell>
          <cell r="JH109">
            <v>0.40851757188498411</v>
          </cell>
          <cell r="JI109">
            <v>0.98092544987146513</v>
          </cell>
          <cell r="JJ109">
            <v>1.1402439024390243</v>
          </cell>
          <cell r="JK109">
            <v>0.88293247588424417</v>
          </cell>
          <cell r="JL109">
            <v>0.9746084724005134</v>
          </cell>
          <cell r="JM109">
            <v>1.3433954983922829</v>
          </cell>
          <cell r="JN109">
            <v>1.8196089743589745</v>
          </cell>
          <cell r="JO109">
            <v>1.8359922928709052</v>
          </cell>
          <cell r="JP109">
            <v>1.0034163473818651</v>
          </cell>
          <cell r="JQ109">
            <v>0.65575699745547067</v>
          </cell>
          <cell r="JR109">
            <v>0.62020979020979017</v>
          </cell>
          <cell r="JS109">
            <v>0.80525177911766599</v>
          </cell>
          <cell r="JT109">
            <v>0.64584126984126955</v>
          </cell>
          <cell r="JU109">
            <v>0.98737008871989884</v>
          </cell>
          <cell r="JV109">
            <v>0.82370393900889438</v>
          </cell>
          <cell r="JW109">
            <v>0.60879746835443027</v>
          </cell>
          <cell r="JX109">
            <v>0.96528815706143134</v>
          </cell>
          <cell r="JY109">
            <v>1.1444479495268138</v>
          </cell>
          <cell r="JZ109">
            <v>0.89620189274447937</v>
          </cell>
          <cell r="KA109">
            <v>0.62840025094102892</v>
          </cell>
          <cell r="KB109">
            <v>0.5485759096612296</v>
          </cell>
          <cell r="KC109">
            <v>0.33553537883531614</v>
          </cell>
          <cell r="KD109">
            <v>0.31299374999999996</v>
          </cell>
          <cell r="KE109">
            <v>0.51123518402994383</v>
          </cell>
          <cell r="KF109">
            <v>0.20370162297128594</v>
          </cell>
          <cell r="KG109">
            <v>-5.9476635514018703E-2</v>
          </cell>
          <cell r="KH109">
            <v>0.43013758599124452</v>
          </cell>
          <cell r="KI109">
            <v>0.60946283572767024</v>
          </cell>
          <cell r="KJ109">
            <v>0.74301686445971271</v>
          </cell>
          <cell r="KK109">
            <v>0.66306160547604232</v>
          </cell>
          <cell r="KL109">
            <v>-0.27792546583850924</v>
          </cell>
          <cell r="KM109">
            <v>-0.66036623215394175</v>
          </cell>
          <cell r="KN109">
            <v>0.32050720100187852</v>
          </cell>
          <cell r="KO109">
            <v>0.61827586206896556</v>
          </cell>
          <cell r="KP109">
            <v>-7.1731249999999913E-2</v>
          </cell>
          <cell r="KQ109">
            <v>-5.9325842696629244E-2</v>
          </cell>
          <cell r="KR109">
            <v>0.43722431077694235</v>
          </cell>
          <cell r="KS109">
            <v>0.64247654784240138</v>
          </cell>
          <cell r="KT109">
            <v>-3.729205753595996E-2</v>
          </cell>
          <cell r="KU109">
            <v>-0.53920149719276333</v>
          </cell>
          <cell r="KV109">
            <v>-0.1829636591478698</v>
          </cell>
          <cell r="KW109">
            <v>4.4934333958724204E-2</v>
          </cell>
          <cell r="KX109">
            <v>0.6361880877742947</v>
          </cell>
          <cell r="KY109">
            <v>0.57248275862068987</v>
          </cell>
          <cell r="KZ109">
            <v>-0.20428035043804757</v>
          </cell>
          <cell r="LA109">
            <v>0.34467540574282146</v>
          </cell>
          <cell r="LB109">
            <v>1.2537844611528821</v>
          </cell>
          <cell r="LC109">
            <v>1.1887165109034268</v>
          </cell>
          <cell r="LD109">
            <v>0.41327746741154558</v>
          </cell>
          <cell r="LE109">
            <v>-0.19747218788627935</v>
          </cell>
          <cell r="LF109">
            <v>0.5</v>
          </cell>
          <cell r="LG109">
            <v>0.2</v>
          </cell>
          <cell r="LH109">
            <v>0.5</v>
          </cell>
          <cell r="LI109">
            <v>0.70000000000000007</v>
          </cell>
          <cell r="LJ109">
            <v>0.5</v>
          </cell>
          <cell r="LK109">
            <v>0.34029870996104122</v>
          </cell>
          <cell r="LL109">
            <v>0.3</v>
          </cell>
          <cell r="LM109">
            <v>0</v>
          </cell>
          <cell r="LN109">
            <v>9.9999999999999992E-2</v>
          </cell>
          <cell r="LO109">
            <v>0.5</v>
          </cell>
          <cell r="LP109">
            <v>0.5</v>
          </cell>
          <cell r="LQ109">
            <v>0.5</v>
          </cell>
          <cell r="LR109">
            <v>0.32919790751900185</v>
          </cell>
          <cell r="LS109">
            <v>0.29999999999999993</v>
          </cell>
          <cell r="LT109">
            <v>0.3</v>
          </cell>
          <cell r="LU109">
            <v>0.3</v>
          </cell>
          <cell r="LV109">
            <v>0.3</v>
          </cell>
          <cell r="LW109">
            <v>-0.20000000000000004</v>
          </cell>
          <cell r="LX109">
            <v>0.20000000000000004</v>
          </cell>
          <cell r="LY109">
            <v>0.60000000000000009</v>
          </cell>
          <cell r="LZ109">
            <v>1.7606621889793176E-2</v>
          </cell>
          <cell r="MA109">
            <v>0.17123470198821927</v>
          </cell>
          <cell r="MB109">
            <v>0.31874957721960179</v>
          </cell>
          <cell r="MC109">
            <v>0.5</v>
          </cell>
          <cell r="MD109">
            <v>0.59999999999999987</v>
          </cell>
          <cell r="ME109">
            <v>0.47976840784679076</v>
          </cell>
        </row>
        <row r="110">
          <cell r="A110">
            <v>1115004</v>
          </cell>
          <cell r="F110" t="str">
            <v xml:space="preserve">Coco ralado </v>
          </cell>
          <cell r="H110">
            <v>0.35260845695991028</v>
          </cell>
          <cell r="I110">
            <v>1.4958741227496595</v>
          </cell>
          <cell r="J110">
            <v>0.51197879536751167</v>
          </cell>
          <cell r="K110">
            <v>0.91868996346385623</v>
          </cell>
          <cell r="L110">
            <v>0.2764486008521046</v>
          </cell>
          <cell r="M110">
            <v>-0.35011378898034168</v>
          </cell>
          <cell r="N110">
            <v>3.1061696252163332E-2</v>
          </cell>
          <cell r="O110">
            <v>1.4730779117535697</v>
          </cell>
          <cell r="P110">
            <v>1.5353532185655874</v>
          </cell>
          <cell r="Q110">
            <v>0.56446587827518835</v>
          </cell>
          <cell r="R110">
            <v>6.5976394121888771E-2</v>
          </cell>
          <cell r="S110">
            <v>0.33066354815097798</v>
          </cell>
          <cell r="T110">
            <v>-0.19715978453972924</v>
          </cell>
          <cell r="U110">
            <v>-0.80148913538228883</v>
          </cell>
          <cell r="V110">
            <v>-0.54816695814677718</v>
          </cell>
          <cell r="W110">
            <v>-0.33460557717548672</v>
          </cell>
          <cell r="X110">
            <v>0.50030586351440076</v>
          </cell>
          <cell r="Y110">
            <v>0.45376613245491021</v>
          </cell>
          <cell r="Z110">
            <v>-0.79984752507100565</v>
          </cell>
          <cell r="AA110">
            <v>-1.8242281092208994</v>
          </cell>
          <cell r="AB110">
            <v>-0.98169774807847998</v>
          </cell>
          <cell r="AC110">
            <v>1.9700350907886702E-2</v>
          </cell>
          <cell r="AD110">
            <v>-5.7231024582116929E-2</v>
          </cell>
          <cell r="AE110">
            <v>-0.20075583130501182</v>
          </cell>
          <cell r="AF110">
            <v>1.2821784105937821</v>
          </cell>
          <cell r="AG110">
            <v>0.51362196790279657</v>
          </cell>
          <cell r="AH110">
            <v>-0.5259174241655592</v>
          </cell>
          <cell r="AI110">
            <v>0.22562193638341216</v>
          </cell>
          <cell r="AJ110">
            <v>0.79063446353195521</v>
          </cell>
          <cell r="AK110">
            <v>-0.29638082899404583</v>
          </cell>
          <cell r="AL110">
            <v>-1.0294837484870316</v>
          </cell>
          <cell r="AM110">
            <v>-0.67835253959792907</v>
          </cell>
          <cell r="AN110">
            <v>-0.34354303235376565</v>
          </cell>
          <cell r="AO110">
            <v>-0.64910306824125941</v>
          </cell>
          <cell r="AP110">
            <v>0.55131592995961987</v>
          </cell>
          <cell r="AQ110">
            <v>1.3775383433003225</v>
          </cell>
          <cell r="AR110">
            <v>0.70566636766620772</v>
          </cell>
          <cell r="AS110">
            <v>9.671525562205778E-2</v>
          </cell>
          <cell r="AT110">
            <v>0.61321642831280732</v>
          </cell>
          <cell r="AU110">
            <v>0.65961543184253146</v>
          </cell>
          <cell r="AV110">
            <v>0.3324742919287807</v>
          </cell>
          <cell r="AW110">
            <v>0.22703453614906208</v>
          </cell>
          <cell r="AX110">
            <v>-1.0067048554042821E-2</v>
          </cell>
          <cell r="AY110">
            <v>2.4655742009943471E-2</v>
          </cell>
          <cell r="AZ110">
            <v>-0.24907346854815612</v>
          </cell>
          <cell r="BA110">
            <v>-0.43200477856825253</v>
          </cell>
          <cell r="BB110">
            <v>0.58487528293853441</v>
          </cell>
          <cell r="BC110">
            <v>0.56472232736152672</v>
          </cell>
          <cell r="BD110">
            <v>0.22836917860852363</v>
          </cell>
          <cell r="BE110">
            <v>0.25579245287961055</v>
          </cell>
          <cell r="BF110">
            <v>0.74404300089587416</v>
          </cell>
          <cell r="BG110">
            <v>0.54301527104954217</v>
          </cell>
          <cell r="BH110">
            <v>0.16007768876520437</v>
          </cell>
          <cell r="BI110">
            <v>-0.42750517303394742</v>
          </cell>
          <cell r="BJ110">
            <v>-0.2386448555269734</v>
          </cell>
          <cell r="BK110">
            <v>0.42309230627453409</v>
          </cell>
          <cell r="BL110">
            <v>0.737811602368318</v>
          </cell>
          <cell r="BM110">
            <v>1.43020783665104</v>
          </cell>
          <cell r="BN110">
            <v>1.2722515514985593</v>
          </cell>
          <cell r="BO110">
            <v>-0.46670000146962531</v>
          </cell>
          <cell r="BP110">
            <v>0.12472609533597935</v>
          </cell>
          <cell r="BQ110">
            <v>0.36302365647036522</v>
          </cell>
          <cell r="BR110">
            <v>-0.51218247316439092</v>
          </cell>
          <cell r="BS110">
            <v>-0.63132750673569427</v>
          </cell>
          <cell r="BT110">
            <v>0.50780541576670879</v>
          </cell>
          <cell r="BU110">
            <v>0.43386180136542168</v>
          </cell>
          <cell r="BV110">
            <v>-0.28655383067246643</v>
          </cell>
          <cell r="BW110">
            <v>0.42348249237165625</v>
          </cell>
          <cell r="BX110">
            <v>0.21706080445815851</v>
          </cell>
          <cell r="BY110">
            <v>-0.69300546048178246</v>
          </cell>
          <cell r="BZ110">
            <v>-0.55407823021663105</v>
          </cell>
          <cell r="CA110">
            <v>0.13077250678817826</v>
          </cell>
          <cell r="CB110">
            <v>0.5879993471516104</v>
          </cell>
          <cell r="CC110">
            <v>0.10549779979772551</v>
          </cell>
          <cell r="CD110">
            <v>0.78639714344091427</v>
          </cell>
          <cell r="CE110">
            <v>0.93629333981544294</v>
          </cell>
          <cell r="CF110">
            <v>-0.40522299629660485</v>
          </cell>
          <cell r="CG110">
            <v>-0.9627994170624341</v>
          </cell>
          <cell r="CH110">
            <v>0.43314103106758739</v>
          </cell>
          <cell r="CI110">
            <v>1.1096420449557207</v>
          </cell>
          <cell r="CJ110">
            <v>0.89567779778126089</v>
          </cell>
          <cell r="CK110">
            <v>1.1565852307783302</v>
          </cell>
          <cell r="CL110">
            <v>1.299247912296364</v>
          </cell>
          <cell r="CM110">
            <v>0.84389960928782104</v>
          </cell>
          <cell r="CN110">
            <v>0.89392266119623287</v>
          </cell>
          <cell r="CO110">
            <v>0.86669886667722007</v>
          </cell>
          <cell r="CP110">
            <v>0.39142035098235728</v>
          </cell>
          <cell r="CQ110">
            <v>0.37121601647935459</v>
          </cell>
          <cell r="CR110">
            <v>1.4690044564358704</v>
          </cell>
          <cell r="CS110">
            <v>0.72441200633558001</v>
          </cell>
          <cell r="CT110">
            <v>0.33393830979549122</v>
          </cell>
          <cell r="CU110">
            <v>3.8256180574091483E-2</v>
          </cell>
          <cell r="CV110">
            <v>0.51421962857803671</v>
          </cell>
          <cell r="CW110">
            <v>1.4268067563889371</v>
          </cell>
          <cell r="CX110">
            <v>1.5751632276402141</v>
          </cell>
          <cell r="CY110">
            <v>1.3149112224168309</v>
          </cell>
          <cell r="CZ110">
            <v>1.3656338103474124</v>
          </cell>
          <cell r="DA110">
            <v>1.3656338103474124</v>
          </cell>
          <cell r="DB110">
            <v>1.6357277418615268</v>
          </cell>
          <cell r="DC110">
            <v>1.5577518330893916</v>
          </cell>
          <cell r="DD110">
            <v>0.99992601180251517</v>
          </cell>
          <cell r="DE110">
            <v>0.70754111259978181</v>
          </cell>
          <cell r="DF110">
            <v>-0.28909765506779178</v>
          </cell>
          <cell r="DG110">
            <v>-0.15085587282237067</v>
          </cell>
          <cell r="DH110">
            <v>1.3943578507700418</v>
          </cell>
          <cell r="DI110">
            <v>1.3273061872053331</v>
          </cell>
          <cell r="DJ110">
            <v>0.81465051502357722</v>
          </cell>
          <cell r="DK110">
            <v>0.71059142051042223</v>
          </cell>
          <cell r="DL110">
            <v>-7.5260365952864269E-2</v>
          </cell>
          <cell r="DM110">
            <v>-0.13238883846147773</v>
          </cell>
          <cell r="DN110">
            <v>-0.27749605653296761</v>
          </cell>
          <cell r="DO110">
            <v>-0.46394982016487796</v>
          </cell>
          <cell r="DP110">
            <v>-0.41284047042299388</v>
          </cell>
          <cell r="DQ110">
            <v>0.44550638571178253</v>
          </cell>
          <cell r="DR110">
            <v>0.31443547480588413</v>
          </cell>
          <cell r="DS110">
            <v>-7.6476152021642332E-2</v>
          </cell>
          <cell r="DT110">
            <v>0.11125251935402321</v>
          </cell>
          <cell r="DU110">
            <v>-0.21760687659837469</v>
          </cell>
          <cell r="DV110">
            <v>-0.64721269809491211</v>
          </cell>
          <cell r="DW110">
            <v>-0.36262084886089807</v>
          </cell>
          <cell r="DX110">
            <v>0.33598831843428745</v>
          </cell>
          <cell r="DY110">
            <v>0.40839555107212638</v>
          </cell>
          <cell r="DZ110">
            <v>0.32664810391814625</v>
          </cell>
          <cell r="EA110">
            <v>0.70123789724024876</v>
          </cell>
          <cell r="EB110">
            <v>0.23084240942269915</v>
          </cell>
          <cell r="EC110">
            <v>-0.56139236488813427</v>
          </cell>
          <cell r="ED110">
            <v>-0.23810132485439794</v>
          </cell>
          <cell r="EE110">
            <v>0.50019392940175733</v>
          </cell>
          <cell r="EF110">
            <v>0.65512805379194816</v>
          </cell>
          <cell r="EG110">
            <v>0.73575124307104045</v>
          </cell>
          <cell r="EH110">
            <v>0.65840387924868682</v>
          </cell>
          <cell r="EI110">
            <v>0.18726011403770668</v>
          </cell>
          <cell r="EJ110">
            <v>-0.4565215492844365</v>
          </cell>
          <cell r="EK110">
            <v>-0.52948917602153178</v>
          </cell>
          <cell r="EL110">
            <v>-0.59924898954497186</v>
          </cell>
          <cell r="EM110">
            <v>-0.53708491744200093</v>
          </cell>
          <cell r="EN110">
            <v>-0.46536414662411357</v>
          </cell>
          <cell r="EO110">
            <v>-0.4011824397135027</v>
          </cell>
          <cell r="EP110">
            <v>1.586938411781761E-2</v>
          </cell>
          <cell r="EQ110">
            <v>-4.3725138937191946E-2</v>
          </cell>
          <cell r="ER110">
            <v>-0.33886402755328454</v>
          </cell>
          <cell r="ES110">
            <v>0.36309946338714805</v>
          </cell>
          <cell r="ET110">
            <v>0.65772471397177867</v>
          </cell>
          <cell r="EU110">
            <v>-0.3841398099618063</v>
          </cell>
          <cell r="EV110">
            <v>-0.19312913557150069</v>
          </cell>
          <cell r="EW110">
            <v>0.69760135800503176</v>
          </cell>
          <cell r="EX110">
            <v>0.60533760159066752</v>
          </cell>
          <cell r="EY110">
            <v>0.27718958302069802</v>
          </cell>
          <cell r="EZ110">
            <v>0.28838898666095619</v>
          </cell>
          <cell r="FA110">
            <v>-0.59409728237186998</v>
          </cell>
          <cell r="FB110">
            <v>-1.5695021005255512</v>
          </cell>
          <cell r="FC110">
            <v>-2.3328170389110485</v>
          </cell>
          <cell r="FD110">
            <v>-0.88092660164139713</v>
          </cell>
          <cell r="FE110">
            <v>0.61677223084259936</v>
          </cell>
          <cell r="FF110">
            <v>0.35317834256606673</v>
          </cell>
          <cell r="FG110">
            <v>5.2998979731071906E-2</v>
          </cell>
          <cell r="FH110">
            <v>-0.15</v>
          </cell>
          <cell r="FI110">
            <v>-0.57999999999999996</v>
          </cell>
          <cell r="FJ110">
            <v>0.01</v>
          </cell>
          <cell r="FK110">
            <v>0.02</v>
          </cell>
          <cell r="FL110">
            <v>0.22</v>
          </cell>
          <cell r="FM110">
            <v>0.16</v>
          </cell>
          <cell r="FN110">
            <v>-3.42</v>
          </cell>
          <cell r="FO110">
            <v>-0.38</v>
          </cell>
          <cell r="FP110">
            <v>1.97</v>
          </cell>
          <cell r="FQ110">
            <v>1.03</v>
          </cell>
          <cell r="FR110">
            <v>0.82</v>
          </cell>
          <cell r="FS110">
            <v>0.43</v>
          </cell>
          <cell r="FT110">
            <v>1.36</v>
          </cell>
          <cell r="FU110">
            <v>0.53</v>
          </cell>
          <cell r="FV110">
            <v>-0.51</v>
          </cell>
          <cell r="FW110">
            <v>1.51</v>
          </cell>
          <cell r="FX110">
            <v>0.65</v>
          </cell>
          <cell r="FY110">
            <v>-1.83</v>
          </cell>
          <cell r="FZ110">
            <v>-1.1499999999999999</v>
          </cell>
          <cell r="GA110">
            <v>1.21</v>
          </cell>
          <cell r="GB110">
            <v>1</v>
          </cell>
          <cell r="GC110">
            <v>-1.02</v>
          </cell>
          <cell r="GD110">
            <v>-2.77</v>
          </cell>
          <cell r="GE110">
            <v>-1.77</v>
          </cell>
          <cell r="GF110">
            <v>0.17</v>
          </cell>
          <cell r="GG110">
            <v>0.66</v>
          </cell>
          <cell r="GH110">
            <v>1.1499999999999999</v>
          </cell>
          <cell r="GI110">
            <v>-0.02</v>
          </cell>
          <cell r="GJ110">
            <v>-1.71</v>
          </cell>
          <cell r="GK110">
            <v>0.4</v>
          </cell>
          <cell r="GL110">
            <v>2.79</v>
          </cell>
          <cell r="GM110">
            <v>0.52</v>
          </cell>
          <cell r="GN110">
            <v>-2.41</v>
          </cell>
          <cell r="GO110">
            <v>0.01</v>
          </cell>
          <cell r="GP110">
            <v>0.24</v>
          </cell>
          <cell r="GQ110">
            <v>-3.48</v>
          </cell>
          <cell r="GR110">
            <v>-0.28000000000000003</v>
          </cell>
          <cell r="GS110">
            <v>2.31</v>
          </cell>
          <cell r="GT110">
            <v>-0.18</v>
          </cell>
          <cell r="GU110">
            <v>-0.04</v>
          </cell>
          <cell r="GV110">
            <v>2.65</v>
          </cell>
          <cell r="GW110">
            <v>2.4700000000000002</v>
          </cell>
          <cell r="GX110">
            <v>1.91</v>
          </cell>
          <cell r="GY110">
            <v>1.98</v>
          </cell>
          <cell r="GZ110">
            <v>0.73</v>
          </cell>
          <cell r="HA110">
            <v>1.49</v>
          </cell>
          <cell r="HB110">
            <v>1.31</v>
          </cell>
          <cell r="HC110">
            <v>-0.45</v>
          </cell>
          <cell r="HD110">
            <v>0.73</v>
          </cell>
          <cell r="HE110">
            <v>3.38</v>
          </cell>
          <cell r="HF110">
            <v>2.4</v>
          </cell>
          <cell r="HG110">
            <v>0.18</v>
          </cell>
          <cell r="HH110">
            <v>-0.26</v>
          </cell>
          <cell r="HI110">
            <v>0.73</v>
          </cell>
          <cell r="HJ110">
            <v>1.93</v>
          </cell>
          <cell r="HK110">
            <v>2.73</v>
          </cell>
          <cell r="HL110">
            <v>4.1900000000000004</v>
          </cell>
          <cell r="HM110">
            <v>2.89</v>
          </cell>
          <cell r="HN110">
            <v>-0.83</v>
          </cell>
          <cell r="HO110">
            <v>-2.35</v>
          </cell>
          <cell r="HP110">
            <v>1.52</v>
          </cell>
          <cell r="HQ110">
            <v>1.4</v>
          </cell>
          <cell r="HR110">
            <v>0.7</v>
          </cell>
          <cell r="HS110">
            <v>3.58</v>
          </cell>
          <cell r="HT110">
            <v>-0.88</v>
          </cell>
          <cell r="HU110">
            <v>-0.27</v>
          </cell>
          <cell r="HV110">
            <v>1.41</v>
          </cell>
          <cell r="HW110">
            <v>0.47</v>
          </cell>
          <cell r="HX110">
            <v>3.66</v>
          </cell>
          <cell r="HY110">
            <v>2.2000000000000002</v>
          </cell>
          <cell r="HZ110">
            <v>-0.41</v>
          </cell>
          <cell r="IA110">
            <v>1.27</v>
          </cell>
          <cell r="IB110">
            <v>3.61</v>
          </cell>
          <cell r="IC110">
            <v>3.64</v>
          </cell>
          <cell r="ID110">
            <v>1.24</v>
          </cell>
          <cell r="IE110">
            <v>-0.97</v>
          </cell>
          <cell r="IF110">
            <v>0.12</v>
          </cell>
          <cell r="IG110">
            <v>0.98</v>
          </cell>
          <cell r="IH110">
            <v>0.47</v>
          </cell>
          <cell r="II110">
            <v>-0.55000000000000004</v>
          </cell>
          <cell r="IJ110">
            <v>-1.95</v>
          </cell>
          <cell r="IK110">
            <v>0.23</v>
          </cell>
          <cell r="IL110">
            <v>1.42</v>
          </cell>
          <cell r="IM110">
            <v>0.46</v>
          </cell>
          <cell r="IN110">
            <v>-0.2</v>
          </cell>
          <cell r="IO110">
            <v>-1.85</v>
          </cell>
          <cell r="IP110">
            <v>-1.02</v>
          </cell>
          <cell r="IQ110">
            <v>1.02</v>
          </cell>
          <cell r="IR110">
            <v>2.2000000000000002</v>
          </cell>
          <cell r="IS110">
            <v>1.01</v>
          </cell>
          <cell r="IT110">
            <v>-2.93</v>
          </cell>
          <cell r="IU110">
            <v>-3.3</v>
          </cell>
          <cell r="IV110">
            <v>0.05</v>
          </cell>
          <cell r="IW110">
            <v>0.06</v>
          </cell>
          <cell r="IX110">
            <v>-1.86</v>
          </cell>
          <cell r="IY110">
            <v>0.28000000000000003</v>
          </cell>
          <cell r="IZ110">
            <v>3.81</v>
          </cell>
          <cell r="JA110">
            <v>4.24</v>
          </cell>
          <cell r="JB110">
            <v>2.79</v>
          </cell>
          <cell r="JC110">
            <v>2.4300000000000002</v>
          </cell>
          <cell r="JD110">
            <v>1.82</v>
          </cell>
          <cell r="JE110">
            <v>1.83</v>
          </cell>
          <cell r="JF110">
            <v>0.97</v>
          </cell>
          <cell r="JG110">
            <v>0.16</v>
          </cell>
          <cell r="JH110">
            <v>0.02</v>
          </cell>
          <cell r="JI110">
            <v>0.06</v>
          </cell>
          <cell r="JJ110">
            <v>0.03</v>
          </cell>
          <cell r="JK110">
            <v>-0.47</v>
          </cell>
          <cell r="JL110">
            <v>0.37</v>
          </cell>
          <cell r="JM110">
            <v>-0.25</v>
          </cell>
          <cell r="JN110">
            <v>-0.09</v>
          </cell>
          <cell r="JO110">
            <v>1.57</v>
          </cell>
          <cell r="JP110">
            <v>1.63</v>
          </cell>
          <cell r="JQ110">
            <v>0.12</v>
          </cell>
          <cell r="JR110">
            <v>-2.5</v>
          </cell>
          <cell r="JS110">
            <v>-2.0299999999999998</v>
          </cell>
          <cell r="JT110">
            <v>-0.25</v>
          </cell>
          <cell r="JU110">
            <v>0.94</v>
          </cell>
          <cell r="JV110">
            <v>1.98</v>
          </cell>
          <cell r="JW110">
            <v>0.61</v>
          </cell>
          <cell r="JX110">
            <v>2.06</v>
          </cell>
          <cell r="JY110">
            <v>2.4900000000000002</v>
          </cell>
          <cell r="JZ110">
            <v>0.18</v>
          </cell>
          <cell r="KA110">
            <v>0.43</v>
          </cell>
          <cell r="KB110">
            <v>2.37</v>
          </cell>
          <cell r="KC110">
            <v>2.34</v>
          </cell>
          <cell r="KD110">
            <v>-0.62</v>
          </cell>
          <cell r="KE110">
            <v>0.68</v>
          </cell>
          <cell r="KF110">
            <v>2.81</v>
          </cell>
          <cell r="KG110">
            <v>-0.04</v>
          </cell>
          <cell r="KH110">
            <v>-1.37</v>
          </cell>
          <cell r="KI110">
            <v>-0.26</v>
          </cell>
          <cell r="KJ110">
            <v>1.76</v>
          </cell>
          <cell r="KK110">
            <v>2.85</v>
          </cell>
          <cell r="KL110">
            <v>1.17</v>
          </cell>
          <cell r="KM110">
            <v>1.66</v>
          </cell>
          <cell r="KN110">
            <v>2.62</v>
          </cell>
          <cell r="KO110">
            <v>0.09</v>
          </cell>
          <cell r="KP110">
            <v>-0.85</v>
          </cell>
          <cell r="KQ110">
            <v>1.46</v>
          </cell>
          <cell r="KR110">
            <v>1.35</v>
          </cell>
          <cell r="KS110">
            <v>0.01</v>
          </cell>
          <cell r="KT110">
            <v>-0.96</v>
          </cell>
          <cell r="KU110">
            <v>-3.08</v>
          </cell>
          <cell r="KV110">
            <v>-3.74</v>
          </cell>
          <cell r="KW110">
            <v>-0.56999999999999995</v>
          </cell>
          <cell r="KX110">
            <v>1.43</v>
          </cell>
          <cell r="KY110">
            <v>0.9</v>
          </cell>
          <cell r="KZ110">
            <v>0.26</v>
          </cell>
          <cell r="LA110">
            <v>0.25</v>
          </cell>
          <cell r="LB110">
            <v>-0.55000000000000004</v>
          </cell>
          <cell r="LC110">
            <v>-0.88</v>
          </cell>
          <cell r="LD110">
            <v>1.1399999999999999</v>
          </cell>
          <cell r="LE110">
            <v>0.64</v>
          </cell>
          <cell r="LF110">
            <v>0.5</v>
          </cell>
          <cell r="LG110">
            <v>0.2</v>
          </cell>
          <cell r="LH110">
            <v>0.5</v>
          </cell>
          <cell r="LI110">
            <v>0.70000000000000007</v>
          </cell>
          <cell r="LJ110">
            <v>0.5</v>
          </cell>
          <cell r="LK110">
            <v>0.34029870996104122</v>
          </cell>
          <cell r="LL110">
            <v>0.3</v>
          </cell>
          <cell r="LM110">
            <v>0</v>
          </cell>
          <cell r="LN110">
            <v>9.9999999999999992E-2</v>
          </cell>
          <cell r="LO110">
            <v>0.5</v>
          </cell>
          <cell r="LP110">
            <v>0.5</v>
          </cell>
          <cell r="LQ110">
            <v>0.5</v>
          </cell>
          <cell r="LR110">
            <v>0.32919790751900185</v>
          </cell>
          <cell r="LS110">
            <v>0.29999999999999993</v>
          </cell>
          <cell r="LT110">
            <v>0.3</v>
          </cell>
          <cell r="LU110">
            <v>0.3</v>
          </cell>
          <cell r="LV110">
            <v>0.3</v>
          </cell>
          <cell r="LW110">
            <v>-0.20000000000000004</v>
          </cell>
          <cell r="LX110">
            <v>0.20000000000000004</v>
          </cell>
          <cell r="LY110">
            <v>0.60000000000000009</v>
          </cell>
          <cell r="LZ110">
            <v>1.7606621889793176E-2</v>
          </cell>
          <cell r="MA110">
            <v>0.17123470198821927</v>
          </cell>
          <cell r="MB110">
            <v>0.31874957721960179</v>
          </cell>
          <cell r="MC110">
            <v>0.5</v>
          </cell>
          <cell r="MD110">
            <v>0.59999999999999987</v>
          </cell>
          <cell r="ME110">
            <v>0.47976840784679076</v>
          </cell>
        </row>
        <row r="111">
          <cell r="A111">
            <v>1115006</v>
          </cell>
          <cell r="F111" t="str">
            <v xml:space="preserve">Ervilha em conserva </v>
          </cell>
          <cell r="H111">
            <v>-0.08</v>
          </cell>
          <cell r="I111">
            <v>-0.89</v>
          </cell>
          <cell r="J111">
            <v>-0.04</v>
          </cell>
          <cell r="K111">
            <v>2.7</v>
          </cell>
          <cell r="L111">
            <v>2.08</v>
          </cell>
          <cell r="M111">
            <v>-0.53</v>
          </cell>
          <cell r="N111">
            <v>-2.2200000000000002</v>
          </cell>
          <cell r="O111">
            <v>0.82</v>
          </cell>
          <cell r="P111">
            <v>-0.83</v>
          </cell>
          <cell r="Q111">
            <v>-1.6</v>
          </cell>
          <cell r="R111">
            <v>0.31</v>
          </cell>
          <cell r="S111">
            <v>7.0000000000000007E-2</v>
          </cell>
          <cell r="T111">
            <v>-0.51</v>
          </cell>
          <cell r="U111">
            <v>-0.26</v>
          </cell>
          <cell r="V111">
            <v>-1.1000000000000001</v>
          </cell>
          <cell r="W111">
            <v>-1.87</v>
          </cell>
          <cell r="X111">
            <v>-0.26</v>
          </cell>
          <cell r="Y111">
            <v>1.28</v>
          </cell>
          <cell r="Z111">
            <v>1.68</v>
          </cell>
          <cell r="AA111">
            <v>1.73</v>
          </cell>
          <cell r="AB111">
            <v>2.72</v>
          </cell>
          <cell r="AC111">
            <v>1.91</v>
          </cell>
          <cell r="AD111">
            <v>-1.61</v>
          </cell>
          <cell r="AE111">
            <v>-2.27</v>
          </cell>
          <cell r="AF111">
            <v>-0.21</v>
          </cell>
          <cell r="AG111">
            <v>-0.36</v>
          </cell>
          <cell r="AH111">
            <v>-1.1499999999999999</v>
          </cell>
          <cell r="AI111">
            <v>-1.73</v>
          </cell>
          <cell r="AJ111">
            <v>0.08</v>
          </cell>
          <cell r="AK111">
            <v>1.01</v>
          </cell>
          <cell r="AL111">
            <v>-2.7</v>
          </cell>
          <cell r="AM111">
            <v>-3.1</v>
          </cell>
          <cell r="AN111">
            <v>-0.86</v>
          </cell>
          <cell r="AO111">
            <v>-0.98</v>
          </cell>
          <cell r="AP111">
            <v>-0.5</v>
          </cell>
          <cell r="AQ111">
            <v>0.5</v>
          </cell>
          <cell r="AR111">
            <v>0.7</v>
          </cell>
          <cell r="AS111">
            <v>-1.85</v>
          </cell>
          <cell r="AT111">
            <v>-0.67</v>
          </cell>
          <cell r="AU111">
            <v>2.87</v>
          </cell>
          <cell r="AV111">
            <v>1.38</v>
          </cell>
          <cell r="AW111">
            <v>-1.21</v>
          </cell>
          <cell r="AX111">
            <v>-0.46</v>
          </cell>
          <cell r="AY111">
            <v>0.05</v>
          </cell>
          <cell r="AZ111">
            <v>-0.82</v>
          </cell>
          <cell r="BA111">
            <v>0.04</v>
          </cell>
          <cell r="BB111">
            <v>1.38</v>
          </cell>
          <cell r="BC111">
            <v>0.3</v>
          </cell>
          <cell r="BD111">
            <v>-0.92</v>
          </cell>
          <cell r="BE111">
            <v>0.19</v>
          </cell>
          <cell r="BF111">
            <v>1.4</v>
          </cell>
          <cell r="BG111">
            <v>1.49</v>
          </cell>
          <cell r="BH111">
            <v>0.63</v>
          </cell>
          <cell r="BI111">
            <v>-4.72</v>
          </cell>
          <cell r="BJ111">
            <v>-2.65</v>
          </cell>
          <cell r="BK111">
            <v>0.84</v>
          </cell>
          <cell r="BL111">
            <v>2.37</v>
          </cell>
          <cell r="BM111">
            <v>3.22</v>
          </cell>
          <cell r="BN111">
            <v>0.43</v>
          </cell>
          <cell r="BO111">
            <v>-3.41</v>
          </cell>
          <cell r="BP111">
            <v>1.39</v>
          </cell>
          <cell r="BQ111">
            <v>0.54</v>
          </cell>
          <cell r="BR111">
            <v>-2.13</v>
          </cell>
          <cell r="BS111">
            <v>0.64</v>
          </cell>
          <cell r="BT111">
            <v>2.79</v>
          </cell>
          <cell r="BU111">
            <v>1.47</v>
          </cell>
          <cell r="BV111">
            <v>-0.36</v>
          </cell>
          <cell r="BW111">
            <v>-0.14000000000000001</v>
          </cell>
          <cell r="BX111">
            <v>0.81</v>
          </cell>
          <cell r="BY111">
            <v>-2.4700000000000002</v>
          </cell>
          <cell r="BZ111">
            <v>-0.03</v>
          </cell>
          <cell r="CA111">
            <v>3.38</v>
          </cell>
          <cell r="CB111">
            <v>-1.22</v>
          </cell>
          <cell r="CC111">
            <v>-0.56999999999999995</v>
          </cell>
          <cell r="CD111">
            <v>0.16</v>
          </cell>
          <cell r="CE111">
            <v>-0.67</v>
          </cell>
          <cell r="CF111">
            <v>0.24</v>
          </cell>
          <cell r="CG111">
            <v>-1.51</v>
          </cell>
          <cell r="CH111">
            <v>-3.19</v>
          </cell>
          <cell r="CI111">
            <v>1.63</v>
          </cell>
          <cell r="CJ111">
            <v>2.31</v>
          </cell>
          <cell r="CK111">
            <v>1.63</v>
          </cell>
          <cell r="CL111">
            <v>3.84</v>
          </cell>
          <cell r="CM111">
            <v>3.74</v>
          </cell>
          <cell r="CN111">
            <v>3.73</v>
          </cell>
          <cell r="CO111">
            <v>2.13</v>
          </cell>
          <cell r="CP111">
            <v>-1.42</v>
          </cell>
          <cell r="CQ111">
            <v>-0.98</v>
          </cell>
          <cell r="CR111">
            <v>0.03</v>
          </cell>
          <cell r="CS111">
            <v>-1.57</v>
          </cell>
          <cell r="CT111">
            <v>-0.87</v>
          </cell>
          <cell r="CU111">
            <v>-3.41</v>
          </cell>
          <cell r="CV111">
            <v>-1.1200000000000001</v>
          </cell>
          <cell r="CW111">
            <v>1.98</v>
          </cell>
          <cell r="CX111">
            <v>1.62</v>
          </cell>
          <cell r="CY111">
            <v>0.87</v>
          </cell>
          <cell r="CZ111">
            <v>0.34</v>
          </cell>
          <cell r="DA111">
            <v>0.34</v>
          </cell>
          <cell r="DB111">
            <v>0.21</v>
          </cell>
          <cell r="DC111">
            <v>0.43</v>
          </cell>
          <cell r="DD111">
            <v>0.66</v>
          </cell>
          <cell r="DE111">
            <v>-1.78</v>
          </cell>
          <cell r="DF111">
            <v>0.67</v>
          </cell>
          <cell r="DG111">
            <v>-0.31</v>
          </cell>
          <cell r="DH111">
            <v>-1.0900000000000001</v>
          </cell>
          <cell r="DI111">
            <v>-0.51</v>
          </cell>
          <cell r="DJ111">
            <v>1.43</v>
          </cell>
          <cell r="DK111">
            <v>1.41</v>
          </cell>
          <cell r="DL111">
            <v>-1.45</v>
          </cell>
          <cell r="DM111">
            <v>-1.6</v>
          </cell>
          <cell r="DN111">
            <v>1.45</v>
          </cell>
          <cell r="DO111">
            <v>0.33</v>
          </cell>
          <cell r="DP111">
            <v>-2.17</v>
          </cell>
          <cell r="DQ111">
            <v>-0.66</v>
          </cell>
          <cell r="DR111">
            <v>1.77</v>
          </cell>
          <cell r="DS111">
            <v>1.7</v>
          </cell>
          <cell r="DT111">
            <v>-0.99</v>
          </cell>
          <cell r="DU111">
            <v>-1.31</v>
          </cell>
          <cell r="DV111">
            <v>1.29</v>
          </cell>
          <cell r="DW111">
            <v>1.25</v>
          </cell>
          <cell r="DX111">
            <v>-1.35</v>
          </cell>
          <cell r="DY111">
            <v>-2.0499999999999998</v>
          </cell>
          <cell r="DZ111">
            <v>-0.98</v>
          </cell>
          <cell r="EA111">
            <v>-0.9</v>
          </cell>
          <cell r="EB111">
            <v>-1.49</v>
          </cell>
          <cell r="EC111">
            <v>1.0900000000000001</v>
          </cell>
          <cell r="ED111">
            <v>0.74</v>
          </cell>
          <cell r="EE111">
            <v>-1.1499999999999999</v>
          </cell>
          <cell r="EF111">
            <v>0.24</v>
          </cell>
          <cell r="EG111">
            <v>1.02</v>
          </cell>
          <cell r="EH111">
            <v>2.08</v>
          </cell>
          <cell r="EI111">
            <v>2.64</v>
          </cell>
          <cell r="EJ111">
            <v>0.24</v>
          </cell>
          <cell r="EK111">
            <v>-1.6</v>
          </cell>
          <cell r="EL111">
            <v>-1.8</v>
          </cell>
          <cell r="EM111">
            <v>-1.69</v>
          </cell>
          <cell r="EN111">
            <v>0.99</v>
          </cell>
          <cell r="EO111">
            <v>1.48</v>
          </cell>
          <cell r="EP111">
            <v>-0.31</v>
          </cell>
          <cell r="EQ111">
            <v>-1.67</v>
          </cell>
          <cell r="ER111">
            <v>-1.1100000000000001</v>
          </cell>
          <cell r="ES111">
            <v>1.55</v>
          </cell>
          <cell r="ET111">
            <v>0.14000000000000001</v>
          </cell>
          <cell r="EU111">
            <v>-0.03</v>
          </cell>
          <cell r="EV111">
            <v>3.9</v>
          </cell>
          <cell r="EW111">
            <v>-1.56</v>
          </cell>
          <cell r="EX111">
            <v>-0.3</v>
          </cell>
          <cell r="EY111">
            <v>-0.18</v>
          </cell>
          <cell r="EZ111">
            <v>0.64</v>
          </cell>
          <cell r="FA111">
            <v>-0.49</v>
          </cell>
          <cell r="FB111">
            <v>-1.38</v>
          </cell>
          <cell r="FC111">
            <v>-2.86</v>
          </cell>
          <cell r="FD111">
            <v>-0.68</v>
          </cell>
          <cell r="FE111">
            <v>-0.39</v>
          </cell>
          <cell r="FF111">
            <v>-0.18</v>
          </cell>
          <cell r="FG111">
            <v>2.71</v>
          </cell>
          <cell r="FH111">
            <v>0.1</v>
          </cell>
          <cell r="FI111">
            <v>-1.32</v>
          </cell>
          <cell r="FJ111">
            <v>-0.65</v>
          </cell>
          <cell r="FK111">
            <v>-1.55</v>
          </cell>
          <cell r="FL111">
            <v>-3.57</v>
          </cell>
          <cell r="FM111">
            <v>-2.11</v>
          </cell>
          <cell r="FN111">
            <v>-0.6</v>
          </cell>
          <cell r="FO111">
            <v>-1.95</v>
          </cell>
          <cell r="FP111">
            <v>0.34</v>
          </cell>
          <cell r="FQ111">
            <v>1.8</v>
          </cell>
          <cell r="FR111">
            <v>-0.17</v>
          </cell>
          <cell r="FS111">
            <v>2.2000000000000002</v>
          </cell>
          <cell r="FT111">
            <v>3.48</v>
          </cell>
          <cell r="FU111">
            <v>2.27</v>
          </cell>
          <cell r="FV111">
            <v>1.21</v>
          </cell>
          <cell r="FW111">
            <v>-0.73</v>
          </cell>
          <cell r="FX111">
            <v>1.1299999999999999</v>
          </cell>
          <cell r="FY111">
            <v>2</v>
          </cell>
          <cell r="FZ111">
            <v>-0.47</v>
          </cell>
          <cell r="GA111">
            <v>0.61</v>
          </cell>
          <cell r="GB111">
            <v>-0.86</v>
          </cell>
          <cell r="GC111">
            <v>1.4</v>
          </cell>
          <cell r="GD111">
            <v>1.84</v>
          </cell>
          <cell r="GE111">
            <v>1.22</v>
          </cell>
          <cell r="GF111">
            <v>1.32</v>
          </cell>
          <cell r="GG111">
            <v>2.4900000000000002</v>
          </cell>
          <cell r="GH111">
            <v>1.43</v>
          </cell>
          <cell r="GI111">
            <v>-0.63</v>
          </cell>
          <cell r="GJ111">
            <v>0.49</v>
          </cell>
          <cell r="GK111">
            <v>3.25</v>
          </cell>
          <cell r="GL111">
            <v>3.86</v>
          </cell>
          <cell r="GM111">
            <v>2.4</v>
          </cell>
          <cell r="GN111">
            <v>1.82</v>
          </cell>
          <cell r="GO111">
            <v>2.2999999999999998</v>
          </cell>
          <cell r="GP111">
            <v>2.56</v>
          </cell>
          <cell r="GQ111">
            <v>2.7</v>
          </cell>
          <cell r="GR111">
            <v>3.4</v>
          </cell>
          <cell r="GS111">
            <v>4.79</v>
          </cell>
          <cell r="GT111">
            <v>2.69</v>
          </cell>
          <cell r="GU111">
            <v>1.33</v>
          </cell>
          <cell r="GV111">
            <v>5.46</v>
          </cell>
          <cell r="GW111">
            <v>4.07</v>
          </cell>
          <cell r="GX111">
            <v>0.65</v>
          </cell>
          <cell r="GY111">
            <v>2.74</v>
          </cell>
          <cell r="GZ111">
            <v>1.69</v>
          </cell>
          <cell r="HA111">
            <v>-0.57999999999999996</v>
          </cell>
          <cell r="HB111">
            <v>0.37</v>
          </cell>
          <cell r="HC111">
            <v>0.82</v>
          </cell>
          <cell r="HD111">
            <v>1.27</v>
          </cell>
          <cell r="HE111">
            <v>1.41</v>
          </cell>
          <cell r="HF111">
            <v>1.27</v>
          </cell>
          <cell r="HG111">
            <v>0.86</v>
          </cell>
          <cell r="HH111">
            <v>1.18</v>
          </cell>
          <cell r="HI111">
            <v>1.4</v>
          </cell>
          <cell r="HJ111">
            <v>-0.59</v>
          </cell>
          <cell r="HK111">
            <v>-1.48</v>
          </cell>
          <cell r="HL111">
            <v>0.95</v>
          </cell>
          <cell r="HM111">
            <v>1.71</v>
          </cell>
          <cell r="HN111">
            <v>1.57</v>
          </cell>
          <cell r="HO111">
            <v>1.25</v>
          </cell>
          <cell r="HP111">
            <v>0.56000000000000005</v>
          </cell>
          <cell r="HQ111">
            <v>-0.81</v>
          </cell>
          <cell r="HR111">
            <v>0.33</v>
          </cell>
          <cell r="HS111">
            <v>1.0900000000000001</v>
          </cell>
          <cell r="HT111">
            <v>-1.1299999999999999</v>
          </cell>
          <cell r="HU111">
            <v>-1.5</v>
          </cell>
          <cell r="HV111">
            <v>0.7</v>
          </cell>
          <cell r="HW111">
            <v>2.4</v>
          </cell>
          <cell r="HX111">
            <v>1.96</v>
          </cell>
          <cell r="HY111">
            <v>1.54</v>
          </cell>
          <cell r="HZ111">
            <v>1.34</v>
          </cell>
          <cell r="IA111">
            <v>0.76</v>
          </cell>
          <cell r="IB111">
            <v>-0.23</v>
          </cell>
          <cell r="IC111">
            <v>0.14000000000000001</v>
          </cell>
          <cell r="ID111">
            <v>1</v>
          </cell>
          <cell r="IE111">
            <v>0.4</v>
          </cell>
          <cell r="IF111">
            <v>-0.4</v>
          </cell>
          <cell r="IG111">
            <v>-1.26</v>
          </cell>
          <cell r="IH111">
            <v>-0.81</v>
          </cell>
          <cell r="II111">
            <v>-0.4</v>
          </cell>
          <cell r="IJ111">
            <v>-1.57</v>
          </cell>
          <cell r="IK111">
            <v>-1.98</v>
          </cell>
          <cell r="IL111">
            <v>-1.44</v>
          </cell>
          <cell r="IM111">
            <v>-1.47</v>
          </cell>
          <cell r="IN111">
            <v>-1.75</v>
          </cell>
          <cell r="IO111">
            <v>-0.53</v>
          </cell>
          <cell r="IP111">
            <v>0.24</v>
          </cell>
          <cell r="IQ111">
            <v>0.01</v>
          </cell>
          <cell r="IR111">
            <v>0.14000000000000001</v>
          </cell>
          <cell r="IS111">
            <v>-0.1</v>
          </cell>
          <cell r="IT111">
            <v>0.51</v>
          </cell>
          <cell r="IU111">
            <v>-1.62</v>
          </cell>
          <cell r="IV111">
            <v>-2.6</v>
          </cell>
          <cell r="IW111">
            <v>-0.28999999999999998</v>
          </cell>
          <cell r="IX111">
            <v>0.03</v>
          </cell>
          <cell r="IY111">
            <v>0.45</v>
          </cell>
          <cell r="IZ111">
            <v>1.67</v>
          </cell>
          <cell r="JA111">
            <v>2.0499999999999998</v>
          </cell>
          <cell r="JB111">
            <v>2.11</v>
          </cell>
          <cell r="JC111">
            <v>3.42</v>
          </cell>
          <cell r="JD111">
            <v>1.25</v>
          </cell>
          <cell r="JE111">
            <v>0.91</v>
          </cell>
          <cell r="JF111">
            <v>1.69</v>
          </cell>
          <cell r="JG111">
            <v>1.42</v>
          </cell>
          <cell r="JH111">
            <v>0.72</v>
          </cell>
          <cell r="JI111">
            <v>0.33</v>
          </cell>
          <cell r="JJ111">
            <v>0.4</v>
          </cell>
          <cell r="JK111">
            <v>-0.69</v>
          </cell>
          <cell r="JL111">
            <v>-1.64</v>
          </cell>
          <cell r="JM111">
            <v>-0.8</v>
          </cell>
          <cell r="JN111">
            <v>1.18</v>
          </cell>
          <cell r="JO111">
            <v>3.7</v>
          </cell>
          <cell r="JP111">
            <v>5.15</v>
          </cell>
          <cell r="JQ111">
            <v>3.3</v>
          </cell>
          <cell r="JR111">
            <v>-0.03</v>
          </cell>
          <cell r="JS111">
            <v>-0.19</v>
          </cell>
          <cell r="JT111">
            <v>0.72</v>
          </cell>
          <cell r="JU111">
            <v>0.97</v>
          </cell>
          <cell r="JV111">
            <v>0.34</v>
          </cell>
          <cell r="JW111">
            <v>0.49</v>
          </cell>
          <cell r="JX111">
            <v>1.05</v>
          </cell>
          <cell r="JY111">
            <v>2.2000000000000002</v>
          </cell>
          <cell r="JZ111">
            <v>2.59</v>
          </cell>
          <cell r="KA111">
            <v>1.05</v>
          </cell>
          <cell r="KB111">
            <v>0.68</v>
          </cell>
          <cell r="KC111">
            <v>1.1000000000000001</v>
          </cell>
          <cell r="KD111">
            <v>1.85</v>
          </cell>
          <cell r="KE111">
            <v>1.1200000000000001</v>
          </cell>
          <cell r="KF111">
            <v>0.94</v>
          </cell>
          <cell r="KG111">
            <v>1.41</v>
          </cell>
          <cell r="KH111">
            <v>2.0699999999999998</v>
          </cell>
          <cell r="KI111">
            <v>2.34</v>
          </cell>
          <cell r="KJ111">
            <v>1.53</v>
          </cell>
          <cell r="KK111">
            <v>1.27</v>
          </cell>
          <cell r="KL111">
            <v>0.61</v>
          </cell>
          <cell r="KM111">
            <v>-0.15</v>
          </cell>
          <cell r="KN111">
            <v>1.18</v>
          </cell>
          <cell r="KO111">
            <v>0.76</v>
          </cell>
          <cell r="KP111">
            <v>-0.36</v>
          </cell>
          <cell r="KQ111">
            <v>0.05</v>
          </cell>
          <cell r="KR111">
            <v>-1.05</v>
          </cell>
          <cell r="KS111">
            <v>-3.27</v>
          </cell>
          <cell r="KT111">
            <v>-2.02</v>
          </cell>
          <cell r="KU111">
            <v>-1.1499999999999999</v>
          </cell>
          <cell r="KV111">
            <v>-1.18</v>
          </cell>
          <cell r="KW111">
            <v>0.74</v>
          </cell>
          <cell r="KX111">
            <v>0.9</v>
          </cell>
          <cell r="KY111">
            <v>-0.2</v>
          </cell>
          <cell r="KZ111">
            <v>-1.07</v>
          </cell>
          <cell r="LA111">
            <v>-1.97</v>
          </cell>
          <cell r="LB111">
            <v>-0.28000000000000003</v>
          </cell>
          <cell r="LC111">
            <v>1.36</v>
          </cell>
          <cell r="LD111">
            <v>1.38</v>
          </cell>
          <cell r="LE111">
            <v>-0.83</v>
          </cell>
          <cell r="LF111">
            <v>0.5</v>
          </cell>
          <cell r="LG111">
            <v>0.2</v>
          </cell>
          <cell r="LH111">
            <v>0.5</v>
          </cell>
          <cell r="LI111">
            <v>0.70000000000000007</v>
          </cell>
          <cell r="LJ111">
            <v>0.5</v>
          </cell>
          <cell r="LK111">
            <v>0.34029870996104122</v>
          </cell>
          <cell r="LL111">
            <v>0.3</v>
          </cell>
          <cell r="LM111">
            <v>0</v>
          </cell>
          <cell r="LN111">
            <v>9.9999999999999992E-2</v>
          </cell>
          <cell r="LO111">
            <v>0.5</v>
          </cell>
          <cell r="LP111">
            <v>0.5</v>
          </cell>
          <cell r="LQ111">
            <v>0.5</v>
          </cell>
          <cell r="LR111">
            <v>0.32919790751900185</v>
          </cell>
          <cell r="LS111">
            <v>0.29999999999999993</v>
          </cell>
          <cell r="LT111">
            <v>0.3</v>
          </cell>
          <cell r="LU111">
            <v>0.3</v>
          </cell>
          <cell r="LV111">
            <v>0.3</v>
          </cell>
          <cell r="LW111">
            <v>-0.20000000000000004</v>
          </cell>
          <cell r="LX111">
            <v>0.20000000000000004</v>
          </cell>
          <cell r="LY111">
            <v>0.60000000000000009</v>
          </cell>
          <cell r="LZ111">
            <v>1.7606621889793176E-2</v>
          </cell>
          <cell r="MA111">
            <v>0.17123470198821927</v>
          </cell>
          <cell r="MB111">
            <v>0.31874957721960179</v>
          </cell>
          <cell r="MC111">
            <v>0.5</v>
          </cell>
          <cell r="MD111">
            <v>0.59999999999999987</v>
          </cell>
          <cell r="ME111">
            <v>0.47976840784679076</v>
          </cell>
        </row>
        <row r="112">
          <cell r="A112">
            <v>1115016</v>
          </cell>
          <cell r="F112" t="str">
            <v xml:space="preserve">Palmito em conserva </v>
          </cell>
          <cell r="H112">
            <v>2.06</v>
          </cell>
          <cell r="I112">
            <v>1.93</v>
          </cell>
          <cell r="J112">
            <v>0</v>
          </cell>
          <cell r="K112">
            <v>0.14000000000000001</v>
          </cell>
          <cell r="L112">
            <v>-0.62</v>
          </cell>
          <cell r="M112">
            <v>-2.82</v>
          </cell>
          <cell r="N112">
            <v>-2.36</v>
          </cell>
          <cell r="O112">
            <v>1.5</v>
          </cell>
          <cell r="P112">
            <v>1.8</v>
          </cell>
          <cell r="Q112">
            <v>0.21</v>
          </cell>
          <cell r="R112">
            <v>0.53</v>
          </cell>
          <cell r="S112">
            <v>1.83</v>
          </cell>
          <cell r="T112">
            <v>1.52</v>
          </cell>
          <cell r="U112">
            <v>-1.83</v>
          </cell>
          <cell r="V112">
            <v>-1.65</v>
          </cell>
          <cell r="W112">
            <v>1.1299999999999999</v>
          </cell>
          <cell r="X112">
            <v>-0.08</v>
          </cell>
          <cell r="Y112">
            <v>-2.06</v>
          </cell>
          <cell r="Z112">
            <v>-3.71</v>
          </cell>
          <cell r="AA112">
            <v>-7.94</v>
          </cell>
          <cell r="AB112">
            <v>-7.37</v>
          </cell>
          <cell r="AC112">
            <v>-2.5099999999999998</v>
          </cell>
          <cell r="AD112">
            <v>-0.39</v>
          </cell>
          <cell r="AE112">
            <v>0.11</v>
          </cell>
          <cell r="AF112">
            <v>8.3699999999999992</v>
          </cell>
          <cell r="AG112">
            <v>0.76</v>
          </cell>
          <cell r="AH112">
            <v>-2.31</v>
          </cell>
          <cell r="AI112">
            <v>0.14000000000000001</v>
          </cell>
          <cell r="AJ112">
            <v>4.45</v>
          </cell>
          <cell r="AK112">
            <v>0.42</v>
          </cell>
          <cell r="AL112">
            <v>-0.75</v>
          </cell>
          <cell r="AM112">
            <v>1.27</v>
          </cell>
          <cell r="AN112">
            <v>-0.83</v>
          </cell>
          <cell r="AO112">
            <v>-1.27</v>
          </cell>
          <cell r="AP112">
            <v>3.22</v>
          </cell>
          <cell r="AQ112">
            <v>4.1399999999999997</v>
          </cell>
          <cell r="AR112">
            <v>2.75</v>
          </cell>
          <cell r="AS112">
            <v>-0.1</v>
          </cell>
          <cell r="AT112">
            <v>-0.22</v>
          </cell>
          <cell r="AU112">
            <v>0.77</v>
          </cell>
          <cell r="AV112">
            <v>1.46</v>
          </cell>
          <cell r="AW112">
            <v>0.77</v>
          </cell>
          <cell r="AX112">
            <v>-0.94</v>
          </cell>
          <cell r="AY112">
            <v>-1.17</v>
          </cell>
          <cell r="AZ112">
            <v>1.19</v>
          </cell>
          <cell r="BA112">
            <v>1.45</v>
          </cell>
          <cell r="BB112">
            <v>-0.21</v>
          </cell>
          <cell r="BC112">
            <v>0.27</v>
          </cell>
          <cell r="BD112">
            <v>0.73</v>
          </cell>
          <cell r="BE112">
            <v>0.38</v>
          </cell>
          <cell r="BF112">
            <v>-0.45</v>
          </cell>
          <cell r="BG112">
            <v>-0.77</v>
          </cell>
          <cell r="BH112">
            <v>-0.01</v>
          </cell>
          <cell r="BI112">
            <v>1.43</v>
          </cell>
          <cell r="BJ112">
            <v>1.18</v>
          </cell>
          <cell r="BK112">
            <v>-1.66</v>
          </cell>
          <cell r="BL112">
            <v>-1.63</v>
          </cell>
          <cell r="BM112">
            <v>3.05</v>
          </cell>
          <cell r="BN112">
            <v>2.89</v>
          </cell>
          <cell r="BO112">
            <v>-3.06</v>
          </cell>
          <cell r="BP112">
            <v>0.55000000000000004</v>
          </cell>
          <cell r="BQ112">
            <v>0.42</v>
          </cell>
          <cell r="BR112">
            <v>-0.39</v>
          </cell>
          <cell r="BS112">
            <v>-0.27</v>
          </cell>
          <cell r="BT112">
            <v>2.0099999999999998</v>
          </cell>
          <cell r="BU112">
            <v>2.0099999999999998</v>
          </cell>
          <cell r="BV112">
            <v>0.06</v>
          </cell>
          <cell r="BW112">
            <v>0.03</v>
          </cell>
          <cell r="BX112">
            <v>0.45</v>
          </cell>
          <cell r="BY112">
            <v>0.66</v>
          </cell>
          <cell r="BZ112">
            <v>-0.57999999999999996</v>
          </cell>
          <cell r="CA112">
            <v>-0.87</v>
          </cell>
          <cell r="CB112">
            <v>-0.85</v>
          </cell>
          <cell r="CC112">
            <v>-0.03</v>
          </cell>
          <cell r="CD112">
            <v>0.75</v>
          </cell>
          <cell r="CE112">
            <v>-0.76</v>
          </cell>
          <cell r="CF112">
            <v>-0.37</v>
          </cell>
          <cell r="CG112">
            <v>2.66</v>
          </cell>
          <cell r="CH112">
            <v>1.76</v>
          </cell>
          <cell r="CI112">
            <v>-0.8</v>
          </cell>
          <cell r="CJ112">
            <v>1.01</v>
          </cell>
          <cell r="CK112">
            <v>2.75</v>
          </cell>
          <cell r="CL112">
            <v>0.36</v>
          </cell>
          <cell r="CM112">
            <v>-1.76</v>
          </cell>
          <cell r="CN112">
            <v>-1.75</v>
          </cell>
          <cell r="CO112">
            <v>0.06</v>
          </cell>
          <cell r="CP112">
            <v>2</v>
          </cell>
          <cell r="CQ112">
            <v>0.94</v>
          </cell>
          <cell r="CR112">
            <v>0.77</v>
          </cell>
          <cell r="CS112">
            <v>-0.39</v>
          </cell>
          <cell r="CT112">
            <v>-0.48</v>
          </cell>
          <cell r="CU112">
            <v>-0.89</v>
          </cell>
          <cell r="CV112">
            <v>0.57999999999999996</v>
          </cell>
          <cell r="CW112">
            <v>-0.35</v>
          </cell>
          <cell r="CX112">
            <v>-0.46</v>
          </cell>
          <cell r="CY112">
            <v>-0.05</v>
          </cell>
          <cell r="CZ112">
            <v>4.1399999999999997</v>
          </cell>
          <cell r="DA112">
            <v>4.1399999999999997</v>
          </cell>
          <cell r="DB112">
            <v>2.91</v>
          </cell>
          <cell r="DC112">
            <v>0.74</v>
          </cell>
          <cell r="DD112">
            <v>7.0000000000000007E-2</v>
          </cell>
          <cell r="DE112">
            <v>1.49</v>
          </cell>
          <cell r="DF112">
            <v>-0.03</v>
          </cell>
          <cell r="DG112">
            <v>0.1</v>
          </cell>
          <cell r="DH112">
            <v>1.17</v>
          </cell>
          <cell r="DI112">
            <v>1.66</v>
          </cell>
          <cell r="DJ112">
            <v>2.52</v>
          </cell>
          <cell r="DK112">
            <v>1.86</v>
          </cell>
          <cell r="DL112">
            <v>0.79</v>
          </cell>
          <cell r="DM112">
            <v>1.07</v>
          </cell>
          <cell r="DN112">
            <v>-1.25</v>
          </cell>
          <cell r="DO112">
            <v>-4.04</v>
          </cell>
          <cell r="DP112">
            <v>-2.63</v>
          </cell>
          <cell r="DQ112">
            <v>-0.08</v>
          </cell>
          <cell r="DR112">
            <v>-0.46</v>
          </cell>
          <cell r="DS112">
            <v>-0.11</v>
          </cell>
          <cell r="DT112">
            <v>1.07</v>
          </cell>
          <cell r="DU112">
            <v>0.55000000000000004</v>
          </cell>
          <cell r="DV112">
            <v>0.75</v>
          </cell>
          <cell r="DW112">
            <v>0.99</v>
          </cell>
          <cell r="DX112">
            <v>0.71</v>
          </cell>
          <cell r="DY112">
            <v>1.03</v>
          </cell>
          <cell r="DZ112">
            <v>0.88</v>
          </cell>
          <cell r="EA112">
            <v>-0.08</v>
          </cell>
          <cell r="EB112">
            <v>-1.3</v>
          </cell>
          <cell r="EC112">
            <v>-0.88</v>
          </cell>
          <cell r="ED112">
            <v>1.43</v>
          </cell>
          <cell r="EE112">
            <v>2.2200000000000002</v>
          </cell>
          <cell r="EF112">
            <v>0.27</v>
          </cell>
          <cell r="EG112">
            <v>0.44</v>
          </cell>
          <cell r="EH112">
            <v>0.43</v>
          </cell>
          <cell r="EI112">
            <v>-0.73</v>
          </cell>
          <cell r="EJ112">
            <v>0.54</v>
          </cell>
          <cell r="EK112">
            <v>1</v>
          </cell>
          <cell r="EL112">
            <v>0.09</v>
          </cell>
          <cell r="EM112">
            <v>-1.04</v>
          </cell>
          <cell r="EN112">
            <v>-1.01</v>
          </cell>
          <cell r="EO112">
            <v>0.6</v>
          </cell>
          <cell r="EP112">
            <v>1.34</v>
          </cell>
          <cell r="EQ112">
            <v>1.1299999999999999</v>
          </cell>
          <cell r="ER112">
            <v>3.06</v>
          </cell>
          <cell r="ES112">
            <v>2.89</v>
          </cell>
          <cell r="ET112">
            <v>0.4</v>
          </cell>
          <cell r="EU112">
            <v>-1.04</v>
          </cell>
          <cell r="EV112">
            <v>-0.27</v>
          </cell>
          <cell r="EW112">
            <v>1.02</v>
          </cell>
          <cell r="EX112">
            <v>0.23</v>
          </cell>
          <cell r="EY112">
            <v>0.86</v>
          </cell>
          <cell r="EZ112">
            <v>0.54</v>
          </cell>
          <cell r="FA112">
            <v>-0.13</v>
          </cell>
          <cell r="FB112">
            <v>0.14000000000000001</v>
          </cell>
          <cell r="FC112">
            <v>-1.06</v>
          </cell>
          <cell r="FD112">
            <v>-0.28000000000000003</v>
          </cell>
          <cell r="FE112">
            <v>0.45</v>
          </cell>
          <cell r="FF112">
            <v>1.51</v>
          </cell>
          <cell r="FG112">
            <v>0.86</v>
          </cell>
          <cell r="FH112">
            <v>-1.07</v>
          </cell>
          <cell r="FI112">
            <v>-1.32</v>
          </cell>
          <cell r="FJ112">
            <v>1.23</v>
          </cell>
          <cell r="FK112">
            <v>1.82</v>
          </cell>
          <cell r="FL112">
            <v>2.23</v>
          </cell>
          <cell r="FM112">
            <v>-0.43</v>
          </cell>
          <cell r="FN112">
            <v>-2.65</v>
          </cell>
          <cell r="FO112">
            <v>0.48</v>
          </cell>
          <cell r="FP112">
            <v>14.28</v>
          </cell>
          <cell r="FQ112">
            <v>1.56</v>
          </cell>
          <cell r="FR112">
            <v>2.12</v>
          </cell>
          <cell r="FS112">
            <v>0.54</v>
          </cell>
          <cell r="FT112">
            <v>-0.28999999999999998</v>
          </cell>
          <cell r="FU112">
            <v>-0.14000000000000001</v>
          </cell>
          <cell r="FV112">
            <v>2.71</v>
          </cell>
          <cell r="FW112">
            <v>2.69</v>
          </cell>
          <cell r="FX112">
            <v>-0.56999999999999995</v>
          </cell>
          <cell r="FY112">
            <v>-2.89</v>
          </cell>
          <cell r="FZ112">
            <v>-0.44</v>
          </cell>
          <cell r="GA112">
            <v>2.21</v>
          </cell>
          <cell r="GB112">
            <v>0.2</v>
          </cell>
          <cell r="GC112">
            <v>-2.86</v>
          </cell>
          <cell r="GD112">
            <v>-2.31</v>
          </cell>
          <cell r="GE112">
            <v>1.88</v>
          </cell>
          <cell r="GF112">
            <v>5.98</v>
          </cell>
          <cell r="GG112">
            <v>4.6100000000000003</v>
          </cell>
          <cell r="GH112">
            <v>0.82</v>
          </cell>
          <cell r="GI112">
            <v>-0.84</v>
          </cell>
          <cell r="GJ112">
            <v>-0.43</v>
          </cell>
          <cell r="GK112">
            <v>2.48</v>
          </cell>
          <cell r="GL112">
            <v>2.81</v>
          </cell>
          <cell r="GM112">
            <v>-0.39</v>
          </cell>
          <cell r="GN112">
            <v>-2.82</v>
          </cell>
          <cell r="GO112">
            <v>-2.14</v>
          </cell>
          <cell r="GP112">
            <v>0.1</v>
          </cell>
          <cell r="GQ112">
            <v>-0.12</v>
          </cell>
          <cell r="GR112">
            <v>-0.6</v>
          </cell>
          <cell r="GS112">
            <v>0.04</v>
          </cell>
          <cell r="GT112">
            <v>1.75</v>
          </cell>
          <cell r="GU112">
            <v>2.6</v>
          </cell>
          <cell r="GV112">
            <v>2.33</v>
          </cell>
          <cell r="GW112">
            <v>0.03</v>
          </cell>
          <cell r="GX112">
            <v>-0.26</v>
          </cell>
          <cell r="GY112">
            <v>1.06</v>
          </cell>
          <cell r="GZ112">
            <v>0.49</v>
          </cell>
          <cell r="HA112">
            <v>0.39</v>
          </cell>
          <cell r="HB112">
            <v>0.59</v>
          </cell>
          <cell r="HC112">
            <v>1.59</v>
          </cell>
          <cell r="HD112">
            <v>1.47</v>
          </cell>
          <cell r="HE112">
            <v>0.72</v>
          </cell>
          <cell r="HF112">
            <v>0.43</v>
          </cell>
          <cell r="HG112">
            <v>-0.59</v>
          </cell>
          <cell r="HH112">
            <v>0.16</v>
          </cell>
          <cell r="HI112">
            <v>1.78</v>
          </cell>
          <cell r="HJ112">
            <v>1.3</v>
          </cell>
          <cell r="HK112">
            <v>0.1</v>
          </cell>
          <cell r="HL112">
            <v>-0.24</v>
          </cell>
          <cell r="HM112">
            <v>0.59</v>
          </cell>
          <cell r="HN112">
            <v>0.27</v>
          </cell>
          <cell r="HO112">
            <v>-1.87</v>
          </cell>
          <cell r="HP112">
            <v>-2.04</v>
          </cell>
          <cell r="HQ112">
            <v>0.65</v>
          </cell>
          <cell r="HR112">
            <v>1.66</v>
          </cell>
          <cell r="HS112">
            <v>-0.11</v>
          </cell>
          <cell r="HT112">
            <v>-0.2</v>
          </cell>
          <cell r="HU112">
            <v>0.28999999999999998</v>
          </cell>
          <cell r="HV112">
            <v>0.76</v>
          </cell>
          <cell r="HW112">
            <v>0.56000000000000005</v>
          </cell>
          <cell r="HX112">
            <v>0.36</v>
          </cell>
          <cell r="HY112">
            <v>0.55000000000000004</v>
          </cell>
          <cell r="HZ112">
            <v>-0.06</v>
          </cell>
          <cell r="IA112">
            <v>0.12</v>
          </cell>
          <cell r="IB112">
            <v>0.28999999999999998</v>
          </cell>
          <cell r="IC112">
            <v>0.19</v>
          </cell>
          <cell r="ID112">
            <v>0.24</v>
          </cell>
          <cell r="IE112">
            <v>0.23</v>
          </cell>
          <cell r="IF112">
            <v>1.95</v>
          </cell>
          <cell r="IG112">
            <v>2.79</v>
          </cell>
          <cell r="IH112">
            <v>0.95</v>
          </cell>
          <cell r="II112">
            <v>-0.83</v>
          </cell>
          <cell r="IJ112">
            <v>-1.27</v>
          </cell>
          <cell r="IK112">
            <v>-7.0000000000000007E-2</v>
          </cell>
          <cell r="IL112">
            <v>0.84</v>
          </cell>
          <cell r="IM112">
            <v>-0.4</v>
          </cell>
          <cell r="IN112">
            <v>-0.37</v>
          </cell>
          <cell r="IO112">
            <v>0.4</v>
          </cell>
          <cell r="IP112">
            <v>-0.67</v>
          </cell>
          <cell r="IQ112">
            <v>-0.54</v>
          </cell>
          <cell r="IR112">
            <v>-0.21</v>
          </cell>
          <cell r="IS112">
            <v>-1.59</v>
          </cell>
          <cell r="IT112">
            <v>-0.61</v>
          </cell>
          <cell r="IU112">
            <v>1.04</v>
          </cell>
          <cell r="IV112">
            <v>0.74</v>
          </cell>
          <cell r="IW112">
            <v>1.8</v>
          </cell>
          <cell r="IX112">
            <v>0.83</v>
          </cell>
          <cell r="IY112">
            <v>1.93</v>
          </cell>
          <cell r="IZ112">
            <v>2.2599999999999998</v>
          </cell>
          <cell r="JA112">
            <v>2.15</v>
          </cell>
          <cell r="JB112">
            <v>1.77</v>
          </cell>
          <cell r="JC112">
            <v>-0.76</v>
          </cell>
          <cell r="JD112">
            <v>-0.5</v>
          </cell>
          <cell r="JE112">
            <v>1.68</v>
          </cell>
          <cell r="JF112">
            <v>1.62</v>
          </cell>
          <cell r="JG112">
            <v>0.57999999999999996</v>
          </cell>
          <cell r="JH112">
            <v>0.15</v>
          </cell>
          <cell r="JI112">
            <v>1.49</v>
          </cell>
          <cell r="JJ112">
            <v>2.4</v>
          </cell>
          <cell r="JK112">
            <v>1.94</v>
          </cell>
          <cell r="JL112">
            <v>1.25</v>
          </cell>
          <cell r="JM112">
            <v>-0.06</v>
          </cell>
          <cell r="JN112">
            <v>-0.52</v>
          </cell>
          <cell r="JO112">
            <v>-0.47</v>
          </cell>
          <cell r="JP112">
            <v>-0.41</v>
          </cell>
          <cell r="JQ112">
            <v>0.67</v>
          </cell>
          <cell r="JR112">
            <v>2.79</v>
          </cell>
          <cell r="JS112">
            <v>1.77</v>
          </cell>
          <cell r="JT112">
            <v>-0.41</v>
          </cell>
          <cell r="JU112">
            <v>0.55000000000000004</v>
          </cell>
          <cell r="JV112">
            <v>0.71</v>
          </cell>
          <cell r="JW112">
            <v>-0.71</v>
          </cell>
          <cell r="JX112">
            <v>-1.31</v>
          </cell>
          <cell r="JY112">
            <v>0.09</v>
          </cell>
          <cell r="JZ112">
            <v>0.73</v>
          </cell>
          <cell r="KA112">
            <v>2.0499999999999998</v>
          </cell>
          <cell r="KB112">
            <v>1.07</v>
          </cell>
          <cell r="KC112">
            <v>-1.05</v>
          </cell>
          <cell r="KD112">
            <v>-1.03</v>
          </cell>
          <cell r="KE112">
            <v>-1.53</v>
          </cell>
          <cell r="KF112">
            <v>-1.7</v>
          </cell>
          <cell r="KG112">
            <v>0.99</v>
          </cell>
          <cell r="KH112">
            <v>1.38</v>
          </cell>
          <cell r="KI112">
            <v>-0.04</v>
          </cell>
          <cell r="KJ112">
            <v>-1.04</v>
          </cell>
          <cell r="KK112">
            <v>1.41</v>
          </cell>
          <cell r="KL112">
            <v>-0.2</v>
          </cell>
          <cell r="KM112">
            <v>-1.65</v>
          </cell>
          <cell r="KN112">
            <v>0.44</v>
          </cell>
          <cell r="KO112">
            <v>2.52</v>
          </cell>
          <cell r="KP112">
            <v>1.43</v>
          </cell>
          <cell r="KQ112">
            <v>-0.48</v>
          </cell>
          <cell r="KR112">
            <v>-2.57</v>
          </cell>
          <cell r="KS112">
            <v>-0.35</v>
          </cell>
          <cell r="KT112">
            <v>0.52</v>
          </cell>
          <cell r="KU112">
            <v>0.64</v>
          </cell>
          <cell r="KV112">
            <v>1.02</v>
          </cell>
          <cell r="KW112">
            <v>-2.2599999999999998</v>
          </cell>
          <cell r="KX112">
            <v>0.65</v>
          </cell>
          <cell r="KY112">
            <v>3.6</v>
          </cell>
          <cell r="KZ112">
            <v>-2.2799999999999998</v>
          </cell>
          <cell r="LA112">
            <v>-1.61</v>
          </cell>
          <cell r="LB112">
            <v>3.97</v>
          </cell>
          <cell r="LC112">
            <v>3.37</v>
          </cell>
          <cell r="LD112">
            <v>0.16</v>
          </cell>
          <cell r="LE112">
            <v>-0.16</v>
          </cell>
          <cell r="LF112">
            <v>0.5</v>
          </cell>
          <cell r="LG112">
            <v>0.2</v>
          </cell>
          <cell r="LH112">
            <v>0.5</v>
          </cell>
          <cell r="LI112">
            <v>0.70000000000000007</v>
          </cell>
          <cell r="LJ112">
            <v>0.5</v>
          </cell>
          <cell r="LK112">
            <v>0.34029870996104122</v>
          </cell>
          <cell r="LL112">
            <v>0.3</v>
          </cell>
          <cell r="LM112">
            <v>0</v>
          </cell>
          <cell r="LN112">
            <v>9.9999999999999992E-2</v>
          </cell>
          <cell r="LO112">
            <v>0.5</v>
          </cell>
          <cell r="LP112">
            <v>0.5</v>
          </cell>
          <cell r="LQ112">
            <v>0.5</v>
          </cell>
          <cell r="LR112">
            <v>0.32919790751900185</v>
          </cell>
          <cell r="LS112">
            <v>0.29999999999999993</v>
          </cell>
          <cell r="LT112">
            <v>0.3</v>
          </cell>
          <cell r="LU112">
            <v>0.3</v>
          </cell>
          <cell r="LV112">
            <v>0.3</v>
          </cell>
          <cell r="LW112">
            <v>-0.20000000000000004</v>
          </cell>
          <cell r="LX112">
            <v>0.20000000000000004</v>
          </cell>
          <cell r="LY112">
            <v>0.60000000000000009</v>
          </cell>
          <cell r="LZ112">
            <v>1.7606621889793176E-2</v>
          </cell>
          <cell r="MA112">
            <v>0.17123470198821927</v>
          </cell>
          <cell r="MB112">
            <v>0.31874957721960179</v>
          </cell>
          <cell r="MC112">
            <v>0.5</v>
          </cell>
          <cell r="MD112">
            <v>0.59999999999999987</v>
          </cell>
          <cell r="ME112">
            <v>0.47976840784679076</v>
          </cell>
        </row>
        <row r="113">
          <cell r="A113">
            <v>1115017</v>
          </cell>
          <cell r="F113" t="str">
            <v xml:space="preserve">Pepino em conserva	 </v>
          </cell>
          <cell r="H113">
            <v>0.35260836586092714</v>
          </cell>
          <cell r="I113">
            <v>1.495874013715822</v>
          </cell>
          <cell r="J113">
            <v>0.51197861862304228</v>
          </cell>
          <cell r="K113">
            <v>0.91868993532166487</v>
          </cell>
          <cell r="L113">
            <v>0.27644857850720667</v>
          </cell>
          <cell r="M113">
            <v>-0.35011380283970162</v>
          </cell>
          <cell r="N113">
            <v>3.1061580735895527E-2</v>
          </cell>
          <cell r="O113">
            <v>1.473077885827168</v>
          </cell>
          <cell r="P113">
            <v>1.5353530918966094</v>
          </cell>
          <cell r="Q113">
            <v>0.56446575675698618</v>
          </cell>
          <cell r="R113">
            <v>6.597632100030687E-2</v>
          </cell>
          <cell r="S113">
            <v>0.33066349817793228</v>
          </cell>
          <cell r="T113">
            <v>-0.1971598728160773</v>
          </cell>
          <cell r="U113">
            <v>-0.80148918488699106</v>
          </cell>
          <cell r="V113">
            <v>-0.54816709896789717</v>
          </cell>
          <cell r="W113">
            <v>-0.33460567147512355</v>
          </cell>
          <cell r="X113">
            <v>0.50030583255275618</v>
          </cell>
          <cell r="Y113">
            <v>0.4537660386487512</v>
          </cell>
          <cell r="Z113">
            <v>-0.79984768952018437</v>
          </cell>
          <cell r="AA113">
            <v>-1.8242281328728456</v>
          </cell>
          <cell r="AB113">
            <v>-0.9816977661281463</v>
          </cell>
          <cell r="AC113">
            <v>1.9700265520820423E-2</v>
          </cell>
          <cell r="AD113">
            <v>-5.723104659858759E-2</v>
          </cell>
          <cell r="AE113">
            <v>-0.20075588486871709</v>
          </cell>
          <cell r="AF113">
            <v>1.2821783907598481</v>
          </cell>
          <cell r="AG113">
            <v>0.51362189163404193</v>
          </cell>
          <cell r="AH113">
            <v>-0.52591750556284267</v>
          </cell>
          <cell r="AI113">
            <v>0.22562181495174505</v>
          </cell>
          <cell r="AJ113">
            <v>0.79063435174847985</v>
          </cell>
          <cell r="AK113">
            <v>-0.29638084522444802</v>
          </cell>
          <cell r="AL113">
            <v>-1.0294838165664979</v>
          </cell>
          <cell r="AM113">
            <v>-0.67835261254207502</v>
          </cell>
          <cell r="AN113">
            <v>-0.34354313918409135</v>
          </cell>
          <cell r="AO113">
            <v>-0.64910309020759582</v>
          </cell>
          <cell r="AP113">
            <v>0.55131575121371135</v>
          </cell>
          <cell r="AQ113">
            <v>1.3775381428468421</v>
          </cell>
          <cell r="AR113">
            <v>0.70566627344932531</v>
          </cell>
          <cell r="AS113">
            <v>9.6715209905620353E-2</v>
          </cell>
          <cell r="AT113">
            <v>0.61321635828102594</v>
          </cell>
          <cell r="AU113">
            <v>0.6596153603289695</v>
          </cell>
          <cell r="AV113">
            <v>0.33247424243593104</v>
          </cell>
          <cell r="AW113">
            <v>0.22703450060463301</v>
          </cell>
          <cell r="AX113">
            <v>-1.0067102150021703E-2</v>
          </cell>
          <cell r="AY113">
            <v>2.465568241599209E-2</v>
          </cell>
          <cell r="AZ113">
            <v>-0.24907354622871403</v>
          </cell>
          <cell r="BA113">
            <v>-0.43200478971202427</v>
          </cell>
          <cell r="BB113">
            <v>0.58487521394319963</v>
          </cell>
          <cell r="BC113">
            <v>0.56472227516740536</v>
          </cell>
          <cell r="BD113">
            <v>0.22836915258524046</v>
          </cell>
          <cell r="BE113">
            <v>0.25579243117589701</v>
          </cell>
          <cell r="BF113">
            <v>0.74404296526211688</v>
          </cell>
          <cell r="BG113">
            <v>0.54301525059183431</v>
          </cell>
          <cell r="BH113">
            <v>0.16007766239524471</v>
          </cell>
          <cell r="BI113">
            <v>-0.42750536679039663</v>
          </cell>
          <cell r="BJ113">
            <v>-0.2386449768572115</v>
          </cell>
          <cell r="BK113">
            <v>0.4230922187530351</v>
          </cell>
          <cell r="BL113">
            <v>0.73781140835710812</v>
          </cell>
          <cell r="BM113">
            <v>1.4302077527684203</v>
          </cell>
          <cell r="BN113">
            <v>1.2722514988934623</v>
          </cell>
          <cell r="BO113">
            <v>-0.46670001873831118</v>
          </cell>
          <cell r="BP113">
            <v>0.12472602979337463</v>
          </cell>
          <cell r="BQ113">
            <v>0.36302362622784545</v>
          </cell>
          <cell r="BR113">
            <v>-0.51218250168933854</v>
          </cell>
          <cell r="BS113">
            <v>-0.63132757418440411</v>
          </cell>
          <cell r="BT113">
            <v>0.50780532930640554</v>
          </cell>
          <cell r="BU113">
            <v>0.43386170085710801</v>
          </cell>
          <cell r="BV113">
            <v>-0.28655392736335272</v>
          </cell>
          <cell r="BW113">
            <v>0.42348240291023326</v>
          </cell>
          <cell r="BX113">
            <v>0.21706075188085394</v>
          </cell>
          <cell r="BY113">
            <v>-0.69300565827807792</v>
          </cell>
          <cell r="BZ113">
            <v>-0.55407824794838934</v>
          </cell>
          <cell r="CA113">
            <v>0.13077245683351724</v>
          </cell>
          <cell r="CB113">
            <v>0.58799925328660307</v>
          </cell>
          <cell r="CC113">
            <v>0.1054976132210982</v>
          </cell>
          <cell r="CD113">
            <v>0.78639712563979802</v>
          </cell>
          <cell r="CE113">
            <v>0.93629325930431928</v>
          </cell>
          <cell r="CF113">
            <v>-0.40522304295702255</v>
          </cell>
          <cell r="CG113">
            <v>-0.96279942695782206</v>
          </cell>
          <cell r="CH113">
            <v>0.43314094874224868</v>
          </cell>
          <cell r="CI113">
            <v>1.109641937017539</v>
          </cell>
          <cell r="CJ113">
            <v>0.89567769713652845</v>
          </cell>
          <cell r="CK113">
            <v>1.1565851545313899</v>
          </cell>
          <cell r="CL113">
            <v>1.2992478421525406</v>
          </cell>
          <cell r="CM113">
            <v>0.8438994982112703</v>
          </cell>
          <cell r="CN113">
            <v>0.8939225384048779</v>
          </cell>
          <cell r="CO113">
            <v>0.86669881530136694</v>
          </cell>
          <cell r="CP113">
            <v>0.39142022705033719</v>
          </cell>
          <cell r="CQ113">
            <v>0.37121592747374671</v>
          </cell>
          <cell r="CR113">
            <v>1.469004425321617</v>
          </cell>
          <cell r="CS113">
            <v>0.72441190105635045</v>
          </cell>
          <cell r="CT113">
            <v>0.33393818423791466</v>
          </cell>
          <cell r="CU113">
            <v>3.8256157236320323E-2</v>
          </cell>
          <cell r="CV113">
            <v>0.51421948391242756</v>
          </cell>
          <cell r="CW113">
            <v>1.4268066622075137</v>
          </cell>
          <cell r="CX113">
            <v>1.5751630999961226</v>
          </cell>
          <cell r="CY113">
            <v>1.3149111542447969</v>
          </cell>
          <cell r="CZ113">
            <v>1.3656436636680898</v>
          </cell>
          <cell r="DA113">
            <v>1.3656436636680898</v>
          </cell>
          <cell r="DB113">
            <v>1.6357395439598623</v>
          </cell>
          <cell r="DC113">
            <v>1.5577630725761629</v>
          </cell>
          <cell r="DD113">
            <v>0.99993322646302374</v>
          </cell>
          <cell r="DE113">
            <v>0.70754621764651537</v>
          </cell>
          <cell r="DF113">
            <v>-0.28914010698047832</v>
          </cell>
          <cell r="DG113">
            <v>-0.15707489990612461</v>
          </cell>
          <cell r="DH113">
            <v>1.3943679113462668</v>
          </cell>
          <cell r="DI113">
            <v>1.3273157674298441</v>
          </cell>
          <cell r="DJ113">
            <v>0.81465639289113023</v>
          </cell>
          <cell r="DK113">
            <v>0.71059654941222794</v>
          </cell>
          <cell r="DL113">
            <v>-7.5271417405189445E-2</v>
          </cell>
          <cell r="DM113">
            <v>-0.13784714461416478</v>
          </cell>
          <cell r="DN113">
            <v>-0.27753680487833737</v>
          </cell>
          <cell r="DO113">
            <v>-0.4830799631085767</v>
          </cell>
          <cell r="DP113">
            <v>-0.41290109321324175</v>
          </cell>
          <cell r="DQ113">
            <v>0.44557189286893312</v>
          </cell>
          <cell r="DR113">
            <v>0.31448164757609959</v>
          </cell>
          <cell r="DS113">
            <v>-7.963054629171086E-2</v>
          </cell>
          <cell r="DT113">
            <v>0.11126885602985614</v>
          </cell>
          <cell r="DU113">
            <v>-0.22658294304797094</v>
          </cell>
          <cell r="DV113">
            <v>-0.64721736787265705</v>
          </cell>
          <cell r="DW113">
            <v>-0.37758090320995202</v>
          </cell>
          <cell r="DX113">
            <v>0.33603765601743218</v>
          </cell>
          <cell r="DY113">
            <v>0.40845567213717798</v>
          </cell>
          <cell r="DZ113">
            <v>0.32669606988903066</v>
          </cell>
          <cell r="EA113">
            <v>0.70124297382269274</v>
          </cell>
          <cell r="EB113">
            <v>0.23087630695769865</v>
          </cell>
          <cell r="EC113">
            <v>-0.58455875298802162</v>
          </cell>
          <cell r="ED113">
            <v>-0.23813628827557029</v>
          </cell>
          <cell r="EE113">
            <v>0.50026763866544288</v>
          </cell>
          <cell r="EF113">
            <v>0.65513278066470326</v>
          </cell>
          <cell r="EG113">
            <v>0.73575657668506067</v>
          </cell>
          <cell r="EH113">
            <v>0.65840862975636416</v>
          </cell>
          <cell r="EI113">
            <v>0.18728770888478455</v>
          </cell>
          <cell r="EJ113">
            <v>-0.45658858615141745</v>
          </cell>
          <cell r="EK113">
            <v>-0.55134774757691407</v>
          </cell>
          <cell r="EL113">
            <v>-0.59925331324906794</v>
          </cell>
          <cell r="EM113">
            <v>-0.55926541082980075</v>
          </cell>
          <cell r="EN113">
            <v>-0.46543248209823362</v>
          </cell>
          <cell r="EO113">
            <v>-0.41775677513247728</v>
          </cell>
          <cell r="EP113">
            <v>1.5912559569171789E-2</v>
          </cell>
          <cell r="EQ113">
            <v>-4.5532101836944977E-2</v>
          </cell>
          <cell r="ER113">
            <v>-0.33891378739616551</v>
          </cell>
          <cell r="ES113">
            <v>0.36315311578059906</v>
          </cell>
          <cell r="ET113">
            <v>0.65772945960315476</v>
          </cell>
          <cell r="EU113">
            <v>-0.38417187352884907</v>
          </cell>
          <cell r="EV113">
            <v>-0.193157495287618</v>
          </cell>
          <cell r="EW113">
            <v>0.69760643345045781</v>
          </cell>
          <cell r="EX113">
            <v>0.60534196924114791</v>
          </cell>
          <cell r="EY113">
            <v>0.27723054116768686</v>
          </cell>
          <cell r="EZ113">
            <v>0.28843133467495452</v>
          </cell>
          <cell r="FA113">
            <v>-0.59410160475916751</v>
          </cell>
          <cell r="FB113">
            <v>-1.5695134248259726</v>
          </cell>
          <cell r="FC113">
            <v>-2.3328340114516819</v>
          </cell>
          <cell r="FD113">
            <v>-0.88093295772176439</v>
          </cell>
          <cell r="FE113">
            <v>0.61677671820612445</v>
          </cell>
          <cell r="FF113">
            <v>0.3532302044315655</v>
          </cell>
          <cell r="FG113">
            <v>5.3006810972394076E-2</v>
          </cell>
          <cell r="FH113">
            <v>-0.15</v>
          </cell>
          <cell r="FI113">
            <v>-0.57999999999999996</v>
          </cell>
          <cell r="FJ113">
            <v>0.01</v>
          </cell>
          <cell r="FK113">
            <v>0.02</v>
          </cell>
          <cell r="FL113">
            <v>0.22</v>
          </cell>
          <cell r="FM113">
            <v>0.16</v>
          </cell>
          <cell r="FN113">
            <v>-3.42</v>
          </cell>
          <cell r="FO113">
            <v>-0.38</v>
          </cell>
          <cell r="FP113">
            <v>1.97</v>
          </cell>
          <cell r="FQ113">
            <v>1.03</v>
          </cell>
          <cell r="FR113">
            <v>0.82</v>
          </cell>
          <cell r="FS113">
            <v>0.43</v>
          </cell>
          <cell r="FT113">
            <v>1.36</v>
          </cell>
          <cell r="FU113">
            <v>1.84</v>
          </cell>
          <cell r="FV113">
            <v>1.17</v>
          </cell>
          <cell r="FW113">
            <v>-2.93</v>
          </cell>
          <cell r="FX113">
            <v>-1.32</v>
          </cell>
          <cell r="FY113">
            <v>0.85</v>
          </cell>
          <cell r="FZ113">
            <v>2.84</v>
          </cell>
          <cell r="GA113">
            <v>3.98</v>
          </cell>
          <cell r="GB113">
            <v>4.05</v>
          </cell>
          <cell r="GC113">
            <v>3.28</v>
          </cell>
          <cell r="GD113">
            <v>2.61</v>
          </cell>
          <cell r="GE113">
            <v>0.61</v>
          </cell>
          <cell r="GF113">
            <v>0.1</v>
          </cell>
          <cell r="GG113">
            <v>1.82</v>
          </cell>
          <cell r="GH113">
            <v>0.16</v>
          </cell>
          <cell r="GI113">
            <v>-1.1499999999999999</v>
          </cell>
          <cell r="GJ113">
            <v>1.3</v>
          </cell>
          <cell r="GK113">
            <v>-0.37</v>
          </cell>
          <cell r="GL113">
            <v>-2.71</v>
          </cell>
          <cell r="GM113">
            <v>-0.22</v>
          </cell>
          <cell r="GN113">
            <v>0.87</v>
          </cell>
          <cell r="GO113">
            <v>-0.2</v>
          </cell>
          <cell r="GP113">
            <v>0.2</v>
          </cell>
          <cell r="GQ113">
            <v>1.88</v>
          </cell>
          <cell r="GR113">
            <v>1.61</v>
          </cell>
          <cell r="GS113">
            <v>1.04</v>
          </cell>
          <cell r="GT113">
            <v>1.87</v>
          </cell>
          <cell r="GU113">
            <v>0.41</v>
          </cell>
          <cell r="GV113">
            <v>1.1399999999999999</v>
          </cell>
          <cell r="GW113">
            <v>1.36</v>
          </cell>
          <cell r="GX113">
            <v>0.44</v>
          </cell>
          <cell r="GY113">
            <v>0.83</v>
          </cell>
          <cell r="GZ113">
            <v>0.55000000000000004</v>
          </cell>
          <cell r="HA113">
            <v>0.02</v>
          </cell>
          <cell r="HB113">
            <v>0.28999999999999998</v>
          </cell>
          <cell r="HC113">
            <v>2.3199999999999998</v>
          </cell>
          <cell r="HD113">
            <v>0.7</v>
          </cell>
          <cell r="HE113">
            <v>-0.57999999999999996</v>
          </cell>
          <cell r="HF113">
            <v>0.94</v>
          </cell>
          <cell r="HG113">
            <v>0.33</v>
          </cell>
          <cell r="HH113">
            <v>-0.11</v>
          </cell>
          <cell r="HI113">
            <v>-0.34</v>
          </cell>
          <cell r="HJ113">
            <v>-2.85</v>
          </cell>
          <cell r="HK113">
            <v>-0.87</v>
          </cell>
          <cell r="HL113">
            <v>3.92</v>
          </cell>
          <cell r="HM113">
            <v>5.65</v>
          </cell>
          <cell r="HN113">
            <v>3.6</v>
          </cell>
          <cell r="HO113">
            <v>1.44</v>
          </cell>
          <cell r="HP113">
            <v>-0.17</v>
          </cell>
          <cell r="HQ113">
            <v>-2.62</v>
          </cell>
          <cell r="HR113">
            <v>-1.72</v>
          </cell>
          <cell r="HS113">
            <v>1.68</v>
          </cell>
          <cell r="HT113">
            <v>0.55000000000000004</v>
          </cell>
          <cell r="HU113">
            <v>0.01</v>
          </cell>
          <cell r="HV113">
            <v>2.67</v>
          </cell>
          <cell r="HW113">
            <v>1.0900000000000001</v>
          </cell>
          <cell r="HX113">
            <v>2.89</v>
          </cell>
          <cell r="HY113">
            <v>8.49</v>
          </cell>
          <cell r="HZ113">
            <v>5.34</v>
          </cell>
          <cell r="IA113">
            <v>-0.13</v>
          </cell>
          <cell r="IB113">
            <v>1.68</v>
          </cell>
          <cell r="IC113">
            <v>2.76</v>
          </cell>
          <cell r="ID113">
            <v>0.37</v>
          </cell>
          <cell r="IE113">
            <v>-0.88</v>
          </cell>
          <cell r="IF113">
            <v>1.02</v>
          </cell>
          <cell r="IG113">
            <v>1.19</v>
          </cell>
          <cell r="IH113">
            <v>1.0900000000000001</v>
          </cell>
          <cell r="II113">
            <v>-1.46</v>
          </cell>
          <cell r="IJ113">
            <v>-1.4</v>
          </cell>
          <cell r="IK113">
            <v>-0.03</v>
          </cell>
          <cell r="IL113">
            <v>-1.69</v>
          </cell>
          <cell r="IM113">
            <v>-5.71</v>
          </cell>
          <cell r="IN113">
            <v>-4.49</v>
          </cell>
          <cell r="IO113">
            <v>4.54</v>
          </cell>
          <cell r="IP113">
            <v>5.56</v>
          </cell>
          <cell r="IQ113">
            <v>0.19</v>
          </cell>
          <cell r="IR113">
            <v>-0.44</v>
          </cell>
          <cell r="IS113">
            <v>0.84</v>
          </cell>
          <cell r="IT113">
            <v>-0.34</v>
          </cell>
          <cell r="IU113">
            <v>-0.67</v>
          </cell>
          <cell r="IV113">
            <v>0.32</v>
          </cell>
          <cell r="IW113">
            <v>-0.5</v>
          </cell>
          <cell r="IX113">
            <v>-0.28999999999999998</v>
          </cell>
          <cell r="IY113">
            <v>3.88</v>
          </cell>
          <cell r="IZ113">
            <v>7.08</v>
          </cell>
          <cell r="JA113">
            <v>5.15</v>
          </cell>
          <cell r="JB113">
            <v>2.2000000000000002</v>
          </cell>
          <cell r="JC113">
            <v>0.89</v>
          </cell>
          <cell r="JD113">
            <v>1.45</v>
          </cell>
          <cell r="JE113">
            <v>-0.21</v>
          </cell>
          <cell r="JF113">
            <v>-2.36</v>
          </cell>
          <cell r="JG113">
            <v>-1.56</v>
          </cell>
          <cell r="JH113">
            <v>1.69</v>
          </cell>
          <cell r="JI113">
            <v>2.5499999999999998</v>
          </cell>
          <cell r="JJ113">
            <v>1.6</v>
          </cell>
          <cell r="JK113">
            <v>-1.2</v>
          </cell>
          <cell r="JL113">
            <v>-2.63</v>
          </cell>
          <cell r="JM113">
            <v>1.32</v>
          </cell>
          <cell r="JN113">
            <v>1.07</v>
          </cell>
          <cell r="JO113">
            <v>-0.12</v>
          </cell>
          <cell r="JP113">
            <v>1.08</v>
          </cell>
          <cell r="JQ113">
            <v>1.71</v>
          </cell>
          <cell r="JR113">
            <v>2.1800000000000002</v>
          </cell>
          <cell r="JS113">
            <v>-1.7</v>
          </cell>
          <cell r="JT113">
            <v>-3.62</v>
          </cell>
          <cell r="JU113">
            <v>-1.1299999999999999</v>
          </cell>
          <cell r="JV113">
            <v>-0.37</v>
          </cell>
          <cell r="JW113">
            <v>1.18</v>
          </cell>
          <cell r="JX113">
            <v>2.11</v>
          </cell>
          <cell r="JY113">
            <v>1.45</v>
          </cell>
          <cell r="JZ113">
            <v>1.1599999999999999</v>
          </cell>
          <cell r="KA113">
            <v>-0.46</v>
          </cell>
          <cell r="KB113">
            <v>-0.88</v>
          </cell>
          <cell r="KC113">
            <v>-1.68</v>
          </cell>
          <cell r="KD113">
            <v>-2.0099999999999998</v>
          </cell>
          <cell r="KE113">
            <v>1.29</v>
          </cell>
          <cell r="KF113">
            <v>1.65</v>
          </cell>
          <cell r="KG113">
            <v>-2.29</v>
          </cell>
          <cell r="KH113">
            <v>-2.13</v>
          </cell>
          <cell r="KI113">
            <v>-1.6</v>
          </cell>
          <cell r="KJ113">
            <v>-3.53</v>
          </cell>
          <cell r="KK113">
            <v>-0.64</v>
          </cell>
          <cell r="KL113">
            <v>0.15</v>
          </cell>
          <cell r="KM113">
            <v>-0.84</v>
          </cell>
          <cell r="KN113">
            <v>1.22</v>
          </cell>
          <cell r="KO113">
            <v>1.0900000000000001</v>
          </cell>
          <cell r="KP113">
            <v>1.47</v>
          </cell>
          <cell r="KQ113">
            <v>1.99</v>
          </cell>
          <cell r="KR113">
            <v>0.92</v>
          </cell>
          <cell r="KS113">
            <v>-1.38</v>
          </cell>
          <cell r="KT113">
            <v>-2.33</v>
          </cell>
          <cell r="KU113">
            <v>-1.62</v>
          </cell>
          <cell r="KV113">
            <v>-3</v>
          </cell>
          <cell r="KW113">
            <v>-2.04</v>
          </cell>
          <cell r="KX113">
            <v>3.94</v>
          </cell>
          <cell r="KY113">
            <v>4.7</v>
          </cell>
          <cell r="KZ113">
            <v>-0.08</v>
          </cell>
          <cell r="LA113">
            <v>-1.1000000000000001</v>
          </cell>
          <cell r="LB113">
            <v>0.48</v>
          </cell>
          <cell r="LC113">
            <v>2.09</v>
          </cell>
          <cell r="LD113">
            <v>1.5</v>
          </cell>
          <cell r="LE113">
            <v>-0.19</v>
          </cell>
          <cell r="LF113">
            <v>0.5</v>
          </cell>
          <cell r="LG113">
            <v>0.2</v>
          </cell>
          <cell r="LH113">
            <v>0.5</v>
          </cell>
          <cell r="LI113">
            <v>0.70000000000000007</v>
          </cell>
          <cell r="LJ113">
            <v>0.5</v>
          </cell>
          <cell r="LK113">
            <v>0.34029870996104122</v>
          </cell>
          <cell r="LL113">
            <v>0.3</v>
          </cell>
          <cell r="LM113">
            <v>0</v>
          </cell>
          <cell r="LN113">
            <v>9.9999999999999992E-2</v>
          </cell>
          <cell r="LO113">
            <v>0.5</v>
          </cell>
          <cell r="LP113">
            <v>0.5</v>
          </cell>
          <cell r="LQ113">
            <v>0.5</v>
          </cell>
          <cell r="LR113">
            <v>0.32919790751900185</v>
          </cell>
          <cell r="LS113">
            <v>0.29999999999999993</v>
          </cell>
          <cell r="LT113">
            <v>0.3</v>
          </cell>
          <cell r="LU113">
            <v>0.3</v>
          </cell>
          <cell r="LV113">
            <v>0.3</v>
          </cell>
          <cell r="LW113">
            <v>-0.20000000000000004</v>
          </cell>
          <cell r="LX113">
            <v>0.20000000000000004</v>
          </cell>
          <cell r="LY113">
            <v>0.60000000000000009</v>
          </cell>
          <cell r="LZ113">
            <v>1.7606621889793176E-2</v>
          </cell>
          <cell r="MA113">
            <v>0.17123470198821927</v>
          </cell>
          <cell r="MB113">
            <v>0.31874957721960179</v>
          </cell>
          <cell r="MC113">
            <v>0.5</v>
          </cell>
          <cell r="MD113">
            <v>0.59999999999999987</v>
          </cell>
          <cell r="ME113">
            <v>0.47976840784679076</v>
          </cell>
        </row>
        <row r="114">
          <cell r="A114">
            <v>1115039</v>
          </cell>
          <cell r="F114" t="str">
            <v xml:space="preserve">Sardinha em conserva </v>
          </cell>
          <cell r="H114">
            <v>-0.2</v>
          </cell>
          <cell r="I114">
            <v>0.95</v>
          </cell>
          <cell r="J114">
            <v>0.38</v>
          </cell>
          <cell r="K114">
            <v>-0.93</v>
          </cell>
          <cell r="L114">
            <v>-2.02</v>
          </cell>
          <cell r="M114">
            <v>-2.4</v>
          </cell>
          <cell r="N114">
            <v>-0.66</v>
          </cell>
          <cell r="O114">
            <v>1.8</v>
          </cell>
          <cell r="P114">
            <v>2.21</v>
          </cell>
          <cell r="Q114">
            <v>2.1</v>
          </cell>
          <cell r="R114">
            <v>1.3</v>
          </cell>
          <cell r="S114">
            <v>0.37</v>
          </cell>
          <cell r="T114">
            <v>-0.18</v>
          </cell>
          <cell r="U114">
            <v>-0.28000000000000003</v>
          </cell>
          <cell r="V114">
            <v>0.89</v>
          </cell>
          <cell r="W114">
            <v>0.59</v>
          </cell>
          <cell r="X114">
            <v>-0.01</v>
          </cell>
          <cell r="Y114">
            <v>0.71</v>
          </cell>
          <cell r="Z114">
            <v>0.62</v>
          </cell>
          <cell r="AA114">
            <v>0.02</v>
          </cell>
          <cell r="AB114">
            <v>0.33</v>
          </cell>
          <cell r="AC114">
            <v>1.01</v>
          </cell>
          <cell r="AD114">
            <v>0.25</v>
          </cell>
          <cell r="AE114">
            <v>0.04</v>
          </cell>
          <cell r="AF114">
            <v>1.39</v>
          </cell>
          <cell r="AG114">
            <v>0.97</v>
          </cell>
          <cell r="AH114">
            <v>-0.66</v>
          </cell>
          <cell r="AI114">
            <v>-0.73</v>
          </cell>
          <cell r="AJ114">
            <v>0.55000000000000004</v>
          </cell>
          <cell r="AK114">
            <v>0.78</v>
          </cell>
          <cell r="AL114">
            <v>-0.82</v>
          </cell>
          <cell r="AM114">
            <v>-1.04</v>
          </cell>
          <cell r="AN114">
            <v>0.98</v>
          </cell>
          <cell r="AO114">
            <v>2.44</v>
          </cell>
          <cell r="AP114">
            <v>1.65</v>
          </cell>
          <cell r="AQ114">
            <v>0.03</v>
          </cell>
          <cell r="AR114">
            <v>-0.16</v>
          </cell>
          <cell r="AS114">
            <v>0.61</v>
          </cell>
          <cell r="AT114">
            <v>0.28999999999999998</v>
          </cell>
          <cell r="AU114">
            <v>-0.15</v>
          </cell>
          <cell r="AV114">
            <v>-0.08</v>
          </cell>
          <cell r="AW114">
            <v>-0.43</v>
          </cell>
          <cell r="AX114">
            <v>-0.89</v>
          </cell>
          <cell r="AY114">
            <v>-0.41</v>
          </cell>
          <cell r="AZ114">
            <v>-0.01</v>
          </cell>
          <cell r="BA114">
            <v>-0.18</v>
          </cell>
          <cell r="BB114">
            <v>-0.09</v>
          </cell>
          <cell r="BC114">
            <v>0.52</v>
          </cell>
          <cell r="BD114">
            <v>0.89</v>
          </cell>
          <cell r="BE114">
            <v>0.82</v>
          </cell>
          <cell r="BF114">
            <v>0.74</v>
          </cell>
          <cell r="BG114">
            <v>0.93</v>
          </cell>
          <cell r="BH114">
            <v>-0.39</v>
          </cell>
          <cell r="BI114">
            <v>-2.19</v>
          </cell>
          <cell r="BJ114">
            <v>-1.66</v>
          </cell>
          <cell r="BK114">
            <v>0.43</v>
          </cell>
          <cell r="BL114">
            <v>2.12</v>
          </cell>
          <cell r="BM114">
            <v>2.1</v>
          </cell>
          <cell r="BN114">
            <v>1.84</v>
          </cell>
          <cell r="BO114">
            <v>1.84</v>
          </cell>
          <cell r="BP114">
            <v>0.91</v>
          </cell>
          <cell r="BQ114">
            <v>-0.35</v>
          </cell>
          <cell r="BR114">
            <v>-0.39</v>
          </cell>
          <cell r="BS114">
            <v>-0.97</v>
          </cell>
          <cell r="BT114">
            <v>-0.87</v>
          </cell>
          <cell r="BU114">
            <v>0.72</v>
          </cell>
          <cell r="BV114">
            <v>0.88</v>
          </cell>
          <cell r="BW114">
            <v>0.33</v>
          </cell>
          <cell r="BX114">
            <v>1.06</v>
          </cell>
          <cell r="BY114">
            <v>0.17</v>
          </cell>
          <cell r="BZ114">
            <v>-1.1100000000000001</v>
          </cell>
          <cell r="CA114">
            <v>0.24</v>
          </cell>
          <cell r="CB114">
            <v>1.85</v>
          </cell>
          <cell r="CC114">
            <v>1.32</v>
          </cell>
          <cell r="CD114">
            <v>1.1100000000000001</v>
          </cell>
          <cell r="CE114">
            <v>0.71</v>
          </cell>
          <cell r="CF114">
            <v>-1.26</v>
          </cell>
          <cell r="CG114">
            <v>-1.66</v>
          </cell>
          <cell r="CH114">
            <v>0.5</v>
          </cell>
          <cell r="CI114">
            <v>2.31</v>
          </cell>
          <cell r="CJ114">
            <v>1.25</v>
          </cell>
          <cell r="CK114">
            <v>0.96</v>
          </cell>
          <cell r="CL114">
            <v>1.86</v>
          </cell>
          <cell r="CM114">
            <v>1.42</v>
          </cell>
          <cell r="CN114">
            <v>0.28999999999999998</v>
          </cell>
          <cell r="CO114">
            <v>0.56999999999999995</v>
          </cell>
          <cell r="CP114">
            <v>1.35</v>
          </cell>
          <cell r="CQ114">
            <v>1.0900000000000001</v>
          </cell>
          <cell r="CR114">
            <v>1.82</v>
          </cell>
          <cell r="CS114">
            <v>1.8</v>
          </cell>
          <cell r="CT114">
            <v>0.82</v>
          </cell>
          <cell r="CU114">
            <v>1.33</v>
          </cell>
          <cell r="CV114">
            <v>1.26</v>
          </cell>
          <cell r="CW114">
            <v>0.65</v>
          </cell>
          <cell r="CX114">
            <v>0.57999999999999996</v>
          </cell>
          <cell r="CY114">
            <v>1.43</v>
          </cell>
          <cell r="CZ114">
            <v>2.86</v>
          </cell>
          <cell r="DA114">
            <v>2.86</v>
          </cell>
          <cell r="DB114">
            <v>2.58</v>
          </cell>
          <cell r="DC114">
            <v>2.25</v>
          </cell>
          <cell r="DD114">
            <v>2.41</v>
          </cell>
          <cell r="DE114">
            <v>0.97</v>
          </cell>
          <cell r="DF114">
            <v>-0.93</v>
          </cell>
          <cell r="DG114">
            <v>0.27</v>
          </cell>
          <cell r="DH114">
            <v>2.7</v>
          </cell>
          <cell r="DI114">
            <v>1.78</v>
          </cell>
          <cell r="DJ114">
            <v>0.23</v>
          </cell>
          <cell r="DK114">
            <v>0.33</v>
          </cell>
          <cell r="DL114">
            <v>0.16</v>
          </cell>
          <cell r="DM114">
            <v>0.52</v>
          </cell>
          <cell r="DN114">
            <v>0.75</v>
          </cell>
          <cell r="DO114">
            <v>0.17</v>
          </cell>
          <cell r="DP114">
            <v>-0.67</v>
          </cell>
          <cell r="DQ114">
            <v>0.56000000000000005</v>
          </cell>
          <cell r="DR114">
            <v>1.58</v>
          </cell>
          <cell r="DS114">
            <v>1.47</v>
          </cell>
          <cell r="DT114">
            <v>1.36</v>
          </cell>
          <cell r="DU114">
            <v>1.03</v>
          </cell>
          <cell r="DV114">
            <v>0.63</v>
          </cell>
          <cell r="DW114">
            <v>0.28999999999999998</v>
          </cell>
          <cell r="DX114">
            <v>0.04</v>
          </cell>
          <cell r="DY114">
            <v>-0.41</v>
          </cell>
          <cell r="DZ114">
            <v>-0.62</v>
          </cell>
          <cell r="EA114">
            <v>0.28999999999999998</v>
          </cell>
          <cell r="EB114">
            <v>0.65</v>
          </cell>
          <cell r="EC114">
            <v>-1.05</v>
          </cell>
          <cell r="ED114">
            <v>-2.02</v>
          </cell>
          <cell r="EE114">
            <v>0.42</v>
          </cell>
          <cell r="EF114">
            <v>2.36</v>
          </cell>
          <cell r="EG114">
            <v>1.21</v>
          </cell>
          <cell r="EH114">
            <v>0.35</v>
          </cell>
          <cell r="EI114">
            <v>0</v>
          </cell>
          <cell r="EJ114">
            <v>-0.77</v>
          </cell>
          <cell r="EK114">
            <v>-0.98</v>
          </cell>
          <cell r="EL114">
            <v>-0.37</v>
          </cell>
          <cell r="EM114">
            <v>0.05</v>
          </cell>
          <cell r="EN114">
            <v>-0.08</v>
          </cell>
          <cell r="EO114">
            <v>-0.74</v>
          </cell>
          <cell r="EP114">
            <v>-0.51</v>
          </cell>
          <cell r="EQ114">
            <v>0.03</v>
          </cell>
          <cell r="ER114">
            <v>-0.26</v>
          </cell>
          <cell r="ES114">
            <v>0.21</v>
          </cell>
          <cell r="ET114">
            <v>0.63</v>
          </cell>
          <cell r="EU114">
            <v>7.0000000000000007E-2</v>
          </cell>
          <cell r="EV114">
            <v>0.51</v>
          </cell>
          <cell r="EW114">
            <v>1.38</v>
          </cell>
          <cell r="EX114">
            <v>0.39</v>
          </cell>
          <cell r="EY114">
            <v>-0.63</v>
          </cell>
          <cell r="EZ114">
            <v>-0.66</v>
          </cell>
          <cell r="FA114">
            <v>-0.78</v>
          </cell>
          <cell r="FB114">
            <v>-1.03</v>
          </cell>
          <cell r="FC114">
            <v>-1.78</v>
          </cell>
          <cell r="FD114">
            <v>-0.7</v>
          </cell>
          <cell r="FE114">
            <v>1.35</v>
          </cell>
          <cell r="FF114">
            <v>0.81</v>
          </cell>
          <cell r="FG114">
            <v>-0.06</v>
          </cell>
          <cell r="FH114">
            <v>0.06</v>
          </cell>
          <cell r="FI114">
            <v>0.33</v>
          </cell>
          <cell r="FJ114">
            <v>0.79</v>
          </cell>
          <cell r="FK114">
            <v>0.79</v>
          </cell>
          <cell r="FL114">
            <v>0.18</v>
          </cell>
          <cell r="FM114">
            <v>-0.73</v>
          </cell>
          <cell r="FN114">
            <v>-1</v>
          </cell>
          <cell r="FO114">
            <v>0.05</v>
          </cell>
          <cell r="FP114">
            <v>0.64</v>
          </cell>
          <cell r="FQ114">
            <v>0.59</v>
          </cell>
          <cell r="FR114">
            <v>1.55</v>
          </cell>
          <cell r="FS114">
            <v>2.4700000000000002</v>
          </cell>
          <cell r="FT114">
            <v>3.43</v>
          </cell>
          <cell r="FU114">
            <v>4.2</v>
          </cell>
          <cell r="FV114">
            <v>2.4300000000000002</v>
          </cell>
          <cell r="FW114">
            <v>1.64</v>
          </cell>
          <cell r="FX114">
            <v>2.84</v>
          </cell>
          <cell r="FY114">
            <v>2.66</v>
          </cell>
          <cell r="FZ114">
            <v>1.73</v>
          </cell>
          <cell r="GA114">
            <v>2.38</v>
          </cell>
          <cell r="GB114">
            <v>2.17</v>
          </cell>
          <cell r="GC114">
            <v>1.72</v>
          </cell>
          <cell r="GD114">
            <v>1.82</v>
          </cell>
          <cell r="GE114">
            <v>1.82</v>
          </cell>
          <cell r="GF114">
            <v>1.31</v>
          </cell>
          <cell r="GG114">
            <v>1.31</v>
          </cell>
          <cell r="GH114">
            <v>1.45</v>
          </cell>
          <cell r="GI114">
            <v>1.49</v>
          </cell>
          <cell r="GJ114">
            <v>0.56000000000000005</v>
          </cell>
          <cell r="GK114">
            <v>-0.28999999999999998</v>
          </cell>
          <cell r="GL114">
            <v>0.7</v>
          </cell>
          <cell r="GM114">
            <v>1.1200000000000001</v>
          </cell>
          <cell r="GN114">
            <v>0.54</v>
          </cell>
          <cell r="GO114">
            <v>0.65</v>
          </cell>
          <cell r="GP114">
            <v>0.67</v>
          </cell>
          <cell r="GQ114">
            <v>0.71</v>
          </cell>
          <cell r="GR114">
            <v>1.1000000000000001</v>
          </cell>
          <cell r="GS114">
            <v>1.27</v>
          </cell>
          <cell r="GT114">
            <v>0.99</v>
          </cell>
          <cell r="GU114">
            <v>2.31</v>
          </cell>
          <cell r="GV114">
            <v>2.12</v>
          </cell>
          <cell r="GW114">
            <v>0.87</v>
          </cell>
          <cell r="GX114">
            <v>1.04</v>
          </cell>
          <cell r="GY114">
            <v>2.34</v>
          </cell>
          <cell r="GZ114">
            <v>2.4300000000000002</v>
          </cell>
          <cell r="HA114">
            <v>0.99</v>
          </cell>
          <cell r="HB114">
            <v>0.11</v>
          </cell>
          <cell r="HC114">
            <v>0.37</v>
          </cell>
          <cell r="HD114">
            <v>0.79</v>
          </cell>
          <cell r="HE114">
            <v>-0.18</v>
          </cell>
          <cell r="HF114">
            <v>-0.86</v>
          </cell>
          <cell r="HG114">
            <v>-0.51</v>
          </cell>
          <cell r="HH114">
            <v>-0.7</v>
          </cell>
          <cell r="HI114">
            <v>-0.19</v>
          </cell>
          <cell r="HJ114">
            <v>0.55000000000000004</v>
          </cell>
          <cell r="HK114">
            <v>0.43</v>
          </cell>
          <cell r="HL114">
            <v>0.34</v>
          </cell>
          <cell r="HM114">
            <v>0.28000000000000003</v>
          </cell>
          <cell r="HN114">
            <v>-0.03</v>
          </cell>
          <cell r="HO114">
            <v>-0.11</v>
          </cell>
          <cell r="HP114">
            <v>-0.08</v>
          </cell>
          <cell r="HQ114">
            <v>0.39</v>
          </cell>
          <cell r="HR114">
            <v>0.17</v>
          </cell>
          <cell r="HS114">
            <v>0.18</v>
          </cell>
          <cell r="HT114">
            <v>0.56999999999999995</v>
          </cell>
          <cell r="HU114">
            <v>-0.52</v>
          </cell>
          <cell r="HV114">
            <v>-1.28</v>
          </cell>
          <cell r="HW114">
            <v>-0.49</v>
          </cell>
          <cell r="HX114">
            <v>0.46</v>
          </cell>
          <cell r="HY114">
            <v>0.4</v>
          </cell>
          <cell r="HZ114">
            <v>-0.39</v>
          </cell>
          <cell r="IA114">
            <v>-0.74</v>
          </cell>
          <cell r="IB114">
            <v>0.45</v>
          </cell>
          <cell r="IC114">
            <v>1.5</v>
          </cell>
          <cell r="ID114">
            <v>1.07</v>
          </cell>
          <cell r="IE114">
            <v>0.19</v>
          </cell>
          <cell r="IF114">
            <v>0.11</v>
          </cell>
          <cell r="IG114">
            <v>0.19</v>
          </cell>
          <cell r="IH114">
            <v>0.04</v>
          </cell>
          <cell r="II114">
            <v>0.18</v>
          </cell>
          <cell r="IJ114">
            <v>-0.48</v>
          </cell>
          <cell r="IK114">
            <v>-1.28</v>
          </cell>
          <cell r="IL114">
            <v>-0.16</v>
          </cell>
          <cell r="IM114">
            <v>0.69</v>
          </cell>
          <cell r="IN114">
            <v>-0.52</v>
          </cell>
          <cell r="IO114">
            <v>-0.46</v>
          </cell>
          <cell r="IP114">
            <v>0.21</v>
          </cell>
          <cell r="IQ114">
            <v>0.09</v>
          </cell>
          <cell r="IR114">
            <v>0.05</v>
          </cell>
          <cell r="IS114">
            <v>-1.36</v>
          </cell>
          <cell r="IT114">
            <v>-1.62</v>
          </cell>
          <cell r="IU114">
            <v>-0.11</v>
          </cell>
          <cell r="IV114">
            <v>0.6</v>
          </cell>
          <cell r="IW114">
            <v>0.36</v>
          </cell>
          <cell r="IX114">
            <v>-7.0000000000000007E-2</v>
          </cell>
          <cell r="IY114">
            <v>-0.12</v>
          </cell>
          <cell r="IZ114">
            <v>-0.46</v>
          </cell>
          <cell r="JA114">
            <v>-0.43</v>
          </cell>
          <cell r="JB114">
            <v>-0.17</v>
          </cell>
          <cell r="JC114">
            <v>0</v>
          </cell>
          <cell r="JD114">
            <v>0.89</v>
          </cell>
          <cell r="JE114">
            <v>0.47</v>
          </cell>
          <cell r="JF114">
            <v>-0.25</v>
          </cell>
          <cell r="JG114">
            <v>0.06</v>
          </cell>
          <cell r="JH114">
            <v>0.69</v>
          </cell>
          <cell r="JI114">
            <v>0.89</v>
          </cell>
          <cell r="JJ114">
            <v>0.89</v>
          </cell>
          <cell r="JK114">
            <v>1.48</v>
          </cell>
          <cell r="JL114">
            <v>1.46</v>
          </cell>
          <cell r="JM114">
            <v>1.27</v>
          </cell>
          <cell r="JN114">
            <v>1.76</v>
          </cell>
          <cell r="JO114">
            <v>1.92</v>
          </cell>
          <cell r="JP114">
            <v>0.79</v>
          </cell>
          <cell r="JQ114">
            <v>-0.91</v>
          </cell>
          <cell r="JR114">
            <v>-0.02</v>
          </cell>
          <cell r="JS114">
            <v>2.38</v>
          </cell>
          <cell r="JT114">
            <v>1.82</v>
          </cell>
          <cell r="JU114">
            <v>0.93</v>
          </cell>
          <cell r="JV114">
            <v>1.26</v>
          </cell>
          <cell r="JW114">
            <v>0.94</v>
          </cell>
          <cell r="JX114">
            <v>0.76</v>
          </cell>
          <cell r="JY114">
            <v>0.72</v>
          </cell>
          <cell r="JZ114">
            <v>0.74</v>
          </cell>
          <cell r="KA114">
            <v>0.84</v>
          </cell>
          <cell r="KB114">
            <v>0.22</v>
          </cell>
          <cell r="KC114">
            <v>-0.11</v>
          </cell>
          <cell r="KD114">
            <v>-0.01</v>
          </cell>
          <cell r="KE114">
            <v>0.1</v>
          </cell>
          <cell r="KF114">
            <v>-0.85</v>
          </cell>
          <cell r="KG114">
            <v>-1.19</v>
          </cell>
          <cell r="KH114">
            <v>-0.69</v>
          </cell>
          <cell r="KI114">
            <v>-0.17</v>
          </cell>
          <cell r="KJ114">
            <v>1.06</v>
          </cell>
          <cell r="KK114">
            <v>0.65</v>
          </cell>
          <cell r="KL114">
            <v>-0.8</v>
          </cell>
          <cell r="KM114">
            <v>-1.1100000000000001</v>
          </cell>
          <cell r="KN114">
            <v>-0.75</v>
          </cell>
          <cell r="KO114">
            <v>-0.44</v>
          </cell>
          <cell r="KP114">
            <v>-0.96</v>
          </cell>
          <cell r="KQ114">
            <v>0.26</v>
          </cell>
          <cell r="KR114">
            <v>1.95</v>
          </cell>
          <cell r="KS114">
            <v>1.1399999999999999</v>
          </cell>
          <cell r="KT114">
            <v>0.52</v>
          </cell>
          <cell r="KU114">
            <v>0.65</v>
          </cell>
          <cell r="KV114">
            <v>0.87</v>
          </cell>
          <cell r="KW114">
            <v>0.5</v>
          </cell>
          <cell r="KX114">
            <v>1.61</v>
          </cell>
          <cell r="KY114">
            <v>2.2400000000000002</v>
          </cell>
          <cell r="KZ114">
            <v>0.96</v>
          </cell>
          <cell r="LA114">
            <v>0.53</v>
          </cell>
          <cell r="LB114">
            <v>1.5</v>
          </cell>
          <cell r="LC114">
            <v>2.15</v>
          </cell>
          <cell r="LD114">
            <v>0.13</v>
          </cell>
          <cell r="LE114">
            <v>-0.78</v>
          </cell>
          <cell r="LF114">
            <v>0.5</v>
          </cell>
          <cell r="LG114">
            <v>0.2</v>
          </cell>
          <cell r="LH114">
            <v>0.5</v>
          </cell>
          <cell r="LI114">
            <v>0.70000000000000007</v>
          </cell>
          <cell r="LJ114">
            <v>0.5</v>
          </cell>
          <cell r="LK114">
            <v>0.34029870996104122</v>
          </cell>
          <cell r="LL114">
            <v>0.3</v>
          </cell>
          <cell r="LM114">
            <v>0</v>
          </cell>
          <cell r="LN114">
            <v>9.9999999999999992E-2</v>
          </cell>
          <cell r="LO114">
            <v>0.5</v>
          </cell>
          <cell r="LP114">
            <v>0.5</v>
          </cell>
          <cell r="LQ114">
            <v>0.5</v>
          </cell>
          <cell r="LR114">
            <v>0.32919790751900185</v>
          </cell>
          <cell r="LS114">
            <v>0.29999999999999993</v>
          </cell>
          <cell r="LT114">
            <v>0.3</v>
          </cell>
          <cell r="LU114">
            <v>0.3</v>
          </cell>
          <cell r="LV114">
            <v>0.3</v>
          </cell>
          <cell r="LW114">
            <v>-0.20000000000000004</v>
          </cell>
          <cell r="LX114">
            <v>0.20000000000000004</v>
          </cell>
          <cell r="LY114">
            <v>0.60000000000000009</v>
          </cell>
          <cell r="LZ114">
            <v>1.7606621889793176E-2</v>
          </cell>
          <cell r="MA114">
            <v>0.17123470198821927</v>
          </cell>
          <cell r="MB114">
            <v>0.31874957721960179</v>
          </cell>
          <cell r="MC114">
            <v>0.5</v>
          </cell>
          <cell r="MD114">
            <v>0.59999999999999987</v>
          </cell>
          <cell r="ME114">
            <v>0.47976840784679076</v>
          </cell>
        </row>
        <row r="115">
          <cell r="A115">
            <v>1115050</v>
          </cell>
          <cell r="F115" t="str">
            <v xml:space="preserve">Salsicha em conserva </v>
          </cell>
          <cell r="H115">
            <v>5.33</v>
          </cell>
          <cell r="I115">
            <v>3.71</v>
          </cell>
          <cell r="J115">
            <v>3.22</v>
          </cell>
          <cell r="K115">
            <v>8.1199999999999992</v>
          </cell>
          <cell r="L115">
            <v>4.0999999999999996</v>
          </cell>
          <cell r="M115">
            <v>1.42</v>
          </cell>
          <cell r="N115">
            <v>1.48</v>
          </cell>
          <cell r="O115">
            <v>2.17</v>
          </cell>
          <cell r="P115">
            <v>0.63</v>
          </cell>
          <cell r="Q115">
            <v>-0.34</v>
          </cell>
          <cell r="R115">
            <v>0.21</v>
          </cell>
          <cell r="S115">
            <v>-0.08</v>
          </cell>
          <cell r="T115">
            <v>0.6</v>
          </cell>
          <cell r="U115">
            <v>2.42</v>
          </cell>
          <cell r="V115">
            <v>0.08</v>
          </cell>
          <cell r="W115">
            <v>-1.54</v>
          </cell>
          <cell r="X115">
            <v>-1.34</v>
          </cell>
          <cell r="Y115">
            <v>-0.57999999999999996</v>
          </cell>
          <cell r="Z115">
            <v>0.33</v>
          </cell>
          <cell r="AA115">
            <v>1.48</v>
          </cell>
          <cell r="AB115">
            <v>0.74</v>
          </cell>
          <cell r="AC115">
            <v>-0.66</v>
          </cell>
          <cell r="AD115">
            <v>-0.11</v>
          </cell>
          <cell r="AE115">
            <v>0.49</v>
          </cell>
          <cell r="AF115">
            <v>-0.55000000000000004</v>
          </cell>
          <cell r="AG115">
            <v>-0.49</v>
          </cell>
          <cell r="AH115">
            <v>-0.25</v>
          </cell>
          <cell r="AI115">
            <v>0.84</v>
          </cell>
          <cell r="AJ115">
            <v>1.59</v>
          </cell>
          <cell r="AK115">
            <v>2.3199999999999998</v>
          </cell>
          <cell r="AL115">
            <v>0.92</v>
          </cell>
          <cell r="AM115">
            <v>-2.1800000000000002</v>
          </cell>
          <cell r="AN115">
            <v>-1.84</v>
          </cell>
          <cell r="AO115">
            <v>-1.44</v>
          </cell>
          <cell r="AP115">
            <v>-0.24</v>
          </cell>
          <cell r="AQ115">
            <v>1.85</v>
          </cell>
          <cell r="AR115">
            <v>0.36</v>
          </cell>
          <cell r="AS115">
            <v>-2.8</v>
          </cell>
          <cell r="AT115">
            <v>-0.32</v>
          </cell>
          <cell r="AU115">
            <v>-1.1100000000000001</v>
          </cell>
          <cell r="AV115">
            <v>-1.5</v>
          </cell>
          <cell r="AW115">
            <v>0.45</v>
          </cell>
          <cell r="AX115">
            <v>-1.21</v>
          </cell>
          <cell r="AY115">
            <v>-2.63</v>
          </cell>
          <cell r="AZ115">
            <v>-0.87</v>
          </cell>
          <cell r="BA115">
            <v>-1.1499999999999999</v>
          </cell>
          <cell r="BB115">
            <v>-1.69</v>
          </cell>
          <cell r="BC115">
            <v>-0.92</v>
          </cell>
          <cell r="BD115">
            <v>-0.52</v>
          </cell>
          <cell r="BE115">
            <v>-1.33</v>
          </cell>
          <cell r="BF115">
            <v>-0.56999999999999995</v>
          </cell>
          <cell r="BG115">
            <v>0.66</v>
          </cell>
          <cell r="BH115">
            <v>-0.19</v>
          </cell>
          <cell r="BI115">
            <v>0.08</v>
          </cell>
          <cell r="BJ115">
            <v>1.6</v>
          </cell>
          <cell r="BK115">
            <v>1.41</v>
          </cell>
          <cell r="BL115">
            <v>-0.02</v>
          </cell>
          <cell r="BM115">
            <v>-1.01</v>
          </cell>
          <cell r="BN115">
            <v>0.4</v>
          </cell>
          <cell r="BO115">
            <v>0.66</v>
          </cell>
          <cell r="BP115">
            <v>0.26</v>
          </cell>
          <cell r="BQ115">
            <v>0.76</v>
          </cell>
          <cell r="BR115">
            <v>-1.51</v>
          </cell>
          <cell r="BS115">
            <v>-2.27</v>
          </cell>
          <cell r="BT115">
            <v>-1.2</v>
          </cell>
          <cell r="BU115">
            <v>-0.42</v>
          </cell>
          <cell r="BV115">
            <v>7.0000000000000007E-2</v>
          </cell>
          <cell r="BW115">
            <v>0.12</v>
          </cell>
          <cell r="BX115">
            <v>0.08</v>
          </cell>
          <cell r="BY115">
            <v>0.16</v>
          </cell>
          <cell r="BZ115">
            <v>-0.15</v>
          </cell>
          <cell r="CA115">
            <v>-0.9</v>
          </cell>
          <cell r="CB115">
            <v>-0.12</v>
          </cell>
          <cell r="CC115">
            <v>1.43</v>
          </cell>
          <cell r="CD115">
            <v>0.99</v>
          </cell>
          <cell r="CE115">
            <v>1.69</v>
          </cell>
          <cell r="CF115">
            <v>2.1</v>
          </cell>
          <cell r="CG115">
            <v>-0.2</v>
          </cell>
          <cell r="CH115">
            <v>-0.4</v>
          </cell>
          <cell r="CI115">
            <v>0.63</v>
          </cell>
          <cell r="CJ115">
            <v>0.81</v>
          </cell>
          <cell r="CK115">
            <v>0.26</v>
          </cell>
          <cell r="CL115">
            <v>0.67</v>
          </cell>
          <cell r="CM115">
            <v>1.63</v>
          </cell>
          <cell r="CN115">
            <v>0.26</v>
          </cell>
          <cell r="CO115">
            <v>0.01</v>
          </cell>
          <cell r="CP115">
            <v>1.42</v>
          </cell>
          <cell r="CQ115">
            <v>1.89</v>
          </cell>
          <cell r="CR115">
            <v>3.27</v>
          </cell>
          <cell r="CS115">
            <v>4.13</v>
          </cell>
          <cell r="CT115">
            <v>6.37</v>
          </cell>
          <cell r="CU115">
            <v>9.07</v>
          </cell>
          <cell r="CV115">
            <v>7.09</v>
          </cell>
          <cell r="CW115">
            <v>2.35</v>
          </cell>
          <cell r="CX115">
            <v>3.22</v>
          </cell>
          <cell r="CY115">
            <v>5</v>
          </cell>
          <cell r="CZ115">
            <v>0.86</v>
          </cell>
          <cell r="DA115">
            <v>0.86</v>
          </cell>
          <cell r="DB115">
            <v>1.5</v>
          </cell>
          <cell r="DC115">
            <v>1.57</v>
          </cell>
          <cell r="DD115">
            <v>-0.55000000000000004</v>
          </cell>
          <cell r="DE115">
            <v>-1.08</v>
          </cell>
          <cell r="DF115">
            <v>2.19</v>
          </cell>
          <cell r="DG115">
            <v>2.61</v>
          </cell>
          <cell r="DH115">
            <v>-1.98</v>
          </cell>
          <cell r="DI115">
            <v>-2.19</v>
          </cell>
          <cell r="DJ115">
            <v>-0.31</v>
          </cell>
          <cell r="DK115">
            <v>-0.41</v>
          </cell>
          <cell r="DL115">
            <v>-0.19</v>
          </cell>
          <cell r="DM115">
            <v>-0.05</v>
          </cell>
          <cell r="DN115">
            <v>-0.18</v>
          </cell>
          <cell r="DO115">
            <v>-0.14000000000000001</v>
          </cell>
          <cell r="DP115">
            <v>0.76</v>
          </cell>
          <cell r="DQ115">
            <v>0.27</v>
          </cell>
          <cell r="DR115">
            <v>-1.05</v>
          </cell>
          <cell r="DS115">
            <v>-0.5</v>
          </cell>
          <cell r="DT115">
            <v>0.04</v>
          </cell>
          <cell r="DU115">
            <v>-0.43</v>
          </cell>
          <cell r="DV115">
            <v>-0.19</v>
          </cell>
          <cell r="DW115">
            <v>0.56000000000000005</v>
          </cell>
          <cell r="DX115">
            <v>0.54</v>
          </cell>
          <cell r="DY115">
            <v>-0.14000000000000001</v>
          </cell>
          <cell r="DZ115">
            <v>-0.37</v>
          </cell>
          <cell r="EA115">
            <v>0.19</v>
          </cell>
          <cell r="EB115">
            <v>0.54</v>
          </cell>
          <cell r="EC115">
            <v>-0.12</v>
          </cell>
          <cell r="ED115">
            <v>-0.78</v>
          </cell>
          <cell r="EE115">
            <v>-7.0000000000000007E-2</v>
          </cell>
          <cell r="EF115">
            <v>0.62</v>
          </cell>
          <cell r="EG115">
            <v>0.11</v>
          </cell>
          <cell r="EH115">
            <v>-0.13</v>
          </cell>
          <cell r="EI115">
            <v>-0.33</v>
          </cell>
          <cell r="EJ115">
            <v>-0.39</v>
          </cell>
          <cell r="EK115">
            <v>-0.11</v>
          </cell>
          <cell r="EL115">
            <v>-0.54</v>
          </cell>
          <cell r="EM115">
            <v>-0.25</v>
          </cell>
          <cell r="EN115">
            <v>-0.3</v>
          </cell>
          <cell r="EO115">
            <v>-1.45</v>
          </cell>
          <cell r="EP115">
            <v>-1.1200000000000001</v>
          </cell>
          <cell r="EQ115">
            <v>-0.17</v>
          </cell>
          <cell r="ER115">
            <v>-0.25</v>
          </cell>
          <cell r="ES115">
            <v>-1.24</v>
          </cell>
          <cell r="ET115">
            <v>-0.67</v>
          </cell>
          <cell r="EU115">
            <v>0.96</v>
          </cell>
          <cell r="EV115">
            <v>-0.65</v>
          </cell>
          <cell r="EW115">
            <v>-1.1200000000000001</v>
          </cell>
          <cell r="EX115">
            <v>-0.01</v>
          </cell>
          <cell r="EY115">
            <v>-0.09</v>
          </cell>
          <cell r="EZ115">
            <v>-0.33</v>
          </cell>
          <cell r="FA115">
            <v>-0.66</v>
          </cell>
          <cell r="FB115">
            <v>-0.09</v>
          </cell>
          <cell r="FC115">
            <v>0.93</v>
          </cell>
          <cell r="FD115">
            <v>0.37</v>
          </cell>
          <cell r="FE115">
            <v>-0.42</v>
          </cell>
          <cell r="FF115">
            <v>0.17</v>
          </cell>
          <cell r="FG115">
            <v>-0.06</v>
          </cell>
          <cell r="FH115">
            <v>0.36</v>
          </cell>
          <cell r="FI115">
            <v>0.3</v>
          </cell>
          <cell r="FJ115">
            <v>0.61</v>
          </cell>
          <cell r="FK115">
            <v>1.21</v>
          </cell>
          <cell r="FL115">
            <v>-0.34</v>
          </cell>
          <cell r="FM115">
            <v>-0.66</v>
          </cell>
          <cell r="FN115">
            <v>-1.45</v>
          </cell>
          <cell r="FO115">
            <v>-1.1000000000000001</v>
          </cell>
          <cell r="FP115">
            <v>0.69</v>
          </cell>
          <cell r="FQ115">
            <v>0.62</v>
          </cell>
          <cell r="FR115">
            <v>1.1599999999999999</v>
          </cell>
          <cell r="FS115">
            <v>-0.57999999999999996</v>
          </cell>
          <cell r="FT115">
            <v>-2.93</v>
          </cell>
          <cell r="FU115">
            <v>-2.97</v>
          </cell>
          <cell r="FV115">
            <v>1.32</v>
          </cell>
          <cell r="FW115">
            <v>1.61</v>
          </cell>
          <cell r="FX115">
            <v>3.41</v>
          </cell>
          <cell r="FY115">
            <v>-1.61</v>
          </cell>
          <cell r="FZ115">
            <v>-4.3499999999999996</v>
          </cell>
          <cell r="GA115">
            <v>-1.78</v>
          </cell>
          <cell r="GB115">
            <v>1.3</v>
          </cell>
          <cell r="GC115">
            <v>3.37</v>
          </cell>
          <cell r="GD115">
            <v>3.66</v>
          </cell>
          <cell r="GE115">
            <v>1.64</v>
          </cell>
          <cell r="GF115">
            <v>1.68</v>
          </cell>
          <cell r="GG115">
            <v>-1.06</v>
          </cell>
          <cell r="GH115">
            <v>-0.83</v>
          </cell>
          <cell r="GI115">
            <v>1.0900000000000001</v>
          </cell>
          <cell r="GJ115">
            <v>-0.69</v>
          </cell>
          <cell r="GK115">
            <v>-0.41</v>
          </cell>
          <cell r="GL115">
            <v>2.54</v>
          </cell>
          <cell r="GM115">
            <v>2.89</v>
          </cell>
          <cell r="GN115">
            <v>0.65</v>
          </cell>
          <cell r="GO115">
            <v>0.51</v>
          </cell>
          <cell r="GP115">
            <v>0.78</v>
          </cell>
          <cell r="GQ115">
            <v>0.7</v>
          </cell>
          <cell r="GR115">
            <v>1.44</v>
          </cell>
          <cell r="GS115">
            <v>2.2200000000000002</v>
          </cell>
          <cell r="GT115">
            <v>1.98</v>
          </cell>
          <cell r="GU115">
            <v>1.05</v>
          </cell>
          <cell r="GV115">
            <v>0.31</v>
          </cell>
          <cell r="GW115">
            <v>1.05</v>
          </cell>
          <cell r="GX115">
            <v>1.06</v>
          </cell>
          <cell r="GY115">
            <v>1.6</v>
          </cell>
          <cell r="GZ115">
            <v>2.93</v>
          </cell>
          <cell r="HA115">
            <v>0.09</v>
          </cell>
          <cell r="HB115">
            <v>-0.09</v>
          </cell>
          <cell r="HC115">
            <v>0.67</v>
          </cell>
          <cell r="HD115">
            <v>3.45</v>
          </cell>
          <cell r="HE115">
            <v>2.39</v>
          </cell>
          <cell r="HF115">
            <v>2.63</v>
          </cell>
          <cell r="HG115">
            <v>0.82</v>
          </cell>
          <cell r="HH115">
            <v>0.82</v>
          </cell>
          <cell r="HI115">
            <v>-1.39</v>
          </cell>
          <cell r="HJ115">
            <v>0.01</v>
          </cell>
          <cell r="HK115">
            <v>1.92</v>
          </cell>
          <cell r="HL115">
            <v>-0.46</v>
          </cell>
          <cell r="HM115">
            <v>0.92</v>
          </cell>
          <cell r="HN115">
            <v>2.27</v>
          </cell>
          <cell r="HO115">
            <v>0.26</v>
          </cell>
          <cell r="HP115">
            <v>0.11</v>
          </cell>
          <cell r="HQ115">
            <v>-2.6</v>
          </cell>
          <cell r="HR115">
            <v>-5.07</v>
          </cell>
          <cell r="HS115">
            <v>0.22</v>
          </cell>
          <cell r="HT115">
            <v>1.68</v>
          </cell>
          <cell r="HU115">
            <v>0.82</v>
          </cell>
          <cell r="HV115">
            <v>-1.23</v>
          </cell>
          <cell r="HW115">
            <v>-0.89</v>
          </cell>
          <cell r="HX115">
            <v>2.88</v>
          </cell>
          <cell r="HY115">
            <v>3.51</v>
          </cell>
          <cell r="HZ115">
            <v>-0.82</v>
          </cell>
          <cell r="IA115">
            <v>-1.54</v>
          </cell>
          <cell r="IB115">
            <v>1.45</v>
          </cell>
          <cell r="IC115">
            <v>1.32</v>
          </cell>
          <cell r="ID115">
            <v>-1.85</v>
          </cell>
          <cell r="IE115">
            <v>0.11</v>
          </cell>
          <cell r="IF115">
            <v>3.4</v>
          </cell>
          <cell r="IG115">
            <v>2.68</v>
          </cell>
          <cell r="IH115">
            <v>-1.96</v>
          </cell>
          <cell r="II115">
            <v>-0.39</v>
          </cell>
          <cell r="IJ115">
            <v>3.74</v>
          </cell>
          <cell r="IK115">
            <v>1.06</v>
          </cell>
          <cell r="IL115">
            <v>1.96</v>
          </cell>
          <cell r="IM115">
            <v>0.8</v>
          </cell>
          <cell r="IN115">
            <v>-1.59</v>
          </cell>
          <cell r="IO115">
            <v>1.56</v>
          </cell>
          <cell r="IP115">
            <v>2.21</v>
          </cell>
          <cell r="IQ115">
            <v>0.64</v>
          </cell>
          <cell r="IR115">
            <v>0.83</v>
          </cell>
          <cell r="IS115">
            <v>0.38</v>
          </cell>
          <cell r="IT115">
            <v>-0.79</v>
          </cell>
          <cell r="IU115">
            <v>0.64</v>
          </cell>
          <cell r="IV115">
            <v>2.44</v>
          </cell>
          <cell r="IW115">
            <v>2.29</v>
          </cell>
          <cell r="IX115">
            <v>2.0499999999999998</v>
          </cell>
          <cell r="IY115">
            <v>1.1399999999999999</v>
          </cell>
          <cell r="IZ115">
            <v>0.62</v>
          </cell>
          <cell r="JA115">
            <v>0.03</v>
          </cell>
          <cell r="JB115">
            <v>0.23</v>
          </cell>
          <cell r="JC115">
            <v>0.35</v>
          </cell>
          <cell r="JD115">
            <v>-0.21</v>
          </cell>
          <cell r="JE115">
            <v>1.17</v>
          </cell>
          <cell r="JF115">
            <v>0.1</v>
          </cell>
          <cell r="JG115">
            <v>-1.89</v>
          </cell>
          <cell r="JH115">
            <v>0.22</v>
          </cell>
          <cell r="JI115">
            <v>2.5299999999999998</v>
          </cell>
          <cell r="JJ115">
            <v>2.29</v>
          </cell>
          <cell r="JK115">
            <v>-1.24</v>
          </cell>
          <cell r="JL115">
            <v>-0.15</v>
          </cell>
          <cell r="JM115">
            <v>4.18</v>
          </cell>
          <cell r="JN115">
            <v>2.74</v>
          </cell>
          <cell r="JO115">
            <v>1.39</v>
          </cell>
          <cell r="JP115">
            <v>2.44</v>
          </cell>
          <cell r="JQ115">
            <v>2.04</v>
          </cell>
          <cell r="JR115">
            <v>3.33</v>
          </cell>
          <cell r="JS115">
            <v>1.41</v>
          </cell>
          <cell r="JT115">
            <v>-1.67</v>
          </cell>
          <cell r="JU115">
            <v>0.79</v>
          </cell>
          <cell r="JV115">
            <v>-0.9</v>
          </cell>
          <cell r="JW115">
            <v>0.15</v>
          </cell>
          <cell r="JX115">
            <v>-2.14</v>
          </cell>
          <cell r="JY115">
            <v>-2.33</v>
          </cell>
          <cell r="JZ115">
            <v>0.35</v>
          </cell>
          <cell r="KA115">
            <v>-0.57999999999999996</v>
          </cell>
          <cell r="KB115">
            <v>-1.9</v>
          </cell>
          <cell r="KC115">
            <v>0.7</v>
          </cell>
          <cell r="KD115">
            <v>0.65</v>
          </cell>
          <cell r="KE115">
            <v>1.06</v>
          </cell>
          <cell r="KF115">
            <v>0.71</v>
          </cell>
          <cell r="KG115">
            <v>-1.25</v>
          </cell>
          <cell r="KH115">
            <v>-0.7</v>
          </cell>
          <cell r="KI115">
            <v>1.45</v>
          </cell>
          <cell r="KJ115">
            <v>1.98</v>
          </cell>
          <cell r="KK115">
            <v>2.76</v>
          </cell>
          <cell r="KL115">
            <v>2.2599999999999998</v>
          </cell>
          <cell r="KM115">
            <v>-1.75</v>
          </cell>
          <cell r="KN115">
            <v>-0.48</v>
          </cell>
          <cell r="KO115">
            <v>1.53</v>
          </cell>
          <cell r="KP115">
            <v>-0.28999999999999998</v>
          </cell>
          <cell r="KQ115">
            <v>-1.74</v>
          </cell>
          <cell r="KR115">
            <v>-2.0699999999999998</v>
          </cell>
          <cell r="KS115">
            <v>2.0299999999999998</v>
          </cell>
          <cell r="KT115">
            <v>2.36</v>
          </cell>
          <cell r="KU115">
            <v>-0.14000000000000001</v>
          </cell>
          <cell r="KV115">
            <v>0.92</v>
          </cell>
          <cell r="KW115">
            <v>1.32</v>
          </cell>
          <cell r="KX115">
            <v>-0.24</v>
          </cell>
          <cell r="KY115">
            <v>-2.52</v>
          </cell>
          <cell r="KZ115">
            <v>-0.46</v>
          </cell>
          <cell r="LA115">
            <v>2.92</v>
          </cell>
          <cell r="LB115">
            <v>1.76</v>
          </cell>
          <cell r="LC115">
            <v>-0.38</v>
          </cell>
          <cell r="LD115">
            <v>-0.21</v>
          </cell>
          <cell r="LE115">
            <v>1.26</v>
          </cell>
          <cell r="LF115">
            <v>0.5</v>
          </cell>
          <cell r="LG115">
            <v>0.2</v>
          </cell>
          <cell r="LH115">
            <v>0.5</v>
          </cell>
          <cell r="LI115">
            <v>0.70000000000000007</v>
          </cell>
          <cell r="LJ115">
            <v>0.5</v>
          </cell>
          <cell r="LK115">
            <v>0.34029870996104122</v>
          </cell>
          <cell r="LL115">
            <v>0.3</v>
          </cell>
          <cell r="LM115">
            <v>0</v>
          </cell>
          <cell r="LN115">
            <v>9.9999999999999992E-2</v>
          </cell>
          <cell r="LO115">
            <v>0.5</v>
          </cell>
          <cell r="LP115">
            <v>0.5</v>
          </cell>
          <cell r="LQ115">
            <v>0.5</v>
          </cell>
          <cell r="LR115">
            <v>0.32919790751900185</v>
          </cell>
          <cell r="LS115">
            <v>0.29999999999999993</v>
          </cell>
          <cell r="LT115">
            <v>0.3</v>
          </cell>
          <cell r="LU115">
            <v>0.3</v>
          </cell>
          <cell r="LV115">
            <v>0.3</v>
          </cell>
          <cell r="LW115">
            <v>-0.20000000000000004</v>
          </cell>
          <cell r="LX115">
            <v>0.20000000000000004</v>
          </cell>
          <cell r="LY115">
            <v>0.60000000000000009</v>
          </cell>
          <cell r="LZ115">
            <v>1.7606621889793176E-2</v>
          </cell>
          <cell r="MA115">
            <v>0.17123470198821927</v>
          </cell>
          <cell r="MB115">
            <v>0.31874957721960179</v>
          </cell>
          <cell r="MC115">
            <v>0.5</v>
          </cell>
          <cell r="MD115">
            <v>0.59999999999999987</v>
          </cell>
          <cell r="ME115">
            <v>0.47976840784679076</v>
          </cell>
        </row>
        <row r="116">
          <cell r="A116">
            <v>1115051</v>
          </cell>
          <cell r="F116" t="str">
            <v xml:space="preserve">Carne em conserva </v>
          </cell>
          <cell r="H116">
            <v>1.69</v>
          </cell>
          <cell r="I116">
            <v>3.36</v>
          </cell>
          <cell r="J116">
            <v>7.89</v>
          </cell>
          <cell r="K116">
            <v>12.35</v>
          </cell>
          <cell r="L116">
            <v>10.83</v>
          </cell>
          <cell r="M116">
            <v>5.97</v>
          </cell>
          <cell r="N116">
            <v>1.91</v>
          </cell>
          <cell r="O116">
            <v>0.76</v>
          </cell>
          <cell r="P116">
            <v>1.22</v>
          </cell>
          <cell r="Q116">
            <v>1.49</v>
          </cell>
          <cell r="R116">
            <v>1.3</v>
          </cell>
          <cell r="S116">
            <v>1.28</v>
          </cell>
          <cell r="T116">
            <v>1.29</v>
          </cell>
          <cell r="U116">
            <v>-0.18</v>
          </cell>
          <cell r="V116">
            <v>-0.74</v>
          </cell>
          <cell r="W116">
            <v>-0.1</v>
          </cell>
          <cell r="X116">
            <v>0.49</v>
          </cell>
          <cell r="Y116">
            <v>-0.25</v>
          </cell>
          <cell r="Z116">
            <v>-2.2200000000000002</v>
          </cell>
          <cell r="AA116">
            <v>-1.9</v>
          </cell>
          <cell r="AB116">
            <v>-0.19</v>
          </cell>
          <cell r="AC116">
            <v>0.64</v>
          </cell>
          <cell r="AD116">
            <v>0.36</v>
          </cell>
          <cell r="AE116">
            <v>0.21</v>
          </cell>
          <cell r="AF116">
            <v>-0.74</v>
          </cell>
          <cell r="AG116">
            <v>-0.81</v>
          </cell>
          <cell r="AH116">
            <v>-0.33</v>
          </cell>
          <cell r="AI116">
            <v>0.24</v>
          </cell>
          <cell r="AJ116">
            <v>1.36</v>
          </cell>
          <cell r="AK116">
            <v>-1.67</v>
          </cell>
          <cell r="AL116">
            <v>-1.65</v>
          </cell>
          <cell r="AM116">
            <v>1.34</v>
          </cell>
          <cell r="AN116">
            <v>0.43</v>
          </cell>
          <cell r="AO116">
            <v>0.82</v>
          </cell>
          <cell r="AP116">
            <v>2.59</v>
          </cell>
          <cell r="AQ116">
            <v>1.36</v>
          </cell>
          <cell r="AR116">
            <v>-0.13</v>
          </cell>
          <cell r="AS116">
            <v>-0.91</v>
          </cell>
          <cell r="AT116">
            <v>-0.06</v>
          </cell>
          <cell r="AU116">
            <v>1.32</v>
          </cell>
          <cell r="AV116">
            <v>0.84</v>
          </cell>
          <cell r="AW116">
            <v>-0.76</v>
          </cell>
          <cell r="AX116">
            <v>-1.37</v>
          </cell>
          <cell r="AY116">
            <v>-0.66</v>
          </cell>
          <cell r="AZ116">
            <v>-0.34</v>
          </cell>
          <cell r="BA116">
            <v>-0.89</v>
          </cell>
          <cell r="BB116">
            <v>-0.91</v>
          </cell>
          <cell r="BC116">
            <v>-0.73</v>
          </cell>
          <cell r="BD116">
            <v>-0.2</v>
          </cell>
          <cell r="BE116">
            <v>0.05</v>
          </cell>
          <cell r="BF116">
            <v>0.67</v>
          </cell>
          <cell r="BG116">
            <v>0.54</v>
          </cell>
          <cell r="BH116">
            <v>1.35</v>
          </cell>
          <cell r="BI116">
            <v>1.4</v>
          </cell>
          <cell r="BJ116">
            <v>0.15</v>
          </cell>
          <cell r="BK116">
            <v>-0.05</v>
          </cell>
          <cell r="BL116">
            <v>-0.75</v>
          </cell>
          <cell r="BM116">
            <v>-0.24</v>
          </cell>
          <cell r="BN116">
            <v>0.73</v>
          </cell>
          <cell r="BO116">
            <v>-0.22</v>
          </cell>
          <cell r="BP116">
            <v>-0.86</v>
          </cell>
          <cell r="BQ116">
            <v>0.21</v>
          </cell>
          <cell r="BR116">
            <v>0.56999999999999995</v>
          </cell>
          <cell r="BS116">
            <v>-0.55000000000000004</v>
          </cell>
          <cell r="BT116">
            <v>-0.46</v>
          </cell>
          <cell r="BU116">
            <v>0.63</v>
          </cell>
          <cell r="BV116">
            <v>0.52</v>
          </cell>
          <cell r="BW116">
            <v>-0.05</v>
          </cell>
          <cell r="BX116">
            <v>-0.74</v>
          </cell>
          <cell r="BY116">
            <v>-0.27</v>
          </cell>
          <cell r="BZ116">
            <v>0.72</v>
          </cell>
          <cell r="CA116">
            <v>0.62</v>
          </cell>
          <cell r="CB116">
            <v>-0.32</v>
          </cell>
          <cell r="CC116">
            <v>0.92</v>
          </cell>
          <cell r="CD116">
            <v>1.79</v>
          </cell>
          <cell r="CE116">
            <v>1.44</v>
          </cell>
          <cell r="CF116">
            <v>-1.94</v>
          </cell>
          <cell r="CG116">
            <v>-2.4900000000000002</v>
          </cell>
          <cell r="CH116">
            <v>0.95</v>
          </cell>
          <cell r="CI116">
            <v>0.5</v>
          </cell>
          <cell r="CJ116">
            <v>-0.2</v>
          </cell>
          <cell r="CK116">
            <v>0.27</v>
          </cell>
          <cell r="CL116">
            <v>0.35</v>
          </cell>
          <cell r="CM116">
            <v>0.03</v>
          </cell>
          <cell r="CN116">
            <v>-0.17</v>
          </cell>
          <cell r="CO116">
            <v>-0.76</v>
          </cell>
          <cell r="CP116">
            <v>-0.98</v>
          </cell>
          <cell r="CQ116">
            <v>-0.39</v>
          </cell>
          <cell r="CR116">
            <v>1.31</v>
          </cell>
          <cell r="CS116">
            <v>2.2400000000000002</v>
          </cell>
          <cell r="CT116">
            <v>2.2200000000000002</v>
          </cell>
          <cell r="CU116">
            <v>1.45</v>
          </cell>
          <cell r="CV116">
            <v>1.67</v>
          </cell>
          <cell r="CW116">
            <v>3.39</v>
          </cell>
          <cell r="CX116">
            <v>5.14</v>
          </cell>
          <cell r="CY116">
            <v>3.24</v>
          </cell>
          <cell r="CZ116">
            <v>0.81</v>
          </cell>
          <cell r="DA116">
            <v>0.81</v>
          </cell>
          <cell r="DB116">
            <v>1.17</v>
          </cell>
          <cell r="DC116">
            <v>1.54</v>
          </cell>
          <cell r="DD116">
            <v>1.1200000000000001</v>
          </cell>
          <cell r="DE116">
            <v>0.15</v>
          </cell>
          <cell r="DF116">
            <v>1.02</v>
          </cell>
          <cell r="DG116">
            <v>0.91</v>
          </cell>
          <cell r="DH116">
            <v>-0.02</v>
          </cell>
          <cell r="DI116">
            <v>0</v>
          </cell>
          <cell r="DJ116">
            <v>-0.93</v>
          </cell>
          <cell r="DK116">
            <v>-0.82</v>
          </cell>
          <cell r="DL116">
            <v>-0.12</v>
          </cell>
          <cell r="DM116">
            <v>-0.92</v>
          </cell>
          <cell r="DN116">
            <v>-0.94</v>
          </cell>
          <cell r="DO116">
            <v>-0.15</v>
          </cell>
          <cell r="DP116">
            <v>0.28000000000000003</v>
          </cell>
          <cell r="DQ116">
            <v>-0.68</v>
          </cell>
          <cell r="DR116">
            <v>-1.02</v>
          </cell>
          <cell r="DS116">
            <v>-0.03</v>
          </cell>
          <cell r="DT116">
            <v>0.15</v>
          </cell>
          <cell r="DU116">
            <v>0.22</v>
          </cell>
          <cell r="DV116">
            <v>-0.05</v>
          </cell>
          <cell r="DW116">
            <v>-0.91</v>
          </cell>
          <cell r="DX116">
            <v>-0.97</v>
          </cell>
          <cell r="DY116">
            <v>0.02</v>
          </cell>
          <cell r="DZ116">
            <v>-0.2</v>
          </cell>
          <cell r="EA116">
            <v>-0.84</v>
          </cell>
          <cell r="EB116">
            <v>-0.19</v>
          </cell>
          <cell r="EC116">
            <v>-0.76</v>
          </cell>
          <cell r="ED116">
            <v>-0.1</v>
          </cell>
          <cell r="EE116">
            <v>0.95</v>
          </cell>
          <cell r="EF116">
            <v>-0.27</v>
          </cell>
          <cell r="EG116">
            <v>-0.24</v>
          </cell>
          <cell r="EH116">
            <v>-0.41</v>
          </cell>
          <cell r="EI116">
            <v>-0.19</v>
          </cell>
          <cell r="EJ116">
            <v>-0.66</v>
          </cell>
          <cell r="EK116">
            <v>-1.83</v>
          </cell>
          <cell r="EL116">
            <v>-3.18</v>
          </cell>
          <cell r="EM116">
            <v>-0.91</v>
          </cell>
          <cell r="EN116">
            <v>-0.04</v>
          </cell>
          <cell r="EO116">
            <v>-1.92</v>
          </cell>
          <cell r="EP116">
            <v>-1.76</v>
          </cell>
          <cell r="EQ116">
            <v>0.6</v>
          </cell>
          <cell r="ER116">
            <v>0.65</v>
          </cell>
          <cell r="ES116">
            <v>0.12</v>
          </cell>
          <cell r="ET116">
            <v>2.88</v>
          </cell>
          <cell r="EU116">
            <v>1.74</v>
          </cell>
          <cell r="EV116">
            <v>1.25</v>
          </cell>
          <cell r="EW116">
            <v>-1.85</v>
          </cell>
          <cell r="EX116">
            <v>-0.79</v>
          </cell>
          <cell r="EY116">
            <v>0.43</v>
          </cell>
          <cell r="EZ116">
            <v>-0.18</v>
          </cell>
          <cell r="FA116">
            <v>0.11</v>
          </cell>
          <cell r="FB116">
            <v>0.97</v>
          </cell>
          <cell r="FC116">
            <v>-0.74</v>
          </cell>
          <cell r="FD116">
            <v>0.45</v>
          </cell>
          <cell r="FE116">
            <v>0.22</v>
          </cell>
          <cell r="FF116">
            <v>0.45</v>
          </cell>
          <cell r="FG116">
            <v>0.86</v>
          </cell>
          <cell r="FH116">
            <v>0.26</v>
          </cell>
          <cell r="FI116">
            <v>-0.17</v>
          </cell>
          <cell r="FJ116">
            <v>0.78</v>
          </cell>
          <cell r="FK116">
            <v>-1.03</v>
          </cell>
          <cell r="FL116">
            <v>0.57999999999999996</v>
          </cell>
          <cell r="FM116">
            <v>1.28</v>
          </cell>
          <cell r="FN116">
            <v>1.26</v>
          </cell>
          <cell r="FO116">
            <v>0.67</v>
          </cell>
          <cell r="FP116">
            <v>7.0000000000000007E-2</v>
          </cell>
          <cell r="FQ116">
            <v>0.59</v>
          </cell>
          <cell r="FR116">
            <v>0.87</v>
          </cell>
          <cell r="FS116">
            <v>0.47</v>
          </cell>
          <cell r="FT116">
            <v>0.48</v>
          </cell>
          <cell r="FU116">
            <v>0.84</v>
          </cell>
          <cell r="FV116">
            <v>1.6</v>
          </cell>
          <cell r="FW116">
            <v>-2.4</v>
          </cell>
          <cell r="FX116">
            <v>0.56999999999999995</v>
          </cell>
          <cell r="FY116">
            <v>4.45</v>
          </cell>
          <cell r="FZ116">
            <v>3.08</v>
          </cell>
          <cell r="GA116">
            <v>1.22</v>
          </cell>
          <cell r="GB116">
            <v>-1.72</v>
          </cell>
          <cell r="GC116">
            <v>1.22</v>
          </cell>
          <cell r="GD116">
            <v>3.39</v>
          </cell>
          <cell r="GE116">
            <v>2.4900000000000002</v>
          </cell>
          <cell r="GF116">
            <v>4.8</v>
          </cell>
          <cell r="GG116">
            <v>3.65</v>
          </cell>
          <cell r="GH116">
            <v>1.44</v>
          </cell>
          <cell r="GI116">
            <v>2.74</v>
          </cell>
          <cell r="GJ116">
            <v>-1.1599999999999999</v>
          </cell>
          <cell r="GK116">
            <v>-1.62</v>
          </cell>
          <cell r="GL116">
            <v>2.38</v>
          </cell>
          <cell r="GM116">
            <v>1.1100000000000001</v>
          </cell>
          <cell r="GN116">
            <v>1.42</v>
          </cell>
          <cell r="GO116">
            <v>0.25</v>
          </cell>
          <cell r="GP116">
            <v>-0.42</v>
          </cell>
          <cell r="GQ116">
            <v>7.0000000000000007E-2</v>
          </cell>
          <cell r="GR116">
            <v>0.88</v>
          </cell>
          <cell r="GS116">
            <v>1.07</v>
          </cell>
          <cell r="GT116">
            <v>-3.48</v>
          </cell>
          <cell r="GU116">
            <v>-3.89</v>
          </cell>
          <cell r="GV116">
            <v>1.84</v>
          </cell>
          <cell r="GW116">
            <v>4.26</v>
          </cell>
          <cell r="GX116">
            <v>0.17</v>
          </cell>
          <cell r="GY116">
            <v>-2.85</v>
          </cell>
          <cell r="GZ116">
            <v>-2.46</v>
          </cell>
          <cell r="HA116">
            <v>-3.25</v>
          </cell>
          <cell r="HB116">
            <v>-1.38</v>
          </cell>
          <cell r="HC116">
            <v>0.37</v>
          </cell>
          <cell r="HD116">
            <v>-1.18</v>
          </cell>
          <cell r="HE116">
            <v>0.34</v>
          </cell>
          <cell r="HF116">
            <v>4.51</v>
          </cell>
          <cell r="HG116">
            <v>0.44</v>
          </cell>
          <cell r="HH116">
            <v>3.4</v>
          </cell>
          <cell r="HI116">
            <v>2.04</v>
          </cell>
          <cell r="HJ116">
            <v>1.2</v>
          </cell>
          <cell r="HK116">
            <v>2.1800000000000002</v>
          </cell>
          <cell r="HL116">
            <v>0.06</v>
          </cell>
          <cell r="HM116">
            <v>-0.94</v>
          </cell>
          <cell r="HN116">
            <v>-2.6</v>
          </cell>
          <cell r="HO116">
            <v>0.83</v>
          </cell>
          <cell r="HP116">
            <v>2.75</v>
          </cell>
          <cell r="HQ116">
            <v>0.23</v>
          </cell>
          <cell r="HR116">
            <v>0.89</v>
          </cell>
          <cell r="HS116">
            <v>0.82</v>
          </cell>
          <cell r="HT116">
            <v>1</v>
          </cell>
          <cell r="HU116">
            <v>0.83</v>
          </cell>
          <cell r="HV116">
            <v>0.54</v>
          </cell>
          <cell r="HW116">
            <v>0.98</v>
          </cell>
          <cell r="HX116">
            <v>1.3</v>
          </cell>
          <cell r="HY116">
            <v>0.46</v>
          </cell>
          <cell r="HZ116">
            <v>-0.21</v>
          </cell>
          <cell r="IA116">
            <v>-0.37</v>
          </cell>
          <cell r="IB116">
            <v>0.63</v>
          </cell>
          <cell r="IC116">
            <v>0.31</v>
          </cell>
          <cell r="ID116">
            <v>0.76</v>
          </cell>
          <cell r="IE116">
            <v>2.2799999999999998</v>
          </cell>
          <cell r="IF116">
            <v>-2.39</v>
          </cell>
          <cell r="IG116">
            <v>-0.48</v>
          </cell>
          <cell r="IH116">
            <v>2.85</v>
          </cell>
          <cell r="II116">
            <v>1.72</v>
          </cell>
          <cell r="IJ116">
            <v>7.0000000000000007E-2</v>
          </cell>
          <cell r="IK116">
            <v>0.16</v>
          </cell>
          <cell r="IL116">
            <v>1.38</v>
          </cell>
          <cell r="IM116">
            <v>2.25</v>
          </cell>
          <cell r="IN116">
            <v>2.6</v>
          </cell>
          <cell r="IO116">
            <v>3.02</v>
          </cell>
          <cell r="IP116">
            <v>2.61</v>
          </cell>
          <cell r="IQ116">
            <v>1.02</v>
          </cell>
          <cell r="IR116">
            <v>1.26</v>
          </cell>
          <cell r="IS116">
            <v>0.66</v>
          </cell>
          <cell r="IT116">
            <v>-0.03</v>
          </cell>
          <cell r="IU116">
            <v>0.69</v>
          </cell>
          <cell r="IV116">
            <v>-0.04</v>
          </cell>
          <cell r="IW116">
            <v>0.43</v>
          </cell>
          <cell r="IX116">
            <v>0.26</v>
          </cell>
          <cell r="IY116">
            <v>0.56000000000000005</v>
          </cell>
          <cell r="IZ116">
            <v>3.39</v>
          </cell>
          <cell r="JA116">
            <v>2.46</v>
          </cell>
          <cell r="JB116">
            <v>0.98</v>
          </cell>
          <cell r="JC116">
            <v>-0.03</v>
          </cell>
          <cell r="JD116">
            <v>2.35</v>
          </cell>
          <cell r="JE116">
            <v>2.41</v>
          </cell>
          <cell r="JF116">
            <v>-0.13</v>
          </cell>
          <cell r="JG116">
            <v>0.52</v>
          </cell>
          <cell r="JH116">
            <v>0.57999999999999996</v>
          </cell>
          <cell r="JI116">
            <v>-0.67</v>
          </cell>
          <cell r="JJ116">
            <v>-1.38</v>
          </cell>
          <cell r="JK116">
            <v>-0.21</v>
          </cell>
          <cell r="JL116">
            <v>1.85</v>
          </cell>
          <cell r="JM116">
            <v>2.08</v>
          </cell>
          <cell r="JN116">
            <v>1.28</v>
          </cell>
          <cell r="JO116">
            <v>0.79</v>
          </cell>
          <cell r="JP116">
            <v>1.63</v>
          </cell>
          <cell r="JQ116">
            <v>2.08</v>
          </cell>
          <cell r="JR116">
            <v>1.18</v>
          </cell>
          <cell r="JS116">
            <v>0.68</v>
          </cell>
          <cell r="JT116">
            <v>1.49</v>
          </cell>
          <cell r="JU116">
            <v>0.86</v>
          </cell>
          <cell r="JV116">
            <v>-0.7</v>
          </cell>
          <cell r="JW116">
            <v>-0.61</v>
          </cell>
          <cell r="JX116">
            <v>0.62</v>
          </cell>
          <cell r="JY116">
            <v>0.5</v>
          </cell>
          <cell r="JZ116">
            <v>0.22</v>
          </cell>
          <cell r="KA116">
            <v>0.46</v>
          </cell>
          <cell r="KB116">
            <v>4.09</v>
          </cell>
          <cell r="KC116">
            <v>-0.36</v>
          </cell>
          <cell r="KD116">
            <v>3.67</v>
          </cell>
          <cell r="KE116">
            <v>2.71</v>
          </cell>
          <cell r="KF116">
            <v>3.89</v>
          </cell>
          <cell r="KG116">
            <v>1.48</v>
          </cell>
          <cell r="KH116">
            <v>0.34</v>
          </cell>
          <cell r="KI116">
            <v>2.97</v>
          </cell>
          <cell r="KJ116">
            <v>3.18</v>
          </cell>
          <cell r="KK116">
            <v>-0.55000000000000004</v>
          </cell>
          <cell r="KL116">
            <v>-2.08</v>
          </cell>
          <cell r="KM116">
            <v>-2.29</v>
          </cell>
          <cell r="KN116">
            <v>-0.81</v>
          </cell>
          <cell r="KO116">
            <v>2.25</v>
          </cell>
          <cell r="KP116">
            <v>2.91</v>
          </cell>
          <cell r="KQ116">
            <v>0.26</v>
          </cell>
          <cell r="KR116">
            <v>-0.3</v>
          </cell>
          <cell r="KS116">
            <v>-0.18</v>
          </cell>
          <cell r="KT116">
            <v>0.11</v>
          </cell>
          <cell r="KU116">
            <v>-0.33</v>
          </cell>
          <cell r="KV116">
            <v>-0.59</v>
          </cell>
          <cell r="KW116">
            <v>3.88</v>
          </cell>
          <cell r="KX116">
            <v>3.43</v>
          </cell>
          <cell r="KY116">
            <v>-2.92</v>
          </cell>
          <cell r="KZ116">
            <v>-2.58</v>
          </cell>
          <cell r="LA116">
            <v>2.34</v>
          </cell>
          <cell r="LB116">
            <v>2.58</v>
          </cell>
          <cell r="LC116">
            <v>0.25</v>
          </cell>
          <cell r="LD116">
            <v>1.69</v>
          </cell>
          <cell r="LE116">
            <v>-0.56999999999999995</v>
          </cell>
          <cell r="LF116">
            <v>0.5</v>
          </cell>
          <cell r="LG116">
            <v>0.2</v>
          </cell>
          <cell r="LH116">
            <v>0.5</v>
          </cell>
          <cell r="LI116">
            <v>0.70000000000000007</v>
          </cell>
          <cell r="LJ116">
            <v>0.5</v>
          </cell>
          <cell r="LK116">
            <v>0.34029870996104122</v>
          </cell>
          <cell r="LL116">
            <v>0.3</v>
          </cell>
          <cell r="LM116">
            <v>0</v>
          </cell>
          <cell r="LN116">
            <v>9.9999999999999992E-2</v>
          </cell>
          <cell r="LO116">
            <v>0.5</v>
          </cell>
          <cell r="LP116">
            <v>0.5</v>
          </cell>
          <cell r="LQ116">
            <v>0.5</v>
          </cell>
          <cell r="LR116">
            <v>0.32919790751900185</v>
          </cell>
          <cell r="LS116">
            <v>0.29999999999999993</v>
          </cell>
          <cell r="LT116">
            <v>0.3</v>
          </cell>
          <cell r="LU116">
            <v>0.3</v>
          </cell>
          <cell r="LV116">
            <v>0.3</v>
          </cell>
          <cell r="LW116">
            <v>-0.20000000000000004</v>
          </cell>
          <cell r="LX116">
            <v>0.20000000000000004</v>
          </cell>
          <cell r="LY116">
            <v>0.60000000000000009</v>
          </cell>
          <cell r="LZ116">
            <v>1.7606621889793176E-2</v>
          </cell>
          <cell r="MA116">
            <v>0.17123470198821927</v>
          </cell>
          <cell r="MB116">
            <v>0.31874957721960179</v>
          </cell>
          <cell r="MC116">
            <v>0.5</v>
          </cell>
          <cell r="MD116">
            <v>0.59999999999999987</v>
          </cell>
          <cell r="ME116">
            <v>0.47976840784679076</v>
          </cell>
        </row>
        <row r="117">
          <cell r="A117">
            <v>1115053</v>
          </cell>
          <cell r="F117" t="str">
            <v xml:space="preserve">Patê </v>
          </cell>
          <cell r="H117">
            <v>0.33796281721056648</v>
          </cell>
          <cell r="I117">
            <v>1.5614130664437313</v>
          </cell>
          <cell r="J117">
            <v>0.41368114087153696</v>
          </cell>
          <cell r="K117">
            <v>0.69286706008369936</v>
          </cell>
          <cell r="L117">
            <v>0.17007365227060359</v>
          </cell>
          <cell r="M117">
            <v>-0.27020164600760593</v>
          </cell>
          <cell r="N117">
            <v>0.13943583966941667</v>
          </cell>
          <cell r="O117">
            <v>1.6230698451395742</v>
          </cell>
          <cell r="P117">
            <v>1.9242571142960623</v>
          </cell>
          <cell r="Q117">
            <v>0.84239429868818938</v>
          </cell>
          <cell r="R117">
            <v>0.14927615590744675</v>
          </cell>
          <cell r="S117">
            <v>0.37895287447244896</v>
          </cell>
          <cell r="T117">
            <v>-0.21272063017653708</v>
          </cell>
          <cell r="U117">
            <v>-0.78606385157996772</v>
          </cell>
          <cell r="V117">
            <v>-0.33186930006782861</v>
          </cell>
          <cell r="W117">
            <v>-0.10995938823373214</v>
          </cell>
          <cell r="X117">
            <v>0.54101559764259843</v>
          </cell>
          <cell r="Y117">
            <v>0.37153258749213131</v>
          </cell>
          <cell r="Z117">
            <v>-0.91284328836849693</v>
          </cell>
          <cell r="AA117">
            <v>-1.8006075768231604</v>
          </cell>
          <cell r="AB117">
            <v>-0.99540940586251103</v>
          </cell>
          <cell r="AC117">
            <v>4.4677731405994139E-2</v>
          </cell>
          <cell r="AD117">
            <v>5.8151802190000636E-2</v>
          </cell>
          <cell r="AE117">
            <v>-8.4890435917729559E-4</v>
          </cell>
          <cell r="AF117">
            <v>1.6022682747337116</v>
          </cell>
          <cell r="AG117">
            <v>0.72701838369098026</v>
          </cell>
          <cell r="AH117">
            <v>-0.30661056367360523</v>
          </cell>
          <cell r="AI117">
            <v>0.50938331682711901</v>
          </cell>
          <cell r="AJ117">
            <v>0.72939697630297506</v>
          </cell>
          <cell r="AK117">
            <v>-0.5963907692251863</v>
          </cell>
          <cell r="AL117">
            <v>-1.0933014756298951</v>
          </cell>
          <cell r="AM117">
            <v>-0.55443071119820175</v>
          </cell>
          <cell r="AN117">
            <v>-0.3029585003458839</v>
          </cell>
          <cell r="AO117">
            <v>-0.61802557937914426</v>
          </cell>
          <cell r="AP117">
            <v>0.52150685319338486</v>
          </cell>
          <cell r="AQ117">
            <v>1.3383021304067142</v>
          </cell>
          <cell r="AR117">
            <v>0.66283408650742426</v>
          </cell>
          <cell r="AS117">
            <v>2.25</v>
          </cell>
          <cell r="AT117">
            <v>2.25</v>
          </cell>
          <cell r="AU117">
            <v>-0.34</v>
          </cell>
          <cell r="AV117">
            <v>1.49</v>
          </cell>
          <cell r="AW117">
            <v>3.48</v>
          </cell>
          <cell r="AX117">
            <v>1</v>
          </cell>
          <cell r="AY117">
            <v>1.34</v>
          </cell>
          <cell r="AZ117">
            <v>1.3</v>
          </cell>
          <cell r="BA117">
            <v>0.5</v>
          </cell>
          <cell r="BB117">
            <v>-0.13</v>
          </cell>
          <cell r="BC117">
            <v>-0.03</v>
          </cell>
          <cell r="BD117">
            <v>1.17</v>
          </cell>
          <cell r="BE117">
            <v>0.73</v>
          </cell>
          <cell r="BF117">
            <v>0.7</v>
          </cell>
          <cell r="BG117">
            <v>1.77</v>
          </cell>
          <cell r="BH117">
            <v>1.05</v>
          </cell>
          <cell r="BI117">
            <v>-1.47</v>
          </cell>
          <cell r="BJ117">
            <v>-0.8</v>
          </cell>
          <cell r="BK117">
            <v>0.72</v>
          </cell>
          <cell r="BL117">
            <v>0.35</v>
          </cell>
          <cell r="BM117">
            <v>0.12</v>
          </cell>
          <cell r="BN117">
            <v>0.43</v>
          </cell>
          <cell r="BO117">
            <v>1.71</v>
          </cell>
          <cell r="BP117">
            <v>1.25</v>
          </cell>
          <cell r="BQ117">
            <v>-0.76</v>
          </cell>
          <cell r="BR117">
            <v>-1.88</v>
          </cell>
          <cell r="BS117">
            <v>-1.39</v>
          </cell>
          <cell r="BT117">
            <v>-1.1299999999999999</v>
          </cell>
          <cell r="BU117">
            <v>-0.69</v>
          </cell>
          <cell r="BV117">
            <v>0.78</v>
          </cell>
          <cell r="BW117">
            <v>1.26</v>
          </cell>
          <cell r="BX117">
            <v>1.22</v>
          </cell>
          <cell r="BY117">
            <v>0.87</v>
          </cell>
          <cell r="BZ117">
            <v>0.27</v>
          </cell>
          <cell r="CA117">
            <v>-1.94</v>
          </cell>
          <cell r="CB117">
            <v>2.68</v>
          </cell>
          <cell r="CC117">
            <v>2.91</v>
          </cell>
          <cell r="CD117">
            <v>-0.02</v>
          </cell>
          <cell r="CE117">
            <v>0.65</v>
          </cell>
          <cell r="CF117">
            <v>0.55000000000000004</v>
          </cell>
          <cell r="CG117">
            <v>1.65</v>
          </cell>
          <cell r="CH117">
            <v>2.92</v>
          </cell>
          <cell r="CI117">
            <v>-0.45</v>
          </cell>
          <cell r="CJ117">
            <v>-3.43</v>
          </cell>
          <cell r="CK117">
            <v>1</v>
          </cell>
          <cell r="CL117">
            <v>4.54</v>
          </cell>
          <cell r="CM117">
            <v>1.41</v>
          </cell>
          <cell r="CN117">
            <v>0.87</v>
          </cell>
          <cell r="CO117">
            <v>0.4</v>
          </cell>
          <cell r="CP117">
            <v>0.93</v>
          </cell>
          <cell r="CQ117">
            <v>2.37</v>
          </cell>
          <cell r="CR117">
            <v>2.65</v>
          </cell>
          <cell r="CS117">
            <v>0.4</v>
          </cell>
          <cell r="CT117">
            <v>0.19</v>
          </cell>
          <cell r="CU117">
            <v>2.02</v>
          </cell>
          <cell r="CV117">
            <v>1.36</v>
          </cell>
          <cell r="CW117">
            <v>1.45</v>
          </cell>
          <cell r="CX117">
            <v>0.87</v>
          </cell>
          <cell r="CY117">
            <v>0.14000000000000001</v>
          </cell>
          <cell r="CZ117">
            <v>-0.25</v>
          </cell>
          <cell r="DA117">
            <v>-0.25</v>
          </cell>
          <cell r="DB117">
            <v>-1.64</v>
          </cell>
          <cell r="DC117">
            <v>-2.64</v>
          </cell>
          <cell r="DD117">
            <v>0.24</v>
          </cell>
          <cell r="DE117">
            <v>0.21</v>
          </cell>
          <cell r="DF117">
            <v>-3.31</v>
          </cell>
          <cell r="DG117">
            <v>-3.28</v>
          </cell>
          <cell r="DH117">
            <v>-2.2999999999999998</v>
          </cell>
          <cell r="DI117">
            <v>1.37</v>
          </cell>
          <cell r="DJ117">
            <v>2.84</v>
          </cell>
          <cell r="DK117">
            <v>-2.9</v>
          </cell>
          <cell r="DL117">
            <v>-1.96</v>
          </cell>
          <cell r="DM117">
            <v>-1.93</v>
          </cell>
          <cell r="DN117">
            <v>-0.95</v>
          </cell>
          <cell r="DO117">
            <v>0.22</v>
          </cell>
          <cell r="DP117">
            <v>-1.32</v>
          </cell>
          <cell r="DQ117">
            <v>3.77</v>
          </cell>
          <cell r="DR117">
            <v>-3.34</v>
          </cell>
          <cell r="DS117">
            <v>-0.79</v>
          </cell>
          <cell r="DT117">
            <v>0.27</v>
          </cell>
          <cell r="DU117">
            <v>-3.17</v>
          </cell>
          <cell r="DV117">
            <v>-4.6100000000000003</v>
          </cell>
          <cell r="DW117">
            <v>-3.68</v>
          </cell>
          <cell r="DX117">
            <v>1.35</v>
          </cell>
          <cell r="DY117">
            <v>-1.05</v>
          </cell>
          <cell r="DZ117">
            <v>-2.56</v>
          </cell>
          <cell r="EA117">
            <v>0.1</v>
          </cell>
          <cell r="EB117">
            <v>0.55000000000000004</v>
          </cell>
          <cell r="EC117">
            <v>0.24</v>
          </cell>
          <cell r="ED117">
            <v>-0.22</v>
          </cell>
          <cell r="EE117">
            <v>0.54</v>
          </cell>
          <cell r="EF117">
            <v>3.32</v>
          </cell>
          <cell r="EG117">
            <v>2.83</v>
          </cell>
          <cell r="EH117">
            <v>-0.27</v>
          </cell>
          <cell r="EI117">
            <v>-0.46</v>
          </cell>
          <cell r="EJ117">
            <v>0.75</v>
          </cell>
          <cell r="EK117">
            <v>-0.57999999999999996</v>
          </cell>
          <cell r="EL117">
            <v>-0.05</v>
          </cell>
          <cell r="EM117">
            <v>0.71</v>
          </cell>
          <cell r="EN117">
            <v>-0.52</v>
          </cell>
          <cell r="EO117">
            <v>-1.61</v>
          </cell>
          <cell r="EP117">
            <v>-0.6</v>
          </cell>
          <cell r="EQ117">
            <v>2.1</v>
          </cell>
          <cell r="ER117">
            <v>1.34</v>
          </cell>
          <cell r="ES117">
            <v>7.72</v>
          </cell>
          <cell r="ET117">
            <v>3.61</v>
          </cell>
          <cell r="EU117">
            <v>1.98</v>
          </cell>
          <cell r="EV117">
            <v>-0.02</v>
          </cell>
          <cell r="EW117">
            <v>0.98</v>
          </cell>
          <cell r="EX117">
            <v>3.25</v>
          </cell>
          <cell r="EY117">
            <v>1.25</v>
          </cell>
          <cell r="EZ117">
            <v>-0.9</v>
          </cell>
          <cell r="FA117">
            <v>-2.41</v>
          </cell>
          <cell r="FB117">
            <v>-1.89</v>
          </cell>
          <cell r="FC117">
            <v>2.1800000000000002</v>
          </cell>
          <cell r="FD117">
            <v>4.6100000000000003</v>
          </cell>
          <cell r="FE117">
            <v>4.07</v>
          </cell>
          <cell r="FF117">
            <v>0.51</v>
          </cell>
          <cell r="FG117">
            <v>0.88</v>
          </cell>
          <cell r="FH117">
            <v>-0.78</v>
          </cell>
          <cell r="FI117">
            <v>-0.93</v>
          </cell>
          <cell r="FJ117">
            <v>2.0299999999999998</v>
          </cell>
          <cell r="FK117">
            <v>3.5</v>
          </cell>
          <cell r="FL117">
            <v>1</v>
          </cell>
          <cell r="FM117">
            <v>-1.72</v>
          </cell>
          <cell r="FN117">
            <v>-1.18</v>
          </cell>
          <cell r="FO117">
            <v>7.0000000000000007E-2</v>
          </cell>
          <cell r="FP117">
            <v>0.91</v>
          </cell>
          <cell r="FQ117">
            <v>-0.27</v>
          </cell>
          <cell r="FR117">
            <v>1</v>
          </cell>
          <cell r="FS117">
            <v>3.15</v>
          </cell>
          <cell r="FT117">
            <v>1.76</v>
          </cell>
          <cell r="FU117">
            <v>-1.66</v>
          </cell>
          <cell r="FV117">
            <v>0.06</v>
          </cell>
          <cell r="FW117">
            <v>0.23</v>
          </cell>
          <cell r="FX117">
            <v>-1.5</v>
          </cell>
          <cell r="FY117">
            <v>2.2599999999999998</v>
          </cell>
          <cell r="FZ117">
            <v>3.43</v>
          </cell>
          <cell r="GA117">
            <v>0.46</v>
          </cell>
          <cell r="GB117">
            <v>-0.85</v>
          </cell>
          <cell r="GC117">
            <v>-1.23</v>
          </cell>
          <cell r="GD117">
            <v>-0.63</v>
          </cell>
          <cell r="GE117">
            <v>0.34</v>
          </cell>
          <cell r="GF117">
            <v>1.29</v>
          </cell>
          <cell r="GG117">
            <v>-0.06</v>
          </cell>
          <cell r="GH117">
            <v>-1.39</v>
          </cell>
          <cell r="GI117">
            <v>0.6</v>
          </cell>
          <cell r="GJ117">
            <v>1.07</v>
          </cell>
          <cell r="GK117">
            <v>0.4</v>
          </cell>
          <cell r="GL117">
            <v>2.68</v>
          </cell>
          <cell r="GM117">
            <v>2.08</v>
          </cell>
          <cell r="GN117">
            <v>0.21</v>
          </cell>
          <cell r="GO117">
            <v>-2.15</v>
          </cell>
          <cell r="GP117">
            <v>-1.82</v>
          </cell>
          <cell r="GQ117">
            <v>1.62</v>
          </cell>
          <cell r="GR117">
            <v>1.02</v>
          </cell>
          <cell r="GS117">
            <v>-1.37</v>
          </cell>
          <cell r="GT117">
            <v>-1.47</v>
          </cell>
          <cell r="GU117">
            <v>2.02</v>
          </cell>
          <cell r="GV117">
            <v>3.96</v>
          </cell>
          <cell r="GW117">
            <v>8.42</v>
          </cell>
          <cell r="GX117">
            <v>7.85</v>
          </cell>
          <cell r="GY117">
            <v>-0.23</v>
          </cell>
          <cell r="GZ117">
            <v>-1.97</v>
          </cell>
          <cell r="HA117">
            <v>-0.69</v>
          </cell>
          <cell r="HB117">
            <v>0.56000000000000005</v>
          </cell>
          <cell r="HC117">
            <v>0.68</v>
          </cell>
          <cell r="HD117">
            <v>3.49</v>
          </cell>
          <cell r="HE117">
            <v>2.37</v>
          </cell>
          <cell r="HF117">
            <v>-0.09</v>
          </cell>
          <cell r="HG117">
            <v>-1.9</v>
          </cell>
          <cell r="HH117">
            <v>-2.57</v>
          </cell>
          <cell r="HI117">
            <v>-2.02</v>
          </cell>
          <cell r="HJ117">
            <v>1.1000000000000001</v>
          </cell>
          <cell r="HK117">
            <v>2.4700000000000002</v>
          </cell>
          <cell r="HL117">
            <v>-1.1100000000000001</v>
          </cell>
          <cell r="HM117">
            <v>-0.35</v>
          </cell>
          <cell r="HN117">
            <v>3.72</v>
          </cell>
          <cell r="HO117">
            <v>2.2200000000000002</v>
          </cell>
          <cell r="HP117">
            <v>-1.1200000000000001</v>
          </cell>
          <cell r="HQ117">
            <v>-0.05</v>
          </cell>
          <cell r="HR117">
            <v>0.14000000000000001</v>
          </cell>
          <cell r="HS117">
            <v>-1.55</v>
          </cell>
          <cell r="HT117">
            <v>0.51</v>
          </cell>
          <cell r="HU117">
            <v>1.67</v>
          </cell>
          <cell r="HV117">
            <v>1.08</v>
          </cell>
          <cell r="HW117">
            <v>-0.8</v>
          </cell>
          <cell r="HX117">
            <v>-2.17</v>
          </cell>
          <cell r="HY117">
            <v>-0.84</v>
          </cell>
          <cell r="HZ117">
            <v>0.05</v>
          </cell>
          <cell r="IA117">
            <v>-0.51</v>
          </cell>
          <cell r="IB117">
            <v>-1.27</v>
          </cell>
          <cell r="IC117">
            <v>0.82</v>
          </cell>
          <cell r="ID117">
            <v>-0.09</v>
          </cell>
          <cell r="IE117">
            <v>-2.71</v>
          </cell>
          <cell r="IF117">
            <v>-1.1499999999999999</v>
          </cell>
          <cell r="IG117">
            <v>1.94</v>
          </cell>
          <cell r="IH117">
            <v>3.02</v>
          </cell>
          <cell r="II117">
            <v>-1.08</v>
          </cell>
          <cell r="IJ117">
            <v>-3.59</v>
          </cell>
          <cell r="IK117">
            <v>0.99</v>
          </cell>
          <cell r="IL117">
            <v>2.78</v>
          </cell>
          <cell r="IM117">
            <v>-0.46</v>
          </cell>
          <cell r="IN117">
            <v>-0.22</v>
          </cell>
          <cell r="IO117">
            <v>2.2200000000000002</v>
          </cell>
          <cell r="IP117">
            <v>3.28</v>
          </cell>
          <cell r="IQ117">
            <v>0.2</v>
          </cell>
          <cell r="IR117">
            <v>0.42</v>
          </cell>
          <cell r="IS117">
            <v>4.51</v>
          </cell>
          <cell r="IT117">
            <v>3.73</v>
          </cell>
          <cell r="IU117">
            <v>0.56000000000000005</v>
          </cell>
          <cell r="IV117">
            <v>-0.38</v>
          </cell>
          <cell r="IW117">
            <v>1.1399999999999999</v>
          </cell>
          <cell r="IX117">
            <v>0.91</v>
          </cell>
          <cell r="IY117">
            <v>4.58</v>
          </cell>
          <cell r="IZ117">
            <v>4.5</v>
          </cell>
          <cell r="JA117">
            <v>1.77</v>
          </cell>
          <cell r="JB117">
            <v>0.7</v>
          </cell>
          <cell r="JC117">
            <v>3.58</v>
          </cell>
          <cell r="JD117">
            <v>0.8</v>
          </cell>
          <cell r="JE117">
            <v>-1.1299999999999999</v>
          </cell>
          <cell r="JF117">
            <v>-2.4300000000000002</v>
          </cell>
          <cell r="JG117">
            <v>-6.6</v>
          </cell>
          <cell r="JH117">
            <v>-9.91</v>
          </cell>
          <cell r="JI117">
            <v>-5.84</v>
          </cell>
          <cell r="JJ117">
            <v>1.35</v>
          </cell>
          <cell r="JK117">
            <v>-0.44</v>
          </cell>
          <cell r="JL117">
            <v>-0.8</v>
          </cell>
          <cell r="JM117">
            <v>1.84</v>
          </cell>
          <cell r="JN117">
            <v>3.08</v>
          </cell>
          <cell r="JO117">
            <v>3.27</v>
          </cell>
          <cell r="JP117">
            <v>2.61</v>
          </cell>
          <cell r="JQ117">
            <v>2.04</v>
          </cell>
          <cell r="JR117">
            <v>2.52</v>
          </cell>
          <cell r="JS117">
            <v>1.47</v>
          </cell>
          <cell r="JT117">
            <v>2.27</v>
          </cell>
          <cell r="JU117">
            <v>3.34</v>
          </cell>
          <cell r="JV117">
            <v>2.33</v>
          </cell>
          <cell r="JW117">
            <v>3.88</v>
          </cell>
          <cell r="JX117">
            <v>4.53</v>
          </cell>
          <cell r="JY117">
            <v>0.89</v>
          </cell>
          <cell r="JZ117">
            <v>0.72</v>
          </cell>
          <cell r="KA117">
            <v>1.94</v>
          </cell>
          <cell r="KB117">
            <v>-1.76</v>
          </cell>
          <cell r="KC117">
            <v>-3.87</v>
          </cell>
          <cell r="KD117">
            <v>0.3</v>
          </cell>
          <cell r="KE117">
            <v>3.69</v>
          </cell>
          <cell r="KF117">
            <v>-0.06</v>
          </cell>
          <cell r="KG117">
            <v>-1.25</v>
          </cell>
          <cell r="KH117">
            <v>1.72</v>
          </cell>
          <cell r="KI117">
            <v>-0.18</v>
          </cell>
          <cell r="KJ117">
            <v>1.27</v>
          </cell>
          <cell r="KK117">
            <v>1.62</v>
          </cell>
          <cell r="KL117">
            <v>-0.94</v>
          </cell>
          <cell r="KM117">
            <v>-0.9</v>
          </cell>
          <cell r="KN117">
            <v>-1.78</v>
          </cell>
          <cell r="KO117">
            <v>0.23</v>
          </cell>
          <cell r="KP117">
            <v>5.0999999999999996</v>
          </cell>
          <cell r="KQ117">
            <v>4.01</v>
          </cell>
          <cell r="KR117">
            <v>3.94</v>
          </cell>
          <cell r="KS117">
            <v>4.18</v>
          </cell>
          <cell r="KT117">
            <v>-1.1399999999999999</v>
          </cell>
          <cell r="KV117">
            <v>-1.1599999999999999</v>
          </cell>
          <cell r="KW117">
            <v>-5.52</v>
          </cell>
          <cell r="KX117">
            <v>-2.46</v>
          </cell>
          <cell r="KY117">
            <v>3.17</v>
          </cell>
          <cell r="KZ117">
            <v>3.41</v>
          </cell>
          <cell r="LA117">
            <v>-0.36</v>
          </cell>
          <cell r="LB117">
            <v>0.88</v>
          </cell>
          <cell r="LC117">
            <v>0.14000000000000001</v>
          </cell>
          <cell r="LD117">
            <v>-0.69</v>
          </cell>
          <cell r="LE117">
            <v>0.96</v>
          </cell>
          <cell r="LF117">
            <v>0.5</v>
          </cell>
          <cell r="LG117">
            <v>0.2</v>
          </cell>
          <cell r="LH117">
            <v>0.5</v>
          </cell>
          <cell r="LI117">
            <v>0.70000000000000007</v>
          </cell>
          <cell r="LJ117">
            <v>0.5</v>
          </cell>
          <cell r="LK117">
            <v>0.34029870996104122</v>
          </cell>
          <cell r="LL117">
            <v>0.3</v>
          </cell>
          <cell r="LM117">
            <v>0</v>
          </cell>
          <cell r="LN117">
            <v>9.9999999999999992E-2</v>
          </cell>
          <cell r="LO117">
            <v>0.5</v>
          </cell>
          <cell r="LP117">
            <v>0.5</v>
          </cell>
          <cell r="LQ117">
            <v>0.5</v>
          </cell>
          <cell r="LR117">
            <v>0.32919790751900185</v>
          </cell>
          <cell r="LS117">
            <v>0.29999999999999993</v>
          </cell>
          <cell r="LT117">
            <v>0.3</v>
          </cell>
          <cell r="LU117">
            <v>0.3</v>
          </cell>
          <cell r="LV117">
            <v>0.3</v>
          </cell>
          <cell r="LW117">
            <v>-0.20000000000000004</v>
          </cell>
          <cell r="LX117">
            <v>0.20000000000000004</v>
          </cell>
          <cell r="LY117">
            <v>0.60000000000000009</v>
          </cell>
          <cell r="LZ117">
            <v>1.7606621889793176E-2</v>
          </cell>
          <cell r="MA117">
            <v>0.17123470198821927</v>
          </cell>
          <cell r="MB117">
            <v>0.31874957721960179</v>
          </cell>
          <cell r="MC117">
            <v>0.5</v>
          </cell>
          <cell r="MD117">
            <v>0.59999999999999987</v>
          </cell>
          <cell r="ME117">
            <v>0.47976840784679076</v>
          </cell>
        </row>
        <row r="118">
          <cell r="A118">
            <v>1115056</v>
          </cell>
          <cell r="F118" t="str">
            <v xml:space="preserve">Sopa desidratada </v>
          </cell>
          <cell r="H118">
            <v>1.02</v>
          </cell>
          <cell r="I118">
            <v>0.98</v>
          </cell>
          <cell r="J118">
            <v>1.23</v>
          </cell>
          <cell r="K118">
            <v>1.59</v>
          </cell>
          <cell r="L118">
            <v>1.29</v>
          </cell>
          <cell r="M118">
            <v>2.15</v>
          </cell>
          <cell r="N118">
            <v>2.54</v>
          </cell>
          <cell r="O118">
            <v>1.9</v>
          </cell>
          <cell r="P118">
            <v>3.62</v>
          </cell>
          <cell r="Q118">
            <v>1.89</v>
          </cell>
          <cell r="R118">
            <v>0.05</v>
          </cell>
          <cell r="S118">
            <v>-1.27</v>
          </cell>
          <cell r="T118">
            <v>-2.71</v>
          </cell>
          <cell r="U118">
            <v>-0.71</v>
          </cell>
          <cell r="V118">
            <v>1.4</v>
          </cell>
          <cell r="W118">
            <v>1.25</v>
          </cell>
          <cell r="X118">
            <v>0.03</v>
          </cell>
          <cell r="Y118">
            <v>-1.31</v>
          </cell>
          <cell r="Z118">
            <v>-1.34</v>
          </cell>
          <cell r="AA118">
            <v>-7.0000000000000007E-2</v>
          </cell>
          <cell r="AB118">
            <v>-0.02</v>
          </cell>
          <cell r="AC118">
            <v>-0.78</v>
          </cell>
          <cell r="AD118">
            <v>-0.19</v>
          </cell>
          <cell r="AE118">
            <v>1.21</v>
          </cell>
          <cell r="AF118">
            <v>2.19</v>
          </cell>
          <cell r="AG118">
            <v>0.41</v>
          </cell>
          <cell r="AH118">
            <v>-0.99</v>
          </cell>
          <cell r="AI118">
            <v>7.0000000000000007E-2</v>
          </cell>
          <cell r="AJ118">
            <v>0.56000000000000005</v>
          </cell>
          <cell r="AK118">
            <v>-0.17</v>
          </cell>
          <cell r="AL118">
            <v>-1.06</v>
          </cell>
          <cell r="AM118">
            <v>-1.34</v>
          </cell>
          <cell r="AN118">
            <v>-1.3</v>
          </cell>
          <cell r="AO118">
            <v>-1.8</v>
          </cell>
          <cell r="AP118">
            <v>-1.92</v>
          </cell>
          <cell r="AQ118">
            <v>-1.36</v>
          </cell>
          <cell r="AR118">
            <v>0.12</v>
          </cell>
          <cell r="AS118">
            <v>0.22</v>
          </cell>
          <cell r="AT118">
            <v>0.72</v>
          </cell>
          <cell r="AU118">
            <v>0.71</v>
          </cell>
          <cell r="AV118">
            <v>0.7</v>
          </cell>
          <cell r="AW118">
            <v>0.51</v>
          </cell>
          <cell r="AX118">
            <v>0.37</v>
          </cell>
          <cell r="AY118">
            <v>0.98</v>
          </cell>
          <cell r="AZ118">
            <v>-1.56</v>
          </cell>
          <cell r="BA118">
            <v>-2.19</v>
          </cell>
          <cell r="BB118">
            <v>0.91</v>
          </cell>
          <cell r="BC118">
            <v>1.03</v>
          </cell>
          <cell r="BD118">
            <v>0.33</v>
          </cell>
          <cell r="BE118">
            <v>0.09</v>
          </cell>
          <cell r="BF118">
            <v>-0.21</v>
          </cell>
          <cell r="BG118">
            <v>0.4</v>
          </cell>
          <cell r="BH118">
            <v>-0.78</v>
          </cell>
          <cell r="BI118">
            <v>0.19</v>
          </cell>
          <cell r="BJ118">
            <v>2.1</v>
          </cell>
          <cell r="BK118">
            <v>0.71</v>
          </cell>
          <cell r="BL118">
            <v>-2.0499999999999998</v>
          </cell>
          <cell r="BM118">
            <v>-0.21</v>
          </cell>
          <cell r="BN118">
            <v>-0.54</v>
          </cell>
          <cell r="BO118">
            <v>-3.89</v>
          </cell>
          <cell r="BP118">
            <v>-2.04</v>
          </cell>
          <cell r="BQ118">
            <v>0.71</v>
          </cell>
          <cell r="BR118">
            <v>-0.05</v>
          </cell>
          <cell r="BS118">
            <v>-0.33</v>
          </cell>
          <cell r="BT118">
            <v>0.41</v>
          </cell>
          <cell r="BU118">
            <v>1.87</v>
          </cell>
          <cell r="BV118">
            <v>1.95</v>
          </cell>
          <cell r="BW118">
            <v>0.15</v>
          </cell>
          <cell r="BX118">
            <v>0.35</v>
          </cell>
          <cell r="BY118">
            <v>0.61</v>
          </cell>
          <cell r="BZ118">
            <v>-1.05</v>
          </cell>
          <cell r="CA118">
            <v>0.25</v>
          </cell>
          <cell r="CB118">
            <v>2</v>
          </cell>
          <cell r="CC118">
            <v>0.92</v>
          </cell>
          <cell r="CD118">
            <v>0.81</v>
          </cell>
          <cell r="CE118">
            <v>1.48</v>
          </cell>
          <cell r="CF118">
            <v>0.52</v>
          </cell>
          <cell r="CG118">
            <v>-1.33</v>
          </cell>
          <cell r="CH118">
            <v>-1.37</v>
          </cell>
          <cell r="CI118">
            <v>-0.67</v>
          </cell>
          <cell r="CJ118">
            <v>-2.0299999999999998</v>
          </cell>
          <cell r="CK118">
            <v>-1.75</v>
          </cell>
          <cell r="CL118">
            <v>0.57999999999999996</v>
          </cell>
          <cell r="CM118">
            <v>2.56</v>
          </cell>
          <cell r="CN118">
            <v>1.1399999999999999</v>
          </cell>
          <cell r="CO118">
            <v>-0.59</v>
          </cell>
          <cell r="CP118">
            <v>1.85</v>
          </cell>
          <cell r="CQ118">
            <v>2.39</v>
          </cell>
          <cell r="CR118">
            <v>0.88</v>
          </cell>
          <cell r="CS118">
            <v>1.52</v>
          </cell>
          <cell r="CT118">
            <v>1.1599999999999999</v>
          </cell>
          <cell r="CU118">
            <v>-0.77</v>
          </cell>
          <cell r="CV118">
            <v>-0.7</v>
          </cell>
          <cell r="CW118">
            <v>1.07</v>
          </cell>
          <cell r="CX118">
            <v>1.63</v>
          </cell>
          <cell r="CY118">
            <v>-0.11</v>
          </cell>
          <cell r="CZ118">
            <v>-0.95</v>
          </cell>
          <cell r="DA118">
            <v>-0.95</v>
          </cell>
          <cell r="DB118">
            <v>0.26</v>
          </cell>
          <cell r="DC118">
            <v>1.33</v>
          </cell>
          <cell r="DD118">
            <v>0.91</v>
          </cell>
          <cell r="DE118">
            <v>1.67</v>
          </cell>
          <cell r="DF118">
            <v>-0.06</v>
          </cell>
          <cell r="DG118">
            <v>-1.77</v>
          </cell>
          <cell r="DH118">
            <v>-2.58</v>
          </cell>
          <cell r="DI118">
            <v>-2.4300000000000002</v>
          </cell>
          <cell r="DJ118">
            <v>0.69</v>
          </cell>
          <cell r="DK118">
            <v>0.63</v>
          </cell>
          <cell r="DL118">
            <v>-2.34</v>
          </cell>
          <cell r="DM118">
            <v>-1.45</v>
          </cell>
          <cell r="DN118">
            <v>0.5</v>
          </cell>
          <cell r="DO118">
            <v>1.38</v>
          </cell>
          <cell r="DP118">
            <v>2.5</v>
          </cell>
          <cell r="DQ118">
            <v>1.76</v>
          </cell>
          <cell r="DR118">
            <v>-0.8</v>
          </cell>
          <cell r="DS118">
            <v>-1.04</v>
          </cell>
          <cell r="DT118">
            <v>-0.36</v>
          </cell>
          <cell r="DU118">
            <v>-0.74</v>
          </cell>
          <cell r="DV118">
            <v>-0.47</v>
          </cell>
          <cell r="DW118">
            <v>2.2200000000000002</v>
          </cell>
          <cell r="DX118">
            <v>3.72</v>
          </cell>
          <cell r="DY118">
            <v>2.08</v>
          </cell>
          <cell r="DZ118">
            <v>1.91</v>
          </cell>
          <cell r="EA118">
            <v>1.47</v>
          </cell>
          <cell r="EB118">
            <v>0.18</v>
          </cell>
          <cell r="EC118">
            <v>0.51</v>
          </cell>
          <cell r="ED118">
            <v>0.4</v>
          </cell>
          <cell r="EE118">
            <v>-1.27</v>
          </cell>
          <cell r="EF118">
            <v>-0.76</v>
          </cell>
          <cell r="EG118">
            <v>-0.46</v>
          </cell>
          <cell r="EH118">
            <v>-1.01</v>
          </cell>
          <cell r="EI118">
            <v>-1.22</v>
          </cell>
          <cell r="EJ118">
            <v>-0.56999999999999995</v>
          </cell>
          <cell r="EK118">
            <v>0.57999999999999996</v>
          </cell>
          <cell r="EL118">
            <v>0.6</v>
          </cell>
          <cell r="EM118">
            <v>0.61</v>
          </cell>
          <cell r="EN118">
            <v>1</v>
          </cell>
          <cell r="EO118">
            <v>1.07</v>
          </cell>
          <cell r="EP118">
            <v>0.98</v>
          </cell>
          <cell r="EQ118">
            <v>0.89</v>
          </cell>
          <cell r="ER118">
            <v>0.37</v>
          </cell>
          <cell r="ES118">
            <v>-0.53</v>
          </cell>
          <cell r="ET118">
            <v>-0.06</v>
          </cell>
          <cell r="EU118">
            <v>0.64</v>
          </cell>
          <cell r="EV118">
            <v>0.22</v>
          </cell>
          <cell r="EW118">
            <v>0.23</v>
          </cell>
          <cell r="EX118">
            <v>0.7</v>
          </cell>
          <cell r="EY118">
            <v>1.04</v>
          </cell>
          <cell r="EZ118">
            <v>0.1</v>
          </cell>
          <cell r="FA118">
            <v>-0.4</v>
          </cell>
          <cell r="FB118">
            <v>0.2</v>
          </cell>
          <cell r="FC118">
            <v>-0.15</v>
          </cell>
          <cell r="FD118">
            <v>0.09</v>
          </cell>
          <cell r="FE118">
            <v>-0.92</v>
          </cell>
          <cell r="FF118">
            <v>-1.69</v>
          </cell>
          <cell r="FG118">
            <v>-0.19</v>
          </cell>
          <cell r="FH118">
            <v>0.17</v>
          </cell>
          <cell r="FI118">
            <v>-1.32</v>
          </cell>
          <cell r="FJ118">
            <v>-0.21</v>
          </cell>
          <cell r="FK118">
            <v>0.75</v>
          </cell>
          <cell r="FL118">
            <v>1.35</v>
          </cell>
          <cell r="FM118">
            <v>2.78</v>
          </cell>
          <cell r="FN118">
            <v>1.2</v>
          </cell>
          <cell r="FO118">
            <v>-0.62</v>
          </cell>
          <cell r="FP118">
            <v>1.19</v>
          </cell>
          <cell r="FQ118">
            <v>2.11</v>
          </cell>
          <cell r="FR118">
            <v>1.56</v>
          </cell>
          <cell r="FS118">
            <v>0.83</v>
          </cell>
          <cell r="FT118">
            <v>0.56000000000000005</v>
          </cell>
          <cell r="FU118">
            <v>0.69</v>
          </cell>
          <cell r="FV118">
            <v>0.86</v>
          </cell>
          <cell r="FW118">
            <v>1</v>
          </cell>
          <cell r="FX118">
            <v>0.87</v>
          </cell>
          <cell r="FY118">
            <v>0.9</v>
          </cell>
          <cell r="FZ118">
            <v>0.47</v>
          </cell>
          <cell r="GA118">
            <v>0.41</v>
          </cell>
          <cell r="GB118">
            <v>0.69</v>
          </cell>
          <cell r="GC118">
            <v>-0.14000000000000001</v>
          </cell>
          <cell r="GD118">
            <v>-1.49</v>
          </cell>
          <cell r="GE118">
            <v>-1.94</v>
          </cell>
          <cell r="GF118">
            <v>-0.26</v>
          </cell>
          <cell r="GG118">
            <v>1.0900000000000001</v>
          </cell>
          <cell r="GH118">
            <v>0.87</v>
          </cell>
          <cell r="GI118">
            <v>1.26</v>
          </cell>
          <cell r="GJ118">
            <v>1.9</v>
          </cell>
          <cell r="GK118">
            <v>1.03</v>
          </cell>
          <cell r="GL118">
            <v>1.29</v>
          </cell>
          <cell r="GM118">
            <v>1.22</v>
          </cell>
          <cell r="GN118">
            <v>7.0000000000000007E-2</v>
          </cell>
          <cell r="GO118">
            <v>-0.52</v>
          </cell>
          <cell r="GP118">
            <v>-0.66</v>
          </cell>
          <cell r="GQ118">
            <v>0.14000000000000001</v>
          </cell>
          <cell r="GR118">
            <v>1.47</v>
          </cell>
          <cell r="GS118">
            <v>2.58</v>
          </cell>
          <cell r="GT118">
            <v>1.47</v>
          </cell>
          <cell r="GU118">
            <v>-0.49</v>
          </cell>
          <cell r="GV118">
            <v>-1.03</v>
          </cell>
          <cell r="GW118">
            <v>-0.27</v>
          </cell>
          <cell r="GX118">
            <v>0.95</v>
          </cell>
          <cell r="GY118">
            <v>0.98</v>
          </cell>
          <cell r="GZ118">
            <v>0.99</v>
          </cell>
          <cell r="HA118">
            <v>2.08</v>
          </cell>
          <cell r="HB118">
            <v>1.6</v>
          </cell>
          <cell r="HC118">
            <v>-0.74</v>
          </cell>
          <cell r="HD118">
            <v>-0.48</v>
          </cell>
          <cell r="HE118">
            <v>0.99</v>
          </cell>
          <cell r="HF118">
            <v>0.5</v>
          </cell>
          <cell r="HG118">
            <v>0.34</v>
          </cell>
          <cell r="HH118">
            <v>0.3</v>
          </cell>
          <cell r="HI118">
            <v>1.39</v>
          </cell>
          <cell r="HJ118">
            <v>1.9</v>
          </cell>
          <cell r="HK118">
            <v>0.57999999999999996</v>
          </cell>
          <cell r="HL118">
            <v>0.67</v>
          </cell>
          <cell r="HM118">
            <v>2.39</v>
          </cell>
          <cell r="HN118">
            <v>1.34</v>
          </cell>
          <cell r="HO118">
            <v>0.11</v>
          </cell>
          <cell r="HP118">
            <v>0.6</v>
          </cell>
          <cell r="HQ118">
            <v>0.31</v>
          </cell>
          <cell r="HR118">
            <v>-0.28999999999999998</v>
          </cell>
          <cell r="HS118">
            <v>-0.77</v>
          </cell>
          <cell r="HT118">
            <v>-0.73</v>
          </cell>
          <cell r="HU118">
            <v>-0.23</v>
          </cell>
          <cell r="HV118">
            <v>0.13</v>
          </cell>
          <cell r="HW118">
            <v>2.04</v>
          </cell>
          <cell r="HX118">
            <v>1.25</v>
          </cell>
          <cell r="HY118">
            <v>-0.28999999999999998</v>
          </cell>
          <cell r="HZ118">
            <v>0.6</v>
          </cell>
          <cell r="IA118">
            <v>0.68</v>
          </cell>
          <cell r="IB118">
            <v>-0.11</v>
          </cell>
          <cell r="IC118">
            <v>-0.1</v>
          </cell>
          <cell r="ID118">
            <v>0.18</v>
          </cell>
          <cell r="IE118">
            <v>-0.44</v>
          </cell>
          <cell r="IF118">
            <v>-0.52</v>
          </cell>
          <cell r="IG118">
            <v>0.87</v>
          </cell>
          <cell r="IH118">
            <v>1.31</v>
          </cell>
          <cell r="II118">
            <v>0.39</v>
          </cell>
          <cell r="IJ118">
            <v>0.34</v>
          </cell>
          <cell r="IK118">
            <v>0.88</v>
          </cell>
          <cell r="IL118">
            <v>2.1800000000000002</v>
          </cell>
          <cell r="IM118">
            <v>2.35</v>
          </cell>
          <cell r="IN118">
            <v>0.04</v>
          </cell>
          <cell r="IO118">
            <v>-7.0000000000000007E-2</v>
          </cell>
          <cell r="IP118">
            <v>2.33</v>
          </cell>
          <cell r="IQ118">
            <v>2.5</v>
          </cell>
          <cell r="IR118">
            <v>2.64</v>
          </cell>
          <cell r="IS118">
            <v>3</v>
          </cell>
          <cell r="IT118">
            <v>0.64</v>
          </cell>
          <cell r="IU118">
            <v>0.81</v>
          </cell>
          <cell r="IV118">
            <v>1.1499999999999999</v>
          </cell>
          <cell r="IW118">
            <v>0.3</v>
          </cell>
          <cell r="IX118">
            <v>0.34</v>
          </cell>
          <cell r="IY118">
            <v>0.88</v>
          </cell>
          <cell r="IZ118">
            <v>0.46</v>
          </cell>
          <cell r="JA118">
            <v>0.06</v>
          </cell>
          <cell r="JB118">
            <v>-0.54</v>
          </cell>
          <cell r="JC118">
            <v>-0.11</v>
          </cell>
          <cell r="JD118">
            <v>1.49</v>
          </cell>
          <cell r="JE118">
            <v>1.04</v>
          </cell>
          <cell r="JF118">
            <v>0.84</v>
          </cell>
          <cell r="JG118">
            <v>0.42</v>
          </cell>
          <cell r="JH118">
            <v>0.95</v>
          </cell>
          <cell r="JI118">
            <v>-0.05</v>
          </cell>
          <cell r="JJ118">
            <v>-1.37</v>
          </cell>
          <cell r="JK118">
            <v>-0.31</v>
          </cell>
          <cell r="JL118">
            <v>1.7</v>
          </cell>
          <cell r="JM118">
            <v>2.67</v>
          </cell>
          <cell r="JN118">
            <v>2.0099999999999998</v>
          </cell>
          <cell r="JO118">
            <v>2.4</v>
          </cell>
          <cell r="JP118">
            <v>2.16</v>
          </cell>
          <cell r="JQ118">
            <v>0.65</v>
          </cell>
          <cell r="JR118">
            <v>0.39</v>
          </cell>
          <cell r="JS118">
            <v>0.57999999999999996</v>
          </cell>
          <cell r="JT118">
            <v>0.37</v>
          </cell>
          <cell r="JU118">
            <v>0.82</v>
          </cell>
          <cell r="JV118">
            <v>-0.47</v>
          </cell>
          <cell r="JW118">
            <v>-1.62</v>
          </cell>
          <cell r="JX118">
            <v>-0.1</v>
          </cell>
          <cell r="JY118">
            <v>0.73</v>
          </cell>
          <cell r="JZ118">
            <v>-0.06</v>
          </cell>
          <cell r="KA118">
            <v>-0.91</v>
          </cell>
          <cell r="KB118">
            <v>-1.72</v>
          </cell>
          <cell r="KC118">
            <v>-1.23</v>
          </cell>
          <cell r="KD118">
            <v>1.08</v>
          </cell>
          <cell r="KE118">
            <v>2.5299999999999998</v>
          </cell>
          <cell r="KF118">
            <v>2.44</v>
          </cell>
          <cell r="KG118">
            <v>2.36</v>
          </cell>
          <cell r="KH118">
            <v>2.0299999999999998</v>
          </cell>
          <cell r="KI118">
            <v>1.38</v>
          </cell>
          <cell r="KJ118">
            <v>0.88</v>
          </cell>
          <cell r="KK118">
            <v>1.02</v>
          </cell>
          <cell r="KL118">
            <v>0.71</v>
          </cell>
          <cell r="KM118">
            <v>0.52</v>
          </cell>
          <cell r="KN118">
            <v>1.1100000000000001</v>
          </cell>
          <cell r="KO118">
            <v>1.65</v>
          </cell>
          <cell r="KP118">
            <v>0.8</v>
          </cell>
          <cell r="KQ118">
            <v>0.51</v>
          </cell>
          <cell r="KR118">
            <v>1.29</v>
          </cell>
          <cell r="KS118">
            <v>0.93</v>
          </cell>
          <cell r="KT118">
            <v>-0.33</v>
          </cell>
          <cell r="KU118">
            <v>-1.24</v>
          </cell>
          <cell r="KV118">
            <v>-2.62</v>
          </cell>
          <cell r="KW118">
            <v>-1.4</v>
          </cell>
          <cell r="KX118">
            <v>0.82</v>
          </cell>
          <cell r="KY118">
            <v>2.1800000000000002</v>
          </cell>
          <cell r="KZ118">
            <v>1.41</v>
          </cell>
          <cell r="LA118">
            <v>0.65</v>
          </cell>
          <cell r="LB118">
            <v>1.76</v>
          </cell>
          <cell r="LC118">
            <v>0.75</v>
          </cell>
          <cell r="LD118">
            <v>-0.51</v>
          </cell>
          <cell r="LE118">
            <v>0.65</v>
          </cell>
          <cell r="LF118">
            <v>0.5</v>
          </cell>
          <cell r="LG118">
            <v>0.2</v>
          </cell>
          <cell r="LH118">
            <v>0.5</v>
          </cell>
          <cell r="LI118">
            <v>0.70000000000000007</v>
          </cell>
          <cell r="LJ118">
            <v>0.5</v>
          </cell>
          <cell r="LK118">
            <v>0.34029870996104122</v>
          </cell>
          <cell r="LL118">
            <v>0.3</v>
          </cell>
          <cell r="LM118">
            <v>0</v>
          </cell>
          <cell r="LN118">
            <v>9.9999999999999992E-2</v>
          </cell>
          <cell r="LO118">
            <v>0.5</v>
          </cell>
          <cell r="LP118">
            <v>0.5</v>
          </cell>
          <cell r="LQ118">
            <v>0.5</v>
          </cell>
          <cell r="LR118">
            <v>0.32919790751900185</v>
          </cell>
          <cell r="LS118">
            <v>0.29999999999999993</v>
          </cell>
          <cell r="LT118">
            <v>0.3</v>
          </cell>
          <cell r="LU118">
            <v>0.3</v>
          </cell>
          <cell r="LV118">
            <v>0.3</v>
          </cell>
          <cell r="LW118">
            <v>-0.20000000000000004</v>
          </cell>
          <cell r="LX118">
            <v>0.20000000000000004</v>
          </cell>
          <cell r="LY118">
            <v>0.60000000000000009</v>
          </cell>
          <cell r="LZ118">
            <v>1.7606621889793176E-2</v>
          </cell>
          <cell r="MA118">
            <v>0.17123470198821927</v>
          </cell>
          <cell r="MB118">
            <v>0.31874957721960179</v>
          </cell>
          <cell r="MC118">
            <v>0.5</v>
          </cell>
          <cell r="MD118">
            <v>0.59999999999999987</v>
          </cell>
          <cell r="ME118">
            <v>0.47976840784679076</v>
          </cell>
        </row>
        <row r="119">
          <cell r="A119">
            <v>1115057</v>
          </cell>
          <cell r="F119" t="str">
            <v xml:space="preserve">Azeitona </v>
          </cell>
          <cell r="H119">
            <v>-0.2</v>
          </cell>
          <cell r="I119">
            <v>3.22</v>
          </cell>
          <cell r="J119">
            <v>0.15</v>
          </cell>
          <cell r="K119">
            <v>1.84</v>
          </cell>
          <cell r="L119">
            <v>0.83</v>
          </cell>
          <cell r="M119">
            <v>0.78</v>
          </cell>
          <cell r="N119">
            <v>0.56000000000000005</v>
          </cell>
          <cell r="O119">
            <v>1.41</v>
          </cell>
          <cell r="P119">
            <v>0.93</v>
          </cell>
          <cell r="Q119">
            <v>-0.01</v>
          </cell>
          <cell r="R119">
            <v>-0.61</v>
          </cell>
          <cell r="S119">
            <v>0.68</v>
          </cell>
          <cell r="T119">
            <v>-0.75</v>
          </cell>
          <cell r="U119">
            <v>-1.1599999999999999</v>
          </cell>
          <cell r="V119">
            <v>0</v>
          </cell>
          <cell r="W119">
            <v>-1.1499999999999999</v>
          </cell>
          <cell r="X119">
            <v>0.9</v>
          </cell>
          <cell r="Y119">
            <v>1.18</v>
          </cell>
          <cell r="Z119">
            <v>-2.14</v>
          </cell>
          <cell r="AA119">
            <v>-3.63</v>
          </cell>
          <cell r="AB119">
            <v>-1.92</v>
          </cell>
          <cell r="AC119">
            <v>-0.23</v>
          </cell>
          <cell r="AD119">
            <v>-7.0000000000000007E-2</v>
          </cell>
          <cell r="AE119">
            <v>-0.81</v>
          </cell>
          <cell r="AF119">
            <v>1.08</v>
          </cell>
          <cell r="AG119">
            <v>1.75</v>
          </cell>
          <cell r="AH119">
            <v>0.36</v>
          </cell>
          <cell r="AI119">
            <v>2.0499999999999998</v>
          </cell>
          <cell r="AJ119">
            <v>-0.33</v>
          </cell>
          <cell r="AK119">
            <v>-4.05</v>
          </cell>
          <cell r="AL119">
            <v>-2.4500000000000002</v>
          </cell>
          <cell r="AM119">
            <v>-0.63</v>
          </cell>
          <cell r="AN119">
            <v>-1.87</v>
          </cell>
          <cell r="AO119">
            <v>-4.49</v>
          </cell>
          <cell r="AP119">
            <v>-1.0900000000000001</v>
          </cell>
          <cell r="AQ119">
            <v>3.5</v>
          </cell>
          <cell r="AR119">
            <v>2.0099999999999998</v>
          </cell>
          <cell r="AS119">
            <v>0.18</v>
          </cell>
          <cell r="AT119">
            <v>-0.18</v>
          </cell>
          <cell r="AU119">
            <v>0.03</v>
          </cell>
          <cell r="AV119">
            <v>-0.61</v>
          </cell>
          <cell r="AW119">
            <v>0.37</v>
          </cell>
          <cell r="AX119">
            <v>0.84</v>
          </cell>
          <cell r="AY119">
            <v>0.18</v>
          </cell>
          <cell r="AZ119">
            <v>-1.62</v>
          </cell>
          <cell r="BA119">
            <v>-3.21</v>
          </cell>
          <cell r="BB119">
            <v>1.3</v>
          </cell>
          <cell r="BC119">
            <v>1.95</v>
          </cell>
          <cell r="BD119">
            <v>-0.57999999999999996</v>
          </cell>
          <cell r="BE119">
            <v>-0.25</v>
          </cell>
          <cell r="BF119">
            <v>1.81</v>
          </cell>
          <cell r="BG119">
            <v>0.35</v>
          </cell>
          <cell r="BH119">
            <v>0.99</v>
          </cell>
          <cell r="BI119">
            <v>1.35</v>
          </cell>
          <cell r="BJ119">
            <v>-7.0000000000000007E-2</v>
          </cell>
          <cell r="BK119">
            <v>0.17</v>
          </cell>
          <cell r="BL119">
            <v>-0.38</v>
          </cell>
          <cell r="BM119">
            <v>0.73</v>
          </cell>
          <cell r="BN119">
            <v>0.64</v>
          </cell>
          <cell r="BO119">
            <v>-2.79</v>
          </cell>
          <cell r="BP119">
            <v>-1.03</v>
          </cell>
          <cell r="BQ119">
            <v>0.5</v>
          </cell>
          <cell r="BR119">
            <v>-0.44</v>
          </cell>
          <cell r="BS119">
            <v>0.89</v>
          </cell>
          <cell r="BT119">
            <v>1.39</v>
          </cell>
          <cell r="BU119">
            <v>-1.63</v>
          </cell>
          <cell r="BV119">
            <v>-1.57</v>
          </cell>
          <cell r="BW119">
            <v>2.4500000000000002</v>
          </cell>
          <cell r="BX119">
            <v>-1.3</v>
          </cell>
          <cell r="BY119">
            <v>-3.7</v>
          </cell>
          <cell r="BZ119">
            <v>-0.36</v>
          </cell>
          <cell r="CA119">
            <v>0.42</v>
          </cell>
          <cell r="CB119">
            <v>-0.67</v>
          </cell>
          <cell r="CC119">
            <v>-2.89</v>
          </cell>
          <cell r="CD119">
            <v>0</v>
          </cell>
          <cell r="CE119">
            <v>2.36</v>
          </cell>
          <cell r="CF119">
            <v>0.19</v>
          </cell>
          <cell r="CG119">
            <v>-3.04</v>
          </cell>
          <cell r="CH119">
            <v>0.61</v>
          </cell>
          <cell r="CI119">
            <v>2.2799999999999998</v>
          </cell>
          <cell r="CJ119">
            <v>2.08</v>
          </cell>
          <cell r="CK119">
            <v>1.83</v>
          </cell>
          <cell r="CL119">
            <v>1.71</v>
          </cell>
          <cell r="CM119">
            <v>1.26</v>
          </cell>
          <cell r="CN119">
            <v>2.61</v>
          </cell>
          <cell r="CO119">
            <v>1.95</v>
          </cell>
          <cell r="CP119">
            <v>-1.67</v>
          </cell>
          <cell r="CQ119">
            <v>-1.2</v>
          </cell>
          <cell r="CR119">
            <v>1.49</v>
          </cell>
          <cell r="CS119">
            <v>-0.73</v>
          </cell>
          <cell r="CT119">
            <v>-1.03</v>
          </cell>
          <cell r="CU119">
            <v>-3.62</v>
          </cell>
          <cell r="CV119">
            <v>-0.75</v>
          </cell>
          <cell r="CW119">
            <v>3.28</v>
          </cell>
          <cell r="CX119">
            <v>2.0299999999999998</v>
          </cell>
          <cell r="CY119">
            <v>1.2</v>
          </cell>
          <cell r="CZ119">
            <v>2.12</v>
          </cell>
          <cell r="DA119">
            <v>2.12</v>
          </cell>
          <cell r="DB119">
            <v>1.86</v>
          </cell>
          <cell r="DC119">
            <v>0.21</v>
          </cell>
          <cell r="DD119">
            <v>-0.66</v>
          </cell>
          <cell r="DE119">
            <v>0.41</v>
          </cell>
          <cell r="DF119">
            <v>-0.06</v>
          </cell>
          <cell r="DG119">
            <v>-1.33</v>
          </cell>
          <cell r="DH119">
            <v>1.52</v>
          </cell>
          <cell r="DI119">
            <v>1.72</v>
          </cell>
          <cell r="DJ119">
            <v>0.79</v>
          </cell>
          <cell r="DK119">
            <v>2.2599999999999998</v>
          </cell>
          <cell r="DL119">
            <v>0.45</v>
          </cell>
          <cell r="DM119">
            <v>-0.76</v>
          </cell>
          <cell r="DN119">
            <v>-1.9</v>
          </cell>
          <cell r="DO119">
            <v>-2.2400000000000002</v>
          </cell>
          <cell r="DP119">
            <v>-1.1399999999999999</v>
          </cell>
          <cell r="DQ119">
            <v>1.83</v>
          </cell>
          <cell r="DR119">
            <v>2.13</v>
          </cell>
          <cell r="DS119">
            <v>-0.61</v>
          </cell>
          <cell r="DT119">
            <v>-0.34</v>
          </cell>
          <cell r="DU119">
            <v>-0.46</v>
          </cell>
          <cell r="DV119">
            <v>-1.75</v>
          </cell>
          <cell r="DW119">
            <v>-1.03</v>
          </cell>
          <cell r="DX119">
            <v>0.83</v>
          </cell>
          <cell r="DY119">
            <v>0.52</v>
          </cell>
          <cell r="DZ119">
            <v>-1.1100000000000001</v>
          </cell>
          <cell r="EA119">
            <v>0.38</v>
          </cell>
          <cell r="EB119">
            <v>-0.47</v>
          </cell>
          <cell r="EC119">
            <v>-2.14</v>
          </cell>
          <cell r="ED119">
            <v>1.38</v>
          </cell>
          <cell r="EE119">
            <v>0.63</v>
          </cell>
          <cell r="EF119">
            <v>-2.54</v>
          </cell>
          <cell r="EG119">
            <v>0.28000000000000003</v>
          </cell>
          <cell r="EH119">
            <v>2.11</v>
          </cell>
          <cell r="EI119">
            <v>0.49</v>
          </cell>
          <cell r="EJ119">
            <v>-0.17</v>
          </cell>
          <cell r="EK119">
            <v>0.71</v>
          </cell>
          <cell r="EL119">
            <v>0.28000000000000003</v>
          </cell>
          <cell r="EM119">
            <v>-1.26</v>
          </cell>
          <cell r="EN119">
            <v>0.82</v>
          </cell>
          <cell r="EO119">
            <v>-0.08</v>
          </cell>
          <cell r="EP119">
            <v>-0.61</v>
          </cell>
          <cell r="EQ119">
            <v>0.85</v>
          </cell>
          <cell r="ER119">
            <v>-1.73</v>
          </cell>
          <cell r="ES119">
            <v>-0.31</v>
          </cell>
          <cell r="ET119">
            <v>1.81</v>
          </cell>
          <cell r="EU119">
            <v>-1.39</v>
          </cell>
          <cell r="EV119">
            <v>-1.95</v>
          </cell>
          <cell r="EW119">
            <v>0.39</v>
          </cell>
          <cell r="EX119">
            <v>0.99</v>
          </cell>
          <cell r="EY119">
            <v>0.42</v>
          </cell>
          <cell r="EZ119">
            <v>1.52</v>
          </cell>
          <cell r="FA119">
            <v>1.1000000000000001</v>
          </cell>
          <cell r="FB119">
            <v>-0.77</v>
          </cell>
          <cell r="FC119">
            <v>-2.74</v>
          </cell>
          <cell r="FD119">
            <v>-2.15</v>
          </cell>
          <cell r="FE119">
            <v>0.85</v>
          </cell>
          <cell r="FF119">
            <v>0.3</v>
          </cell>
          <cell r="FG119">
            <v>-0.77</v>
          </cell>
          <cell r="FH119">
            <v>-0.21</v>
          </cell>
          <cell r="FI119">
            <v>-0.41</v>
          </cell>
          <cell r="FJ119">
            <v>-0.17</v>
          </cell>
          <cell r="FK119">
            <v>-1.18</v>
          </cell>
          <cell r="FL119">
            <v>-0.56000000000000005</v>
          </cell>
          <cell r="FM119">
            <v>0.74</v>
          </cell>
          <cell r="FN119">
            <v>-0.9</v>
          </cell>
          <cell r="FO119">
            <v>-0.03</v>
          </cell>
          <cell r="FP119">
            <v>2.27</v>
          </cell>
          <cell r="FQ119">
            <v>1.55</v>
          </cell>
          <cell r="FR119">
            <v>-1.28</v>
          </cell>
          <cell r="FS119">
            <v>-2.67</v>
          </cell>
          <cell r="FT119">
            <v>0.64</v>
          </cell>
          <cell r="FU119">
            <v>1.98</v>
          </cell>
          <cell r="FV119">
            <v>1.84</v>
          </cell>
          <cell r="FW119">
            <v>1.41</v>
          </cell>
          <cell r="FX119">
            <v>-0.05</v>
          </cell>
          <cell r="FY119">
            <v>-0.8</v>
          </cell>
          <cell r="FZ119">
            <v>-0.36</v>
          </cell>
          <cell r="GA119">
            <v>0.3</v>
          </cell>
          <cell r="GB119">
            <v>2.11</v>
          </cell>
          <cell r="GC119">
            <v>2.61</v>
          </cell>
          <cell r="GD119">
            <v>2.68</v>
          </cell>
          <cell r="GE119">
            <v>0.28000000000000003</v>
          </cell>
          <cell r="GF119">
            <v>1.84</v>
          </cell>
          <cell r="GG119">
            <v>2.42</v>
          </cell>
          <cell r="GH119">
            <v>1.94</v>
          </cell>
          <cell r="GI119">
            <v>2.65</v>
          </cell>
          <cell r="GJ119">
            <v>1.58</v>
          </cell>
          <cell r="GK119">
            <v>0.28999999999999998</v>
          </cell>
          <cell r="GL119">
            <v>0.28000000000000003</v>
          </cell>
          <cell r="GM119">
            <v>-0.9</v>
          </cell>
          <cell r="GN119">
            <v>2.37</v>
          </cell>
          <cell r="GO119">
            <v>3.26</v>
          </cell>
          <cell r="GP119">
            <v>-2.2999999999999998</v>
          </cell>
          <cell r="GQ119">
            <v>-2.12</v>
          </cell>
          <cell r="GR119">
            <v>1.83</v>
          </cell>
          <cell r="GS119">
            <v>-0.83</v>
          </cell>
          <cell r="GT119">
            <v>-1.04</v>
          </cell>
          <cell r="GU119">
            <v>1.65</v>
          </cell>
          <cell r="GV119">
            <v>0.42</v>
          </cell>
          <cell r="GW119">
            <v>2.04</v>
          </cell>
          <cell r="GX119">
            <v>1.69</v>
          </cell>
          <cell r="GY119">
            <v>-2.37</v>
          </cell>
          <cell r="GZ119">
            <v>-2.0699999999999998</v>
          </cell>
          <cell r="HA119">
            <v>-0.74</v>
          </cell>
          <cell r="HB119">
            <v>-0.77</v>
          </cell>
          <cell r="HC119">
            <v>1.43</v>
          </cell>
          <cell r="HD119">
            <v>2.6</v>
          </cell>
          <cell r="HE119">
            <v>0.99</v>
          </cell>
          <cell r="HF119">
            <v>-0.79</v>
          </cell>
          <cell r="HG119">
            <v>-0.36</v>
          </cell>
          <cell r="HH119">
            <v>0.88</v>
          </cell>
          <cell r="HI119">
            <v>2.09</v>
          </cell>
          <cell r="HJ119">
            <v>0.72</v>
          </cell>
          <cell r="HK119">
            <v>0.2</v>
          </cell>
          <cell r="HL119">
            <v>2.64</v>
          </cell>
          <cell r="HM119">
            <v>3.35</v>
          </cell>
          <cell r="HN119">
            <v>1.91</v>
          </cell>
          <cell r="HO119">
            <v>2.06</v>
          </cell>
          <cell r="HP119">
            <v>4.24</v>
          </cell>
          <cell r="HQ119">
            <v>2.17</v>
          </cell>
          <cell r="HR119">
            <v>-2.2000000000000002</v>
          </cell>
          <cell r="HS119">
            <v>-2.57</v>
          </cell>
          <cell r="HT119">
            <v>-0.53</v>
          </cell>
          <cell r="HU119">
            <v>1.51</v>
          </cell>
          <cell r="HV119">
            <v>0.38</v>
          </cell>
          <cell r="HW119">
            <v>0.1</v>
          </cell>
          <cell r="HX119">
            <v>0.89</v>
          </cell>
          <cell r="HY119">
            <v>1.56</v>
          </cell>
          <cell r="HZ119">
            <v>0.25</v>
          </cell>
          <cell r="IA119">
            <v>-0.04</v>
          </cell>
          <cell r="IB119">
            <v>1.06</v>
          </cell>
          <cell r="IC119">
            <v>0.5</v>
          </cell>
          <cell r="ID119">
            <v>7.0000000000000007E-2</v>
          </cell>
          <cell r="IE119">
            <v>0.5</v>
          </cell>
          <cell r="IF119">
            <v>0.79</v>
          </cell>
          <cell r="IG119">
            <v>1.45</v>
          </cell>
          <cell r="IH119">
            <v>1.5</v>
          </cell>
          <cell r="II119">
            <v>-0.12</v>
          </cell>
          <cell r="IJ119">
            <v>0.13</v>
          </cell>
          <cell r="IK119">
            <v>2.33</v>
          </cell>
          <cell r="IL119">
            <v>0.26</v>
          </cell>
          <cell r="IM119">
            <v>-2.36</v>
          </cell>
          <cell r="IN119">
            <v>-1.85</v>
          </cell>
          <cell r="IO119">
            <v>-0.53</v>
          </cell>
          <cell r="IP119">
            <v>0.87</v>
          </cell>
          <cell r="IQ119">
            <v>2.59</v>
          </cell>
          <cell r="IR119">
            <v>0.81</v>
          </cell>
          <cell r="IS119">
            <v>-0.56999999999999995</v>
          </cell>
          <cell r="IT119">
            <v>1.1599999999999999</v>
          </cell>
          <cell r="IU119">
            <v>2.86</v>
          </cell>
          <cell r="IV119">
            <v>1.19</v>
          </cell>
          <cell r="IW119">
            <v>-0.55000000000000004</v>
          </cell>
          <cell r="IX119">
            <v>-0.51</v>
          </cell>
          <cell r="IY119">
            <v>2.5099999999999998</v>
          </cell>
          <cell r="IZ119">
            <v>6.13</v>
          </cell>
          <cell r="JA119">
            <v>4.8499999999999996</v>
          </cell>
          <cell r="JB119">
            <v>3.81</v>
          </cell>
          <cell r="JC119">
            <v>2.31</v>
          </cell>
          <cell r="JD119">
            <v>-0.68</v>
          </cell>
          <cell r="JE119">
            <v>-0.4</v>
          </cell>
          <cell r="JF119">
            <v>-0.67</v>
          </cell>
          <cell r="JG119">
            <v>-0.37</v>
          </cell>
          <cell r="JH119">
            <v>1.5</v>
          </cell>
          <cell r="JI119">
            <v>1.95</v>
          </cell>
          <cell r="JJ119">
            <v>2.15</v>
          </cell>
          <cell r="JK119">
            <v>1.75</v>
          </cell>
          <cell r="JL119">
            <v>1.62</v>
          </cell>
          <cell r="JM119">
            <v>1.73</v>
          </cell>
          <cell r="JN119">
            <v>2.77</v>
          </cell>
          <cell r="JO119">
            <v>1.49</v>
          </cell>
          <cell r="JP119">
            <v>-0.09</v>
          </cell>
          <cell r="JQ119">
            <v>0.8</v>
          </cell>
          <cell r="JR119">
            <v>-1.03</v>
          </cell>
          <cell r="JS119">
            <v>-1.1100000000000001</v>
          </cell>
          <cell r="JT119">
            <v>0.36</v>
          </cell>
          <cell r="JU119">
            <v>1.28</v>
          </cell>
          <cell r="JV119">
            <v>0.82</v>
          </cell>
          <cell r="JW119">
            <v>0.9</v>
          </cell>
          <cell r="JX119">
            <v>1.75</v>
          </cell>
          <cell r="JY119">
            <v>1.72</v>
          </cell>
          <cell r="JZ119">
            <v>1.89</v>
          </cell>
          <cell r="KA119">
            <v>1.0900000000000001</v>
          </cell>
          <cell r="KB119">
            <v>1.04</v>
          </cell>
          <cell r="KC119">
            <v>1.2</v>
          </cell>
          <cell r="KD119">
            <v>0.08</v>
          </cell>
          <cell r="KE119">
            <v>0.4</v>
          </cell>
          <cell r="KF119">
            <v>-0.86</v>
          </cell>
          <cell r="KG119">
            <v>-0.69</v>
          </cell>
          <cell r="KH119">
            <v>1.06</v>
          </cell>
          <cell r="KI119">
            <v>0.46</v>
          </cell>
          <cell r="KJ119">
            <v>1.38</v>
          </cell>
          <cell r="KK119">
            <v>1.37</v>
          </cell>
          <cell r="KL119">
            <v>-0.83</v>
          </cell>
          <cell r="KM119">
            <v>-0.95</v>
          </cell>
          <cell r="KN119">
            <v>0.39</v>
          </cell>
          <cell r="KO119">
            <v>0.86</v>
          </cell>
          <cell r="KP119">
            <v>-0.5</v>
          </cell>
          <cell r="KQ119">
            <v>-0.89</v>
          </cell>
          <cell r="KR119">
            <v>0.57999999999999996</v>
          </cell>
          <cell r="KS119">
            <v>1.17</v>
          </cell>
          <cell r="KT119">
            <v>1.71</v>
          </cell>
          <cell r="KU119">
            <v>0.54</v>
          </cell>
          <cell r="KV119">
            <v>-0.2</v>
          </cell>
          <cell r="KW119">
            <v>0.48</v>
          </cell>
          <cell r="KX119">
            <v>-0.57999999999999996</v>
          </cell>
          <cell r="KY119">
            <v>-1.52</v>
          </cell>
          <cell r="KZ119">
            <v>0.21</v>
          </cell>
          <cell r="LA119">
            <v>0.73</v>
          </cell>
          <cell r="LB119">
            <v>7.0000000000000007E-2</v>
          </cell>
          <cell r="LC119">
            <v>0.46</v>
          </cell>
          <cell r="LD119">
            <v>0.47</v>
          </cell>
          <cell r="LE119">
            <v>0.16</v>
          </cell>
          <cell r="LF119">
            <v>0.5</v>
          </cell>
          <cell r="LG119">
            <v>0.2</v>
          </cell>
          <cell r="LH119">
            <v>0.5</v>
          </cell>
          <cell r="LI119">
            <v>0.70000000000000007</v>
          </cell>
          <cell r="LJ119">
            <v>0.5</v>
          </cell>
          <cell r="LK119">
            <v>0.34029870996104122</v>
          </cell>
          <cell r="LL119">
            <v>0.3</v>
          </cell>
          <cell r="LM119">
            <v>0</v>
          </cell>
          <cell r="LN119">
            <v>9.9999999999999992E-2</v>
          </cell>
          <cell r="LO119">
            <v>0.5</v>
          </cell>
          <cell r="LP119">
            <v>0.5</v>
          </cell>
          <cell r="LQ119">
            <v>0.5</v>
          </cell>
          <cell r="LR119">
            <v>0.32919790751900185</v>
          </cell>
          <cell r="LS119">
            <v>0.29999999999999993</v>
          </cell>
          <cell r="LT119">
            <v>0.3</v>
          </cell>
          <cell r="LU119">
            <v>0.3</v>
          </cell>
          <cell r="LV119">
            <v>0.3</v>
          </cell>
          <cell r="LW119">
            <v>-0.20000000000000004</v>
          </cell>
          <cell r="LX119">
            <v>0.20000000000000004</v>
          </cell>
          <cell r="LY119">
            <v>0.60000000000000009</v>
          </cell>
          <cell r="LZ119">
            <v>1.7606621889793176E-2</v>
          </cell>
          <cell r="MA119">
            <v>0.17123470198821927</v>
          </cell>
          <cell r="MB119">
            <v>0.31874957721960179</v>
          </cell>
          <cell r="MC119">
            <v>0.5</v>
          </cell>
          <cell r="MD119">
            <v>0.59999999999999987</v>
          </cell>
          <cell r="ME119">
            <v>0.47976840784679076</v>
          </cell>
        </row>
        <row r="120">
          <cell r="A120">
            <v>1115058</v>
          </cell>
          <cell r="F120" t="str">
            <v xml:space="preserve">Milho-verde em conserva </v>
          </cell>
          <cell r="H120">
            <v>-0.43</v>
          </cell>
          <cell r="I120">
            <v>0.37</v>
          </cell>
          <cell r="J120">
            <v>0.19</v>
          </cell>
          <cell r="K120">
            <v>0.65</v>
          </cell>
          <cell r="L120">
            <v>0.66</v>
          </cell>
          <cell r="M120">
            <v>0.25</v>
          </cell>
          <cell r="N120">
            <v>0.49</v>
          </cell>
          <cell r="O120">
            <v>0.43</v>
          </cell>
          <cell r="P120">
            <v>-0.34</v>
          </cell>
          <cell r="Q120">
            <v>-1.43</v>
          </cell>
          <cell r="R120">
            <v>-1.69</v>
          </cell>
          <cell r="S120">
            <v>-0.83</v>
          </cell>
          <cell r="T120">
            <v>-0.86</v>
          </cell>
          <cell r="U120">
            <v>-1.69</v>
          </cell>
          <cell r="V120">
            <v>-2.96</v>
          </cell>
          <cell r="W120">
            <v>-2.0099999999999998</v>
          </cell>
          <cell r="X120">
            <v>1.37</v>
          </cell>
          <cell r="Y120">
            <v>1.54</v>
          </cell>
          <cell r="Z120">
            <v>-0.28999999999999998</v>
          </cell>
          <cell r="AA120">
            <v>-1.22</v>
          </cell>
          <cell r="AB120">
            <v>-0.65</v>
          </cell>
          <cell r="AC120">
            <v>-0.26</v>
          </cell>
          <cell r="AD120">
            <v>-0.71</v>
          </cell>
          <cell r="AE120">
            <v>-1.18</v>
          </cell>
          <cell r="AF120">
            <v>-1.46</v>
          </cell>
          <cell r="AG120">
            <v>-1.43</v>
          </cell>
          <cell r="AH120">
            <v>-1.69</v>
          </cell>
          <cell r="AI120">
            <v>-1.48</v>
          </cell>
          <cell r="AJ120">
            <v>0.6</v>
          </cell>
          <cell r="AK120">
            <v>2.27</v>
          </cell>
          <cell r="AL120">
            <v>-0.09</v>
          </cell>
          <cell r="AM120">
            <v>-1.31</v>
          </cell>
          <cell r="AN120">
            <v>-0.74</v>
          </cell>
          <cell r="AO120">
            <v>-1.2</v>
          </cell>
          <cell r="AP120">
            <v>-0.55000000000000004</v>
          </cell>
          <cell r="AQ120">
            <v>0.96</v>
          </cell>
          <cell r="AR120">
            <v>0.96</v>
          </cell>
          <cell r="AS120">
            <v>-0.11</v>
          </cell>
          <cell r="AT120">
            <v>2.35</v>
          </cell>
          <cell r="AU120">
            <v>2.44</v>
          </cell>
          <cell r="AV120">
            <v>1.37</v>
          </cell>
          <cell r="AW120">
            <v>0.5</v>
          </cell>
          <cell r="AX120">
            <v>0.96</v>
          </cell>
          <cell r="AY120">
            <v>1.5</v>
          </cell>
          <cell r="AZ120">
            <v>1.1299999999999999</v>
          </cell>
          <cell r="BA120">
            <v>2.15</v>
          </cell>
          <cell r="BB120">
            <v>2.19</v>
          </cell>
          <cell r="BC120">
            <v>0.47</v>
          </cell>
          <cell r="BD120">
            <v>0.06</v>
          </cell>
          <cell r="BE120">
            <v>-0.22</v>
          </cell>
          <cell r="BF120">
            <v>0.59</v>
          </cell>
          <cell r="BG120">
            <v>0.69</v>
          </cell>
          <cell r="BH120">
            <v>0.15</v>
          </cell>
          <cell r="BI120">
            <v>-0.44</v>
          </cell>
          <cell r="BJ120">
            <v>0.84</v>
          </cell>
          <cell r="BK120">
            <v>2.5</v>
          </cell>
          <cell r="BL120">
            <v>2.87</v>
          </cell>
          <cell r="BM120">
            <v>2.08</v>
          </cell>
          <cell r="BN120">
            <v>1.72</v>
          </cell>
          <cell r="BO120">
            <v>1.32</v>
          </cell>
          <cell r="BP120">
            <v>0.59</v>
          </cell>
          <cell r="BQ120">
            <v>1.57</v>
          </cell>
          <cell r="BR120">
            <v>0.08</v>
          </cell>
          <cell r="BS120">
            <v>-1.71</v>
          </cell>
          <cell r="BT120">
            <v>0.82</v>
          </cell>
          <cell r="BU120">
            <v>0.82</v>
          </cell>
          <cell r="BV120">
            <v>-1.56</v>
          </cell>
          <cell r="BW120">
            <v>-0.35</v>
          </cell>
          <cell r="BX120">
            <v>0.23</v>
          </cell>
          <cell r="BY120">
            <v>-0.49</v>
          </cell>
          <cell r="BZ120">
            <v>-0.76</v>
          </cell>
          <cell r="CA120">
            <v>-0.46</v>
          </cell>
          <cell r="CB120">
            <v>0.9</v>
          </cell>
          <cell r="CC120">
            <v>0.35</v>
          </cell>
          <cell r="CD120">
            <v>1.25</v>
          </cell>
          <cell r="CE120">
            <v>1.58</v>
          </cell>
          <cell r="CF120">
            <v>-0.76</v>
          </cell>
          <cell r="CG120">
            <v>-0.61</v>
          </cell>
          <cell r="CH120">
            <v>1.05</v>
          </cell>
          <cell r="CI120">
            <v>1.25</v>
          </cell>
          <cell r="CJ120">
            <v>0.87</v>
          </cell>
          <cell r="CK120">
            <v>1.63</v>
          </cell>
          <cell r="CL120">
            <v>1.27</v>
          </cell>
          <cell r="CM120">
            <v>0.74</v>
          </cell>
          <cell r="CN120">
            <v>1.1200000000000001</v>
          </cell>
          <cell r="CO120">
            <v>0.86</v>
          </cell>
          <cell r="CP120">
            <v>0.76</v>
          </cell>
          <cell r="CQ120">
            <v>0.65</v>
          </cell>
          <cell r="CR120">
            <v>2.08</v>
          </cell>
          <cell r="CS120">
            <v>0.95</v>
          </cell>
          <cell r="CT120">
            <v>0.48</v>
          </cell>
          <cell r="CU120">
            <v>2.41</v>
          </cell>
          <cell r="CV120">
            <v>-0.05</v>
          </cell>
          <cell r="CW120">
            <v>1.19</v>
          </cell>
          <cell r="CX120">
            <v>3.21</v>
          </cell>
          <cell r="CY120">
            <v>1.76</v>
          </cell>
          <cell r="CZ120">
            <v>-1.03</v>
          </cell>
          <cell r="DA120">
            <v>-1.03</v>
          </cell>
          <cell r="DB120">
            <v>0.16</v>
          </cell>
          <cell r="DC120">
            <v>2.7</v>
          </cell>
          <cell r="DD120">
            <v>2.04</v>
          </cell>
          <cell r="DE120">
            <v>1.6</v>
          </cell>
          <cell r="DF120">
            <v>0.75</v>
          </cell>
          <cell r="DG120">
            <v>1.57</v>
          </cell>
          <cell r="DH120">
            <v>2.5299999999999998</v>
          </cell>
          <cell r="DI120">
            <v>1.99</v>
          </cell>
          <cell r="DJ120">
            <v>1.1000000000000001</v>
          </cell>
          <cell r="DK120">
            <v>0.04</v>
          </cell>
          <cell r="DL120">
            <v>-0.64</v>
          </cell>
          <cell r="DM120">
            <v>-0.63</v>
          </cell>
          <cell r="DN120">
            <v>0.2</v>
          </cell>
          <cell r="DO120">
            <v>1.0900000000000001</v>
          </cell>
          <cell r="DP120">
            <v>-0.35</v>
          </cell>
          <cell r="DQ120">
            <v>-2.02</v>
          </cell>
          <cell r="DR120">
            <v>-2.1800000000000002</v>
          </cell>
          <cell r="DS120">
            <v>-1.77</v>
          </cell>
          <cell r="DT120">
            <v>-2.2200000000000002</v>
          </cell>
          <cell r="DU120">
            <v>-2.93</v>
          </cell>
          <cell r="DV120">
            <v>-3.5</v>
          </cell>
          <cell r="DW120">
            <v>-2.77</v>
          </cell>
          <cell r="DX120">
            <v>-0.42</v>
          </cell>
          <cell r="DY120">
            <v>1.39</v>
          </cell>
          <cell r="DZ120">
            <v>3.2</v>
          </cell>
          <cell r="EA120">
            <v>3</v>
          </cell>
          <cell r="EB120">
            <v>2.4900000000000002</v>
          </cell>
          <cell r="EC120">
            <v>1.86</v>
          </cell>
          <cell r="ED120">
            <v>0.3</v>
          </cell>
          <cell r="EE120">
            <v>0.98</v>
          </cell>
          <cell r="EF120">
            <v>1.58</v>
          </cell>
          <cell r="EG120">
            <v>0.48</v>
          </cell>
          <cell r="EH120">
            <v>0.55000000000000004</v>
          </cell>
          <cell r="EI120">
            <v>0.66</v>
          </cell>
          <cell r="EJ120">
            <v>-1.86</v>
          </cell>
          <cell r="EK120">
            <v>-2.79</v>
          </cell>
          <cell r="EL120">
            <v>-2.31</v>
          </cell>
          <cell r="EM120">
            <v>-1.19</v>
          </cell>
          <cell r="EN120">
            <v>-2.86</v>
          </cell>
          <cell r="EO120">
            <v>-0.54</v>
          </cell>
          <cell r="EP120">
            <v>1.07</v>
          </cell>
          <cell r="EQ120">
            <v>-2.62</v>
          </cell>
          <cell r="ER120">
            <v>-1.74</v>
          </cell>
          <cell r="ES120">
            <v>-0.66</v>
          </cell>
          <cell r="ET120">
            <v>-0.7</v>
          </cell>
          <cell r="EU120">
            <v>-1.43</v>
          </cell>
          <cell r="EV120">
            <v>-0.73</v>
          </cell>
          <cell r="EW120">
            <v>1.68</v>
          </cell>
          <cell r="EX120">
            <v>2.1</v>
          </cell>
          <cell r="EY120">
            <v>1.48</v>
          </cell>
          <cell r="EZ120">
            <v>0.41</v>
          </cell>
          <cell r="FA120">
            <v>-3.12</v>
          </cell>
          <cell r="FB120">
            <v>-6.55</v>
          </cell>
          <cell r="FC120">
            <v>-5.65</v>
          </cell>
          <cell r="FD120">
            <v>-0.82</v>
          </cell>
          <cell r="FE120">
            <v>-0.15</v>
          </cell>
          <cell r="FF120">
            <v>-0.72</v>
          </cell>
          <cell r="FG120">
            <v>-0.51</v>
          </cell>
          <cell r="FH120">
            <v>-1.1599999999999999</v>
          </cell>
          <cell r="FI120">
            <v>-2.16</v>
          </cell>
          <cell r="FJ120">
            <v>-1.98</v>
          </cell>
          <cell r="FK120">
            <v>-1.18</v>
          </cell>
          <cell r="FL120">
            <v>0.16</v>
          </cell>
          <cell r="FM120">
            <v>-0.09</v>
          </cell>
          <cell r="FN120">
            <v>-3.14</v>
          </cell>
          <cell r="FO120">
            <v>-3.43</v>
          </cell>
          <cell r="FP120">
            <v>-2.14</v>
          </cell>
          <cell r="FQ120">
            <v>-0.12</v>
          </cell>
          <cell r="FR120">
            <v>1.93</v>
          </cell>
          <cell r="FS120">
            <v>-0.32</v>
          </cell>
          <cell r="FT120">
            <v>-3.23</v>
          </cell>
          <cell r="FU120">
            <v>-0.68</v>
          </cell>
          <cell r="FV120">
            <v>0.71</v>
          </cell>
          <cell r="FW120">
            <v>1.77</v>
          </cell>
          <cell r="FX120">
            <v>1.19</v>
          </cell>
          <cell r="FY120">
            <v>-1.64</v>
          </cell>
          <cell r="FZ120">
            <v>-0.88</v>
          </cell>
          <cell r="GA120">
            <v>1.69</v>
          </cell>
          <cell r="GB120">
            <v>2.64</v>
          </cell>
          <cell r="GC120">
            <v>3.1</v>
          </cell>
          <cell r="GD120">
            <v>1.96</v>
          </cell>
          <cell r="GE120">
            <v>1.1499999999999999</v>
          </cell>
          <cell r="GF120">
            <v>2.21</v>
          </cell>
          <cell r="GG120">
            <v>0.27</v>
          </cell>
          <cell r="GH120">
            <v>2.61</v>
          </cell>
          <cell r="GI120">
            <v>3.42</v>
          </cell>
          <cell r="GJ120">
            <v>1.57</v>
          </cell>
          <cell r="GK120">
            <v>0.49</v>
          </cell>
          <cell r="GL120">
            <v>1.77</v>
          </cell>
          <cell r="GM120">
            <v>2.42</v>
          </cell>
          <cell r="GN120">
            <v>1.76</v>
          </cell>
          <cell r="GO120">
            <v>1.07</v>
          </cell>
          <cell r="GP120">
            <v>2.33</v>
          </cell>
          <cell r="GQ120">
            <v>2.27</v>
          </cell>
          <cell r="GR120">
            <v>4.3099999999999996</v>
          </cell>
          <cell r="GS120">
            <v>2.67</v>
          </cell>
          <cell r="GT120">
            <v>1.77</v>
          </cell>
          <cell r="GU120">
            <v>0.81</v>
          </cell>
          <cell r="GV120">
            <v>0.86</v>
          </cell>
          <cell r="GW120">
            <v>1.61</v>
          </cell>
          <cell r="GX120">
            <v>0.77</v>
          </cell>
          <cell r="GY120">
            <v>0.24</v>
          </cell>
          <cell r="GZ120">
            <v>-0.1</v>
          </cell>
          <cell r="HA120">
            <v>0.9</v>
          </cell>
          <cell r="HB120">
            <v>1.65</v>
          </cell>
          <cell r="HC120">
            <v>-0.99</v>
          </cell>
          <cell r="HD120">
            <v>-0.95</v>
          </cell>
          <cell r="HE120">
            <v>-0.52</v>
          </cell>
          <cell r="HF120">
            <v>-0.67</v>
          </cell>
          <cell r="HG120">
            <v>-1.33</v>
          </cell>
          <cell r="HH120">
            <v>-1.21</v>
          </cell>
          <cell r="HI120">
            <v>-0.39</v>
          </cell>
          <cell r="HJ120">
            <v>0.52</v>
          </cell>
          <cell r="HK120">
            <v>0.83</v>
          </cell>
          <cell r="HL120">
            <v>-0.06</v>
          </cell>
          <cell r="HM120">
            <v>-0.96</v>
          </cell>
          <cell r="HN120">
            <v>-1.05</v>
          </cell>
          <cell r="HO120">
            <v>0.86</v>
          </cell>
          <cell r="HP120">
            <v>0.79</v>
          </cell>
          <cell r="HQ120">
            <v>-0.87</v>
          </cell>
          <cell r="HR120">
            <v>7.0000000000000007E-2</v>
          </cell>
          <cell r="HS120">
            <v>-1.1000000000000001</v>
          </cell>
          <cell r="HT120">
            <v>-1.56</v>
          </cell>
          <cell r="HU120">
            <v>0.48</v>
          </cell>
          <cell r="HV120">
            <v>0.2</v>
          </cell>
          <cell r="HW120">
            <v>0.88</v>
          </cell>
          <cell r="HX120">
            <v>-7.0000000000000007E-2</v>
          </cell>
          <cell r="HY120">
            <v>-0.46</v>
          </cell>
          <cell r="HZ120">
            <v>-0.08</v>
          </cell>
          <cell r="IA120">
            <v>-0.91</v>
          </cell>
          <cell r="IB120">
            <v>-0.16</v>
          </cell>
          <cell r="IC120">
            <v>-0.03</v>
          </cell>
          <cell r="ID120">
            <v>-0.63</v>
          </cell>
          <cell r="IE120">
            <v>-1.22</v>
          </cell>
          <cell r="IF120">
            <v>-0.95</v>
          </cell>
          <cell r="IG120">
            <v>-1.21</v>
          </cell>
          <cell r="IH120">
            <v>0.31</v>
          </cell>
          <cell r="II120">
            <v>7.0000000000000007E-2</v>
          </cell>
          <cell r="IJ120">
            <v>-0.9</v>
          </cell>
          <cell r="IK120">
            <v>-0.42</v>
          </cell>
          <cell r="IL120">
            <v>-0.61</v>
          </cell>
          <cell r="IM120">
            <v>-0.05</v>
          </cell>
          <cell r="IN120">
            <v>-0.05</v>
          </cell>
          <cell r="IO120">
            <v>-0.69</v>
          </cell>
          <cell r="IP120">
            <v>-7.0000000000000007E-2</v>
          </cell>
          <cell r="IQ120">
            <v>0.28000000000000003</v>
          </cell>
          <cell r="IR120">
            <v>0.42</v>
          </cell>
          <cell r="IS120">
            <v>0.68</v>
          </cell>
          <cell r="IT120">
            <v>0.24</v>
          </cell>
          <cell r="IU120">
            <v>0.24</v>
          </cell>
          <cell r="IV120">
            <v>0.43</v>
          </cell>
          <cell r="IW120">
            <v>-0.56999999999999995</v>
          </cell>
          <cell r="IX120">
            <v>-1.0900000000000001</v>
          </cell>
          <cell r="IY120">
            <v>-0.82</v>
          </cell>
          <cell r="IZ120">
            <v>0.36</v>
          </cell>
          <cell r="JA120">
            <v>0.81</v>
          </cell>
          <cell r="JB120">
            <v>0.74</v>
          </cell>
          <cell r="JC120">
            <v>2.12</v>
          </cell>
          <cell r="JD120">
            <v>1.59</v>
          </cell>
          <cell r="JE120">
            <v>0.74</v>
          </cell>
          <cell r="JF120">
            <v>0.67</v>
          </cell>
          <cell r="JG120">
            <v>0.44</v>
          </cell>
          <cell r="JH120">
            <v>-0.39</v>
          </cell>
          <cell r="JI120">
            <v>1.1100000000000001</v>
          </cell>
          <cell r="JJ120">
            <v>1.3</v>
          </cell>
          <cell r="JK120">
            <v>0.68</v>
          </cell>
          <cell r="JL120">
            <v>0.71</v>
          </cell>
          <cell r="JM120">
            <v>1.78</v>
          </cell>
          <cell r="JN120">
            <v>2.79</v>
          </cell>
          <cell r="JO120">
            <v>3.89</v>
          </cell>
          <cell r="JP120">
            <v>2.2400000000000002</v>
          </cell>
          <cell r="JQ120">
            <v>2.98</v>
          </cell>
          <cell r="JR120">
            <v>3.19</v>
          </cell>
          <cell r="JS120">
            <v>1.42</v>
          </cell>
          <cell r="JT120">
            <v>0.47</v>
          </cell>
          <cell r="JU120">
            <v>1.1100000000000001</v>
          </cell>
          <cell r="JV120">
            <v>1.35</v>
          </cell>
          <cell r="JW120">
            <v>1.37</v>
          </cell>
          <cell r="JX120">
            <v>2.71</v>
          </cell>
          <cell r="JY120">
            <v>3.17</v>
          </cell>
          <cell r="JZ120">
            <v>1.2</v>
          </cell>
          <cell r="KA120">
            <v>0.65</v>
          </cell>
          <cell r="KB120">
            <v>0.98</v>
          </cell>
          <cell r="KC120">
            <v>1.27</v>
          </cell>
          <cell r="KD120">
            <v>0.66</v>
          </cell>
          <cell r="KE120">
            <v>0.42</v>
          </cell>
          <cell r="KF120">
            <v>1.25</v>
          </cell>
          <cell r="KG120">
            <v>0.98</v>
          </cell>
          <cell r="KH120">
            <v>0.36</v>
          </cell>
          <cell r="KI120">
            <v>1.97</v>
          </cell>
          <cell r="KJ120">
            <v>1.02</v>
          </cell>
          <cell r="KK120">
            <v>-0.51</v>
          </cell>
          <cell r="KL120">
            <v>0.14000000000000001</v>
          </cell>
          <cell r="KM120">
            <v>-0.27</v>
          </cell>
          <cell r="KN120">
            <v>1.0900000000000001</v>
          </cell>
          <cell r="KO120">
            <v>0.78</v>
          </cell>
          <cell r="KP120">
            <v>0.08</v>
          </cell>
          <cell r="KQ120">
            <v>-0.32</v>
          </cell>
          <cell r="KR120">
            <v>-1.65</v>
          </cell>
          <cell r="KS120">
            <v>-0.87</v>
          </cell>
          <cell r="KT120">
            <v>-2.16</v>
          </cell>
          <cell r="KU120">
            <v>-3.17</v>
          </cell>
          <cell r="KV120">
            <v>7.0000000000000007E-2</v>
          </cell>
          <cell r="KW120">
            <v>0.72</v>
          </cell>
          <cell r="KX120">
            <v>-1.25</v>
          </cell>
          <cell r="KY120">
            <v>-2.4</v>
          </cell>
          <cell r="KZ120">
            <v>-2.39</v>
          </cell>
          <cell r="LA120">
            <v>0.47</v>
          </cell>
          <cell r="LB120">
            <v>1.07</v>
          </cell>
          <cell r="LC120">
            <v>-0.16</v>
          </cell>
          <cell r="LD120">
            <v>-0.37</v>
          </cell>
          <cell r="LE120">
            <v>-0.09</v>
          </cell>
          <cell r="LF120">
            <v>0.5</v>
          </cell>
          <cell r="LG120">
            <v>0.2</v>
          </cell>
          <cell r="LH120">
            <v>0.5</v>
          </cell>
          <cell r="LI120">
            <v>0.70000000000000007</v>
          </cell>
          <cell r="LJ120">
            <v>0.5</v>
          </cell>
          <cell r="LK120">
            <v>0.34029870996104122</v>
          </cell>
          <cell r="LL120">
            <v>0.3</v>
          </cell>
          <cell r="LM120">
            <v>0</v>
          </cell>
          <cell r="LN120">
            <v>9.9999999999999992E-2</v>
          </cell>
          <cell r="LO120">
            <v>0.5</v>
          </cell>
          <cell r="LP120">
            <v>0.5</v>
          </cell>
          <cell r="LQ120">
            <v>0.5</v>
          </cell>
          <cell r="LR120">
            <v>0.32919790751900185</v>
          </cell>
          <cell r="LS120">
            <v>0.29999999999999993</v>
          </cell>
          <cell r="LT120">
            <v>0.3</v>
          </cell>
          <cell r="LU120">
            <v>0.3</v>
          </cell>
          <cell r="LV120">
            <v>0.3</v>
          </cell>
          <cell r="LW120">
            <v>-0.20000000000000004</v>
          </cell>
          <cell r="LX120">
            <v>0.20000000000000004</v>
          </cell>
          <cell r="LY120">
            <v>0.60000000000000009</v>
          </cell>
          <cell r="LZ120">
            <v>1.7606621889793176E-2</v>
          </cell>
          <cell r="MA120">
            <v>0.17123470198821927</v>
          </cell>
          <cell r="MB120">
            <v>0.31874957721960179</v>
          </cell>
          <cell r="MC120">
            <v>0.5</v>
          </cell>
          <cell r="MD120">
            <v>0.59999999999999987</v>
          </cell>
          <cell r="ME120">
            <v>0.47976840784679076</v>
          </cell>
        </row>
        <row r="121">
          <cell r="A121">
            <v>1115075</v>
          </cell>
          <cell r="F121" t="str">
            <v xml:space="preserve">Atum em conserva </v>
          </cell>
          <cell r="H121">
            <v>0.36</v>
          </cell>
          <cell r="I121">
            <v>0.43</v>
          </cell>
          <cell r="J121">
            <v>-0.91</v>
          </cell>
          <cell r="K121">
            <v>-2.5099999999999998</v>
          </cell>
          <cell r="L121">
            <v>-1.65</v>
          </cell>
          <cell r="M121">
            <v>-1.1299999999999999</v>
          </cell>
          <cell r="N121">
            <v>-0.02</v>
          </cell>
          <cell r="O121">
            <v>2.5099999999999998</v>
          </cell>
          <cell r="P121">
            <v>3.71</v>
          </cell>
          <cell r="Q121">
            <v>1.66</v>
          </cell>
          <cell r="R121">
            <v>0.31</v>
          </cell>
          <cell r="S121">
            <v>0.54</v>
          </cell>
          <cell r="T121">
            <v>1.28</v>
          </cell>
          <cell r="U121">
            <v>-0.2</v>
          </cell>
          <cell r="V121">
            <v>-1.56</v>
          </cell>
          <cell r="W121">
            <v>0</v>
          </cell>
          <cell r="X121">
            <v>1.24</v>
          </cell>
          <cell r="Y121">
            <v>0.97</v>
          </cell>
          <cell r="Z121">
            <v>0.51</v>
          </cell>
          <cell r="AA121">
            <v>0.05</v>
          </cell>
          <cell r="AB121">
            <v>0.32</v>
          </cell>
          <cell r="AC121">
            <v>0.91</v>
          </cell>
          <cell r="AD121">
            <v>0.92</v>
          </cell>
          <cell r="AE121">
            <v>1.03</v>
          </cell>
          <cell r="AF121">
            <v>0.74</v>
          </cell>
          <cell r="AG121">
            <v>0.6</v>
          </cell>
          <cell r="AH121">
            <v>1.43</v>
          </cell>
          <cell r="AI121">
            <v>1.49</v>
          </cell>
          <cell r="AJ121">
            <v>0.66</v>
          </cell>
          <cell r="AK121">
            <v>0.48</v>
          </cell>
          <cell r="AL121">
            <v>0.05</v>
          </cell>
          <cell r="AM121">
            <v>-0.02</v>
          </cell>
          <cell r="AN121">
            <v>1.43</v>
          </cell>
          <cell r="AO121">
            <v>2.02</v>
          </cell>
          <cell r="AP121">
            <v>1.63</v>
          </cell>
          <cell r="AQ121">
            <v>0.35</v>
          </cell>
          <cell r="AR121">
            <v>-0.95</v>
          </cell>
          <cell r="AS121">
            <v>0.64</v>
          </cell>
          <cell r="AT121">
            <v>1.82</v>
          </cell>
          <cell r="AU121">
            <v>0.85</v>
          </cell>
          <cell r="AV121">
            <v>0.12</v>
          </cell>
          <cell r="AW121">
            <v>0.54</v>
          </cell>
          <cell r="AX121">
            <v>0.48</v>
          </cell>
          <cell r="AY121">
            <v>-0.05</v>
          </cell>
          <cell r="AZ121">
            <v>-0.46</v>
          </cell>
          <cell r="BA121">
            <v>0.26</v>
          </cell>
          <cell r="BB121">
            <v>0.18</v>
          </cell>
          <cell r="BC121">
            <v>-0.65</v>
          </cell>
          <cell r="BD121">
            <v>0.52</v>
          </cell>
          <cell r="BE121">
            <v>1.01</v>
          </cell>
          <cell r="BF121">
            <v>0.87</v>
          </cell>
          <cell r="BG121">
            <v>0.61</v>
          </cell>
          <cell r="BH121">
            <v>-0.08</v>
          </cell>
          <cell r="BI121">
            <v>-1.1599999999999999</v>
          </cell>
          <cell r="BJ121">
            <v>-1.3</v>
          </cell>
          <cell r="BK121">
            <v>-0.36</v>
          </cell>
          <cell r="BL121">
            <v>1.07</v>
          </cell>
          <cell r="BM121">
            <v>0.9</v>
          </cell>
          <cell r="BN121">
            <v>1.1100000000000001</v>
          </cell>
          <cell r="BO121">
            <v>1.19</v>
          </cell>
          <cell r="BP121">
            <v>0.46</v>
          </cell>
          <cell r="BQ121">
            <v>-0.16</v>
          </cell>
          <cell r="BR121">
            <v>-1.46</v>
          </cell>
          <cell r="BS121">
            <v>-1.52</v>
          </cell>
          <cell r="BT121">
            <v>0.57999999999999996</v>
          </cell>
          <cell r="BU121">
            <v>0.83</v>
          </cell>
          <cell r="BV121">
            <v>-0.84</v>
          </cell>
          <cell r="BW121">
            <v>-1.1200000000000001</v>
          </cell>
          <cell r="BX121">
            <v>0.75</v>
          </cell>
          <cell r="BY121">
            <v>0.64</v>
          </cell>
          <cell r="BZ121">
            <v>0.02</v>
          </cell>
          <cell r="CA121">
            <v>0.48</v>
          </cell>
          <cell r="CB121">
            <v>0.76</v>
          </cell>
          <cell r="CC121">
            <v>1.22</v>
          </cell>
          <cell r="CD121">
            <v>0.72</v>
          </cell>
          <cell r="CE121">
            <v>-0.46</v>
          </cell>
          <cell r="CF121">
            <v>-0.04</v>
          </cell>
          <cell r="CG121">
            <v>0.71</v>
          </cell>
          <cell r="CH121">
            <v>-0.25</v>
          </cell>
          <cell r="CI121">
            <v>-0.28999999999999998</v>
          </cell>
          <cell r="CJ121">
            <v>0.63</v>
          </cell>
          <cell r="CK121">
            <v>0.45</v>
          </cell>
          <cell r="CL121">
            <v>-0.2</v>
          </cell>
          <cell r="CM121">
            <v>-0.47</v>
          </cell>
          <cell r="CN121">
            <v>0.79</v>
          </cell>
          <cell r="CO121">
            <v>1.67</v>
          </cell>
          <cell r="CP121">
            <v>-0.09</v>
          </cell>
          <cell r="CQ121">
            <v>-0.48</v>
          </cell>
          <cell r="CR121">
            <v>0.61</v>
          </cell>
          <cell r="CS121">
            <v>0.6</v>
          </cell>
          <cell r="CT121">
            <v>-0.11</v>
          </cell>
          <cell r="CU121">
            <v>-0.59</v>
          </cell>
          <cell r="CV121">
            <v>0.68</v>
          </cell>
          <cell r="CW121">
            <v>1.06</v>
          </cell>
          <cell r="CX121">
            <v>0.81</v>
          </cell>
          <cell r="CY121">
            <v>1.28</v>
          </cell>
          <cell r="CZ121">
            <v>0.19</v>
          </cell>
          <cell r="DA121">
            <v>0.19</v>
          </cell>
          <cell r="DB121">
            <v>2.1800000000000002</v>
          </cell>
          <cell r="DC121">
            <v>2.72</v>
          </cell>
          <cell r="DD121">
            <v>0.68</v>
          </cell>
          <cell r="DE121">
            <v>-0.34</v>
          </cell>
          <cell r="DF121">
            <v>-1.96</v>
          </cell>
          <cell r="DG121">
            <v>-1.59</v>
          </cell>
          <cell r="DH121">
            <v>1.94</v>
          </cell>
          <cell r="DI121">
            <v>2.57</v>
          </cell>
          <cell r="DJ121">
            <v>0.79</v>
          </cell>
          <cell r="DK121">
            <v>0.35</v>
          </cell>
          <cell r="DL121">
            <v>0.56999999999999995</v>
          </cell>
          <cell r="DM121">
            <v>0.75</v>
          </cell>
          <cell r="DN121">
            <v>-0.3</v>
          </cell>
          <cell r="DO121">
            <v>0.19</v>
          </cell>
          <cell r="DP121">
            <v>1.94</v>
          </cell>
          <cell r="DQ121">
            <v>1.54</v>
          </cell>
          <cell r="DR121">
            <v>0.32</v>
          </cell>
          <cell r="DS121">
            <v>-0.1</v>
          </cell>
          <cell r="DT121">
            <v>0.94</v>
          </cell>
          <cell r="DU121">
            <v>1.33</v>
          </cell>
          <cell r="DV121">
            <v>0.49</v>
          </cell>
          <cell r="DW121">
            <v>-0.25</v>
          </cell>
          <cell r="DX121">
            <v>-0.12</v>
          </cell>
          <cell r="DY121">
            <v>0.64</v>
          </cell>
          <cell r="DZ121">
            <v>1.05</v>
          </cell>
          <cell r="EA121">
            <v>0.59</v>
          </cell>
          <cell r="EB121">
            <v>-0.76</v>
          </cell>
          <cell r="EC121">
            <v>-1.53</v>
          </cell>
          <cell r="ED121">
            <v>-1.36</v>
          </cell>
          <cell r="EE121">
            <v>-0.24</v>
          </cell>
          <cell r="EF121">
            <v>1.82</v>
          </cell>
          <cell r="EG121">
            <v>1.76</v>
          </cell>
          <cell r="EH121">
            <v>0.69</v>
          </cell>
          <cell r="EI121">
            <v>0.75</v>
          </cell>
          <cell r="EJ121">
            <v>0.63</v>
          </cell>
          <cell r="EK121">
            <v>0.13</v>
          </cell>
          <cell r="EL121">
            <v>-0.32</v>
          </cell>
          <cell r="EM121">
            <v>-0.19</v>
          </cell>
          <cell r="EN121">
            <v>-1.1299999999999999</v>
          </cell>
          <cell r="EO121">
            <v>-1.42</v>
          </cell>
          <cell r="EP121">
            <v>0.28000000000000003</v>
          </cell>
          <cell r="EQ121">
            <v>0.23</v>
          </cell>
          <cell r="ER121">
            <v>-0.25</v>
          </cell>
          <cell r="ES121">
            <v>0.35</v>
          </cell>
          <cell r="ET121">
            <v>0.56999999999999995</v>
          </cell>
          <cell r="EU121">
            <v>0.01</v>
          </cell>
          <cell r="EV121">
            <v>-0.04</v>
          </cell>
          <cell r="EW121">
            <v>0.22</v>
          </cell>
          <cell r="EX121">
            <v>-0.65</v>
          </cell>
          <cell r="EY121">
            <v>-0.39</v>
          </cell>
          <cell r="EZ121">
            <v>0.69</v>
          </cell>
          <cell r="FA121">
            <v>0.09</v>
          </cell>
          <cell r="FB121">
            <v>-1.44</v>
          </cell>
          <cell r="FC121">
            <v>-3.1</v>
          </cell>
          <cell r="FD121">
            <v>-2.21</v>
          </cell>
          <cell r="FE121">
            <v>0.57999999999999996</v>
          </cell>
          <cell r="FF121">
            <v>0.93</v>
          </cell>
          <cell r="FG121">
            <v>0.6</v>
          </cell>
          <cell r="FH121">
            <v>0.35</v>
          </cell>
          <cell r="FI121">
            <v>-0.77</v>
          </cell>
          <cell r="FJ121">
            <v>-1.26</v>
          </cell>
          <cell r="FK121">
            <v>-0.86</v>
          </cell>
          <cell r="FL121">
            <v>-0.06</v>
          </cell>
          <cell r="FM121">
            <v>-0.11</v>
          </cell>
          <cell r="FN121">
            <v>-1.05</v>
          </cell>
          <cell r="FO121">
            <v>-0.62</v>
          </cell>
          <cell r="FP121">
            <v>0.11</v>
          </cell>
          <cell r="FQ121">
            <v>0.61</v>
          </cell>
          <cell r="FR121">
            <v>0.64</v>
          </cell>
          <cell r="FS121">
            <v>0.9</v>
          </cell>
          <cell r="FT121">
            <v>2.66</v>
          </cell>
          <cell r="FU121">
            <v>1.62</v>
          </cell>
          <cell r="FV121">
            <v>0.48</v>
          </cell>
          <cell r="FW121">
            <v>0.6</v>
          </cell>
          <cell r="FX121">
            <v>0.13</v>
          </cell>
          <cell r="FY121">
            <v>-0.69</v>
          </cell>
          <cell r="FZ121">
            <v>-0.98</v>
          </cell>
          <cell r="GA121">
            <v>-0.9</v>
          </cell>
          <cell r="GB121">
            <v>0.93</v>
          </cell>
          <cell r="GC121">
            <v>1.76</v>
          </cell>
          <cell r="GD121">
            <v>0.73</v>
          </cell>
          <cell r="GE121">
            <v>0.39</v>
          </cell>
          <cell r="GF121">
            <v>0.93</v>
          </cell>
          <cell r="GG121">
            <v>0.72</v>
          </cell>
          <cell r="GH121">
            <v>0.13</v>
          </cell>
          <cell r="GI121">
            <v>-0.4</v>
          </cell>
          <cell r="GJ121">
            <v>-1.42</v>
          </cell>
          <cell r="GK121">
            <v>-0.86</v>
          </cell>
          <cell r="GL121">
            <v>0.38</v>
          </cell>
          <cell r="GM121">
            <v>-0.31</v>
          </cell>
          <cell r="GN121">
            <v>-0.21</v>
          </cell>
          <cell r="GO121">
            <v>1.81</v>
          </cell>
          <cell r="GP121">
            <v>2.44</v>
          </cell>
          <cell r="GQ121">
            <v>1.26</v>
          </cell>
          <cell r="GR121">
            <v>2.82</v>
          </cell>
          <cell r="GS121">
            <v>3.79</v>
          </cell>
          <cell r="GT121">
            <v>1.34</v>
          </cell>
          <cell r="GU121">
            <v>1.45</v>
          </cell>
          <cell r="GV121">
            <v>3.27</v>
          </cell>
          <cell r="GW121">
            <v>1.93</v>
          </cell>
          <cell r="GX121">
            <v>1.88</v>
          </cell>
          <cell r="GY121">
            <v>2.74</v>
          </cell>
          <cell r="GZ121">
            <v>2.13</v>
          </cell>
          <cell r="HA121">
            <v>1.58</v>
          </cell>
          <cell r="HB121">
            <v>0.43</v>
          </cell>
          <cell r="HC121">
            <v>0.59</v>
          </cell>
          <cell r="HD121">
            <v>1.87</v>
          </cell>
          <cell r="HE121">
            <v>1.71</v>
          </cell>
          <cell r="HF121">
            <v>0.41</v>
          </cell>
          <cell r="HG121">
            <v>0.78</v>
          </cell>
          <cell r="HH121">
            <v>1.41</v>
          </cell>
          <cell r="HI121">
            <v>1.73</v>
          </cell>
          <cell r="HJ121">
            <v>2.27</v>
          </cell>
          <cell r="HK121">
            <v>1.89</v>
          </cell>
          <cell r="HL121">
            <v>1.31</v>
          </cell>
          <cell r="HM121">
            <v>1.41</v>
          </cell>
          <cell r="HN121">
            <v>1.26</v>
          </cell>
          <cell r="HO121">
            <v>1</v>
          </cell>
          <cell r="HP121">
            <v>0.53</v>
          </cell>
          <cell r="HQ121">
            <v>0.69</v>
          </cell>
          <cell r="HR121">
            <v>1.63</v>
          </cell>
          <cell r="HS121">
            <v>1.35</v>
          </cell>
          <cell r="HT121">
            <v>0.44</v>
          </cell>
          <cell r="HU121">
            <v>-0.76</v>
          </cell>
          <cell r="HV121">
            <v>0.71</v>
          </cell>
          <cell r="HW121">
            <v>2.02</v>
          </cell>
          <cell r="HX121">
            <v>0.77</v>
          </cell>
          <cell r="HY121">
            <v>2.12</v>
          </cell>
          <cell r="HZ121">
            <v>2.5</v>
          </cell>
          <cell r="IA121">
            <v>0.77</v>
          </cell>
          <cell r="IB121">
            <v>1.28</v>
          </cell>
          <cell r="IC121">
            <v>1.43</v>
          </cell>
          <cell r="ID121">
            <v>1.4</v>
          </cell>
          <cell r="IE121">
            <v>-0.48</v>
          </cell>
          <cell r="IF121">
            <v>-1.66</v>
          </cell>
          <cell r="IG121">
            <v>0.08</v>
          </cell>
          <cell r="IH121">
            <v>1.71</v>
          </cell>
          <cell r="II121">
            <v>1.8</v>
          </cell>
          <cell r="IJ121">
            <v>-0.17</v>
          </cell>
          <cell r="IK121">
            <v>-1.24</v>
          </cell>
          <cell r="IL121">
            <v>-0.52</v>
          </cell>
          <cell r="IM121">
            <v>1.1100000000000001</v>
          </cell>
          <cell r="IN121">
            <v>1.29</v>
          </cell>
          <cell r="IO121">
            <v>-0.28999999999999998</v>
          </cell>
          <cell r="IP121">
            <v>-0.41</v>
          </cell>
          <cell r="IQ121">
            <v>0.47</v>
          </cell>
          <cell r="IR121">
            <v>0.61</v>
          </cell>
          <cell r="IS121">
            <v>-0.5</v>
          </cell>
          <cell r="IT121">
            <v>-0.75</v>
          </cell>
          <cell r="IU121">
            <v>0.67</v>
          </cell>
          <cell r="IV121">
            <v>1.1100000000000001</v>
          </cell>
          <cell r="IW121">
            <v>-0.14000000000000001</v>
          </cell>
          <cell r="IX121">
            <v>-1.1499999999999999</v>
          </cell>
          <cell r="IY121">
            <v>-0.41</v>
          </cell>
          <cell r="IZ121">
            <v>-7.0000000000000007E-2</v>
          </cell>
          <cell r="JA121">
            <v>-0.04</v>
          </cell>
          <cell r="JB121">
            <v>0.9</v>
          </cell>
          <cell r="JC121">
            <v>0.57999999999999996</v>
          </cell>
          <cell r="JD121">
            <v>0.41</v>
          </cell>
          <cell r="JE121">
            <v>0.89</v>
          </cell>
          <cell r="JF121">
            <v>0.14000000000000001</v>
          </cell>
          <cell r="JG121">
            <v>-0.35</v>
          </cell>
          <cell r="JH121">
            <v>0.46</v>
          </cell>
          <cell r="JI121">
            <v>1.24</v>
          </cell>
          <cell r="JJ121">
            <v>1.42</v>
          </cell>
          <cell r="JK121">
            <v>0.95</v>
          </cell>
          <cell r="JL121">
            <v>0.92</v>
          </cell>
          <cell r="JM121">
            <v>1.17</v>
          </cell>
          <cell r="JN121">
            <v>2.14</v>
          </cell>
          <cell r="JO121">
            <v>2.0499999999999998</v>
          </cell>
          <cell r="JP121">
            <v>0.11</v>
          </cell>
          <cell r="JQ121">
            <v>-0.56000000000000005</v>
          </cell>
          <cell r="JR121">
            <v>0.01</v>
          </cell>
          <cell r="JS121">
            <v>1.23</v>
          </cell>
          <cell r="JT121">
            <v>1.49</v>
          </cell>
          <cell r="JU121">
            <v>1.28</v>
          </cell>
          <cell r="JV121">
            <v>0.96</v>
          </cell>
          <cell r="JW121">
            <v>0.73</v>
          </cell>
          <cell r="JX121">
            <v>0.21</v>
          </cell>
          <cell r="JY121">
            <v>0.14000000000000001</v>
          </cell>
          <cell r="JZ121">
            <v>0.05</v>
          </cell>
          <cell r="KA121">
            <v>-0.59</v>
          </cell>
          <cell r="KB121">
            <v>0.21</v>
          </cell>
          <cell r="KC121">
            <v>1.31</v>
          </cell>
          <cell r="KD121">
            <v>0.85</v>
          </cell>
          <cell r="KE121">
            <v>0.33</v>
          </cell>
          <cell r="KF121">
            <v>0.11</v>
          </cell>
          <cell r="KG121">
            <v>0.31</v>
          </cell>
          <cell r="KH121">
            <v>1.1599999999999999</v>
          </cell>
          <cell r="KI121">
            <v>0.59</v>
          </cell>
          <cell r="KJ121">
            <v>-0.85</v>
          </cell>
          <cell r="KK121">
            <v>-0.93</v>
          </cell>
          <cell r="KL121">
            <v>-0.14000000000000001</v>
          </cell>
          <cell r="KM121">
            <v>0.32</v>
          </cell>
          <cell r="KN121">
            <v>0.56999999999999995</v>
          </cell>
          <cell r="KO121">
            <v>-0.46</v>
          </cell>
          <cell r="KP121">
            <v>-1.5</v>
          </cell>
          <cell r="KQ121">
            <v>-0.75</v>
          </cell>
          <cell r="KR121">
            <v>1.77</v>
          </cell>
          <cell r="KS121">
            <v>2.62</v>
          </cell>
          <cell r="KT121">
            <v>-0.69</v>
          </cell>
          <cell r="KU121">
            <v>-1.2</v>
          </cell>
          <cell r="KV121">
            <v>0.51</v>
          </cell>
          <cell r="KW121">
            <v>0.22</v>
          </cell>
          <cell r="KX121">
            <v>1.1200000000000001</v>
          </cell>
          <cell r="KY121">
            <v>1.1299999999999999</v>
          </cell>
          <cell r="KZ121">
            <v>0.22</v>
          </cell>
          <cell r="LA121">
            <v>0.52</v>
          </cell>
          <cell r="LB121">
            <v>1.32</v>
          </cell>
          <cell r="LC121">
            <v>1.76</v>
          </cell>
          <cell r="LD121">
            <v>1.51</v>
          </cell>
          <cell r="LE121">
            <v>-0.69</v>
          </cell>
          <cell r="LF121">
            <v>0.5</v>
          </cell>
          <cell r="LG121">
            <v>0.2</v>
          </cell>
          <cell r="LH121">
            <v>0.5</v>
          </cell>
          <cell r="LI121">
            <v>0.70000000000000007</v>
          </cell>
          <cell r="LJ121">
            <v>0.5</v>
          </cell>
          <cell r="LK121">
            <v>0.34029870996104122</v>
          </cell>
          <cell r="LL121">
            <v>0.3</v>
          </cell>
          <cell r="LM121">
            <v>0</v>
          </cell>
          <cell r="LN121">
            <v>9.9999999999999992E-2</v>
          </cell>
          <cell r="LO121">
            <v>0.5</v>
          </cell>
          <cell r="LP121">
            <v>0.5</v>
          </cell>
          <cell r="LQ121">
            <v>0.5</v>
          </cell>
          <cell r="LR121">
            <v>0.32919790751900185</v>
          </cell>
          <cell r="LS121">
            <v>0.29999999999999993</v>
          </cell>
          <cell r="LT121">
            <v>0.3</v>
          </cell>
          <cell r="LU121">
            <v>0.3</v>
          </cell>
          <cell r="LV121">
            <v>0.3</v>
          </cell>
          <cell r="LW121">
            <v>-0.20000000000000004</v>
          </cell>
          <cell r="LX121">
            <v>0.20000000000000004</v>
          </cell>
          <cell r="LY121">
            <v>0.60000000000000009</v>
          </cell>
          <cell r="LZ121">
            <v>1.7606621889793176E-2</v>
          </cell>
          <cell r="MA121">
            <v>0.17123470198821927</v>
          </cell>
          <cell r="MB121">
            <v>0.31874957721960179</v>
          </cell>
          <cell r="MC121">
            <v>0.5</v>
          </cell>
          <cell r="MD121">
            <v>0.59999999999999987</v>
          </cell>
          <cell r="ME121">
            <v>0.47976840784679076</v>
          </cell>
        </row>
        <row r="122">
          <cell r="A122" t="str">
            <v>NDSC</v>
          </cell>
          <cell r="D122" t="str">
            <v>+</v>
          </cell>
          <cell r="E122" t="str">
            <v>Sal e Condimentos</v>
          </cell>
          <cell r="H122">
            <v>-1.5640356398527955</v>
          </cell>
          <cell r="I122">
            <v>-0.60856660102589311</v>
          </cell>
          <cell r="J122">
            <v>2.7859980887036017E-2</v>
          </cell>
          <cell r="K122">
            <v>0.40737110556246681</v>
          </cell>
          <cell r="L122">
            <v>1.3012286756099887</v>
          </cell>
          <cell r="M122">
            <v>1.753596196784013</v>
          </cell>
          <cell r="N122">
            <v>2.3915527906155032</v>
          </cell>
          <cell r="O122">
            <v>2.3754994597873051</v>
          </cell>
          <cell r="P122">
            <v>1.5976126235955219</v>
          </cell>
          <cell r="Q122">
            <v>0.42620361126482192</v>
          </cell>
          <cell r="R122">
            <v>0.52517286382334816</v>
          </cell>
          <cell r="S122">
            <v>1.1095408730057748</v>
          </cell>
          <cell r="T122">
            <v>0.73894683914241199</v>
          </cell>
          <cell r="U122">
            <v>0.41382903588742886</v>
          </cell>
          <cell r="V122">
            <v>-2.2762846698342588E-2</v>
          </cell>
          <cell r="W122">
            <v>-0.58451931006207236</v>
          </cell>
          <cell r="X122">
            <v>-0.61835841801108193</v>
          </cell>
          <cell r="Y122">
            <v>-0.35721555514378811</v>
          </cell>
          <cell r="Z122">
            <v>-1.3258859821619102</v>
          </cell>
          <cell r="AA122">
            <v>-1.5513708536526991</v>
          </cell>
          <cell r="AB122">
            <v>1.3923855751227451E-3</v>
          </cell>
          <cell r="AC122">
            <v>5.212528785725646E-2</v>
          </cell>
          <cell r="AD122">
            <v>-1.1254923627059306</v>
          </cell>
          <cell r="AE122">
            <v>-1.666986428146946</v>
          </cell>
          <cell r="AF122">
            <v>-1.2320054136682872</v>
          </cell>
          <cell r="AG122">
            <v>-0.9079747657751962</v>
          </cell>
          <cell r="AH122">
            <v>-1.5650186358685416</v>
          </cell>
          <cell r="AI122">
            <v>-1.2432993139570623</v>
          </cell>
          <cell r="AJ122">
            <v>0.35522067363750121</v>
          </cell>
          <cell r="AK122">
            <v>1.0680285987493383</v>
          </cell>
          <cell r="AL122">
            <v>1.080604940929315</v>
          </cell>
          <cell r="AM122">
            <v>1.3594064471557279</v>
          </cell>
          <cell r="AN122">
            <v>1.6387474183846882</v>
          </cell>
          <cell r="AO122">
            <v>1.3176298548129213</v>
          </cell>
          <cell r="AP122">
            <v>0.87096634758643454</v>
          </cell>
          <cell r="AQ122">
            <v>0.99854348783507396</v>
          </cell>
          <cell r="AR122">
            <v>1.843662438919051</v>
          </cell>
          <cell r="AS122">
            <v>1.4414776707478112</v>
          </cell>
          <cell r="AT122">
            <v>0.56304816181180806</v>
          </cell>
          <cell r="AU122">
            <v>0.36978908417331091</v>
          </cell>
          <cell r="AV122">
            <v>-0.22245731587271522</v>
          </cell>
          <cell r="AW122">
            <v>-0.38347856670270564</v>
          </cell>
          <cell r="AX122">
            <v>-0.70875109885491583</v>
          </cell>
          <cell r="AY122">
            <v>-0.67951808574154182</v>
          </cell>
          <cell r="AZ122">
            <v>-0.90048568898173398</v>
          </cell>
          <cell r="BA122">
            <v>-0.87294952757297672</v>
          </cell>
          <cell r="BB122">
            <v>-0.73241058123664071</v>
          </cell>
          <cell r="BC122">
            <v>-0.59866672634319462</v>
          </cell>
          <cell r="BD122">
            <v>-0.3494567510443442</v>
          </cell>
          <cell r="BE122">
            <v>-0.30535222567799636</v>
          </cell>
          <cell r="BF122">
            <v>-2.1646729537712777E-2</v>
          </cell>
          <cell r="BG122">
            <v>0.30672939762643775</v>
          </cell>
          <cell r="BH122">
            <v>1.135922698056022</v>
          </cell>
          <cell r="BI122">
            <v>1.9282037503593226</v>
          </cell>
          <cell r="BJ122">
            <v>1.4787942551079034</v>
          </cell>
          <cell r="BK122">
            <v>0.42788108571935446</v>
          </cell>
          <cell r="BL122">
            <v>-0.22176337901699134</v>
          </cell>
          <cell r="BM122">
            <v>0.53378341653101102</v>
          </cell>
          <cell r="BN122">
            <v>2.1036927964364804</v>
          </cell>
          <cell r="BO122">
            <v>1.465457334468707</v>
          </cell>
          <cell r="BP122">
            <v>-0.60258483842346677</v>
          </cell>
          <cell r="BQ122">
            <v>-1.007944121651785</v>
          </cell>
          <cell r="BR122">
            <v>-0.39043522421020416</v>
          </cell>
          <cell r="BS122">
            <v>-0.32570020169693681</v>
          </cell>
          <cell r="BT122">
            <v>-0.60954537698930178</v>
          </cell>
          <cell r="BU122">
            <v>0.32891581407518705</v>
          </cell>
          <cell r="BV122">
            <v>0.2758763088238948</v>
          </cell>
          <cell r="BW122">
            <v>-0.90161556279874189</v>
          </cell>
          <cell r="BX122">
            <v>-0.50518634414168517</v>
          </cell>
          <cell r="BY122">
            <v>0.49360790610520661</v>
          </cell>
          <cell r="BZ122">
            <v>0.47565668503241837</v>
          </cell>
          <cell r="CA122">
            <v>-4.2664278436934468E-2</v>
          </cell>
          <cell r="CB122">
            <v>0.30893962224198723</v>
          </cell>
          <cell r="CC122">
            <v>0.54768613153211565</v>
          </cell>
          <cell r="CD122">
            <v>0.49519241489365246</v>
          </cell>
          <cell r="CE122">
            <v>-0.23409884292312699</v>
          </cell>
          <cell r="CF122">
            <v>-0.49815521455559197</v>
          </cell>
          <cell r="CG122">
            <v>-0.23085441777557414</v>
          </cell>
          <cell r="CH122">
            <v>-0.26727742479928462</v>
          </cell>
          <cell r="CI122">
            <v>-0.34916040811835031</v>
          </cell>
          <cell r="CJ122">
            <v>-0.39492154213002029</v>
          </cell>
          <cell r="CK122">
            <v>0.69818131699777153</v>
          </cell>
          <cell r="CL122">
            <v>1.3327884288361613</v>
          </cell>
          <cell r="CM122">
            <v>1.0795495222222522</v>
          </cell>
          <cell r="CN122">
            <v>0.65423797995583288</v>
          </cell>
          <cell r="CO122">
            <v>0.64820026319029456</v>
          </cell>
          <cell r="CP122">
            <v>0.12828451196496052</v>
          </cell>
          <cell r="CQ122">
            <v>0.10589149779103683</v>
          </cell>
          <cell r="CR122">
            <v>1.0051524549434829</v>
          </cell>
          <cell r="CS122">
            <v>2.0282128130217805</v>
          </cell>
          <cell r="CT122">
            <v>2.2934261319918972</v>
          </cell>
          <cell r="CU122">
            <v>0.78759006289699274</v>
          </cell>
          <cell r="CV122">
            <v>0.79302233479338191</v>
          </cell>
          <cell r="CW122">
            <v>1.3156669276467801</v>
          </cell>
          <cell r="CX122">
            <v>0.81160119146515441</v>
          </cell>
          <cell r="CY122">
            <v>7.8933439635053518E-2</v>
          </cell>
          <cell r="CZ122">
            <v>0.80487930566856547</v>
          </cell>
          <cell r="DA122">
            <v>0.80487930566856547</v>
          </cell>
          <cell r="DB122">
            <v>0.24181880669229186</v>
          </cell>
          <cell r="DC122">
            <v>-0.23411011624661698</v>
          </cell>
          <cell r="DD122">
            <v>7.5170512205660941E-2</v>
          </cell>
          <cell r="DE122">
            <v>0.50926939004511951</v>
          </cell>
          <cell r="DF122">
            <v>0.50429780970228855</v>
          </cell>
          <cell r="DG122">
            <v>0.40082740682577384</v>
          </cell>
          <cell r="DH122">
            <v>0.73680977239944168</v>
          </cell>
          <cell r="DI122">
            <v>1.7230496982615098</v>
          </cell>
          <cell r="DJ122">
            <v>2.2356635051434286</v>
          </cell>
          <cell r="DK122">
            <v>2.0199701251227511</v>
          </cell>
          <cell r="DL122">
            <v>2.1153735348455127</v>
          </cell>
          <cell r="DM122">
            <v>2.4035847375422295</v>
          </cell>
          <cell r="DN122">
            <v>1.8009176863226395</v>
          </cell>
          <cell r="DO122">
            <v>1.3136535551419635</v>
          </cell>
          <cell r="DP122">
            <v>1.1052958454742139</v>
          </cell>
          <cell r="DQ122">
            <v>0.3131850532833983</v>
          </cell>
          <cell r="DR122">
            <v>-0.25236905370439688</v>
          </cell>
          <cell r="DS122">
            <v>0.1990451673063254</v>
          </cell>
          <cell r="DT122">
            <v>0.29405192754933046</v>
          </cell>
          <cell r="DU122">
            <v>6.7605167500533928E-2</v>
          </cell>
          <cell r="DV122">
            <v>0.42898416799431305</v>
          </cell>
          <cell r="DW122">
            <v>0.545333510823093</v>
          </cell>
          <cell r="DX122">
            <v>0.91120647990078718</v>
          </cell>
          <cell r="DY122">
            <v>1.2479394290204679</v>
          </cell>
          <cell r="DZ122">
            <v>1.4200148837136752</v>
          </cell>
          <cell r="EA122">
            <v>1.5902330010147012</v>
          </cell>
          <cell r="EB122">
            <v>1.248369362239891</v>
          </cell>
          <cell r="EC122">
            <v>0.71088292085389304</v>
          </cell>
          <cell r="ED122">
            <v>0.79642703263789549</v>
          </cell>
          <cell r="EE122">
            <v>0.75167878714292924</v>
          </cell>
          <cell r="EF122">
            <v>0.69255224868630694</v>
          </cell>
          <cell r="EG122">
            <v>0.48382253111001633</v>
          </cell>
          <cell r="EH122">
            <v>0.24418024919049722</v>
          </cell>
          <cell r="EI122">
            <v>7.6267162202160635E-2</v>
          </cell>
          <cell r="EJ122">
            <v>0.84782870097965346</v>
          </cell>
          <cell r="EK122">
            <v>2.458786633666219</v>
          </cell>
          <cell r="EL122">
            <v>3.4083795122699203</v>
          </cell>
          <cell r="EM122">
            <v>2.7599312413571457</v>
          </cell>
          <cell r="EN122">
            <v>2.0517250502143849</v>
          </cell>
          <cell r="EO122">
            <v>1.2171069000128163</v>
          </cell>
          <cell r="EP122">
            <v>0.1709259833419475</v>
          </cell>
          <cell r="EQ122">
            <v>2.8565225185513885E-2</v>
          </cell>
          <cell r="ER122">
            <v>0.40805857691437741</v>
          </cell>
          <cell r="ES122">
            <v>7.7176178715115604E-2</v>
          </cell>
          <cell r="ET122">
            <v>-0.21087671789541873</v>
          </cell>
          <cell r="EU122">
            <v>0.13652033368489805</v>
          </cell>
          <cell r="EV122">
            <v>0.40660487562889419</v>
          </cell>
          <cell r="EW122">
            <v>-0.25823222049130568</v>
          </cell>
          <cell r="EX122">
            <v>-0.95942814017323397</v>
          </cell>
          <cell r="EY122">
            <v>-0.70193172087681033</v>
          </cell>
          <cell r="EZ122">
            <v>8.8707333552668299E-2</v>
          </cell>
          <cell r="FA122">
            <v>0.78542491276798188</v>
          </cell>
          <cell r="FB122">
            <v>1.1411569131599586</v>
          </cell>
          <cell r="FC122">
            <v>1.9994101739430599</v>
          </cell>
          <cell r="FD122">
            <v>3.2475578551904269</v>
          </cell>
          <cell r="FE122">
            <v>2.8504123020669612</v>
          </cell>
          <cell r="FF122">
            <v>1.7152652605153487</v>
          </cell>
          <cell r="FG122">
            <v>1.0734397314037067</v>
          </cell>
          <cell r="FH122">
            <v>-0.17865627319970306</v>
          </cell>
          <cell r="FI122">
            <v>-0.11072784810126585</v>
          </cell>
          <cell r="FJ122">
            <v>4.2315711094564376E-2</v>
          </cell>
          <cell r="FK122">
            <v>-0.96080331061343749</v>
          </cell>
          <cell r="FL122">
            <v>-2.4651069651741291</v>
          </cell>
          <cell r="FM122">
            <v>-2.9934237789837201</v>
          </cell>
          <cell r="FN122">
            <v>-1.7886362471161241</v>
          </cell>
          <cell r="FO122">
            <v>-2.1317437995397595</v>
          </cell>
          <cell r="FP122">
            <v>-0.18840629095674977</v>
          </cell>
          <cell r="FQ122">
            <v>0.81972440944881875</v>
          </cell>
          <cell r="FR122">
            <v>-0.44416358839050141</v>
          </cell>
          <cell r="FS122">
            <v>-0.58404238618524296</v>
          </cell>
          <cell r="FT122">
            <v>0.53200680272108825</v>
          </cell>
          <cell r="FU122">
            <v>0.24413072241333675</v>
          </cell>
          <cell r="FV122">
            <v>-0.21006615506747811</v>
          </cell>
          <cell r="FW122">
            <v>-0.30246019108280259</v>
          </cell>
          <cell r="FX122">
            <v>0.45507462686567157</v>
          </cell>
          <cell r="FY122">
            <v>0.83037957765303427</v>
          </cell>
          <cell r="FZ122">
            <v>1.2898882978723403</v>
          </cell>
          <cell r="GA122">
            <v>2.0250425079702441</v>
          </cell>
          <cell r="GB122">
            <v>1.2804244661218034</v>
          </cell>
          <cell r="GC122">
            <v>0.50015981137018606</v>
          </cell>
          <cell r="GD122">
            <v>0.39008110936682366</v>
          </cell>
          <cell r="GE122">
            <v>1.4420387333158857</v>
          </cell>
          <cell r="GF122">
            <v>3.1671492030310944</v>
          </cell>
          <cell r="GG122">
            <v>2.8402917634908329</v>
          </cell>
          <cell r="GH122">
            <v>1.7620503048780494</v>
          </cell>
          <cell r="GI122">
            <v>1.6375340393343421</v>
          </cell>
          <cell r="GJ122">
            <v>2.0810197945377094</v>
          </cell>
          <cell r="GK122">
            <v>1.4906776283009469</v>
          </cell>
          <cell r="GL122">
            <v>1.4815014792899404</v>
          </cell>
          <cell r="GM122">
            <v>1.4361323783650284</v>
          </cell>
          <cell r="GN122">
            <v>0.24677916360968455</v>
          </cell>
          <cell r="GO122">
            <v>0.20547502448579827</v>
          </cell>
          <cell r="GP122">
            <v>1.2033971057149866</v>
          </cell>
          <cell r="GQ122">
            <v>1.2659203735561566</v>
          </cell>
          <cell r="GR122">
            <v>1.0225158613958027</v>
          </cell>
          <cell r="GS122">
            <v>0.76370750794815345</v>
          </cell>
          <cell r="GT122">
            <v>-0.45051182061905926</v>
          </cell>
          <cell r="GU122">
            <v>-2.504530982120989E-2</v>
          </cell>
          <cell r="GV122">
            <v>1.9715709001233044</v>
          </cell>
          <cell r="GW122">
            <v>2.3085510103499258</v>
          </cell>
          <cell r="GX122">
            <v>1.8973931000971815</v>
          </cell>
          <cell r="GY122">
            <v>1.5229840271055173</v>
          </cell>
          <cell r="GZ122">
            <v>0.96427647340680389</v>
          </cell>
          <cell r="HA122">
            <v>0.52751737359214002</v>
          </cell>
          <cell r="HB122">
            <v>-3.3287246722288506E-2</v>
          </cell>
          <cell r="HC122">
            <v>0.10990430622009568</v>
          </cell>
          <cell r="HD122">
            <v>0.28211105792245095</v>
          </cell>
          <cell r="HE122">
            <v>-9.6302420321111873E-2</v>
          </cell>
          <cell r="HF122">
            <v>0.4924558050645006</v>
          </cell>
          <cell r="HG122">
            <v>0.37770208683137452</v>
          </cell>
          <cell r="HH122">
            <v>-0.8730571428571432</v>
          </cell>
          <cell r="HI122">
            <v>-1.1177628742514973</v>
          </cell>
          <cell r="HJ122">
            <v>-1.2720351637764931</v>
          </cell>
          <cell r="HK122">
            <v>-1.6166196498054479</v>
          </cell>
          <cell r="HL122">
            <v>-1.5581466045599415</v>
          </cell>
          <cell r="HM122">
            <v>-1.4147999005717127</v>
          </cell>
          <cell r="HN122">
            <v>-0.98208312468703074</v>
          </cell>
          <cell r="HO122">
            <v>1.0382864385297845</v>
          </cell>
          <cell r="HP122">
            <v>2.26833969951617</v>
          </cell>
          <cell r="HQ122">
            <v>0.91591080876795183</v>
          </cell>
          <cell r="HR122">
            <v>-0.37214393179538624</v>
          </cell>
          <cell r="HS122">
            <v>-5.6293319939728838E-2</v>
          </cell>
          <cell r="HT122">
            <v>0.6122909275215408</v>
          </cell>
          <cell r="HU122">
            <v>0.35149468892260999</v>
          </cell>
          <cell r="HV122">
            <v>0.3136868815021569</v>
          </cell>
          <cell r="HW122">
            <v>0.91794252288911493</v>
          </cell>
          <cell r="HX122">
            <v>1.3703799082100969</v>
          </cell>
          <cell r="HY122">
            <v>2.0009286982999241</v>
          </cell>
          <cell r="HZ122">
            <v>1.6899974709155285</v>
          </cell>
          <cell r="IA122">
            <v>0.97061719140429803</v>
          </cell>
          <cell r="IB122">
            <v>1.0283158420789607</v>
          </cell>
          <cell r="IC122">
            <v>1.1414878291107802</v>
          </cell>
          <cell r="ID122">
            <v>0.75121159563924667</v>
          </cell>
          <cell r="IE122">
            <v>0.41085503685503683</v>
          </cell>
          <cell r="IF122">
            <v>-9.0807682836739637E-2</v>
          </cell>
          <cell r="IG122">
            <v>0.11646395291809715</v>
          </cell>
          <cell r="IH122">
            <v>0.36418955704033656</v>
          </cell>
          <cell r="II122">
            <v>-1.996058142399617E-2</v>
          </cell>
          <cell r="IJ122">
            <v>0.76956640237859286</v>
          </cell>
          <cell r="IK122">
            <v>1.0869759960405845</v>
          </cell>
          <cell r="IL122">
            <v>0.53662882527147071</v>
          </cell>
          <cell r="IM122">
            <v>0.94145633456334599</v>
          </cell>
          <cell r="IN122">
            <v>1.2312048490846117</v>
          </cell>
          <cell r="IO122">
            <v>1.1635651105651108</v>
          </cell>
          <cell r="IP122">
            <v>0.8156815380823268</v>
          </cell>
          <cell r="IQ122">
            <v>0.77111384312761277</v>
          </cell>
          <cell r="IR122">
            <v>1.7569648166501488</v>
          </cell>
          <cell r="IS122">
            <v>2.6187654320987654</v>
          </cell>
          <cell r="IT122">
            <v>2.5846696252465486</v>
          </cell>
          <cell r="IU122">
            <v>1.7146075085324233</v>
          </cell>
          <cell r="IV122">
            <v>0.92661968408262452</v>
          </cell>
          <cell r="IW122">
            <v>1.32795076031861</v>
          </cell>
          <cell r="IX122">
            <v>1.7202324455205817</v>
          </cell>
          <cell r="IY122">
            <v>1.9902304921968785</v>
          </cell>
          <cell r="IZ122">
            <v>2.1066249699302384</v>
          </cell>
          <cell r="JA122">
            <v>1.2938339264531435</v>
          </cell>
          <cell r="JB122">
            <v>0.77681118218431644</v>
          </cell>
          <cell r="JC122">
            <v>1.182986094744285</v>
          </cell>
          <cell r="JD122">
            <v>1.1212225631342934</v>
          </cell>
          <cell r="JE122">
            <v>0.89315433107634845</v>
          </cell>
          <cell r="JF122">
            <v>1.0646472931802204</v>
          </cell>
          <cell r="JG122">
            <v>1.5326075831588744</v>
          </cell>
          <cell r="JH122">
            <v>2.0952603315433111</v>
          </cell>
          <cell r="JI122">
            <v>2.5388311388311386</v>
          </cell>
          <cell r="JJ122">
            <v>2.1020083006686647</v>
          </cell>
          <cell r="JK122">
            <v>2.2897655894401461</v>
          </cell>
          <cell r="JL122">
            <v>3.3101462522851914</v>
          </cell>
          <cell r="JM122">
            <v>4.1423894004042232</v>
          </cell>
          <cell r="JN122">
            <v>4.719165178571429</v>
          </cell>
          <cell r="JO122">
            <v>3.3381218606682688</v>
          </cell>
          <cell r="JP122">
            <v>2.2768525724167747</v>
          </cell>
          <cell r="JQ122">
            <v>2.326461177474402</v>
          </cell>
          <cell r="JR122">
            <v>1.0468874734607219</v>
          </cell>
          <cell r="JS122">
            <v>0.50886808014509921</v>
          </cell>
          <cell r="JT122">
            <v>1.1630694532404475</v>
          </cell>
          <cell r="JU122">
            <v>1.2342468049444797</v>
          </cell>
          <cell r="JV122">
            <v>0.64202483687644718</v>
          </cell>
          <cell r="JW122">
            <v>1.0482777314428695</v>
          </cell>
          <cell r="JX122">
            <v>1.2441327173456533</v>
          </cell>
          <cell r="JY122">
            <v>1.6712013256006633</v>
          </cell>
          <cell r="JZ122">
            <v>1.1078394160583942</v>
          </cell>
          <cell r="KA122">
            <v>-1.7335436296599751</v>
          </cell>
          <cell r="KB122">
            <v>-3.0796706710853354</v>
          </cell>
          <cell r="KC122">
            <v>-2.4090479179744713</v>
          </cell>
          <cell r="KD122">
            <v>-1.4683222626955226</v>
          </cell>
          <cell r="KE122">
            <v>-0.49470487229019083</v>
          </cell>
          <cell r="KF122">
            <v>0.37633413199738602</v>
          </cell>
          <cell r="KG122">
            <v>-0.15296496539792401</v>
          </cell>
          <cell r="KH122">
            <v>-0.44208396780509024</v>
          </cell>
          <cell r="KI122">
            <v>0.43640486005641138</v>
          </cell>
          <cell r="KJ122">
            <v>1.2617513134851137</v>
          </cell>
          <cell r="KK122">
            <v>0.69084507042253496</v>
          </cell>
          <cell r="KL122">
            <v>-1.2023790934721319</v>
          </cell>
          <cell r="KM122">
            <v>-1.851393088552916</v>
          </cell>
          <cell r="KN122">
            <v>-0.10241341275093757</v>
          </cell>
          <cell r="KO122">
            <v>0.75220971302428219</v>
          </cell>
          <cell r="KP122">
            <v>0.98772123893805286</v>
          </cell>
          <cell r="KQ122">
            <v>1.6207710896309315</v>
          </cell>
          <cell r="KR122">
            <v>1.4277804610318334</v>
          </cell>
          <cell r="KS122">
            <v>1.4831536796536797</v>
          </cell>
          <cell r="KT122">
            <v>1.6515488069414317</v>
          </cell>
          <cell r="KU122">
            <v>1.30294948630137</v>
          </cell>
          <cell r="KV122">
            <v>6.6108974358974421E-2</v>
          </cell>
          <cell r="KW122">
            <v>-0.24729245680573117</v>
          </cell>
          <cell r="KX122">
            <v>-0.6187505330490406</v>
          </cell>
          <cell r="KY122">
            <v>-1.7214207071776413</v>
          </cell>
          <cell r="KZ122">
            <v>-2.1783975877665305</v>
          </cell>
          <cell r="LA122">
            <v>-2.4962594431254046</v>
          </cell>
          <cell r="LB122">
            <v>-2.4212403613130644</v>
          </cell>
          <cell r="LC122">
            <v>-2.284630902238971</v>
          </cell>
          <cell r="LD122">
            <v>-1.2490348889895786</v>
          </cell>
          <cell r="LE122">
            <v>-0.70020059266013213</v>
          </cell>
          <cell r="LF122">
            <v>-1.2</v>
          </cell>
          <cell r="LG122">
            <v>-1.1000000000000001</v>
          </cell>
          <cell r="LH122">
            <v>0.2</v>
          </cell>
          <cell r="LI122">
            <v>0.20000000000000004</v>
          </cell>
          <cell r="LJ122">
            <v>0.20000000000000004</v>
          </cell>
          <cell r="LK122">
            <v>0.34029870996104117</v>
          </cell>
          <cell r="LL122">
            <v>0.5</v>
          </cell>
          <cell r="LM122">
            <v>0.40000000000000008</v>
          </cell>
          <cell r="LN122">
            <v>0.5</v>
          </cell>
          <cell r="LO122">
            <v>0.5</v>
          </cell>
          <cell r="LP122">
            <v>0.5</v>
          </cell>
          <cell r="LQ122">
            <v>0.5</v>
          </cell>
          <cell r="LR122">
            <v>0.32919790751900185</v>
          </cell>
          <cell r="LS122">
            <v>0.3</v>
          </cell>
          <cell r="LT122">
            <v>0.3</v>
          </cell>
          <cell r="LU122">
            <v>0.2</v>
          </cell>
          <cell r="LV122">
            <v>0</v>
          </cell>
          <cell r="LW122">
            <v>-0.2</v>
          </cell>
          <cell r="LX122">
            <v>-0.20000000000000004</v>
          </cell>
          <cell r="LY122">
            <v>-0.19999999999999998</v>
          </cell>
          <cell r="LZ122">
            <v>1.7606621889793173E-2</v>
          </cell>
          <cell r="MA122">
            <v>0.17123470198821925</v>
          </cell>
          <cell r="MB122">
            <v>0.31874957721960184</v>
          </cell>
          <cell r="MC122">
            <v>0.35448798842306384</v>
          </cell>
          <cell r="MD122">
            <v>0.35303953459757742</v>
          </cell>
          <cell r="ME122">
            <v>0.47976840784679076</v>
          </cell>
        </row>
        <row r="123">
          <cell r="A123" t="str">
            <v>NDSA</v>
          </cell>
          <cell r="E123" t="str">
            <v>+</v>
          </cell>
          <cell r="F123" t="str">
            <v>Sal</v>
          </cell>
          <cell r="H123">
            <v>1.21</v>
          </cell>
          <cell r="I123">
            <v>1.29</v>
          </cell>
          <cell r="J123">
            <v>0.97</v>
          </cell>
          <cell r="K123">
            <v>1.23</v>
          </cell>
          <cell r="L123">
            <v>0.87</v>
          </cell>
          <cell r="M123">
            <v>0.86</v>
          </cell>
          <cell r="N123">
            <v>1.2</v>
          </cell>
          <cell r="O123">
            <v>0.15</v>
          </cell>
          <cell r="P123">
            <v>0.17</v>
          </cell>
          <cell r="Q123">
            <v>-7.0000000000000007E-2</v>
          </cell>
          <cell r="R123">
            <v>0.15</v>
          </cell>
          <cell r="S123">
            <v>0.37</v>
          </cell>
          <cell r="T123">
            <v>-0.59</v>
          </cell>
          <cell r="U123">
            <v>-0.36</v>
          </cell>
          <cell r="V123">
            <v>0.05</v>
          </cell>
          <cell r="W123">
            <v>-0.14000000000000001</v>
          </cell>
          <cell r="X123">
            <v>0.34</v>
          </cell>
          <cell r="Y123">
            <v>0.67</v>
          </cell>
          <cell r="Z123">
            <v>0.75</v>
          </cell>
          <cell r="AA123">
            <v>1.35</v>
          </cell>
          <cell r="AB123">
            <v>1.03</v>
          </cell>
          <cell r="AC123">
            <v>1.1599999999999999</v>
          </cell>
          <cell r="AD123">
            <v>1.21</v>
          </cell>
          <cell r="AE123">
            <v>1.41</v>
          </cell>
          <cell r="AF123">
            <v>1.06</v>
          </cell>
          <cell r="AG123">
            <v>0.5</v>
          </cell>
          <cell r="AH123">
            <v>-0.5</v>
          </cell>
          <cell r="AI123">
            <v>-1.1499999999999999</v>
          </cell>
          <cell r="AJ123">
            <v>-0.31</v>
          </cell>
          <cell r="AK123">
            <v>1.33</v>
          </cell>
          <cell r="AL123">
            <v>1.1000000000000001</v>
          </cell>
          <cell r="AM123">
            <v>0.24</v>
          </cell>
          <cell r="AN123">
            <v>0.34</v>
          </cell>
          <cell r="AO123">
            <v>0.38</v>
          </cell>
          <cell r="AP123">
            <v>0.47</v>
          </cell>
          <cell r="AQ123">
            <v>0.77</v>
          </cell>
          <cell r="AR123">
            <v>0.63</v>
          </cell>
          <cell r="AS123">
            <v>-0.02</v>
          </cell>
          <cell r="AT123">
            <v>-0.36</v>
          </cell>
          <cell r="AU123">
            <v>-0.15</v>
          </cell>
          <cell r="AV123">
            <v>0.7</v>
          </cell>
          <cell r="AW123">
            <v>0.77</v>
          </cell>
          <cell r="AX123">
            <v>0.04</v>
          </cell>
          <cell r="AY123">
            <v>-0.02</v>
          </cell>
          <cell r="AZ123">
            <v>0.28999999999999998</v>
          </cell>
          <cell r="BA123">
            <v>0.12</v>
          </cell>
          <cell r="BB123">
            <v>-0.28999999999999998</v>
          </cell>
          <cell r="BC123">
            <v>-0.27</v>
          </cell>
          <cell r="BD123">
            <v>0.11</v>
          </cell>
          <cell r="BE123">
            <v>0.36</v>
          </cell>
          <cell r="BF123">
            <v>0.55000000000000004</v>
          </cell>
          <cell r="BG123">
            <v>0.87</v>
          </cell>
          <cell r="BH123">
            <v>0.35</v>
          </cell>
          <cell r="BI123">
            <v>-7.0000000000000007E-2</v>
          </cell>
          <cell r="BJ123">
            <v>0.21</v>
          </cell>
          <cell r="BK123">
            <v>-0.02</v>
          </cell>
          <cell r="BL123">
            <v>0.21</v>
          </cell>
          <cell r="BM123">
            <v>0.51</v>
          </cell>
          <cell r="BN123">
            <v>-0.21</v>
          </cell>
          <cell r="BO123">
            <v>-0.44</v>
          </cell>
          <cell r="BP123">
            <v>-0.9</v>
          </cell>
          <cell r="BQ123">
            <v>-0.24</v>
          </cell>
          <cell r="BR123">
            <v>1.33</v>
          </cell>
          <cell r="BS123">
            <v>0.44</v>
          </cell>
          <cell r="BT123">
            <v>-0.22</v>
          </cell>
          <cell r="BU123">
            <v>0.01</v>
          </cell>
          <cell r="BV123">
            <v>0.34</v>
          </cell>
          <cell r="BW123">
            <v>0.08</v>
          </cell>
          <cell r="BX123">
            <v>-0.83</v>
          </cell>
          <cell r="BY123">
            <v>-1.18</v>
          </cell>
          <cell r="BZ123">
            <v>0.55000000000000004</v>
          </cell>
          <cell r="CA123">
            <v>0.33</v>
          </cell>
          <cell r="CB123">
            <v>6.83</v>
          </cell>
          <cell r="CC123">
            <v>4.7</v>
          </cell>
          <cell r="CD123">
            <v>2.0299999999999998</v>
          </cell>
          <cell r="CE123">
            <v>1.27</v>
          </cell>
          <cell r="CF123">
            <v>0.75</v>
          </cell>
          <cell r="CG123">
            <v>0.85</v>
          </cell>
          <cell r="CH123">
            <v>-0.13</v>
          </cell>
          <cell r="CI123">
            <v>-0.62</v>
          </cell>
          <cell r="CJ123">
            <v>0.38</v>
          </cell>
          <cell r="CK123">
            <v>4.21</v>
          </cell>
          <cell r="CL123">
            <v>10.19</v>
          </cell>
          <cell r="CM123">
            <v>8.3000000000000007</v>
          </cell>
          <cell r="CN123">
            <v>4.67</v>
          </cell>
          <cell r="CO123">
            <v>3.84</v>
          </cell>
          <cell r="CP123">
            <v>0.99</v>
          </cell>
          <cell r="CQ123">
            <v>8.2100000000000009</v>
          </cell>
          <cell r="CR123">
            <v>8.57</v>
          </cell>
          <cell r="CS123">
            <v>-1.56</v>
          </cell>
          <cell r="CT123">
            <v>-1.46</v>
          </cell>
          <cell r="CU123">
            <v>2.2000000000000002</v>
          </cell>
          <cell r="CV123">
            <v>2.35</v>
          </cell>
          <cell r="CW123">
            <v>2.0099999999999998</v>
          </cell>
          <cell r="CX123">
            <v>3.74</v>
          </cell>
          <cell r="CY123">
            <v>0.82</v>
          </cell>
          <cell r="CZ123">
            <v>3.89</v>
          </cell>
          <cell r="DA123">
            <v>3.89</v>
          </cell>
          <cell r="DB123">
            <v>2.48</v>
          </cell>
          <cell r="DC123">
            <v>0.96</v>
          </cell>
          <cell r="DD123">
            <v>-0.11</v>
          </cell>
          <cell r="DE123">
            <v>-1.22</v>
          </cell>
          <cell r="DF123">
            <v>0.05</v>
          </cell>
          <cell r="DG123">
            <v>1.17</v>
          </cell>
          <cell r="DH123">
            <v>1.32</v>
          </cell>
          <cell r="DI123">
            <v>2.0299999999999998</v>
          </cell>
          <cell r="DJ123">
            <v>0.28000000000000003</v>
          </cell>
          <cell r="DK123">
            <v>7.0000000000000007E-2</v>
          </cell>
          <cell r="DL123">
            <v>4.79</v>
          </cell>
          <cell r="DM123">
            <v>9.93</v>
          </cell>
          <cell r="DN123">
            <v>2.48</v>
          </cell>
          <cell r="DO123">
            <v>3.03</v>
          </cell>
          <cell r="DP123">
            <v>7</v>
          </cell>
          <cell r="DQ123">
            <v>4.8</v>
          </cell>
          <cell r="DR123">
            <v>3.83</v>
          </cell>
          <cell r="DS123">
            <v>6.47</v>
          </cell>
          <cell r="DT123">
            <v>3.79</v>
          </cell>
          <cell r="DU123">
            <v>6.06</v>
          </cell>
          <cell r="DV123">
            <v>12.07</v>
          </cell>
          <cell r="DW123">
            <v>7.97</v>
          </cell>
          <cell r="DX123">
            <v>1.52</v>
          </cell>
          <cell r="DY123">
            <v>2.1800000000000002</v>
          </cell>
          <cell r="DZ123">
            <v>1.64</v>
          </cell>
          <cell r="EA123">
            <v>0.99</v>
          </cell>
          <cell r="EB123">
            <v>-0.92</v>
          </cell>
          <cell r="EC123">
            <v>-1.64</v>
          </cell>
          <cell r="ED123">
            <v>-1.1000000000000001</v>
          </cell>
          <cell r="EE123">
            <v>0.39</v>
          </cell>
          <cell r="EF123">
            <v>1.58</v>
          </cell>
          <cell r="EG123">
            <v>-0.61</v>
          </cell>
          <cell r="EH123">
            <v>0.36</v>
          </cell>
          <cell r="EI123">
            <v>0.66</v>
          </cell>
          <cell r="EJ123">
            <v>-2.76</v>
          </cell>
          <cell r="EK123">
            <v>-1.85</v>
          </cell>
          <cell r="EL123">
            <v>-0.31</v>
          </cell>
          <cell r="EM123">
            <v>2.4</v>
          </cell>
          <cell r="EN123">
            <v>2.64</v>
          </cell>
          <cell r="EO123">
            <v>0.43</v>
          </cell>
          <cell r="EP123">
            <v>-0.19</v>
          </cell>
          <cell r="EQ123">
            <v>-0.7</v>
          </cell>
          <cell r="ER123">
            <v>-1.08</v>
          </cell>
          <cell r="ES123">
            <v>-2.68</v>
          </cell>
          <cell r="ET123">
            <v>-2.69</v>
          </cell>
          <cell r="EU123">
            <v>-3.16</v>
          </cell>
          <cell r="EV123">
            <v>-0.75</v>
          </cell>
          <cell r="EW123">
            <v>0.55000000000000004</v>
          </cell>
          <cell r="EX123">
            <v>-1.17</v>
          </cell>
          <cell r="EY123">
            <v>-0.74</v>
          </cell>
          <cell r="EZ123">
            <v>0.98</v>
          </cell>
          <cell r="FA123">
            <v>2.2200000000000002</v>
          </cell>
          <cell r="FB123">
            <v>-0.18</v>
          </cell>
          <cell r="FC123">
            <v>-2.71</v>
          </cell>
          <cell r="FD123">
            <v>-2.85</v>
          </cell>
          <cell r="FE123">
            <v>-0.42</v>
          </cell>
          <cell r="FF123">
            <v>2.21</v>
          </cell>
          <cell r="FG123">
            <v>1.78</v>
          </cell>
          <cell r="FH123">
            <v>0.06</v>
          </cell>
          <cell r="FI123">
            <v>0.34</v>
          </cell>
          <cell r="FJ123">
            <v>0.97</v>
          </cell>
          <cell r="FK123">
            <v>2.82</v>
          </cell>
          <cell r="FL123">
            <v>7.0000000000000007E-2</v>
          </cell>
          <cell r="FM123">
            <v>-0.75</v>
          </cell>
          <cell r="FN123">
            <v>-0.39</v>
          </cell>
          <cell r="FO123">
            <v>0.26</v>
          </cell>
          <cell r="FP123">
            <v>0.32</v>
          </cell>
          <cell r="FQ123">
            <v>-0.11</v>
          </cell>
          <cell r="FR123">
            <v>-0.89</v>
          </cell>
          <cell r="FS123">
            <v>1.01</v>
          </cell>
          <cell r="FT123">
            <v>3.08</v>
          </cell>
          <cell r="FU123">
            <v>2.5499999999999998</v>
          </cell>
          <cell r="FV123">
            <v>0.63</v>
          </cell>
          <cell r="FW123">
            <v>0</v>
          </cell>
          <cell r="FX123">
            <v>-1.01</v>
          </cell>
          <cell r="FY123">
            <v>-1.29</v>
          </cell>
          <cell r="FZ123">
            <v>-1.24</v>
          </cell>
          <cell r="GA123">
            <v>-0.12</v>
          </cell>
          <cell r="GB123">
            <v>2.23</v>
          </cell>
          <cell r="GC123">
            <v>0.91</v>
          </cell>
          <cell r="GD123">
            <v>-1.26</v>
          </cell>
          <cell r="GE123">
            <v>1.0900000000000001</v>
          </cell>
          <cell r="GF123">
            <v>0.28999999999999998</v>
          </cell>
          <cell r="GG123">
            <v>-1.29</v>
          </cell>
          <cell r="GH123">
            <v>1.77</v>
          </cell>
          <cell r="GI123">
            <v>2.83</v>
          </cell>
          <cell r="GJ123">
            <v>0.89</v>
          </cell>
          <cell r="GK123">
            <v>-0.48</v>
          </cell>
          <cell r="GL123">
            <v>0.23</v>
          </cell>
          <cell r="GM123">
            <v>1.1100000000000001</v>
          </cell>
          <cell r="GN123">
            <v>1.47</v>
          </cell>
          <cell r="GO123">
            <v>-0.25</v>
          </cell>
          <cell r="GP123">
            <v>-0.16</v>
          </cell>
          <cell r="GQ123">
            <v>0.46</v>
          </cell>
          <cell r="GR123">
            <v>0.28999999999999998</v>
          </cell>
          <cell r="GS123">
            <v>-0.25</v>
          </cell>
          <cell r="GT123">
            <v>-1.57</v>
          </cell>
          <cell r="GU123">
            <v>-0.71</v>
          </cell>
          <cell r="GV123">
            <v>1.41</v>
          </cell>
          <cell r="GW123">
            <v>0.94</v>
          </cell>
          <cell r="GX123">
            <v>-1.46</v>
          </cell>
          <cell r="GY123">
            <v>0.43</v>
          </cell>
          <cell r="GZ123">
            <v>2.3199999999999998</v>
          </cell>
          <cell r="HA123">
            <v>-0.2</v>
          </cell>
          <cell r="HB123">
            <v>-0.77</v>
          </cell>
          <cell r="HC123">
            <v>-0.16</v>
          </cell>
          <cell r="HD123">
            <v>0.49</v>
          </cell>
          <cell r="HE123">
            <v>0.22</v>
          </cell>
          <cell r="HF123">
            <v>0.65</v>
          </cell>
          <cell r="HG123">
            <v>-0.08</v>
          </cell>
          <cell r="HH123">
            <v>0.03</v>
          </cell>
          <cell r="HI123">
            <v>0.45</v>
          </cell>
          <cell r="HJ123">
            <v>0.16</v>
          </cell>
          <cell r="HK123">
            <v>0.85</v>
          </cell>
          <cell r="HL123">
            <v>0.06</v>
          </cell>
          <cell r="HM123">
            <v>-0.39</v>
          </cell>
          <cell r="HN123">
            <v>0.16</v>
          </cell>
          <cell r="HO123">
            <v>-0.3</v>
          </cell>
          <cell r="HP123">
            <v>0.32</v>
          </cell>
          <cell r="HQ123">
            <v>1.17</v>
          </cell>
          <cell r="HR123">
            <v>0.92</v>
          </cell>
          <cell r="HS123">
            <v>0.78</v>
          </cell>
          <cell r="HT123">
            <v>1.25</v>
          </cell>
          <cell r="HU123">
            <v>0.08</v>
          </cell>
          <cell r="HV123">
            <v>0</v>
          </cell>
          <cell r="HW123">
            <v>0.79</v>
          </cell>
          <cell r="HX123">
            <v>0.28999999999999998</v>
          </cell>
          <cell r="HY123">
            <v>-0.59</v>
          </cell>
          <cell r="HZ123">
            <v>-0.94</v>
          </cell>
          <cell r="IA123">
            <v>1.61</v>
          </cell>
          <cell r="IB123">
            <v>1.77</v>
          </cell>
          <cell r="IC123">
            <v>-0.14000000000000001</v>
          </cell>
          <cell r="ID123">
            <v>-0.08</v>
          </cell>
          <cell r="IE123">
            <v>1.0900000000000001</v>
          </cell>
          <cell r="IF123">
            <v>0.95</v>
          </cell>
          <cell r="IG123">
            <v>0.67</v>
          </cell>
          <cell r="IH123">
            <v>-1.78</v>
          </cell>
          <cell r="II123">
            <v>-1.06</v>
          </cell>
          <cell r="IJ123">
            <v>1.1000000000000001</v>
          </cell>
          <cell r="IK123">
            <v>2.12</v>
          </cell>
          <cell r="IL123">
            <v>0.46</v>
          </cell>
          <cell r="IM123">
            <v>-1.22</v>
          </cell>
          <cell r="IN123">
            <v>-0.57999999999999996</v>
          </cell>
          <cell r="IO123">
            <v>0.5</v>
          </cell>
          <cell r="IP123">
            <v>0.26</v>
          </cell>
          <cell r="IQ123">
            <v>-1.06</v>
          </cell>
          <cell r="IR123">
            <v>-0.23</v>
          </cell>
          <cell r="IS123">
            <v>1.75</v>
          </cell>
          <cell r="IT123">
            <v>3.49</v>
          </cell>
          <cell r="IU123">
            <v>2.65</v>
          </cell>
          <cell r="IV123">
            <v>0.32</v>
          </cell>
          <cell r="IW123">
            <v>-0.08</v>
          </cell>
          <cell r="IX123">
            <v>1.41</v>
          </cell>
          <cell r="IY123">
            <v>2.11</v>
          </cell>
          <cell r="IZ123">
            <v>1.1499999999999999</v>
          </cell>
          <cell r="JA123">
            <v>0.68</v>
          </cell>
          <cell r="JB123">
            <v>0.68</v>
          </cell>
          <cell r="JC123">
            <v>-0.3</v>
          </cell>
          <cell r="JD123">
            <v>0.11</v>
          </cell>
          <cell r="JE123">
            <v>0.94</v>
          </cell>
          <cell r="JF123">
            <v>-0.08</v>
          </cell>
          <cell r="JG123">
            <v>0.69</v>
          </cell>
          <cell r="JH123">
            <v>2.31</v>
          </cell>
          <cell r="JI123">
            <v>2.15</v>
          </cell>
          <cell r="JJ123">
            <v>1.72</v>
          </cell>
          <cell r="JK123">
            <v>0.62</v>
          </cell>
          <cell r="JL123">
            <v>-1.2</v>
          </cell>
          <cell r="JM123">
            <v>0.79</v>
          </cell>
          <cell r="JN123">
            <v>0.22</v>
          </cell>
          <cell r="JO123">
            <v>1.1100000000000001</v>
          </cell>
          <cell r="JP123">
            <v>2.2400000000000002</v>
          </cell>
          <cell r="JQ123">
            <v>2.52</v>
          </cell>
          <cell r="JR123">
            <v>3.58</v>
          </cell>
          <cell r="JS123">
            <v>2.79</v>
          </cell>
          <cell r="JT123">
            <v>2.06</v>
          </cell>
          <cell r="JU123">
            <v>1.74</v>
          </cell>
          <cell r="JV123">
            <v>1.63</v>
          </cell>
          <cell r="JW123">
            <v>0.6</v>
          </cell>
          <cell r="JX123">
            <v>-0.67</v>
          </cell>
          <cell r="JY123">
            <v>-0.65</v>
          </cell>
          <cell r="JZ123">
            <v>0.17</v>
          </cell>
          <cell r="KA123">
            <v>0.9</v>
          </cell>
          <cell r="KB123">
            <v>1.43</v>
          </cell>
          <cell r="KC123">
            <v>0.98</v>
          </cell>
          <cell r="KD123">
            <v>0.22</v>
          </cell>
          <cell r="KE123">
            <v>-0.05</v>
          </cell>
          <cell r="KF123">
            <v>0.12</v>
          </cell>
          <cell r="KG123">
            <v>0.05</v>
          </cell>
          <cell r="KH123">
            <v>-0.1</v>
          </cell>
          <cell r="KI123">
            <v>-0.12</v>
          </cell>
          <cell r="KJ123">
            <v>0.11</v>
          </cell>
          <cell r="KK123">
            <v>0.36</v>
          </cell>
          <cell r="KL123">
            <v>-0.05</v>
          </cell>
          <cell r="KM123">
            <v>0.6</v>
          </cell>
          <cell r="KN123">
            <v>1.82</v>
          </cell>
          <cell r="KO123">
            <v>-0.88</v>
          </cell>
          <cell r="KP123">
            <v>-1.51</v>
          </cell>
          <cell r="KQ123">
            <v>1.3</v>
          </cell>
          <cell r="KR123">
            <v>1.1200000000000001</v>
          </cell>
          <cell r="KS123">
            <v>-0.43</v>
          </cell>
          <cell r="KT123">
            <v>0.68</v>
          </cell>
          <cell r="KU123">
            <v>1.85</v>
          </cell>
          <cell r="KV123">
            <v>-0.59</v>
          </cell>
          <cell r="KW123">
            <v>-0.45</v>
          </cell>
          <cell r="KX123">
            <v>1.58</v>
          </cell>
          <cell r="KY123">
            <v>0.88</v>
          </cell>
          <cell r="KZ123">
            <v>-0.55000000000000004</v>
          </cell>
          <cell r="LA123">
            <v>0.22</v>
          </cell>
          <cell r="LB123">
            <v>0.87</v>
          </cell>
          <cell r="LC123">
            <v>0.78</v>
          </cell>
          <cell r="LD123">
            <v>0.38</v>
          </cell>
          <cell r="LE123">
            <v>1.58</v>
          </cell>
          <cell r="LF123">
            <v>-1.2</v>
          </cell>
          <cell r="LG123">
            <v>-1.1000000000000001</v>
          </cell>
          <cell r="LH123">
            <v>0.2</v>
          </cell>
          <cell r="LI123">
            <v>0.20000000000000004</v>
          </cell>
          <cell r="LJ123">
            <v>0.20000000000000004</v>
          </cell>
          <cell r="LK123">
            <v>0.34029870996104117</v>
          </cell>
          <cell r="LL123">
            <v>0.5</v>
          </cell>
          <cell r="LM123">
            <v>0.40000000000000008</v>
          </cell>
          <cell r="LN123">
            <v>0.5</v>
          </cell>
          <cell r="LO123">
            <v>0.5</v>
          </cell>
          <cell r="LP123">
            <v>0.5</v>
          </cell>
          <cell r="LQ123">
            <v>0.5</v>
          </cell>
          <cell r="LR123">
            <v>0.32919790751900185</v>
          </cell>
          <cell r="LS123">
            <v>0.3</v>
          </cell>
          <cell r="LT123">
            <v>0.3</v>
          </cell>
          <cell r="LU123">
            <v>0.2</v>
          </cell>
          <cell r="LV123">
            <v>0</v>
          </cell>
          <cell r="LW123">
            <v>-0.2</v>
          </cell>
          <cell r="LX123">
            <v>-0.20000000000000004</v>
          </cell>
          <cell r="LY123">
            <v>-0.19999999999999998</v>
          </cell>
          <cell r="LZ123">
            <v>1.7606621889793173E-2</v>
          </cell>
          <cell r="MA123">
            <v>0.17123470198821925</v>
          </cell>
          <cell r="MB123">
            <v>0.31874957721960184</v>
          </cell>
          <cell r="MC123">
            <v>0.35448798842306384</v>
          </cell>
          <cell r="MD123">
            <v>0.35303953459757742</v>
          </cell>
          <cell r="ME123">
            <v>0.47976840784679076</v>
          </cell>
        </row>
        <row r="124">
          <cell r="A124">
            <v>1116013</v>
          </cell>
          <cell r="G124" t="str">
            <v>Sal</v>
          </cell>
          <cell r="H124">
            <v>1.21</v>
          </cell>
          <cell r="I124">
            <v>1.29</v>
          </cell>
          <cell r="J124">
            <v>0.97</v>
          </cell>
          <cell r="K124">
            <v>1.23</v>
          </cell>
          <cell r="L124">
            <v>0.87</v>
          </cell>
          <cell r="M124">
            <v>0.86</v>
          </cell>
          <cell r="N124">
            <v>1.2</v>
          </cell>
          <cell r="O124">
            <v>0.15</v>
          </cell>
          <cell r="P124">
            <v>0.17</v>
          </cell>
          <cell r="Q124">
            <v>-7.0000000000000007E-2</v>
          </cell>
          <cell r="R124">
            <v>0.15</v>
          </cell>
          <cell r="S124">
            <v>0.37</v>
          </cell>
          <cell r="T124">
            <v>-0.59</v>
          </cell>
          <cell r="U124">
            <v>-0.36</v>
          </cell>
          <cell r="V124">
            <v>0.05</v>
          </cell>
          <cell r="W124">
            <v>-0.14000000000000001</v>
          </cell>
          <cell r="X124">
            <v>0.34</v>
          </cell>
          <cell r="Y124">
            <v>0.67</v>
          </cell>
          <cell r="Z124">
            <v>0.75</v>
          </cell>
          <cell r="AA124">
            <v>1.35</v>
          </cell>
          <cell r="AB124">
            <v>1.03</v>
          </cell>
          <cell r="AC124">
            <v>1.1599999999999999</v>
          </cell>
          <cell r="AD124">
            <v>1.21</v>
          </cell>
          <cell r="AE124">
            <v>1.41</v>
          </cell>
          <cell r="AF124">
            <v>1.06</v>
          </cell>
          <cell r="AG124">
            <v>0.5</v>
          </cell>
          <cell r="AH124">
            <v>-0.5</v>
          </cell>
          <cell r="AI124">
            <v>-1.1499999999999999</v>
          </cell>
          <cell r="AJ124">
            <v>-0.31</v>
          </cell>
          <cell r="AK124">
            <v>1.33</v>
          </cell>
          <cell r="AL124">
            <v>1.1000000000000001</v>
          </cell>
          <cell r="AM124">
            <v>0.24</v>
          </cell>
          <cell r="AN124">
            <v>0.34</v>
          </cell>
          <cell r="AO124">
            <v>0.38</v>
          </cell>
          <cell r="AP124">
            <v>0.47</v>
          </cell>
          <cell r="AQ124">
            <v>0.77</v>
          </cell>
          <cell r="AR124">
            <v>0.63</v>
          </cell>
          <cell r="AS124">
            <v>-0.02</v>
          </cell>
          <cell r="AT124">
            <v>-0.36</v>
          </cell>
          <cell r="AU124">
            <v>-0.15</v>
          </cell>
          <cell r="AV124">
            <v>0.7</v>
          </cell>
          <cell r="AW124">
            <v>0.77</v>
          </cell>
          <cell r="AX124">
            <v>0.04</v>
          </cell>
          <cell r="AY124">
            <v>-0.02</v>
          </cell>
          <cell r="AZ124">
            <v>0.28999999999999998</v>
          </cell>
          <cell r="BA124">
            <v>0.12</v>
          </cell>
          <cell r="BB124">
            <v>-0.28999999999999998</v>
          </cell>
          <cell r="BC124">
            <v>-0.27</v>
          </cell>
          <cell r="BD124">
            <v>0.11</v>
          </cell>
          <cell r="BE124">
            <v>0.36</v>
          </cell>
          <cell r="BF124">
            <v>0.55000000000000004</v>
          </cell>
          <cell r="BG124">
            <v>0.87</v>
          </cell>
          <cell r="BH124">
            <v>0.35</v>
          </cell>
          <cell r="BI124">
            <v>-7.0000000000000007E-2</v>
          </cell>
          <cell r="BJ124">
            <v>0.21</v>
          </cell>
          <cell r="BK124">
            <v>-0.02</v>
          </cell>
          <cell r="BL124">
            <v>0.21</v>
          </cell>
          <cell r="BM124">
            <v>0.51</v>
          </cell>
          <cell r="BN124">
            <v>-0.21</v>
          </cell>
          <cell r="BO124">
            <v>-0.44</v>
          </cell>
          <cell r="BP124">
            <v>-0.9</v>
          </cell>
          <cell r="BQ124">
            <v>-0.24</v>
          </cell>
          <cell r="BR124">
            <v>1.33</v>
          </cell>
          <cell r="BS124">
            <v>0.44</v>
          </cell>
          <cell r="BT124">
            <v>-0.22</v>
          </cell>
          <cell r="BU124">
            <v>0.01</v>
          </cell>
          <cell r="BV124">
            <v>0.34</v>
          </cell>
          <cell r="BW124">
            <v>0.08</v>
          </cell>
          <cell r="BX124">
            <v>-0.83</v>
          </cell>
          <cell r="BY124">
            <v>-1.18</v>
          </cell>
          <cell r="BZ124">
            <v>0.55000000000000004</v>
          </cell>
          <cell r="CA124">
            <v>0.33</v>
          </cell>
          <cell r="CB124">
            <v>6.83</v>
          </cell>
          <cell r="CC124">
            <v>4.7</v>
          </cell>
          <cell r="CD124">
            <v>2.0299999999999998</v>
          </cell>
          <cell r="CE124">
            <v>1.27</v>
          </cell>
          <cell r="CF124">
            <v>0.75</v>
          </cell>
          <cell r="CG124">
            <v>0.85</v>
          </cell>
          <cell r="CH124">
            <v>-0.13</v>
          </cell>
          <cell r="CI124">
            <v>-0.62</v>
          </cell>
          <cell r="CJ124">
            <v>0.38</v>
          </cell>
          <cell r="CK124">
            <v>4.21</v>
          </cell>
          <cell r="CL124">
            <v>10.19</v>
          </cell>
          <cell r="CM124">
            <v>8.3000000000000007</v>
          </cell>
          <cell r="CN124">
            <v>4.67</v>
          </cell>
          <cell r="CO124">
            <v>3.84</v>
          </cell>
          <cell r="CP124">
            <v>0.99</v>
          </cell>
          <cell r="CQ124">
            <v>8.2100000000000009</v>
          </cell>
          <cell r="CR124">
            <v>8.57</v>
          </cell>
          <cell r="CS124">
            <v>-1.56</v>
          </cell>
          <cell r="CT124">
            <v>-1.46</v>
          </cell>
          <cell r="CU124">
            <v>2.2000000000000002</v>
          </cell>
          <cell r="CV124">
            <v>2.35</v>
          </cell>
          <cell r="CW124">
            <v>2.0099999999999998</v>
          </cell>
          <cell r="CX124">
            <v>3.74</v>
          </cell>
          <cell r="CY124">
            <v>0.82</v>
          </cell>
          <cell r="CZ124">
            <v>3.89</v>
          </cell>
          <cell r="DA124">
            <v>3.89</v>
          </cell>
          <cell r="DB124">
            <v>2.48</v>
          </cell>
          <cell r="DC124">
            <v>0.96</v>
          </cell>
          <cell r="DD124">
            <v>-0.11</v>
          </cell>
          <cell r="DE124">
            <v>-1.22</v>
          </cell>
          <cell r="DF124">
            <v>0.05</v>
          </cell>
          <cell r="DG124">
            <v>1.17</v>
          </cell>
          <cell r="DH124">
            <v>1.32</v>
          </cell>
          <cell r="DI124">
            <v>2.0299999999999998</v>
          </cell>
          <cell r="DJ124">
            <v>0.28000000000000003</v>
          </cell>
          <cell r="DK124">
            <v>7.0000000000000007E-2</v>
          </cell>
          <cell r="DL124">
            <v>4.79</v>
          </cell>
          <cell r="DM124">
            <v>9.93</v>
          </cell>
          <cell r="DN124">
            <v>2.48</v>
          </cell>
          <cell r="DO124">
            <v>3.03</v>
          </cell>
          <cell r="DP124">
            <v>7</v>
          </cell>
          <cell r="DQ124">
            <v>4.8</v>
          </cell>
          <cell r="DR124">
            <v>3.83</v>
          </cell>
          <cell r="DS124">
            <v>6.47</v>
          </cell>
          <cell r="DT124">
            <v>3.79</v>
          </cell>
          <cell r="DU124">
            <v>6.06</v>
          </cell>
          <cell r="DV124">
            <v>12.07</v>
          </cell>
          <cell r="DW124">
            <v>7.97</v>
          </cell>
          <cell r="DX124">
            <v>1.52</v>
          </cell>
          <cell r="DY124">
            <v>2.1800000000000002</v>
          </cell>
          <cell r="DZ124">
            <v>1.64</v>
          </cell>
          <cell r="EA124">
            <v>0.99</v>
          </cell>
          <cell r="EB124">
            <v>-0.92</v>
          </cell>
          <cell r="EC124">
            <v>-1.64</v>
          </cell>
          <cell r="ED124">
            <v>-1.1000000000000001</v>
          </cell>
          <cell r="EE124">
            <v>0.39</v>
          </cell>
          <cell r="EF124">
            <v>1.58</v>
          </cell>
          <cell r="EG124">
            <v>-0.61</v>
          </cell>
          <cell r="EH124">
            <v>0.36</v>
          </cell>
          <cell r="EI124">
            <v>0.66</v>
          </cell>
          <cell r="EJ124">
            <v>-2.76</v>
          </cell>
          <cell r="EK124">
            <v>-1.85</v>
          </cell>
          <cell r="EL124">
            <v>-0.31</v>
          </cell>
          <cell r="EM124">
            <v>2.4</v>
          </cell>
          <cell r="EN124">
            <v>2.64</v>
          </cell>
          <cell r="EO124">
            <v>0.43</v>
          </cell>
          <cell r="EP124">
            <v>-0.19</v>
          </cell>
          <cell r="EQ124">
            <v>-0.7</v>
          </cell>
          <cell r="ER124">
            <v>-1.08</v>
          </cell>
          <cell r="ES124">
            <v>-2.68</v>
          </cell>
          <cell r="ET124">
            <v>-2.69</v>
          </cell>
          <cell r="EU124">
            <v>-3.16</v>
          </cell>
          <cell r="EV124">
            <v>-0.75</v>
          </cell>
          <cell r="EW124">
            <v>0.55000000000000004</v>
          </cell>
          <cell r="EX124">
            <v>-1.17</v>
          </cell>
          <cell r="EY124">
            <v>-0.74</v>
          </cell>
          <cell r="EZ124">
            <v>0.98</v>
          </cell>
          <cell r="FA124">
            <v>2.2200000000000002</v>
          </cell>
          <cell r="FB124">
            <v>-0.18</v>
          </cell>
          <cell r="FC124">
            <v>-2.71</v>
          </cell>
          <cell r="FD124">
            <v>-2.85</v>
          </cell>
          <cell r="FE124">
            <v>-0.42</v>
          </cell>
          <cell r="FF124">
            <v>2.21</v>
          </cell>
          <cell r="FG124">
            <v>1.78</v>
          </cell>
          <cell r="FH124">
            <v>0.06</v>
          </cell>
          <cell r="FI124">
            <v>0.34</v>
          </cell>
          <cell r="FJ124">
            <v>0.97</v>
          </cell>
          <cell r="FK124">
            <v>2.82</v>
          </cell>
          <cell r="FL124">
            <v>7.0000000000000007E-2</v>
          </cell>
          <cell r="FM124">
            <v>-0.75</v>
          </cell>
          <cell r="FN124">
            <v>-0.39</v>
          </cell>
          <cell r="FO124">
            <v>0.26</v>
          </cell>
          <cell r="FP124">
            <v>0.32</v>
          </cell>
          <cell r="FQ124">
            <v>-0.11</v>
          </cell>
          <cell r="FR124">
            <v>-0.89</v>
          </cell>
          <cell r="FS124">
            <v>1.01</v>
          </cell>
          <cell r="FT124">
            <v>3.08</v>
          </cell>
          <cell r="FU124">
            <v>2.5499999999999998</v>
          </cell>
          <cell r="FV124">
            <v>0.63</v>
          </cell>
          <cell r="FW124">
            <v>0</v>
          </cell>
          <cell r="FX124">
            <v>-1.01</v>
          </cell>
          <cell r="FY124">
            <v>-1.29</v>
          </cell>
          <cell r="FZ124">
            <v>-1.24</v>
          </cell>
          <cell r="GA124">
            <v>-0.12</v>
          </cell>
          <cell r="GB124">
            <v>2.23</v>
          </cell>
          <cell r="GC124">
            <v>0.91</v>
          </cell>
          <cell r="GD124">
            <v>-1.26</v>
          </cell>
          <cell r="GE124">
            <v>1.0900000000000001</v>
          </cell>
          <cell r="GF124">
            <v>0.28999999999999998</v>
          </cell>
          <cell r="GG124">
            <v>-1.29</v>
          </cell>
          <cell r="GH124">
            <v>1.77</v>
          </cell>
          <cell r="GI124">
            <v>2.83</v>
          </cell>
          <cell r="GJ124">
            <v>0.89</v>
          </cell>
          <cell r="GK124">
            <v>-0.48</v>
          </cell>
          <cell r="GL124">
            <v>0.23</v>
          </cell>
          <cell r="GM124">
            <v>1.1100000000000001</v>
          </cell>
          <cell r="GN124">
            <v>1.47</v>
          </cell>
          <cell r="GO124">
            <v>-0.25</v>
          </cell>
          <cell r="GP124">
            <v>-0.16</v>
          </cell>
          <cell r="GQ124">
            <v>0.46</v>
          </cell>
          <cell r="GR124">
            <v>0.28999999999999998</v>
          </cell>
          <cell r="GS124">
            <v>-0.25</v>
          </cell>
          <cell r="GT124">
            <v>-1.57</v>
          </cell>
          <cell r="GU124">
            <v>-0.71</v>
          </cell>
          <cell r="GV124">
            <v>1.41</v>
          </cell>
          <cell r="GW124">
            <v>0.94</v>
          </cell>
          <cell r="GX124">
            <v>-1.46</v>
          </cell>
          <cell r="GY124">
            <v>0.43</v>
          </cell>
          <cell r="GZ124">
            <v>2.3199999999999998</v>
          </cell>
          <cell r="HA124">
            <v>-0.2</v>
          </cell>
          <cell r="HB124">
            <v>-0.77</v>
          </cell>
          <cell r="HC124">
            <v>-0.16</v>
          </cell>
          <cell r="HD124">
            <v>0.49</v>
          </cell>
          <cell r="HE124">
            <v>0.22</v>
          </cell>
          <cell r="HF124">
            <v>0.65</v>
          </cell>
          <cell r="HG124">
            <v>-0.08</v>
          </cell>
          <cell r="HH124">
            <v>0.03</v>
          </cell>
          <cell r="HI124">
            <v>0.45</v>
          </cell>
          <cell r="HJ124">
            <v>0.16</v>
          </cell>
          <cell r="HK124">
            <v>0.85</v>
          </cell>
          <cell r="HL124">
            <v>0.06</v>
          </cell>
          <cell r="HM124">
            <v>-0.39</v>
          </cell>
          <cell r="HN124">
            <v>0.16</v>
          </cell>
          <cell r="HO124">
            <v>-0.3</v>
          </cell>
          <cell r="HP124">
            <v>0.32</v>
          </cell>
          <cell r="HQ124">
            <v>1.17</v>
          </cell>
          <cell r="HR124">
            <v>0.92</v>
          </cell>
          <cell r="HS124">
            <v>0.78</v>
          </cell>
          <cell r="HT124">
            <v>1.25</v>
          </cell>
          <cell r="HU124">
            <v>0.08</v>
          </cell>
          <cell r="HV124">
            <v>0</v>
          </cell>
          <cell r="HW124">
            <v>0.79</v>
          </cell>
          <cell r="HX124">
            <v>0.28999999999999998</v>
          </cell>
          <cell r="HY124">
            <v>-0.59</v>
          </cell>
          <cell r="HZ124">
            <v>-0.94</v>
          </cell>
          <cell r="IA124">
            <v>1.61</v>
          </cell>
          <cell r="IB124">
            <v>1.77</v>
          </cell>
          <cell r="IC124">
            <v>-0.14000000000000001</v>
          </cell>
          <cell r="ID124">
            <v>-0.08</v>
          </cell>
          <cell r="IE124">
            <v>1.0900000000000001</v>
          </cell>
          <cell r="IF124">
            <v>0.95</v>
          </cell>
          <cell r="IG124">
            <v>0.67</v>
          </cell>
          <cell r="IH124">
            <v>-1.78</v>
          </cell>
          <cell r="II124">
            <v>-1.06</v>
          </cell>
          <cell r="IJ124">
            <v>1.1000000000000001</v>
          </cell>
          <cell r="IK124">
            <v>2.12</v>
          </cell>
          <cell r="IL124">
            <v>0.46</v>
          </cell>
          <cell r="IM124">
            <v>-1.22</v>
          </cell>
          <cell r="IN124">
            <v>-0.57999999999999996</v>
          </cell>
          <cell r="IO124">
            <v>0.5</v>
          </cell>
          <cell r="IP124">
            <v>0.26</v>
          </cell>
          <cell r="IQ124">
            <v>-1.06</v>
          </cell>
          <cell r="IR124">
            <v>-0.23</v>
          </cell>
          <cell r="IS124">
            <v>1.75</v>
          </cell>
          <cell r="IT124">
            <v>3.49</v>
          </cell>
          <cell r="IU124">
            <v>2.65</v>
          </cell>
          <cell r="IV124">
            <v>0.32</v>
          </cell>
          <cell r="IW124">
            <v>-0.08</v>
          </cell>
          <cell r="IX124">
            <v>1.41</v>
          </cell>
          <cell r="IY124">
            <v>2.11</v>
          </cell>
          <cell r="IZ124">
            <v>1.1499999999999999</v>
          </cell>
          <cell r="JA124">
            <v>0.68</v>
          </cell>
          <cell r="JB124">
            <v>0.68</v>
          </cell>
          <cell r="JC124">
            <v>-0.3</v>
          </cell>
          <cell r="JD124">
            <v>0.11</v>
          </cell>
          <cell r="JE124">
            <v>0.94</v>
          </cell>
          <cell r="JF124">
            <v>-0.08</v>
          </cell>
          <cell r="JG124">
            <v>0.69</v>
          </cell>
          <cell r="JH124">
            <v>2.31</v>
          </cell>
          <cell r="JI124">
            <v>2.15</v>
          </cell>
          <cell r="JJ124">
            <v>1.72</v>
          </cell>
          <cell r="JK124">
            <v>0.62</v>
          </cell>
          <cell r="JL124">
            <v>-1.2</v>
          </cell>
          <cell r="JM124">
            <v>0.79</v>
          </cell>
          <cell r="JN124">
            <v>0.22</v>
          </cell>
          <cell r="JO124">
            <v>1.1100000000000001</v>
          </cell>
          <cell r="JP124">
            <v>2.2400000000000002</v>
          </cell>
          <cell r="JQ124">
            <v>2.52</v>
          </cell>
          <cell r="JR124">
            <v>3.58</v>
          </cell>
          <cell r="JS124">
            <v>2.79</v>
          </cell>
          <cell r="JT124">
            <v>2.06</v>
          </cell>
          <cell r="JU124">
            <v>1.74</v>
          </cell>
          <cell r="JV124">
            <v>1.63</v>
          </cell>
          <cell r="JW124">
            <v>0.6</v>
          </cell>
          <cell r="JX124">
            <v>-0.67</v>
          </cell>
          <cell r="JY124">
            <v>-0.65</v>
          </cell>
          <cell r="JZ124">
            <v>0.17</v>
          </cell>
          <cell r="KA124">
            <v>0.9</v>
          </cell>
          <cell r="KB124">
            <v>1.43</v>
          </cell>
          <cell r="KC124">
            <v>0.98</v>
          </cell>
          <cell r="KD124">
            <v>0.22</v>
          </cell>
          <cell r="KE124">
            <v>-0.05</v>
          </cell>
          <cell r="KF124">
            <v>0.12</v>
          </cell>
          <cell r="KG124">
            <v>0.05</v>
          </cell>
          <cell r="KH124">
            <v>-0.1</v>
          </cell>
          <cell r="KI124">
            <v>-0.12</v>
          </cell>
          <cell r="KJ124">
            <v>0.11</v>
          </cell>
          <cell r="KK124">
            <v>0.36</v>
          </cell>
          <cell r="KL124">
            <v>-0.05</v>
          </cell>
          <cell r="KM124">
            <v>0.6</v>
          </cell>
          <cell r="KN124">
            <v>1.82</v>
          </cell>
          <cell r="KO124">
            <v>-0.88</v>
          </cell>
          <cell r="KP124">
            <v>-1.51</v>
          </cell>
          <cell r="KQ124">
            <v>1.3</v>
          </cell>
          <cell r="KR124">
            <v>1.1200000000000001</v>
          </cell>
          <cell r="KS124">
            <v>-0.43</v>
          </cell>
          <cell r="KT124">
            <v>0.68</v>
          </cell>
          <cell r="KU124">
            <v>1.85</v>
          </cell>
          <cell r="KV124">
            <v>-0.59</v>
          </cell>
          <cell r="KW124">
            <v>-0.45</v>
          </cell>
          <cell r="KX124">
            <v>1.58</v>
          </cell>
          <cell r="KY124">
            <v>0.88</v>
          </cell>
          <cell r="KZ124">
            <v>-0.55000000000000004</v>
          </cell>
          <cell r="LA124">
            <v>0.22</v>
          </cell>
          <cell r="LB124">
            <v>0.87</v>
          </cell>
          <cell r="LC124">
            <v>0.78</v>
          </cell>
          <cell r="LD124">
            <v>0.38</v>
          </cell>
          <cell r="LE124">
            <v>1.58</v>
          </cell>
          <cell r="LF124">
            <v>-1.2</v>
          </cell>
          <cell r="LG124">
            <v>-1.1000000000000001</v>
          </cell>
          <cell r="LH124">
            <v>0.2</v>
          </cell>
          <cell r="LI124">
            <v>0.20000000000000004</v>
          </cell>
          <cell r="LJ124">
            <v>0.20000000000000004</v>
          </cell>
          <cell r="LK124">
            <v>0.34029870996104117</v>
          </cell>
          <cell r="LL124">
            <v>0.5</v>
          </cell>
          <cell r="LM124">
            <v>0.40000000000000008</v>
          </cell>
          <cell r="LN124">
            <v>0.5</v>
          </cell>
          <cell r="LO124">
            <v>0.5</v>
          </cell>
          <cell r="LP124">
            <v>0.5</v>
          </cell>
          <cell r="LQ124">
            <v>0.5</v>
          </cell>
          <cell r="LR124">
            <v>0.32919790751900185</v>
          </cell>
          <cell r="LS124">
            <v>0.3</v>
          </cell>
          <cell r="LT124">
            <v>0.3</v>
          </cell>
          <cell r="LU124">
            <v>0.2</v>
          </cell>
          <cell r="LV124">
            <v>0</v>
          </cell>
          <cell r="LW124">
            <v>-0.2</v>
          </cell>
          <cell r="LX124">
            <v>-0.20000000000000004</v>
          </cell>
          <cell r="LY124">
            <v>-0.19999999999999998</v>
          </cell>
          <cell r="LZ124">
            <v>1.7606621889793173E-2</v>
          </cell>
          <cell r="MA124">
            <v>0.17123470198821925</v>
          </cell>
          <cell r="MB124">
            <v>0.31874957721960184</v>
          </cell>
          <cell r="MC124">
            <v>0.35448798842306384</v>
          </cell>
          <cell r="MD124">
            <v>0.35303953459757742</v>
          </cell>
          <cell r="ME124">
            <v>0.47976840784679076</v>
          </cell>
        </row>
        <row r="125">
          <cell r="A125" t="str">
            <v>NDCD</v>
          </cell>
          <cell r="E125" t="str">
            <v>+</v>
          </cell>
          <cell r="F125" t="str">
            <v>Condimentos</v>
          </cell>
          <cell r="H125">
            <v>-1.5979586569070947</v>
          </cell>
          <cell r="I125">
            <v>-0.63178371700668923</v>
          </cell>
          <cell r="J125">
            <v>1.6115955997820269E-2</v>
          </cell>
          <cell r="K125">
            <v>0.39711681849804692</v>
          </cell>
          <cell r="L125">
            <v>1.3066486488186078</v>
          </cell>
          <cell r="M125">
            <v>1.7648275172407109</v>
          </cell>
          <cell r="N125">
            <v>2.4063958716437233</v>
          </cell>
          <cell r="O125">
            <v>2.4032223345688903</v>
          </cell>
          <cell r="P125">
            <v>1.6150049821647594</v>
          </cell>
          <cell r="Q125">
            <v>0.43224877434886139</v>
          </cell>
          <cell r="R125">
            <v>0.52972067285360236</v>
          </cell>
          <cell r="S125">
            <v>1.1185055156673542</v>
          </cell>
          <cell r="T125">
            <v>0.75493695798850391</v>
          </cell>
          <cell r="U125">
            <v>0.42313988105139472</v>
          </cell>
          <cell r="V125">
            <v>-2.363151442670456E-2</v>
          </cell>
          <cell r="W125">
            <v>-0.58982613348647039</v>
          </cell>
          <cell r="X125">
            <v>-0.6298513992071868</v>
          </cell>
          <cell r="Y125">
            <v>-0.36953429606340654</v>
          </cell>
          <cell r="Z125">
            <v>-1.3510405081968559</v>
          </cell>
          <cell r="AA125">
            <v>-1.5865281837288108</v>
          </cell>
          <cell r="AB125">
            <v>-1.1443669663113967E-2</v>
          </cell>
          <cell r="AC125">
            <v>3.8300053819823196E-2</v>
          </cell>
          <cell r="AD125">
            <v>-1.1549639014425999</v>
          </cell>
          <cell r="AE125">
            <v>-1.7058148679900427</v>
          </cell>
          <cell r="AF125">
            <v>-1.2618450107775083</v>
          </cell>
          <cell r="AG125">
            <v>-0.92630517612245644</v>
          </cell>
          <cell r="AH125">
            <v>-1.5790837164664233</v>
          </cell>
          <cell r="AI125">
            <v>-1.2445314636362677</v>
          </cell>
          <cell r="AJ125">
            <v>0.36401426490667438</v>
          </cell>
          <cell r="AK125">
            <v>1.0645655833649634</v>
          </cell>
          <cell r="AL125">
            <v>1.0803478831368982</v>
          </cell>
          <cell r="AM125">
            <v>1.3742428108437343</v>
          </cell>
          <cell r="AN125">
            <v>1.6557681333446264</v>
          </cell>
          <cell r="AO125">
            <v>1.3299179489186619</v>
          </cell>
          <cell r="AP125">
            <v>0.87617194438255153</v>
          </cell>
          <cell r="AQ125">
            <v>1.0015105828424453</v>
          </cell>
          <cell r="AR125">
            <v>1.8593828501521268</v>
          </cell>
          <cell r="AS125">
            <v>1.4604080003480056</v>
          </cell>
          <cell r="AT125">
            <v>0.5748298325415766</v>
          </cell>
          <cell r="AU125">
            <v>0.37642360671722397</v>
          </cell>
          <cell r="AV125">
            <v>-0.23416969576249083</v>
          </cell>
          <cell r="AW125">
            <v>-0.39812420822505018</v>
          </cell>
          <cell r="AX125">
            <v>-0.71836943795922525</v>
          </cell>
          <cell r="AY125">
            <v>-0.68799015156393384</v>
          </cell>
          <cell r="AZ125">
            <v>-0.91588134333068716</v>
          </cell>
          <cell r="BA125">
            <v>-0.8857905955958485</v>
          </cell>
          <cell r="BB125">
            <v>-0.73819000312492056</v>
          </cell>
          <cell r="BC125">
            <v>-0.60296025763005401</v>
          </cell>
          <cell r="BD125">
            <v>-0.35547896108703764</v>
          </cell>
          <cell r="BE125">
            <v>-0.31407315718308104</v>
          </cell>
          <cell r="BF125">
            <v>-2.9190106068206333E-2</v>
          </cell>
          <cell r="BG125">
            <v>0.29929655138992067</v>
          </cell>
          <cell r="BH125">
            <v>1.1463526433011284</v>
          </cell>
          <cell r="BI125">
            <v>1.9547218236461283</v>
          </cell>
          <cell r="BJ125">
            <v>1.4952979787887777</v>
          </cell>
          <cell r="BK125">
            <v>0.43370685743202153</v>
          </cell>
          <cell r="BL125">
            <v>-0.22735413045672065</v>
          </cell>
          <cell r="BM125">
            <v>0.53409137958826514</v>
          </cell>
          <cell r="BN125">
            <v>2.1336448077207355</v>
          </cell>
          <cell r="BO125">
            <v>1.4901245157261218</v>
          </cell>
          <cell r="BP125">
            <v>-0.59880786000764774</v>
          </cell>
          <cell r="BQ125">
            <v>-1.0176965107252234</v>
          </cell>
          <cell r="BR125">
            <v>-0.41245528982147506</v>
          </cell>
          <cell r="BS125">
            <v>-0.33550049434536838</v>
          </cell>
          <cell r="BT125">
            <v>-0.61457001236275033</v>
          </cell>
          <cell r="BU125">
            <v>0.33302941874157821</v>
          </cell>
          <cell r="BV125">
            <v>0.27505185846274849</v>
          </cell>
          <cell r="BW125">
            <v>-0.91423637876259045</v>
          </cell>
          <cell r="BX125">
            <v>-0.50096824955314523</v>
          </cell>
          <cell r="BY125">
            <v>0.5153417104719763</v>
          </cell>
          <cell r="BZ125">
            <v>0.47470753153307849</v>
          </cell>
          <cell r="CA125">
            <v>-4.7422145423517227E-2</v>
          </cell>
          <cell r="CB125">
            <v>0.22536978333124855</v>
          </cell>
          <cell r="CC125">
            <v>0.49447266915132554</v>
          </cell>
          <cell r="CD125">
            <v>0.47470015823663508</v>
          </cell>
          <cell r="CE125">
            <v>-0.25418108634295467</v>
          </cell>
          <cell r="CF125">
            <v>-0.51507483260883036</v>
          </cell>
          <cell r="CG125">
            <v>-0.24550615636277337</v>
          </cell>
          <cell r="CH125">
            <v>-0.26915875278677909</v>
          </cell>
          <cell r="CI125">
            <v>-0.3454486681503729</v>
          </cell>
          <cell r="CJ125">
            <v>-0.40551224980947748</v>
          </cell>
          <cell r="CK125">
            <v>0.65018594834057564</v>
          </cell>
          <cell r="CL125">
            <v>1.2074572628647786</v>
          </cell>
          <cell r="CM125">
            <v>0.97737882550267474</v>
          </cell>
          <cell r="CN125">
            <v>0.59329349758139904</v>
          </cell>
          <cell r="CO125">
            <v>0.59976049464031911</v>
          </cell>
          <cell r="CP125">
            <v>0.11478562202964658</v>
          </cell>
          <cell r="CQ125">
            <v>-2.10604604992989E-2</v>
          </cell>
          <cell r="CR125">
            <v>0.87689187223617449</v>
          </cell>
          <cell r="CS125">
            <v>2.089050293689418</v>
          </cell>
          <cell r="CT125">
            <v>2.3547900870504672</v>
          </cell>
          <cell r="CU125">
            <v>0.76449887717578302</v>
          </cell>
          <cell r="CV125">
            <v>0.76720501234466787</v>
          </cell>
          <cell r="CW125">
            <v>1.3041537112299149</v>
          </cell>
          <cell r="CX125">
            <v>0.76270505636602248</v>
          </cell>
          <cell r="CY125">
            <v>6.6559684206849795E-2</v>
          </cell>
          <cell r="CZ125">
            <v>0.75297848869277462</v>
          </cell>
          <cell r="DA125">
            <v>0.75297848869277462</v>
          </cell>
          <cell r="DB125">
            <v>0.20299365779405648</v>
          </cell>
          <cell r="DC125">
            <v>-0.25482403485284405</v>
          </cell>
          <cell r="DD125">
            <v>7.8421738186277221E-2</v>
          </cell>
          <cell r="DE125">
            <v>0.53963192186203623</v>
          </cell>
          <cell r="DF125">
            <v>0.5121347710120806</v>
          </cell>
          <cell r="DG125">
            <v>0.38755863087193626</v>
          </cell>
          <cell r="DH125">
            <v>0.72667091172431064</v>
          </cell>
          <cell r="DI125">
            <v>1.7177133153863708</v>
          </cell>
          <cell r="DJ125">
            <v>2.2697674287548768</v>
          </cell>
          <cell r="DK125">
            <v>2.0539747644775748</v>
          </cell>
          <cell r="DL125">
            <v>2.0696386775099205</v>
          </cell>
          <cell r="DM125">
            <v>2.2748865687468922</v>
          </cell>
          <cell r="DN125">
            <v>1.7884365584631083</v>
          </cell>
          <cell r="DO125">
            <v>1.2821081312690887</v>
          </cell>
          <cell r="DP125">
            <v>0.99508498492054298</v>
          </cell>
          <cell r="DQ125">
            <v>0.22929691853399792</v>
          </cell>
          <cell r="DR125">
            <v>-0.33217610079475757</v>
          </cell>
          <cell r="DS125">
            <v>7.6453020185236739E-2</v>
          </cell>
          <cell r="DT125">
            <v>0.22134273837167834</v>
          </cell>
          <cell r="DU125">
            <v>-5.7025450710554156E-2</v>
          </cell>
          <cell r="DV125">
            <v>0.17205431989222744</v>
          </cell>
          <cell r="DW125">
            <v>0.38146306679980757</v>
          </cell>
          <cell r="DX125">
            <v>0.89675396979952537</v>
          </cell>
          <cell r="DY125">
            <v>1.2258126908533562</v>
          </cell>
          <cell r="DZ125">
            <v>1.4147432990612385</v>
          </cell>
          <cell r="EA125">
            <v>1.6046166062760536</v>
          </cell>
          <cell r="EB125">
            <v>1.3000164787527422</v>
          </cell>
          <cell r="EC125">
            <v>0.76687722064237163</v>
          </cell>
          <cell r="ED125">
            <v>0.84051800480961392</v>
          </cell>
          <cell r="EE125">
            <v>0.76008763655530986</v>
          </cell>
          <cell r="EF125">
            <v>0.67199531909442101</v>
          </cell>
          <cell r="EG125">
            <v>0.50915994700268308</v>
          </cell>
          <cell r="EH125">
            <v>0.24152726214864226</v>
          </cell>
          <cell r="EI125">
            <v>6.2896077877086967E-2</v>
          </cell>
          <cell r="EJ125">
            <v>0.93096338862924932</v>
          </cell>
          <cell r="EK125">
            <v>2.5580733960452999</v>
          </cell>
          <cell r="EL125">
            <v>3.490378883809488</v>
          </cell>
          <cell r="EM125">
            <v>2.767868606408602</v>
          </cell>
          <cell r="EN125">
            <v>2.0387985852605928</v>
          </cell>
          <cell r="EO125">
            <v>1.2344024006313814</v>
          </cell>
          <cell r="EP125">
            <v>0.17879377597946144</v>
          </cell>
          <cell r="EQ125">
            <v>4.4447152171170901E-2</v>
          </cell>
          <cell r="ER125">
            <v>0.4402552534197629</v>
          </cell>
          <cell r="ES125">
            <v>0.13683237160405542</v>
          </cell>
          <cell r="ET125">
            <v>-0.158745557552573</v>
          </cell>
          <cell r="EU125">
            <v>0.20583977065250636</v>
          </cell>
          <cell r="EV125">
            <v>0.43010910600529639</v>
          </cell>
          <cell r="EW125">
            <v>-0.27465691029535766</v>
          </cell>
          <cell r="EX125">
            <v>-0.95521599259675871</v>
          </cell>
          <cell r="EY125">
            <v>-0.70115170975116192</v>
          </cell>
          <cell r="EZ125">
            <v>7.0917136235274736E-2</v>
          </cell>
          <cell r="FA125">
            <v>0.75604226720186418</v>
          </cell>
          <cell r="FB125">
            <v>1.1677667566255072</v>
          </cell>
          <cell r="FC125">
            <v>2.0972687531812548</v>
          </cell>
          <cell r="FD125">
            <v>3.3687345911845648</v>
          </cell>
          <cell r="FE125">
            <v>2.9151696382197834</v>
          </cell>
          <cell r="FF125">
            <v>1.7060248911307059</v>
          </cell>
          <cell r="FG125">
            <v>1.0599025450407158</v>
          </cell>
          <cell r="FH125">
            <v>-0.18158567134268541</v>
          </cell>
          <cell r="FI125">
            <v>-0.11616900714461692</v>
          </cell>
          <cell r="FJ125">
            <v>3.0894472361809016E-2</v>
          </cell>
          <cell r="FK125">
            <v>-1.0064449371766448</v>
          </cell>
          <cell r="FL125">
            <v>-2.4963888189372949</v>
          </cell>
          <cell r="FM125">
            <v>-3.0220059955033731</v>
          </cell>
          <cell r="FN125">
            <v>-1.8064278296988578</v>
          </cell>
          <cell r="FO125">
            <v>-2.1627169127169124</v>
          </cell>
          <cell r="FP125">
            <v>-0.19502124269782273</v>
          </cell>
          <cell r="FQ125">
            <v>0.83208776595744671</v>
          </cell>
          <cell r="FR125">
            <v>-0.4383239775461108</v>
          </cell>
          <cell r="FS125">
            <v>-0.60517232237539731</v>
          </cell>
          <cell r="FT125">
            <v>0.49823170731707295</v>
          </cell>
          <cell r="FU125">
            <v>0.19426061097593936</v>
          </cell>
          <cell r="FV125">
            <v>-0.22823465801567988</v>
          </cell>
          <cell r="FW125">
            <v>-0.30910496338486582</v>
          </cell>
          <cell r="FX125">
            <v>0.48699346405228749</v>
          </cell>
          <cell r="FY125">
            <v>0.8773060109289621</v>
          </cell>
          <cell r="FZ125">
            <v>1.344183645748438</v>
          </cell>
          <cell r="GA125">
            <v>2.0716232356134632</v>
          </cell>
          <cell r="GB125">
            <v>1.2607481162540366</v>
          </cell>
          <cell r="GC125">
            <v>0.4914981273408241</v>
          </cell>
          <cell r="GD125">
            <v>0.42490782794549831</v>
          </cell>
          <cell r="GE125">
            <v>1.4494708711918758</v>
          </cell>
          <cell r="GF125">
            <v>3.2262266666666659</v>
          </cell>
          <cell r="GG125">
            <v>2.9274057474294746</v>
          </cell>
          <cell r="GH125">
            <v>1.7618916817828458</v>
          </cell>
          <cell r="GI125">
            <v>1.6132981733985081</v>
          </cell>
          <cell r="GJ125">
            <v>2.1050715746421265</v>
          </cell>
          <cell r="GK125">
            <v>1.531263666412408</v>
          </cell>
          <cell r="GL125">
            <v>1.506361579079708</v>
          </cell>
          <cell r="GM125">
            <v>1.4427059712773997</v>
          </cell>
          <cell r="GN125">
            <v>0.2229917726252805</v>
          </cell>
          <cell r="GO125">
            <v>0.21457542457542461</v>
          </cell>
          <cell r="GP125">
            <v>1.2303376688344172</v>
          </cell>
          <cell r="GQ125">
            <v>1.2818771929824564</v>
          </cell>
          <cell r="GR125">
            <v>1.036728855721393</v>
          </cell>
          <cell r="GS125">
            <v>0.78367830423940144</v>
          </cell>
          <cell r="GT125">
            <v>-0.42910084451068059</v>
          </cell>
          <cell r="GU125">
            <v>-1.1705368289637948E-2</v>
          </cell>
          <cell r="GV125">
            <v>1.9821532663316581</v>
          </cell>
          <cell r="GW125">
            <v>2.3350213514192411</v>
          </cell>
          <cell r="GX125">
            <v>1.9605519801980196</v>
          </cell>
          <cell r="GY125">
            <v>1.5437385943279895</v>
          </cell>
          <cell r="GZ125">
            <v>0.93947060258599657</v>
          </cell>
          <cell r="HA125">
            <v>0.54119384765625012</v>
          </cell>
          <cell r="HB125">
            <v>-1.969410050983255E-2</v>
          </cell>
          <cell r="HC125">
            <v>0.11490253411306042</v>
          </cell>
          <cell r="HD125">
            <v>0.27831099195710457</v>
          </cell>
          <cell r="HE125">
            <v>-0.10216988040029286</v>
          </cell>
          <cell r="HF125">
            <v>0.48954257907542564</v>
          </cell>
          <cell r="HG125">
            <v>0.38631476050830899</v>
          </cell>
          <cell r="HH125">
            <v>-0.88969932104752703</v>
          </cell>
          <cell r="HI125">
            <v>-1.1468309343742378</v>
          </cell>
          <cell r="HJ125">
            <v>-1.2987365063788026</v>
          </cell>
          <cell r="HK125">
            <v>-1.6630673934588704</v>
          </cell>
          <cell r="HL125">
            <v>-1.5888683487384465</v>
          </cell>
          <cell r="HM125">
            <v>-1.4345325563719282</v>
          </cell>
          <cell r="HN125">
            <v>-1.0039397805562644</v>
          </cell>
          <cell r="HO125">
            <v>1.0645748255363143</v>
          </cell>
          <cell r="HP125">
            <v>2.3062746625129802</v>
          </cell>
          <cell r="HQ125">
            <v>0.91081727062451812</v>
          </cell>
          <cell r="HR125">
            <v>-0.39691029900332236</v>
          </cell>
          <cell r="HS125">
            <v>-7.3002049180327919E-2</v>
          </cell>
          <cell r="HT125">
            <v>0.59993541720485666</v>
          </cell>
          <cell r="HU125">
            <v>0.35702967741935482</v>
          </cell>
          <cell r="HV125">
            <v>0.31977237454733581</v>
          </cell>
          <cell r="HW125">
            <v>0.92053191489361696</v>
          </cell>
          <cell r="HX125">
            <v>1.3914426826098258</v>
          </cell>
          <cell r="HY125">
            <v>2.0532435930623869</v>
          </cell>
          <cell r="HZ125">
            <v>1.7408481567414282</v>
          </cell>
          <cell r="IA125">
            <v>0.95807388535031868</v>
          </cell>
          <cell r="IB125">
            <v>1.0145355052176126</v>
          </cell>
          <cell r="IC125">
            <v>1.1668059777102331</v>
          </cell>
          <cell r="ID125">
            <v>0.76695026508457453</v>
          </cell>
          <cell r="IE125">
            <v>0.3975851703406813</v>
          </cell>
          <cell r="IF125">
            <v>-0.11039136979427989</v>
          </cell>
          <cell r="IG125">
            <v>0.10552888222055519</v>
          </cell>
          <cell r="IH125">
            <v>0.40473777105395869</v>
          </cell>
          <cell r="II125">
            <v>6.8341708542702599E-4</v>
          </cell>
          <cell r="IJ125">
            <v>0.76347968710572822</v>
          </cell>
          <cell r="IK125">
            <v>1.0666439565985368</v>
          </cell>
          <cell r="IL125">
            <v>0.53805429864253385</v>
          </cell>
          <cell r="IM125">
            <v>0.98429503261414986</v>
          </cell>
          <cell r="IN125">
            <v>1.2645175107079869</v>
          </cell>
          <cell r="IO125">
            <v>1.1763611319809668</v>
          </cell>
          <cell r="IP125">
            <v>0.82572145545796738</v>
          </cell>
          <cell r="IQ125">
            <v>0.80598346279128064</v>
          </cell>
          <cell r="IR125">
            <v>1.7930549949545913</v>
          </cell>
          <cell r="IS125">
            <v>2.6351572327044024</v>
          </cell>
          <cell r="IT125">
            <v>2.5685395232120452</v>
          </cell>
          <cell r="IU125">
            <v>1.6971864911845047</v>
          </cell>
          <cell r="IV125">
            <v>0.93742270591145194</v>
          </cell>
          <cell r="IW125">
            <v>1.3546138711264142</v>
          </cell>
          <cell r="IX125">
            <v>1.7257368161655993</v>
          </cell>
          <cell r="IY125">
            <v>1.9880044020542915</v>
          </cell>
          <cell r="IZ125">
            <v>2.1234859241126074</v>
          </cell>
          <cell r="JA125">
            <v>1.3052561623972934</v>
          </cell>
          <cell r="JB125">
            <v>0.77851494696239132</v>
          </cell>
          <cell r="JC125">
            <v>1.2103960633701396</v>
          </cell>
          <cell r="JD125">
            <v>1.1389505283381365</v>
          </cell>
          <cell r="JE125">
            <v>0.89229671897289586</v>
          </cell>
          <cell r="JF125">
            <v>1.0845708154506437</v>
          </cell>
          <cell r="JG125">
            <v>1.5479748934154431</v>
          </cell>
          <cell r="JH125">
            <v>2.0915886962716699</v>
          </cell>
          <cell r="JI125">
            <v>2.5458725305738472</v>
          </cell>
          <cell r="JJ125">
            <v>2.1085483114446526</v>
          </cell>
          <cell r="JK125">
            <v>2.319942075996293</v>
          </cell>
          <cell r="JL125">
            <v>3.3866604694399252</v>
          </cell>
          <cell r="JM125">
            <v>4.2013779707495438</v>
          </cell>
          <cell r="JN125">
            <v>4.7926542649727768</v>
          </cell>
          <cell r="JO125">
            <v>3.3762305641936923</v>
          </cell>
          <cell r="JP125">
            <v>2.2774270032930848</v>
          </cell>
          <cell r="JQ125">
            <v>2.3232292344393835</v>
          </cell>
          <cell r="JR125">
            <v>1.0075636050021561</v>
          </cell>
          <cell r="JS125">
            <v>0.47061212382736944</v>
          </cell>
          <cell r="JT125">
            <v>1.1486400686400688</v>
          </cell>
          <cell r="JU125">
            <v>1.225625399531217</v>
          </cell>
          <cell r="JV125">
            <v>0.6259636363636365</v>
          </cell>
          <cell r="JW125">
            <v>1.0559787910922591</v>
          </cell>
          <cell r="JX125">
            <v>1.2755923159018145</v>
          </cell>
          <cell r="JY125">
            <v>1.7108089319570259</v>
          </cell>
          <cell r="JZ125">
            <v>1.122741525423729</v>
          </cell>
          <cell r="KA125">
            <v>-1.7774177426072466</v>
          </cell>
          <cell r="KB125">
            <v>-3.1508310540711131</v>
          </cell>
          <cell r="KC125">
            <v>-2.4674797786292038</v>
          </cell>
          <cell r="KD125">
            <v>-1.4962709649313883</v>
          </cell>
          <cell r="KE125">
            <v>-0.50257317605941443</v>
          </cell>
          <cell r="KF125">
            <v>0.38064894795127335</v>
          </cell>
          <cell r="KG125">
            <v>-0.15658375522782317</v>
          </cell>
          <cell r="KH125">
            <v>-0.44783454987834548</v>
          </cell>
          <cell r="KI125">
            <v>0.44635821554770316</v>
          </cell>
          <cell r="KJ125">
            <v>1.2812377560106856</v>
          </cell>
          <cell r="KK125">
            <v>0.69675562417291559</v>
          </cell>
          <cell r="KL125">
            <v>-1.2216912899669237</v>
          </cell>
          <cell r="KM125">
            <v>-1.8950428665640802</v>
          </cell>
          <cell r="KN125">
            <v>-0.13475549573799911</v>
          </cell>
          <cell r="KO125">
            <v>0.78192627556754302</v>
          </cell>
          <cell r="KP125">
            <v>1.0310083277065043</v>
          </cell>
          <cell r="KQ125">
            <v>1.6265093917710198</v>
          </cell>
          <cell r="KR125">
            <v>1.432933035714286</v>
          </cell>
          <cell r="KS125">
            <v>1.5172945582727475</v>
          </cell>
          <cell r="KT125">
            <v>1.6678341420379357</v>
          </cell>
          <cell r="KU125">
            <v>1.2932977564800698</v>
          </cell>
          <cell r="KV125">
            <v>7.7084510102107373E-2</v>
          </cell>
          <cell r="KW125">
            <v>-0.24372855917667241</v>
          </cell>
          <cell r="KX125">
            <v>-0.65496749024707424</v>
          </cell>
          <cell r="KY125">
            <v>-1.7673841844430078</v>
          </cell>
          <cell r="KZ125">
            <v>-2.2058585194918972</v>
          </cell>
          <cell r="LA125">
            <v>-2.545808791208791</v>
          </cell>
          <cell r="LB125">
            <v>-2.4780367548184667</v>
          </cell>
          <cell r="LC125">
            <v>-2.3420754290876236</v>
          </cell>
          <cell r="LD125">
            <v>-1.2779571132118974</v>
          </cell>
          <cell r="LE125">
            <v>-0.74417286245353143</v>
          </cell>
          <cell r="LF125">
            <v>-1.2</v>
          </cell>
          <cell r="LG125">
            <v>-1.1000000000000001</v>
          </cell>
          <cell r="LH125">
            <v>0.2</v>
          </cell>
          <cell r="LI125">
            <v>0.20000000000000004</v>
          </cell>
          <cell r="LJ125">
            <v>0.20000000000000004</v>
          </cell>
          <cell r="LK125">
            <v>0.34029870996104117</v>
          </cell>
          <cell r="LL125">
            <v>0.5</v>
          </cell>
          <cell r="LM125">
            <v>0.40000000000000008</v>
          </cell>
          <cell r="LN125">
            <v>0.5</v>
          </cell>
          <cell r="LO125">
            <v>0.5</v>
          </cell>
          <cell r="LP125">
            <v>0.5</v>
          </cell>
          <cell r="LQ125">
            <v>0.5</v>
          </cell>
          <cell r="LR125">
            <v>0.32919790751900185</v>
          </cell>
          <cell r="LS125">
            <v>0.3</v>
          </cell>
          <cell r="LT125">
            <v>0.3</v>
          </cell>
          <cell r="LU125">
            <v>0.2</v>
          </cell>
          <cell r="LV125">
            <v>0</v>
          </cell>
          <cell r="LW125">
            <v>-0.2</v>
          </cell>
          <cell r="LX125">
            <v>-0.20000000000000004</v>
          </cell>
          <cell r="LY125">
            <v>-0.19999999999999998</v>
          </cell>
          <cell r="LZ125">
            <v>1.7606621889793173E-2</v>
          </cell>
          <cell r="MA125">
            <v>0.17123470198821925</v>
          </cell>
          <cell r="MB125">
            <v>0.31874957721960184</v>
          </cell>
          <cell r="MC125">
            <v>0.35448798842306384</v>
          </cell>
          <cell r="MD125">
            <v>0.35303953459757742</v>
          </cell>
          <cell r="ME125">
            <v>0.47976840784679076</v>
          </cell>
        </row>
        <row r="126">
          <cell r="A126">
            <v>1116001</v>
          </cell>
          <cell r="G126" t="str">
            <v xml:space="preserve">Leite de coco </v>
          </cell>
          <cell r="H126">
            <v>3.37</v>
          </cell>
          <cell r="I126">
            <v>1.99</v>
          </cell>
          <cell r="J126">
            <v>0.57999999999999996</v>
          </cell>
          <cell r="K126">
            <v>-2.5299999999999998</v>
          </cell>
          <cell r="L126">
            <v>-4.24</v>
          </cell>
          <cell r="M126">
            <v>-4.2300000000000004</v>
          </cell>
          <cell r="N126">
            <v>-3.06</v>
          </cell>
          <cell r="O126">
            <v>-0.57999999999999996</v>
          </cell>
          <cell r="P126">
            <v>1.21</v>
          </cell>
          <cell r="Q126">
            <v>1.72</v>
          </cell>
          <cell r="R126">
            <v>0.89</v>
          </cell>
          <cell r="S126">
            <v>0.3</v>
          </cell>
          <cell r="T126">
            <v>7.0000000000000007E-2</v>
          </cell>
          <cell r="U126">
            <v>0.09</v>
          </cell>
          <cell r="V126">
            <v>0.22</v>
          </cell>
          <cell r="W126">
            <v>0.32</v>
          </cell>
          <cell r="X126">
            <v>0.21</v>
          </cell>
          <cell r="Y126">
            <v>1.07</v>
          </cell>
          <cell r="Z126">
            <v>0.95</v>
          </cell>
          <cell r="AA126">
            <v>0.45</v>
          </cell>
          <cell r="AB126">
            <v>-1.21</v>
          </cell>
          <cell r="AC126">
            <v>-1.65</v>
          </cell>
          <cell r="AD126">
            <v>0.27</v>
          </cell>
          <cell r="AE126">
            <v>0.51</v>
          </cell>
          <cell r="AF126">
            <v>-0.42</v>
          </cell>
          <cell r="AG126">
            <v>-1.86</v>
          </cell>
          <cell r="AH126">
            <v>0.04</v>
          </cell>
          <cell r="AI126">
            <v>1.95</v>
          </cell>
          <cell r="AJ126">
            <v>-2.0499999999999998</v>
          </cell>
          <cell r="AK126">
            <v>-2.48</v>
          </cell>
          <cell r="AL126">
            <v>-0.68</v>
          </cell>
          <cell r="AM126">
            <v>-0.15</v>
          </cell>
          <cell r="AN126">
            <v>0.54</v>
          </cell>
          <cell r="AO126">
            <v>0.97</v>
          </cell>
          <cell r="AP126">
            <v>0.31</v>
          </cell>
          <cell r="AQ126">
            <v>-0.57999999999999996</v>
          </cell>
          <cell r="AR126">
            <v>-0.75</v>
          </cell>
          <cell r="AS126">
            <v>0.09</v>
          </cell>
          <cell r="AT126">
            <v>0.22</v>
          </cell>
          <cell r="AU126">
            <v>-0.02</v>
          </cell>
          <cell r="AV126">
            <v>1.26</v>
          </cell>
          <cell r="AW126">
            <v>2.4900000000000002</v>
          </cell>
          <cell r="AX126">
            <v>-0.25</v>
          </cell>
          <cell r="AY126">
            <v>-0.73</v>
          </cell>
          <cell r="AZ126">
            <v>2.37</v>
          </cell>
          <cell r="BA126">
            <v>3.91</v>
          </cell>
          <cell r="BB126">
            <v>6.95</v>
          </cell>
          <cell r="BC126">
            <v>2.31</v>
          </cell>
          <cell r="BD126">
            <v>-1.53</v>
          </cell>
          <cell r="BE126">
            <v>-2.09</v>
          </cell>
          <cell r="BF126">
            <v>-1.34</v>
          </cell>
          <cell r="BG126">
            <v>1.1200000000000001</v>
          </cell>
          <cell r="BH126">
            <v>1.57</v>
          </cell>
          <cell r="BI126">
            <v>-0.35</v>
          </cell>
          <cell r="BJ126">
            <v>-1.1000000000000001</v>
          </cell>
          <cell r="BK126">
            <v>-2</v>
          </cell>
          <cell r="BL126">
            <v>7.0000000000000007E-2</v>
          </cell>
          <cell r="BM126">
            <v>0.81</v>
          </cell>
          <cell r="BN126">
            <v>-1.66</v>
          </cell>
          <cell r="BO126">
            <v>0.72</v>
          </cell>
          <cell r="BP126">
            <v>2.12</v>
          </cell>
          <cell r="BQ126">
            <v>-0.6</v>
          </cell>
          <cell r="BR126">
            <v>-1.3</v>
          </cell>
          <cell r="BS126">
            <v>0.17</v>
          </cell>
          <cell r="BT126">
            <v>1.26</v>
          </cell>
          <cell r="BU126">
            <v>1.31</v>
          </cell>
          <cell r="BV126">
            <v>1.4</v>
          </cell>
          <cell r="BW126">
            <v>-1.9</v>
          </cell>
          <cell r="BX126">
            <v>-2.31</v>
          </cell>
          <cell r="BY126">
            <v>1.1000000000000001</v>
          </cell>
          <cell r="BZ126">
            <v>0.87</v>
          </cell>
          <cell r="CA126">
            <v>1.67</v>
          </cell>
          <cell r="CB126">
            <v>2.58</v>
          </cell>
          <cell r="CC126">
            <v>-0.69</v>
          </cell>
          <cell r="CD126">
            <v>-1.77</v>
          </cell>
          <cell r="CE126">
            <v>0.91</v>
          </cell>
          <cell r="CF126">
            <v>2.1800000000000002</v>
          </cell>
          <cell r="CG126">
            <v>0.79</v>
          </cell>
          <cell r="CH126">
            <v>-4.6100000000000003</v>
          </cell>
          <cell r="CI126">
            <v>-3.12</v>
          </cell>
          <cell r="CJ126">
            <v>5.13</v>
          </cell>
          <cell r="CK126">
            <v>4.3899999999999997</v>
          </cell>
          <cell r="CL126">
            <v>-0.34</v>
          </cell>
          <cell r="CM126">
            <v>-2.87</v>
          </cell>
          <cell r="CN126">
            <v>-2.7</v>
          </cell>
          <cell r="CO126">
            <v>-0.21</v>
          </cell>
          <cell r="CP126">
            <v>0.39</v>
          </cell>
          <cell r="CQ126">
            <v>0.08</v>
          </cell>
          <cell r="CR126">
            <v>-0.18</v>
          </cell>
          <cell r="CS126">
            <v>-0.84</v>
          </cell>
          <cell r="CT126">
            <v>2.15</v>
          </cell>
          <cell r="CU126">
            <v>8.09</v>
          </cell>
          <cell r="CV126">
            <v>5.13</v>
          </cell>
          <cell r="CW126">
            <v>0.63</v>
          </cell>
          <cell r="CX126">
            <v>2.71</v>
          </cell>
          <cell r="CY126">
            <v>0.88</v>
          </cell>
          <cell r="CZ126">
            <v>-2.2599999999999998</v>
          </cell>
          <cell r="DA126">
            <v>-2.2599999999999998</v>
          </cell>
          <cell r="DB126">
            <v>-3.56</v>
          </cell>
          <cell r="DC126">
            <v>-0.31</v>
          </cell>
          <cell r="DD126">
            <v>3.51</v>
          </cell>
          <cell r="DE126">
            <v>4.6399999999999997</v>
          </cell>
          <cell r="DF126">
            <v>8.56</v>
          </cell>
          <cell r="DG126">
            <v>6.71</v>
          </cell>
          <cell r="DH126">
            <v>1.87</v>
          </cell>
          <cell r="DI126">
            <v>0.46</v>
          </cell>
          <cell r="DJ126">
            <v>0.94</v>
          </cell>
          <cell r="DK126">
            <v>-2.9</v>
          </cell>
          <cell r="DL126">
            <v>-3.46</v>
          </cell>
          <cell r="DM126">
            <v>-0.69</v>
          </cell>
          <cell r="DN126">
            <v>-1.95</v>
          </cell>
          <cell r="DO126">
            <v>-2.65</v>
          </cell>
          <cell r="DP126">
            <v>3.99</v>
          </cell>
          <cell r="DQ126">
            <v>2.37</v>
          </cell>
          <cell r="DR126">
            <v>-5.61</v>
          </cell>
          <cell r="DS126">
            <v>-1.0900000000000001</v>
          </cell>
          <cell r="DT126">
            <v>2.94</v>
          </cell>
          <cell r="DU126">
            <v>8.73</v>
          </cell>
          <cell r="DV126">
            <v>9.9600000000000009</v>
          </cell>
          <cell r="DW126">
            <v>-2.8</v>
          </cell>
          <cell r="DX126">
            <v>-4.9000000000000004</v>
          </cell>
          <cell r="DY126">
            <v>0.4</v>
          </cell>
          <cell r="DZ126">
            <v>-0.62</v>
          </cell>
          <cell r="EA126">
            <v>-2.08</v>
          </cell>
          <cell r="EB126">
            <v>-1.1200000000000001</v>
          </cell>
          <cell r="EC126">
            <v>-3.58</v>
          </cell>
          <cell r="ED126">
            <v>-3.73</v>
          </cell>
          <cell r="EE126">
            <v>3.71</v>
          </cell>
          <cell r="EF126">
            <v>6.33</v>
          </cell>
          <cell r="EG126">
            <v>7.73</v>
          </cell>
          <cell r="EH126">
            <v>5.63</v>
          </cell>
          <cell r="EI126">
            <v>-0.71</v>
          </cell>
          <cell r="EJ126">
            <v>0.52</v>
          </cell>
          <cell r="EK126">
            <v>6.59</v>
          </cell>
          <cell r="EL126">
            <v>6.15</v>
          </cell>
          <cell r="EM126">
            <v>-3.18</v>
          </cell>
          <cell r="EN126">
            <v>-4.7</v>
          </cell>
          <cell r="EO126">
            <v>-3.56</v>
          </cell>
          <cell r="EP126">
            <v>-4.51</v>
          </cell>
          <cell r="EQ126">
            <v>-7.0000000000000007E-2</v>
          </cell>
          <cell r="ER126">
            <v>2.77</v>
          </cell>
          <cell r="ES126">
            <v>0.78</v>
          </cell>
          <cell r="ET126">
            <v>2.66</v>
          </cell>
          <cell r="EU126">
            <v>1.45</v>
          </cell>
          <cell r="EV126">
            <v>-1.51</v>
          </cell>
          <cell r="EW126">
            <v>-0.44</v>
          </cell>
          <cell r="EX126">
            <v>-3.17</v>
          </cell>
          <cell r="EY126">
            <v>0.39</v>
          </cell>
          <cell r="EZ126">
            <v>-0.04</v>
          </cell>
          <cell r="FA126">
            <v>1.85</v>
          </cell>
          <cell r="FB126">
            <v>2.23</v>
          </cell>
          <cell r="FC126">
            <v>0.93</v>
          </cell>
          <cell r="FD126">
            <v>-2.62</v>
          </cell>
          <cell r="FE126">
            <v>4.99</v>
          </cell>
          <cell r="FF126">
            <v>7.97</v>
          </cell>
          <cell r="FG126">
            <v>-1.9</v>
          </cell>
          <cell r="FH126">
            <v>-7.37</v>
          </cell>
          <cell r="FI126">
            <v>-4.26</v>
          </cell>
          <cell r="FJ126">
            <v>-1.93</v>
          </cell>
          <cell r="FK126">
            <v>-4.71</v>
          </cell>
          <cell r="FL126">
            <v>-4.25</v>
          </cell>
          <cell r="FM126">
            <v>2.58</v>
          </cell>
          <cell r="FN126">
            <v>-7.0000000000000007E-2</v>
          </cell>
          <cell r="FO126">
            <v>-5.29</v>
          </cell>
          <cell r="FP126">
            <v>-0.96</v>
          </cell>
          <cell r="FQ126">
            <v>0.77</v>
          </cell>
          <cell r="FR126">
            <v>-1.73</v>
          </cell>
          <cell r="FS126">
            <v>0.66</v>
          </cell>
          <cell r="FT126">
            <v>3.86</v>
          </cell>
          <cell r="FU126">
            <v>1.82</v>
          </cell>
          <cell r="FV126">
            <v>0.36</v>
          </cell>
          <cell r="FW126">
            <v>-0.44</v>
          </cell>
          <cell r="FX126">
            <v>-1.4</v>
          </cell>
          <cell r="FY126">
            <v>-3.32</v>
          </cell>
          <cell r="FZ126">
            <v>-4.42</v>
          </cell>
          <cell r="GA126">
            <v>-2.79</v>
          </cell>
          <cell r="GB126">
            <v>2.17</v>
          </cell>
          <cell r="GC126">
            <v>4.7300000000000004</v>
          </cell>
          <cell r="GD126">
            <v>2.36</v>
          </cell>
          <cell r="GE126">
            <v>1.04</v>
          </cell>
          <cell r="GF126">
            <v>-0.3</v>
          </cell>
          <cell r="GG126">
            <v>2.2599999999999998</v>
          </cell>
          <cell r="GH126">
            <v>2.97</v>
          </cell>
          <cell r="GI126">
            <v>-1.04</v>
          </cell>
          <cell r="GJ126">
            <v>-0.35</v>
          </cell>
          <cell r="GK126">
            <v>1.25</v>
          </cell>
          <cell r="GL126">
            <v>0.65</v>
          </cell>
          <cell r="GM126">
            <v>1.05</v>
          </cell>
          <cell r="GN126">
            <v>-0.44</v>
          </cell>
          <cell r="GO126">
            <v>-3.24</v>
          </cell>
          <cell r="GP126">
            <v>-1.96</v>
          </cell>
          <cell r="GQ126">
            <v>0.55000000000000004</v>
          </cell>
          <cell r="GR126">
            <v>-0.8</v>
          </cell>
          <cell r="GS126">
            <v>-1.86</v>
          </cell>
          <cell r="GT126">
            <v>0.48</v>
          </cell>
          <cell r="GU126">
            <v>3.2</v>
          </cell>
          <cell r="GV126">
            <v>3.13</v>
          </cell>
          <cell r="GW126">
            <v>4.25</v>
          </cell>
          <cell r="GX126">
            <v>3.7</v>
          </cell>
          <cell r="GY126">
            <v>3.84</v>
          </cell>
          <cell r="GZ126">
            <v>6.92</v>
          </cell>
          <cell r="HA126">
            <v>3.84</v>
          </cell>
          <cell r="HB126">
            <v>-3.97</v>
          </cell>
          <cell r="HC126">
            <v>-8</v>
          </cell>
          <cell r="HD126">
            <v>-0.96</v>
          </cell>
          <cell r="HE126">
            <v>10.38</v>
          </cell>
          <cell r="HF126">
            <v>7.55</v>
          </cell>
          <cell r="HG126">
            <v>3.36</v>
          </cell>
          <cell r="HH126">
            <v>6.55</v>
          </cell>
          <cell r="HI126">
            <v>3.88</v>
          </cell>
          <cell r="HJ126">
            <v>1.29</v>
          </cell>
          <cell r="HK126">
            <v>1.21</v>
          </cell>
          <cell r="HL126">
            <v>1.1599999999999999</v>
          </cell>
          <cell r="HM126">
            <v>0.75</v>
          </cell>
          <cell r="HN126">
            <v>-1.7</v>
          </cell>
          <cell r="HO126">
            <v>-3.52</v>
          </cell>
          <cell r="HP126">
            <v>-4.4400000000000004</v>
          </cell>
          <cell r="HQ126">
            <v>0.55000000000000004</v>
          </cell>
          <cell r="HR126">
            <v>6.73</v>
          </cell>
          <cell r="HS126">
            <v>3.61</v>
          </cell>
          <cell r="HT126">
            <v>-1.25</v>
          </cell>
          <cell r="HU126">
            <v>-0.78</v>
          </cell>
          <cell r="HV126">
            <v>1.28</v>
          </cell>
          <cell r="HW126">
            <v>0.88</v>
          </cell>
          <cell r="HX126">
            <v>-1.83</v>
          </cell>
          <cell r="HY126">
            <v>1.69</v>
          </cell>
          <cell r="HZ126">
            <v>7.75</v>
          </cell>
          <cell r="IA126">
            <v>8.85</v>
          </cell>
          <cell r="IB126">
            <v>6.61</v>
          </cell>
          <cell r="IC126">
            <v>0</v>
          </cell>
          <cell r="ID126">
            <v>-0.71</v>
          </cell>
          <cell r="IE126">
            <v>0.41</v>
          </cell>
          <cell r="IF126">
            <v>-2.59</v>
          </cell>
          <cell r="IG126">
            <v>-0.54</v>
          </cell>
          <cell r="IH126">
            <v>1.96</v>
          </cell>
          <cell r="II126">
            <v>-0.84</v>
          </cell>
          <cell r="IJ126">
            <v>-1.9</v>
          </cell>
          <cell r="IK126">
            <v>1.78</v>
          </cell>
          <cell r="IL126">
            <v>3.68</v>
          </cell>
          <cell r="IM126">
            <v>0.54</v>
          </cell>
          <cell r="IN126">
            <v>-1.0900000000000001</v>
          </cell>
          <cell r="IO126">
            <v>-0.31</v>
          </cell>
          <cell r="IP126">
            <v>-2.0699999999999998</v>
          </cell>
          <cell r="IQ126">
            <v>-2.77</v>
          </cell>
          <cell r="IR126">
            <v>2.81</v>
          </cell>
          <cell r="IS126">
            <v>4.2699999999999996</v>
          </cell>
          <cell r="IT126">
            <v>-0.36</v>
          </cell>
          <cell r="IU126">
            <v>-1.37</v>
          </cell>
          <cell r="IV126">
            <v>-1.82</v>
          </cell>
          <cell r="IW126">
            <v>-2.06</v>
          </cell>
          <cell r="IX126">
            <v>-0.96</v>
          </cell>
          <cell r="IY126">
            <v>-0.3</v>
          </cell>
          <cell r="IZ126">
            <v>4.16</v>
          </cell>
          <cell r="JA126">
            <v>9.86</v>
          </cell>
          <cell r="JB126">
            <v>7.18</v>
          </cell>
          <cell r="JC126">
            <v>1.68</v>
          </cell>
          <cell r="JD126">
            <v>2.67</v>
          </cell>
          <cell r="JE126">
            <v>0.98</v>
          </cell>
          <cell r="JF126">
            <v>-4.0199999999999996</v>
          </cell>
          <cell r="JG126">
            <v>0.35</v>
          </cell>
          <cell r="JH126">
            <v>5.58</v>
          </cell>
          <cell r="JI126">
            <v>1.96</v>
          </cell>
          <cell r="JJ126">
            <v>-0.05</v>
          </cell>
          <cell r="JK126">
            <v>1.49</v>
          </cell>
          <cell r="JL126">
            <v>1.2</v>
          </cell>
          <cell r="JM126">
            <v>-0.02</v>
          </cell>
          <cell r="JN126">
            <v>-0.19</v>
          </cell>
          <cell r="JO126">
            <v>-3.7</v>
          </cell>
          <cell r="JP126">
            <v>-8.02</v>
          </cell>
          <cell r="JQ126">
            <v>-6.99</v>
          </cell>
          <cell r="JR126">
            <v>-3.33</v>
          </cell>
          <cell r="JS126">
            <v>2.81</v>
          </cell>
          <cell r="JT126">
            <v>5.01</v>
          </cell>
          <cell r="JU126">
            <v>4.7699999999999996</v>
          </cell>
          <cell r="JV126">
            <v>2.27</v>
          </cell>
          <cell r="JW126">
            <v>-4.0199999999999996</v>
          </cell>
          <cell r="JX126">
            <v>-1.18</v>
          </cell>
          <cell r="JY126">
            <v>6.74</v>
          </cell>
          <cell r="JZ126">
            <v>7.35</v>
          </cell>
          <cell r="KA126">
            <v>3.45</v>
          </cell>
          <cell r="KB126">
            <v>0.64</v>
          </cell>
          <cell r="KC126">
            <v>-3.52</v>
          </cell>
          <cell r="KD126">
            <v>-4.53</v>
          </cell>
          <cell r="KE126">
            <v>-1.55</v>
          </cell>
          <cell r="KF126">
            <v>0.6</v>
          </cell>
          <cell r="KG126">
            <v>1.97</v>
          </cell>
          <cell r="KH126">
            <v>0.02</v>
          </cell>
          <cell r="KI126">
            <v>-1.25</v>
          </cell>
          <cell r="KJ126">
            <v>-0.96</v>
          </cell>
          <cell r="KK126">
            <v>3.81</v>
          </cell>
          <cell r="KL126">
            <v>11.93</v>
          </cell>
          <cell r="KM126">
            <v>9.64</v>
          </cell>
          <cell r="KN126">
            <v>2.35</v>
          </cell>
          <cell r="KO126">
            <v>-0.54</v>
          </cell>
          <cell r="KP126">
            <v>-1.73</v>
          </cell>
          <cell r="KQ126">
            <v>-6.02</v>
          </cell>
          <cell r="KR126">
            <v>-5.65</v>
          </cell>
          <cell r="KS126">
            <v>-0.81</v>
          </cell>
          <cell r="KT126">
            <v>2.95</v>
          </cell>
          <cell r="KU126">
            <v>2.31</v>
          </cell>
          <cell r="KV126">
            <v>-1.74</v>
          </cell>
          <cell r="KW126">
            <v>-1.33</v>
          </cell>
          <cell r="KX126">
            <v>4.01</v>
          </cell>
          <cell r="KY126">
            <v>2.5</v>
          </cell>
          <cell r="KZ126">
            <v>-0.67</v>
          </cell>
          <cell r="LA126">
            <v>0.43</v>
          </cell>
          <cell r="LB126">
            <v>4.46</v>
          </cell>
          <cell r="LC126">
            <v>6.19</v>
          </cell>
          <cell r="LD126">
            <v>-3.3</v>
          </cell>
          <cell r="LE126">
            <v>-5.8</v>
          </cell>
          <cell r="LF126">
            <v>-1.2</v>
          </cell>
          <cell r="LG126">
            <v>-1.1000000000000001</v>
          </cell>
          <cell r="LH126">
            <v>0.2</v>
          </cell>
          <cell r="LI126">
            <v>0.20000000000000004</v>
          </cell>
          <cell r="LJ126">
            <v>0.20000000000000004</v>
          </cell>
          <cell r="LK126">
            <v>0.34029870996104117</v>
          </cell>
          <cell r="LL126">
            <v>0.5</v>
          </cell>
          <cell r="LM126">
            <v>0.40000000000000008</v>
          </cell>
          <cell r="LN126">
            <v>0.5</v>
          </cell>
          <cell r="LO126">
            <v>0.5</v>
          </cell>
          <cell r="LP126">
            <v>0.5</v>
          </cell>
          <cell r="LQ126">
            <v>0.5</v>
          </cell>
          <cell r="LR126">
            <v>0.32919790751900185</v>
          </cell>
          <cell r="LS126">
            <v>0.3</v>
          </cell>
          <cell r="LT126">
            <v>0.3</v>
          </cell>
          <cell r="LU126">
            <v>0.2</v>
          </cell>
          <cell r="LV126">
            <v>0</v>
          </cell>
          <cell r="LW126">
            <v>-0.2</v>
          </cell>
          <cell r="LX126">
            <v>-0.20000000000000004</v>
          </cell>
          <cell r="LY126">
            <v>-0.19999999999999998</v>
          </cell>
          <cell r="LZ126">
            <v>1.7606621889793173E-2</v>
          </cell>
          <cell r="MA126">
            <v>0.17123470198821925</v>
          </cell>
          <cell r="MB126">
            <v>0.31874957721960184</v>
          </cell>
          <cell r="MC126">
            <v>0.35448798842306384</v>
          </cell>
          <cell r="MD126">
            <v>0.35303953459757742</v>
          </cell>
          <cell r="ME126">
            <v>0.47976840784679076</v>
          </cell>
        </row>
        <row r="127">
          <cell r="A127">
            <v>1116005</v>
          </cell>
          <cell r="G127" t="str">
            <v xml:space="preserve">Atomatado </v>
          </cell>
          <cell r="H127">
            <v>-0.48</v>
          </cell>
          <cell r="I127">
            <v>0.76</v>
          </cell>
          <cell r="J127">
            <v>0.56999999999999995</v>
          </cell>
          <cell r="K127">
            <v>0.08</v>
          </cell>
          <cell r="L127">
            <v>0.42</v>
          </cell>
          <cell r="M127">
            <v>1.0900000000000001</v>
          </cell>
          <cell r="N127">
            <v>2.38</v>
          </cell>
          <cell r="O127">
            <v>2.73</v>
          </cell>
          <cell r="P127">
            <v>1.58</v>
          </cell>
          <cell r="Q127">
            <v>0.86</v>
          </cell>
          <cell r="R127">
            <v>1</v>
          </cell>
          <cell r="S127">
            <v>0.93</v>
          </cell>
          <cell r="T127">
            <v>0.82</v>
          </cell>
          <cell r="U127">
            <v>0.36</v>
          </cell>
          <cell r="V127">
            <v>-0.22</v>
          </cell>
          <cell r="W127">
            <v>-0.59</v>
          </cell>
          <cell r="X127">
            <v>-0.65</v>
          </cell>
          <cell r="Y127">
            <v>0.2</v>
          </cell>
          <cell r="Z127">
            <v>0.41</v>
          </cell>
          <cell r="AA127">
            <v>0.26</v>
          </cell>
          <cell r="AB127">
            <v>0.56999999999999995</v>
          </cell>
          <cell r="AC127">
            <v>0.37</v>
          </cell>
          <cell r="AD127">
            <v>7.0000000000000007E-2</v>
          </cell>
          <cell r="AE127">
            <v>0.13</v>
          </cell>
          <cell r="AF127">
            <v>0.15</v>
          </cell>
          <cell r="AG127">
            <v>-0.31</v>
          </cell>
          <cell r="AH127">
            <v>-0.56000000000000005</v>
          </cell>
          <cell r="AI127">
            <v>-0.79</v>
          </cell>
          <cell r="AJ127">
            <v>-0.49</v>
          </cell>
          <cell r="AK127">
            <v>0.56000000000000005</v>
          </cell>
          <cell r="AL127">
            <v>0.65</v>
          </cell>
          <cell r="AM127">
            <v>0.3</v>
          </cell>
          <cell r="AN127">
            <v>0.88</v>
          </cell>
          <cell r="AO127">
            <v>0.75</v>
          </cell>
          <cell r="AP127">
            <v>0.89</v>
          </cell>
          <cell r="AQ127">
            <v>1.62</v>
          </cell>
          <cell r="AR127">
            <v>0.9</v>
          </cell>
          <cell r="AS127">
            <v>0.36</v>
          </cell>
          <cell r="AT127">
            <v>0.48</v>
          </cell>
          <cell r="AU127">
            <v>0.22</v>
          </cell>
          <cell r="AV127">
            <v>-7.0000000000000007E-2</v>
          </cell>
          <cell r="AW127">
            <v>-0.36</v>
          </cell>
          <cell r="AX127">
            <v>-0.16</v>
          </cell>
          <cell r="AY127">
            <v>-0.03</v>
          </cell>
          <cell r="AZ127">
            <v>-0.04</v>
          </cell>
          <cell r="BA127">
            <v>0.28999999999999998</v>
          </cell>
          <cell r="BB127">
            <v>-0.18</v>
          </cell>
          <cell r="BC127">
            <v>-0.05</v>
          </cell>
          <cell r="BD127">
            <v>0.91</v>
          </cell>
          <cell r="BE127">
            <v>0.76</v>
          </cell>
          <cell r="BF127">
            <v>0.35</v>
          </cell>
          <cell r="BG127">
            <v>0.2</v>
          </cell>
          <cell r="BH127">
            <v>0.61</v>
          </cell>
          <cell r="BI127">
            <v>0.91</v>
          </cell>
          <cell r="BJ127">
            <v>0.93</v>
          </cell>
          <cell r="BK127">
            <v>0.2</v>
          </cell>
          <cell r="BL127">
            <v>-0.04</v>
          </cell>
          <cell r="BM127">
            <v>0.35</v>
          </cell>
          <cell r="BN127">
            <v>1.81</v>
          </cell>
          <cell r="BO127">
            <v>1.94</v>
          </cell>
          <cell r="BP127">
            <v>0.5</v>
          </cell>
          <cell r="BQ127">
            <v>0</v>
          </cell>
          <cell r="BR127">
            <v>-0.28000000000000003</v>
          </cell>
          <cell r="BS127">
            <v>-0.39</v>
          </cell>
          <cell r="BT127">
            <v>-0.4</v>
          </cell>
          <cell r="BU127">
            <v>0.45</v>
          </cell>
          <cell r="BV127">
            <v>0.7</v>
          </cell>
          <cell r="BW127">
            <v>-0.4</v>
          </cell>
          <cell r="BX127">
            <v>-0.03</v>
          </cell>
          <cell r="BY127">
            <v>-0.1</v>
          </cell>
          <cell r="BZ127">
            <v>-0.14000000000000001</v>
          </cell>
          <cell r="CA127">
            <v>0.55000000000000004</v>
          </cell>
          <cell r="CB127">
            <v>7.0000000000000007E-2</v>
          </cell>
          <cell r="CC127">
            <v>0.11</v>
          </cell>
          <cell r="CD127">
            <v>0.09</v>
          </cell>
          <cell r="CE127">
            <v>-0.04</v>
          </cell>
          <cell r="CF127">
            <v>-0.18</v>
          </cell>
          <cell r="CG127">
            <v>-0.43</v>
          </cell>
          <cell r="CH127">
            <v>0.36</v>
          </cell>
          <cell r="CI127">
            <v>0.85</v>
          </cell>
          <cell r="CJ127">
            <v>1</v>
          </cell>
          <cell r="CK127">
            <v>1.72</v>
          </cell>
          <cell r="CL127">
            <v>1.34</v>
          </cell>
          <cell r="CM127">
            <v>0.82</v>
          </cell>
          <cell r="CN127">
            <v>0.6</v>
          </cell>
          <cell r="CO127">
            <v>-0.25</v>
          </cell>
          <cell r="CP127">
            <v>0.34</v>
          </cell>
          <cell r="CQ127">
            <v>0.93</v>
          </cell>
          <cell r="CR127">
            <v>1.77</v>
          </cell>
          <cell r="CS127">
            <v>2.68</v>
          </cell>
          <cell r="CT127">
            <v>2.38</v>
          </cell>
          <cell r="CU127">
            <v>0.92</v>
          </cell>
          <cell r="CV127">
            <v>0.94</v>
          </cell>
          <cell r="CW127">
            <v>1.75</v>
          </cell>
          <cell r="CX127">
            <v>1.05</v>
          </cell>
          <cell r="CY127">
            <v>0.21</v>
          </cell>
          <cell r="CZ127">
            <v>0.49</v>
          </cell>
          <cell r="DA127">
            <v>0.49</v>
          </cell>
          <cell r="DB127">
            <v>0.56999999999999995</v>
          </cell>
          <cell r="DC127">
            <v>0.42</v>
          </cell>
          <cell r="DD127">
            <v>0.02</v>
          </cell>
          <cell r="DE127">
            <v>0.75</v>
          </cell>
          <cell r="DF127">
            <v>1.4</v>
          </cell>
          <cell r="DG127">
            <v>1.25</v>
          </cell>
          <cell r="DH127">
            <v>1.2</v>
          </cell>
          <cell r="DI127">
            <v>1.4</v>
          </cell>
          <cell r="DJ127">
            <v>1.6</v>
          </cell>
          <cell r="DK127">
            <v>0.62</v>
          </cell>
          <cell r="DL127">
            <v>-0.96</v>
          </cell>
          <cell r="DM127">
            <v>-1.22</v>
          </cell>
          <cell r="DN127">
            <v>-0.22</v>
          </cell>
          <cell r="DO127">
            <v>0.6</v>
          </cell>
          <cell r="DP127">
            <v>0.46</v>
          </cell>
          <cell r="DQ127">
            <v>0.08</v>
          </cell>
          <cell r="DR127">
            <v>-0.11</v>
          </cell>
          <cell r="DS127">
            <v>0.09</v>
          </cell>
          <cell r="DT127">
            <v>-7.0000000000000007E-2</v>
          </cell>
          <cell r="DU127">
            <v>-0.38</v>
          </cell>
          <cell r="DV127">
            <v>0.31</v>
          </cell>
          <cell r="DW127">
            <v>0.86</v>
          </cell>
          <cell r="DX127">
            <v>0.59</v>
          </cell>
          <cell r="DY127">
            <v>0.06</v>
          </cell>
          <cell r="DZ127">
            <v>-0.33</v>
          </cell>
          <cell r="EA127">
            <v>-0.57999999999999996</v>
          </cell>
          <cell r="EB127">
            <v>-0.19</v>
          </cell>
          <cell r="EC127">
            <v>0.14000000000000001</v>
          </cell>
          <cell r="ED127">
            <v>0.54</v>
          </cell>
          <cell r="EE127">
            <v>1.05</v>
          </cell>
          <cell r="EF127">
            <v>0.89</v>
          </cell>
          <cell r="EG127">
            <v>0.91</v>
          </cell>
          <cell r="EH127">
            <v>1.23</v>
          </cell>
          <cell r="EI127">
            <v>0.82</v>
          </cell>
          <cell r="EJ127">
            <v>0.85</v>
          </cell>
          <cell r="EK127">
            <v>0.87</v>
          </cell>
          <cell r="EL127">
            <v>0.61</v>
          </cell>
          <cell r="EM127">
            <v>0.79</v>
          </cell>
          <cell r="EN127">
            <v>1.1599999999999999</v>
          </cell>
          <cell r="EO127">
            <v>0.93</v>
          </cell>
          <cell r="EP127">
            <v>0.44</v>
          </cell>
          <cell r="EQ127">
            <v>0.28000000000000003</v>
          </cell>
          <cell r="ER127">
            <v>0.31</v>
          </cell>
          <cell r="ES127">
            <v>0.32</v>
          </cell>
          <cell r="ET127">
            <v>0.28000000000000003</v>
          </cell>
          <cell r="EU127">
            <v>0.57999999999999996</v>
          </cell>
          <cell r="EV127">
            <v>0.84</v>
          </cell>
          <cell r="EW127">
            <v>1.34</v>
          </cell>
          <cell r="EX127">
            <v>1.1399999999999999</v>
          </cell>
          <cell r="EY127">
            <v>0.26</v>
          </cell>
          <cell r="EZ127">
            <v>0.21</v>
          </cell>
          <cell r="FA127">
            <v>-0.05</v>
          </cell>
          <cell r="FB127">
            <v>-0.18</v>
          </cell>
          <cell r="FC127">
            <v>0.73</v>
          </cell>
          <cell r="FD127">
            <v>1.87</v>
          </cell>
          <cell r="FE127">
            <v>2.14</v>
          </cell>
          <cell r="FF127">
            <v>1.84</v>
          </cell>
          <cell r="FG127">
            <v>0.99</v>
          </cell>
          <cell r="FH127">
            <v>0</v>
          </cell>
          <cell r="FI127">
            <v>0.24</v>
          </cell>
          <cell r="FJ127">
            <v>0.98</v>
          </cell>
          <cell r="FK127">
            <v>1.06</v>
          </cell>
          <cell r="FL127">
            <v>0.63</v>
          </cell>
          <cell r="FM127">
            <v>0.2</v>
          </cell>
          <cell r="FN127">
            <v>-0.3</v>
          </cell>
          <cell r="FO127">
            <v>-0.35</v>
          </cell>
          <cell r="FP127">
            <v>0.98</v>
          </cell>
          <cell r="FQ127">
            <v>0.9</v>
          </cell>
          <cell r="FR127">
            <v>-0.22</v>
          </cell>
          <cell r="FS127">
            <v>0.37</v>
          </cell>
          <cell r="FT127">
            <v>1.29</v>
          </cell>
          <cell r="FU127">
            <v>0.73</v>
          </cell>
          <cell r="FV127">
            <v>0</v>
          </cell>
          <cell r="FW127">
            <v>-0.49</v>
          </cell>
          <cell r="FX127">
            <v>-0.4</v>
          </cell>
          <cell r="FY127">
            <v>0.35</v>
          </cell>
          <cell r="FZ127">
            <v>0.92</v>
          </cell>
          <cell r="GA127">
            <v>0.18</v>
          </cell>
          <cell r="GB127">
            <v>-0.77</v>
          </cell>
          <cell r="GC127">
            <v>-0.9</v>
          </cell>
          <cell r="GD127">
            <v>-0.55000000000000004</v>
          </cell>
          <cell r="GE127">
            <v>-0.16</v>
          </cell>
          <cell r="GF127">
            <v>-0.27</v>
          </cell>
          <cell r="GG127">
            <v>-0.17</v>
          </cell>
          <cell r="GH127">
            <v>0.49</v>
          </cell>
          <cell r="GI127">
            <v>0.42</v>
          </cell>
          <cell r="GJ127">
            <v>0.62</v>
          </cell>
          <cell r="GK127">
            <v>0.53</v>
          </cell>
          <cell r="GL127">
            <v>0.7</v>
          </cell>
          <cell r="GM127">
            <v>0.98</v>
          </cell>
          <cell r="GN127">
            <v>0.64</v>
          </cell>
          <cell r="GO127">
            <v>0.23</v>
          </cell>
          <cell r="GP127">
            <v>0.86</v>
          </cell>
          <cell r="GQ127">
            <v>2.35</v>
          </cell>
          <cell r="GR127">
            <v>3.64</v>
          </cell>
          <cell r="GS127">
            <v>2.61</v>
          </cell>
          <cell r="GT127">
            <v>0.22</v>
          </cell>
          <cell r="GU127">
            <v>0.18</v>
          </cell>
          <cell r="GV127">
            <v>1.32</v>
          </cell>
          <cell r="GW127">
            <v>1.4</v>
          </cell>
          <cell r="GX127">
            <v>1.1399999999999999</v>
          </cell>
          <cell r="GY127">
            <v>1.56</v>
          </cell>
          <cell r="GZ127">
            <v>1.31</v>
          </cell>
          <cell r="HA127">
            <v>-0.1</v>
          </cell>
          <cell r="HB127">
            <v>-0.34</v>
          </cell>
          <cell r="HC127">
            <v>1.18</v>
          </cell>
          <cell r="HD127">
            <v>1.61</v>
          </cell>
          <cell r="HE127">
            <v>0.59</v>
          </cell>
          <cell r="HF127">
            <v>-0.1</v>
          </cell>
          <cell r="HG127">
            <v>0.04</v>
          </cell>
          <cell r="HH127">
            <v>-0.24</v>
          </cell>
          <cell r="HI127">
            <v>-0.23</v>
          </cell>
          <cell r="HJ127">
            <v>0.16</v>
          </cell>
          <cell r="HK127">
            <v>-0.62</v>
          </cell>
          <cell r="HL127">
            <v>-0.95</v>
          </cell>
          <cell r="HM127">
            <v>-0.27</v>
          </cell>
          <cell r="HN127">
            <v>0.55000000000000004</v>
          </cell>
          <cell r="HO127">
            <v>2.16</v>
          </cell>
          <cell r="HP127">
            <v>2.0099999999999998</v>
          </cell>
          <cell r="HQ127">
            <v>0.38</v>
          </cell>
          <cell r="HR127">
            <v>-0.44</v>
          </cell>
          <cell r="HS127">
            <v>-0.46</v>
          </cell>
          <cell r="HT127">
            <v>-0.55000000000000004</v>
          </cell>
          <cell r="HU127">
            <v>-0.89</v>
          </cell>
          <cell r="HV127">
            <v>-0.49</v>
          </cell>
          <cell r="HW127">
            <v>0.67</v>
          </cell>
          <cell r="HX127">
            <v>1.1599999999999999</v>
          </cell>
          <cell r="HY127">
            <v>1.56</v>
          </cell>
          <cell r="HZ127">
            <v>1.75</v>
          </cell>
          <cell r="IA127">
            <v>1.49</v>
          </cell>
          <cell r="IB127">
            <v>1.31</v>
          </cell>
          <cell r="IC127">
            <v>1.57</v>
          </cell>
          <cell r="ID127">
            <v>1.42</v>
          </cell>
          <cell r="IE127">
            <v>0.84</v>
          </cell>
          <cell r="IF127">
            <v>0.33</v>
          </cell>
          <cell r="IG127">
            <v>-0.11</v>
          </cell>
          <cell r="IH127">
            <v>-0.25</v>
          </cell>
          <cell r="II127">
            <v>0.31</v>
          </cell>
          <cell r="IJ127">
            <v>1.52</v>
          </cell>
          <cell r="IK127">
            <v>1.42</v>
          </cell>
          <cell r="IL127">
            <v>0.66</v>
          </cell>
          <cell r="IM127">
            <v>0.82</v>
          </cell>
          <cell r="IN127">
            <v>1.27</v>
          </cell>
          <cell r="IO127">
            <v>0.93</v>
          </cell>
          <cell r="IP127">
            <v>0.21</v>
          </cell>
          <cell r="IQ127">
            <v>-0.56999999999999995</v>
          </cell>
          <cell r="IR127">
            <v>-0.52</v>
          </cell>
          <cell r="IS127">
            <v>0.49</v>
          </cell>
          <cell r="IT127">
            <v>1.17</v>
          </cell>
          <cell r="IU127">
            <v>0.51</v>
          </cell>
          <cell r="IV127">
            <v>-0.03</v>
          </cell>
          <cell r="IW127">
            <v>0.51</v>
          </cell>
          <cell r="IX127">
            <v>1.4</v>
          </cell>
          <cell r="IY127">
            <v>2.0699999999999998</v>
          </cell>
          <cell r="IZ127">
            <v>2.37</v>
          </cell>
          <cell r="JA127">
            <v>1.59</v>
          </cell>
          <cell r="JB127">
            <v>0.24</v>
          </cell>
          <cell r="JC127">
            <v>0.11</v>
          </cell>
          <cell r="JD127">
            <v>0.6</v>
          </cell>
          <cell r="JE127">
            <v>0.78</v>
          </cell>
          <cell r="JF127">
            <v>0.56999999999999995</v>
          </cell>
          <cell r="JG127">
            <v>0.61</v>
          </cell>
          <cell r="JH127">
            <v>0.89</v>
          </cell>
          <cell r="JI127">
            <v>1.45</v>
          </cell>
          <cell r="JJ127">
            <v>1.25</v>
          </cell>
          <cell r="JK127">
            <v>1.21</v>
          </cell>
          <cell r="JL127">
            <v>2.0299999999999998</v>
          </cell>
          <cell r="JM127">
            <v>1.82</v>
          </cell>
          <cell r="JN127">
            <v>1.25</v>
          </cell>
          <cell r="JO127">
            <v>1.27</v>
          </cell>
          <cell r="JP127">
            <v>1.69</v>
          </cell>
          <cell r="JQ127">
            <v>1.86</v>
          </cell>
          <cell r="JR127">
            <v>0.88</v>
          </cell>
          <cell r="JS127">
            <v>0.62</v>
          </cell>
          <cell r="JT127">
            <v>0.84</v>
          </cell>
          <cell r="JU127">
            <v>0.26</v>
          </cell>
          <cell r="JV127">
            <v>-0.5</v>
          </cell>
          <cell r="JW127">
            <v>-0.48</v>
          </cell>
          <cell r="JX127">
            <v>-0.61</v>
          </cell>
          <cell r="JY127">
            <v>0.53</v>
          </cell>
          <cell r="JZ127">
            <v>1.06</v>
          </cell>
          <cell r="KA127">
            <v>-0.28000000000000003</v>
          </cell>
          <cell r="KB127">
            <v>-0.33</v>
          </cell>
          <cell r="KC127">
            <v>0.19</v>
          </cell>
          <cell r="KD127">
            <v>0.47</v>
          </cell>
          <cell r="KE127">
            <v>0.4</v>
          </cell>
          <cell r="KF127">
            <v>0.61</v>
          </cell>
          <cell r="KG127">
            <v>1.07</v>
          </cell>
          <cell r="KH127">
            <v>0.85</v>
          </cell>
          <cell r="KI127">
            <v>0.75</v>
          </cell>
          <cell r="KJ127">
            <v>1.47</v>
          </cell>
          <cell r="KK127">
            <v>1.41</v>
          </cell>
          <cell r="KL127">
            <v>-0.02</v>
          </cell>
          <cell r="KM127">
            <v>-0.64</v>
          </cell>
          <cell r="KN127">
            <v>-0.65</v>
          </cell>
          <cell r="KO127">
            <v>0.53</v>
          </cell>
          <cell r="KP127">
            <v>0.67</v>
          </cell>
          <cell r="KQ127">
            <v>0.08</v>
          </cell>
          <cell r="KR127">
            <v>0.12</v>
          </cell>
          <cell r="KS127">
            <v>0.15</v>
          </cell>
          <cell r="KT127">
            <v>1.1499999999999999</v>
          </cell>
          <cell r="KU127">
            <v>1.28</v>
          </cell>
          <cell r="KV127">
            <v>0.14000000000000001</v>
          </cell>
          <cell r="KW127">
            <v>0.17</v>
          </cell>
          <cell r="KX127">
            <v>0.28999999999999998</v>
          </cell>
          <cell r="KY127">
            <v>0.21</v>
          </cell>
          <cell r="KZ127">
            <v>0.52</v>
          </cell>
          <cell r="LA127">
            <v>0.46</v>
          </cell>
          <cell r="LB127">
            <v>-0.61</v>
          </cell>
          <cell r="LC127">
            <v>-0.84</v>
          </cell>
          <cell r="LD127">
            <v>-0.78</v>
          </cell>
          <cell r="LE127">
            <v>-1.1100000000000001</v>
          </cell>
          <cell r="LF127">
            <v>-1.2</v>
          </cell>
          <cell r="LG127">
            <v>-1.1000000000000001</v>
          </cell>
          <cell r="LH127">
            <v>0.2</v>
          </cell>
          <cell r="LI127">
            <v>0.20000000000000004</v>
          </cell>
          <cell r="LJ127">
            <v>0.20000000000000004</v>
          </cell>
          <cell r="LK127">
            <v>0.34029870996104117</v>
          </cell>
          <cell r="LL127">
            <v>0.5</v>
          </cell>
          <cell r="LM127">
            <v>0.40000000000000008</v>
          </cell>
          <cell r="LN127">
            <v>0.5</v>
          </cell>
          <cell r="LO127">
            <v>0.5</v>
          </cell>
          <cell r="LP127">
            <v>0.5</v>
          </cell>
          <cell r="LQ127">
            <v>0.5</v>
          </cell>
          <cell r="LR127">
            <v>0.32919790751900185</v>
          </cell>
          <cell r="LS127">
            <v>0.3</v>
          </cell>
          <cell r="LT127">
            <v>0.3</v>
          </cell>
          <cell r="LU127">
            <v>0.2</v>
          </cell>
          <cell r="LV127">
            <v>0</v>
          </cell>
          <cell r="LW127">
            <v>-0.2</v>
          </cell>
          <cell r="LX127">
            <v>-0.20000000000000004</v>
          </cell>
          <cell r="LY127">
            <v>-0.19999999999999998</v>
          </cell>
          <cell r="LZ127">
            <v>1.7606621889793173E-2</v>
          </cell>
          <cell r="MA127">
            <v>0.17123470198821925</v>
          </cell>
          <cell r="MB127">
            <v>0.31874957721960184</v>
          </cell>
          <cell r="MC127">
            <v>0.35448798842306384</v>
          </cell>
          <cell r="MD127">
            <v>0.35303953459757742</v>
          </cell>
          <cell r="ME127">
            <v>0.47976840784679076</v>
          </cell>
        </row>
        <row r="128">
          <cell r="A128">
            <v>1116010</v>
          </cell>
          <cell r="G128" t="str">
            <v xml:space="preserve">Alho </v>
          </cell>
          <cell r="H128">
            <v>-5.9</v>
          </cell>
          <cell r="I128">
            <v>-5.6</v>
          </cell>
          <cell r="J128">
            <v>-2.09</v>
          </cell>
          <cell r="K128">
            <v>0.09</v>
          </cell>
          <cell r="L128">
            <v>3.13</v>
          </cell>
          <cell r="M128">
            <v>6.13</v>
          </cell>
          <cell r="N128">
            <v>6.84</v>
          </cell>
          <cell r="O128">
            <v>4.82</v>
          </cell>
          <cell r="P128">
            <v>2.66</v>
          </cell>
          <cell r="Q128">
            <v>-0.2</v>
          </cell>
          <cell r="R128">
            <v>0.54</v>
          </cell>
          <cell r="S128">
            <v>2.5499999999999998</v>
          </cell>
          <cell r="T128">
            <v>2.09</v>
          </cell>
          <cell r="U128">
            <v>2.04</v>
          </cell>
          <cell r="V128">
            <v>1.83</v>
          </cell>
          <cell r="W128">
            <v>1.6</v>
          </cell>
          <cell r="X128">
            <v>0.28999999999999998</v>
          </cell>
          <cell r="Y128">
            <v>-2.4300000000000002</v>
          </cell>
          <cell r="Z128">
            <v>-6.88</v>
          </cell>
          <cell r="AA128">
            <v>-6.85</v>
          </cell>
          <cell r="AB128">
            <v>-0.4</v>
          </cell>
          <cell r="AC128">
            <v>0.19</v>
          </cell>
          <cell r="AD128">
            <v>-4.43</v>
          </cell>
          <cell r="AE128">
            <v>-6.97</v>
          </cell>
          <cell r="AF128">
            <v>-6.24</v>
          </cell>
          <cell r="AG128">
            <v>-3.59</v>
          </cell>
          <cell r="AH128">
            <v>-5.63</v>
          </cell>
          <cell r="AI128">
            <v>-4.43</v>
          </cell>
          <cell r="AJ128">
            <v>2.94</v>
          </cell>
          <cell r="AK128">
            <v>4.3600000000000003</v>
          </cell>
          <cell r="AL128">
            <v>4.32</v>
          </cell>
          <cell r="AM128">
            <v>6.14</v>
          </cell>
          <cell r="AN128">
            <v>5.83</v>
          </cell>
          <cell r="AO128">
            <v>5.39</v>
          </cell>
          <cell r="AP128">
            <v>2.9</v>
          </cell>
          <cell r="AQ128">
            <v>2.42</v>
          </cell>
          <cell r="AR128">
            <v>8.7899999999999991</v>
          </cell>
          <cell r="AS128">
            <v>6.94</v>
          </cell>
          <cell r="AT128">
            <v>1.71</v>
          </cell>
          <cell r="AU128">
            <v>2.56</v>
          </cell>
          <cell r="AV128">
            <v>-0.53</v>
          </cell>
          <cell r="AW128">
            <v>-0.84</v>
          </cell>
          <cell r="AX128">
            <v>-1.42</v>
          </cell>
          <cell r="AY128">
            <v>-3.36</v>
          </cell>
          <cell r="AZ128">
            <v>-4.92</v>
          </cell>
          <cell r="BA128">
            <v>-4.05</v>
          </cell>
          <cell r="BB128">
            <v>-2.77</v>
          </cell>
          <cell r="BC128">
            <v>-1.82</v>
          </cell>
          <cell r="BD128">
            <v>-3.18</v>
          </cell>
          <cell r="BE128">
            <v>-3.47</v>
          </cell>
          <cell r="BF128">
            <v>-1.74</v>
          </cell>
          <cell r="BG128">
            <v>-0.04</v>
          </cell>
          <cell r="BH128">
            <v>3.59</v>
          </cell>
          <cell r="BI128">
            <v>6.67</v>
          </cell>
          <cell r="BJ128">
            <v>4.51</v>
          </cell>
          <cell r="BK128">
            <v>1.48</v>
          </cell>
          <cell r="BL128">
            <v>-1.19</v>
          </cell>
          <cell r="BM128">
            <v>1.17</v>
          </cell>
          <cell r="BN128">
            <v>4.29</v>
          </cell>
          <cell r="BO128">
            <v>2.02</v>
          </cell>
          <cell r="BP128">
            <v>-3.62</v>
          </cell>
          <cell r="BQ128">
            <v>-5.89</v>
          </cell>
          <cell r="BR128">
            <v>-2.72</v>
          </cell>
          <cell r="BS128">
            <v>-1.35</v>
          </cell>
          <cell r="BT128">
            <v>-3.58</v>
          </cell>
          <cell r="BU128">
            <v>-0.74</v>
          </cell>
          <cell r="BV128">
            <v>-0.2</v>
          </cell>
          <cell r="BW128">
            <v>-3.04</v>
          </cell>
          <cell r="BX128">
            <v>-2.3199999999999998</v>
          </cell>
          <cell r="BY128">
            <v>3.31</v>
          </cell>
          <cell r="BZ128">
            <v>3.65</v>
          </cell>
          <cell r="CA128">
            <v>-1.06</v>
          </cell>
          <cell r="CB128">
            <v>0</v>
          </cell>
          <cell r="CC128">
            <v>-0.27</v>
          </cell>
          <cell r="CD128">
            <v>0.04</v>
          </cell>
          <cell r="CE128">
            <v>-1.6</v>
          </cell>
          <cell r="CF128">
            <v>-2.39</v>
          </cell>
          <cell r="CG128">
            <v>-0.91</v>
          </cell>
          <cell r="CH128">
            <v>-2.16</v>
          </cell>
          <cell r="CI128">
            <v>-3.65</v>
          </cell>
          <cell r="CJ128">
            <v>-5.52</v>
          </cell>
          <cell r="CK128">
            <v>-2.5499999999999998</v>
          </cell>
          <cell r="CL128">
            <v>-0.5</v>
          </cell>
          <cell r="CM128">
            <v>-1.31</v>
          </cell>
          <cell r="CN128">
            <v>-0.8</v>
          </cell>
          <cell r="CO128">
            <v>3.26</v>
          </cell>
          <cell r="CP128">
            <v>-0.22</v>
          </cell>
          <cell r="CQ128">
            <v>-3.01</v>
          </cell>
          <cell r="CR128">
            <v>-0.22</v>
          </cell>
          <cell r="CS128">
            <v>2.15</v>
          </cell>
          <cell r="CT128">
            <v>4.45</v>
          </cell>
          <cell r="CU128">
            <v>1.49</v>
          </cell>
          <cell r="CV128">
            <v>1.27</v>
          </cell>
          <cell r="CW128">
            <v>1.1000000000000001</v>
          </cell>
          <cell r="CX128">
            <v>0.01</v>
          </cell>
          <cell r="CY128">
            <v>0.17</v>
          </cell>
          <cell r="CZ128">
            <v>-0.56000000000000005</v>
          </cell>
          <cell r="DA128">
            <v>-0.56000000000000005</v>
          </cell>
          <cell r="DB128">
            <v>-1.76</v>
          </cell>
          <cell r="DC128">
            <v>-2.11</v>
          </cell>
          <cell r="DD128">
            <v>-0.52</v>
          </cell>
          <cell r="DE128">
            <v>0.2</v>
          </cell>
          <cell r="DF128">
            <v>0.53</v>
          </cell>
          <cell r="DG128">
            <v>1.59</v>
          </cell>
          <cell r="DH128">
            <v>2.54</v>
          </cell>
          <cell r="DI128">
            <v>7.21</v>
          </cell>
          <cell r="DJ128">
            <v>9.8000000000000007</v>
          </cell>
          <cell r="DK128">
            <v>11.75</v>
          </cell>
          <cell r="DL128">
            <v>13.19</v>
          </cell>
          <cell r="DM128">
            <v>14.64</v>
          </cell>
          <cell r="DN128">
            <v>9.48</v>
          </cell>
          <cell r="DO128">
            <v>5.07</v>
          </cell>
          <cell r="DP128">
            <v>2.98</v>
          </cell>
          <cell r="DQ128">
            <v>-0.22</v>
          </cell>
          <cell r="DR128">
            <v>-1.65</v>
          </cell>
          <cell r="DS128">
            <v>-0.61</v>
          </cell>
          <cell r="DT128">
            <v>-0.19</v>
          </cell>
          <cell r="DU128">
            <v>-0.84</v>
          </cell>
          <cell r="DV128">
            <v>-0.87</v>
          </cell>
          <cell r="DW128">
            <v>0.03</v>
          </cell>
          <cell r="DX128">
            <v>1.69</v>
          </cell>
          <cell r="DY128">
            <v>3.21</v>
          </cell>
          <cell r="DZ128">
            <v>6.83</v>
          </cell>
          <cell r="EA128">
            <v>9.2200000000000006</v>
          </cell>
          <cell r="EB128">
            <v>6.22</v>
          </cell>
          <cell r="EC128">
            <v>2.92</v>
          </cell>
          <cell r="ED128">
            <v>2.4</v>
          </cell>
          <cell r="EE128">
            <v>0.86</v>
          </cell>
          <cell r="EF128">
            <v>1.1599999999999999</v>
          </cell>
          <cell r="EG128">
            <v>1.1499999999999999</v>
          </cell>
          <cell r="EH128">
            <v>-1.46</v>
          </cell>
          <cell r="EI128">
            <v>-1.99</v>
          </cell>
          <cell r="EJ128">
            <v>1.07</v>
          </cell>
          <cell r="EK128">
            <v>8.9499999999999993</v>
          </cell>
          <cell r="EL128">
            <v>13.51</v>
          </cell>
          <cell r="EM128">
            <v>9.77</v>
          </cell>
          <cell r="EN128">
            <v>5.5</v>
          </cell>
          <cell r="EO128">
            <v>3.02</v>
          </cell>
          <cell r="EP128">
            <v>0.8</v>
          </cell>
          <cell r="EQ128">
            <v>-0.02</v>
          </cell>
          <cell r="ER128">
            <v>0.19</v>
          </cell>
          <cell r="ES128">
            <v>-1.05</v>
          </cell>
          <cell r="ET128">
            <v>-2.2400000000000002</v>
          </cell>
          <cell r="EU128">
            <v>-0.69</v>
          </cell>
          <cell r="EV128">
            <v>-1.1599999999999999</v>
          </cell>
          <cell r="EW128">
            <v>-4.8600000000000003</v>
          </cell>
          <cell r="EX128">
            <v>-6.02</v>
          </cell>
          <cell r="EY128">
            <v>-3.58</v>
          </cell>
          <cell r="EZ128">
            <v>-0.25</v>
          </cell>
          <cell r="FA128">
            <v>3.3</v>
          </cell>
          <cell r="FB128">
            <v>5.27</v>
          </cell>
          <cell r="FC128">
            <v>6.96</v>
          </cell>
          <cell r="FD128">
            <v>9.67</v>
          </cell>
          <cell r="FE128">
            <v>6.89</v>
          </cell>
          <cell r="FF128">
            <v>2.8</v>
          </cell>
          <cell r="FG128">
            <v>2.08</v>
          </cell>
          <cell r="FH128">
            <v>-0.85</v>
          </cell>
          <cell r="FI128">
            <v>-1.29</v>
          </cell>
          <cell r="FJ128">
            <v>-3.31</v>
          </cell>
          <cell r="FK128">
            <v>-8.9600000000000009</v>
          </cell>
          <cell r="FL128">
            <v>-17.18</v>
          </cell>
          <cell r="FM128">
            <v>-16.84</v>
          </cell>
          <cell r="FN128">
            <v>-11.19</v>
          </cell>
          <cell r="FO128">
            <v>-13.92</v>
          </cell>
          <cell r="FP128">
            <v>-9.23</v>
          </cell>
          <cell r="FQ128">
            <v>-1.25</v>
          </cell>
          <cell r="FR128">
            <v>-4.6900000000000004</v>
          </cell>
          <cell r="FS128">
            <v>-6.85</v>
          </cell>
          <cell r="FT128">
            <v>-2.54</v>
          </cell>
          <cell r="FU128">
            <v>-1.01</v>
          </cell>
          <cell r="FV128">
            <v>-1.32</v>
          </cell>
          <cell r="FW128">
            <v>-1.29</v>
          </cell>
          <cell r="FX128">
            <v>2.85</v>
          </cell>
          <cell r="FY128">
            <v>3.21</v>
          </cell>
          <cell r="FZ128">
            <v>2.41</v>
          </cell>
          <cell r="GA128">
            <v>6.33</v>
          </cell>
          <cell r="GB128">
            <v>5.68</v>
          </cell>
          <cell r="GC128">
            <v>4.12</v>
          </cell>
          <cell r="GD128">
            <v>2.16</v>
          </cell>
          <cell r="GE128">
            <v>5.92</v>
          </cell>
          <cell r="GF128">
            <v>14.59</v>
          </cell>
          <cell r="GG128">
            <v>12.27</v>
          </cell>
          <cell r="GH128">
            <v>6.59</v>
          </cell>
          <cell r="GI128">
            <v>5.2</v>
          </cell>
          <cell r="GJ128">
            <v>6.08</v>
          </cell>
          <cell r="GK128">
            <v>4.3099999999999996</v>
          </cell>
          <cell r="GL128">
            <v>3.7</v>
          </cell>
          <cell r="GM128">
            <v>3.18</v>
          </cell>
          <cell r="GN128">
            <v>-0.89</v>
          </cell>
          <cell r="GO128">
            <v>-0.27</v>
          </cell>
          <cell r="GP128">
            <v>2.77</v>
          </cell>
          <cell r="GQ128">
            <v>0.5</v>
          </cell>
          <cell r="GR128">
            <v>-3.23</v>
          </cell>
          <cell r="GS128">
            <v>-2.83</v>
          </cell>
          <cell r="GT128">
            <v>-2.54</v>
          </cell>
          <cell r="GU128">
            <v>-0.27</v>
          </cell>
          <cell r="GV128">
            <v>5.23</v>
          </cell>
          <cell r="GW128">
            <v>5.77</v>
          </cell>
          <cell r="GX128">
            <v>3.93</v>
          </cell>
          <cell r="GY128">
            <v>1.55</v>
          </cell>
          <cell r="GZ128">
            <v>-0.06</v>
          </cell>
          <cell r="HA128">
            <v>0.81</v>
          </cell>
          <cell r="HB128">
            <v>-0.67</v>
          </cell>
          <cell r="HC128">
            <v>-1.99</v>
          </cell>
          <cell r="HD128">
            <v>-2.69</v>
          </cell>
          <cell r="HE128">
            <v>-3.37</v>
          </cell>
          <cell r="HF128">
            <v>1.41</v>
          </cell>
          <cell r="HG128">
            <v>1.77</v>
          </cell>
          <cell r="HH128">
            <v>-3.74</v>
          </cell>
          <cell r="HI128">
            <v>-4.6399999999999997</v>
          </cell>
          <cell r="HJ128">
            <v>-5.34</v>
          </cell>
          <cell r="HK128">
            <v>-5.54</v>
          </cell>
          <cell r="HL128">
            <v>-5.17</v>
          </cell>
          <cell r="HM128">
            <v>-6.52</v>
          </cell>
          <cell r="HN128">
            <v>-4.8499999999999996</v>
          </cell>
          <cell r="HO128">
            <v>1.01</v>
          </cell>
          <cell r="HP128">
            <v>4.6500000000000004</v>
          </cell>
          <cell r="HQ128">
            <v>1.84</v>
          </cell>
          <cell r="HR128">
            <v>-1.8</v>
          </cell>
          <cell r="HS128">
            <v>-2.1</v>
          </cell>
          <cell r="HT128">
            <v>0.92</v>
          </cell>
          <cell r="HU128">
            <v>1.61</v>
          </cell>
          <cell r="HV128">
            <v>1.32</v>
          </cell>
          <cell r="HW128">
            <v>1.88</v>
          </cell>
          <cell r="HX128">
            <v>2.2200000000000002</v>
          </cell>
          <cell r="HY128">
            <v>5.34</v>
          </cell>
          <cell r="HZ128">
            <v>4.59</v>
          </cell>
          <cell r="IA128">
            <v>0.89</v>
          </cell>
          <cell r="IB128">
            <v>1.08</v>
          </cell>
          <cell r="IC128">
            <v>1.57</v>
          </cell>
          <cell r="ID128">
            <v>-0.42</v>
          </cell>
          <cell r="IE128">
            <v>-0.81</v>
          </cell>
          <cell r="IF128">
            <v>-2.2999999999999998</v>
          </cell>
          <cell r="IG128">
            <v>-0.5</v>
          </cell>
          <cell r="IH128">
            <v>1.45</v>
          </cell>
          <cell r="II128">
            <v>-1.97</v>
          </cell>
          <cell r="IJ128">
            <v>0.25</v>
          </cell>
          <cell r="IK128">
            <v>1.38</v>
          </cell>
          <cell r="IL128">
            <v>-0.59</v>
          </cell>
          <cell r="IM128">
            <v>1.28</v>
          </cell>
          <cell r="IN128">
            <v>2.17</v>
          </cell>
          <cell r="IO128">
            <v>1.93</v>
          </cell>
          <cell r="IP128">
            <v>2.16</v>
          </cell>
          <cell r="IQ128">
            <v>3.78</v>
          </cell>
          <cell r="IR128">
            <v>6.49</v>
          </cell>
          <cell r="IS128">
            <v>7.66</v>
          </cell>
          <cell r="IT128">
            <v>6.61</v>
          </cell>
          <cell r="IU128">
            <v>4.74</v>
          </cell>
          <cell r="IV128">
            <v>2.88</v>
          </cell>
          <cell r="IW128">
            <v>3.53</v>
          </cell>
          <cell r="IX128">
            <v>3.06</v>
          </cell>
          <cell r="IY128">
            <v>2.61</v>
          </cell>
          <cell r="IZ128">
            <v>2.33</v>
          </cell>
          <cell r="JA128">
            <v>0.79</v>
          </cell>
          <cell r="JB128">
            <v>1.55</v>
          </cell>
          <cell r="JC128">
            <v>2.74</v>
          </cell>
          <cell r="JD128">
            <v>1.27</v>
          </cell>
          <cell r="JE128">
            <v>1.1100000000000001</v>
          </cell>
          <cell r="JF128">
            <v>3.19</v>
          </cell>
          <cell r="JG128">
            <v>4.12</v>
          </cell>
          <cell r="JH128">
            <v>4.99</v>
          </cell>
          <cell r="JI128">
            <v>6.22</v>
          </cell>
          <cell r="JJ128">
            <v>4.84</v>
          </cell>
          <cell r="JK128">
            <v>4.7300000000000004</v>
          </cell>
          <cell r="JL128">
            <v>7.46</v>
          </cell>
          <cell r="JM128">
            <v>10.81</v>
          </cell>
          <cell r="JN128">
            <v>13.08</v>
          </cell>
          <cell r="JO128">
            <v>8.26</v>
          </cell>
          <cell r="JP128">
            <v>5.47</v>
          </cell>
          <cell r="JQ128">
            <v>5.7</v>
          </cell>
          <cell r="JR128">
            <v>2.25</v>
          </cell>
          <cell r="JS128">
            <v>0.1</v>
          </cell>
          <cell r="JT128">
            <v>2.31</v>
          </cell>
          <cell r="JU128">
            <v>3.58</v>
          </cell>
          <cell r="JV128">
            <v>1.57</v>
          </cell>
          <cell r="JW128">
            <v>3.54</v>
          </cell>
          <cell r="JX128">
            <v>5.26</v>
          </cell>
          <cell r="JY128">
            <v>3.54</v>
          </cell>
          <cell r="JZ128">
            <v>0.73</v>
          </cell>
          <cell r="KA128">
            <v>-5.0999999999999996</v>
          </cell>
          <cell r="KB128">
            <v>-8.84</v>
          </cell>
          <cell r="KC128">
            <v>-7.45</v>
          </cell>
          <cell r="KD128">
            <v>-4.7300000000000004</v>
          </cell>
          <cell r="KE128">
            <v>-1.62</v>
          </cell>
          <cell r="KF128">
            <v>0.32</v>
          </cell>
          <cell r="KG128">
            <v>-2.2400000000000002</v>
          </cell>
          <cell r="KH128">
            <v>-3.24</v>
          </cell>
          <cell r="KI128">
            <v>0.22</v>
          </cell>
          <cell r="KJ128">
            <v>1.93</v>
          </cell>
          <cell r="KK128">
            <v>-0.48</v>
          </cell>
          <cell r="KL128">
            <v>-4.8899999999999997</v>
          </cell>
          <cell r="KM128">
            <v>-5.55</v>
          </cell>
          <cell r="KN128">
            <v>-0.33</v>
          </cell>
          <cell r="KO128">
            <v>2.36</v>
          </cell>
          <cell r="KP128">
            <v>4.22</v>
          </cell>
          <cell r="KQ128">
            <v>4.83</v>
          </cell>
          <cell r="KR128">
            <v>2.31</v>
          </cell>
          <cell r="KS128">
            <v>3.44</v>
          </cell>
          <cell r="KT128">
            <v>3.75</v>
          </cell>
          <cell r="KU128">
            <v>1.23</v>
          </cell>
          <cell r="KV128">
            <v>-1.32</v>
          </cell>
          <cell r="KW128">
            <v>-2.1800000000000002</v>
          </cell>
          <cell r="KX128">
            <v>-3.6</v>
          </cell>
          <cell r="KY128">
            <v>-5.83</v>
          </cell>
          <cell r="KZ128">
            <v>-7.96</v>
          </cell>
          <cell r="LA128">
            <v>-10.42</v>
          </cell>
          <cell r="LB128">
            <v>-9.8800000000000008</v>
          </cell>
          <cell r="LC128">
            <v>-7.69</v>
          </cell>
          <cell r="LD128">
            <v>-2.82</v>
          </cell>
          <cell r="LE128">
            <v>-1.04</v>
          </cell>
          <cell r="LF128">
            <v>-1.2</v>
          </cell>
          <cell r="LG128">
            <v>-1.1000000000000001</v>
          </cell>
          <cell r="LH128">
            <v>0.2</v>
          </cell>
          <cell r="LI128">
            <v>0.20000000000000004</v>
          </cell>
          <cell r="LJ128">
            <v>0.20000000000000004</v>
          </cell>
          <cell r="LK128">
            <v>0.34029870996104117</v>
          </cell>
          <cell r="LL128">
            <v>0.5</v>
          </cell>
          <cell r="LM128">
            <v>0.40000000000000008</v>
          </cell>
          <cell r="LN128">
            <v>0.5</v>
          </cell>
          <cell r="LO128">
            <v>0.5</v>
          </cell>
          <cell r="LP128">
            <v>0.5</v>
          </cell>
          <cell r="LQ128">
            <v>0.5</v>
          </cell>
          <cell r="LR128">
            <v>0.32919790751900185</v>
          </cell>
          <cell r="LS128">
            <v>0.3</v>
          </cell>
          <cell r="LT128">
            <v>0.3</v>
          </cell>
          <cell r="LU128">
            <v>0.2</v>
          </cell>
          <cell r="LV128">
            <v>0</v>
          </cell>
          <cell r="LW128">
            <v>-0.2</v>
          </cell>
          <cell r="LX128">
            <v>-0.20000000000000004</v>
          </cell>
          <cell r="LY128">
            <v>-0.19999999999999998</v>
          </cell>
          <cell r="LZ128">
            <v>1.7606621889793173E-2</v>
          </cell>
          <cell r="MA128">
            <v>0.17123470198821925</v>
          </cell>
          <cell r="MB128">
            <v>0.31874957721960184</v>
          </cell>
          <cell r="MC128">
            <v>0.35448798842306384</v>
          </cell>
          <cell r="MD128">
            <v>0.35303953459757742</v>
          </cell>
          <cell r="ME128">
            <v>0.47976840784679076</v>
          </cell>
        </row>
        <row r="129">
          <cell r="A129">
            <v>1116026</v>
          </cell>
          <cell r="G129" t="str">
            <v xml:space="preserve">Fermento </v>
          </cell>
          <cell r="H129">
            <v>2.2000000000000002</v>
          </cell>
          <cell r="I129">
            <v>1.1499999999999999</v>
          </cell>
          <cell r="J129">
            <v>1.2</v>
          </cell>
          <cell r="K129">
            <v>1.22</v>
          </cell>
          <cell r="L129">
            <v>0.12</v>
          </cell>
          <cell r="M129">
            <v>-0.06</v>
          </cell>
          <cell r="N129">
            <v>0.67</v>
          </cell>
          <cell r="O129">
            <v>-0.41</v>
          </cell>
          <cell r="P129">
            <v>-0.84</v>
          </cell>
          <cell r="Q129">
            <v>0.57999999999999996</v>
          </cell>
          <cell r="R129">
            <v>0.55000000000000004</v>
          </cell>
          <cell r="S129">
            <v>-0.82</v>
          </cell>
          <cell r="T129">
            <v>-0.13</v>
          </cell>
          <cell r="U129">
            <v>1.17</v>
          </cell>
          <cell r="V129">
            <v>0.35</v>
          </cell>
          <cell r="W129">
            <v>-0.97</v>
          </cell>
          <cell r="X129">
            <v>-0.67</v>
          </cell>
          <cell r="Y129">
            <v>0.6</v>
          </cell>
          <cell r="Z129">
            <v>0.55000000000000004</v>
          </cell>
          <cell r="AA129">
            <v>0.73</v>
          </cell>
          <cell r="AB129">
            <v>0.85</v>
          </cell>
          <cell r="AC129">
            <v>-0.13</v>
          </cell>
          <cell r="AD129">
            <v>-0.23</v>
          </cell>
          <cell r="AE129">
            <v>0.14000000000000001</v>
          </cell>
          <cell r="AF129">
            <v>-0.72</v>
          </cell>
          <cell r="AG129">
            <v>-1.0900000000000001</v>
          </cell>
          <cell r="AH129">
            <v>-0.28999999999999998</v>
          </cell>
          <cell r="AI129">
            <v>-0.02</v>
          </cell>
          <cell r="AJ129">
            <v>-0.4</v>
          </cell>
          <cell r="AK129">
            <v>-0.39</v>
          </cell>
          <cell r="AL129">
            <v>-1.64</v>
          </cell>
          <cell r="AM129">
            <v>-1.37</v>
          </cell>
          <cell r="AN129">
            <v>0.67</v>
          </cell>
          <cell r="AO129">
            <v>0.39</v>
          </cell>
          <cell r="AP129">
            <v>-0.84</v>
          </cell>
          <cell r="AQ129">
            <v>-0.57999999999999996</v>
          </cell>
          <cell r="AR129">
            <v>-1.19</v>
          </cell>
          <cell r="AS129">
            <v>-1.49</v>
          </cell>
          <cell r="AT129">
            <v>-5.38</v>
          </cell>
          <cell r="AU129">
            <v>-5.15</v>
          </cell>
          <cell r="AV129">
            <v>-1.0900000000000001</v>
          </cell>
          <cell r="AW129">
            <v>0.02</v>
          </cell>
          <cell r="AX129">
            <v>0.55000000000000004</v>
          </cell>
          <cell r="AY129">
            <v>2.52</v>
          </cell>
          <cell r="AZ129">
            <v>2.5099999999999998</v>
          </cell>
          <cell r="BA129">
            <v>0.79</v>
          </cell>
          <cell r="BB129">
            <v>0.15</v>
          </cell>
          <cell r="BC129">
            <v>0.18</v>
          </cell>
          <cell r="BD129">
            <v>0.43</v>
          </cell>
          <cell r="BE129">
            <v>1.19</v>
          </cell>
          <cell r="BF129">
            <v>0.27</v>
          </cell>
          <cell r="BG129">
            <v>-0.38</v>
          </cell>
          <cell r="BH129">
            <v>0.08</v>
          </cell>
          <cell r="BI129">
            <v>0.99</v>
          </cell>
          <cell r="BJ129">
            <v>-0.02</v>
          </cell>
          <cell r="BK129">
            <v>-1.54</v>
          </cell>
          <cell r="BL129">
            <v>-1.7</v>
          </cell>
          <cell r="BM129">
            <v>-0.6</v>
          </cell>
          <cell r="BN129">
            <v>0.78</v>
          </cell>
          <cell r="BO129">
            <v>-0.1</v>
          </cell>
          <cell r="BP129">
            <v>-2.06</v>
          </cell>
          <cell r="BQ129">
            <v>-0.91</v>
          </cell>
          <cell r="BR129">
            <v>0.7</v>
          </cell>
          <cell r="BS129">
            <v>0.16</v>
          </cell>
          <cell r="BT129">
            <v>-0.13</v>
          </cell>
          <cell r="BU129">
            <v>0.24</v>
          </cell>
          <cell r="BV129">
            <v>0.49</v>
          </cell>
          <cell r="BW129">
            <v>0.1</v>
          </cell>
          <cell r="BX129">
            <v>1</v>
          </cell>
          <cell r="BY129">
            <v>0.46</v>
          </cell>
          <cell r="BZ129">
            <v>-1.38</v>
          </cell>
          <cell r="CA129">
            <v>0.28000000000000003</v>
          </cell>
          <cell r="CB129">
            <v>1.53</v>
          </cell>
          <cell r="CC129">
            <v>0.09</v>
          </cell>
          <cell r="CD129">
            <v>-0.32</v>
          </cell>
          <cell r="CE129">
            <v>0.65</v>
          </cell>
          <cell r="CF129">
            <v>1.52</v>
          </cell>
          <cell r="CG129">
            <v>2</v>
          </cell>
          <cell r="CH129">
            <v>0.64</v>
          </cell>
          <cell r="CI129">
            <v>-0.24</v>
          </cell>
          <cell r="CJ129">
            <v>0.83</v>
          </cell>
          <cell r="CK129">
            <v>-1.42</v>
          </cell>
          <cell r="CL129">
            <v>-1.43</v>
          </cell>
          <cell r="CM129">
            <v>2.08</v>
          </cell>
          <cell r="CN129">
            <v>1.49</v>
          </cell>
          <cell r="CO129">
            <v>0.52</v>
          </cell>
          <cell r="CP129">
            <v>0.16</v>
          </cell>
          <cell r="CQ129">
            <v>-1.03</v>
          </cell>
          <cell r="CR129">
            <v>0.41</v>
          </cell>
          <cell r="CS129">
            <v>3.11</v>
          </cell>
          <cell r="CT129">
            <v>1.48</v>
          </cell>
          <cell r="CU129">
            <v>-1.49</v>
          </cell>
          <cell r="CV129">
            <v>-1.33</v>
          </cell>
          <cell r="CW129">
            <v>1.36</v>
          </cell>
          <cell r="CX129">
            <v>0.86</v>
          </cell>
          <cell r="CY129">
            <v>-0.16</v>
          </cell>
          <cell r="CZ129">
            <v>0.06</v>
          </cell>
          <cell r="DA129">
            <v>0.06</v>
          </cell>
          <cell r="DB129">
            <v>-0.97</v>
          </cell>
          <cell r="DC129">
            <v>-1.1399999999999999</v>
          </cell>
          <cell r="DD129">
            <v>0.56000000000000005</v>
          </cell>
          <cell r="DE129">
            <v>1.47</v>
          </cell>
          <cell r="DF129">
            <v>-0.78</v>
          </cell>
          <cell r="DG129">
            <v>-1.36</v>
          </cell>
          <cell r="DH129">
            <v>-1.71</v>
          </cell>
          <cell r="DI129">
            <v>-1.18</v>
          </cell>
          <cell r="DJ129">
            <v>3.04</v>
          </cell>
          <cell r="DK129">
            <v>3.15</v>
          </cell>
          <cell r="DL129">
            <v>-0.39</v>
          </cell>
          <cell r="DM129">
            <v>-2.77</v>
          </cell>
          <cell r="DN129">
            <v>-2.8</v>
          </cell>
          <cell r="DO129">
            <v>-0.51</v>
          </cell>
          <cell r="DP129">
            <v>0.73</v>
          </cell>
          <cell r="DQ129">
            <v>0.97</v>
          </cell>
          <cell r="DR129">
            <v>0.51</v>
          </cell>
          <cell r="DS129">
            <v>-0.26</v>
          </cell>
          <cell r="DT129">
            <v>-0.92</v>
          </cell>
          <cell r="DU129">
            <v>0.03</v>
          </cell>
          <cell r="DV129">
            <v>2.94</v>
          </cell>
          <cell r="DW129">
            <v>2.5299999999999998</v>
          </cell>
          <cell r="DX129">
            <v>-0.2</v>
          </cell>
          <cell r="DY129">
            <v>-0.35</v>
          </cell>
          <cell r="DZ129">
            <v>2.0099999999999998</v>
          </cell>
          <cell r="EA129">
            <v>3.1</v>
          </cell>
          <cell r="EB129">
            <v>1.75</v>
          </cell>
          <cell r="EC129">
            <v>0.57999999999999996</v>
          </cell>
          <cell r="ED129">
            <v>-0.3</v>
          </cell>
          <cell r="EE129">
            <v>1.29</v>
          </cell>
          <cell r="EF129">
            <v>1.95</v>
          </cell>
          <cell r="EG129">
            <v>-1.44</v>
          </cell>
          <cell r="EH129">
            <v>0.31</v>
          </cell>
          <cell r="EI129">
            <v>3.53</v>
          </cell>
          <cell r="EJ129">
            <v>2.31</v>
          </cell>
          <cell r="EK129">
            <v>1.37</v>
          </cell>
          <cell r="EL129">
            <v>-0.53</v>
          </cell>
          <cell r="EM129">
            <v>-0.91</v>
          </cell>
          <cell r="EN129">
            <v>-0.84</v>
          </cell>
          <cell r="EO129">
            <v>-1.65</v>
          </cell>
          <cell r="EP129">
            <v>-2.25</v>
          </cell>
          <cell r="EQ129">
            <v>-0.46</v>
          </cell>
          <cell r="ER129">
            <v>2.93</v>
          </cell>
          <cell r="ES129">
            <v>1.55</v>
          </cell>
          <cell r="ET129">
            <v>-2.31</v>
          </cell>
          <cell r="EU129">
            <v>-0.79</v>
          </cell>
          <cell r="EV129">
            <v>2.69</v>
          </cell>
          <cell r="EW129">
            <v>2.77</v>
          </cell>
          <cell r="EX129">
            <v>-0.14000000000000001</v>
          </cell>
          <cell r="EY129">
            <v>-0.3</v>
          </cell>
          <cell r="EZ129">
            <v>1.2</v>
          </cell>
          <cell r="FA129">
            <v>-1.58</v>
          </cell>
          <cell r="FB129">
            <v>-2.39</v>
          </cell>
          <cell r="FC129">
            <v>0.23</v>
          </cell>
          <cell r="FD129">
            <v>-1.44</v>
          </cell>
          <cell r="FE129">
            <v>-1.4</v>
          </cell>
          <cell r="FF129">
            <v>3.18</v>
          </cell>
          <cell r="FG129">
            <v>1.62</v>
          </cell>
          <cell r="FH129">
            <v>-0.61</v>
          </cell>
          <cell r="FI129">
            <v>0.09</v>
          </cell>
          <cell r="FJ129">
            <v>0.24</v>
          </cell>
          <cell r="FK129">
            <v>0.68</v>
          </cell>
          <cell r="FL129">
            <v>1.42</v>
          </cell>
          <cell r="FM129">
            <v>2.0499999999999998</v>
          </cell>
          <cell r="FN129">
            <v>1.5</v>
          </cell>
          <cell r="FO129">
            <v>0.05</v>
          </cell>
          <cell r="FP129">
            <v>0.51</v>
          </cell>
          <cell r="FQ129">
            <v>1.54</v>
          </cell>
          <cell r="FR129">
            <v>2.08</v>
          </cell>
          <cell r="FS129">
            <v>2.84</v>
          </cell>
          <cell r="FT129">
            <v>1.73</v>
          </cell>
          <cell r="FU129">
            <v>1.04</v>
          </cell>
          <cell r="FV129">
            <v>0.73</v>
          </cell>
          <cell r="FW129">
            <v>-0.85</v>
          </cell>
          <cell r="FX129">
            <v>-0.72</v>
          </cell>
          <cell r="FY129">
            <v>0.61</v>
          </cell>
          <cell r="FZ129">
            <v>1.34</v>
          </cell>
          <cell r="GA129">
            <v>1.91</v>
          </cell>
          <cell r="GB129">
            <v>-0.22</v>
          </cell>
          <cell r="GC129">
            <v>-1.22</v>
          </cell>
          <cell r="GD129">
            <v>0.47</v>
          </cell>
          <cell r="GE129">
            <v>-1.1499999999999999</v>
          </cell>
          <cell r="GF129">
            <v>-2.09</v>
          </cell>
          <cell r="GG129">
            <v>-1</v>
          </cell>
          <cell r="GH129">
            <v>0.23</v>
          </cell>
          <cell r="GI129">
            <v>0.06</v>
          </cell>
          <cell r="GJ129">
            <v>-0.71</v>
          </cell>
          <cell r="GK129">
            <v>1.31</v>
          </cell>
          <cell r="GL129">
            <v>0.08</v>
          </cell>
          <cell r="GM129">
            <v>-1.35</v>
          </cell>
          <cell r="GN129">
            <v>0.04</v>
          </cell>
          <cell r="GO129">
            <v>-0.73</v>
          </cell>
          <cell r="GP129">
            <v>-1.44</v>
          </cell>
          <cell r="GQ129">
            <v>-1.53</v>
          </cell>
          <cell r="GR129">
            <v>-0.37</v>
          </cell>
          <cell r="GS129">
            <v>0.09</v>
          </cell>
          <cell r="GT129">
            <v>2.0699999999999998</v>
          </cell>
          <cell r="GU129">
            <v>2.7</v>
          </cell>
          <cell r="GV129">
            <v>1.23</v>
          </cell>
          <cell r="GW129">
            <v>-0.03</v>
          </cell>
          <cell r="GX129">
            <v>-0.86</v>
          </cell>
          <cell r="GY129">
            <v>-4.2</v>
          </cell>
          <cell r="GZ129">
            <v>-3.11</v>
          </cell>
          <cell r="HA129">
            <v>0.85</v>
          </cell>
          <cell r="HB129">
            <v>1.54</v>
          </cell>
          <cell r="HC129">
            <v>4.45</v>
          </cell>
          <cell r="HD129">
            <v>4.37</v>
          </cell>
          <cell r="HE129">
            <v>-0.41</v>
          </cell>
          <cell r="HF129">
            <v>-2.61</v>
          </cell>
          <cell r="HG129">
            <v>-3.08</v>
          </cell>
          <cell r="HH129">
            <v>0.39</v>
          </cell>
          <cell r="HI129">
            <v>3.41</v>
          </cell>
          <cell r="HJ129">
            <v>-0.15</v>
          </cell>
          <cell r="HK129">
            <v>-1.54</v>
          </cell>
          <cell r="HL129">
            <v>0.46</v>
          </cell>
          <cell r="HM129">
            <v>-2.72</v>
          </cell>
          <cell r="HN129">
            <v>-5.56</v>
          </cell>
          <cell r="HO129">
            <v>-1.26</v>
          </cell>
          <cell r="HP129">
            <v>-7.0000000000000007E-2</v>
          </cell>
          <cell r="HQ129">
            <v>-0.05</v>
          </cell>
          <cell r="HR129">
            <v>2.58</v>
          </cell>
          <cell r="HS129">
            <v>0.78</v>
          </cell>
          <cell r="HT129">
            <v>0.08</v>
          </cell>
          <cell r="HU129">
            <v>-0.3</v>
          </cell>
          <cell r="HV129">
            <v>2.21</v>
          </cell>
          <cell r="HW129">
            <v>2.09</v>
          </cell>
          <cell r="HX129">
            <v>-0.97</v>
          </cell>
          <cell r="HY129">
            <v>0.06</v>
          </cell>
          <cell r="HZ129">
            <v>1.75</v>
          </cell>
          <cell r="IA129">
            <v>5.48</v>
          </cell>
          <cell r="IB129">
            <v>4.7699999999999996</v>
          </cell>
          <cell r="IC129">
            <v>0.43</v>
          </cell>
          <cell r="ID129">
            <v>1.56</v>
          </cell>
          <cell r="IE129">
            <v>1.27</v>
          </cell>
          <cell r="IF129">
            <v>-0.92</v>
          </cell>
          <cell r="IG129">
            <v>-0.68</v>
          </cell>
          <cell r="IH129">
            <v>1.1299999999999999</v>
          </cell>
          <cell r="II129">
            <v>2.63</v>
          </cell>
          <cell r="IJ129">
            <v>1.94</v>
          </cell>
          <cell r="IK129">
            <v>-0.18</v>
          </cell>
          <cell r="IL129">
            <v>1.71</v>
          </cell>
          <cell r="IM129">
            <v>0.35</v>
          </cell>
          <cell r="IN129">
            <v>-2.67</v>
          </cell>
          <cell r="IO129">
            <v>2.5299999999999998</v>
          </cell>
          <cell r="IP129">
            <v>1.74</v>
          </cell>
          <cell r="IQ129">
            <v>-0.94</v>
          </cell>
          <cell r="IR129">
            <v>1.54</v>
          </cell>
          <cell r="IS129">
            <v>2.35</v>
          </cell>
          <cell r="IT129">
            <v>2.29</v>
          </cell>
          <cell r="IU129">
            <v>1.1000000000000001</v>
          </cell>
          <cell r="IV129">
            <v>1.41</v>
          </cell>
          <cell r="IW129">
            <v>3.37</v>
          </cell>
          <cell r="IX129">
            <v>3.35</v>
          </cell>
          <cell r="IY129">
            <v>2.2799999999999998</v>
          </cell>
          <cell r="IZ129">
            <v>1.87</v>
          </cell>
          <cell r="JA129">
            <v>2.44</v>
          </cell>
          <cell r="JB129">
            <v>1.55</v>
          </cell>
          <cell r="JC129">
            <v>0.64</v>
          </cell>
          <cell r="JD129">
            <v>2.2999999999999998</v>
          </cell>
          <cell r="JE129">
            <v>0.78</v>
          </cell>
          <cell r="JF129">
            <v>-2.38</v>
          </cell>
          <cell r="JG129">
            <v>0.24</v>
          </cell>
          <cell r="JH129">
            <v>0.5</v>
          </cell>
          <cell r="JI129">
            <v>-1.07</v>
          </cell>
          <cell r="JJ129">
            <v>2.91</v>
          </cell>
          <cell r="JK129">
            <v>2.46</v>
          </cell>
          <cell r="JL129">
            <v>0.53</v>
          </cell>
          <cell r="JM129">
            <v>1.69</v>
          </cell>
          <cell r="JN129">
            <v>1.1299999999999999</v>
          </cell>
          <cell r="JO129">
            <v>1.89</v>
          </cell>
          <cell r="JP129">
            <v>-1.03</v>
          </cell>
          <cell r="JQ129">
            <v>-1.06</v>
          </cell>
          <cell r="JR129">
            <v>-0.05</v>
          </cell>
          <cell r="JS129">
            <v>-0.44</v>
          </cell>
          <cell r="JT129">
            <v>-2.3199999999999998</v>
          </cell>
          <cell r="JU129">
            <v>-1.19</v>
          </cell>
          <cell r="JV129">
            <v>0.33</v>
          </cell>
          <cell r="JW129">
            <v>-1.54</v>
          </cell>
          <cell r="JX129">
            <v>1.06</v>
          </cell>
          <cell r="JY129">
            <v>4.37</v>
          </cell>
          <cell r="JZ129">
            <v>5.88</v>
          </cell>
          <cell r="KA129">
            <v>0.41</v>
          </cell>
          <cell r="KB129">
            <v>-4.38</v>
          </cell>
          <cell r="KC129">
            <v>-1.65</v>
          </cell>
          <cell r="KD129">
            <v>1.56</v>
          </cell>
          <cell r="KE129">
            <v>2.27</v>
          </cell>
          <cell r="KF129">
            <v>0.7</v>
          </cell>
          <cell r="KG129">
            <v>-2.98</v>
          </cell>
          <cell r="KH129">
            <v>-1.53</v>
          </cell>
          <cell r="KI129">
            <v>-1.96</v>
          </cell>
          <cell r="KJ129">
            <v>1.1399999999999999</v>
          </cell>
          <cell r="KK129">
            <v>1.46</v>
          </cell>
          <cell r="KL129">
            <v>3.97</v>
          </cell>
          <cell r="KM129">
            <v>-1.73</v>
          </cell>
          <cell r="KN129">
            <v>2.2599999999999998</v>
          </cell>
          <cell r="KO129">
            <v>-0.32</v>
          </cell>
          <cell r="KP129">
            <v>-0.41</v>
          </cell>
          <cell r="KQ129">
            <v>2.79</v>
          </cell>
          <cell r="KR129">
            <v>1.18</v>
          </cell>
          <cell r="KS129">
            <v>1.1200000000000001</v>
          </cell>
          <cell r="KT129">
            <v>1.52</v>
          </cell>
          <cell r="KU129">
            <v>1.33</v>
          </cell>
          <cell r="KV129">
            <v>-2.0099999999999998</v>
          </cell>
          <cell r="KW129">
            <v>-2.71</v>
          </cell>
          <cell r="KX129">
            <v>0.43</v>
          </cell>
          <cell r="KY129">
            <v>1.48</v>
          </cell>
          <cell r="KZ129">
            <v>1.34</v>
          </cell>
          <cell r="LA129">
            <v>0.86</v>
          </cell>
          <cell r="LB129">
            <v>-0.44</v>
          </cell>
          <cell r="LC129">
            <v>-0.7</v>
          </cell>
          <cell r="LD129">
            <v>0.22</v>
          </cell>
          <cell r="LE129">
            <v>0.42</v>
          </cell>
          <cell r="LF129">
            <v>-1.2</v>
          </cell>
          <cell r="LG129">
            <v>-1.1000000000000001</v>
          </cell>
          <cell r="LH129">
            <v>0.2</v>
          </cell>
          <cell r="LI129">
            <v>0.20000000000000004</v>
          </cell>
          <cell r="LJ129">
            <v>0.20000000000000004</v>
          </cell>
          <cell r="LK129">
            <v>0.34029870996104117</v>
          </cell>
          <cell r="LL129">
            <v>0.5</v>
          </cell>
          <cell r="LM129">
            <v>0.40000000000000008</v>
          </cell>
          <cell r="LN129">
            <v>0.5</v>
          </cell>
          <cell r="LO129">
            <v>0.5</v>
          </cell>
          <cell r="LP129">
            <v>0.5</v>
          </cell>
          <cell r="LQ129">
            <v>0.5</v>
          </cell>
          <cell r="LR129">
            <v>0.32919790751900185</v>
          </cell>
          <cell r="LS129">
            <v>0.3</v>
          </cell>
          <cell r="LT129">
            <v>0.3</v>
          </cell>
          <cell r="LU129">
            <v>0.2</v>
          </cell>
          <cell r="LV129">
            <v>0</v>
          </cell>
          <cell r="LW129">
            <v>-0.2</v>
          </cell>
          <cell r="LX129">
            <v>-0.20000000000000004</v>
          </cell>
          <cell r="LY129">
            <v>-0.19999999999999998</v>
          </cell>
          <cell r="LZ129">
            <v>1.7606621889793173E-2</v>
          </cell>
          <cell r="MA129">
            <v>0.17123470198821925</v>
          </cell>
          <cell r="MB129">
            <v>0.31874957721960184</v>
          </cell>
          <cell r="MC129">
            <v>0.35448798842306384</v>
          </cell>
          <cell r="MD129">
            <v>0.35303953459757742</v>
          </cell>
          <cell r="ME129">
            <v>0.47976840784679076</v>
          </cell>
        </row>
        <row r="130">
          <cell r="A130">
            <v>1116033</v>
          </cell>
          <cell r="G130" t="str">
            <v xml:space="preserve">Maionese </v>
          </cell>
          <cell r="H130">
            <v>-2.88</v>
          </cell>
          <cell r="I130">
            <v>0.03</v>
          </cell>
          <cell r="J130">
            <v>0.78</v>
          </cell>
          <cell r="K130">
            <v>1.3</v>
          </cell>
          <cell r="L130">
            <v>2.38</v>
          </cell>
          <cell r="M130">
            <v>-0.19</v>
          </cell>
          <cell r="N130">
            <v>-1.05</v>
          </cell>
          <cell r="O130">
            <v>0.52</v>
          </cell>
          <cell r="P130">
            <v>1.23</v>
          </cell>
          <cell r="Q130">
            <v>0.78</v>
          </cell>
          <cell r="R130">
            <v>0.41</v>
          </cell>
          <cell r="S130">
            <v>0.7</v>
          </cell>
          <cell r="T130">
            <v>-0.21</v>
          </cell>
          <cell r="U130">
            <v>-0.8</v>
          </cell>
          <cell r="V130">
            <v>-1.94</v>
          </cell>
          <cell r="W130">
            <v>-2.48</v>
          </cell>
          <cell r="X130">
            <v>-0.71</v>
          </cell>
          <cell r="Y130">
            <v>1.01</v>
          </cell>
          <cell r="Z130">
            <v>-0.47</v>
          </cell>
          <cell r="AA130">
            <v>-2.19</v>
          </cell>
          <cell r="AB130">
            <v>-1.79</v>
          </cell>
          <cell r="AC130">
            <v>-1</v>
          </cell>
          <cell r="AD130">
            <v>-0.98</v>
          </cell>
          <cell r="AE130">
            <v>-1.81</v>
          </cell>
          <cell r="AF130">
            <v>-1.91</v>
          </cell>
          <cell r="AG130">
            <v>-1.0900000000000001</v>
          </cell>
          <cell r="AH130">
            <v>-0.19</v>
          </cell>
          <cell r="AI130">
            <v>0.34</v>
          </cell>
          <cell r="AJ130">
            <v>0.05</v>
          </cell>
          <cell r="AK130">
            <v>-0.8</v>
          </cell>
          <cell r="AL130">
            <v>-1.56</v>
          </cell>
          <cell r="AM130">
            <v>-0.59</v>
          </cell>
          <cell r="AN130">
            <v>0.2</v>
          </cell>
          <cell r="AO130">
            <v>0.12</v>
          </cell>
          <cell r="AP130">
            <v>0.51</v>
          </cell>
          <cell r="AQ130">
            <v>-0.15</v>
          </cell>
          <cell r="AR130">
            <v>-1.83</v>
          </cell>
          <cell r="AS130">
            <v>-0.66</v>
          </cell>
          <cell r="AT130">
            <v>0.13</v>
          </cell>
          <cell r="AU130">
            <v>-0.93</v>
          </cell>
          <cell r="AV130">
            <v>-0.92</v>
          </cell>
          <cell r="AW130">
            <v>-0.65</v>
          </cell>
          <cell r="AX130">
            <v>-1.7</v>
          </cell>
          <cell r="AY130">
            <v>-0.7</v>
          </cell>
          <cell r="AZ130">
            <v>-0.62</v>
          </cell>
          <cell r="BA130">
            <v>-0.94</v>
          </cell>
          <cell r="BB130">
            <v>-0.52</v>
          </cell>
          <cell r="BC130">
            <v>-0.77</v>
          </cell>
          <cell r="BD130">
            <v>-0.27</v>
          </cell>
          <cell r="BE130">
            <v>0.14000000000000001</v>
          </cell>
          <cell r="BF130">
            <v>0.54</v>
          </cell>
          <cell r="BG130">
            <v>0.16</v>
          </cell>
          <cell r="BH130">
            <v>-0.33</v>
          </cell>
          <cell r="BI130">
            <v>-0.28999999999999998</v>
          </cell>
          <cell r="BJ130">
            <v>0.38</v>
          </cell>
          <cell r="BK130">
            <v>-0.01</v>
          </cell>
          <cell r="BL130">
            <v>-0.88</v>
          </cell>
          <cell r="BM130">
            <v>-0.14000000000000001</v>
          </cell>
          <cell r="BN130">
            <v>2.0699999999999998</v>
          </cell>
          <cell r="BO130">
            <v>1.27</v>
          </cell>
          <cell r="BP130">
            <v>-1.29</v>
          </cell>
          <cell r="BQ130">
            <v>-0.11</v>
          </cell>
          <cell r="BR130">
            <v>2.2400000000000002</v>
          </cell>
          <cell r="BS130">
            <v>2.04</v>
          </cell>
          <cell r="BT130">
            <v>1.64</v>
          </cell>
          <cell r="BU130">
            <v>1.1499999999999999</v>
          </cell>
          <cell r="BV130">
            <v>-1.2</v>
          </cell>
          <cell r="BW130">
            <v>-1.1200000000000001</v>
          </cell>
          <cell r="BX130">
            <v>0.57999999999999996</v>
          </cell>
          <cell r="BY130">
            <v>0.19</v>
          </cell>
          <cell r="BZ130">
            <v>-0.6</v>
          </cell>
          <cell r="CA130">
            <v>-0.53</v>
          </cell>
          <cell r="CB130">
            <v>-0.36</v>
          </cell>
          <cell r="CC130">
            <v>0.73</v>
          </cell>
          <cell r="CD130">
            <v>0.8</v>
          </cell>
          <cell r="CE130">
            <v>-0.34</v>
          </cell>
          <cell r="CF130">
            <v>-0.78</v>
          </cell>
          <cell r="CG130">
            <v>-0.32</v>
          </cell>
          <cell r="CH130">
            <v>-0.25</v>
          </cell>
          <cell r="CI130">
            <v>0.67</v>
          </cell>
          <cell r="CJ130">
            <v>1.7</v>
          </cell>
          <cell r="CK130">
            <v>2.38</v>
          </cell>
          <cell r="CL130">
            <v>2.84</v>
          </cell>
          <cell r="CM130">
            <v>3.35</v>
          </cell>
          <cell r="CN130">
            <v>2.35</v>
          </cell>
          <cell r="CO130">
            <v>0.66</v>
          </cell>
          <cell r="CP130">
            <v>-0.03</v>
          </cell>
          <cell r="CQ130">
            <v>0.96</v>
          </cell>
          <cell r="CR130">
            <v>0.3</v>
          </cell>
          <cell r="CS130">
            <v>1.89</v>
          </cell>
          <cell r="CT130">
            <v>1.96</v>
          </cell>
          <cell r="CU130">
            <v>1.63</v>
          </cell>
          <cell r="CV130">
            <v>1.93</v>
          </cell>
          <cell r="CW130">
            <v>1.95</v>
          </cell>
          <cell r="CX130">
            <v>0.84</v>
          </cell>
          <cell r="CY130">
            <v>-0.84</v>
          </cell>
          <cell r="CZ130">
            <v>2.16</v>
          </cell>
          <cell r="DA130">
            <v>2.16</v>
          </cell>
          <cell r="DB130">
            <v>1.22</v>
          </cell>
          <cell r="DC130">
            <v>-0.05</v>
          </cell>
          <cell r="DD130">
            <v>-0.46</v>
          </cell>
          <cell r="DE130">
            <v>-0.13</v>
          </cell>
          <cell r="DF130">
            <v>0.19</v>
          </cell>
          <cell r="DG130">
            <v>-0.31</v>
          </cell>
          <cell r="DH130">
            <v>-0.03</v>
          </cell>
          <cell r="DI130">
            <v>-0.26</v>
          </cell>
          <cell r="DJ130">
            <v>-0.82</v>
          </cell>
          <cell r="DK130">
            <v>-0.93</v>
          </cell>
          <cell r="DL130">
            <v>-0.66</v>
          </cell>
          <cell r="DM130">
            <v>-0.28000000000000003</v>
          </cell>
          <cell r="DN130">
            <v>-0.56000000000000005</v>
          </cell>
          <cell r="DO130">
            <v>-1.34</v>
          </cell>
          <cell r="DP130">
            <v>-1.41</v>
          </cell>
          <cell r="DQ130">
            <v>-0.19</v>
          </cell>
          <cell r="DR130">
            <v>0.4</v>
          </cell>
          <cell r="DS130">
            <v>0.09</v>
          </cell>
          <cell r="DT130">
            <v>0.75</v>
          </cell>
          <cell r="DU130">
            <v>1.03</v>
          </cell>
          <cell r="DV130">
            <v>-0.43</v>
          </cell>
          <cell r="DW130">
            <v>-1.72</v>
          </cell>
          <cell r="DX130">
            <v>-0.48</v>
          </cell>
          <cell r="DY130">
            <v>1.66</v>
          </cell>
          <cell r="DZ130">
            <v>0.62</v>
          </cell>
          <cell r="EA130">
            <v>-1.43</v>
          </cell>
          <cell r="EB130">
            <v>-0.91</v>
          </cell>
          <cell r="EC130">
            <v>0</v>
          </cell>
          <cell r="ED130">
            <v>-0.28999999999999998</v>
          </cell>
          <cell r="EE130">
            <v>-0.41</v>
          </cell>
          <cell r="EF130">
            <v>-0.4</v>
          </cell>
          <cell r="EG130">
            <v>-0.12</v>
          </cell>
          <cell r="EH130">
            <v>0.73</v>
          </cell>
          <cell r="EI130">
            <v>1.05</v>
          </cell>
          <cell r="EJ130">
            <v>1</v>
          </cell>
          <cell r="EK130">
            <v>0.11</v>
          </cell>
          <cell r="EL130">
            <v>-0.97</v>
          </cell>
          <cell r="EM130">
            <v>-0.74</v>
          </cell>
          <cell r="EN130">
            <v>-0.67</v>
          </cell>
          <cell r="EO130">
            <v>-0.78</v>
          </cell>
          <cell r="EP130">
            <v>-0.54</v>
          </cell>
          <cell r="EQ130">
            <v>0.54</v>
          </cell>
          <cell r="ER130">
            <v>1.1599999999999999</v>
          </cell>
          <cell r="ES130">
            <v>0.25</v>
          </cell>
          <cell r="ET130">
            <v>-0.59</v>
          </cell>
          <cell r="EU130">
            <v>-0.78</v>
          </cell>
          <cell r="EV130">
            <v>0.16</v>
          </cell>
          <cell r="EW130">
            <v>1.72</v>
          </cell>
          <cell r="EX130">
            <v>1.97</v>
          </cell>
          <cell r="EY130">
            <v>1.55</v>
          </cell>
          <cell r="EZ130">
            <v>0.83</v>
          </cell>
          <cell r="FA130">
            <v>-0.3</v>
          </cell>
          <cell r="FB130">
            <v>-0.47</v>
          </cell>
          <cell r="FC130">
            <v>-0.04</v>
          </cell>
          <cell r="FD130">
            <v>0.83</v>
          </cell>
          <cell r="FE130">
            <v>1.31</v>
          </cell>
          <cell r="FF130">
            <v>1.96</v>
          </cell>
          <cell r="FG130">
            <v>2.1800000000000002</v>
          </cell>
          <cell r="FH130">
            <v>0.92</v>
          </cell>
          <cell r="FI130">
            <v>0.5</v>
          </cell>
          <cell r="FJ130">
            <v>1.25</v>
          </cell>
          <cell r="FK130">
            <v>2.65</v>
          </cell>
          <cell r="FL130">
            <v>1.75</v>
          </cell>
          <cell r="FM130">
            <v>-0.8</v>
          </cell>
          <cell r="FN130">
            <v>-0.94</v>
          </cell>
          <cell r="FO130">
            <v>0.79</v>
          </cell>
          <cell r="FP130">
            <v>2.62</v>
          </cell>
          <cell r="FQ130">
            <v>2.75</v>
          </cell>
          <cell r="FR130">
            <v>0.96</v>
          </cell>
          <cell r="FS130">
            <v>-0.45</v>
          </cell>
          <cell r="FT130">
            <v>-0.12</v>
          </cell>
          <cell r="FU130">
            <v>0.08</v>
          </cell>
          <cell r="FV130">
            <v>-0.31</v>
          </cell>
          <cell r="FW130">
            <v>0.81</v>
          </cell>
          <cell r="FX130">
            <v>1.48</v>
          </cell>
          <cell r="FY130">
            <v>1.77</v>
          </cell>
          <cell r="FZ130">
            <v>2.5499999999999998</v>
          </cell>
          <cell r="GA130">
            <v>3.62</v>
          </cell>
          <cell r="GB130">
            <v>2.4300000000000002</v>
          </cell>
          <cell r="GC130">
            <v>0.09</v>
          </cell>
          <cell r="GD130">
            <v>0.23</v>
          </cell>
          <cell r="GE130">
            <v>0.62</v>
          </cell>
          <cell r="GF130">
            <v>1.59</v>
          </cell>
          <cell r="GG130">
            <v>2.3199999999999998</v>
          </cell>
          <cell r="GH130">
            <v>0.77</v>
          </cell>
          <cell r="GI130">
            <v>1.42</v>
          </cell>
          <cell r="GJ130">
            <v>2.25</v>
          </cell>
          <cell r="GK130">
            <v>1.35</v>
          </cell>
          <cell r="GL130">
            <v>1.3</v>
          </cell>
          <cell r="GM130">
            <v>1.0900000000000001</v>
          </cell>
          <cell r="GN130">
            <v>0.66</v>
          </cell>
          <cell r="GO130">
            <v>0.09</v>
          </cell>
          <cell r="GP130">
            <v>-0.31</v>
          </cell>
          <cell r="GQ130">
            <v>1.33</v>
          </cell>
          <cell r="GR130">
            <v>3.38</v>
          </cell>
          <cell r="GS130">
            <v>2.23</v>
          </cell>
          <cell r="GT130">
            <v>-0.44</v>
          </cell>
          <cell r="GU130">
            <v>-0.94</v>
          </cell>
          <cell r="GV130">
            <v>0</v>
          </cell>
          <cell r="GW130">
            <v>1.34</v>
          </cell>
          <cell r="GX130">
            <v>1.75</v>
          </cell>
          <cell r="GY130">
            <v>1.32</v>
          </cell>
          <cell r="GZ130">
            <v>1.44</v>
          </cell>
          <cell r="HA130">
            <v>0.42</v>
          </cell>
          <cell r="HB130">
            <v>-7.0000000000000007E-2</v>
          </cell>
          <cell r="HC130">
            <v>0.32</v>
          </cell>
          <cell r="HD130">
            <v>0.91</v>
          </cell>
          <cell r="HE130">
            <v>1.42</v>
          </cell>
          <cell r="HF130">
            <v>0.23</v>
          </cell>
          <cell r="HG130">
            <v>0.48</v>
          </cell>
          <cell r="HH130">
            <v>1.06</v>
          </cell>
          <cell r="HI130">
            <v>-0.74</v>
          </cell>
          <cell r="HJ130">
            <v>-1.35</v>
          </cell>
          <cell r="HK130">
            <v>-0.8</v>
          </cell>
          <cell r="HL130">
            <v>0.16</v>
          </cell>
          <cell r="HM130">
            <v>0.28000000000000003</v>
          </cell>
          <cell r="HN130">
            <v>-1.57</v>
          </cell>
          <cell r="HO130">
            <v>-1.41</v>
          </cell>
          <cell r="HP130">
            <v>0.93</v>
          </cell>
          <cell r="HQ130">
            <v>1.59</v>
          </cell>
          <cell r="HR130">
            <v>1.02</v>
          </cell>
          <cell r="HS130">
            <v>3.01</v>
          </cell>
          <cell r="HT130">
            <v>3.14</v>
          </cell>
          <cell r="HU130">
            <v>1.3</v>
          </cell>
          <cell r="HV130">
            <v>0.76</v>
          </cell>
          <cell r="HW130">
            <v>1.01</v>
          </cell>
          <cell r="HX130">
            <v>1.77</v>
          </cell>
          <cell r="HY130">
            <v>0.06</v>
          </cell>
          <cell r="HZ130">
            <v>-0.42</v>
          </cell>
          <cell r="IA130">
            <v>0.35</v>
          </cell>
          <cell r="IB130">
            <v>-7.0000000000000007E-2</v>
          </cell>
          <cell r="IC130">
            <v>0.84</v>
          </cell>
          <cell r="ID130">
            <v>1.39</v>
          </cell>
          <cell r="IE130">
            <v>0.06</v>
          </cell>
          <cell r="IF130">
            <v>0.24</v>
          </cell>
          <cell r="IG130">
            <v>0.28000000000000003</v>
          </cell>
          <cell r="IH130">
            <v>0.21</v>
          </cell>
          <cell r="II130">
            <v>0.62</v>
          </cell>
          <cell r="IJ130">
            <v>-0.28000000000000003</v>
          </cell>
          <cell r="IK130">
            <v>-0.45</v>
          </cell>
          <cell r="IL130">
            <v>-0.04</v>
          </cell>
          <cell r="IM130">
            <v>1.05</v>
          </cell>
          <cell r="IN130">
            <v>0.63</v>
          </cell>
          <cell r="IO130">
            <v>0.15</v>
          </cell>
          <cell r="IP130">
            <v>0.3</v>
          </cell>
          <cell r="IQ130">
            <v>0.6</v>
          </cell>
          <cell r="IR130">
            <v>1.53</v>
          </cell>
          <cell r="IS130">
            <v>1.1599999999999999</v>
          </cell>
          <cell r="IT130">
            <v>0.88</v>
          </cell>
          <cell r="IU130">
            <v>1.53</v>
          </cell>
          <cell r="IV130">
            <v>1.74</v>
          </cell>
          <cell r="IW130">
            <v>0.97</v>
          </cell>
          <cell r="IX130">
            <v>1.27</v>
          </cell>
          <cell r="IY130">
            <v>2.35</v>
          </cell>
          <cell r="IZ130">
            <v>3.4</v>
          </cell>
          <cell r="JA130">
            <v>2.23</v>
          </cell>
          <cell r="JB130">
            <v>-0.08</v>
          </cell>
          <cell r="JC130">
            <v>0.73</v>
          </cell>
          <cell r="JD130">
            <v>1.43</v>
          </cell>
          <cell r="JE130">
            <v>0.6</v>
          </cell>
          <cell r="JF130">
            <v>0.02</v>
          </cell>
          <cell r="JG130">
            <v>-0.4</v>
          </cell>
          <cell r="JH130">
            <v>-0.19</v>
          </cell>
          <cell r="JI130">
            <v>0.63</v>
          </cell>
          <cell r="JJ130">
            <v>0.89</v>
          </cell>
          <cell r="JK130">
            <v>2.96</v>
          </cell>
          <cell r="JL130">
            <v>4.21</v>
          </cell>
          <cell r="JM130">
            <v>2.85</v>
          </cell>
          <cell r="JN130">
            <v>2.46</v>
          </cell>
          <cell r="JO130">
            <v>1.59</v>
          </cell>
          <cell r="JP130">
            <v>0.46</v>
          </cell>
          <cell r="JQ130">
            <v>0.31</v>
          </cell>
          <cell r="JR130">
            <v>-0.32</v>
          </cell>
          <cell r="JS130">
            <v>0.48</v>
          </cell>
          <cell r="JT130">
            <v>0.43</v>
          </cell>
          <cell r="JU130">
            <v>-0.99</v>
          </cell>
          <cell r="JV130">
            <v>-0.42</v>
          </cell>
          <cell r="JW130">
            <v>-1.38</v>
          </cell>
          <cell r="JX130">
            <v>-3.48</v>
          </cell>
          <cell r="JY130">
            <v>-0.47</v>
          </cell>
          <cell r="JZ130">
            <v>0.5</v>
          </cell>
          <cell r="KA130">
            <v>-1.51</v>
          </cell>
          <cell r="KB130">
            <v>-1.01</v>
          </cell>
          <cell r="KC130">
            <v>-0.4</v>
          </cell>
          <cell r="KD130">
            <v>-1.0900000000000001</v>
          </cell>
          <cell r="KE130">
            <v>-1.72</v>
          </cell>
          <cell r="KF130">
            <v>-0.57999999999999996</v>
          </cell>
          <cell r="KG130">
            <v>0.2</v>
          </cell>
          <cell r="KH130">
            <v>1.25</v>
          </cell>
          <cell r="KI130">
            <v>0.94</v>
          </cell>
          <cell r="KJ130">
            <v>-0.06</v>
          </cell>
          <cell r="KK130">
            <v>1.3</v>
          </cell>
          <cell r="KL130">
            <v>0.09</v>
          </cell>
          <cell r="KM130">
            <v>-0.98</v>
          </cell>
          <cell r="KN130">
            <v>-0.09</v>
          </cell>
          <cell r="KO130">
            <v>-0.84</v>
          </cell>
          <cell r="KP130">
            <v>-1.88</v>
          </cell>
          <cell r="KQ130">
            <v>0.24</v>
          </cell>
          <cell r="KR130">
            <v>2.0099999999999998</v>
          </cell>
          <cell r="KS130">
            <v>1.2</v>
          </cell>
          <cell r="KT130">
            <v>0.51</v>
          </cell>
          <cell r="KU130">
            <v>0.94</v>
          </cell>
          <cell r="KV130">
            <v>1.18</v>
          </cell>
          <cell r="KW130">
            <v>1.36</v>
          </cell>
          <cell r="KX130">
            <v>-0.5</v>
          </cell>
          <cell r="KY130">
            <v>-2.02</v>
          </cell>
          <cell r="KZ130">
            <v>-2.0499999999999998</v>
          </cell>
          <cell r="LA130">
            <v>-1.32</v>
          </cell>
          <cell r="LB130">
            <v>7.0000000000000007E-2</v>
          </cell>
          <cell r="LC130">
            <v>-2.19</v>
          </cell>
          <cell r="LD130">
            <v>-3.22</v>
          </cell>
          <cell r="LE130">
            <v>-1.42</v>
          </cell>
          <cell r="LF130">
            <v>-1.2</v>
          </cell>
          <cell r="LG130">
            <v>-1.1000000000000001</v>
          </cell>
          <cell r="LH130">
            <v>0.2</v>
          </cell>
          <cell r="LI130">
            <v>0.20000000000000004</v>
          </cell>
          <cell r="LJ130">
            <v>0.20000000000000004</v>
          </cell>
          <cell r="LK130">
            <v>0.34029870996104117</v>
          </cell>
          <cell r="LL130">
            <v>0.5</v>
          </cell>
          <cell r="LM130">
            <v>0.40000000000000008</v>
          </cell>
          <cell r="LN130">
            <v>0.5</v>
          </cell>
          <cell r="LO130">
            <v>0.5</v>
          </cell>
          <cell r="LP130">
            <v>0.5</v>
          </cell>
          <cell r="LQ130">
            <v>0.5</v>
          </cell>
          <cell r="LR130">
            <v>0.32919790751900185</v>
          </cell>
          <cell r="LS130">
            <v>0.3</v>
          </cell>
          <cell r="LT130">
            <v>0.3</v>
          </cell>
          <cell r="LU130">
            <v>0.2</v>
          </cell>
          <cell r="LV130">
            <v>0</v>
          </cell>
          <cell r="LW130">
            <v>-0.2</v>
          </cell>
          <cell r="LX130">
            <v>-0.20000000000000004</v>
          </cell>
          <cell r="LY130">
            <v>-0.19999999999999998</v>
          </cell>
          <cell r="LZ130">
            <v>1.7606621889793173E-2</v>
          </cell>
          <cell r="MA130">
            <v>0.17123470198821925</v>
          </cell>
          <cell r="MB130">
            <v>0.31874957721960184</v>
          </cell>
          <cell r="MC130">
            <v>0.35448798842306384</v>
          </cell>
          <cell r="MD130">
            <v>0.35303953459757742</v>
          </cell>
          <cell r="ME130">
            <v>0.47976840784679076</v>
          </cell>
        </row>
        <row r="131">
          <cell r="A131">
            <v>1116041</v>
          </cell>
          <cell r="G131" t="str">
            <v xml:space="preserve">Vinagre </v>
          </cell>
          <cell r="H131">
            <v>1.05</v>
          </cell>
          <cell r="I131">
            <v>1.81</v>
          </cell>
          <cell r="J131">
            <v>2.37</v>
          </cell>
          <cell r="K131">
            <v>3.56</v>
          </cell>
          <cell r="L131">
            <v>2.76</v>
          </cell>
          <cell r="M131">
            <v>1.58</v>
          </cell>
          <cell r="N131">
            <v>1.51</v>
          </cell>
          <cell r="O131">
            <v>0.98</v>
          </cell>
          <cell r="P131">
            <v>-0.61</v>
          </cell>
          <cell r="Q131">
            <v>-0.08</v>
          </cell>
          <cell r="R131">
            <v>2.39</v>
          </cell>
          <cell r="S131">
            <v>2.13</v>
          </cell>
          <cell r="T131">
            <v>0.75</v>
          </cell>
          <cell r="U131">
            <v>0.12</v>
          </cell>
          <cell r="V131">
            <v>-0.51</v>
          </cell>
          <cell r="W131">
            <v>-0.91</v>
          </cell>
          <cell r="X131">
            <v>-0.45</v>
          </cell>
          <cell r="Y131">
            <v>-0.2</v>
          </cell>
          <cell r="Z131">
            <v>0.08</v>
          </cell>
          <cell r="AA131">
            <v>0.45</v>
          </cell>
          <cell r="AB131">
            <v>0.21</v>
          </cell>
          <cell r="AC131">
            <v>0.03</v>
          </cell>
          <cell r="AD131">
            <v>0.18</v>
          </cell>
          <cell r="AE131">
            <v>0.47</v>
          </cell>
          <cell r="AF131">
            <v>-0.16</v>
          </cell>
          <cell r="AG131">
            <v>-1.57</v>
          </cell>
          <cell r="AH131">
            <v>-1.63</v>
          </cell>
          <cell r="AI131">
            <v>-0.2</v>
          </cell>
          <cell r="AJ131">
            <v>1.1200000000000001</v>
          </cell>
          <cell r="AK131">
            <v>1.77</v>
          </cell>
          <cell r="AL131">
            <v>1.7</v>
          </cell>
          <cell r="AM131">
            <v>1.4</v>
          </cell>
          <cell r="AN131">
            <v>0.14000000000000001</v>
          </cell>
          <cell r="AO131">
            <v>-2.08</v>
          </cell>
          <cell r="AP131">
            <v>-1.57</v>
          </cell>
          <cell r="AQ131">
            <v>0.34</v>
          </cell>
          <cell r="AR131">
            <v>0.26</v>
          </cell>
          <cell r="AS131">
            <v>-1.01</v>
          </cell>
          <cell r="AT131">
            <v>-1.8</v>
          </cell>
          <cell r="AU131">
            <v>-0.86</v>
          </cell>
          <cell r="AV131">
            <v>-0.31</v>
          </cell>
          <cell r="AW131">
            <v>-0.13</v>
          </cell>
          <cell r="AX131">
            <v>0.93</v>
          </cell>
          <cell r="AY131">
            <v>0.18</v>
          </cell>
          <cell r="AZ131">
            <v>0.02</v>
          </cell>
          <cell r="BA131">
            <v>1.92</v>
          </cell>
          <cell r="BB131">
            <v>0.78</v>
          </cell>
          <cell r="BC131">
            <v>-0.6</v>
          </cell>
          <cell r="BD131">
            <v>0.57999999999999996</v>
          </cell>
          <cell r="BE131">
            <v>0.25</v>
          </cell>
          <cell r="BF131">
            <v>-0.16</v>
          </cell>
          <cell r="BG131">
            <v>-0.55000000000000004</v>
          </cell>
          <cell r="BH131">
            <v>-1.21</v>
          </cell>
          <cell r="BI131">
            <v>-0.31</v>
          </cell>
          <cell r="BJ131">
            <v>0.63</v>
          </cell>
          <cell r="BK131">
            <v>0.53</v>
          </cell>
          <cell r="BL131">
            <v>0</v>
          </cell>
          <cell r="BM131">
            <v>-1.1000000000000001</v>
          </cell>
          <cell r="BN131">
            <v>0.45</v>
          </cell>
          <cell r="BO131">
            <v>1.38</v>
          </cell>
          <cell r="BP131">
            <v>0.57999999999999996</v>
          </cell>
          <cell r="BQ131">
            <v>0.12</v>
          </cell>
          <cell r="BR131">
            <v>1.58</v>
          </cell>
          <cell r="BS131">
            <v>0.69</v>
          </cell>
          <cell r="BT131">
            <v>-0.5</v>
          </cell>
          <cell r="BU131">
            <v>1.6</v>
          </cell>
          <cell r="BV131">
            <v>0.24</v>
          </cell>
          <cell r="BW131">
            <v>-0.96</v>
          </cell>
          <cell r="BX131">
            <v>0.37</v>
          </cell>
          <cell r="BY131">
            <v>-2.11</v>
          </cell>
          <cell r="BZ131">
            <v>-2.86</v>
          </cell>
          <cell r="CA131">
            <v>-0.7</v>
          </cell>
          <cell r="CB131">
            <v>0.41</v>
          </cell>
          <cell r="CC131">
            <v>0.73</v>
          </cell>
          <cell r="CD131">
            <v>1.02</v>
          </cell>
          <cell r="CE131">
            <v>-0.04</v>
          </cell>
          <cell r="CF131">
            <v>-0.81</v>
          </cell>
          <cell r="CG131">
            <v>0.33</v>
          </cell>
          <cell r="CH131">
            <v>0.24</v>
          </cell>
          <cell r="CI131">
            <v>-0.16</v>
          </cell>
          <cell r="CJ131">
            <v>-0.54</v>
          </cell>
          <cell r="CK131">
            <v>-0.22</v>
          </cell>
          <cell r="CL131">
            <v>2.09</v>
          </cell>
          <cell r="CM131">
            <v>2.2599999999999998</v>
          </cell>
          <cell r="CN131">
            <v>0.38</v>
          </cell>
          <cell r="CO131">
            <v>-0.02</v>
          </cell>
          <cell r="CP131">
            <v>-0.75</v>
          </cell>
          <cell r="CQ131">
            <v>-1.57</v>
          </cell>
          <cell r="CR131">
            <v>0.28999999999999998</v>
          </cell>
          <cell r="CS131">
            <v>3.06</v>
          </cell>
          <cell r="CT131">
            <v>1.56</v>
          </cell>
          <cell r="CU131">
            <v>-0.87</v>
          </cell>
          <cell r="CV131">
            <v>-1.08</v>
          </cell>
          <cell r="CW131">
            <v>-0.54</v>
          </cell>
          <cell r="CX131">
            <v>0.02</v>
          </cell>
          <cell r="CY131">
            <v>1.1599999999999999</v>
          </cell>
          <cell r="CZ131">
            <v>3.5</v>
          </cell>
          <cell r="DA131">
            <v>3.5</v>
          </cell>
          <cell r="DB131">
            <v>3.13</v>
          </cell>
          <cell r="DC131">
            <v>0.87</v>
          </cell>
          <cell r="DD131">
            <v>0.84</v>
          </cell>
          <cell r="DE131">
            <v>-0.8</v>
          </cell>
          <cell r="DF131">
            <v>-1.18</v>
          </cell>
          <cell r="DG131">
            <v>0.32</v>
          </cell>
          <cell r="DH131">
            <v>-0.08</v>
          </cell>
          <cell r="DI131">
            <v>0.06</v>
          </cell>
          <cell r="DJ131">
            <v>0.67</v>
          </cell>
          <cell r="DK131">
            <v>0.43</v>
          </cell>
          <cell r="DL131">
            <v>-0.22</v>
          </cell>
          <cell r="DM131">
            <v>-0.76</v>
          </cell>
          <cell r="DN131">
            <v>-0.39</v>
          </cell>
          <cell r="DO131">
            <v>-0.43</v>
          </cell>
          <cell r="DP131">
            <v>0.84</v>
          </cell>
          <cell r="DQ131">
            <v>0.71</v>
          </cell>
          <cell r="DR131">
            <v>0.11</v>
          </cell>
          <cell r="DS131">
            <v>0.18</v>
          </cell>
          <cell r="DT131">
            <v>-1.32</v>
          </cell>
          <cell r="DU131">
            <v>0.09</v>
          </cell>
          <cell r="DV131">
            <v>0.4</v>
          </cell>
          <cell r="DW131">
            <v>-0.56999999999999995</v>
          </cell>
          <cell r="DX131">
            <v>2.33</v>
          </cell>
          <cell r="DY131">
            <v>2.4900000000000002</v>
          </cell>
          <cell r="DZ131">
            <v>-0.95</v>
          </cell>
          <cell r="EA131">
            <v>-2.82</v>
          </cell>
          <cell r="EB131">
            <v>-0.52</v>
          </cell>
          <cell r="EC131">
            <v>0.44</v>
          </cell>
          <cell r="ED131">
            <v>-0.97</v>
          </cell>
          <cell r="EE131">
            <v>0.39</v>
          </cell>
          <cell r="EF131">
            <v>-1.04</v>
          </cell>
          <cell r="EG131">
            <v>-0.3</v>
          </cell>
          <cell r="EH131">
            <v>1.0900000000000001</v>
          </cell>
          <cell r="EI131">
            <v>0.61</v>
          </cell>
          <cell r="EJ131">
            <v>2.2999999999999998</v>
          </cell>
          <cell r="EK131">
            <v>0.25</v>
          </cell>
          <cell r="EL131">
            <v>0.74</v>
          </cell>
          <cell r="EM131">
            <v>0.5</v>
          </cell>
          <cell r="EN131">
            <v>-2.56</v>
          </cell>
          <cell r="EO131">
            <v>-0.38</v>
          </cell>
          <cell r="EP131">
            <v>-0.21</v>
          </cell>
          <cell r="EQ131">
            <v>-1.03</v>
          </cell>
          <cell r="ER131">
            <v>1.83</v>
          </cell>
          <cell r="ES131">
            <v>1.68</v>
          </cell>
          <cell r="ET131">
            <v>0.39</v>
          </cell>
          <cell r="EU131">
            <v>1.27</v>
          </cell>
          <cell r="EV131">
            <v>1.37</v>
          </cell>
          <cell r="EW131">
            <v>0.64</v>
          </cell>
          <cell r="EX131">
            <v>-0.32</v>
          </cell>
          <cell r="EY131">
            <v>-0.81</v>
          </cell>
          <cell r="EZ131">
            <v>-1.48</v>
          </cell>
          <cell r="FA131">
            <v>-0.76</v>
          </cell>
          <cell r="FB131">
            <v>0.12</v>
          </cell>
          <cell r="FC131">
            <v>-0.34</v>
          </cell>
          <cell r="FD131">
            <v>-0.43</v>
          </cell>
          <cell r="FE131">
            <v>-0.65</v>
          </cell>
          <cell r="FF131">
            <v>-0.65</v>
          </cell>
          <cell r="FG131">
            <v>-0.48</v>
          </cell>
          <cell r="FH131">
            <v>-0.84</v>
          </cell>
          <cell r="FI131">
            <v>0.7</v>
          </cell>
          <cell r="FJ131">
            <v>0.9</v>
          </cell>
          <cell r="FK131">
            <v>1.1499999999999999</v>
          </cell>
          <cell r="FL131">
            <v>2.13</v>
          </cell>
          <cell r="FM131">
            <v>2.04</v>
          </cell>
          <cell r="FN131">
            <v>1.3</v>
          </cell>
          <cell r="FO131">
            <v>2.16</v>
          </cell>
          <cell r="FP131">
            <v>0.48</v>
          </cell>
          <cell r="FQ131">
            <v>0.9</v>
          </cell>
          <cell r="FR131">
            <v>1.87</v>
          </cell>
          <cell r="FS131">
            <v>1.38</v>
          </cell>
          <cell r="FT131">
            <v>1.1299999999999999</v>
          </cell>
          <cell r="FU131">
            <v>0.11</v>
          </cell>
          <cell r="FV131">
            <v>1.04</v>
          </cell>
          <cell r="FW131">
            <v>2.98</v>
          </cell>
          <cell r="FX131">
            <v>3.06</v>
          </cell>
          <cell r="FY131">
            <v>1.45</v>
          </cell>
          <cell r="FZ131">
            <v>-0.31</v>
          </cell>
          <cell r="GA131">
            <v>-1.43</v>
          </cell>
          <cell r="GB131">
            <v>0.87</v>
          </cell>
          <cell r="GC131">
            <v>4.74</v>
          </cell>
          <cell r="GD131">
            <v>5.16</v>
          </cell>
          <cell r="GE131">
            <v>1.56</v>
          </cell>
          <cell r="GF131">
            <v>-0.87</v>
          </cell>
          <cell r="GG131">
            <v>0.65</v>
          </cell>
          <cell r="GH131">
            <v>3.1</v>
          </cell>
          <cell r="GI131">
            <v>3.24</v>
          </cell>
          <cell r="GJ131">
            <v>-0.28000000000000003</v>
          </cell>
          <cell r="GK131">
            <v>-0.84</v>
          </cell>
          <cell r="GL131">
            <v>2.21</v>
          </cell>
          <cell r="GM131">
            <v>1.17</v>
          </cell>
          <cell r="GN131">
            <v>-0.23</v>
          </cell>
          <cell r="GO131">
            <v>7.0000000000000007E-2</v>
          </cell>
          <cell r="GP131">
            <v>-0.04</v>
          </cell>
          <cell r="GQ131">
            <v>-0.01</v>
          </cell>
          <cell r="GR131">
            <v>0.54</v>
          </cell>
          <cell r="GS131">
            <v>1.06</v>
          </cell>
          <cell r="GT131">
            <v>0.25</v>
          </cell>
          <cell r="GU131">
            <v>0.28000000000000003</v>
          </cell>
          <cell r="GV131">
            <v>0.4</v>
          </cell>
          <cell r="GW131">
            <v>-7.0000000000000007E-2</v>
          </cell>
          <cell r="GX131">
            <v>0.39</v>
          </cell>
          <cell r="GY131">
            <v>0.99</v>
          </cell>
          <cell r="GZ131">
            <v>1.23</v>
          </cell>
          <cell r="HA131">
            <v>1.28</v>
          </cell>
          <cell r="HB131">
            <v>0.43</v>
          </cell>
          <cell r="HC131">
            <v>0.81</v>
          </cell>
          <cell r="HD131">
            <v>3.04</v>
          </cell>
          <cell r="HE131">
            <v>1.89</v>
          </cell>
          <cell r="HF131">
            <v>-0.22</v>
          </cell>
          <cell r="HG131">
            <v>-0.1</v>
          </cell>
          <cell r="HH131">
            <v>0.37</v>
          </cell>
          <cell r="HI131">
            <v>0.79</v>
          </cell>
          <cell r="HJ131">
            <v>0.33</v>
          </cell>
          <cell r="HK131">
            <v>-0.32</v>
          </cell>
          <cell r="HL131">
            <v>0.37</v>
          </cell>
          <cell r="HM131">
            <v>0.88</v>
          </cell>
          <cell r="HN131">
            <v>0.08</v>
          </cell>
          <cell r="HO131">
            <v>0.59</v>
          </cell>
          <cell r="HP131">
            <v>1.01</v>
          </cell>
          <cell r="HQ131">
            <v>-0.26</v>
          </cell>
          <cell r="HR131">
            <v>-1</v>
          </cell>
          <cell r="HS131">
            <v>-0.81</v>
          </cell>
          <cell r="HT131">
            <v>0.28000000000000003</v>
          </cell>
          <cell r="HU131">
            <v>0.86</v>
          </cell>
          <cell r="HV131">
            <v>0.18</v>
          </cell>
          <cell r="HW131">
            <v>0.93</v>
          </cell>
          <cell r="HX131">
            <v>4.0199999999999996</v>
          </cell>
          <cell r="HY131">
            <v>3.36</v>
          </cell>
          <cell r="HZ131">
            <v>0.2</v>
          </cell>
          <cell r="IA131">
            <v>-1</v>
          </cell>
          <cell r="IB131">
            <v>-0.94</v>
          </cell>
          <cell r="IC131">
            <v>0.69</v>
          </cell>
          <cell r="ID131">
            <v>1.62</v>
          </cell>
          <cell r="IE131">
            <v>0.61</v>
          </cell>
          <cell r="IF131">
            <v>-0.2</v>
          </cell>
          <cell r="IG131">
            <v>0.13</v>
          </cell>
          <cell r="IH131">
            <v>0.77</v>
          </cell>
          <cell r="II131">
            <v>0.97</v>
          </cell>
          <cell r="IJ131">
            <v>0.62</v>
          </cell>
          <cell r="IK131">
            <v>0.2</v>
          </cell>
          <cell r="IL131">
            <v>0.63</v>
          </cell>
          <cell r="IM131">
            <v>3.26</v>
          </cell>
          <cell r="IN131">
            <v>2.2999999999999998</v>
          </cell>
          <cell r="IO131">
            <v>-0.74</v>
          </cell>
          <cell r="IP131">
            <v>4.1399999999999997</v>
          </cell>
          <cell r="IQ131">
            <v>7.34</v>
          </cell>
          <cell r="IR131">
            <v>4.3099999999999996</v>
          </cell>
          <cell r="IS131">
            <v>3.11</v>
          </cell>
          <cell r="IT131">
            <v>2.4700000000000002</v>
          </cell>
          <cell r="IU131">
            <v>-0.04</v>
          </cell>
          <cell r="IV131">
            <v>-0.05</v>
          </cell>
          <cell r="IW131">
            <v>0.96</v>
          </cell>
          <cell r="IX131">
            <v>0.21</v>
          </cell>
          <cell r="IY131">
            <v>0.35</v>
          </cell>
          <cell r="IZ131">
            <v>0.68</v>
          </cell>
          <cell r="JA131">
            <v>-0.32</v>
          </cell>
          <cell r="JB131">
            <v>-0.71</v>
          </cell>
          <cell r="JC131">
            <v>1.63</v>
          </cell>
          <cell r="JD131">
            <v>1.91</v>
          </cell>
          <cell r="JE131">
            <v>1.76</v>
          </cell>
          <cell r="JF131">
            <v>0.84</v>
          </cell>
          <cell r="JG131">
            <v>-1.17</v>
          </cell>
          <cell r="JH131">
            <v>-0.7</v>
          </cell>
          <cell r="JI131">
            <v>0.39</v>
          </cell>
          <cell r="JJ131">
            <v>0.56999999999999995</v>
          </cell>
          <cell r="JK131">
            <v>0.46</v>
          </cell>
          <cell r="JL131">
            <v>-0.57999999999999996</v>
          </cell>
          <cell r="JM131">
            <v>-1.06</v>
          </cell>
          <cell r="JN131">
            <v>1.1499999999999999</v>
          </cell>
          <cell r="JO131">
            <v>0.88</v>
          </cell>
          <cell r="JP131">
            <v>-0.27</v>
          </cell>
          <cell r="JQ131">
            <v>1.41</v>
          </cell>
          <cell r="JR131">
            <v>1.45</v>
          </cell>
          <cell r="JS131">
            <v>-2.2400000000000002</v>
          </cell>
          <cell r="JT131">
            <v>-2.98</v>
          </cell>
          <cell r="JU131">
            <v>0.7</v>
          </cell>
          <cell r="JV131">
            <v>3.23</v>
          </cell>
          <cell r="JW131">
            <v>2.67</v>
          </cell>
          <cell r="JX131">
            <v>1.51</v>
          </cell>
          <cell r="JY131">
            <v>1.2</v>
          </cell>
          <cell r="JZ131">
            <v>0.21</v>
          </cell>
          <cell r="KA131">
            <v>-0.52</v>
          </cell>
          <cell r="KB131">
            <v>0.05</v>
          </cell>
          <cell r="KC131">
            <v>0.05</v>
          </cell>
          <cell r="KD131">
            <v>-1.61</v>
          </cell>
          <cell r="KE131">
            <v>-1.21</v>
          </cell>
          <cell r="KF131">
            <v>-7.0000000000000007E-2</v>
          </cell>
          <cell r="KG131">
            <v>-0.3</v>
          </cell>
          <cell r="KH131">
            <v>-0.01</v>
          </cell>
          <cell r="KI131">
            <v>1.87</v>
          </cell>
          <cell r="KJ131">
            <v>3.68</v>
          </cell>
          <cell r="KK131">
            <v>1.58</v>
          </cell>
          <cell r="KL131">
            <v>-0.9</v>
          </cell>
          <cell r="KM131">
            <v>0.21</v>
          </cell>
          <cell r="KN131">
            <v>1.48</v>
          </cell>
          <cell r="KO131">
            <v>2.02</v>
          </cell>
          <cell r="KP131">
            <v>3.06</v>
          </cell>
          <cell r="KQ131">
            <v>2.2599999999999998</v>
          </cell>
          <cell r="KR131">
            <v>0.96</v>
          </cell>
          <cell r="KS131">
            <v>0.91</v>
          </cell>
          <cell r="KT131">
            <v>1.1299999999999999</v>
          </cell>
          <cell r="KU131">
            <v>1.38</v>
          </cell>
          <cell r="KV131">
            <v>1.8</v>
          </cell>
          <cell r="KW131">
            <v>2.69</v>
          </cell>
          <cell r="KX131">
            <v>3.23</v>
          </cell>
          <cell r="KY131">
            <v>2.6</v>
          </cell>
          <cell r="KZ131">
            <v>2.34</v>
          </cell>
          <cell r="LA131">
            <v>-0.64</v>
          </cell>
          <cell r="LB131">
            <v>-2.72</v>
          </cell>
          <cell r="LC131">
            <v>0.9</v>
          </cell>
          <cell r="LD131">
            <v>2.92</v>
          </cell>
          <cell r="LE131">
            <v>2.5299999999999998</v>
          </cell>
          <cell r="LF131">
            <v>-1.2</v>
          </cell>
          <cell r="LG131">
            <v>-1.1000000000000001</v>
          </cell>
          <cell r="LH131">
            <v>0.2</v>
          </cell>
          <cell r="LI131">
            <v>0.20000000000000004</v>
          </cell>
          <cell r="LJ131">
            <v>0.20000000000000004</v>
          </cell>
          <cell r="LK131">
            <v>0.34029870996104117</v>
          </cell>
          <cell r="LL131">
            <v>0.5</v>
          </cell>
          <cell r="LM131">
            <v>0.40000000000000008</v>
          </cell>
          <cell r="LN131">
            <v>0.5</v>
          </cell>
          <cell r="LO131">
            <v>0.5</v>
          </cell>
          <cell r="LP131">
            <v>0.5</v>
          </cell>
          <cell r="LQ131">
            <v>0.5</v>
          </cell>
          <cell r="LR131">
            <v>0.32919790751900185</v>
          </cell>
          <cell r="LS131">
            <v>0.3</v>
          </cell>
          <cell r="LT131">
            <v>0.3</v>
          </cell>
          <cell r="LU131">
            <v>0.2</v>
          </cell>
          <cell r="LV131">
            <v>0</v>
          </cell>
          <cell r="LW131">
            <v>-0.2</v>
          </cell>
          <cell r="LX131">
            <v>-0.20000000000000004</v>
          </cell>
          <cell r="LY131">
            <v>-0.19999999999999998</v>
          </cell>
          <cell r="LZ131">
            <v>1.7606621889793173E-2</v>
          </cell>
          <cell r="MA131">
            <v>0.17123470198821925</v>
          </cell>
          <cell r="MB131">
            <v>0.31874957721960184</v>
          </cell>
          <cell r="MC131">
            <v>0.35448798842306384</v>
          </cell>
          <cell r="MD131">
            <v>0.35303953459757742</v>
          </cell>
          <cell r="ME131">
            <v>0.47976840784679076</v>
          </cell>
        </row>
        <row r="132">
          <cell r="A132">
            <v>1116048</v>
          </cell>
          <cell r="G132" t="str">
            <v xml:space="preserve">Caldo concentrado </v>
          </cell>
          <cell r="H132">
            <v>-1.04</v>
          </cell>
          <cell r="I132">
            <v>0.32</v>
          </cell>
          <cell r="J132">
            <v>7.0000000000000007E-2</v>
          </cell>
          <cell r="K132">
            <v>1.08</v>
          </cell>
          <cell r="L132">
            <v>1.39</v>
          </cell>
          <cell r="M132">
            <v>0.68</v>
          </cell>
          <cell r="N132">
            <v>0.86</v>
          </cell>
          <cell r="O132">
            <v>0.97</v>
          </cell>
          <cell r="P132">
            <v>1.06</v>
          </cell>
          <cell r="Q132">
            <v>7.0000000000000007E-2</v>
          </cell>
          <cell r="R132">
            <v>-0.91</v>
          </cell>
          <cell r="S132">
            <v>-0.78</v>
          </cell>
          <cell r="T132">
            <v>-0.5</v>
          </cell>
          <cell r="U132">
            <v>7.0000000000000007E-2</v>
          </cell>
          <cell r="V132">
            <v>-0.03</v>
          </cell>
          <cell r="W132">
            <v>-0.46</v>
          </cell>
          <cell r="X132">
            <v>-0.71</v>
          </cell>
          <cell r="Y132">
            <v>-0.24</v>
          </cell>
          <cell r="Z132">
            <v>0.38</v>
          </cell>
          <cell r="AA132">
            <v>-0.93</v>
          </cell>
          <cell r="AB132">
            <v>-1.19</v>
          </cell>
          <cell r="AC132">
            <v>-0.42</v>
          </cell>
          <cell r="AD132">
            <v>-0.18</v>
          </cell>
          <cell r="AE132">
            <v>-0.17</v>
          </cell>
          <cell r="AF132">
            <v>0.03</v>
          </cell>
          <cell r="AG132">
            <v>-0.2</v>
          </cell>
          <cell r="AH132">
            <v>-1.25</v>
          </cell>
          <cell r="AI132">
            <v>-0.92</v>
          </cell>
          <cell r="AJ132">
            <v>0.04</v>
          </cell>
          <cell r="AK132">
            <v>1.1000000000000001</v>
          </cell>
          <cell r="AL132">
            <v>1.5</v>
          </cell>
          <cell r="AM132">
            <v>1.32</v>
          </cell>
          <cell r="AN132">
            <v>1.25</v>
          </cell>
          <cell r="AO132">
            <v>-1.27</v>
          </cell>
          <cell r="AP132">
            <v>-3.18</v>
          </cell>
          <cell r="AQ132">
            <v>-1.83</v>
          </cell>
          <cell r="AR132">
            <v>-0.43</v>
          </cell>
          <cell r="AS132">
            <v>0.19</v>
          </cell>
          <cell r="AT132">
            <v>0.89</v>
          </cell>
          <cell r="AU132">
            <v>-0.2</v>
          </cell>
          <cell r="AV132">
            <v>1.1200000000000001</v>
          </cell>
          <cell r="AW132">
            <v>-0.26</v>
          </cell>
          <cell r="AX132">
            <v>-1.71</v>
          </cell>
          <cell r="AY132">
            <v>0.97</v>
          </cell>
          <cell r="AZ132">
            <v>1.89</v>
          </cell>
          <cell r="BA132">
            <v>-0.98</v>
          </cell>
          <cell r="BB132">
            <v>-1.75</v>
          </cell>
          <cell r="BC132">
            <v>-1.4</v>
          </cell>
          <cell r="BD132">
            <v>-0.95</v>
          </cell>
          <cell r="BE132">
            <v>0.02</v>
          </cell>
          <cell r="BF132">
            <v>0.78</v>
          </cell>
          <cell r="BG132">
            <v>1.89</v>
          </cell>
          <cell r="BH132">
            <v>2.5099999999999998</v>
          </cell>
          <cell r="BI132">
            <v>1.49</v>
          </cell>
          <cell r="BJ132">
            <v>-7.0000000000000007E-2</v>
          </cell>
          <cell r="BK132">
            <v>-0.19</v>
          </cell>
          <cell r="BL132">
            <v>0.97</v>
          </cell>
          <cell r="BM132">
            <v>1.46</v>
          </cell>
          <cell r="BN132">
            <v>0.12</v>
          </cell>
          <cell r="BO132">
            <v>-1.58</v>
          </cell>
          <cell r="BP132">
            <v>-0.74</v>
          </cell>
          <cell r="BQ132">
            <v>0.57999999999999996</v>
          </cell>
          <cell r="BR132">
            <v>-0.83</v>
          </cell>
          <cell r="BS132">
            <v>-0.55000000000000004</v>
          </cell>
          <cell r="BT132">
            <v>1.1499999999999999</v>
          </cell>
          <cell r="BU132">
            <v>0.28999999999999998</v>
          </cell>
          <cell r="BV132">
            <v>-0.84</v>
          </cell>
          <cell r="BW132">
            <v>-0.98</v>
          </cell>
          <cell r="BX132">
            <v>-0.6</v>
          </cell>
          <cell r="BY132">
            <v>-0.27</v>
          </cell>
          <cell r="BZ132">
            <v>-0.59</v>
          </cell>
          <cell r="CA132">
            <v>-0.38</v>
          </cell>
          <cell r="CB132">
            <v>0.46</v>
          </cell>
          <cell r="CC132">
            <v>2.57</v>
          </cell>
          <cell r="CD132">
            <v>2.9</v>
          </cell>
          <cell r="CE132">
            <v>0.99</v>
          </cell>
          <cell r="CF132">
            <v>1.03</v>
          </cell>
          <cell r="CG132">
            <v>0.98</v>
          </cell>
          <cell r="CH132">
            <v>0</v>
          </cell>
          <cell r="CI132">
            <v>-1.27</v>
          </cell>
          <cell r="CJ132">
            <v>-2.25</v>
          </cell>
          <cell r="CK132">
            <v>-0.67</v>
          </cell>
          <cell r="CL132">
            <v>1.1599999999999999</v>
          </cell>
          <cell r="CM132">
            <v>1.43</v>
          </cell>
          <cell r="CN132">
            <v>0.65</v>
          </cell>
          <cell r="CO132">
            <v>-0.4</v>
          </cell>
          <cell r="CP132">
            <v>-0.18</v>
          </cell>
          <cell r="CQ132">
            <v>-0.08</v>
          </cell>
          <cell r="CR132">
            <v>0.01</v>
          </cell>
          <cell r="CS132">
            <v>1.9</v>
          </cell>
          <cell r="CT132">
            <v>1.65</v>
          </cell>
          <cell r="CU132">
            <v>-2.1800000000000002</v>
          </cell>
          <cell r="CV132">
            <v>-1.1200000000000001</v>
          </cell>
          <cell r="CW132">
            <v>-0.4</v>
          </cell>
          <cell r="CX132">
            <v>-1.22</v>
          </cell>
          <cell r="CY132">
            <v>-0.65</v>
          </cell>
          <cell r="CZ132">
            <v>1.08</v>
          </cell>
          <cell r="DA132">
            <v>1.08</v>
          </cell>
          <cell r="DB132">
            <v>-0.22</v>
          </cell>
          <cell r="DC132">
            <v>-0.06</v>
          </cell>
          <cell r="DD132">
            <v>1.79</v>
          </cell>
          <cell r="DE132">
            <v>2.0299999999999998</v>
          </cell>
          <cell r="DF132">
            <v>-0.56000000000000005</v>
          </cell>
          <cell r="DG132">
            <v>-2.68</v>
          </cell>
          <cell r="DH132">
            <v>-1.98</v>
          </cell>
          <cell r="DI132">
            <v>0.2</v>
          </cell>
          <cell r="DJ132">
            <v>-0.8</v>
          </cell>
          <cell r="DK132">
            <v>-3.45</v>
          </cell>
          <cell r="DL132">
            <v>-2.46</v>
          </cell>
          <cell r="DM132">
            <v>-1.54</v>
          </cell>
          <cell r="DN132">
            <v>-2.0099999999999998</v>
          </cell>
          <cell r="DO132">
            <v>-0.11</v>
          </cell>
          <cell r="DP132">
            <v>1.57</v>
          </cell>
          <cell r="DQ132">
            <v>1.34</v>
          </cell>
          <cell r="DR132">
            <v>-0.06</v>
          </cell>
          <cell r="DS132">
            <v>0.93</v>
          </cell>
          <cell r="DT132">
            <v>2.4700000000000002</v>
          </cell>
          <cell r="DU132">
            <v>0.17</v>
          </cell>
          <cell r="DV132">
            <v>-0.56000000000000005</v>
          </cell>
          <cell r="DW132">
            <v>1.61</v>
          </cell>
          <cell r="DX132">
            <v>2.35</v>
          </cell>
          <cell r="DY132">
            <v>0.93</v>
          </cell>
          <cell r="DZ132">
            <v>-0.08</v>
          </cell>
          <cell r="EA132">
            <v>0.53</v>
          </cell>
          <cell r="EB132">
            <v>-0.73</v>
          </cell>
          <cell r="EC132">
            <v>-2.0299999999999998</v>
          </cell>
          <cell r="ED132">
            <v>-0.84</v>
          </cell>
          <cell r="EE132">
            <v>-0.48</v>
          </cell>
          <cell r="EF132">
            <v>-0.57999999999999996</v>
          </cell>
          <cell r="EG132">
            <v>-1.45</v>
          </cell>
          <cell r="EH132">
            <v>-1.84</v>
          </cell>
          <cell r="EI132">
            <v>-0.8</v>
          </cell>
          <cell r="EJ132">
            <v>0.17</v>
          </cell>
          <cell r="EK132">
            <v>-1.63</v>
          </cell>
          <cell r="EL132">
            <v>-1.68</v>
          </cell>
          <cell r="EM132">
            <v>0.92</v>
          </cell>
          <cell r="EN132">
            <v>1.22</v>
          </cell>
          <cell r="EO132">
            <v>0.98</v>
          </cell>
          <cell r="EP132">
            <v>-0.2</v>
          </cell>
          <cell r="EQ132">
            <v>-0.88</v>
          </cell>
          <cell r="ER132">
            <v>-0.25</v>
          </cell>
          <cell r="ES132">
            <v>1.45</v>
          </cell>
          <cell r="ET132">
            <v>3.62</v>
          </cell>
          <cell r="EU132">
            <v>2.0299999999999998</v>
          </cell>
          <cell r="EV132">
            <v>1.1000000000000001</v>
          </cell>
          <cell r="EW132">
            <v>1.34</v>
          </cell>
          <cell r="EX132">
            <v>-0.82</v>
          </cell>
          <cell r="EY132">
            <v>-1.62</v>
          </cell>
          <cell r="EZ132">
            <v>-0.02</v>
          </cell>
          <cell r="FA132">
            <v>1.1100000000000001</v>
          </cell>
          <cell r="FB132">
            <v>0.72</v>
          </cell>
          <cell r="FC132">
            <v>-0.76</v>
          </cell>
          <cell r="FD132">
            <v>-0.96</v>
          </cell>
          <cell r="FE132">
            <v>-0.61</v>
          </cell>
          <cell r="FF132">
            <v>-1.21</v>
          </cell>
          <cell r="FG132">
            <v>-1.1399999999999999</v>
          </cell>
          <cell r="FH132">
            <v>-0.52</v>
          </cell>
          <cell r="FI132">
            <v>-0.83</v>
          </cell>
          <cell r="FJ132">
            <v>-0.52</v>
          </cell>
          <cell r="FK132">
            <v>0.25</v>
          </cell>
          <cell r="FL132">
            <v>0.54</v>
          </cell>
          <cell r="FM132">
            <v>0.71</v>
          </cell>
          <cell r="FN132">
            <v>0.2</v>
          </cell>
          <cell r="FO132">
            <v>-0.63</v>
          </cell>
          <cell r="FP132">
            <v>0.56999999999999995</v>
          </cell>
          <cell r="FQ132">
            <v>1.1599999999999999</v>
          </cell>
          <cell r="FR132">
            <v>-0.18</v>
          </cell>
          <cell r="FS132">
            <v>0.13</v>
          </cell>
          <cell r="FT132">
            <v>1.45</v>
          </cell>
          <cell r="FU132">
            <v>0.98</v>
          </cell>
          <cell r="FV132">
            <v>0.4</v>
          </cell>
          <cell r="FW132">
            <v>0.13</v>
          </cell>
          <cell r="FX132">
            <v>-0.88</v>
          </cell>
          <cell r="FY132">
            <v>-0.72</v>
          </cell>
          <cell r="FZ132">
            <v>1.49</v>
          </cell>
          <cell r="GA132">
            <v>1.93</v>
          </cell>
          <cell r="GB132">
            <v>0.53</v>
          </cell>
          <cell r="GC132">
            <v>-0.35</v>
          </cell>
          <cell r="GD132">
            <v>0.06</v>
          </cell>
          <cell r="GE132">
            <v>0.22</v>
          </cell>
          <cell r="GF132">
            <v>-0.01</v>
          </cell>
          <cell r="GG132">
            <v>0.04</v>
          </cell>
          <cell r="GH132">
            <v>-0.33</v>
          </cell>
          <cell r="GI132">
            <v>-7.0000000000000007E-2</v>
          </cell>
          <cell r="GJ132">
            <v>0.57999999999999996</v>
          </cell>
          <cell r="GK132">
            <v>-0.33</v>
          </cell>
          <cell r="GL132">
            <v>-0.73</v>
          </cell>
          <cell r="GM132">
            <v>-0.19</v>
          </cell>
          <cell r="GN132">
            <v>0.22</v>
          </cell>
          <cell r="GO132">
            <v>1.1100000000000001</v>
          </cell>
          <cell r="GP132">
            <v>1.83</v>
          </cell>
          <cell r="GQ132">
            <v>1.99</v>
          </cell>
          <cell r="GR132">
            <v>1.2</v>
          </cell>
          <cell r="GS132">
            <v>0.59</v>
          </cell>
          <cell r="GT132">
            <v>0.16</v>
          </cell>
          <cell r="GU132">
            <v>0.3</v>
          </cell>
          <cell r="GV132">
            <v>1.04</v>
          </cell>
          <cell r="GW132">
            <v>1.07</v>
          </cell>
          <cell r="GX132">
            <v>1.43</v>
          </cell>
          <cell r="GY132">
            <v>2.0499999999999998</v>
          </cell>
          <cell r="GZ132">
            <v>1.63</v>
          </cell>
          <cell r="HA132">
            <v>1.2</v>
          </cell>
          <cell r="HB132">
            <v>0.79</v>
          </cell>
          <cell r="HC132">
            <v>0.63</v>
          </cell>
          <cell r="HD132">
            <v>1.23</v>
          </cell>
          <cell r="HE132">
            <v>1.3</v>
          </cell>
          <cell r="HF132">
            <v>0.98</v>
          </cell>
          <cell r="HG132">
            <v>-0.81</v>
          </cell>
          <cell r="HH132">
            <v>-1.8</v>
          </cell>
          <cell r="HI132">
            <v>-0.96</v>
          </cell>
          <cell r="HJ132">
            <v>-1.68</v>
          </cell>
          <cell r="HK132">
            <v>-2.59</v>
          </cell>
          <cell r="HL132">
            <v>-1.47</v>
          </cell>
          <cell r="HM132">
            <v>0.1</v>
          </cell>
          <cell r="HN132">
            <v>0.3</v>
          </cell>
          <cell r="HO132">
            <v>1.44</v>
          </cell>
          <cell r="HP132">
            <v>1.74</v>
          </cell>
          <cell r="HQ132">
            <v>-0.85</v>
          </cell>
          <cell r="HR132">
            <v>-1.08</v>
          </cell>
          <cell r="HS132">
            <v>1.25</v>
          </cell>
          <cell r="HT132">
            <v>2.0099999999999998</v>
          </cell>
          <cell r="HU132">
            <v>1.1599999999999999</v>
          </cell>
          <cell r="HV132">
            <v>-0.98</v>
          </cell>
          <cell r="HW132">
            <v>-1.33</v>
          </cell>
          <cell r="HX132">
            <v>-0.4</v>
          </cell>
          <cell r="HY132">
            <v>-1.2</v>
          </cell>
          <cell r="HZ132">
            <v>-1.72</v>
          </cell>
          <cell r="IA132">
            <v>-1.75</v>
          </cell>
          <cell r="IB132">
            <v>-0.85</v>
          </cell>
          <cell r="IC132">
            <v>0.5</v>
          </cell>
          <cell r="ID132">
            <v>0.85</v>
          </cell>
          <cell r="IE132">
            <v>1.68</v>
          </cell>
          <cell r="IF132">
            <v>1.41</v>
          </cell>
          <cell r="IG132">
            <v>-0.36</v>
          </cell>
          <cell r="IH132">
            <v>-1.01</v>
          </cell>
          <cell r="II132">
            <v>-0.51</v>
          </cell>
          <cell r="IJ132">
            <v>-0.31</v>
          </cell>
          <cell r="IK132">
            <v>1.2</v>
          </cell>
          <cell r="IL132">
            <v>2.78</v>
          </cell>
          <cell r="IM132">
            <v>1.83</v>
          </cell>
          <cell r="IN132">
            <v>1.39</v>
          </cell>
          <cell r="IO132">
            <v>2.2000000000000002</v>
          </cell>
          <cell r="IP132">
            <v>1.27</v>
          </cell>
          <cell r="IQ132">
            <v>-0.03</v>
          </cell>
          <cell r="IR132">
            <v>0.43</v>
          </cell>
          <cell r="IS132">
            <v>1.07</v>
          </cell>
          <cell r="IT132">
            <v>1.1200000000000001</v>
          </cell>
          <cell r="IU132">
            <v>0.56000000000000005</v>
          </cell>
          <cell r="IV132">
            <v>0.13</v>
          </cell>
          <cell r="IW132">
            <v>0.85</v>
          </cell>
          <cell r="IX132">
            <v>1</v>
          </cell>
          <cell r="IY132">
            <v>-0.34</v>
          </cell>
          <cell r="IZ132">
            <v>-0.46</v>
          </cell>
          <cell r="JA132">
            <v>0.43</v>
          </cell>
          <cell r="JB132">
            <v>1.38</v>
          </cell>
          <cell r="JC132">
            <v>1.91</v>
          </cell>
          <cell r="JD132">
            <v>0.8</v>
          </cell>
          <cell r="JE132">
            <v>-0.11</v>
          </cell>
          <cell r="JF132">
            <v>-0.16</v>
          </cell>
          <cell r="JG132">
            <v>0.38</v>
          </cell>
          <cell r="JH132">
            <v>2.36</v>
          </cell>
          <cell r="JI132">
            <v>2.92</v>
          </cell>
          <cell r="JJ132">
            <v>2.59</v>
          </cell>
          <cell r="JK132">
            <v>2.48</v>
          </cell>
          <cell r="JL132">
            <v>1.59</v>
          </cell>
          <cell r="JM132">
            <v>1.23</v>
          </cell>
          <cell r="JN132">
            <v>1.85</v>
          </cell>
          <cell r="JO132">
            <v>1.29</v>
          </cell>
          <cell r="JP132">
            <v>-0.72</v>
          </cell>
          <cell r="JQ132">
            <v>0.04</v>
          </cell>
          <cell r="JR132">
            <v>1.82</v>
          </cell>
          <cell r="JS132">
            <v>2.14</v>
          </cell>
          <cell r="JT132">
            <v>1.83</v>
          </cell>
          <cell r="JU132">
            <v>2.23</v>
          </cell>
          <cell r="JV132">
            <v>1.82</v>
          </cell>
          <cell r="JW132">
            <v>0.44</v>
          </cell>
          <cell r="JX132">
            <v>1.29</v>
          </cell>
          <cell r="JY132">
            <v>2.15</v>
          </cell>
          <cell r="JZ132">
            <v>1.61</v>
          </cell>
          <cell r="KA132">
            <v>1.1599999999999999</v>
          </cell>
          <cell r="KB132">
            <v>0.15</v>
          </cell>
          <cell r="KC132">
            <v>-0.98</v>
          </cell>
          <cell r="KD132">
            <v>-0.32</v>
          </cell>
          <cell r="KE132">
            <v>-0.22</v>
          </cell>
          <cell r="KF132">
            <v>0.78</v>
          </cell>
          <cell r="KG132">
            <v>1.79</v>
          </cell>
          <cell r="KH132">
            <v>0.26</v>
          </cell>
          <cell r="KI132">
            <v>0.68</v>
          </cell>
          <cell r="KJ132">
            <v>2.14</v>
          </cell>
          <cell r="KK132">
            <v>0.34</v>
          </cell>
          <cell r="KL132">
            <v>-0.79</v>
          </cell>
          <cell r="KM132">
            <v>0.62</v>
          </cell>
          <cell r="KN132">
            <v>2.5499999999999998</v>
          </cell>
          <cell r="KO132">
            <v>2.14</v>
          </cell>
          <cell r="KP132">
            <v>0.68</v>
          </cell>
          <cell r="KQ132">
            <v>0.4</v>
          </cell>
          <cell r="KR132">
            <v>1.92</v>
          </cell>
          <cell r="KS132">
            <v>2.3199999999999998</v>
          </cell>
          <cell r="KT132">
            <v>0.53</v>
          </cell>
          <cell r="KU132">
            <v>1.02</v>
          </cell>
          <cell r="KV132">
            <v>0.12</v>
          </cell>
          <cell r="KW132">
            <v>-1.73</v>
          </cell>
          <cell r="KX132">
            <v>-0.21</v>
          </cell>
          <cell r="KY132">
            <v>-0.56000000000000005</v>
          </cell>
          <cell r="KZ132">
            <v>-0.93</v>
          </cell>
          <cell r="LA132">
            <v>1.23</v>
          </cell>
          <cell r="LB132">
            <v>0.9</v>
          </cell>
          <cell r="LC132">
            <v>-0.1</v>
          </cell>
          <cell r="LD132">
            <v>-0.32</v>
          </cell>
          <cell r="LE132">
            <v>0.02</v>
          </cell>
          <cell r="LF132">
            <v>-1.2</v>
          </cell>
          <cell r="LG132">
            <v>-1.1000000000000001</v>
          </cell>
          <cell r="LH132">
            <v>0.2</v>
          </cell>
          <cell r="LI132">
            <v>0.20000000000000004</v>
          </cell>
          <cell r="LJ132">
            <v>0.20000000000000004</v>
          </cell>
          <cell r="LK132">
            <v>0.34029870996104117</v>
          </cell>
          <cell r="LL132">
            <v>0.5</v>
          </cell>
          <cell r="LM132">
            <v>0.40000000000000008</v>
          </cell>
          <cell r="LN132">
            <v>0.5</v>
          </cell>
          <cell r="LO132">
            <v>0.5</v>
          </cell>
          <cell r="LP132">
            <v>0.5</v>
          </cell>
          <cell r="LQ132">
            <v>0.5</v>
          </cell>
          <cell r="LR132">
            <v>0.32919790751900185</v>
          </cell>
          <cell r="LS132">
            <v>0.3</v>
          </cell>
          <cell r="LT132">
            <v>0.3</v>
          </cell>
          <cell r="LU132">
            <v>0.2</v>
          </cell>
          <cell r="LV132">
            <v>0</v>
          </cell>
          <cell r="LW132">
            <v>-0.2</v>
          </cell>
          <cell r="LX132">
            <v>-0.20000000000000004</v>
          </cell>
          <cell r="LY132">
            <v>-0.19999999999999998</v>
          </cell>
          <cell r="LZ132">
            <v>1.7606621889793173E-2</v>
          </cell>
          <cell r="MA132">
            <v>0.17123470198821925</v>
          </cell>
          <cell r="MB132">
            <v>0.31874957721960184</v>
          </cell>
          <cell r="MC132">
            <v>0.35448798842306384</v>
          </cell>
          <cell r="MD132">
            <v>0.35303953459757742</v>
          </cell>
          <cell r="ME132">
            <v>0.47976840784679076</v>
          </cell>
        </row>
        <row r="133">
          <cell r="A133">
            <v>1116071</v>
          </cell>
          <cell r="G133" t="str">
            <v xml:space="preserve">Tempero misto </v>
          </cell>
          <cell r="H133">
            <v>1.03</v>
          </cell>
          <cell r="I133">
            <v>0.11</v>
          </cell>
          <cell r="J133">
            <v>0.03</v>
          </cell>
          <cell r="K133">
            <v>0.04</v>
          </cell>
          <cell r="L133">
            <v>0.69</v>
          </cell>
          <cell r="M133">
            <v>1.64</v>
          </cell>
          <cell r="N133">
            <v>2.13</v>
          </cell>
          <cell r="O133">
            <v>2.2599999999999998</v>
          </cell>
          <cell r="P133">
            <v>1.18</v>
          </cell>
          <cell r="Q133">
            <v>-0.11</v>
          </cell>
          <cell r="R133">
            <v>0.9</v>
          </cell>
          <cell r="S133">
            <v>2.0299999999999998</v>
          </cell>
          <cell r="T133">
            <v>0.53</v>
          </cell>
          <cell r="U133">
            <v>-0.53</v>
          </cell>
          <cell r="V133">
            <v>-0.31</v>
          </cell>
          <cell r="W133">
            <v>-1.88</v>
          </cell>
          <cell r="X133">
            <v>-1.99</v>
          </cell>
          <cell r="Y133">
            <v>-0.19</v>
          </cell>
          <cell r="Z133">
            <v>-0.45</v>
          </cell>
          <cell r="AA133">
            <v>0.79</v>
          </cell>
          <cell r="AB133">
            <v>1.04</v>
          </cell>
          <cell r="AC133">
            <v>-0.51</v>
          </cell>
          <cell r="AD133">
            <v>-1.37</v>
          </cell>
          <cell r="AE133">
            <v>-0.62</v>
          </cell>
          <cell r="AF133">
            <v>0.89</v>
          </cell>
          <cell r="AG133">
            <v>0.75</v>
          </cell>
          <cell r="AH133">
            <v>-0.93</v>
          </cell>
          <cell r="AI133">
            <v>-0.74</v>
          </cell>
          <cell r="AJ133">
            <v>0.34</v>
          </cell>
          <cell r="AK133">
            <v>0.39</v>
          </cell>
          <cell r="AL133">
            <v>0.91</v>
          </cell>
          <cell r="AM133">
            <v>1.18</v>
          </cell>
          <cell r="AN133">
            <v>0.53</v>
          </cell>
          <cell r="AO133">
            <v>1.23</v>
          </cell>
          <cell r="AP133">
            <v>1.85</v>
          </cell>
          <cell r="AQ133">
            <v>0.71</v>
          </cell>
          <cell r="AR133">
            <v>0.61</v>
          </cell>
          <cell r="AS133">
            <v>0.37</v>
          </cell>
          <cell r="AT133">
            <v>0.52</v>
          </cell>
          <cell r="AU133">
            <v>0</v>
          </cell>
          <cell r="AV133">
            <v>-0.88</v>
          </cell>
          <cell r="AW133">
            <v>-0.27</v>
          </cell>
          <cell r="AX133">
            <v>0.06</v>
          </cell>
          <cell r="AY133">
            <v>0.05</v>
          </cell>
          <cell r="AZ133">
            <v>-0.23</v>
          </cell>
          <cell r="BA133">
            <v>-0.01</v>
          </cell>
          <cell r="BB133">
            <v>0.31</v>
          </cell>
          <cell r="BC133">
            <v>-0.02</v>
          </cell>
          <cell r="BD133">
            <v>0.28999999999999998</v>
          </cell>
          <cell r="BE133">
            <v>0.33</v>
          </cell>
          <cell r="BF133">
            <v>0.43</v>
          </cell>
          <cell r="BG133">
            <v>0.5</v>
          </cell>
          <cell r="BH133">
            <v>7.0000000000000007E-2</v>
          </cell>
          <cell r="BI133">
            <v>1.28</v>
          </cell>
          <cell r="BJ133">
            <v>1.4</v>
          </cell>
          <cell r="BK133">
            <v>0.92</v>
          </cell>
          <cell r="BL133">
            <v>0.74</v>
          </cell>
          <cell r="BM133">
            <v>0.49</v>
          </cell>
          <cell r="BN133">
            <v>2.2200000000000002</v>
          </cell>
          <cell r="BO133">
            <v>2.37</v>
          </cell>
          <cell r="BP133">
            <v>1.55</v>
          </cell>
          <cell r="BQ133">
            <v>1.44</v>
          </cell>
          <cell r="BR133">
            <v>0.02</v>
          </cell>
          <cell r="BS133">
            <v>-1.08</v>
          </cell>
          <cell r="BT133">
            <v>-0.64</v>
          </cell>
          <cell r="BU133">
            <v>0.65</v>
          </cell>
          <cell r="BV133">
            <v>1.92</v>
          </cell>
          <cell r="BW133">
            <v>0.71</v>
          </cell>
          <cell r="BX133">
            <v>-0.82</v>
          </cell>
          <cell r="BY133">
            <v>-0.53</v>
          </cell>
          <cell r="BZ133">
            <v>0.13</v>
          </cell>
          <cell r="CA133">
            <v>0.25</v>
          </cell>
          <cell r="CB133">
            <v>1.03</v>
          </cell>
          <cell r="CC133">
            <v>1.36</v>
          </cell>
          <cell r="CD133">
            <v>0.34</v>
          </cell>
          <cell r="CE133">
            <v>-0.31</v>
          </cell>
          <cell r="CF133">
            <v>-0.55000000000000004</v>
          </cell>
          <cell r="CG133">
            <v>-0.23</v>
          </cell>
          <cell r="CH133">
            <v>0.44</v>
          </cell>
          <cell r="CI133">
            <v>0.54</v>
          </cell>
          <cell r="CJ133">
            <v>0.56999999999999995</v>
          </cell>
          <cell r="CK133">
            <v>1.1599999999999999</v>
          </cell>
          <cell r="CL133">
            <v>2.0699999999999998</v>
          </cell>
          <cell r="CM133">
            <v>1.82</v>
          </cell>
          <cell r="CN133">
            <v>0.69</v>
          </cell>
          <cell r="CO133">
            <v>0.63</v>
          </cell>
          <cell r="CP133">
            <v>0.19</v>
          </cell>
          <cell r="CQ133">
            <v>0.45</v>
          </cell>
          <cell r="CR133">
            <v>1.6</v>
          </cell>
          <cell r="CS133">
            <v>0.84</v>
          </cell>
          <cell r="CT133">
            <v>0.5</v>
          </cell>
          <cell r="CU133">
            <v>0.32</v>
          </cell>
          <cell r="CV133">
            <v>-0.19</v>
          </cell>
          <cell r="CW133">
            <v>1.1299999999999999</v>
          </cell>
          <cell r="CX133">
            <v>1.84</v>
          </cell>
          <cell r="CY133">
            <v>-0.04</v>
          </cell>
          <cell r="CZ133">
            <v>1.39</v>
          </cell>
          <cell r="DA133">
            <v>1.39</v>
          </cell>
          <cell r="DB133">
            <v>0.88</v>
          </cell>
          <cell r="DC133">
            <v>-0.23</v>
          </cell>
          <cell r="DD133">
            <v>-0.04</v>
          </cell>
          <cell r="DE133">
            <v>-0.4</v>
          </cell>
          <cell r="DF133">
            <v>-0.8</v>
          </cell>
          <cell r="DG133">
            <v>-0.47</v>
          </cell>
          <cell r="DH133">
            <v>-0.35</v>
          </cell>
          <cell r="DI133">
            <v>-0.66</v>
          </cell>
          <cell r="DJ133">
            <v>0</v>
          </cell>
          <cell r="DK133">
            <v>1.41</v>
          </cell>
          <cell r="DL133">
            <v>2.3199999999999998</v>
          </cell>
          <cell r="DM133">
            <v>1.21</v>
          </cell>
          <cell r="DN133">
            <v>0.81</v>
          </cell>
          <cell r="DO133">
            <v>1.52</v>
          </cell>
          <cell r="DP133">
            <v>1.54</v>
          </cell>
          <cell r="DQ133">
            <v>0.99</v>
          </cell>
          <cell r="DR133">
            <v>0.79</v>
          </cell>
          <cell r="DS133">
            <v>1.1299999999999999</v>
          </cell>
          <cell r="DT133">
            <v>-0.14000000000000001</v>
          </cell>
          <cell r="DU133">
            <v>-0.13</v>
          </cell>
          <cell r="DV133">
            <v>1.52</v>
          </cell>
          <cell r="DW133">
            <v>1.31</v>
          </cell>
          <cell r="DX133">
            <v>1.71</v>
          </cell>
          <cell r="DY133">
            <v>1.37</v>
          </cell>
          <cell r="DZ133">
            <v>-0.72</v>
          </cell>
          <cell r="EA133">
            <v>-0.8</v>
          </cell>
          <cell r="EB133">
            <v>0.1</v>
          </cell>
          <cell r="EC133">
            <v>0.73</v>
          </cell>
          <cell r="ED133">
            <v>1.58</v>
          </cell>
          <cell r="EE133">
            <v>1.1100000000000001</v>
          </cell>
          <cell r="EF133">
            <v>-0.24</v>
          </cell>
          <cell r="EG133">
            <v>-0.24</v>
          </cell>
          <cell r="EH133">
            <v>0.4</v>
          </cell>
          <cell r="EI133">
            <v>0.54</v>
          </cell>
          <cell r="EJ133">
            <v>0.84</v>
          </cell>
          <cell r="EK133">
            <v>0.62</v>
          </cell>
          <cell r="EL133">
            <v>-0.5</v>
          </cell>
          <cell r="EM133">
            <v>0.37</v>
          </cell>
          <cell r="EN133">
            <v>1.95</v>
          </cell>
          <cell r="EO133">
            <v>0.9</v>
          </cell>
          <cell r="EP133">
            <v>-0.2</v>
          </cell>
          <cell r="EQ133">
            <v>-0.19</v>
          </cell>
          <cell r="ER133">
            <v>0.13</v>
          </cell>
          <cell r="ES133">
            <v>1.25</v>
          </cell>
          <cell r="ET133">
            <v>1.08</v>
          </cell>
          <cell r="EU133">
            <v>0.82</v>
          </cell>
          <cell r="EV133">
            <v>2.0099999999999998</v>
          </cell>
          <cell r="EW133">
            <v>1.56</v>
          </cell>
          <cell r="EX133">
            <v>0.84</v>
          </cell>
          <cell r="EY133">
            <v>0.6</v>
          </cell>
          <cell r="EZ133">
            <v>-0.12</v>
          </cell>
          <cell r="FA133">
            <v>-0.33</v>
          </cell>
          <cell r="FB133">
            <v>-0.11</v>
          </cell>
          <cell r="FC133">
            <v>0.87</v>
          </cell>
          <cell r="FD133">
            <v>1.39</v>
          </cell>
          <cell r="FE133">
            <v>0.72</v>
          </cell>
          <cell r="FF133">
            <v>-0.01</v>
          </cell>
          <cell r="FG133">
            <v>-0.38</v>
          </cell>
          <cell r="FH133">
            <v>-0.37</v>
          </cell>
          <cell r="FI133">
            <v>0.14000000000000001</v>
          </cell>
          <cell r="FJ133">
            <v>0.35</v>
          </cell>
          <cell r="FK133">
            <v>0.15</v>
          </cell>
          <cell r="FL133">
            <v>0.26</v>
          </cell>
          <cell r="FM133">
            <v>0.6</v>
          </cell>
          <cell r="FN133">
            <v>1.01</v>
          </cell>
          <cell r="FO133">
            <v>1.72</v>
          </cell>
          <cell r="FP133">
            <v>1.71</v>
          </cell>
          <cell r="FQ133">
            <v>0.53</v>
          </cell>
          <cell r="FR133">
            <v>0.51</v>
          </cell>
          <cell r="FS133">
            <v>1.19</v>
          </cell>
          <cell r="FT133">
            <v>0.2</v>
          </cell>
          <cell r="FU133">
            <v>-0.65</v>
          </cell>
          <cell r="FV133">
            <v>-0.06</v>
          </cell>
          <cell r="FW133">
            <v>0.31</v>
          </cell>
          <cell r="FX133">
            <v>0.09</v>
          </cell>
          <cell r="FY133">
            <v>-0.13</v>
          </cell>
          <cell r="FZ133">
            <v>0.66</v>
          </cell>
          <cell r="GA133">
            <v>1.62</v>
          </cell>
          <cell r="GB133">
            <v>0.4</v>
          </cell>
          <cell r="GC133">
            <v>-0.66</v>
          </cell>
          <cell r="GD133">
            <v>0.91</v>
          </cell>
          <cell r="GE133">
            <v>1.74</v>
          </cell>
          <cell r="GF133">
            <v>1.06</v>
          </cell>
          <cell r="GG133">
            <v>0.33</v>
          </cell>
          <cell r="GH133">
            <v>-0.4</v>
          </cell>
          <cell r="GI133">
            <v>0.24</v>
          </cell>
          <cell r="GJ133">
            <v>0.59</v>
          </cell>
          <cell r="GK133">
            <v>0.75</v>
          </cell>
          <cell r="GL133">
            <v>1.44</v>
          </cell>
          <cell r="GM133">
            <v>1.22</v>
          </cell>
          <cell r="GN133">
            <v>0.59</v>
          </cell>
          <cell r="GO133">
            <v>1</v>
          </cell>
          <cell r="GP133">
            <v>1.3</v>
          </cell>
          <cell r="GQ133">
            <v>0.11</v>
          </cell>
          <cell r="GR133">
            <v>0.67</v>
          </cell>
          <cell r="GS133">
            <v>1.94</v>
          </cell>
          <cell r="GT133">
            <v>0.91</v>
          </cell>
          <cell r="GU133">
            <v>-0.15</v>
          </cell>
          <cell r="GV133">
            <v>0.59</v>
          </cell>
          <cell r="GW133">
            <v>1.1000000000000001</v>
          </cell>
          <cell r="GX133">
            <v>1.62</v>
          </cell>
          <cell r="GY133">
            <v>2.0299999999999998</v>
          </cell>
          <cell r="GZ133">
            <v>1.1200000000000001</v>
          </cell>
          <cell r="HA133">
            <v>1.1299999999999999</v>
          </cell>
          <cell r="HB133">
            <v>1.48</v>
          </cell>
          <cell r="HC133">
            <v>0.72</v>
          </cell>
          <cell r="HD133">
            <v>0.46</v>
          </cell>
          <cell r="HE133">
            <v>0.93</v>
          </cell>
          <cell r="HF133">
            <v>0.62</v>
          </cell>
          <cell r="HG133">
            <v>0.21</v>
          </cell>
          <cell r="HH133">
            <v>0.09</v>
          </cell>
          <cell r="HI133">
            <v>-0.09</v>
          </cell>
          <cell r="HJ133">
            <v>0.48</v>
          </cell>
          <cell r="HK133">
            <v>0.37</v>
          </cell>
          <cell r="HL133">
            <v>-0.27</v>
          </cell>
          <cell r="HM133">
            <v>0.54</v>
          </cell>
          <cell r="HN133">
            <v>1.03</v>
          </cell>
          <cell r="HO133">
            <v>0.83</v>
          </cell>
          <cell r="HP133">
            <v>1.67</v>
          </cell>
          <cell r="HQ133">
            <v>1.34</v>
          </cell>
          <cell r="HR133">
            <v>0.02</v>
          </cell>
          <cell r="HS133">
            <v>0.06</v>
          </cell>
          <cell r="HT133">
            <v>0.68</v>
          </cell>
          <cell r="HU133">
            <v>1.03</v>
          </cell>
          <cell r="HV133">
            <v>0.81</v>
          </cell>
          <cell r="HW133">
            <v>1.1599999999999999</v>
          </cell>
          <cell r="HX133">
            <v>2.09</v>
          </cell>
          <cell r="HY133">
            <v>1.97</v>
          </cell>
          <cell r="HZ133">
            <v>0.28000000000000003</v>
          </cell>
          <cell r="IA133">
            <v>0.13</v>
          </cell>
          <cell r="IB133">
            <v>1.1100000000000001</v>
          </cell>
          <cell r="IC133">
            <v>0.39</v>
          </cell>
          <cell r="ID133">
            <v>-0.19</v>
          </cell>
          <cell r="IE133">
            <v>0.34</v>
          </cell>
          <cell r="IF133">
            <v>1.05</v>
          </cell>
          <cell r="IG133">
            <v>1.76</v>
          </cell>
          <cell r="IH133">
            <v>1.41</v>
          </cell>
          <cell r="II133">
            <v>1.41</v>
          </cell>
          <cell r="IJ133">
            <v>0.67</v>
          </cell>
          <cell r="IK133">
            <v>0.34</v>
          </cell>
          <cell r="IL133">
            <v>0.5</v>
          </cell>
          <cell r="IM133">
            <v>0.41</v>
          </cell>
          <cell r="IN133">
            <v>0.99</v>
          </cell>
          <cell r="IO133">
            <v>1.32</v>
          </cell>
          <cell r="IP133">
            <v>0.78</v>
          </cell>
          <cell r="IQ133">
            <v>0.78</v>
          </cell>
          <cell r="IR133">
            <v>1.67</v>
          </cell>
          <cell r="IS133">
            <v>2.75</v>
          </cell>
          <cell r="IT133">
            <v>2.71</v>
          </cell>
          <cell r="IU133">
            <v>1.2</v>
          </cell>
          <cell r="IV133">
            <v>0.36</v>
          </cell>
          <cell r="IW133">
            <v>0.74</v>
          </cell>
          <cell r="IX133">
            <v>1.1399999999999999</v>
          </cell>
          <cell r="IY133">
            <v>1.64</v>
          </cell>
          <cell r="IZ133">
            <v>1.28</v>
          </cell>
          <cell r="JA133">
            <v>0.42</v>
          </cell>
          <cell r="JB133">
            <v>1.03</v>
          </cell>
          <cell r="JC133">
            <v>1.67</v>
          </cell>
          <cell r="JD133">
            <v>1.0900000000000001</v>
          </cell>
          <cell r="JE133">
            <v>0.09</v>
          </cell>
          <cell r="JF133">
            <v>0.42</v>
          </cell>
          <cell r="JG133">
            <v>2.16</v>
          </cell>
          <cell r="JH133">
            <v>2.19</v>
          </cell>
          <cell r="JI133">
            <v>1.24</v>
          </cell>
          <cell r="JJ133">
            <v>0.85</v>
          </cell>
          <cell r="JK133">
            <v>0.43</v>
          </cell>
          <cell r="JL133">
            <v>0.56999999999999995</v>
          </cell>
          <cell r="JM133">
            <v>1.34</v>
          </cell>
          <cell r="JN133">
            <v>2.17</v>
          </cell>
          <cell r="JO133">
            <v>2.0099999999999998</v>
          </cell>
          <cell r="JP133">
            <v>0.94</v>
          </cell>
          <cell r="JQ133">
            <v>-0.16</v>
          </cell>
          <cell r="JR133">
            <v>-0.24</v>
          </cell>
          <cell r="JS133">
            <v>0.89</v>
          </cell>
          <cell r="JT133">
            <v>0.98</v>
          </cell>
          <cell r="JU133">
            <v>0.64</v>
          </cell>
          <cell r="JV133">
            <v>1.84</v>
          </cell>
          <cell r="JW133">
            <v>2.21</v>
          </cell>
          <cell r="JX133">
            <v>0.69</v>
          </cell>
          <cell r="JY133">
            <v>1.2</v>
          </cell>
          <cell r="JZ133">
            <v>1.77</v>
          </cell>
          <cell r="KA133">
            <v>0.95</v>
          </cell>
          <cell r="KB133">
            <v>0.66</v>
          </cell>
          <cell r="KC133">
            <v>0.24</v>
          </cell>
          <cell r="KD133">
            <v>-0.13</v>
          </cell>
          <cell r="KE133">
            <v>0.34</v>
          </cell>
          <cell r="KF133">
            <v>0.6</v>
          </cell>
          <cell r="KG133">
            <v>0.57999999999999996</v>
          </cell>
          <cell r="KH133">
            <v>0.76</v>
          </cell>
          <cell r="KI133">
            <v>-0.05</v>
          </cell>
          <cell r="KJ133">
            <v>0.19</v>
          </cell>
          <cell r="KK133">
            <v>0.61</v>
          </cell>
          <cell r="KL133">
            <v>0.51</v>
          </cell>
          <cell r="KM133">
            <v>0.34</v>
          </cell>
          <cell r="KN133">
            <v>0.4</v>
          </cell>
          <cell r="KO133">
            <v>-0.78</v>
          </cell>
          <cell r="KP133">
            <v>-1.78</v>
          </cell>
          <cell r="KQ133">
            <v>1.08</v>
          </cell>
          <cell r="KR133">
            <v>3.46</v>
          </cell>
          <cell r="KS133">
            <v>2.2000000000000002</v>
          </cell>
          <cell r="KT133">
            <v>1.27</v>
          </cell>
          <cell r="KU133">
            <v>2.23</v>
          </cell>
          <cell r="KV133">
            <v>2.2200000000000002</v>
          </cell>
          <cell r="KW133">
            <v>2.64</v>
          </cell>
          <cell r="KX133">
            <v>2.15</v>
          </cell>
          <cell r="KY133">
            <v>0.45</v>
          </cell>
          <cell r="KZ133">
            <v>1.04</v>
          </cell>
          <cell r="LA133">
            <v>2.1</v>
          </cell>
          <cell r="LB133">
            <v>2.42</v>
          </cell>
          <cell r="LC133">
            <v>0.56999999999999995</v>
          </cell>
          <cell r="LD133">
            <v>-0.11</v>
          </cell>
          <cell r="LE133">
            <v>0.28999999999999998</v>
          </cell>
          <cell r="LF133">
            <v>-1.2</v>
          </cell>
          <cell r="LG133">
            <v>-1.1000000000000001</v>
          </cell>
          <cell r="LH133">
            <v>0.2</v>
          </cell>
          <cell r="LI133">
            <v>0.20000000000000004</v>
          </cell>
          <cell r="LJ133">
            <v>0.20000000000000004</v>
          </cell>
          <cell r="LK133">
            <v>0.34029870996104117</v>
          </cell>
          <cell r="LL133">
            <v>0.5</v>
          </cell>
          <cell r="LM133">
            <v>0.40000000000000008</v>
          </cell>
          <cell r="LN133">
            <v>0.5</v>
          </cell>
          <cell r="LO133">
            <v>0.5</v>
          </cell>
          <cell r="LP133">
            <v>0.5</v>
          </cell>
          <cell r="LQ133">
            <v>0.5</v>
          </cell>
          <cell r="LR133">
            <v>0.32919790751900185</v>
          </cell>
          <cell r="LS133">
            <v>0.3</v>
          </cell>
          <cell r="LT133">
            <v>0.3</v>
          </cell>
          <cell r="LU133">
            <v>0.2</v>
          </cell>
          <cell r="LV133">
            <v>0</v>
          </cell>
          <cell r="LW133">
            <v>-0.2</v>
          </cell>
          <cell r="LX133">
            <v>-0.20000000000000004</v>
          </cell>
          <cell r="LY133">
            <v>-0.19999999999999998</v>
          </cell>
          <cell r="LZ133">
            <v>1.7606621889793173E-2</v>
          </cell>
          <cell r="MA133">
            <v>0.17123470198821925</v>
          </cell>
          <cell r="MB133">
            <v>0.31874957721960184</v>
          </cell>
          <cell r="MC133">
            <v>0.35448798842306384</v>
          </cell>
          <cell r="MD133">
            <v>0.35303953459757742</v>
          </cell>
          <cell r="ME133">
            <v>0.47976840784679076</v>
          </cell>
        </row>
        <row r="134">
          <cell r="A134">
            <v>2201003</v>
          </cell>
          <cell r="G134" t="str">
            <v xml:space="preserve">Carvão vegetal </v>
          </cell>
          <cell r="H134">
            <v>5.0599999999999996</v>
          </cell>
          <cell r="I134">
            <v>6.19</v>
          </cell>
          <cell r="J134">
            <v>0.28999999999999998</v>
          </cell>
          <cell r="K134">
            <v>-0.81</v>
          </cell>
          <cell r="L134">
            <v>-1.61</v>
          </cell>
          <cell r="M134">
            <v>-0.89</v>
          </cell>
          <cell r="N134">
            <v>-1.1000000000000001</v>
          </cell>
          <cell r="O134">
            <v>0.22</v>
          </cell>
          <cell r="P134">
            <v>5.63</v>
          </cell>
          <cell r="Q134">
            <v>1.01</v>
          </cell>
          <cell r="R134">
            <v>-5.36</v>
          </cell>
          <cell r="S134">
            <v>-0.87</v>
          </cell>
          <cell r="T134">
            <v>2.12</v>
          </cell>
          <cell r="U134">
            <v>0.61</v>
          </cell>
          <cell r="V134">
            <v>-0.71</v>
          </cell>
          <cell r="W134">
            <v>-3.7</v>
          </cell>
          <cell r="X134">
            <v>-2.5299999999999998</v>
          </cell>
          <cell r="Y134">
            <v>-3.21</v>
          </cell>
          <cell r="Z134">
            <v>-0.65</v>
          </cell>
          <cell r="AA134">
            <v>2.5299999999999998</v>
          </cell>
          <cell r="AB134">
            <v>6.3</v>
          </cell>
          <cell r="AC134">
            <v>8.5299999999999994</v>
          </cell>
          <cell r="AD134">
            <v>0.65</v>
          </cell>
          <cell r="AE134">
            <v>-2.94</v>
          </cell>
          <cell r="AF134">
            <v>2.5499999999999998</v>
          </cell>
          <cell r="AG134">
            <v>1.73</v>
          </cell>
          <cell r="AH134">
            <v>-2.44</v>
          </cell>
          <cell r="AI134">
            <v>-0.83</v>
          </cell>
          <cell r="AJ134">
            <v>0.12</v>
          </cell>
          <cell r="AK134">
            <v>2.71</v>
          </cell>
          <cell r="AL134">
            <v>1.45</v>
          </cell>
          <cell r="AM134">
            <v>-2.21</v>
          </cell>
          <cell r="AN134">
            <v>-2.44</v>
          </cell>
          <cell r="AO134">
            <v>-0.74</v>
          </cell>
          <cell r="AP134">
            <v>1.57</v>
          </cell>
          <cell r="AQ134">
            <v>2.0099999999999998</v>
          </cell>
          <cell r="AR134">
            <v>-0.67</v>
          </cell>
          <cell r="AS134">
            <v>7.0000000000000007E-2</v>
          </cell>
          <cell r="AT134">
            <v>1.37</v>
          </cell>
          <cell r="AU134">
            <v>1.76</v>
          </cell>
          <cell r="AV134">
            <v>2.58</v>
          </cell>
          <cell r="AW134">
            <v>2.37</v>
          </cell>
          <cell r="AX134">
            <v>-0.03</v>
          </cell>
          <cell r="AY134">
            <v>-0.57999999999999996</v>
          </cell>
          <cell r="AZ134">
            <v>-1.5</v>
          </cell>
          <cell r="BA134">
            <v>-1.08</v>
          </cell>
          <cell r="BB134">
            <v>0.01</v>
          </cell>
          <cell r="BC134">
            <v>0.04</v>
          </cell>
          <cell r="BD134">
            <v>1.06</v>
          </cell>
          <cell r="BE134">
            <v>1.18</v>
          </cell>
          <cell r="BF134">
            <v>-0.79</v>
          </cell>
          <cell r="BG134">
            <v>-1.6</v>
          </cell>
          <cell r="BH134">
            <v>0.01</v>
          </cell>
          <cell r="BI134">
            <v>1.72</v>
          </cell>
          <cell r="BJ134">
            <v>0.82</v>
          </cell>
          <cell r="BK134">
            <v>1.1100000000000001</v>
          </cell>
          <cell r="BL134">
            <v>0.17</v>
          </cell>
          <cell r="BM134">
            <v>-0.03</v>
          </cell>
          <cell r="BN134">
            <v>0.17</v>
          </cell>
          <cell r="BO134">
            <v>0.28000000000000003</v>
          </cell>
          <cell r="BP134">
            <v>1.1299999999999999</v>
          </cell>
          <cell r="BQ134">
            <v>1.0900000000000001</v>
          </cell>
          <cell r="BR134">
            <v>0.21</v>
          </cell>
          <cell r="BS134">
            <v>-0.2</v>
          </cell>
          <cell r="BT134">
            <v>-0.22</v>
          </cell>
          <cell r="BU134">
            <v>0.12</v>
          </cell>
          <cell r="BV134">
            <v>0.46</v>
          </cell>
          <cell r="BW134">
            <v>0.92</v>
          </cell>
          <cell r="BX134">
            <v>1.76</v>
          </cell>
          <cell r="BY134">
            <v>0.24</v>
          </cell>
          <cell r="BZ134">
            <v>7.0000000000000007E-2</v>
          </cell>
          <cell r="CA134">
            <v>0</v>
          </cell>
          <cell r="CB134">
            <v>0.2</v>
          </cell>
          <cell r="CC134">
            <v>-0.22</v>
          </cell>
          <cell r="CD134">
            <v>1.38</v>
          </cell>
          <cell r="CE134">
            <v>1.88</v>
          </cell>
          <cell r="CF134">
            <v>1.64</v>
          </cell>
          <cell r="CG134">
            <v>0.65</v>
          </cell>
          <cell r="CH134">
            <v>0.17</v>
          </cell>
          <cell r="CI134">
            <v>0.86</v>
          </cell>
          <cell r="CJ134">
            <v>2.83</v>
          </cell>
          <cell r="CK134">
            <v>1.26</v>
          </cell>
          <cell r="CL134">
            <v>0.76</v>
          </cell>
          <cell r="CM134">
            <v>0.94</v>
          </cell>
          <cell r="CN134">
            <v>0.42</v>
          </cell>
          <cell r="CO134">
            <v>0.09</v>
          </cell>
          <cell r="CP134">
            <v>0.99</v>
          </cell>
          <cell r="CQ134">
            <v>0.08</v>
          </cell>
          <cell r="CR134">
            <v>-3.51</v>
          </cell>
          <cell r="CS134">
            <v>-0.87</v>
          </cell>
          <cell r="CT134">
            <v>3.69</v>
          </cell>
          <cell r="CU134">
            <v>2.5499999999999998</v>
          </cell>
          <cell r="CV134">
            <v>0.9</v>
          </cell>
          <cell r="CW134">
            <v>-0.2</v>
          </cell>
          <cell r="CX134">
            <v>2.6</v>
          </cell>
          <cell r="CY134">
            <v>6.64</v>
          </cell>
          <cell r="CZ134">
            <v>3.16</v>
          </cell>
          <cell r="DA134">
            <v>3.16</v>
          </cell>
          <cell r="DB134">
            <v>1.32</v>
          </cell>
          <cell r="DC134">
            <v>-0.56000000000000005</v>
          </cell>
          <cell r="DD134">
            <v>7.0000000000000007E-2</v>
          </cell>
          <cell r="DE134">
            <v>0.57999999999999996</v>
          </cell>
          <cell r="DF134">
            <v>-5.0199999999999996</v>
          </cell>
          <cell r="DG134">
            <v>-5.18</v>
          </cell>
          <cell r="DH134">
            <v>2.52</v>
          </cell>
          <cell r="DI134">
            <v>2.83</v>
          </cell>
          <cell r="DJ134">
            <v>-1.83</v>
          </cell>
          <cell r="DK134">
            <v>-3.68</v>
          </cell>
          <cell r="DL134">
            <v>-1.69</v>
          </cell>
          <cell r="DM134">
            <v>2.5</v>
          </cell>
          <cell r="DN134">
            <v>2.56</v>
          </cell>
          <cell r="DO134">
            <v>-0.53</v>
          </cell>
          <cell r="DP134">
            <v>-3.46</v>
          </cell>
          <cell r="DQ134">
            <v>-0.44</v>
          </cell>
          <cell r="DR134">
            <v>-0.69</v>
          </cell>
          <cell r="DS134">
            <v>-1.77</v>
          </cell>
          <cell r="DT134">
            <v>1.44</v>
          </cell>
          <cell r="DU134">
            <v>3.67</v>
          </cell>
          <cell r="DV134">
            <v>-1.63</v>
          </cell>
          <cell r="DW134">
            <v>-2.85</v>
          </cell>
          <cell r="DX134">
            <v>-1.1499999999999999</v>
          </cell>
          <cell r="DY134">
            <v>1.26</v>
          </cell>
          <cell r="DZ134">
            <v>0.44</v>
          </cell>
          <cell r="EA134">
            <v>-0.68</v>
          </cell>
          <cell r="EB134">
            <v>0.64</v>
          </cell>
          <cell r="EC134">
            <v>6.92</v>
          </cell>
          <cell r="ED134">
            <v>0.87</v>
          </cell>
          <cell r="EE134">
            <v>2.15</v>
          </cell>
          <cell r="EF134">
            <v>4.49</v>
          </cell>
          <cell r="EG134">
            <v>-0.67</v>
          </cell>
          <cell r="EH134">
            <v>3.58</v>
          </cell>
          <cell r="EI134">
            <v>2.72</v>
          </cell>
          <cell r="EJ134">
            <v>1.78</v>
          </cell>
          <cell r="EK134">
            <v>-1.26</v>
          </cell>
          <cell r="EL134">
            <v>-0.19</v>
          </cell>
          <cell r="EM134">
            <v>-1.41</v>
          </cell>
          <cell r="EN134">
            <v>-2.57</v>
          </cell>
          <cell r="EO134">
            <v>3.38</v>
          </cell>
          <cell r="EP134">
            <v>-1</v>
          </cell>
          <cell r="EQ134">
            <v>-0.38</v>
          </cell>
          <cell r="ER134">
            <v>2.4700000000000002</v>
          </cell>
          <cell r="ES134">
            <v>-1.08</v>
          </cell>
          <cell r="ET134">
            <v>3.7</v>
          </cell>
          <cell r="EU134">
            <v>1.05</v>
          </cell>
          <cell r="EV134">
            <v>3.37</v>
          </cell>
          <cell r="EW134">
            <v>2.52</v>
          </cell>
          <cell r="EX134">
            <v>-0.51</v>
          </cell>
          <cell r="EY134">
            <v>1.59</v>
          </cell>
          <cell r="EZ134">
            <v>-1.9</v>
          </cell>
          <cell r="FA134">
            <v>-2.94</v>
          </cell>
          <cell r="FB134">
            <v>-2.5299999999999998</v>
          </cell>
          <cell r="FC134">
            <v>-2.94</v>
          </cell>
          <cell r="FD134">
            <v>1.39</v>
          </cell>
          <cell r="FE134">
            <v>2.27</v>
          </cell>
          <cell r="FF134">
            <v>-0.86</v>
          </cell>
          <cell r="FG134">
            <v>-0.97</v>
          </cell>
          <cell r="FH134">
            <v>0.86</v>
          </cell>
          <cell r="FI134">
            <v>0.01</v>
          </cell>
          <cell r="FJ134">
            <v>-1.49</v>
          </cell>
          <cell r="FK134">
            <v>-0.52</v>
          </cell>
          <cell r="FL134">
            <v>1.84</v>
          </cell>
          <cell r="FM134">
            <v>4.71</v>
          </cell>
          <cell r="FN134">
            <v>5.13</v>
          </cell>
          <cell r="FO134">
            <v>4.1900000000000004</v>
          </cell>
          <cell r="FP134">
            <v>3.95</v>
          </cell>
          <cell r="FQ134">
            <v>2.56</v>
          </cell>
          <cell r="FR134">
            <v>1.78</v>
          </cell>
          <cell r="FS134">
            <v>0.85</v>
          </cell>
          <cell r="FT134">
            <v>6.34</v>
          </cell>
          <cell r="FU134">
            <v>2.46</v>
          </cell>
          <cell r="FV134">
            <v>0.35</v>
          </cell>
          <cell r="FW134">
            <v>-1.48</v>
          </cell>
          <cell r="FX134">
            <v>-1.26</v>
          </cell>
          <cell r="FY134">
            <v>-0.76</v>
          </cell>
          <cell r="FZ134">
            <v>0.36</v>
          </cell>
          <cell r="GA134">
            <v>-0.89</v>
          </cell>
          <cell r="GB134">
            <v>2.42</v>
          </cell>
          <cell r="GC134">
            <v>3.48</v>
          </cell>
          <cell r="GD134">
            <v>-2.73</v>
          </cell>
          <cell r="GE134">
            <v>-1.68</v>
          </cell>
          <cell r="GF134">
            <v>2.23</v>
          </cell>
          <cell r="GG134">
            <v>0.55000000000000004</v>
          </cell>
          <cell r="GH134">
            <v>-2.2400000000000002</v>
          </cell>
          <cell r="GI134">
            <v>-0.16</v>
          </cell>
          <cell r="GJ134">
            <v>2.16</v>
          </cell>
          <cell r="GK134">
            <v>0.98</v>
          </cell>
          <cell r="GL134">
            <v>-0.52</v>
          </cell>
          <cell r="GM134">
            <v>0.65</v>
          </cell>
          <cell r="GN134">
            <v>3.06</v>
          </cell>
          <cell r="GO134">
            <v>2.21</v>
          </cell>
          <cell r="GP134">
            <v>1.06</v>
          </cell>
          <cell r="GQ134">
            <v>-0.44</v>
          </cell>
          <cell r="GR134">
            <v>-3.87</v>
          </cell>
          <cell r="GS134">
            <v>-2.92</v>
          </cell>
          <cell r="GT134">
            <v>-0.4</v>
          </cell>
          <cell r="GU134">
            <v>1.07</v>
          </cell>
          <cell r="GV134">
            <v>1.19</v>
          </cell>
          <cell r="GW134">
            <v>-0.38</v>
          </cell>
          <cell r="GX134">
            <v>1.17</v>
          </cell>
          <cell r="GY134">
            <v>3.04</v>
          </cell>
          <cell r="GZ134">
            <v>0.84</v>
          </cell>
          <cell r="HA134">
            <v>2.34</v>
          </cell>
          <cell r="HB134">
            <v>3.67</v>
          </cell>
          <cell r="HC134">
            <v>-1.02</v>
          </cell>
          <cell r="HD134">
            <v>-1.72</v>
          </cell>
          <cell r="HE134">
            <v>-0.13</v>
          </cell>
          <cell r="HF134">
            <v>-0.25</v>
          </cell>
          <cell r="HG134">
            <v>-3.37</v>
          </cell>
          <cell r="HH134">
            <v>0.53</v>
          </cell>
          <cell r="HI134">
            <v>6.74</v>
          </cell>
          <cell r="HJ134">
            <v>6.86</v>
          </cell>
          <cell r="HK134">
            <v>6.37</v>
          </cell>
          <cell r="HL134">
            <v>2.17</v>
          </cell>
          <cell r="HM134">
            <v>1.92</v>
          </cell>
          <cell r="HN134">
            <v>0.86</v>
          </cell>
          <cell r="HO134">
            <v>1.76</v>
          </cell>
          <cell r="HP134">
            <v>6.25</v>
          </cell>
          <cell r="HQ134">
            <v>2.5</v>
          </cell>
          <cell r="HR134">
            <v>-0.22</v>
          </cell>
          <cell r="HS134">
            <v>1.8</v>
          </cell>
          <cell r="HT134">
            <v>0.17</v>
          </cell>
          <cell r="HU134">
            <v>-0.73</v>
          </cell>
          <cell r="HV134">
            <v>1.66</v>
          </cell>
          <cell r="HW134">
            <v>-0.08</v>
          </cell>
          <cell r="HX134">
            <v>-1.96</v>
          </cell>
          <cell r="HY134">
            <v>2.4700000000000002</v>
          </cell>
          <cell r="HZ134">
            <v>4.25</v>
          </cell>
          <cell r="IA134">
            <v>2.02</v>
          </cell>
          <cell r="IB134">
            <v>1.32</v>
          </cell>
          <cell r="IC134">
            <v>0</v>
          </cell>
          <cell r="ID134">
            <v>3.12</v>
          </cell>
          <cell r="IE134">
            <v>2.89</v>
          </cell>
          <cell r="IF134">
            <v>3.16</v>
          </cell>
          <cell r="IG134">
            <v>1.73</v>
          </cell>
          <cell r="IH134">
            <v>-0.8</v>
          </cell>
          <cell r="II134">
            <v>0.93</v>
          </cell>
          <cell r="IJ134">
            <v>2.94</v>
          </cell>
          <cell r="IK134">
            <v>6.71</v>
          </cell>
          <cell r="IL134">
            <v>4.26</v>
          </cell>
          <cell r="IM134">
            <v>1.24</v>
          </cell>
          <cell r="IN134">
            <v>1.71</v>
          </cell>
          <cell r="IO134">
            <v>1.1200000000000001</v>
          </cell>
          <cell r="IP134">
            <v>-0.4</v>
          </cell>
          <cell r="IQ134">
            <v>-0.54</v>
          </cell>
          <cell r="IR134">
            <v>0.73</v>
          </cell>
          <cell r="IS134">
            <v>0.57999999999999996</v>
          </cell>
          <cell r="IT134">
            <v>-0.37</v>
          </cell>
          <cell r="IU134">
            <v>0.12</v>
          </cell>
          <cell r="IV134">
            <v>-0.57999999999999996</v>
          </cell>
          <cell r="IW134">
            <v>-0.85</v>
          </cell>
          <cell r="IX134">
            <v>1.71</v>
          </cell>
          <cell r="IY134">
            <v>2.14</v>
          </cell>
          <cell r="IZ134">
            <v>0.63</v>
          </cell>
          <cell r="JA134">
            <v>0.26</v>
          </cell>
          <cell r="JB134">
            <v>-0.1</v>
          </cell>
          <cell r="JC134">
            <v>0.69</v>
          </cell>
          <cell r="JD134">
            <v>6.77</v>
          </cell>
          <cell r="JE134">
            <v>10.28</v>
          </cell>
          <cell r="JF134">
            <v>5.94</v>
          </cell>
          <cell r="JG134">
            <v>1.99</v>
          </cell>
          <cell r="JH134">
            <v>1.57</v>
          </cell>
          <cell r="JI134">
            <v>-0.14000000000000001</v>
          </cell>
          <cell r="JJ134">
            <v>-1.9</v>
          </cell>
          <cell r="JK134">
            <v>-0.38</v>
          </cell>
          <cell r="JL134">
            <v>-1.28</v>
          </cell>
          <cell r="JM134">
            <v>-0.28999999999999998</v>
          </cell>
          <cell r="JN134">
            <v>0.26</v>
          </cell>
          <cell r="JO134">
            <v>1.02</v>
          </cell>
          <cell r="JP134">
            <v>2.1</v>
          </cell>
          <cell r="JQ134">
            <v>0.73</v>
          </cell>
          <cell r="JR134">
            <v>-0.35</v>
          </cell>
          <cell r="JS134">
            <v>-2.36</v>
          </cell>
          <cell r="JT134">
            <v>-5.72</v>
          </cell>
          <cell r="JU134">
            <v>-5.95</v>
          </cell>
          <cell r="JV134">
            <v>-2.34</v>
          </cell>
          <cell r="JW134">
            <v>-0.69</v>
          </cell>
          <cell r="JX134">
            <v>0.72</v>
          </cell>
          <cell r="JY134">
            <v>0.34</v>
          </cell>
          <cell r="JZ134">
            <v>7.0000000000000007E-2</v>
          </cell>
          <cell r="KA134">
            <v>-2.1800000000000002</v>
          </cell>
          <cell r="KB134">
            <v>-2.1800000000000002</v>
          </cell>
          <cell r="KC134">
            <v>0.57999999999999996</v>
          </cell>
          <cell r="KD134">
            <v>0.57999999999999996</v>
          </cell>
          <cell r="KE134">
            <v>0.32</v>
          </cell>
          <cell r="KF134">
            <v>-0.28999999999999998</v>
          </cell>
          <cell r="KG134">
            <v>-0.62</v>
          </cell>
          <cell r="KH134">
            <v>0.6</v>
          </cell>
          <cell r="KI134">
            <v>0.61</v>
          </cell>
          <cell r="KJ134">
            <v>0</v>
          </cell>
          <cell r="KK134">
            <v>1.22</v>
          </cell>
          <cell r="KL134">
            <v>0.96</v>
          </cell>
          <cell r="KM134">
            <v>-5.8</v>
          </cell>
          <cell r="KN134">
            <v>-5.5</v>
          </cell>
          <cell r="KO134">
            <v>-1.25</v>
          </cell>
          <cell r="KP134">
            <v>-0.65</v>
          </cell>
          <cell r="KQ134">
            <v>1.44</v>
          </cell>
          <cell r="KR134">
            <v>-1.8</v>
          </cell>
          <cell r="KS134">
            <v>-8.15</v>
          </cell>
          <cell r="KT134">
            <v>-10.88</v>
          </cell>
          <cell r="KU134">
            <v>-2.61</v>
          </cell>
          <cell r="KV134">
            <v>2.79</v>
          </cell>
          <cell r="KW134">
            <v>0</v>
          </cell>
          <cell r="KX134">
            <v>-0.08</v>
          </cell>
          <cell r="KY134">
            <v>-1.0900000000000001</v>
          </cell>
          <cell r="KZ134">
            <v>-1.02</v>
          </cell>
          <cell r="LA134">
            <v>0.01</v>
          </cell>
          <cell r="LB134">
            <v>-0.03</v>
          </cell>
          <cell r="LC134">
            <v>3.87</v>
          </cell>
          <cell r="LD134">
            <v>7.08</v>
          </cell>
          <cell r="LE134">
            <v>4.34</v>
          </cell>
          <cell r="LF134">
            <v>-1.2</v>
          </cell>
          <cell r="LG134">
            <v>-1.1000000000000001</v>
          </cell>
          <cell r="LH134">
            <v>0.2</v>
          </cell>
          <cell r="LI134">
            <v>0.20000000000000004</v>
          </cell>
          <cell r="LJ134">
            <v>0.20000000000000004</v>
          </cell>
          <cell r="LK134">
            <v>0.34029870996104117</v>
          </cell>
          <cell r="LL134">
            <v>0.5</v>
          </cell>
          <cell r="LM134">
            <v>0.40000000000000008</v>
          </cell>
          <cell r="LN134">
            <v>0.5</v>
          </cell>
          <cell r="LO134">
            <v>0.5</v>
          </cell>
          <cell r="LP134">
            <v>0.5</v>
          </cell>
          <cell r="LQ134">
            <v>0.5</v>
          </cell>
          <cell r="LR134">
            <v>0.32919790751900185</v>
          </cell>
          <cell r="LS134">
            <v>0.3</v>
          </cell>
          <cell r="LT134">
            <v>0.3</v>
          </cell>
          <cell r="LU134">
            <v>0.2</v>
          </cell>
          <cell r="LV134">
            <v>0</v>
          </cell>
          <cell r="LW134">
            <v>-0.2</v>
          </cell>
          <cell r="LX134">
            <v>-0.20000000000000004</v>
          </cell>
          <cell r="LY134">
            <v>-0.19999999999999998</v>
          </cell>
          <cell r="LZ134">
            <v>1.7606621889793173E-2</v>
          </cell>
          <cell r="MA134">
            <v>0.17123470198821925</v>
          </cell>
          <cell r="MB134">
            <v>0.31874957721960184</v>
          </cell>
          <cell r="MC134">
            <v>0.35448798842306384</v>
          </cell>
          <cell r="MD134">
            <v>0.35303953459757742</v>
          </cell>
          <cell r="ME134">
            <v>0.47976840784679076</v>
          </cell>
        </row>
        <row r="135">
          <cell r="A135" t="str">
            <v>NDPA</v>
          </cell>
          <cell r="D135" t="str">
            <v>+</v>
          </cell>
          <cell r="E135" t="str">
            <v>Panificados</v>
          </cell>
          <cell r="H135">
            <v>0.65138443345929453</v>
          </cell>
          <cell r="I135">
            <v>0.40638090699042706</v>
          </cell>
          <cell r="J135">
            <v>0.85270261754124921</v>
          </cell>
          <cell r="K135">
            <v>1.0029325801173892</v>
          </cell>
          <cell r="L135">
            <v>5.312836687514721E-3</v>
          </cell>
          <cell r="M135">
            <v>-0.591445072235947</v>
          </cell>
          <cell r="N135">
            <v>-0.34741634086309192</v>
          </cell>
          <cell r="O135">
            <v>1.2979553469645229</v>
          </cell>
          <cell r="P135">
            <v>2.5071955564653474</v>
          </cell>
          <cell r="Q135">
            <v>2.7965812745107557</v>
          </cell>
          <cell r="R135">
            <v>1.9310255038197688</v>
          </cell>
          <cell r="S135">
            <v>-0.2956410151605926</v>
          </cell>
          <cell r="T135">
            <v>-0.89700880107572134</v>
          </cell>
          <cell r="U135">
            <v>-0.75150086964180562</v>
          </cell>
          <cell r="V135">
            <v>-0.27459855322049059</v>
          </cell>
          <cell r="W135">
            <v>-0.22580898110360081</v>
          </cell>
          <cell r="X135">
            <v>-0.73288203529225637</v>
          </cell>
          <cell r="Y135">
            <v>-1.1050367055265273</v>
          </cell>
          <cell r="Z135">
            <v>-1.1445029322647284</v>
          </cell>
          <cell r="AA135">
            <v>-0.2898126682411783</v>
          </cell>
          <cell r="AB135">
            <v>0.27496949234188817</v>
          </cell>
          <cell r="AC135">
            <v>-0.39504900340144666</v>
          </cell>
          <cell r="AD135">
            <v>-0.661670591128382</v>
          </cell>
          <cell r="AE135">
            <v>0.37558955602234884</v>
          </cell>
          <cell r="AF135">
            <v>0.52769031728203608</v>
          </cell>
          <cell r="AG135">
            <v>-0.57163962810662561</v>
          </cell>
          <cell r="AH135">
            <v>-0.47657149826230288</v>
          </cell>
          <cell r="AI135">
            <v>0.19331395057238659</v>
          </cell>
          <cell r="AJ135">
            <v>-0.45718883354908013</v>
          </cell>
          <cell r="AK135">
            <v>-0.42005035377872169</v>
          </cell>
          <cell r="AL135">
            <v>-0.15465214086861262</v>
          </cell>
          <cell r="AM135">
            <v>-0.40005996690011364</v>
          </cell>
          <cell r="AN135">
            <v>-0.38644402685255197</v>
          </cell>
          <cell r="AO135">
            <v>-0.24792579590657354</v>
          </cell>
          <cell r="AP135">
            <v>0.20846274334597303</v>
          </cell>
          <cell r="AQ135">
            <v>0.40978462667742721</v>
          </cell>
          <cell r="AR135">
            <v>-9.3891016368606028E-2</v>
          </cell>
          <cell r="AS135">
            <v>-0.24583294335434766</v>
          </cell>
          <cell r="AT135">
            <v>-0.14069134010988224</v>
          </cell>
          <cell r="AU135">
            <v>-0.29042093596093665</v>
          </cell>
          <cell r="AV135">
            <v>0.23045567060266858</v>
          </cell>
          <cell r="AW135">
            <v>-0.31909718488725514</v>
          </cell>
          <cell r="AX135">
            <v>-7.1517964808623616E-2</v>
          </cell>
          <cell r="AY135">
            <v>0.25520153240520294</v>
          </cell>
          <cell r="AZ135">
            <v>0.44471531811753007</v>
          </cell>
          <cell r="BA135">
            <v>0.26806709087533831</v>
          </cell>
          <cell r="BB135">
            <v>-7.2803380228547029E-2</v>
          </cell>
          <cell r="BC135">
            <v>0.39512236348603408</v>
          </cell>
          <cell r="BD135">
            <v>0.46934064428386618</v>
          </cell>
          <cell r="BE135">
            <v>-7.0393102629782892E-2</v>
          </cell>
          <cell r="BF135">
            <v>0.51814526022256535</v>
          </cell>
          <cell r="BG135">
            <v>0.48526148935346097</v>
          </cell>
          <cell r="BH135">
            <v>3.4316565356622433E-2</v>
          </cell>
          <cell r="BI135">
            <v>8.3356916213185417E-2</v>
          </cell>
          <cell r="BJ135">
            <v>0.42757229959902948</v>
          </cell>
          <cell r="BK135">
            <v>0.3761940081679036</v>
          </cell>
          <cell r="BL135">
            <v>0.11101882810859401</v>
          </cell>
          <cell r="BM135">
            <v>0.26799279188333736</v>
          </cell>
          <cell r="BN135">
            <v>0.85927634113882601</v>
          </cell>
          <cell r="BO135">
            <v>0.95519963456439372</v>
          </cell>
          <cell r="BP135">
            <v>0.88980158960930267</v>
          </cell>
          <cell r="BQ135">
            <v>1.2974274310094591</v>
          </cell>
          <cell r="BR135">
            <v>1.447072033990449</v>
          </cell>
          <cell r="BS135">
            <v>1.2711605175860967</v>
          </cell>
          <cell r="BT135">
            <v>0.91225655965092645</v>
          </cell>
          <cell r="BU135">
            <v>0.67489623397665244</v>
          </cell>
          <cell r="BV135">
            <v>0.3989928701319409</v>
          </cell>
          <cell r="BW135">
            <v>0.4621030754304577</v>
          </cell>
          <cell r="BX135">
            <v>0.50626426788716283</v>
          </cell>
          <cell r="BY135">
            <v>0.39120635957607963</v>
          </cell>
          <cell r="BZ135">
            <v>0.62528153282101162</v>
          </cell>
          <cell r="CA135">
            <v>0.72766436528927536</v>
          </cell>
          <cell r="CB135">
            <v>0.62194665037308761</v>
          </cell>
          <cell r="CC135">
            <v>0.96762450314968085</v>
          </cell>
          <cell r="CD135">
            <v>0.97897903155803245</v>
          </cell>
          <cell r="CE135">
            <v>0.8658776440668895</v>
          </cell>
          <cell r="CF135">
            <v>1.5724301086401913</v>
          </cell>
          <cell r="CG135">
            <v>2.8630964660539093</v>
          </cell>
          <cell r="CH135">
            <v>4.1674853305395061</v>
          </cell>
          <cell r="CI135">
            <v>4.4624532734823257</v>
          </cell>
          <cell r="CJ135">
            <v>3.4456538165070172</v>
          </cell>
          <cell r="CK135">
            <v>3.2516676414473613</v>
          </cell>
          <cell r="CL135">
            <v>2.9338995357142328</v>
          </cell>
          <cell r="CM135">
            <v>1.5301945229387337</v>
          </cell>
          <cell r="CN135">
            <v>0.55532993418426302</v>
          </cell>
          <cell r="CO135">
            <v>0.17392825565874065</v>
          </cell>
          <cell r="CP135">
            <v>4.3218195712147918E-2</v>
          </cell>
          <cell r="CQ135">
            <v>-0.18239648362399519</v>
          </cell>
          <cell r="CR135">
            <v>-0.41729224996662184</v>
          </cell>
          <cell r="CS135">
            <v>-0.38611382827997037</v>
          </cell>
          <cell r="CT135">
            <v>-0.40204511921209779</v>
          </cell>
          <cell r="CU135">
            <v>-0.2249209452639778</v>
          </cell>
          <cell r="CV135">
            <v>0.15910822527630508</v>
          </cell>
          <cell r="CW135">
            <v>0.27968675112527736</v>
          </cell>
          <cell r="CX135">
            <v>5.0339189001781921E-2</v>
          </cell>
          <cell r="CY135">
            <v>-0.10409537514005252</v>
          </cell>
          <cell r="CZ135">
            <v>-5.9839896846290352E-3</v>
          </cell>
          <cell r="DA135">
            <v>-5.9839896846290352E-3</v>
          </cell>
          <cell r="DB135">
            <v>-0.39006751637026449</v>
          </cell>
          <cell r="DC135">
            <v>-0.3737390983510312</v>
          </cell>
          <cell r="DD135">
            <v>-2.8202620520952782E-2</v>
          </cell>
          <cell r="DE135">
            <v>0.22113507135198482</v>
          </cell>
          <cell r="DF135">
            <v>0.24412964070588833</v>
          </cell>
          <cell r="DG135">
            <v>-0.27809613702015951</v>
          </cell>
          <cell r="DH135">
            <v>-0.53317122459323651</v>
          </cell>
          <cell r="DI135">
            <v>-5.1687551532380402E-2</v>
          </cell>
          <cell r="DJ135">
            <v>0.33680870543863661</v>
          </cell>
          <cell r="DK135">
            <v>0.16611957742807809</v>
          </cell>
          <cell r="DL135">
            <v>-0.26264840799944966</v>
          </cell>
          <cell r="DM135">
            <v>-0.42577363649299205</v>
          </cell>
          <cell r="DN135">
            <v>-0.17069175686665308</v>
          </cell>
          <cell r="DO135">
            <v>-3.0015900909448855E-2</v>
          </cell>
          <cell r="DP135">
            <v>0.29481557541318915</v>
          </cell>
          <cell r="DQ135">
            <v>0.41679504663130257</v>
          </cell>
          <cell r="DR135">
            <v>-4.2030107183277522E-2</v>
          </cell>
          <cell r="DS135">
            <v>-0.37537125877235983</v>
          </cell>
          <cell r="DT135">
            <v>7.3986641162370595E-2</v>
          </cell>
          <cell r="DU135">
            <v>0.33396987950951346</v>
          </cell>
          <cell r="DV135">
            <v>0.10536369076014998</v>
          </cell>
          <cell r="DW135">
            <v>-0.19044462003620277</v>
          </cell>
          <cell r="DX135">
            <v>0.21430132507644781</v>
          </cell>
          <cell r="DY135">
            <v>0.63261312611638065</v>
          </cell>
          <cell r="DZ135">
            <v>0.50899387010078256</v>
          </cell>
          <cell r="EA135">
            <v>0.38355698876211508</v>
          </cell>
          <cell r="EB135">
            <v>-3.3272612096704866E-2</v>
          </cell>
          <cell r="EC135">
            <v>-0.14375939809006549</v>
          </cell>
          <cell r="ED135">
            <v>0.33906628427256186</v>
          </cell>
          <cell r="EE135">
            <v>0.44164137266711201</v>
          </cell>
          <cell r="EF135">
            <v>0.29968557305860793</v>
          </cell>
          <cell r="EG135">
            <v>-8.5813633793955985E-2</v>
          </cell>
          <cell r="EH135">
            <v>-0.10009459577094476</v>
          </cell>
          <cell r="EI135">
            <v>3.5488849937783673E-2</v>
          </cell>
          <cell r="EJ135">
            <v>-0.10028274496212085</v>
          </cell>
          <cell r="EK135">
            <v>-0.15066735906266937</v>
          </cell>
          <cell r="EL135">
            <v>5.7661867588150652E-2</v>
          </cell>
          <cell r="EM135">
            <v>0.72674981093934676</v>
          </cell>
          <cell r="EN135">
            <v>1.5300883830637682</v>
          </cell>
          <cell r="EO135">
            <v>2.2835522275734021</v>
          </cell>
          <cell r="EP135">
            <v>2.0669979404970129</v>
          </cell>
          <cell r="EQ135">
            <v>1.1743682538173814</v>
          </cell>
          <cell r="ER135">
            <v>1.3337612241864352</v>
          </cell>
          <cell r="ES135">
            <v>1.0343235051095738</v>
          </cell>
          <cell r="ET135">
            <v>0.36662310587486174</v>
          </cell>
          <cell r="EU135">
            <v>0.40389479496004765</v>
          </cell>
          <cell r="EV135">
            <v>0.45909966829401139</v>
          </cell>
          <cell r="EW135">
            <v>0.49253961184198353</v>
          </cell>
          <cell r="EX135">
            <v>0.50836592369798672</v>
          </cell>
          <cell r="EY135">
            <v>0.32448528614757222</v>
          </cell>
          <cell r="EZ135">
            <v>0.3190030786891847</v>
          </cell>
          <cell r="FA135">
            <v>0.61820164349006979</v>
          </cell>
          <cell r="FB135">
            <v>0.58062556777534258</v>
          </cell>
          <cell r="FC135">
            <v>0.25030344285282657</v>
          </cell>
          <cell r="FD135">
            <v>0.47925151310352482</v>
          </cell>
          <cell r="FE135">
            <v>0.38435118402743168</v>
          </cell>
          <cell r="FF135">
            <v>0.23451864976119277</v>
          </cell>
          <cell r="FG135">
            <v>0.76280341605185709</v>
          </cell>
          <cell r="FH135">
            <v>0.59929910645111317</v>
          </cell>
          <cell r="FI135">
            <v>-0.37397339896318799</v>
          </cell>
          <cell r="FJ135">
            <v>-0.31444084695241031</v>
          </cell>
          <cell r="FK135">
            <v>0.54446771744253031</v>
          </cell>
          <cell r="FL135">
            <v>0.43047754405912453</v>
          </cell>
          <cell r="FM135">
            <v>0.45424419820196521</v>
          </cell>
          <cell r="FN135">
            <v>0.76084234490609004</v>
          </cell>
          <cell r="FO135">
            <v>0.13482922747005596</v>
          </cell>
          <cell r="FP135">
            <v>-0.11516523173686651</v>
          </cell>
          <cell r="FQ135">
            <v>0.48679131483715332</v>
          </cell>
          <cell r="FR135">
            <v>1.0907025821839678</v>
          </cell>
          <cell r="FS135">
            <v>0.96968571278660998</v>
          </cell>
          <cell r="FT135">
            <v>0.58548297392308102</v>
          </cell>
          <cell r="FU135">
            <v>-0.19746707418727422</v>
          </cell>
          <cell r="FV135">
            <v>-0.24951153098082804</v>
          </cell>
          <cell r="FW135">
            <v>0.26431138730265369</v>
          </cell>
          <cell r="FX135">
            <v>0.55530103612433501</v>
          </cell>
          <cell r="FY135">
            <v>0.16442811465754195</v>
          </cell>
          <cell r="FZ135">
            <v>-0.25243800268096517</v>
          </cell>
          <cell r="GA135">
            <v>0.45120797081111419</v>
          </cell>
          <cell r="GB135">
            <v>1.1155485576112019</v>
          </cell>
          <cell r="GC135">
            <v>0.44475569299971895</v>
          </cell>
          <cell r="GD135">
            <v>0.33729427549194996</v>
          </cell>
          <cell r="GE135">
            <v>1.079518966001686</v>
          </cell>
          <cell r="GF135">
            <v>1.3088108530594016</v>
          </cell>
          <cell r="GG135">
            <v>1.1149885940021145</v>
          </cell>
          <cell r="GH135">
            <v>0.6685692171605484</v>
          </cell>
          <cell r="GI135">
            <v>0.77197689841936556</v>
          </cell>
          <cell r="GJ135">
            <v>1.6514209307454786</v>
          </cell>
          <cell r="GK135">
            <v>2.1304025330396477</v>
          </cell>
          <cell r="GL135">
            <v>1.511493432168747</v>
          </cell>
          <cell r="GM135">
            <v>1.0542630151843819</v>
          </cell>
          <cell r="GN135">
            <v>0.76933790941519842</v>
          </cell>
          <cell r="GO135">
            <v>0.34990929215485123</v>
          </cell>
          <cell r="GP135">
            <v>0.53906197745293705</v>
          </cell>
          <cell r="GQ135">
            <v>0.81605294499783443</v>
          </cell>
          <cell r="GR135">
            <v>1.127731619037329</v>
          </cell>
          <cell r="GS135">
            <v>1.3663552211335463</v>
          </cell>
          <cell r="GT135">
            <v>1.1848830440875282</v>
          </cell>
          <cell r="GU135">
            <v>1.5753070128191315</v>
          </cell>
          <cell r="GV135">
            <v>1.9747986271250066</v>
          </cell>
          <cell r="GW135">
            <v>1.3972253934382501</v>
          </cell>
          <cell r="GX135">
            <v>0.83298467230443984</v>
          </cell>
          <cell r="GY135">
            <v>1.0104588465401489</v>
          </cell>
          <cell r="GZ135">
            <v>1.1677451135345873</v>
          </cell>
          <cell r="HA135">
            <v>0.46537421052631572</v>
          </cell>
          <cell r="HB135">
            <v>2.8453931878825955E-2</v>
          </cell>
          <cell r="HC135">
            <v>0.27139334349860661</v>
          </cell>
          <cell r="HD135">
            <v>0.55653593741796603</v>
          </cell>
          <cell r="HE135">
            <v>0.41974872522735646</v>
          </cell>
          <cell r="HF135">
            <v>0.54904117462639779</v>
          </cell>
          <cell r="HG135">
            <v>1.0699539194637901</v>
          </cell>
          <cell r="HH135">
            <v>1.8159402643355183</v>
          </cell>
          <cell r="HI135">
            <v>2.2665840992885706</v>
          </cell>
          <cell r="HJ135">
            <v>1.8999702792723543</v>
          </cell>
          <cell r="HK135">
            <v>1.1381570365841229</v>
          </cell>
          <cell r="HL135">
            <v>0.98381346940837666</v>
          </cell>
          <cell r="HM135">
            <v>0.87979633194852558</v>
          </cell>
          <cell r="HN135">
            <v>0.5798314465408807</v>
          </cell>
          <cell r="HO135">
            <v>0.87737565015401697</v>
          </cell>
          <cell r="HP135">
            <v>1.1349566575950005</v>
          </cell>
          <cell r="HQ135">
            <v>1.00069602632245</v>
          </cell>
          <cell r="HR135">
            <v>0.95781596507952427</v>
          </cell>
          <cell r="HS135">
            <v>0.62964521493725745</v>
          </cell>
          <cell r="HT135">
            <v>7.6997097678142529E-2</v>
          </cell>
          <cell r="HU135">
            <v>0.52683724916809516</v>
          </cell>
          <cell r="HV135">
            <v>0.75278161035298852</v>
          </cell>
          <cell r="HW135">
            <v>0.54247608926673752</v>
          </cell>
          <cell r="HX135">
            <v>0.52340737382895131</v>
          </cell>
          <cell r="HY135">
            <v>0.65996706192358379</v>
          </cell>
          <cell r="HZ135">
            <v>0.82856825972978421</v>
          </cell>
          <cell r="IA135">
            <v>0.84039309926135797</v>
          </cell>
          <cell r="IB135">
            <v>0.73251419384012439</v>
          </cell>
          <cell r="IC135">
            <v>0.16589109409631275</v>
          </cell>
          <cell r="ID135">
            <v>0.10458978714899574</v>
          </cell>
          <cell r="IE135">
            <v>0.2329198511665326</v>
          </cell>
          <cell r="IF135">
            <v>0.42882714507021136</v>
          </cell>
          <cell r="IG135">
            <v>0.51258763768043059</v>
          </cell>
          <cell r="IH135">
            <v>0.28883143485211832</v>
          </cell>
          <cell r="II135">
            <v>0.19568711316862072</v>
          </cell>
          <cell r="IJ135">
            <v>2.557029177718833E-2</v>
          </cell>
          <cell r="IK135">
            <v>-0.17593363925167671</v>
          </cell>
          <cell r="IL135">
            <v>-3.236664992466097E-2</v>
          </cell>
          <cell r="IM135">
            <v>0.16687519041332388</v>
          </cell>
          <cell r="IN135">
            <v>0.24445890515014937</v>
          </cell>
          <cell r="IO135">
            <v>0.29497650183898655</v>
          </cell>
          <cell r="IP135">
            <v>0.58558222494012124</v>
          </cell>
          <cell r="IQ135">
            <v>0.91740448569218858</v>
          </cell>
          <cell r="IR135">
            <v>0.95161893029463096</v>
          </cell>
          <cell r="IS135">
            <v>1.067645051194539</v>
          </cell>
          <cell r="IT135">
            <v>0.99090754658704838</v>
          </cell>
          <cell r="IU135">
            <v>1.1999777132787395</v>
          </cell>
          <cell r="IV135">
            <v>1.6624872547505021</v>
          </cell>
          <cell r="IW135">
            <v>1.1675830410563235</v>
          </cell>
          <cell r="IX135">
            <v>0.67564554768336815</v>
          </cell>
          <cell r="IY135">
            <v>1.011998869824309</v>
          </cell>
          <cell r="IZ135">
            <v>1.008547100337527</v>
          </cell>
          <cell r="JA135">
            <v>0.67490104593929445</v>
          </cell>
          <cell r="JB135">
            <v>0.39036665478433569</v>
          </cell>
          <cell r="JC135">
            <v>0.28395112955278928</v>
          </cell>
          <cell r="JD135">
            <v>0.72392145876840019</v>
          </cell>
          <cell r="JE135">
            <v>0.94827377905190957</v>
          </cell>
          <cell r="JF135">
            <v>0.99602832918718565</v>
          </cell>
          <cell r="JG135">
            <v>0.89403119743079984</v>
          </cell>
          <cell r="JH135">
            <v>0.81205938891137186</v>
          </cell>
          <cell r="JI135">
            <v>0.74899546635423575</v>
          </cell>
          <cell r="JJ135">
            <v>0.86637348178137652</v>
          </cell>
          <cell r="JK135">
            <v>0.96152706843718072</v>
          </cell>
          <cell r="JL135">
            <v>0.93054320235556909</v>
          </cell>
          <cell r="JM135">
            <v>1.266488405352947</v>
          </cell>
          <cell r="JN135">
            <v>1.1697283712428919</v>
          </cell>
          <cell r="JO135">
            <v>1.0048017576129162</v>
          </cell>
          <cell r="JP135">
            <v>1.1265156297729355</v>
          </cell>
          <cell r="JQ135">
            <v>0.96276277502680085</v>
          </cell>
          <cell r="JR135">
            <v>0.72441152679474219</v>
          </cell>
          <cell r="JS135">
            <v>0.69588227764250921</v>
          </cell>
          <cell r="JT135">
            <v>0.79532916309337642</v>
          </cell>
          <cell r="JU135">
            <v>0.40670353645542651</v>
          </cell>
          <cell r="JV135">
            <v>0.46420486672051692</v>
          </cell>
          <cell r="JW135">
            <v>0.42326117958643172</v>
          </cell>
          <cell r="JX135">
            <v>0.59428398425673623</v>
          </cell>
          <cell r="JY135">
            <v>1.1498396538559432</v>
          </cell>
          <cell r="JZ135">
            <v>0.86795581782417919</v>
          </cell>
          <cell r="KA135">
            <v>0.16686330061722149</v>
          </cell>
          <cell r="KB135">
            <v>-0.17679795036672363</v>
          </cell>
          <cell r="KC135">
            <v>-0.10994826274410345</v>
          </cell>
          <cell r="KD135">
            <v>-0.14311560577020072</v>
          </cell>
          <cell r="KE135">
            <v>9.9814485387547641E-2</v>
          </cell>
          <cell r="KF135">
            <v>0.5068942307692309</v>
          </cell>
          <cell r="KG135">
            <v>0.14254009469986251</v>
          </cell>
          <cell r="KH135">
            <v>-0.14242187105568738</v>
          </cell>
          <cell r="KI135">
            <v>8.4223580341227372E-2</v>
          </cell>
          <cell r="KJ135">
            <v>0.22494250544551944</v>
          </cell>
          <cell r="KK135">
            <v>0.6501633236359925</v>
          </cell>
          <cell r="KL135">
            <v>0.25484410646387834</v>
          </cell>
          <cell r="KM135">
            <v>-0.21931935040472442</v>
          </cell>
          <cell r="KN135">
            <v>0.27460075272098466</v>
          </cell>
          <cell r="KO135">
            <v>0.73597378660659429</v>
          </cell>
          <cell r="KP135">
            <v>0.44678163254939807</v>
          </cell>
          <cell r="KQ135">
            <v>0.27130846835830019</v>
          </cell>
          <cell r="KR135">
            <v>0.29232110277721468</v>
          </cell>
          <cell r="KS135">
            <v>-0.26883071286826438</v>
          </cell>
          <cell r="KT135">
            <v>-0.14524716369529989</v>
          </cell>
          <cell r="KU135">
            <v>0.34269856704196511</v>
          </cell>
          <cell r="KV135">
            <v>0.42399512294249136</v>
          </cell>
          <cell r="KW135">
            <v>0.48245102528875999</v>
          </cell>
          <cell r="KX135">
            <v>-4.5428153084923734E-2</v>
          </cell>
          <cell r="KY135">
            <v>-0.77638158562582471</v>
          </cell>
          <cell r="KZ135">
            <v>-0.75478789721757633</v>
          </cell>
          <cell r="LA135">
            <v>-2.2654744824759189E-2</v>
          </cell>
          <cell r="LB135">
            <v>0.19012522361359568</v>
          </cell>
          <cell r="LC135">
            <v>0.17659069910686787</v>
          </cell>
          <cell r="LD135">
            <v>6.1000153554793504E-2</v>
          </cell>
          <cell r="LE135">
            <v>-0.32116787570098271</v>
          </cell>
          <cell r="LF135">
            <v>-0.6</v>
          </cell>
          <cell r="LG135">
            <v>0</v>
          </cell>
          <cell r="LH135">
            <v>0.5</v>
          </cell>
          <cell r="LI135">
            <v>0.2</v>
          </cell>
          <cell r="LJ135">
            <v>0.2</v>
          </cell>
          <cell r="LK135">
            <v>0.34029870996104122</v>
          </cell>
          <cell r="LL135">
            <v>0.5</v>
          </cell>
          <cell r="LM135">
            <v>0.4</v>
          </cell>
          <cell r="LN135">
            <v>0.5</v>
          </cell>
          <cell r="LO135">
            <v>0.5</v>
          </cell>
          <cell r="LP135">
            <v>0.5</v>
          </cell>
          <cell r="LQ135">
            <v>0.5</v>
          </cell>
          <cell r="LR135">
            <v>0.32919790751900185</v>
          </cell>
          <cell r="LS135">
            <v>0.3</v>
          </cell>
          <cell r="LT135">
            <v>0.3</v>
          </cell>
          <cell r="LU135">
            <v>0.2</v>
          </cell>
          <cell r="LV135">
            <v>0</v>
          </cell>
          <cell r="LW135">
            <v>0.1</v>
          </cell>
          <cell r="LX135">
            <v>0.2</v>
          </cell>
          <cell r="LY135">
            <v>0.3</v>
          </cell>
          <cell r="LZ135">
            <v>0.2</v>
          </cell>
          <cell r="MA135">
            <v>0.17123470198821925</v>
          </cell>
          <cell r="MB135">
            <v>0.3187495772196019</v>
          </cell>
          <cell r="MC135">
            <v>0.35448798842306384</v>
          </cell>
          <cell r="MD135">
            <v>0.35303953459757742</v>
          </cell>
          <cell r="ME135">
            <v>0.4797684078467907</v>
          </cell>
        </row>
        <row r="136">
          <cell r="A136" t="str">
            <v>NDPF</v>
          </cell>
          <cell r="E136" t="str">
            <v>+</v>
          </cell>
          <cell r="F136" t="str">
            <v>Pães</v>
          </cell>
          <cell r="H136">
            <v>0.97544970494446925</v>
          </cell>
          <cell r="I136">
            <v>0.72795968849650139</v>
          </cell>
          <cell r="J136">
            <v>1.0351144218789328</v>
          </cell>
          <cell r="K136">
            <v>0.69844598577328865</v>
          </cell>
          <cell r="L136">
            <v>-0.69273929957923441</v>
          </cell>
          <cell r="M136">
            <v>-1.3230484610735189</v>
          </cell>
          <cell r="N136">
            <v>-0.90895532577962301</v>
          </cell>
          <cell r="O136">
            <v>1.7410057857478858</v>
          </cell>
          <cell r="P136">
            <v>3.3973331370275224</v>
          </cell>
          <cell r="Q136">
            <v>3.5195853880866679</v>
          </cell>
          <cell r="R136">
            <v>2.5716137396416388</v>
          </cell>
          <cell r="S136">
            <v>0.15686944879162851</v>
          </cell>
          <cell r="T136">
            <v>-1.0307406112673441</v>
          </cell>
          <cell r="U136">
            <v>-0.83883459361025181</v>
          </cell>
          <cell r="V136">
            <v>0.23382351539972676</v>
          </cell>
          <cell r="W136">
            <v>0.2718966592944338</v>
          </cell>
          <cell r="X136">
            <v>-0.52185151009702313</v>
          </cell>
          <cell r="Y136">
            <v>-1.0032777265145536</v>
          </cell>
          <cell r="Z136">
            <v>-1.3099245678265816</v>
          </cell>
          <cell r="AA136">
            <v>-0.15813577791215358</v>
          </cell>
          <cell r="AB136">
            <v>0.65213448380654737</v>
          </cell>
          <cell r="AC136">
            <v>-0.27159524075370467</v>
          </cell>
          <cell r="AD136">
            <v>-0.52060617047028035</v>
          </cell>
          <cell r="AE136">
            <v>0.59229174219831782</v>
          </cell>
          <cell r="AF136">
            <v>0.50919949903955808</v>
          </cell>
          <cell r="AG136">
            <v>-0.99911068213577914</v>
          </cell>
          <cell r="AH136">
            <v>-0.75249793263870735</v>
          </cell>
          <cell r="AI136">
            <v>0.370884875012719</v>
          </cell>
          <cell r="AJ136">
            <v>-0.35423417317961287</v>
          </cell>
          <cell r="AK136">
            <v>-0.51707878539644037</v>
          </cell>
          <cell r="AL136">
            <v>-0.15562429796445559</v>
          </cell>
          <cell r="AM136">
            <v>-0.68831950808427211</v>
          </cell>
          <cell r="AN136">
            <v>-0.8391647664673263</v>
          </cell>
          <cell r="AO136">
            <v>-0.49094070525412864</v>
          </cell>
          <cell r="AP136">
            <v>0.56081536672255194</v>
          </cell>
          <cell r="AQ136">
            <v>1.0280231968867404</v>
          </cell>
          <cell r="AR136">
            <v>-2.3474336090148571E-2</v>
          </cell>
          <cell r="AS136">
            <v>-0.70962725133786619</v>
          </cell>
          <cell r="AT136">
            <v>-0.33498148944020856</v>
          </cell>
          <cell r="AU136">
            <v>-0.18367086495527593</v>
          </cell>
          <cell r="AV136">
            <v>0.51481245967692502</v>
          </cell>
          <cell r="AW136">
            <v>-0.33880192249882579</v>
          </cell>
          <cell r="AX136">
            <v>0.35464318204977768</v>
          </cell>
          <cell r="AY136">
            <v>0.57422613632503694</v>
          </cell>
          <cell r="AZ136">
            <v>0.30577227647566418</v>
          </cell>
          <cell r="BA136">
            <v>0.17837390727121333</v>
          </cell>
          <cell r="BB136">
            <v>-0.1495464967479628</v>
          </cell>
          <cell r="BC136">
            <v>0.22208511881005924</v>
          </cell>
          <cell r="BD136">
            <v>0.52286662248181925</v>
          </cell>
          <cell r="BE136">
            <v>-0.31201347150665154</v>
          </cell>
          <cell r="BF136">
            <v>0.47614089417683597</v>
          </cell>
          <cell r="BG136">
            <v>0.39141781173017903</v>
          </cell>
          <cell r="BH136">
            <v>-0.29285570696809371</v>
          </cell>
          <cell r="BI136">
            <v>-0.26252426939036294</v>
          </cell>
          <cell r="BJ136">
            <v>0.26325839141856805</v>
          </cell>
          <cell r="BK136">
            <v>0.53772862232830809</v>
          </cell>
          <cell r="BL136">
            <v>0.31455846687943317</v>
          </cell>
          <cell r="BM136">
            <v>0.73455846687943327</v>
          </cell>
          <cell r="BN136">
            <v>0.7234935353759524</v>
          </cell>
          <cell r="BO136">
            <v>0.4692842471217934</v>
          </cell>
          <cell r="BP136">
            <v>1.4580115410713634</v>
          </cell>
          <cell r="BQ136">
            <v>1.933826506745757</v>
          </cell>
          <cell r="BR136">
            <v>1.4919331209155839</v>
          </cell>
          <cell r="BS136">
            <v>0.94951529997482731</v>
          </cell>
          <cell r="BT136">
            <v>0.51318009270692877</v>
          </cell>
          <cell r="BU136">
            <v>0.49328553347482301</v>
          </cell>
          <cell r="BV136">
            <v>0.65179312262994427</v>
          </cell>
          <cell r="BW136">
            <v>1.2272188869686969</v>
          </cell>
          <cell r="BX136">
            <v>1.0860766203594197</v>
          </cell>
          <cell r="BY136">
            <v>0.34117042433689226</v>
          </cell>
          <cell r="BZ136">
            <v>0.42418759139508583</v>
          </cell>
          <cell r="CA136">
            <v>0.89118905371645885</v>
          </cell>
          <cell r="CB136">
            <v>0.75268293567486888</v>
          </cell>
          <cell r="CC136">
            <v>1.2021064303562468</v>
          </cell>
          <cell r="CD136">
            <v>1.1084125846290238</v>
          </cell>
          <cell r="CE136">
            <v>0.77744694253087032</v>
          </cell>
          <cell r="CF136">
            <v>1.5002376775981865</v>
          </cell>
          <cell r="CG136">
            <v>3.6819564549659951</v>
          </cell>
          <cell r="CH136">
            <v>6.1898859784866103</v>
          </cell>
          <cell r="CI136">
            <v>6.6997853039254815</v>
          </cell>
          <cell r="CJ136">
            <v>5.380274770633287</v>
          </cell>
          <cell r="CK136">
            <v>4.6015053702326227</v>
          </cell>
          <cell r="CL136">
            <v>3.6693499654482271</v>
          </cell>
          <cell r="CM136">
            <v>1.5621993697988017</v>
          </cell>
          <cell r="CN136">
            <v>0.26250725887423371</v>
          </cell>
          <cell r="CO136">
            <v>-9.9474671079868258E-3</v>
          </cell>
          <cell r="CP136">
            <v>0.13764752530219379</v>
          </cell>
          <cell r="CQ136">
            <v>-0.13549086988094658</v>
          </cell>
          <cell r="CR136">
            <v>-1.0281598634978553</v>
          </cell>
          <cell r="CS136">
            <v>-1.1183787056672618</v>
          </cell>
          <cell r="CT136">
            <v>-0.53769926327931761</v>
          </cell>
          <cell r="CU136">
            <v>0.12409757162036991</v>
          </cell>
          <cell r="CV136">
            <v>0.4710076073317836</v>
          </cell>
          <cell r="CW136">
            <v>0.21316635576333473</v>
          </cell>
          <cell r="CX136">
            <v>-0.40091020877623507</v>
          </cell>
          <cell r="CY136">
            <v>-0.40097179454328447</v>
          </cell>
          <cell r="CZ136">
            <v>-6.7896551724137943E-2</v>
          </cell>
          <cell r="DA136">
            <v>-6.7896551724137943E-2</v>
          </cell>
          <cell r="DB136">
            <v>-0.49993294297634039</v>
          </cell>
          <cell r="DC136">
            <v>-0.37928183307908031</v>
          </cell>
          <cell r="DD136">
            <v>-0.10647678971049394</v>
          </cell>
          <cell r="DE136">
            <v>0.24548347781363156</v>
          </cell>
          <cell r="DF136">
            <v>0.27269957645628773</v>
          </cell>
          <cell r="DG136">
            <v>-0.40666946265746851</v>
          </cell>
          <cell r="DH136">
            <v>-0.56108210498272482</v>
          </cell>
          <cell r="DI136">
            <v>-0.14053473843122538</v>
          </cell>
          <cell r="DJ136">
            <v>0.26112313727701997</v>
          </cell>
          <cell r="DK136">
            <v>0.3105758604902647</v>
          </cell>
          <cell r="DL136">
            <v>-0.40054672209314629</v>
          </cell>
          <cell r="DM136">
            <v>-0.49934393348822437</v>
          </cell>
          <cell r="DN136">
            <v>-0.30181463139386316</v>
          </cell>
          <cell r="DO136">
            <v>-0.20935281918492676</v>
          </cell>
          <cell r="DP136">
            <v>0.48321370260421503</v>
          </cell>
          <cell r="DQ136">
            <v>0.58927814018013269</v>
          </cell>
          <cell r="DR136">
            <v>-0.16052494960931452</v>
          </cell>
          <cell r="DS136">
            <v>-0.30397115677723185</v>
          </cell>
          <cell r="DT136">
            <v>0.18068956537410724</v>
          </cell>
          <cell r="DU136">
            <v>0.12241373922446436</v>
          </cell>
          <cell r="DV136">
            <v>-0.24268058508419463</v>
          </cell>
          <cell r="DW136">
            <v>-0.34268058508419463</v>
          </cell>
          <cell r="DX136">
            <v>0.1740453802077665</v>
          </cell>
          <cell r="DY136">
            <v>0.70845687911139466</v>
          </cell>
          <cell r="DZ136">
            <v>0.83829021759324396</v>
          </cell>
          <cell r="EA136">
            <v>0.56967933083565103</v>
          </cell>
          <cell r="EB136">
            <v>-0.13457798302512258</v>
          </cell>
          <cell r="EC136">
            <v>5.2734599851866322E-3</v>
          </cell>
          <cell r="ED136">
            <v>0.59539264997821539</v>
          </cell>
          <cell r="EE136">
            <v>0.41838065764552107</v>
          </cell>
          <cell r="EF136">
            <v>-7.0374952053684728E-2</v>
          </cell>
          <cell r="EG136">
            <v>-0.54647449361568745</v>
          </cell>
          <cell r="EH136">
            <v>-0.30341526495748089</v>
          </cell>
          <cell r="EI136">
            <v>0.14669152074582653</v>
          </cell>
          <cell r="EJ136">
            <v>-0.21748517671448547</v>
          </cell>
          <cell r="EK136">
            <v>-0.42167066528005864</v>
          </cell>
          <cell r="EL136">
            <v>0.15197550309045221</v>
          </cell>
          <cell r="EM136">
            <v>1.1987326455183243</v>
          </cell>
          <cell r="EN136">
            <v>2.1304940286421528</v>
          </cell>
          <cell r="EO136">
            <v>2.8812046937091607</v>
          </cell>
          <cell r="EP136">
            <v>2.4658726768947652</v>
          </cell>
          <cell r="EQ136">
            <v>1.5805674778468988</v>
          </cell>
          <cell r="ER136">
            <v>1.8247157589639424</v>
          </cell>
          <cell r="ES136">
            <v>1.1821070724118592</v>
          </cell>
          <cell r="ET136">
            <v>0.20951872875644692</v>
          </cell>
          <cell r="EU136">
            <v>0.34132673918078849</v>
          </cell>
          <cell r="EV136">
            <v>0.14698655245385459</v>
          </cell>
          <cell r="EW136">
            <v>0.17382341755965741</v>
          </cell>
          <cell r="EX136">
            <v>0.35137021340509256</v>
          </cell>
          <cell r="EY136">
            <v>0.1719123991706705</v>
          </cell>
          <cell r="EZ136">
            <v>0.19407203320961802</v>
          </cell>
          <cell r="FA136">
            <v>0.3975499686922635</v>
          </cell>
          <cell r="FB136">
            <v>0.55962064914368514</v>
          </cell>
          <cell r="FC136">
            <v>0.53806968127015331</v>
          </cell>
          <cell r="FD136">
            <v>0.64229205710777448</v>
          </cell>
          <cell r="FE136">
            <v>6.3697461474450628E-2</v>
          </cell>
          <cell r="FF136">
            <v>-0.11800027269928189</v>
          </cell>
          <cell r="FG136">
            <v>0.94861857609069478</v>
          </cell>
          <cell r="FH136">
            <v>0.69511433222230845</v>
          </cell>
          <cell r="FI136">
            <v>-0.49233041834081792</v>
          </cell>
          <cell r="FJ136">
            <v>-0.22939748825025041</v>
          </cell>
          <cell r="FK136">
            <v>0.55909477664854657</v>
          </cell>
          <cell r="FL136">
            <v>0.3363846094294341</v>
          </cell>
          <cell r="FM136">
            <v>0.55214594637099934</v>
          </cell>
          <cell r="FN136">
            <v>0.92064391000775792</v>
          </cell>
          <cell r="FO136">
            <v>0.41314990959830206</v>
          </cell>
          <cell r="FP136">
            <v>2.6907168763021835E-2</v>
          </cell>
          <cell r="FQ136">
            <v>0.34792030181560957</v>
          </cell>
          <cell r="FR136">
            <v>0.83068118412895231</v>
          </cell>
          <cell r="FS136">
            <v>0.97992125984251965</v>
          </cell>
          <cell r="FT136">
            <v>0.94708661417322826</v>
          </cell>
          <cell r="FU136">
            <v>-0.15341594533029615</v>
          </cell>
          <cell r="FV136">
            <v>-0.41099043280182235</v>
          </cell>
          <cell r="FW136">
            <v>0.3548385024775188</v>
          </cell>
          <cell r="FX136">
            <v>0.85368411369699215</v>
          </cell>
          <cell r="FY136">
            <v>0.37519522278364725</v>
          </cell>
          <cell r="FZ136">
            <v>-0.35438763376932225</v>
          </cell>
          <cell r="GA136">
            <v>0.40511054031740201</v>
          </cell>
          <cell r="GB136">
            <v>1.2858932522123896</v>
          </cell>
          <cell r="GC136">
            <v>0.55691826790475329</v>
          </cell>
          <cell r="GD136">
            <v>0.42170539798719126</v>
          </cell>
          <cell r="GE136">
            <v>1.1584381022299715</v>
          </cell>
          <cell r="GF136">
            <v>1.6577414643052764</v>
          </cell>
          <cell r="GG136">
            <v>1.732596695115308</v>
          </cell>
          <cell r="GH136">
            <v>0.8294054054054053</v>
          </cell>
          <cell r="GI136">
            <v>0.72707332377196121</v>
          </cell>
          <cell r="GJ136">
            <v>2.1199515608180839</v>
          </cell>
          <cell r="GK136">
            <v>2.913654395997141</v>
          </cell>
          <cell r="GL136">
            <v>2.0683308323770855</v>
          </cell>
          <cell r="GM136">
            <v>1.4435490350187759</v>
          </cell>
          <cell r="GN136">
            <v>1.0352589884216943</v>
          </cell>
          <cell r="GO136">
            <v>0.5844322217410135</v>
          </cell>
          <cell r="GP136">
            <v>0.90137088388214903</v>
          </cell>
          <cell r="GQ136">
            <v>0.84356090798821681</v>
          </cell>
          <cell r="GR136">
            <v>0.90613229571984422</v>
          </cell>
          <cell r="GS136">
            <v>1.4027717626678216</v>
          </cell>
          <cell r="GT136">
            <v>1.4697968006917423</v>
          </cell>
          <cell r="GU136">
            <v>1.8437167226673559</v>
          </cell>
          <cell r="GV136">
            <v>2.0045911625911628</v>
          </cell>
          <cell r="GW136">
            <v>1.0714282066558856</v>
          </cell>
          <cell r="GX136">
            <v>0.36261369399830939</v>
          </cell>
          <cell r="GY136">
            <v>0.8246091370558376</v>
          </cell>
          <cell r="GZ136">
            <v>1.4569440446965207</v>
          </cell>
          <cell r="HA136">
            <v>0.71616708860759493</v>
          </cell>
          <cell r="HB136">
            <v>-0.22687484282001844</v>
          </cell>
          <cell r="HC136">
            <v>-4.9999999999999996E-2</v>
          </cell>
          <cell r="HD136">
            <v>0.65775491270979169</v>
          </cell>
          <cell r="HE136">
            <v>0.58957988864518307</v>
          </cell>
          <cell r="HF136">
            <v>0.7148981302926134</v>
          </cell>
          <cell r="HG136">
            <v>1.3643117188155358</v>
          </cell>
          <cell r="HH136">
            <v>2.3945343893288866</v>
          </cell>
          <cell r="HI136">
            <v>3.0614124574935722</v>
          </cell>
          <cell r="HJ136">
            <v>2.4607771428571428</v>
          </cell>
          <cell r="HK136">
            <v>1.4419857869660018</v>
          </cell>
          <cell r="HL136">
            <v>1.0880629152325303</v>
          </cell>
          <cell r="HM136">
            <v>0.912217596669602</v>
          </cell>
          <cell r="HN136">
            <v>0.67099617773530829</v>
          </cell>
          <cell r="HO136">
            <v>0.87867820676451813</v>
          </cell>
          <cell r="HP136">
            <v>1.2132395600892572</v>
          </cell>
          <cell r="HQ136">
            <v>1.0632925268042888</v>
          </cell>
          <cell r="HR136">
            <v>1.1650447879508521</v>
          </cell>
          <cell r="HS136">
            <v>0.9276864899291456</v>
          </cell>
          <cell r="HT136">
            <v>0.23273337015702675</v>
          </cell>
          <cell r="HU136">
            <v>0.71966166309268542</v>
          </cell>
          <cell r="HV136">
            <v>0.83953377735490009</v>
          </cell>
          <cell r="HW136">
            <v>0.26467817646590824</v>
          </cell>
          <cell r="HX136">
            <v>0.39014025356576859</v>
          </cell>
          <cell r="HY136">
            <v>0.92706902061032126</v>
          </cell>
          <cell r="HZ136">
            <v>0.99951878027475571</v>
          </cell>
          <cell r="IA136">
            <v>0.8594726795514197</v>
          </cell>
          <cell r="IB136">
            <v>0.70087540491427669</v>
          </cell>
          <cell r="IC136">
            <v>0.15439147992715183</v>
          </cell>
          <cell r="ID136">
            <v>0.17737090308889417</v>
          </cell>
          <cell r="IE136">
            <v>0.39280531183305673</v>
          </cell>
          <cell r="IF136">
            <v>0.38245699473725553</v>
          </cell>
          <cell r="IG136">
            <v>0.2890274707925482</v>
          </cell>
          <cell r="IH136">
            <v>0.21569138906348209</v>
          </cell>
          <cell r="II136">
            <v>0.25145175334441544</v>
          </cell>
          <cell r="IJ136">
            <v>2.9298259431361745E-2</v>
          </cell>
          <cell r="IK136">
            <v>-0.13219218266867519</v>
          </cell>
          <cell r="IL136">
            <v>1.7428074612709499E-3</v>
          </cell>
          <cell r="IM136">
            <v>0.19963211236134387</v>
          </cell>
          <cell r="IN136">
            <v>0.10630975143403441</v>
          </cell>
          <cell r="IO136">
            <v>0.19016855285335901</v>
          </cell>
          <cell r="IP136">
            <v>0.75613006824568441</v>
          </cell>
          <cell r="IQ136">
            <v>1.1329197080291971</v>
          </cell>
          <cell r="IR136">
            <v>0.74398223657650386</v>
          </cell>
          <cell r="IS136">
            <v>0.91074519035636015</v>
          </cell>
          <cell r="IT136">
            <v>1.3372610741521986</v>
          </cell>
          <cell r="IU136">
            <v>1.5792952008473886</v>
          </cell>
          <cell r="IV136">
            <v>1.9901908767389194</v>
          </cell>
          <cell r="IW136">
            <v>1.4451405492730212</v>
          </cell>
          <cell r="IX136">
            <v>0.83736354931375678</v>
          </cell>
          <cell r="IY136">
            <v>1.1401925545571243</v>
          </cell>
          <cell r="IZ136">
            <v>1.2535147881694646</v>
          </cell>
          <cell r="JA136">
            <v>0.73451099560175925</v>
          </cell>
          <cell r="JB136">
            <v>0.32130379545815468</v>
          </cell>
          <cell r="JC136">
            <v>0.22869599936117543</v>
          </cell>
          <cell r="JD136">
            <v>0.63429865691806409</v>
          </cell>
          <cell r="JE136">
            <v>1.0111177644710581</v>
          </cell>
          <cell r="JF136">
            <v>1.1253484500118922</v>
          </cell>
          <cell r="JG136">
            <v>1.2274892737962817</v>
          </cell>
          <cell r="JH136">
            <v>1.0692852071005918</v>
          </cell>
          <cell r="JI136">
            <v>0.73607628996517893</v>
          </cell>
          <cell r="JJ136">
            <v>0.90624940954180433</v>
          </cell>
          <cell r="JK136">
            <v>0.99023886993095767</v>
          </cell>
          <cell r="JL136">
            <v>1.0377165416502172</v>
          </cell>
          <cell r="JM136">
            <v>1.3869306459292174</v>
          </cell>
          <cell r="JN136">
            <v>1.2434879318504497</v>
          </cell>
          <cell r="JO136">
            <v>1.1573923729485451</v>
          </cell>
          <cell r="JP136">
            <v>1.0680050584887764</v>
          </cell>
          <cell r="JQ136">
            <v>0.70585936882069122</v>
          </cell>
          <cell r="JR136">
            <v>0.58599497408512646</v>
          </cell>
          <cell r="JS136">
            <v>0.74589034010125088</v>
          </cell>
          <cell r="JT136">
            <v>0.7019962335216573</v>
          </cell>
          <cell r="JU136">
            <v>0.10523434423001182</v>
          </cell>
          <cell r="JV136">
            <v>0.1110044800754539</v>
          </cell>
          <cell r="JW136">
            <v>0.28117525773195884</v>
          </cell>
          <cell r="JX136">
            <v>0.45432671081677695</v>
          </cell>
          <cell r="JY136">
            <v>1.1601095325025796</v>
          </cell>
          <cell r="JZ136">
            <v>0.90476562500000013</v>
          </cell>
          <cell r="KA136">
            <v>1.7468054898248892E-2</v>
          </cell>
          <cell r="KB136">
            <v>-0.36592284120374008</v>
          </cell>
          <cell r="KC136">
            <v>-0.22625663366336635</v>
          </cell>
          <cell r="KD136">
            <v>-0.40972889661713568</v>
          </cell>
          <cell r="KE136">
            <v>3.7985697258641239E-2</v>
          </cell>
          <cell r="KF136">
            <v>0.83730178926441345</v>
          </cell>
          <cell r="KG136">
            <v>8.3009159697331733E-2</v>
          </cell>
          <cell r="KH136">
            <v>-0.40784850162093778</v>
          </cell>
          <cell r="KI136">
            <v>-3.690529336734695E-2</v>
          </cell>
          <cell r="KJ136">
            <v>0.21386444992442924</v>
          </cell>
          <cell r="KK136">
            <v>0.64295632698768201</v>
          </cell>
          <cell r="KL136">
            <v>0.20539135281471455</v>
          </cell>
          <cell r="KM136">
            <v>-0.31053778026011342</v>
          </cell>
          <cell r="KN136">
            <v>0.1319427795093103</v>
          </cell>
          <cell r="KO136">
            <v>0.89869959839357427</v>
          </cell>
          <cell r="KP136">
            <v>0.83713292302773545</v>
          </cell>
          <cell r="KQ136">
            <v>0.45237768377364507</v>
          </cell>
          <cell r="KR136">
            <v>0.25334286622179852</v>
          </cell>
          <cell r="KS136">
            <v>-0.45176465908186808</v>
          </cell>
          <cell r="KT136">
            <v>-0.17864972200158857</v>
          </cell>
          <cell r="KU136">
            <v>0.48002886002885997</v>
          </cell>
          <cell r="KV136">
            <v>0.42071883965572204</v>
          </cell>
          <cell r="KW136">
            <v>0.50507203693385339</v>
          </cell>
          <cell r="KX136">
            <v>-0.18902574257425742</v>
          </cell>
          <cell r="KY136">
            <v>-1.1190894657458126</v>
          </cell>
          <cell r="KZ136">
            <v>-1.0223535031847133</v>
          </cell>
          <cell r="LA136">
            <v>-0.22170633644258608</v>
          </cell>
          <cell r="LB136">
            <v>-0.12961755233494365</v>
          </cell>
          <cell r="LC136">
            <v>0.18463196125907988</v>
          </cell>
          <cell r="LD136">
            <v>0.26713523131672601</v>
          </cell>
          <cell r="LE136">
            <v>-0.64290972334573704</v>
          </cell>
          <cell r="LF136">
            <v>-0.6</v>
          </cell>
          <cell r="LG136">
            <v>0</v>
          </cell>
          <cell r="LH136">
            <v>0.5</v>
          </cell>
          <cell r="LI136">
            <v>0.2</v>
          </cell>
          <cell r="LJ136">
            <v>0.2</v>
          </cell>
          <cell r="LK136">
            <v>0.34029870996104122</v>
          </cell>
          <cell r="LL136">
            <v>0.5</v>
          </cell>
          <cell r="LM136">
            <v>0.4</v>
          </cell>
          <cell r="LN136">
            <v>0.5</v>
          </cell>
          <cell r="LO136">
            <v>0.5</v>
          </cell>
          <cell r="LP136">
            <v>0.5</v>
          </cell>
          <cell r="LQ136">
            <v>0.5</v>
          </cell>
          <cell r="LR136">
            <v>0.32919790751900185</v>
          </cell>
          <cell r="LS136">
            <v>0.3</v>
          </cell>
          <cell r="LT136">
            <v>0.3</v>
          </cell>
          <cell r="LU136">
            <v>0.2</v>
          </cell>
          <cell r="LV136">
            <v>0</v>
          </cell>
          <cell r="LW136">
            <v>0.1</v>
          </cell>
          <cell r="LX136">
            <v>0.2</v>
          </cell>
          <cell r="LY136">
            <v>0.3</v>
          </cell>
          <cell r="LZ136">
            <v>0.2</v>
          </cell>
          <cell r="MA136">
            <v>0.17123470198821925</v>
          </cell>
          <cell r="MB136">
            <v>0.3187495772196019</v>
          </cell>
          <cell r="MC136">
            <v>0.35448798842306384</v>
          </cell>
          <cell r="MD136">
            <v>0.35303953459757742</v>
          </cell>
          <cell r="ME136">
            <v>0.4797684078467907</v>
          </cell>
        </row>
        <row r="137">
          <cell r="A137">
            <v>1112015</v>
          </cell>
          <cell r="G137" t="str">
            <v>Pão Francês</v>
          </cell>
          <cell r="H137">
            <v>1.03</v>
          </cell>
          <cell r="I137">
            <v>0.67</v>
          </cell>
          <cell r="J137">
            <v>1.01</v>
          </cell>
          <cell r="K137">
            <v>0.84</v>
          </cell>
          <cell r="L137">
            <v>-0.73</v>
          </cell>
          <cell r="M137">
            <v>-1.55</v>
          </cell>
          <cell r="N137">
            <v>-1.04</v>
          </cell>
          <cell r="O137">
            <v>2.11</v>
          </cell>
          <cell r="P137">
            <v>3.87</v>
          </cell>
          <cell r="Q137">
            <v>3.79</v>
          </cell>
          <cell r="R137">
            <v>2.82</v>
          </cell>
          <cell r="S137">
            <v>0.17</v>
          </cell>
          <cell r="T137">
            <v>-1.21</v>
          </cell>
          <cell r="U137">
            <v>-0.97</v>
          </cell>
          <cell r="V137">
            <v>0.32</v>
          </cell>
          <cell r="W137">
            <v>0.41</v>
          </cell>
          <cell r="X137">
            <v>-0.5</v>
          </cell>
          <cell r="Y137">
            <v>-1</v>
          </cell>
          <cell r="Z137">
            <v>-1.37</v>
          </cell>
          <cell r="AA137">
            <v>-0.05</v>
          </cell>
          <cell r="AB137">
            <v>0.86</v>
          </cell>
          <cell r="AC137">
            <v>-0.28999999999999998</v>
          </cell>
          <cell r="AD137">
            <v>-0.59</v>
          </cell>
          <cell r="AE137">
            <v>0.64</v>
          </cell>
          <cell r="AF137">
            <v>0.52</v>
          </cell>
          <cell r="AG137">
            <v>-1.2</v>
          </cell>
          <cell r="AH137">
            <v>-0.87</v>
          </cell>
          <cell r="AI137">
            <v>0.54</v>
          </cell>
          <cell r="AJ137">
            <v>-0.26</v>
          </cell>
          <cell r="AK137">
            <v>-0.49</v>
          </cell>
          <cell r="AL137">
            <v>0</v>
          </cell>
          <cell r="AM137">
            <v>-0.51</v>
          </cell>
          <cell r="AN137">
            <v>-0.82</v>
          </cell>
          <cell r="AO137">
            <v>-0.64</v>
          </cell>
          <cell r="AP137">
            <v>0.66</v>
          </cell>
          <cell r="AQ137">
            <v>1.29</v>
          </cell>
          <cell r="AR137">
            <v>0.12</v>
          </cell>
          <cell r="AS137">
            <v>-0.64</v>
          </cell>
          <cell r="AT137">
            <v>-0.4</v>
          </cell>
          <cell r="AU137">
            <v>-0.32</v>
          </cell>
          <cell r="AV137">
            <v>0.64</v>
          </cell>
          <cell r="AW137">
            <v>-0.28999999999999998</v>
          </cell>
          <cell r="AX137">
            <v>0.38</v>
          </cell>
          <cell r="AY137">
            <v>0.56999999999999995</v>
          </cell>
          <cell r="AZ137">
            <v>0.18</v>
          </cell>
          <cell r="BA137">
            <v>0.06</v>
          </cell>
          <cell r="BB137">
            <v>-0.22</v>
          </cell>
          <cell r="BC137">
            <v>0.11</v>
          </cell>
          <cell r="BD137">
            <v>0.33</v>
          </cell>
          <cell r="BE137">
            <v>-0.59</v>
          </cell>
          <cell r="BF137">
            <v>0.41</v>
          </cell>
          <cell r="BG137">
            <v>0.43</v>
          </cell>
          <cell r="BH137">
            <v>-0.35</v>
          </cell>
          <cell r="BI137">
            <v>-0.39</v>
          </cell>
          <cell r="BJ137">
            <v>0.16</v>
          </cell>
          <cell r="BK137">
            <v>0.47</v>
          </cell>
          <cell r="BL137">
            <v>0.28999999999999998</v>
          </cell>
          <cell r="BM137">
            <v>0.71</v>
          </cell>
          <cell r="BN137">
            <v>0.53</v>
          </cell>
          <cell r="BO137">
            <v>0.24</v>
          </cell>
          <cell r="BP137">
            <v>1.54</v>
          </cell>
          <cell r="BQ137">
            <v>2.2799999999999998</v>
          </cell>
          <cell r="BR137">
            <v>1.86</v>
          </cell>
          <cell r="BS137">
            <v>1.23</v>
          </cell>
          <cell r="BT137">
            <v>0.64</v>
          </cell>
          <cell r="BU137">
            <v>0.57999999999999996</v>
          </cell>
          <cell r="BV137">
            <v>0.81</v>
          </cell>
          <cell r="BW137">
            <v>1.45</v>
          </cell>
          <cell r="BX137">
            <v>1.29</v>
          </cell>
          <cell r="BY137">
            <v>0.45</v>
          </cell>
          <cell r="BZ137">
            <v>0.42</v>
          </cell>
          <cell r="CA137">
            <v>0.82</v>
          </cell>
          <cell r="CB137">
            <v>0.66</v>
          </cell>
          <cell r="CC137">
            <v>1.2</v>
          </cell>
          <cell r="CD137">
            <v>1.1200000000000001</v>
          </cell>
          <cell r="CE137">
            <v>0.67</v>
          </cell>
          <cell r="CF137">
            <v>1.53</v>
          </cell>
          <cell r="CG137">
            <v>4.24</v>
          </cell>
          <cell r="CH137">
            <v>6.95</v>
          </cell>
          <cell r="CI137">
            <v>7.33</v>
          </cell>
          <cell r="CJ137">
            <v>5.84</v>
          </cell>
          <cell r="CK137">
            <v>4.74</v>
          </cell>
          <cell r="CL137">
            <v>3.43</v>
          </cell>
          <cell r="CM137">
            <v>1.32</v>
          </cell>
          <cell r="CN137">
            <v>0.11</v>
          </cell>
          <cell r="CO137">
            <v>-0.11</v>
          </cell>
          <cell r="CP137">
            <v>0.12</v>
          </cell>
          <cell r="CQ137">
            <v>-0.11</v>
          </cell>
          <cell r="CR137">
            <v>-1.08</v>
          </cell>
          <cell r="CS137">
            <v>-1.18</v>
          </cell>
          <cell r="CT137">
            <v>-0.57999999999999996</v>
          </cell>
          <cell r="CU137">
            <v>0.13</v>
          </cell>
          <cell r="CV137">
            <v>0.53</v>
          </cell>
          <cell r="CW137">
            <v>0.34</v>
          </cell>
          <cell r="CX137">
            <v>-0.26</v>
          </cell>
          <cell r="CY137">
            <v>-0.4</v>
          </cell>
          <cell r="CZ137">
            <v>-0.03</v>
          </cell>
          <cell r="DA137">
            <v>-0.03</v>
          </cell>
          <cell r="DB137">
            <v>-0.62</v>
          </cell>
          <cell r="DC137">
            <v>-0.51</v>
          </cell>
          <cell r="DD137">
            <v>-0.13</v>
          </cell>
          <cell r="DE137">
            <v>0.22</v>
          </cell>
          <cell r="DF137">
            <v>0.2</v>
          </cell>
          <cell r="DG137">
            <v>-0.5</v>
          </cell>
          <cell r="DH137">
            <v>-0.56999999999999995</v>
          </cell>
          <cell r="DI137">
            <v>-0.09</v>
          </cell>
          <cell r="DJ137">
            <v>0.27</v>
          </cell>
          <cell r="DK137">
            <v>0.28000000000000003</v>
          </cell>
          <cell r="DL137">
            <v>-0.45</v>
          </cell>
          <cell r="DM137">
            <v>-0.44</v>
          </cell>
          <cell r="DN137">
            <v>-0.17</v>
          </cell>
          <cell r="DO137">
            <v>-0.11</v>
          </cell>
          <cell r="DP137">
            <v>0.53</v>
          </cell>
          <cell r="DQ137">
            <v>0.6</v>
          </cell>
          <cell r="DR137">
            <v>-0.18</v>
          </cell>
          <cell r="DS137">
            <v>-0.34</v>
          </cell>
          <cell r="DT137">
            <v>0.21</v>
          </cell>
          <cell r="DU137">
            <v>0.14000000000000001</v>
          </cell>
          <cell r="DV137">
            <v>-0.23</v>
          </cell>
          <cell r="DW137">
            <v>-0.33</v>
          </cell>
          <cell r="DX137">
            <v>0.1</v>
          </cell>
          <cell r="DY137">
            <v>0.65</v>
          </cell>
          <cell r="DZ137">
            <v>0.9</v>
          </cell>
          <cell r="EA137">
            <v>0.65</v>
          </cell>
          <cell r="EB137">
            <v>-0.19</v>
          </cell>
          <cell r="EC137">
            <v>0.05</v>
          </cell>
          <cell r="ED137">
            <v>0.76</v>
          </cell>
          <cell r="EE137">
            <v>0.43</v>
          </cell>
          <cell r="EF137">
            <v>-0.17</v>
          </cell>
          <cell r="EG137">
            <v>-0.59</v>
          </cell>
          <cell r="EH137">
            <v>-0.25</v>
          </cell>
          <cell r="EI137">
            <v>0.17</v>
          </cell>
          <cell r="EJ137">
            <v>-0.17</v>
          </cell>
          <cell r="EK137">
            <v>-0.38</v>
          </cell>
          <cell r="EL137">
            <v>0.04</v>
          </cell>
          <cell r="EM137">
            <v>1.08</v>
          </cell>
          <cell r="EN137">
            <v>2.11</v>
          </cell>
          <cell r="EO137">
            <v>2.93</v>
          </cell>
          <cell r="EP137">
            <v>2.5299999999999998</v>
          </cell>
          <cell r="EQ137">
            <v>1.6</v>
          </cell>
          <cell r="ER137">
            <v>1.88</v>
          </cell>
          <cell r="ES137">
            <v>1.25</v>
          </cell>
          <cell r="ET137">
            <v>0.25</v>
          </cell>
          <cell r="EU137">
            <v>0.43</v>
          </cell>
          <cell r="EV137">
            <v>0.19</v>
          </cell>
          <cell r="EW137">
            <v>0.17</v>
          </cell>
          <cell r="EX137">
            <v>0.36</v>
          </cell>
          <cell r="EY137">
            <v>0.17</v>
          </cell>
          <cell r="EZ137">
            <v>0.15</v>
          </cell>
          <cell r="FA137">
            <v>0.3</v>
          </cell>
          <cell r="FB137">
            <v>0.55000000000000004</v>
          </cell>
          <cell r="FC137">
            <v>0.54</v>
          </cell>
          <cell r="FD137">
            <v>0.52</v>
          </cell>
          <cell r="FE137">
            <v>-0.11</v>
          </cell>
          <cell r="FF137">
            <v>-0.23</v>
          </cell>
          <cell r="FG137">
            <v>0.98</v>
          </cell>
          <cell r="FH137">
            <v>0.79</v>
          </cell>
          <cell r="FI137">
            <v>-0.55000000000000004</v>
          </cell>
          <cell r="FJ137">
            <v>-0.33</v>
          </cell>
          <cell r="FK137">
            <v>0.63</v>
          </cell>
          <cell r="FL137">
            <v>0.39</v>
          </cell>
          <cell r="FM137">
            <v>0.56999999999999995</v>
          </cell>
          <cell r="FN137">
            <v>0.93</v>
          </cell>
          <cell r="FO137">
            <v>0.34</v>
          </cell>
          <cell r="FP137">
            <v>-0.06</v>
          </cell>
          <cell r="FQ137">
            <v>0.33</v>
          </cell>
          <cell r="FR137">
            <v>0.89</v>
          </cell>
          <cell r="FS137">
            <v>0.91</v>
          </cell>
          <cell r="FT137">
            <v>0.76</v>
          </cell>
          <cell r="FU137">
            <v>-0.3</v>
          </cell>
          <cell r="FV137">
            <v>-0.41</v>
          </cell>
          <cell r="FW137">
            <v>0.41</v>
          </cell>
          <cell r="FX137">
            <v>0.92</v>
          </cell>
          <cell r="FY137">
            <v>0.46</v>
          </cell>
          <cell r="FZ137">
            <v>-0.38</v>
          </cell>
          <cell r="GA137">
            <v>0.31</v>
          </cell>
          <cell r="GB137">
            <v>1.2</v>
          </cell>
          <cell r="GC137">
            <v>0.43</v>
          </cell>
          <cell r="GD137">
            <v>0.14000000000000001</v>
          </cell>
          <cell r="GE137">
            <v>0.94</v>
          </cell>
          <cell r="GF137">
            <v>1.67</v>
          </cell>
          <cell r="GG137">
            <v>1.78</v>
          </cell>
          <cell r="GH137">
            <v>0.86</v>
          </cell>
          <cell r="GI137">
            <v>0.88</v>
          </cell>
          <cell r="GJ137">
            <v>2.2999999999999998</v>
          </cell>
          <cell r="GK137">
            <v>3.17</v>
          </cell>
          <cell r="GL137">
            <v>2.4300000000000002</v>
          </cell>
          <cell r="GM137">
            <v>1.73</v>
          </cell>
          <cell r="GN137">
            <v>1.1100000000000001</v>
          </cell>
          <cell r="GO137">
            <v>0.51</v>
          </cell>
          <cell r="GP137">
            <v>0.83</v>
          </cell>
          <cell r="GQ137">
            <v>0.79</v>
          </cell>
          <cell r="GR137">
            <v>0.81</v>
          </cell>
          <cell r="GS137">
            <v>1.3</v>
          </cell>
          <cell r="GT137">
            <v>1.46</v>
          </cell>
          <cell r="GU137">
            <v>1.82</v>
          </cell>
          <cell r="GV137">
            <v>1.77</v>
          </cell>
          <cell r="GW137">
            <v>0.69</v>
          </cell>
          <cell r="GX137">
            <v>0.12</v>
          </cell>
          <cell r="GY137">
            <v>0.8</v>
          </cell>
          <cell r="GZ137">
            <v>1.5</v>
          </cell>
          <cell r="HA137">
            <v>0.71</v>
          </cell>
          <cell r="HB137">
            <v>-0.33</v>
          </cell>
          <cell r="HC137">
            <v>-0.05</v>
          </cell>
          <cell r="HD137">
            <v>0.77</v>
          </cell>
          <cell r="HE137">
            <v>0.68</v>
          </cell>
          <cell r="HF137">
            <v>0.72</v>
          </cell>
          <cell r="HG137">
            <v>1.56</v>
          </cell>
          <cell r="HH137">
            <v>2.8</v>
          </cell>
          <cell r="HI137">
            <v>3.37</v>
          </cell>
          <cell r="HJ137">
            <v>2.62</v>
          </cell>
          <cell r="HK137">
            <v>1.48</v>
          </cell>
          <cell r="HL137">
            <v>1.0900000000000001</v>
          </cell>
          <cell r="HM137">
            <v>1.05</v>
          </cell>
          <cell r="HN137">
            <v>0.79</v>
          </cell>
          <cell r="HO137">
            <v>0.78</v>
          </cell>
          <cell r="HP137">
            <v>1.04</v>
          </cell>
          <cell r="HQ137">
            <v>1.01</v>
          </cell>
          <cell r="HR137">
            <v>1.24</v>
          </cell>
          <cell r="HS137">
            <v>0.99</v>
          </cell>
          <cell r="HT137">
            <v>0.31</v>
          </cell>
          <cell r="HU137">
            <v>0.68</v>
          </cell>
          <cell r="HV137">
            <v>0.67</v>
          </cell>
          <cell r="HW137">
            <v>0.19</v>
          </cell>
          <cell r="HX137">
            <v>0.36</v>
          </cell>
          <cell r="HY137">
            <v>0.93</v>
          </cell>
          <cell r="HZ137">
            <v>0.98</v>
          </cell>
          <cell r="IA137">
            <v>0.88</v>
          </cell>
          <cell r="IB137">
            <v>0.74</v>
          </cell>
          <cell r="IC137">
            <v>0.17</v>
          </cell>
          <cell r="ID137">
            <v>0.23</v>
          </cell>
          <cell r="IE137">
            <v>0.46</v>
          </cell>
          <cell r="IF137">
            <v>0.46</v>
          </cell>
          <cell r="IG137">
            <v>0.38</v>
          </cell>
          <cell r="IH137">
            <v>0.26</v>
          </cell>
          <cell r="II137">
            <v>0.19</v>
          </cell>
          <cell r="IJ137">
            <v>-0.01</v>
          </cell>
          <cell r="IK137">
            <v>-0.11</v>
          </cell>
          <cell r="IL137">
            <v>-0.03</v>
          </cell>
          <cell r="IM137">
            <v>0.19</v>
          </cell>
          <cell r="IN137">
            <v>0.06</v>
          </cell>
          <cell r="IO137">
            <v>0.09</v>
          </cell>
          <cell r="IP137">
            <v>0.76</v>
          </cell>
          <cell r="IQ137">
            <v>1.23</v>
          </cell>
          <cell r="IR137">
            <v>0.83</v>
          </cell>
          <cell r="IS137">
            <v>0.93</v>
          </cell>
          <cell r="IT137">
            <v>1.32</v>
          </cell>
          <cell r="IU137">
            <v>1.75</v>
          </cell>
          <cell r="IV137">
            <v>2.23</v>
          </cell>
          <cell r="IW137">
            <v>1.6</v>
          </cell>
          <cell r="IX137">
            <v>0.98</v>
          </cell>
          <cell r="IY137">
            <v>1.17</v>
          </cell>
          <cell r="IZ137">
            <v>1.26</v>
          </cell>
          <cell r="JA137">
            <v>0.82</v>
          </cell>
          <cell r="JB137">
            <v>0.4</v>
          </cell>
          <cell r="JC137">
            <v>0.26</v>
          </cell>
          <cell r="JD137">
            <v>0.66</v>
          </cell>
          <cell r="JE137">
            <v>0.99</v>
          </cell>
          <cell r="JF137">
            <v>1.1399999999999999</v>
          </cell>
          <cell r="JG137">
            <v>1.29</v>
          </cell>
          <cell r="JH137">
            <v>1.03</v>
          </cell>
          <cell r="JI137">
            <v>0.6</v>
          </cell>
          <cell r="JJ137">
            <v>0.73</v>
          </cell>
          <cell r="JK137">
            <v>0.73</v>
          </cell>
          <cell r="JL137">
            <v>0.74</v>
          </cell>
          <cell r="JM137">
            <v>0.95</v>
          </cell>
          <cell r="JN137">
            <v>0.8</v>
          </cell>
          <cell r="JO137">
            <v>0.93</v>
          </cell>
          <cell r="JP137">
            <v>1.06</v>
          </cell>
          <cell r="JQ137">
            <v>0.72</v>
          </cell>
          <cell r="JR137">
            <v>0.59</v>
          </cell>
          <cell r="JS137">
            <v>0.76</v>
          </cell>
          <cell r="JT137">
            <v>0.71</v>
          </cell>
          <cell r="JU137">
            <v>7.0000000000000007E-2</v>
          </cell>
          <cell r="JV137">
            <v>0.13</v>
          </cell>
          <cell r="JW137">
            <v>0.46</v>
          </cell>
          <cell r="JX137">
            <v>0.75</v>
          </cell>
          <cell r="JY137">
            <v>1.18</v>
          </cell>
          <cell r="JZ137">
            <v>0.68</v>
          </cell>
          <cell r="KA137">
            <v>-0.23</v>
          </cell>
          <cell r="KB137">
            <v>-0.5</v>
          </cell>
          <cell r="KC137">
            <v>-7.0000000000000007E-2</v>
          </cell>
          <cell r="KD137">
            <v>-0.25</v>
          </cell>
          <cell r="KE137">
            <v>0.05</v>
          </cell>
          <cell r="KF137">
            <v>0.87</v>
          </cell>
          <cell r="KG137">
            <v>0.06</v>
          </cell>
          <cell r="KH137">
            <v>-0.48</v>
          </cell>
          <cell r="KI137">
            <v>-7.0000000000000007E-2</v>
          </cell>
          <cell r="KJ137">
            <v>0.19</v>
          </cell>
          <cell r="KK137">
            <v>0.65</v>
          </cell>
          <cell r="KL137">
            <v>0.01</v>
          </cell>
          <cell r="KM137">
            <v>-0.55000000000000004</v>
          </cell>
          <cell r="KN137">
            <v>0</v>
          </cell>
          <cell r="KO137">
            <v>0.91</v>
          </cell>
          <cell r="KP137">
            <v>0.87</v>
          </cell>
          <cell r="KQ137">
            <v>0.36</v>
          </cell>
          <cell r="KR137">
            <v>0.15</v>
          </cell>
          <cell r="KS137">
            <v>-0.67</v>
          </cell>
          <cell r="KT137">
            <v>-0.38</v>
          </cell>
          <cell r="KU137">
            <v>0.44</v>
          </cell>
          <cell r="KV137">
            <v>0.51</v>
          </cell>
          <cell r="KW137">
            <v>0.65</v>
          </cell>
          <cell r="KX137">
            <v>-0.09</v>
          </cell>
          <cell r="KY137">
            <v>-0.93</v>
          </cell>
          <cell r="KZ137">
            <v>-0.77</v>
          </cell>
          <cell r="LA137">
            <v>-0.08</v>
          </cell>
          <cell r="LB137">
            <v>-7.0000000000000007E-2</v>
          </cell>
          <cell r="LC137">
            <v>0.35</v>
          </cell>
          <cell r="LD137">
            <v>0.43</v>
          </cell>
          <cell r="LE137">
            <v>-0.55000000000000004</v>
          </cell>
          <cell r="LF137">
            <v>-0.6</v>
          </cell>
          <cell r="LG137">
            <v>0</v>
          </cell>
          <cell r="LH137">
            <v>0.5</v>
          </cell>
          <cell r="LI137">
            <v>0.2</v>
          </cell>
          <cell r="LJ137">
            <v>0.2</v>
          </cell>
          <cell r="LK137">
            <v>0.34029870996104122</v>
          </cell>
          <cell r="LL137">
            <v>0.5</v>
          </cell>
          <cell r="LM137">
            <v>0.4</v>
          </cell>
          <cell r="LN137">
            <v>0.5</v>
          </cell>
          <cell r="LO137">
            <v>0.5</v>
          </cell>
          <cell r="LP137">
            <v>0.5</v>
          </cell>
          <cell r="LQ137">
            <v>0.5</v>
          </cell>
          <cell r="LR137">
            <v>0.32919790751900185</v>
          </cell>
          <cell r="LS137">
            <v>0.3</v>
          </cell>
          <cell r="LT137">
            <v>0.3</v>
          </cell>
          <cell r="LU137">
            <v>0.2</v>
          </cell>
          <cell r="LV137">
            <v>0</v>
          </cell>
          <cell r="LW137">
            <v>0.1</v>
          </cell>
          <cell r="LX137">
            <v>0.2</v>
          </cell>
          <cell r="LY137">
            <v>0.3</v>
          </cell>
          <cell r="LZ137">
            <v>0.2</v>
          </cell>
          <cell r="MA137">
            <v>0.17123470198821925</v>
          </cell>
          <cell r="MB137">
            <v>0.3187495772196019</v>
          </cell>
          <cell r="MC137">
            <v>0.35448798842306384</v>
          </cell>
          <cell r="MD137">
            <v>0.35303953459757742</v>
          </cell>
          <cell r="ME137">
            <v>0.4797684078467907</v>
          </cell>
        </row>
        <row r="138">
          <cell r="A138">
            <v>1112018</v>
          </cell>
          <cell r="G138" t="str">
            <v>Pão de Forma</v>
          </cell>
          <cell r="H138">
            <v>0.55000000000000004</v>
          </cell>
          <cell r="I138">
            <v>1.18</v>
          </cell>
          <cell r="J138">
            <v>1.23</v>
          </cell>
          <cell r="K138">
            <v>-0.4</v>
          </cell>
          <cell r="L138">
            <v>-0.4</v>
          </cell>
          <cell r="M138">
            <v>0.46</v>
          </cell>
          <cell r="N138">
            <v>0.1</v>
          </cell>
          <cell r="O138">
            <v>-1.1000000000000001</v>
          </cell>
          <cell r="P138">
            <v>-0.36</v>
          </cell>
          <cell r="Q138">
            <v>1.37</v>
          </cell>
          <cell r="R138">
            <v>0.55000000000000004</v>
          </cell>
          <cell r="S138">
            <v>0.05</v>
          </cell>
          <cell r="T138">
            <v>0.43</v>
          </cell>
          <cell r="U138">
            <v>0.23</v>
          </cell>
          <cell r="V138">
            <v>-0.46</v>
          </cell>
          <cell r="W138">
            <v>-0.84</v>
          </cell>
          <cell r="X138">
            <v>-0.7</v>
          </cell>
          <cell r="Y138">
            <v>-1.03</v>
          </cell>
          <cell r="Z138">
            <v>-0.82</v>
          </cell>
          <cell r="AA138">
            <v>-1.04</v>
          </cell>
          <cell r="AB138">
            <v>-1.06</v>
          </cell>
          <cell r="AC138">
            <v>-0.12</v>
          </cell>
          <cell r="AD138">
            <v>0.05</v>
          </cell>
          <cell r="AE138">
            <v>0.2</v>
          </cell>
          <cell r="AF138">
            <v>0.42</v>
          </cell>
          <cell r="AG138">
            <v>0.66</v>
          </cell>
          <cell r="AH138">
            <v>0.2</v>
          </cell>
          <cell r="AI138">
            <v>-1</v>
          </cell>
          <cell r="AJ138">
            <v>-1.1299999999999999</v>
          </cell>
          <cell r="AK138">
            <v>-0.74</v>
          </cell>
          <cell r="AL138">
            <v>-1.44</v>
          </cell>
          <cell r="AM138">
            <v>-2.16</v>
          </cell>
          <cell r="AN138">
            <v>-1</v>
          </cell>
          <cell r="AO138">
            <v>0.76</v>
          </cell>
          <cell r="AP138">
            <v>-0.26</v>
          </cell>
          <cell r="AQ138">
            <v>-1.1399999999999999</v>
          </cell>
          <cell r="AR138">
            <v>-1.24</v>
          </cell>
          <cell r="AS138">
            <v>-1.3</v>
          </cell>
          <cell r="AT138">
            <v>0.22</v>
          </cell>
          <cell r="AU138">
            <v>0.98</v>
          </cell>
          <cell r="AV138">
            <v>-0.54</v>
          </cell>
          <cell r="AW138">
            <v>-0.75</v>
          </cell>
          <cell r="AX138">
            <v>0.14000000000000001</v>
          </cell>
          <cell r="AY138">
            <v>0.61</v>
          </cell>
          <cell r="AZ138">
            <v>1.37</v>
          </cell>
          <cell r="BA138">
            <v>1.18</v>
          </cell>
          <cell r="BB138">
            <v>0.44</v>
          </cell>
          <cell r="BC138">
            <v>1.1599999999999999</v>
          </cell>
          <cell r="BD138">
            <v>2.12</v>
          </cell>
          <cell r="BE138">
            <v>1.99</v>
          </cell>
          <cell r="BF138">
            <v>1.01</v>
          </cell>
          <cell r="BG138">
            <v>0.08</v>
          </cell>
          <cell r="BH138">
            <v>0.17</v>
          </cell>
          <cell r="BI138">
            <v>0.77</v>
          </cell>
          <cell r="BJ138">
            <v>1.0900000000000001</v>
          </cell>
          <cell r="BK138">
            <v>1.08</v>
          </cell>
          <cell r="BL138">
            <v>0.51</v>
          </cell>
          <cell r="BM138">
            <v>0.93</v>
          </cell>
          <cell r="BN138">
            <v>2.2599999999999998</v>
          </cell>
          <cell r="BO138">
            <v>2.29</v>
          </cell>
          <cell r="BP138">
            <v>0.82</v>
          </cell>
          <cell r="BQ138">
            <v>-0.76</v>
          </cell>
          <cell r="BR138">
            <v>-1.46</v>
          </cell>
          <cell r="BS138">
            <v>-1.3</v>
          </cell>
          <cell r="BT138">
            <v>-0.53</v>
          </cell>
          <cell r="BU138">
            <v>-0.22</v>
          </cell>
          <cell r="BV138">
            <v>-0.66</v>
          </cell>
          <cell r="BW138">
            <v>-0.62</v>
          </cell>
          <cell r="BX138">
            <v>-0.64</v>
          </cell>
          <cell r="BY138">
            <v>-0.57999999999999996</v>
          </cell>
          <cell r="BZ138">
            <v>0.46</v>
          </cell>
          <cell r="CA138">
            <v>1.5</v>
          </cell>
          <cell r="CB138">
            <v>1.54</v>
          </cell>
          <cell r="CC138">
            <v>1.22</v>
          </cell>
          <cell r="CD138">
            <v>1.01</v>
          </cell>
          <cell r="CE138">
            <v>1.69</v>
          </cell>
          <cell r="CF138">
            <v>1.25</v>
          </cell>
          <cell r="CG138">
            <v>-1.01</v>
          </cell>
          <cell r="CH138">
            <v>-0.54</v>
          </cell>
          <cell r="CI138">
            <v>1.1200000000000001</v>
          </cell>
          <cell r="CJ138">
            <v>1.06</v>
          </cell>
          <cell r="CK138">
            <v>3.3</v>
          </cell>
          <cell r="CL138">
            <v>5.95</v>
          </cell>
          <cell r="CM138">
            <v>3.87</v>
          </cell>
          <cell r="CN138">
            <v>1.68</v>
          </cell>
          <cell r="CO138">
            <v>0.92</v>
          </cell>
          <cell r="CP138">
            <v>0.3</v>
          </cell>
          <cell r="CQ138">
            <v>-0.37</v>
          </cell>
          <cell r="CR138">
            <v>-0.55000000000000004</v>
          </cell>
          <cell r="CS138">
            <v>-0.55000000000000004</v>
          </cell>
          <cell r="CT138">
            <v>-0.15</v>
          </cell>
          <cell r="CU138">
            <v>7.0000000000000007E-2</v>
          </cell>
          <cell r="CV138">
            <v>-7.0000000000000007E-2</v>
          </cell>
          <cell r="CW138">
            <v>-0.95</v>
          </cell>
          <cell r="CX138">
            <v>-1.71</v>
          </cell>
          <cell r="CY138">
            <v>-0.41</v>
          </cell>
          <cell r="CZ138">
            <v>-0.42</v>
          </cell>
          <cell r="DA138">
            <v>-0.42</v>
          </cell>
          <cell r="DB138">
            <v>0.62</v>
          </cell>
          <cell r="DC138">
            <v>0.84</v>
          </cell>
          <cell r="DD138">
            <v>0.11</v>
          </cell>
          <cell r="DE138">
            <v>0.48</v>
          </cell>
          <cell r="DF138">
            <v>0.94</v>
          </cell>
          <cell r="DG138">
            <v>0.45</v>
          </cell>
          <cell r="DH138">
            <v>-0.48</v>
          </cell>
          <cell r="DI138">
            <v>-0.6</v>
          </cell>
          <cell r="DJ138">
            <v>0.18</v>
          </cell>
          <cell r="DK138">
            <v>0.59</v>
          </cell>
          <cell r="DL138">
            <v>0.05</v>
          </cell>
          <cell r="DM138">
            <v>-1.04</v>
          </cell>
          <cell r="DN138">
            <v>-1.51</v>
          </cell>
          <cell r="DO138">
            <v>-1.1200000000000001</v>
          </cell>
          <cell r="DP138">
            <v>0.05</v>
          </cell>
          <cell r="DQ138">
            <v>0.49</v>
          </cell>
          <cell r="DR138">
            <v>0.02</v>
          </cell>
          <cell r="DS138">
            <v>0.03</v>
          </cell>
          <cell r="DT138">
            <v>-0.09</v>
          </cell>
          <cell r="DU138">
            <v>-0.04</v>
          </cell>
          <cell r="DV138">
            <v>-0.36</v>
          </cell>
          <cell r="DW138">
            <v>-0.46</v>
          </cell>
          <cell r="DX138">
            <v>0.86</v>
          </cell>
          <cell r="DY138">
            <v>1.25</v>
          </cell>
          <cell r="DZ138">
            <v>0.27</v>
          </cell>
          <cell r="EA138">
            <v>-0.17</v>
          </cell>
          <cell r="EB138">
            <v>0.38</v>
          </cell>
          <cell r="EC138">
            <v>-0.41</v>
          </cell>
          <cell r="ED138">
            <v>-0.94</v>
          </cell>
          <cell r="EE138">
            <v>0.31</v>
          </cell>
          <cell r="EF138">
            <v>0.86</v>
          </cell>
          <cell r="EG138">
            <v>-0.14000000000000001</v>
          </cell>
          <cell r="EH138">
            <v>-0.8</v>
          </cell>
          <cell r="EI138">
            <v>-7.0000000000000007E-2</v>
          </cell>
          <cell r="EJ138">
            <v>-0.66</v>
          </cell>
          <cell r="EK138">
            <v>-0.81</v>
          </cell>
          <cell r="EL138">
            <v>1.2</v>
          </cell>
          <cell r="EM138">
            <v>2.31</v>
          </cell>
          <cell r="EN138">
            <v>2.3199999999999998</v>
          </cell>
          <cell r="EO138">
            <v>2.4300000000000002</v>
          </cell>
          <cell r="EP138">
            <v>1.87</v>
          </cell>
          <cell r="EQ138">
            <v>1.4</v>
          </cell>
          <cell r="ER138">
            <v>1.31</v>
          </cell>
          <cell r="ES138">
            <v>0.55000000000000004</v>
          </cell>
          <cell r="ET138">
            <v>-0.17</v>
          </cell>
          <cell r="EU138">
            <v>-0.49</v>
          </cell>
          <cell r="EV138">
            <v>-0.26</v>
          </cell>
          <cell r="EW138">
            <v>0.21</v>
          </cell>
          <cell r="EX138">
            <v>0.27</v>
          </cell>
          <cell r="EY138">
            <v>0.19</v>
          </cell>
          <cell r="EZ138">
            <v>0.61</v>
          </cell>
          <cell r="FA138">
            <v>1.32</v>
          </cell>
          <cell r="FB138">
            <v>0.65</v>
          </cell>
          <cell r="FC138">
            <v>0.52</v>
          </cell>
          <cell r="FD138">
            <v>1.79</v>
          </cell>
          <cell r="FE138">
            <v>1.69</v>
          </cell>
          <cell r="FF138">
            <v>0.92</v>
          </cell>
          <cell r="FG138">
            <v>0.66</v>
          </cell>
          <cell r="FH138">
            <v>-0.22</v>
          </cell>
          <cell r="FI138">
            <v>0.06</v>
          </cell>
          <cell r="FJ138">
            <v>0.75</v>
          </cell>
          <cell r="FK138">
            <v>-0.12</v>
          </cell>
          <cell r="FL138">
            <v>-0.18</v>
          </cell>
          <cell r="FM138">
            <v>0.38</v>
          </cell>
          <cell r="FN138">
            <v>0.83</v>
          </cell>
          <cell r="FO138">
            <v>1.1200000000000001</v>
          </cell>
          <cell r="FP138">
            <v>0.87</v>
          </cell>
          <cell r="FQ138">
            <v>0.52</v>
          </cell>
          <cell r="FR138">
            <v>0.26</v>
          </cell>
          <cell r="FS138">
            <v>1.65</v>
          </cell>
          <cell r="FT138">
            <v>2.74</v>
          </cell>
          <cell r="FU138">
            <v>1.18</v>
          </cell>
          <cell r="FV138">
            <v>-0.42</v>
          </cell>
          <cell r="FW138">
            <v>-0.14000000000000001</v>
          </cell>
          <cell r="FX138">
            <v>0.25</v>
          </cell>
          <cell r="FY138">
            <v>-0.39</v>
          </cell>
          <cell r="FZ138">
            <v>-0.12</v>
          </cell>
          <cell r="GA138">
            <v>1.27</v>
          </cell>
          <cell r="GB138">
            <v>2.0699999999999998</v>
          </cell>
          <cell r="GC138">
            <v>1.7</v>
          </cell>
          <cell r="GD138">
            <v>2.97</v>
          </cell>
          <cell r="GE138">
            <v>3.1</v>
          </cell>
          <cell r="GF138">
            <v>1.55</v>
          </cell>
          <cell r="GG138">
            <v>1.32</v>
          </cell>
          <cell r="GH138">
            <v>0.56000000000000005</v>
          </cell>
          <cell r="GI138">
            <v>-0.61</v>
          </cell>
          <cell r="GJ138">
            <v>0.53</v>
          </cell>
          <cell r="GK138">
            <v>0.64</v>
          </cell>
          <cell r="GL138">
            <v>-1.18</v>
          </cell>
          <cell r="GM138">
            <v>-1.1599999999999999</v>
          </cell>
          <cell r="GN138">
            <v>0.34</v>
          </cell>
          <cell r="GO138">
            <v>1.28</v>
          </cell>
          <cell r="GP138">
            <v>1.57</v>
          </cell>
          <cell r="GQ138">
            <v>1.34</v>
          </cell>
          <cell r="GR138">
            <v>1.8</v>
          </cell>
          <cell r="GS138">
            <v>2.35</v>
          </cell>
          <cell r="GT138">
            <v>1.56</v>
          </cell>
          <cell r="GU138">
            <v>2.06</v>
          </cell>
          <cell r="GV138">
            <v>4.16</v>
          </cell>
          <cell r="GW138">
            <v>4.54</v>
          </cell>
          <cell r="GX138">
            <v>2.54</v>
          </cell>
          <cell r="GY138">
            <v>1.04</v>
          </cell>
          <cell r="GZ138">
            <v>1.08</v>
          </cell>
          <cell r="HA138">
            <v>0.77</v>
          </cell>
          <cell r="HB138">
            <v>0.68</v>
          </cell>
          <cell r="HC138">
            <v>-0.05</v>
          </cell>
          <cell r="HD138">
            <v>-0.32</v>
          </cell>
          <cell r="HE138">
            <v>-0.2</v>
          </cell>
          <cell r="HF138">
            <v>0.67</v>
          </cell>
          <cell r="HG138">
            <v>-0.36</v>
          </cell>
          <cell r="HH138">
            <v>-1.18</v>
          </cell>
          <cell r="HI138">
            <v>0.28999999999999998</v>
          </cell>
          <cell r="HJ138">
            <v>1</v>
          </cell>
          <cell r="HK138">
            <v>1.0900000000000001</v>
          </cell>
          <cell r="HL138">
            <v>1.07</v>
          </cell>
          <cell r="HM138">
            <v>-0.37</v>
          </cell>
          <cell r="HN138">
            <v>-0.44</v>
          </cell>
          <cell r="HO138">
            <v>1.81</v>
          </cell>
          <cell r="HP138">
            <v>2.85</v>
          </cell>
          <cell r="HQ138">
            <v>1.56</v>
          </cell>
          <cell r="HR138">
            <v>0.47</v>
          </cell>
          <cell r="HS138">
            <v>0.35</v>
          </cell>
          <cell r="HT138">
            <v>-0.49</v>
          </cell>
          <cell r="HU138">
            <v>1.0900000000000001</v>
          </cell>
          <cell r="HV138">
            <v>2.44</v>
          </cell>
          <cell r="HW138">
            <v>0.96</v>
          </cell>
          <cell r="HX138">
            <v>0.67</v>
          </cell>
          <cell r="HY138">
            <v>0.9</v>
          </cell>
          <cell r="HZ138">
            <v>1.18</v>
          </cell>
          <cell r="IA138">
            <v>0.67</v>
          </cell>
          <cell r="IB138">
            <v>0.34</v>
          </cell>
          <cell r="IC138">
            <v>0.01</v>
          </cell>
          <cell r="ID138">
            <v>-0.31</v>
          </cell>
          <cell r="IE138">
            <v>-0.23</v>
          </cell>
          <cell r="IF138">
            <v>-0.34</v>
          </cell>
          <cell r="IG138">
            <v>-0.56000000000000005</v>
          </cell>
          <cell r="IH138">
            <v>-0.2</v>
          </cell>
          <cell r="II138">
            <v>0.83</v>
          </cell>
          <cell r="IJ138">
            <v>0.4</v>
          </cell>
          <cell r="IK138">
            <v>-0.34</v>
          </cell>
          <cell r="IL138">
            <v>0.3</v>
          </cell>
          <cell r="IM138">
            <v>0.28999999999999998</v>
          </cell>
          <cell r="IN138">
            <v>0.54</v>
          </cell>
          <cell r="IO138">
            <v>1.1299999999999999</v>
          </cell>
          <cell r="IP138">
            <v>0.72</v>
          </cell>
          <cell r="IQ138">
            <v>0.23</v>
          </cell>
          <cell r="IR138">
            <v>-0.06</v>
          </cell>
          <cell r="IS138">
            <v>0.73</v>
          </cell>
          <cell r="IT138">
            <v>1.5</v>
          </cell>
          <cell r="IU138">
            <v>-0.03</v>
          </cell>
          <cell r="IV138">
            <v>-0.27</v>
          </cell>
          <cell r="IW138">
            <v>-0.04</v>
          </cell>
          <cell r="IX138">
            <v>-0.54</v>
          </cell>
          <cell r="IY138">
            <v>0.85</v>
          </cell>
          <cell r="IZ138">
            <v>1.19</v>
          </cell>
          <cell r="JA138">
            <v>-0.1</v>
          </cell>
          <cell r="JB138">
            <v>-0.45</v>
          </cell>
          <cell r="JC138">
            <v>-0.08</v>
          </cell>
          <cell r="JD138">
            <v>0.38</v>
          </cell>
          <cell r="JE138">
            <v>1.22</v>
          </cell>
          <cell r="JF138">
            <v>0.98</v>
          </cell>
          <cell r="JG138">
            <v>0.61</v>
          </cell>
          <cell r="JH138">
            <v>1.46</v>
          </cell>
          <cell r="JI138">
            <v>2.09</v>
          </cell>
          <cell r="JJ138">
            <v>2.65</v>
          </cell>
          <cell r="JK138">
            <v>3.54</v>
          </cell>
          <cell r="JL138">
            <v>3.93</v>
          </cell>
          <cell r="JM138">
            <v>5.55</v>
          </cell>
          <cell r="JN138">
            <v>5.42</v>
          </cell>
          <cell r="JO138">
            <v>3.23</v>
          </cell>
          <cell r="JP138">
            <v>1.1399999999999999</v>
          </cell>
          <cell r="JQ138">
            <v>0.57999999999999996</v>
          </cell>
          <cell r="JR138">
            <v>0.55000000000000004</v>
          </cell>
          <cell r="JS138">
            <v>0.62</v>
          </cell>
          <cell r="JT138">
            <v>0.63</v>
          </cell>
          <cell r="JU138">
            <v>0.42</v>
          </cell>
          <cell r="JV138">
            <v>-0.06</v>
          </cell>
          <cell r="JW138">
            <v>-1.31</v>
          </cell>
          <cell r="JX138">
            <v>-2.21</v>
          </cell>
          <cell r="JY138">
            <v>0.98</v>
          </cell>
          <cell r="JZ138">
            <v>2.99</v>
          </cell>
          <cell r="KA138">
            <v>2.2599999999999998</v>
          </cell>
          <cell r="KB138">
            <v>0.85</v>
          </cell>
          <cell r="KC138">
            <v>-1.61</v>
          </cell>
          <cell r="KD138">
            <v>-1.84</v>
          </cell>
          <cell r="KE138">
            <v>-7.0000000000000007E-2</v>
          </cell>
          <cell r="KF138">
            <v>0.54</v>
          </cell>
          <cell r="KG138">
            <v>0.28999999999999998</v>
          </cell>
          <cell r="KH138">
            <v>0.25</v>
          </cell>
          <cell r="KI138">
            <v>0.26</v>
          </cell>
          <cell r="KJ138">
            <v>0.43</v>
          </cell>
          <cell r="KK138">
            <v>0.57999999999999996</v>
          </cell>
          <cell r="KL138">
            <v>1.97</v>
          </cell>
          <cell r="KM138">
            <v>1.83</v>
          </cell>
          <cell r="KN138">
            <v>1.3</v>
          </cell>
          <cell r="KO138">
            <v>0.8</v>
          </cell>
          <cell r="KP138">
            <v>0.55000000000000004</v>
          </cell>
          <cell r="KQ138">
            <v>1.26</v>
          </cell>
          <cell r="KR138">
            <v>1.1599999999999999</v>
          </cell>
          <cell r="KS138">
            <v>1.44</v>
          </cell>
          <cell r="KT138">
            <v>1.57</v>
          </cell>
          <cell r="KU138">
            <v>0.82</v>
          </cell>
          <cell r="KV138">
            <v>-0.34</v>
          </cell>
          <cell r="KW138">
            <v>-0.72</v>
          </cell>
          <cell r="KX138">
            <v>-1.04</v>
          </cell>
          <cell r="KY138">
            <v>-2.74</v>
          </cell>
          <cell r="KZ138">
            <v>-3.21</v>
          </cell>
          <cell r="LA138">
            <v>-1.46</v>
          </cell>
          <cell r="LB138">
            <v>-0.66</v>
          </cell>
          <cell r="LC138">
            <v>-1.28</v>
          </cell>
          <cell r="LD138">
            <v>-1.19</v>
          </cell>
          <cell r="LE138">
            <v>-1.48</v>
          </cell>
          <cell r="LF138">
            <v>-0.6</v>
          </cell>
          <cell r="LG138">
            <v>0</v>
          </cell>
          <cell r="LH138">
            <v>0.5</v>
          </cell>
          <cell r="LI138">
            <v>0.2</v>
          </cell>
          <cell r="LJ138">
            <v>0.2</v>
          </cell>
          <cell r="LK138">
            <v>0.34029870996104122</v>
          </cell>
          <cell r="LL138">
            <v>0.5</v>
          </cell>
          <cell r="LM138">
            <v>0.4</v>
          </cell>
          <cell r="LN138">
            <v>0.5</v>
          </cell>
          <cell r="LO138">
            <v>0.5</v>
          </cell>
          <cell r="LP138">
            <v>0.5</v>
          </cell>
          <cell r="LQ138">
            <v>0.5</v>
          </cell>
          <cell r="LR138">
            <v>0.32919790751900185</v>
          </cell>
          <cell r="LS138">
            <v>0.3</v>
          </cell>
          <cell r="LT138">
            <v>0.3</v>
          </cell>
          <cell r="LU138">
            <v>0.2</v>
          </cell>
          <cell r="LV138">
            <v>0</v>
          </cell>
          <cell r="LW138">
            <v>0.1</v>
          </cell>
          <cell r="LX138">
            <v>0.2</v>
          </cell>
          <cell r="LY138">
            <v>0.3</v>
          </cell>
          <cell r="LZ138">
            <v>0.2</v>
          </cell>
          <cell r="MA138">
            <v>0.17123470198821925</v>
          </cell>
          <cell r="MB138">
            <v>0.3187495772196019</v>
          </cell>
          <cell r="MC138">
            <v>0.35448798842306384</v>
          </cell>
          <cell r="MD138">
            <v>0.35303953459757742</v>
          </cell>
          <cell r="ME138">
            <v>0.4797684078467907</v>
          </cell>
        </row>
        <row r="139">
          <cell r="A139" t="str">
            <v>NDPE</v>
          </cell>
          <cell r="E139" t="str">
            <v>+</v>
          </cell>
          <cell r="F139" t="str">
            <v>Panificados elaborados</v>
          </cell>
          <cell r="H139">
            <v>0.20977419512436477</v>
          </cell>
          <cell r="I139">
            <v>-3.1840941631357637E-2</v>
          </cell>
          <cell r="J139">
            <v>0.6022371117617652</v>
          </cell>
          <cell r="K139">
            <v>1.4210162076127224</v>
          </cell>
          <cell r="L139">
            <v>0.95696372006808672</v>
          </cell>
          <cell r="M139">
            <v>0.40594606103241732</v>
          </cell>
          <cell r="N139">
            <v>0.40494418061275228</v>
          </cell>
          <cell r="O139">
            <v>0.7043480140512075</v>
          </cell>
          <cell r="P139">
            <v>1.3022954920537881</v>
          </cell>
          <cell r="Q139">
            <v>1.8179149177131271</v>
          </cell>
          <cell r="R139">
            <v>1.0494263303497047</v>
          </cell>
          <cell r="S139">
            <v>-0.91840120446535811</v>
          </cell>
          <cell r="T139">
            <v>-0.71096522679762697</v>
          </cell>
          <cell r="U139">
            <v>-0.63000488346750039</v>
          </cell>
          <cell r="V139">
            <v>-0.98041325203467422</v>
          </cell>
          <cell r="W139">
            <v>-0.91674664560939811</v>
          </cell>
          <cell r="X139">
            <v>-1.0293587275503395</v>
          </cell>
          <cell r="Y139">
            <v>-1.2479978504941522</v>
          </cell>
          <cell r="Z139">
            <v>-0.91152623010104961</v>
          </cell>
          <cell r="AA139">
            <v>-0.47526390958471953</v>
          </cell>
          <cell r="AB139">
            <v>-0.25791515034651891</v>
          </cell>
          <cell r="AC139">
            <v>-0.5694729708582611</v>
          </cell>
          <cell r="AD139">
            <v>-0.8615731945431524</v>
          </cell>
          <cell r="AE139">
            <v>6.8500560936609764E-2</v>
          </cell>
          <cell r="AF139">
            <v>0.55403084068985364</v>
          </cell>
          <cell r="AG139">
            <v>3.730104488927119E-2</v>
          </cell>
          <cell r="AH139">
            <v>-8.7581254126844102E-2</v>
          </cell>
          <cell r="AI139">
            <v>-5.7018560720017201E-2</v>
          </cell>
          <cell r="AJ139">
            <v>-0.60295168744976013</v>
          </cell>
          <cell r="AK139">
            <v>-0.28267783415356823</v>
          </cell>
          <cell r="AL139">
            <v>-0.15327899958308266</v>
          </cell>
          <cell r="AM139">
            <v>7.0975579901217129E-3</v>
          </cell>
          <cell r="AN139">
            <v>0.24856320690534076</v>
          </cell>
          <cell r="AO139">
            <v>9.2938255247843674E-2</v>
          </cell>
          <cell r="AP139">
            <v>-0.28288048374096597</v>
          </cell>
          <cell r="AQ139">
            <v>-0.45232711605708315</v>
          </cell>
          <cell r="AR139">
            <v>-0.19354479132016783</v>
          </cell>
          <cell r="AS139">
            <v>0.41052934763744464</v>
          </cell>
          <cell r="AT139">
            <v>0.13120093853547971</v>
          </cell>
          <cell r="AU139">
            <v>-0.43980843785603613</v>
          </cell>
          <cell r="AV139">
            <v>-0.16850084710791763</v>
          </cell>
          <cell r="AW139">
            <v>-0.29145116480978073</v>
          </cell>
          <cell r="AX139">
            <v>-0.66914402015611085</v>
          </cell>
          <cell r="AY139">
            <v>-0.19218185062936965</v>
          </cell>
          <cell r="AZ139">
            <v>0.64105795117554276</v>
          </cell>
          <cell r="BA139">
            <v>0.39481396231336296</v>
          </cell>
          <cell r="BB139">
            <v>3.5409744903422816E-2</v>
          </cell>
          <cell r="BC139">
            <v>0.63911689823854456</v>
          </cell>
          <cell r="BD139">
            <v>0.39417805422642849</v>
          </cell>
          <cell r="BE139">
            <v>0.26889659083934875</v>
          </cell>
          <cell r="BF139">
            <v>0.57678717566332494</v>
          </cell>
          <cell r="BG139">
            <v>0.61627579871937788</v>
          </cell>
          <cell r="BH139">
            <v>0.49005803935362136</v>
          </cell>
          <cell r="BI139">
            <v>0.56515936308539971</v>
          </cell>
          <cell r="BJ139">
            <v>0.65457300875421875</v>
          </cell>
          <cell r="BK139">
            <v>0.15303291137718206</v>
          </cell>
          <cell r="BL139">
            <v>-0.17125255534180919</v>
          </cell>
          <cell r="BM139">
            <v>-0.37904647450690726</v>
          </cell>
          <cell r="BN139">
            <v>1.0496866352333909</v>
          </cell>
          <cell r="BO139">
            <v>1.636606174281944</v>
          </cell>
          <cell r="BP139">
            <v>0.10214368746424118</v>
          </cell>
          <cell r="BQ139">
            <v>0.41524513266761515</v>
          </cell>
          <cell r="BR139">
            <v>1.3839447266168257</v>
          </cell>
          <cell r="BS139">
            <v>1.7237709626091362</v>
          </cell>
          <cell r="BT139">
            <v>1.4695518578671156</v>
          </cell>
          <cell r="BU139">
            <v>0.92850875658531062</v>
          </cell>
          <cell r="BV139">
            <v>4.7489128330268485E-2</v>
          </cell>
          <cell r="BW139">
            <v>-0.60174503393580325</v>
          </cell>
          <cell r="BX139">
            <v>-0.3147646573266763</v>
          </cell>
          <cell r="BY139">
            <v>0.46205850675151416</v>
          </cell>
          <cell r="BZ139">
            <v>0.90969297884855493</v>
          </cell>
          <cell r="CA139">
            <v>0.49638791425849993</v>
          </cell>
          <cell r="CB139">
            <v>0.43631714262949889</v>
          </cell>
          <cell r="CC139">
            <v>0.63468889448029597</v>
          </cell>
          <cell r="CD139">
            <v>0.79416302201918643</v>
          </cell>
          <cell r="CE139">
            <v>0.99214636644093901</v>
          </cell>
          <cell r="CF139">
            <v>1.6752933326449408</v>
          </cell>
          <cell r="CG139">
            <v>1.6963456411789073</v>
          </cell>
          <cell r="CH139">
            <v>1.2296090859916493</v>
          </cell>
          <cell r="CI139">
            <v>1.2123531362631816</v>
          </cell>
          <cell r="CJ139">
            <v>0.48292287812678808</v>
          </cell>
          <cell r="CK139">
            <v>1.184489576237606</v>
          </cell>
          <cell r="CL139">
            <v>1.7695758809116886</v>
          </cell>
          <cell r="CM139">
            <v>1.4795262538604381</v>
          </cell>
          <cell r="CN139">
            <v>1.0192879526652339</v>
          </cell>
          <cell r="CO139">
            <v>0.46526708688580876</v>
          </cell>
          <cell r="CP139">
            <v>-0.10569107633813707</v>
          </cell>
          <cell r="CQ139">
            <v>-0.25636376505946024</v>
          </cell>
          <cell r="CR139">
            <v>0.54717594317375073</v>
          </cell>
          <cell r="CS139">
            <v>0.77002240737883387</v>
          </cell>
          <cell r="CT139">
            <v>-0.19188122936405153</v>
          </cell>
          <cell r="CU139">
            <v>-0.76564227480230218</v>
          </cell>
          <cell r="CV139">
            <v>-0.32843833698207636</v>
          </cell>
          <cell r="CW139">
            <v>0.38366832962361108</v>
          </cell>
          <cell r="CX139">
            <v>0.75451311786371389</v>
          </cell>
          <cell r="CY139">
            <v>0.35917977972336912</v>
          </cell>
          <cell r="CZ139">
            <v>8.9898671778721032E-2</v>
          </cell>
          <cell r="DA139">
            <v>8.9898671778721032E-2</v>
          </cell>
          <cell r="DB139">
            <v>-0.22018952002521955</v>
          </cell>
          <cell r="DC139">
            <v>-0.36516871639411991</v>
          </cell>
          <cell r="DD139">
            <v>9.2810658458304329E-2</v>
          </cell>
          <cell r="DE139">
            <v>0.18349199529826532</v>
          </cell>
          <cell r="DF139">
            <v>0.19993267288091465</v>
          </cell>
          <cell r="DG139">
            <v>-7.9196454991208129E-2</v>
          </cell>
          <cell r="DH139">
            <v>-0.49013530522157733</v>
          </cell>
          <cell r="DI139">
            <v>8.530634899744538E-2</v>
          </cell>
          <cell r="DJ139">
            <v>0.45324531159766956</v>
          </cell>
          <cell r="DK139">
            <v>-5.611564847645225E-2</v>
          </cell>
          <cell r="DL139">
            <v>-4.9723769446746842E-2</v>
          </cell>
          <cell r="DM139">
            <v>-0.31217595403487935</v>
          </cell>
          <cell r="DN139">
            <v>3.1390996894348863E-2</v>
          </cell>
          <cell r="DO139">
            <v>0.24637293228837559</v>
          </cell>
          <cell r="DP139">
            <v>5.7818356122955883E-3</v>
          </cell>
          <cell r="DQ139">
            <v>0.15217758825127864</v>
          </cell>
          <cell r="DR139">
            <v>0.140553887144829</v>
          </cell>
          <cell r="DS139">
            <v>-0.48538883886950124</v>
          </cell>
          <cell r="DT139">
            <v>-9.0727386406671981E-2</v>
          </cell>
          <cell r="DU139">
            <v>0.66054259699347295</v>
          </cell>
          <cell r="DV139">
            <v>0.63975674469230859</v>
          </cell>
          <cell r="DW139">
            <v>4.3301049485135662E-2</v>
          </cell>
          <cell r="DX139">
            <v>0.27587251143107572</v>
          </cell>
          <cell r="DY139">
            <v>0.51661063593204448</v>
          </cell>
          <cell r="DZ139">
            <v>4.3761279171602675E-3</v>
          </cell>
          <cell r="EA139">
            <v>9.8340840018692935E-2</v>
          </cell>
          <cell r="EB139">
            <v>0.12269996930179579</v>
          </cell>
          <cell r="EC139">
            <v>-0.37321455307507001</v>
          </cell>
          <cell r="ED139">
            <v>-5.7080242849874341E-2</v>
          </cell>
          <cell r="EE139">
            <v>0.47759027495354067</v>
          </cell>
          <cell r="EF139">
            <v>0.87126861640117814</v>
          </cell>
          <cell r="EG139">
            <v>0.6257076399917626</v>
          </cell>
          <cell r="EH139">
            <v>0.21028941557394928</v>
          </cell>
          <cell r="EI139">
            <v>-0.13427023641462199</v>
          </cell>
          <cell r="EJ139">
            <v>7.9138786885973492E-2</v>
          </cell>
          <cell r="EK139">
            <v>0.26420311427493831</v>
          </cell>
          <cell r="EL139">
            <v>-8.5732255589465137E-2</v>
          </cell>
          <cell r="EM139">
            <v>9.1487518890195334E-3</v>
          </cell>
          <cell r="EN139">
            <v>0.60637555057256931</v>
          </cell>
          <cell r="EO139">
            <v>1.3640751100526289</v>
          </cell>
          <cell r="EP139">
            <v>1.4441518842210874</v>
          </cell>
          <cell r="EQ139">
            <v>0.54008495216240093</v>
          </cell>
          <cell r="ER139">
            <v>0.5591980387198654</v>
          </cell>
          <cell r="ES139">
            <v>0.80117012217739192</v>
          </cell>
          <cell r="ET139">
            <v>0.61541831109549427</v>
          </cell>
          <cell r="EU139">
            <v>0.50297944532675054</v>
          </cell>
          <cell r="EV139">
            <v>0.95257635803568408</v>
          </cell>
          <cell r="EW139">
            <v>0.99645631556056025</v>
          </cell>
          <cell r="EX139">
            <v>0.75215632015911627</v>
          </cell>
          <cell r="EY139">
            <v>0.56375079727180843</v>
          </cell>
          <cell r="EZ139">
            <v>0.51223022453627787</v>
          </cell>
          <cell r="FA139">
            <v>0.96288036064872229</v>
          </cell>
          <cell r="FB139">
            <v>0.61301041748771812</v>
          </cell>
          <cell r="FC139">
            <v>-0.19669752377687566</v>
          </cell>
          <cell r="FD139">
            <v>0.22801313510088056</v>
          </cell>
          <cell r="FE139">
            <v>0.88610483216848102</v>
          </cell>
          <cell r="FF139">
            <v>0.77998026836569045</v>
          </cell>
          <cell r="FG139">
            <v>0.47441315609767415</v>
          </cell>
          <cell r="FH139">
            <v>0.4079504643962848</v>
          </cell>
          <cell r="FI139">
            <v>-0.13938475952529669</v>
          </cell>
          <cell r="FJ139">
            <v>-0.48480321037197105</v>
          </cell>
          <cell r="FK139">
            <v>0.5154762648344785</v>
          </cell>
          <cell r="FL139">
            <v>0.61943874378109454</v>
          </cell>
          <cell r="FM139">
            <v>0.26016523772408418</v>
          </cell>
          <cell r="FN139">
            <v>0.4408420071461861</v>
          </cell>
          <cell r="FO139">
            <v>-0.41854954673335426</v>
          </cell>
          <cell r="FP139">
            <v>-0.40114165890027947</v>
          </cell>
          <cell r="FQ139">
            <v>0.765299495586381</v>
          </cell>
          <cell r="FR139">
            <v>1.616449388906299</v>
          </cell>
          <cell r="FS139">
            <v>0.94924359175971051</v>
          </cell>
          <cell r="FT139">
            <v>-0.13670073910992289</v>
          </cell>
          <cell r="FU139">
            <v>-0.26633618233618228</v>
          </cell>
          <cell r="FV139">
            <v>2.9430199430199458E-3</v>
          </cell>
          <cell r="FW139">
            <v>0.12264503159103961</v>
          </cell>
          <cell r="FX139">
            <v>9.0850515463917508E-2</v>
          </cell>
          <cell r="FY139">
            <v>-0.16605301065975225</v>
          </cell>
          <cell r="FZ139">
            <v>-9.2544828575527177E-2</v>
          </cell>
          <cell r="GA139">
            <v>0.52388776395718828</v>
          </cell>
          <cell r="GB139">
            <v>0.8490886806056237</v>
          </cell>
          <cell r="GC139">
            <v>0.26814997104806021</v>
          </cell>
          <cell r="GD139">
            <v>0.20469675194021272</v>
          </cell>
          <cell r="GE139">
            <v>0.95484778196578735</v>
          </cell>
          <cell r="GF139">
            <v>0.75948835872377141</v>
          </cell>
          <cell r="GG139">
            <v>0.1375010777410548</v>
          </cell>
          <cell r="GH139">
            <v>0.41309101316542646</v>
          </cell>
          <cell r="GI139">
            <v>0.8441798789276449</v>
          </cell>
          <cell r="GJ139">
            <v>0.90397109330280467</v>
          </cell>
          <cell r="GK139">
            <v>0.87234357060849599</v>
          </cell>
          <cell r="GL139">
            <v>0.61260330578512401</v>
          </cell>
          <cell r="GM139">
            <v>0.41644441264844745</v>
          </cell>
          <cell r="GN139">
            <v>0.33389451176051316</v>
          </cell>
          <cell r="GO139">
            <v>-3.8216743119266039E-2</v>
          </cell>
          <cell r="GP139">
            <v>-5.8315473639091328E-2</v>
          </cell>
          <cell r="GQ139">
            <v>0.77023809523809517</v>
          </cell>
          <cell r="GR139">
            <v>1.4966916210768786</v>
          </cell>
          <cell r="GS139">
            <v>1.3056697459584294</v>
          </cell>
          <cell r="GT139">
            <v>0.71342395192445263</v>
          </cell>
          <cell r="GU139">
            <v>1.1276232217272597</v>
          </cell>
          <cell r="GV139">
            <v>1.9251372997711669</v>
          </cell>
          <cell r="GW139">
            <v>1.9443653516295027</v>
          </cell>
          <cell r="GX139">
            <v>1.6178208744710867</v>
          </cell>
          <cell r="GY139">
            <v>1.3199901366774691</v>
          </cell>
          <cell r="GZ139">
            <v>0.69113978794642861</v>
          </cell>
          <cell r="HA139">
            <v>4.972447552447553E-2</v>
          </cell>
          <cell r="HB139">
            <v>0.45242622494432072</v>
          </cell>
          <cell r="HC139">
            <v>0.80754489337822666</v>
          </cell>
          <cell r="HD139">
            <v>0.389616133518776</v>
          </cell>
          <cell r="HE139">
            <v>0.13893151067094431</v>
          </cell>
          <cell r="HF139">
            <v>0.2747136319511857</v>
          </cell>
          <cell r="HG139">
            <v>0.58095735785953173</v>
          </cell>
          <cell r="HH139">
            <v>0.8550879136093037</v>
          </cell>
          <cell r="HI139">
            <v>0.93557777777777795</v>
          </cell>
          <cell r="HJ139">
            <v>0.95435650378527193</v>
          </cell>
          <cell r="HK139">
            <v>0.6187160016567721</v>
          </cell>
          <cell r="HL139">
            <v>0.80540410958904107</v>
          </cell>
          <cell r="HM139">
            <v>0.82391472333379323</v>
          </cell>
          <cell r="HN139">
            <v>0.4233675003416702</v>
          </cell>
          <cell r="HO139">
            <v>0.87512866382276033</v>
          </cell>
          <cell r="HP139">
            <v>1.0002851658897725</v>
          </cell>
          <cell r="HQ139">
            <v>0.89289237977125502</v>
          </cell>
          <cell r="HR139">
            <v>0.60049070530344451</v>
          </cell>
          <cell r="HS139">
            <v>0.11554243339741826</v>
          </cell>
          <cell r="HT139">
            <v>-0.19295855560114894</v>
          </cell>
          <cell r="HU139">
            <v>0.19163744304846053</v>
          </cell>
          <cell r="HV139">
            <v>0.60180626466123899</v>
          </cell>
          <cell r="HW139">
            <v>1.0279657953281423</v>
          </cell>
          <cell r="HX139">
            <v>0.75589715233619015</v>
          </cell>
          <cell r="HY139">
            <v>0.19661031042128602</v>
          </cell>
          <cell r="HZ139">
            <v>0.53134612729531971</v>
          </cell>
          <cell r="IA139">
            <v>0.80704295843180884</v>
          </cell>
          <cell r="IB139">
            <v>0.78777946453215553</v>
          </cell>
          <cell r="IC139">
            <v>0.18599750796068121</v>
          </cell>
          <cell r="ID139">
            <v>-2.2415306542312441E-2</v>
          </cell>
          <cell r="IE139">
            <v>-4.6575929252452714E-2</v>
          </cell>
          <cell r="IF139">
            <v>0.50991758241758234</v>
          </cell>
          <cell r="IG139">
            <v>0.90511157311157309</v>
          </cell>
          <cell r="IH139">
            <v>0.41656558726673987</v>
          </cell>
          <cell r="II139">
            <v>9.8383977900552463E-2</v>
          </cell>
          <cell r="IJ139">
            <v>1.907193849533223E-2</v>
          </cell>
          <cell r="IK139">
            <v>-0.25236907730673319</v>
          </cell>
          <cell r="IL139">
            <v>-9.1825571782860299E-2</v>
          </cell>
          <cell r="IM139">
            <v>0.10957001256456794</v>
          </cell>
          <cell r="IN139">
            <v>0.48546629603891583</v>
          </cell>
          <cell r="IO139">
            <v>0.47845299985949147</v>
          </cell>
          <cell r="IP139">
            <v>0.28924107142857142</v>
          </cell>
          <cell r="IQ139">
            <v>0.54128237791932055</v>
          </cell>
          <cell r="IR139">
            <v>1.313966464703396</v>
          </cell>
          <cell r="IS139">
            <v>1.3430189485681718</v>
          </cell>
          <cell r="IT139">
            <v>0.38961830985915497</v>
          </cell>
          <cell r="IU139">
            <v>0.53691496937758165</v>
          </cell>
          <cell r="IV139">
            <v>1.0881814316087881</v>
          </cell>
          <cell r="IW139">
            <v>0.67726312785388121</v>
          </cell>
          <cell r="IX139">
            <v>0.3896782841823056</v>
          </cell>
          <cell r="IY139">
            <v>0.78380605541273918</v>
          </cell>
          <cell r="IZ139">
            <v>0.57348949460533782</v>
          </cell>
          <cell r="JA139">
            <v>0.56839691384483504</v>
          </cell>
          <cell r="JB139">
            <v>0.5138619906289934</v>
          </cell>
          <cell r="JC139">
            <v>0.38283080880251497</v>
          </cell>
          <cell r="JD139">
            <v>0.8838822695035462</v>
          </cell>
          <cell r="JE139">
            <v>0.83597232130118415</v>
          </cell>
          <cell r="JF139">
            <v>0.76577498588368154</v>
          </cell>
          <cell r="JG139">
            <v>0.29711705305077518</v>
          </cell>
          <cell r="JH139">
            <v>0.35240377837304393</v>
          </cell>
          <cell r="JI139">
            <v>0.77233309506790571</v>
          </cell>
          <cell r="JJ139">
            <v>0.79461037120997446</v>
          </cell>
          <cell r="JK139">
            <v>0.90968620146152757</v>
          </cell>
          <cell r="JL139">
            <v>0.73754585525380356</v>
          </cell>
          <cell r="JM139">
            <v>1.0489119839449541</v>
          </cell>
          <cell r="JN139">
            <v>1.0364819036762609</v>
          </cell>
          <cell r="JO139">
            <v>0.72823537864635723</v>
          </cell>
          <cell r="JP139">
            <v>1.2324206008583691</v>
          </cell>
          <cell r="JQ139">
            <v>1.4303743161531817</v>
          </cell>
          <cell r="JR139">
            <v>0.97456713028668729</v>
          </cell>
          <cell r="JS139">
            <v>0.60546590320880744</v>
          </cell>
          <cell r="JT139">
            <v>0.9633521683853653</v>
          </cell>
          <cell r="JU139">
            <v>0.95234816082121454</v>
          </cell>
          <cell r="JV139">
            <v>1.0984700070571629</v>
          </cell>
          <cell r="JW139">
            <v>0.67834424829157169</v>
          </cell>
          <cell r="JX139">
            <v>0.84312307261003627</v>
          </cell>
          <cell r="JY139">
            <v>1.1314760147601477</v>
          </cell>
          <cell r="JZ139">
            <v>0.80276310272536677</v>
          </cell>
          <cell r="KA139">
            <v>0.4340801354401807</v>
          </cell>
          <cell r="KB139">
            <v>0.15848446858893991</v>
          </cell>
          <cell r="KC139">
            <v>9.7159379407616431E-2</v>
          </cell>
          <cell r="KD139">
            <v>0.32708112628937847</v>
          </cell>
          <cell r="KE139">
            <v>0.20956276445698166</v>
          </cell>
          <cell r="KF139">
            <v>-7.1376478775226154E-2</v>
          </cell>
          <cell r="KG139">
            <v>0.24801721704769963</v>
          </cell>
          <cell r="KH139">
            <v>0.3264120111731843</v>
          </cell>
          <cell r="KI139">
            <v>0.29850091665491463</v>
          </cell>
          <cell r="KJ139">
            <v>0.24436541143654109</v>
          </cell>
          <cell r="KK139">
            <v>0.66286983500211538</v>
          </cell>
          <cell r="KL139">
            <v>0.3415140943343567</v>
          </cell>
          <cell r="KM139">
            <v>-5.852601969057665E-2</v>
          </cell>
          <cell r="KN139">
            <v>0.52429710449013855</v>
          </cell>
          <cell r="KO139">
            <v>0.44990539395650941</v>
          </cell>
          <cell r="KP139">
            <v>-0.23377647714604236</v>
          </cell>
          <cell r="KQ139">
            <v>-4.8350007045230396E-2</v>
          </cell>
          <cell r="KR139">
            <v>0.36100223964165734</v>
          </cell>
          <cell r="KS139">
            <v>5.5745341614906838E-2</v>
          </cell>
          <cell r="KT139">
            <v>-8.6463516913614799E-2</v>
          </cell>
          <cell r="KU139">
            <v>0.10026181715256155</v>
          </cell>
          <cell r="KV139">
            <v>0.42975616591928251</v>
          </cell>
          <cell r="KW139">
            <v>0.44236812411847676</v>
          </cell>
          <cell r="KX139">
            <v>0.20703244673443816</v>
          </cell>
          <cell r="KY139">
            <v>-0.16876847290640393</v>
          </cell>
          <cell r="KZ139">
            <v>-0.28614698089527257</v>
          </cell>
          <cell r="LA139">
            <v>0.32697881355932201</v>
          </cell>
          <cell r="LB139">
            <v>0.74592722183344995</v>
          </cell>
          <cell r="LC139">
            <v>0.16254230118443316</v>
          </cell>
          <cell r="LD139">
            <v>-0.29431200334588037</v>
          </cell>
          <cell r="LE139">
            <v>0.24100494699646646</v>
          </cell>
          <cell r="LF139">
            <v>-0.6</v>
          </cell>
          <cell r="LG139">
            <v>0</v>
          </cell>
          <cell r="LH139">
            <v>0.5</v>
          </cell>
          <cell r="LI139">
            <v>0.2</v>
          </cell>
          <cell r="LJ139">
            <v>0.2</v>
          </cell>
          <cell r="LK139">
            <v>0.34029870996104122</v>
          </cell>
          <cell r="LL139">
            <v>0.5</v>
          </cell>
          <cell r="LM139">
            <v>0.4</v>
          </cell>
          <cell r="LN139">
            <v>0.5</v>
          </cell>
          <cell r="LO139">
            <v>0.5</v>
          </cell>
          <cell r="LP139">
            <v>0.5</v>
          </cell>
          <cell r="LQ139">
            <v>0.5</v>
          </cell>
          <cell r="LR139">
            <v>0.32919790751900185</v>
          </cell>
          <cell r="LS139">
            <v>0.3</v>
          </cell>
          <cell r="LT139">
            <v>0.3</v>
          </cell>
          <cell r="LU139">
            <v>0.2</v>
          </cell>
          <cell r="LV139">
            <v>0</v>
          </cell>
          <cell r="LW139">
            <v>0.1</v>
          </cell>
          <cell r="LX139">
            <v>0.2</v>
          </cell>
          <cell r="LY139">
            <v>0.3</v>
          </cell>
          <cell r="LZ139">
            <v>0.2</v>
          </cell>
          <cell r="MA139">
            <v>0.17123470198821925</v>
          </cell>
          <cell r="MB139">
            <v>0.3187495772196019</v>
          </cell>
          <cell r="MC139">
            <v>0.35448798842306384</v>
          </cell>
          <cell r="MD139">
            <v>0.35303953459757742</v>
          </cell>
          <cell r="ME139">
            <v>0.4797684078467907</v>
          </cell>
        </row>
        <row r="140">
          <cell r="A140">
            <v>1112003</v>
          </cell>
          <cell r="G140" t="str">
            <v>Biscoito</v>
          </cell>
          <cell r="H140">
            <v>-0.04</v>
          </cell>
          <cell r="I140">
            <v>7.0000000000000007E-2</v>
          </cell>
          <cell r="J140">
            <v>0.77</v>
          </cell>
          <cell r="K140">
            <v>1.74</v>
          </cell>
          <cell r="L140">
            <v>1.26</v>
          </cell>
          <cell r="M140">
            <v>0.38</v>
          </cell>
          <cell r="N140">
            <v>0.39</v>
          </cell>
          <cell r="O140">
            <v>0.8</v>
          </cell>
          <cell r="P140">
            <v>1</v>
          </cell>
          <cell r="Q140">
            <v>1.24</v>
          </cell>
          <cell r="R140">
            <v>0.55000000000000004</v>
          </cell>
          <cell r="S140">
            <v>-1.58</v>
          </cell>
          <cell r="T140">
            <v>-0.87</v>
          </cell>
          <cell r="U140">
            <v>-0.3</v>
          </cell>
          <cell r="V140">
            <v>-0.85</v>
          </cell>
          <cell r="W140">
            <v>-1.1299999999999999</v>
          </cell>
          <cell r="X140">
            <v>-1.1100000000000001</v>
          </cell>
          <cell r="Y140">
            <v>-1.05</v>
          </cell>
          <cell r="Z140">
            <v>-0.74</v>
          </cell>
          <cell r="AA140">
            <v>-0.4</v>
          </cell>
          <cell r="AB140">
            <v>-0.41</v>
          </cell>
          <cell r="AC140">
            <v>-0.95</v>
          </cell>
          <cell r="AD140">
            <v>-1.0900000000000001</v>
          </cell>
          <cell r="AE140">
            <v>0.19</v>
          </cell>
          <cell r="AF140">
            <v>0.65</v>
          </cell>
          <cell r="AG140">
            <v>-0.05</v>
          </cell>
          <cell r="AH140">
            <v>-0.14000000000000001</v>
          </cell>
          <cell r="AI140">
            <v>-0.02</v>
          </cell>
          <cell r="AJ140">
            <v>-0.63</v>
          </cell>
          <cell r="AK140">
            <v>-0.22</v>
          </cell>
          <cell r="AL140">
            <v>-0.25</v>
          </cell>
          <cell r="AM140">
            <v>-0.19</v>
          </cell>
          <cell r="AN140">
            <v>0.22</v>
          </cell>
          <cell r="AO140">
            <v>0.05</v>
          </cell>
          <cell r="AP140">
            <v>-0.31</v>
          </cell>
          <cell r="AQ140">
            <v>-0.62</v>
          </cell>
          <cell r="AR140">
            <v>-0.24</v>
          </cell>
          <cell r="AS140">
            <v>0.67</v>
          </cell>
          <cell r="AT140">
            <v>0.37</v>
          </cell>
          <cell r="AU140">
            <v>-0.28000000000000003</v>
          </cell>
          <cell r="AV140">
            <v>-0.11</v>
          </cell>
          <cell r="AW140">
            <v>-0.18</v>
          </cell>
          <cell r="AX140">
            <v>-0.56999999999999995</v>
          </cell>
          <cell r="AY140">
            <v>-0.19</v>
          </cell>
          <cell r="AZ140">
            <v>0.56999999999999995</v>
          </cell>
          <cell r="BA140">
            <v>0.18</v>
          </cell>
          <cell r="BB140">
            <v>-0.28999999999999998</v>
          </cell>
          <cell r="BC140">
            <v>0.15</v>
          </cell>
          <cell r="BD140">
            <v>0.02</v>
          </cell>
          <cell r="BE140">
            <v>0.28999999999999998</v>
          </cell>
          <cell r="BF140">
            <v>0.64</v>
          </cell>
          <cell r="BG140">
            <v>0.53</v>
          </cell>
          <cell r="BH140">
            <v>0.37</v>
          </cell>
          <cell r="BI140">
            <v>0.56999999999999995</v>
          </cell>
          <cell r="BJ140">
            <v>0.94</v>
          </cell>
          <cell r="BK140">
            <v>0.4</v>
          </cell>
          <cell r="BL140">
            <v>-0.31</v>
          </cell>
          <cell r="BM140">
            <v>-0.56000000000000005</v>
          </cell>
          <cell r="BN140">
            <v>0.93</v>
          </cell>
          <cell r="BO140">
            <v>1.46</v>
          </cell>
          <cell r="BP140">
            <v>-0.52</v>
          </cell>
          <cell r="BQ140">
            <v>-0.23</v>
          </cell>
          <cell r="BR140">
            <v>1.19</v>
          </cell>
          <cell r="BS140">
            <v>1.66</v>
          </cell>
          <cell r="BT140">
            <v>1.19</v>
          </cell>
          <cell r="BU140">
            <v>0.61</v>
          </cell>
          <cell r="BV140">
            <v>-0.13</v>
          </cell>
          <cell r="BW140">
            <v>-0.53</v>
          </cell>
          <cell r="BX140">
            <v>-0.1</v>
          </cell>
          <cell r="BY140">
            <v>0.65</v>
          </cell>
          <cell r="BZ140">
            <v>1.02</v>
          </cell>
          <cell r="CA140">
            <v>0.26</v>
          </cell>
          <cell r="CB140">
            <v>-0.27</v>
          </cell>
          <cell r="CC140">
            <v>0.75</v>
          </cell>
          <cell r="CD140">
            <v>1.76</v>
          </cell>
          <cell r="CE140">
            <v>1.1599999999999999</v>
          </cell>
          <cell r="CF140">
            <v>1.49</v>
          </cell>
          <cell r="CG140">
            <v>1.93</v>
          </cell>
          <cell r="CH140">
            <v>1.1399999999999999</v>
          </cell>
          <cell r="CI140">
            <v>0.62</v>
          </cell>
          <cell r="CJ140">
            <v>-0.17</v>
          </cell>
          <cell r="CK140">
            <v>0.49</v>
          </cell>
          <cell r="CL140">
            <v>0.8</v>
          </cell>
          <cell r="CM140">
            <v>0.97</v>
          </cell>
          <cell r="CN140">
            <v>1.22</v>
          </cell>
          <cell r="CO140">
            <v>0.91</v>
          </cell>
          <cell r="CP140">
            <v>0.34</v>
          </cell>
          <cell r="CQ140">
            <v>0.18</v>
          </cell>
          <cell r="CR140">
            <v>0.87</v>
          </cell>
          <cell r="CS140">
            <v>0.79</v>
          </cell>
          <cell r="CT140">
            <v>-0.6</v>
          </cell>
          <cell r="CU140">
            <v>-1.27</v>
          </cell>
          <cell r="CV140">
            <v>-0.54</v>
          </cell>
          <cell r="CW140">
            <v>0.48</v>
          </cell>
          <cell r="CX140">
            <v>0.97</v>
          </cell>
          <cell r="CY140">
            <v>0.56000000000000005</v>
          </cell>
          <cell r="CZ140">
            <v>0.16</v>
          </cell>
          <cell r="DA140">
            <v>0.16</v>
          </cell>
          <cell r="DB140">
            <v>-0.19</v>
          </cell>
          <cell r="DC140">
            <v>-0.12</v>
          </cell>
          <cell r="DD140">
            <v>0.54</v>
          </cell>
          <cell r="DE140">
            <v>0.55000000000000004</v>
          </cell>
          <cell r="DF140">
            <v>0.47</v>
          </cell>
          <cell r="DG140">
            <v>0.05</v>
          </cell>
          <cell r="DH140">
            <v>-0.24</v>
          </cell>
          <cell r="DI140">
            <v>0.39</v>
          </cell>
          <cell r="DJ140">
            <v>0.24</v>
          </cell>
          <cell r="DK140">
            <v>-0.13</v>
          </cell>
          <cell r="DL140">
            <v>0.23</v>
          </cell>
          <cell r="DM140">
            <v>-0.04</v>
          </cell>
          <cell r="DN140">
            <v>-0.04</v>
          </cell>
          <cell r="DO140">
            <v>0.03</v>
          </cell>
          <cell r="DP140">
            <v>0.41</v>
          </cell>
          <cell r="DQ140">
            <v>0.28999999999999998</v>
          </cell>
          <cell r="DR140">
            <v>-0.53</v>
          </cell>
          <cell r="DS140">
            <v>-0.97</v>
          </cell>
          <cell r="DT140">
            <v>0.02</v>
          </cell>
          <cell r="DU140">
            <v>0.69</v>
          </cell>
          <cell r="DV140">
            <v>0.54</v>
          </cell>
          <cell r="DW140">
            <v>0.16</v>
          </cell>
          <cell r="DX140">
            <v>0.41</v>
          </cell>
          <cell r="DY140">
            <v>0.16</v>
          </cell>
          <cell r="DZ140">
            <v>-0.45</v>
          </cell>
          <cell r="EA140">
            <v>0.35</v>
          </cell>
          <cell r="EB140">
            <v>0.63</v>
          </cell>
          <cell r="EC140">
            <v>-0.36</v>
          </cell>
          <cell r="ED140">
            <v>-0.28000000000000003</v>
          </cell>
          <cell r="EE140">
            <v>0.47</v>
          </cell>
          <cell r="EF140">
            <v>1.1000000000000001</v>
          </cell>
          <cell r="EG140">
            <v>0.84</v>
          </cell>
          <cell r="EH140">
            <v>0.06</v>
          </cell>
          <cell r="EI140">
            <v>-0.39</v>
          </cell>
          <cell r="EJ140">
            <v>0.02</v>
          </cell>
          <cell r="EK140">
            <v>0.09</v>
          </cell>
          <cell r="EL140">
            <v>-0.23</v>
          </cell>
          <cell r="EM140">
            <v>-0.06</v>
          </cell>
          <cell r="EN140">
            <v>0.44</v>
          </cell>
          <cell r="EO140">
            <v>1.31</v>
          </cell>
          <cell r="EP140">
            <v>1.51</v>
          </cell>
          <cell r="EQ140">
            <v>0.32</v>
          </cell>
          <cell r="ER140">
            <v>0.28000000000000003</v>
          </cell>
          <cell r="ES140">
            <v>0.69</v>
          </cell>
          <cell r="ET140">
            <v>0.82</v>
          </cell>
          <cell r="EU140">
            <v>0.68</v>
          </cell>
          <cell r="EV140">
            <v>0.91</v>
          </cell>
          <cell r="EW140">
            <v>0.98</v>
          </cell>
          <cell r="EX140">
            <v>1.02</v>
          </cell>
          <cell r="EY140">
            <v>1.06</v>
          </cell>
          <cell r="EZ140">
            <v>0.81</v>
          </cell>
          <cell r="FA140">
            <v>0.89</v>
          </cell>
          <cell r="FB140">
            <v>0.3</v>
          </cell>
          <cell r="FC140">
            <v>-0.14000000000000001</v>
          </cell>
          <cell r="FD140">
            <v>0.55000000000000004</v>
          </cell>
          <cell r="FE140">
            <v>0.78</v>
          </cell>
          <cell r="FF140">
            <v>0.77</v>
          </cell>
          <cell r="FG140">
            <v>0.84</v>
          </cell>
          <cell r="FH140">
            <v>0.49</v>
          </cell>
          <cell r="FI140">
            <v>-0.36</v>
          </cell>
          <cell r="FJ140">
            <v>-0.76</v>
          </cell>
          <cell r="FK140">
            <v>0.14000000000000001</v>
          </cell>
          <cell r="FL140">
            <v>0.1</v>
          </cell>
          <cell r="FM140">
            <v>0.33</v>
          </cell>
          <cell r="FN140">
            <v>0.78</v>
          </cell>
          <cell r="FO140">
            <v>-0.67</v>
          </cell>
          <cell r="FP140">
            <v>-0.5</v>
          </cell>
          <cell r="FQ140">
            <v>0.8</v>
          </cell>
          <cell r="FR140">
            <v>1.42</v>
          </cell>
          <cell r="FS140">
            <v>0.9</v>
          </cell>
          <cell r="FT140">
            <v>-0.18</v>
          </cell>
          <cell r="FU140">
            <v>-0.51</v>
          </cell>
          <cell r="FV140">
            <v>-0.05</v>
          </cell>
          <cell r="FW140">
            <v>0.05</v>
          </cell>
          <cell r="FX140">
            <v>-0.08</v>
          </cell>
          <cell r="FY140">
            <v>-0.32</v>
          </cell>
          <cell r="FZ140">
            <v>-0.19</v>
          </cell>
          <cell r="GA140">
            <v>0.71</v>
          </cell>
          <cell r="GB140">
            <v>0.97</v>
          </cell>
          <cell r="GC140">
            <v>0.18</v>
          </cell>
          <cell r="GD140">
            <v>0</v>
          </cell>
          <cell r="GE140">
            <v>0.65</v>
          </cell>
          <cell r="GF140">
            <v>0.81</v>
          </cell>
          <cell r="GG140">
            <v>0.42</v>
          </cell>
          <cell r="GH140">
            <v>0.3</v>
          </cell>
          <cell r="GI140">
            <v>0.49</v>
          </cell>
          <cell r="GJ140">
            <v>0.56000000000000005</v>
          </cell>
          <cell r="GK140">
            <v>0.47</v>
          </cell>
          <cell r="GL140">
            <v>0.7</v>
          </cell>
          <cell r="GM140">
            <v>0.72</v>
          </cell>
          <cell r="GN140">
            <v>0.47</v>
          </cell>
          <cell r="GO140">
            <v>-0.05</v>
          </cell>
          <cell r="GP140">
            <v>-0.25</v>
          </cell>
          <cell r="GQ140">
            <v>0.48</v>
          </cell>
          <cell r="GR140">
            <v>1.74</v>
          </cell>
          <cell r="GS140">
            <v>1.51</v>
          </cell>
          <cell r="GT140">
            <v>0.72</v>
          </cell>
          <cell r="GU140">
            <v>1.08</v>
          </cell>
          <cell r="GV140">
            <v>1.42</v>
          </cell>
          <cell r="GW140">
            <v>1.8</v>
          </cell>
          <cell r="GX140">
            <v>1.78</v>
          </cell>
          <cell r="GY140">
            <v>1.46</v>
          </cell>
          <cell r="GZ140">
            <v>0.79</v>
          </cell>
          <cell r="HA140">
            <v>-0.21</v>
          </cell>
          <cell r="HB140">
            <v>0.36</v>
          </cell>
          <cell r="HC140">
            <v>0.84</v>
          </cell>
          <cell r="HD140">
            <v>0.16</v>
          </cell>
          <cell r="HE140">
            <v>0.03</v>
          </cell>
          <cell r="HF140">
            <v>0.14000000000000001</v>
          </cell>
          <cell r="HG140">
            <v>0.26</v>
          </cell>
          <cell r="HH140">
            <v>0.53</v>
          </cell>
          <cell r="HI140">
            <v>0.43</v>
          </cell>
          <cell r="HJ140">
            <v>0.52</v>
          </cell>
          <cell r="HK140">
            <v>0.62</v>
          </cell>
          <cell r="HL140">
            <v>0.95</v>
          </cell>
          <cell r="HM140">
            <v>0.7</v>
          </cell>
          <cell r="HN140">
            <v>0.32</v>
          </cell>
          <cell r="HO140">
            <v>0.86</v>
          </cell>
          <cell r="HP140">
            <v>1.1100000000000001</v>
          </cell>
          <cell r="HQ140">
            <v>1.1499999999999999</v>
          </cell>
          <cell r="HR140">
            <v>0.68</v>
          </cell>
          <cell r="HS140">
            <v>-0.06</v>
          </cell>
          <cell r="HT140">
            <v>-0.22</v>
          </cell>
          <cell r="HU140">
            <v>0.31</v>
          </cell>
          <cell r="HV140">
            <v>0.51</v>
          </cell>
          <cell r="HW140">
            <v>0.95</v>
          </cell>
          <cell r="HX140">
            <v>0.82</v>
          </cell>
          <cell r="HY140">
            <v>0.4</v>
          </cell>
          <cell r="HZ140">
            <v>0.86</v>
          </cell>
          <cell r="IA140">
            <v>1.07</v>
          </cell>
          <cell r="IB140">
            <v>1.03</v>
          </cell>
          <cell r="IC140">
            <v>0.66</v>
          </cell>
          <cell r="ID140">
            <v>-0.16</v>
          </cell>
          <cell r="IE140">
            <v>-0.81</v>
          </cell>
          <cell r="IF140">
            <v>0.36</v>
          </cell>
          <cell r="IG140">
            <v>1.3</v>
          </cell>
          <cell r="IH140">
            <v>0.54</v>
          </cell>
          <cell r="II140">
            <v>-0.09</v>
          </cell>
          <cell r="IJ140">
            <v>-0.03</v>
          </cell>
          <cell r="IK140">
            <v>-0.25</v>
          </cell>
          <cell r="IL140">
            <v>-0.16</v>
          </cell>
          <cell r="IM140">
            <v>-0.01</v>
          </cell>
          <cell r="IN140">
            <v>0.48</v>
          </cell>
          <cell r="IO140">
            <v>0.39</v>
          </cell>
          <cell r="IP140">
            <v>0.18</v>
          </cell>
          <cell r="IQ140">
            <v>0.74</v>
          </cell>
          <cell r="IR140">
            <v>1.36</v>
          </cell>
          <cell r="IS140">
            <v>1.4</v>
          </cell>
          <cell r="IT140">
            <v>0.36</v>
          </cell>
          <cell r="IU140">
            <v>0.35</v>
          </cell>
          <cell r="IV140">
            <v>1.1499999999999999</v>
          </cell>
          <cell r="IW140">
            <v>0.51</v>
          </cell>
          <cell r="IX140">
            <v>-0.26</v>
          </cell>
          <cell r="IY140">
            <v>0.37</v>
          </cell>
          <cell r="IZ140">
            <v>0.52</v>
          </cell>
          <cell r="JA140">
            <v>0.77</v>
          </cell>
          <cell r="JB140">
            <v>0.77</v>
          </cell>
          <cell r="JC140">
            <v>0.73</v>
          </cell>
          <cell r="JD140">
            <v>0.64</v>
          </cell>
          <cell r="JE140">
            <v>0.85</v>
          </cell>
          <cell r="JF140">
            <v>1.21</v>
          </cell>
          <cell r="JG140">
            <v>0.45</v>
          </cell>
          <cell r="JH140">
            <v>0.38</v>
          </cell>
          <cell r="JI140">
            <v>0.84</v>
          </cell>
          <cell r="JJ140">
            <v>0.59</v>
          </cell>
          <cell r="JK140">
            <v>0.11</v>
          </cell>
          <cell r="JL140">
            <v>0.13</v>
          </cell>
          <cell r="JM140">
            <v>0.63</v>
          </cell>
          <cell r="JN140">
            <v>0.64</v>
          </cell>
          <cell r="JO140">
            <v>0.59</v>
          </cell>
          <cell r="JP140">
            <v>0.82</v>
          </cell>
          <cell r="JQ140">
            <v>1.23</v>
          </cell>
          <cell r="JR140">
            <v>1.1399999999999999</v>
          </cell>
          <cell r="JS140">
            <v>0.77</v>
          </cell>
          <cell r="JT140">
            <v>1.01</v>
          </cell>
          <cell r="JU140">
            <v>1.25</v>
          </cell>
          <cell r="JV140">
            <v>1.28</v>
          </cell>
          <cell r="JW140">
            <v>0.8</v>
          </cell>
          <cell r="JX140">
            <v>0.44</v>
          </cell>
          <cell r="JY140">
            <v>0.51</v>
          </cell>
          <cell r="JZ140">
            <v>0.56999999999999995</v>
          </cell>
          <cell r="KA140">
            <v>0.67</v>
          </cell>
          <cell r="KB140">
            <v>0.69</v>
          </cell>
          <cell r="KC140">
            <v>0.44</v>
          </cell>
          <cell r="KD140">
            <v>0.16</v>
          </cell>
          <cell r="KE140">
            <v>-0.1</v>
          </cell>
          <cell r="KF140">
            <v>0.1</v>
          </cell>
          <cell r="KG140">
            <v>0.69</v>
          </cell>
          <cell r="KH140">
            <v>0.48</v>
          </cell>
          <cell r="KI140">
            <v>0.22</v>
          </cell>
          <cell r="KJ140">
            <v>0.02</v>
          </cell>
          <cell r="KK140">
            <v>-0.01</v>
          </cell>
          <cell r="KL140">
            <v>-0.54</v>
          </cell>
          <cell r="KM140">
            <v>-0.44</v>
          </cell>
          <cell r="KN140">
            <v>0.64</v>
          </cell>
          <cell r="KO140">
            <v>0.48</v>
          </cell>
          <cell r="KP140">
            <v>-0.53</v>
          </cell>
          <cell r="KQ140">
            <v>-0.2</v>
          </cell>
          <cell r="KR140">
            <v>0.41</v>
          </cell>
          <cell r="KS140">
            <v>-0.1</v>
          </cell>
          <cell r="KT140">
            <v>-0.44</v>
          </cell>
          <cell r="KU140">
            <v>-0.09</v>
          </cell>
          <cell r="KV140">
            <v>0.55000000000000004</v>
          </cell>
          <cell r="KW140">
            <v>0.85</v>
          </cell>
          <cell r="KX140">
            <v>0.76</v>
          </cell>
          <cell r="KY140">
            <v>0.24</v>
          </cell>
          <cell r="KZ140">
            <v>-0.38</v>
          </cell>
          <cell r="LA140">
            <v>0.3</v>
          </cell>
          <cell r="LB140">
            <v>0.95</v>
          </cell>
          <cell r="LC140">
            <v>0.51</v>
          </cell>
          <cell r="LD140">
            <v>-0.06</v>
          </cell>
          <cell r="LE140">
            <v>0.45</v>
          </cell>
          <cell r="LF140">
            <v>-0.6</v>
          </cell>
          <cell r="LG140">
            <v>0</v>
          </cell>
          <cell r="LH140">
            <v>0.5</v>
          </cell>
          <cell r="LI140">
            <v>0.2</v>
          </cell>
          <cell r="LJ140">
            <v>0.2</v>
          </cell>
          <cell r="LK140">
            <v>0.34029870996104122</v>
          </cell>
          <cell r="LL140">
            <v>0.5</v>
          </cell>
          <cell r="LM140">
            <v>0.4</v>
          </cell>
          <cell r="LN140">
            <v>0.5</v>
          </cell>
          <cell r="LO140">
            <v>0.5</v>
          </cell>
          <cell r="LP140">
            <v>0.5</v>
          </cell>
          <cell r="LQ140">
            <v>0.5</v>
          </cell>
          <cell r="LR140">
            <v>0.32919790751900185</v>
          </cell>
          <cell r="LS140">
            <v>0.3</v>
          </cell>
          <cell r="LT140">
            <v>0.3</v>
          </cell>
          <cell r="LU140">
            <v>0.2</v>
          </cell>
          <cell r="LV140">
            <v>0</v>
          </cell>
          <cell r="LW140">
            <v>0.1</v>
          </cell>
          <cell r="LX140">
            <v>0.2</v>
          </cell>
          <cell r="LY140">
            <v>0.3</v>
          </cell>
          <cell r="LZ140">
            <v>0.2</v>
          </cell>
          <cell r="MA140">
            <v>0.17123470198821925</v>
          </cell>
          <cell r="MB140">
            <v>0.3187495772196019</v>
          </cell>
          <cell r="MC140">
            <v>0.35448798842306384</v>
          </cell>
          <cell r="MD140">
            <v>0.35303953459757742</v>
          </cell>
          <cell r="ME140">
            <v>0.4797684078467907</v>
          </cell>
        </row>
        <row r="141">
          <cell r="A141">
            <v>1112017</v>
          </cell>
          <cell r="G141" t="str">
            <v>Pão Doce</v>
          </cell>
          <cell r="H141">
            <v>0.72</v>
          </cell>
          <cell r="I141">
            <v>-2.2999999999999998</v>
          </cell>
          <cell r="J141">
            <v>-1.54</v>
          </cell>
          <cell r="K141">
            <v>0.7</v>
          </cell>
          <cell r="L141">
            <v>0.78</v>
          </cell>
          <cell r="M141">
            <v>0.04</v>
          </cell>
          <cell r="N141">
            <v>-0.57999999999999996</v>
          </cell>
          <cell r="O141">
            <v>0.03</v>
          </cell>
          <cell r="P141">
            <v>1.98</v>
          </cell>
          <cell r="Q141">
            <v>4.2</v>
          </cell>
          <cell r="R141">
            <v>2.31</v>
          </cell>
          <cell r="S141">
            <v>7.0000000000000007E-2</v>
          </cell>
          <cell r="T141">
            <v>-1.25</v>
          </cell>
          <cell r="U141">
            <v>-0.94</v>
          </cell>
          <cell r="V141">
            <v>0.52</v>
          </cell>
          <cell r="W141">
            <v>1</v>
          </cell>
          <cell r="X141">
            <v>-1.4</v>
          </cell>
          <cell r="Y141">
            <v>-2.44</v>
          </cell>
          <cell r="Z141">
            <v>-1.33</v>
          </cell>
          <cell r="AA141">
            <v>-0.56000000000000005</v>
          </cell>
          <cell r="AB141">
            <v>-0.76</v>
          </cell>
          <cell r="AC141">
            <v>-0.27</v>
          </cell>
          <cell r="AD141">
            <v>0.47</v>
          </cell>
          <cell r="AE141">
            <v>-0.11</v>
          </cell>
          <cell r="AF141">
            <v>-0.43</v>
          </cell>
          <cell r="AG141">
            <v>-0.92</v>
          </cell>
          <cell r="AH141">
            <v>-0.63</v>
          </cell>
          <cell r="AI141">
            <v>0.03</v>
          </cell>
          <cell r="AJ141">
            <v>-0.11</v>
          </cell>
          <cell r="AK141">
            <v>0.1</v>
          </cell>
          <cell r="AL141">
            <v>0.31</v>
          </cell>
          <cell r="AM141">
            <v>0.72</v>
          </cell>
          <cell r="AN141">
            <v>0.77</v>
          </cell>
          <cell r="AO141">
            <v>-0.18</v>
          </cell>
          <cell r="AP141">
            <v>-1.05</v>
          </cell>
          <cell r="AQ141">
            <v>-0.78</v>
          </cell>
          <cell r="AR141">
            <v>-0.72</v>
          </cell>
          <cell r="AS141">
            <v>-0.25</v>
          </cell>
          <cell r="AT141">
            <v>0.36</v>
          </cell>
          <cell r="AU141">
            <v>-0.55000000000000004</v>
          </cell>
          <cell r="AV141">
            <v>-0.67</v>
          </cell>
          <cell r="AW141">
            <v>-1.0900000000000001</v>
          </cell>
          <cell r="AX141">
            <v>-0.88</v>
          </cell>
          <cell r="AY141">
            <v>0.43</v>
          </cell>
          <cell r="AZ141">
            <v>1.1299999999999999</v>
          </cell>
          <cell r="BA141">
            <v>0.25</v>
          </cell>
          <cell r="BB141">
            <v>-0.76</v>
          </cell>
          <cell r="BC141">
            <v>0.4</v>
          </cell>
          <cell r="BD141">
            <v>0.87</v>
          </cell>
          <cell r="BE141">
            <v>0.3</v>
          </cell>
          <cell r="BF141">
            <v>0.28000000000000003</v>
          </cell>
          <cell r="BG141">
            <v>0.84</v>
          </cell>
          <cell r="BH141">
            <v>1.01</v>
          </cell>
          <cell r="BI141">
            <v>0.62</v>
          </cell>
          <cell r="BJ141">
            <v>0.69</v>
          </cell>
          <cell r="BK141">
            <v>0.95</v>
          </cell>
          <cell r="BL141">
            <v>0.84</v>
          </cell>
          <cell r="BM141">
            <v>0.52</v>
          </cell>
          <cell r="BN141">
            <v>1.47</v>
          </cell>
          <cell r="BO141">
            <v>2.78</v>
          </cell>
          <cell r="BP141">
            <v>2.25</v>
          </cell>
          <cell r="BQ141">
            <v>0</v>
          </cell>
          <cell r="BR141">
            <v>0.12</v>
          </cell>
          <cell r="BS141">
            <v>1.43</v>
          </cell>
          <cell r="BT141">
            <v>1.67</v>
          </cell>
          <cell r="BU141">
            <v>1.91</v>
          </cell>
          <cell r="BV141">
            <v>1.6</v>
          </cell>
          <cell r="BW141">
            <v>-0.87</v>
          </cell>
          <cell r="BX141">
            <v>-2.25</v>
          </cell>
          <cell r="BY141">
            <v>-0.83</v>
          </cell>
          <cell r="BZ141">
            <v>0.69</v>
          </cell>
          <cell r="CA141">
            <v>0.08</v>
          </cell>
          <cell r="CB141">
            <v>0</v>
          </cell>
          <cell r="CC141">
            <v>0.31</v>
          </cell>
          <cell r="CD141">
            <v>0.31</v>
          </cell>
          <cell r="CE141">
            <v>0.26</v>
          </cell>
          <cell r="CF141">
            <v>1.01</v>
          </cell>
          <cell r="CG141">
            <v>2.52</v>
          </cell>
          <cell r="CH141">
            <v>2.5299999999999998</v>
          </cell>
          <cell r="CI141">
            <v>3.02</v>
          </cell>
          <cell r="CJ141">
            <v>2.95</v>
          </cell>
          <cell r="CK141">
            <v>4.1900000000000004</v>
          </cell>
          <cell r="CL141">
            <v>4.1100000000000003</v>
          </cell>
          <cell r="CM141">
            <v>2.44</v>
          </cell>
          <cell r="CN141">
            <v>0.74</v>
          </cell>
          <cell r="CO141">
            <v>-0.59</v>
          </cell>
          <cell r="CP141">
            <v>-0.74</v>
          </cell>
          <cell r="CQ141">
            <v>-1.19</v>
          </cell>
          <cell r="CR141">
            <v>-0.97</v>
          </cell>
          <cell r="CS141">
            <v>0.96</v>
          </cell>
          <cell r="CT141">
            <v>1.18</v>
          </cell>
          <cell r="CU141">
            <v>0.53</v>
          </cell>
          <cell r="CV141">
            <v>0.1</v>
          </cell>
          <cell r="CW141">
            <v>-0.06</v>
          </cell>
          <cell r="CX141">
            <v>-0.44</v>
          </cell>
          <cell r="CY141">
            <v>-0.91</v>
          </cell>
          <cell r="CZ141">
            <v>0.43</v>
          </cell>
          <cell r="DA141">
            <v>0.43</v>
          </cell>
          <cell r="DB141">
            <v>-0.67</v>
          </cell>
          <cell r="DC141">
            <v>-1.04</v>
          </cell>
          <cell r="DD141">
            <v>-0.9</v>
          </cell>
          <cell r="DE141">
            <v>1.55</v>
          </cell>
          <cell r="DF141">
            <v>1.1100000000000001</v>
          </cell>
          <cell r="DG141">
            <v>0.47</v>
          </cell>
          <cell r="DH141">
            <v>1.29</v>
          </cell>
          <cell r="DI141">
            <v>0.46</v>
          </cell>
          <cell r="DJ141">
            <v>0.71</v>
          </cell>
          <cell r="DK141">
            <v>-7.0000000000000007E-2</v>
          </cell>
          <cell r="DL141">
            <v>-0.2</v>
          </cell>
          <cell r="DM141">
            <v>-0.17</v>
          </cell>
          <cell r="DN141">
            <v>1.42</v>
          </cell>
          <cell r="DO141">
            <v>1.1100000000000001</v>
          </cell>
          <cell r="DP141">
            <v>-2.37</v>
          </cell>
          <cell r="DQ141">
            <v>-1</v>
          </cell>
          <cell r="DR141">
            <v>1.63</v>
          </cell>
          <cell r="DS141">
            <v>1.3</v>
          </cell>
          <cell r="DT141">
            <v>0.46</v>
          </cell>
          <cell r="DU141">
            <v>0.13</v>
          </cell>
          <cell r="DV141">
            <v>-0.35</v>
          </cell>
          <cell r="DW141">
            <v>0.04</v>
          </cell>
          <cell r="DX141">
            <v>0.63</v>
          </cell>
          <cell r="DY141">
            <v>0.8</v>
          </cell>
          <cell r="DZ141">
            <v>0.64</v>
          </cell>
          <cell r="EA141">
            <v>-0.7</v>
          </cell>
          <cell r="EB141">
            <v>-1.04</v>
          </cell>
          <cell r="EC141">
            <v>-0.55000000000000004</v>
          </cell>
          <cell r="ED141">
            <v>1.08</v>
          </cell>
          <cell r="EE141">
            <v>1.94</v>
          </cell>
          <cell r="EF141">
            <v>0.99</v>
          </cell>
          <cell r="EG141">
            <v>-0.05</v>
          </cell>
          <cell r="EH141">
            <v>0.17</v>
          </cell>
          <cell r="EI141">
            <v>-0.36</v>
          </cell>
          <cell r="EJ141">
            <v>-0.72</v>
          </cell>
          <cell r="EK141">
            <v>0.28000000000000003</v>
          </cell>
          <cell r="EL141">
            <v>0.09</v>
          </cell>
          <cell r="EM141">
            <v>0.21</v>
          </cell>
          <cell r="EN141">
            <v>1.28</v>
          </cell>
          <cell r="EO141">
            <v>1.98</v>
          </cell>
          <cell r="EP141">
            <v>1.68</v>
          </cell>
          <cell r="EQ141">
            <v>0.84</v>
          </cell>
          <cell r="ER141">
            <v>1.04</v>
          </cell>
          <cell r="ES141">
            <v>2.02</v>
          </cell>
          <cell r="ET141">
            <v>0.36</v>
          </cell>
          <cell r="EU141">
            <v>-0.79</v>
          </cell>
          <cell r="EV141">
            <v>1.43</v>
          </cell>
          <cell r="EW141">
            <v>1.76</v>
          </cell>
          <cell r="EX141">
            <v>-0.31</v>
          </cell>
          <cell r="EY141">
            <v>-0.78</v>
          </cell>
          <cell r="EZ141">
            <v>0.25</v>
          </cell>
          <cell r="FA141">
            <v>1.8</v>
          </cell>
          <cell r="FB141">
            <v>2.14</v>
          </cell>
          <cell r="FC141">
            <v>-0.59</v>
          </cell>
          <cell r="FD141">
            <v>-0.78</v>
          </cell>
          <cell r="FE141">
            <v>2.37</v>
          </cell>
          <cell r="FF141">
            <v>1.77</v>
          </cell>
          <cell r="FG141">
            <v>-0.27</v>
          </cell>
          <cell r="FH141">
            <v>0.93</v>
          </cell>
          <cell r="FI141">
            <v>0.62</v>
          </cell>
          <cell r="FJ141">
            <v>-0.53</v>
          </cell>
          <cell r="FK141">
            <v>1.1399999999999999</v>
          </cell>
          <cell r="FL141">
            <v>1.38</v>
          </cell>
          <cell r="FM141">
            <v>-1.44</v>
          </cell>
          <cell r="FN141">
            <v>-1.25</v>
          </cell>
          <cell r="FO141">
            <v>0.24</v>
          </cell>
          <cell r="FP141">
            <v>-0.15</v>
          </cell>
          <cell r="FQ141">
            <v>1.18</v>
          </cell>
          <cell r="FR141">
            <v>3.2</v>
          </cell>
          <cell r="FS141">
            <v>1.9</v>
          </cell>
          <cell r="FT141">
            <v>0.56000000000000005</v>
          </cell>
          <cell r="FU141">
            <v>-0.41</v>
          </cell>
          <cell r="FV141">
            <v>0.4</v>
          </cell>
          <cell r="FW141">
            <v>0.95</v>
          </cell>
          <cell r="FX141">
            <v>0.97</v>
          </cell>
          <cell r="FY141">
            <v>0.38</v>
          </cell>
          <cell r="FZ141">
            <v>0.47</v>
          </cell>
          <cell r="GA141">
            <v>0.62</v>
          </cell>
          <cell r="GB141">
            <v>0.24</v>
          </cell>
          <cell r="GC141">
            <v>-0.13</v>
          </cell>
          <cell r="GD141">
            <v>7.0000000000000007E-2</v>
          </cell>
          <cell r="GE141">
            <v>0.85</v>
          </cell>
          <cell r="GF141">
            <v>0.76</v>
          </cell>
          <cell r="GG141">
            <v>-0.28999999999999998</v>
          </cell>
          <cell r="GH141">
            <v>1.03</v>
          </cell>
          <cell r="GI141">
            <v>1.83</v>
          </cell>
          <cell r="GJ141">
            <v>0.59</v>
          </cell>
          <cell r="GK141">
            <v>1.06</v>
          </cell>
          <cell r="GL141">
            <v>0.76</v>
          </cell>
          <cell r="GM141">
            <v>0.59</v>
          </cell>
          <cell r="GN141">
            <v>0.75</v>
          </cell>
          <cell r="GO141">
            <v>0.53</v>
          </cell>
          <cell r="GP141">
            <v>0.99</v>
          </cell>
          <cell r="GQ141">
            <v>1.78</v>
          </cell>
          <cell r="GR141">
            <v>0.21</v>
          </cell>
          <cell r="GS141">
            <v>0.32</v>
          </cell>
          <cell r="GT141">
            <v>0.78</v>
          </cell>
          <cell r="GU141">
            <v>1.29</v>
          </cell>
          <cell r="GV141">
            <v>3.14</v>
          </cell>
          <cell r="GW141">
            <v>2.63</v>
          </cell>
          <cell r="GX141">
            <v>1.36</v>
          </cell>
          <cell r="GY141">
            <v>0.53</v>
          </cell>
          <cell r="GZ141">
            <v>-0.18</v>
          </cell>
          <cell r="HA141">
            <v>-0.14000000000000001</v>
          </cell>
          <cell r="HB141">
            <v>-0.39</v>
          </cell>
          <cell r="HC141">
            <v>0.62</v>
          </cell>
          <cell r="HD141">
            <v>1.45</v>
          </cell>
          <cell r="HE141">
            <v>0.69</v>
          </cell>
          <cell r="HF141">
            <v>0.49</v>
          </cell>
          <cell r="HG141">
            <v>1.43</v>
          </cell>
          <cell r="HH141">
            <v>1.94</v>
          </cell>
          <cell r="HI141">
            <v>2.15</v>
          </cell>
          <cell r="HJ141">
            <v>2.2400000000000002</v>
          </cell>
          <cell r="HK141">
            <v>0.94</v>
          </cell>
          <cell r="HL141">
            <v>0.43</v>
          </cell>
          <cell r="HM141">
            <v>1.63</v>
          </cell>
          <cell r="HN141">
            <v>0.64</v>
          </cell>
          <cell r="HO141">
            <v>0.53</v>
          </cell>
          <cell r="HP141">
            <v>1.41</v>
          </cell>
          <cell r="HQ141">
            <v>0.91</v>
          </cell>
          <cell r="HR141">
            <v>0.01</v>
          </cell>
          <cell r="HS141">
            <v>-0.23</v>
          </cell>
          <cell r="HT141">
            <v>-0.62</v>
          </cell>
          <cell r="HU141">
            <v>-0.54</v>
          </cell>
          <cell r="HV141">
            <v>0.13</v>
          </cell>
          <cell r="HW141">
            <v>1.56</v>
          </cell>
          <cell r="HX141">
            <v>1.31</v>
          </cell>
          <cell r="HY141">
            <v>-0.14000000000000001</v>
          </cell>
          <cell r="HZ141">
            <v>0.46</v>
          </cell>
          <cell r="IA141">
            <v>1.62</v>
          </cell>
          <cell r="IB141">
            <v>1.1000000000000001</v>
          </cell>
          <cell r="IC141">
            <v>-1.27</v>
          </cell>
          <cell r="ID141">
            <v>0.17</v>
          </cell>
          <cell r="IE141">
            <v>2.33</v>
          </cell>
          <cell r="IF141">
            <v>1.27</v>
          </cell>
          <cell r="IG141">
            <v>-0.15</v>
          </cell>
          <cell r="IH141">
            <v>-0.34</v>
          </cell>
          <cell r="II141">
            <v>-0.36</v>
          </cell>
          <cell r="IJ141">
            <v>-0.8</v>
          </cell>
          <cell r="IK141">
            <v>0.34</v>
          </cell>
          <cell r="IL141">
            <v>1.17</v>
          </cell>
          <cell r="IM141">
            <v>0.75</v>
          </cell>
          <cell r="IN141">
            <v>0.69</v>
          </cell>
          <cell r="IO141">
            <v>1.06</v>
          </cell>
          <cell r="IP141">
            <v>1</v>
          </cell>
          <cell r="IQ141">
            <v>-0.1</v>
          </cell>
          <cell r="IR141">
            <v>0.2</v>
          </cell>
          <cell r="IS141">
            <v>0.09</v>
          </cell>
          <cell r="IT141">
            <v>-0.54</v>
          </cell>
          <cell r="IU141">
            <v>1.33</v>
          </cell>
          <cell r="IV141">
            <v>1.57</v>
          </cell>
          <cell r="IW141">
            <v>0.6</v>
          </cell>
          <cell r="IX141">
            <v>1.98</v>
          </cell>
          <cell r="IY141">
            <v>2.02</v>
          </cell>
          <cell r="IZ141">
            <v>0.98</v>
          </cell>
          <cell r="JA141">
            <v>0.89</v>
          </cell>
          <cell r="JB141">
            <v>2.16</v>
          </cell>
          <cell r="JC141">
            <v>0.44</v>
          </cell>
          <cell r="JD141">
            <v>1.82</v>
          </cell>
          <cell r="JE141">
            <v>0.44</v>
          </cell>
          <cell r="JF141">
            <v>-0.69</v>
          </cell>
          <cell r="JG141">
            <v>0.05</v>
          </cell>
          <cell r="JH141">
            <v>-0.14000000000000001</v>
          </cell>
          <cell r="JI141">
            <v>0.4</v>
          </cell>
          <cell r="JJ141">
            <v>1.39</v>
          </cell>
          <cell r="JK141">
            <v>1.52</v>
          </cell>
          <cell r="JL141">
            <v>0.82</v>
          </cell>
          <cell r="JM141">
            <v>1.87</v>
          </cell>
          <cell r="JN141">
            <v>2.0699999999999998</v>
          </cell>
          <cell r="JO141">
            <v>1.1200000000000001</v>
          </cell>
          <cell r="JP141">
            <v>2.48</v>
          </cell>
          <cell r="JQ141">
            <v>1.1299999999999999</v>
          </cell>
          <cell r="JR141">
            <v>0.27</v>
          </cell>
          <cell r="JS141">
            <v>1.17</v>
          </cell>
          <cell r="JT141">
            <v>0.25</v>
          </cell>
          <cell r="JU141">
            <v>-0.28000000000000003</v>
          </cell>
          <cell r="JV141">
            <v>1.03</v>
          </cell>
          <cell r="JW141">
            <v>0.97</v>
          </cell>
          <cell r="JX141">
            <v>1.29</v>
          </cell>
          <cell r="JY141">
            <v>1.01</v>
          </cell>
          <cell r="JZ141">
            <v>0.75</v>
          </cell>
          <cell r="KA141">
            <v>-1.38</v>
          </cell>
          <cell r="KB141">
            <v>-1.51</v>
          </cell>
          <cell r="KC141">
            <v>0.52</v>
          </cell>
          <cell r="KD141">
            <v>2.1800000000000002</v>
          </cell>
          <cell r="KE141">
            <v>1.46</v>
          </cell>
          <cell r="KF141">
            <v>-0.36</v>
          </cell>
          <cell r="KG141">
            <v>-0.76</v>
          </cell>
          <cell r="KH141">
            <v>0.06</v>
          </cell>
          <cell r="KI141">
            <v>0.82</v>
          </cell>
          <cell r="KJ141">
            <v>0.72</v>
          </cell>
          <cell r="KK141">
            <v>0.91</v>
          </cell>
          <cell r="KL141">
            <v>0.89</v>
          </cell>
          <cell r="KM141">
            <v>-0.77</v>
          </cell>
          <cell r="KN141">
            <v>-0.79</v>
          </cell>
          <cell r="KO141">
            <v>0.48</v>
          </cell>
          <cell r="KP141">
            <v>0.37</v>
          </cell>
          <cell r="KQ141">
            <v>0.15</v>
          </cell>
          <cell r="KR141">
            <v>0.15</v>
          </cell>
          <cell r="KS141">
            <v>0.9</v>
          </cell>
          <cell r="KT141">
            <v>1.07</v>
          </cell>
          <cell r="KU141">
            <v>0.96</v>
          </cell>
          <cell r="KV141">
            <v>0.53</v>
          </cell>
          <cell r="KW141">
            <v>-0.42</v>
          </cell>
          <cell r="KX141">
            <v>-0.7</v>
          </cell>
          <cell r="KY141">
            <v>-0.54</v>
          </cell>
          <cell r="KZ141">
            <v>0.3</v>
          </cell>
          <cell r="LA141">
            <v>1.1599999999999999</v>
          </cell>
          <cell r="LB141">
            <v>0.25</v>
          </cell>
          <cell r="LC141">
            <v>-0.96</v>
          </cell>
          <cell r="LD141">
            <v>-0.83</v>
          </cell>
          <cell r="LE141">
            <v>-0.09</v>
          </cell>
          <cell r="LF141">
            <v>-0.6</v>
          </cell>
          <cell r="LG141">
            <v>0</v>
          </cell>
          <cell r="LH141">
            <v>0.5</v>
          </cell>
          <cell r="LI141">
            <v>0.2</v>
          </cell>
          <cell r="LJ141">
            <v>0.2</v>
          </cell>
          <cell r="LK141">
            <v>0.34029870996104122</v>
          </cell>
          <cell r="LL141">
            <v>0.5</v>
          </cell>
          <cell r="LM141">
            <v>0.4</v>
          </cell>
          <cell r="LN141">
            <v>0.5</v>
          </cell>
          <cell r="LO141">
            <v>0.5</v>
          </cell>
          <cell r="LP141">
            <v>0.5</v>
          </cell>
          <cell r="LQ141">
            <v>0.5</v>
          </cell>
          <cell r="LR141">
            <v>0.32919790751900185</v>
          </cell>
          <cell r="LS141">
            <v>0.3</v>
          </cell>
          <cell r="LT141">
            <v>0.3</v>
          </cell>
          <cell r="LU141">
            <v>0.2</v>
          </cell>
          <cell r="LV141">
            <v>0</v>
          </cell>
          <cell r="LW141">
            <v>0.1</v>
          </cell>
          <cell r="LX141">
            <v>0.2</v>
          </cell>
          <cell r="LY141">
            <v>0.3</v>
          </cell>
          <cell r="LZ141">
            <v>0.2</v>
          </cell>
          <cell r="MA141">
            <v>0.17123470198821925</v>
          </cell>
          <cell r="MB141">
            <v>0.3187495772196019</v>
          </cell>
          <cell r="MC141">
            <v>0.35448798842306384</v>
          </cell>
          <cell r="MD141">
            <v>0.35303953459757742</v>
          </cell>
          <cell r="ME141">
            <v>0.4797684078467907</v>
          </cell>
        </row>
        <row r="142">
          <cell r="A142">
            <v>1112019</v>
          </cell>
          <cell r="G142" t="str">
            <v>Bolo</v>
          </cell>
          <cell r="H142">
            <v>1.22</v>
          </cell>
          <cell r="I142">
            <v>1.82</v>
          </cell>
          <cell r="J142">
            <v>1.38</v>
          </cell>
          <cell r="K142">
            <v>0.34</v>
          </cell>
          <cell r="L142">
            <v>-0.24</v>
          </cell>
          <cell r="M142">
            <v>0.82</v>
          </cell>
          <cell r="N142">
            <v>1.41</v>
          </cell>
          <cell r="O142">
            <v>0.95</v>
          </cell>
          <cell r="P142">
            <v>1.56</v>
          </cell>
          <cell r="Q142">
            <v>2.0299999999999998</v>
          </cell>
          <cell r="R142">
            <v>2.46</v>
          </cell>
          <cell r="S142">
            <v>0.96</v>
          </cell>
          <cell r="T142">
            <v>0.18</v>
          </cell>
          <cell r="U142">
            <v>-1.5</v>
          </cell>
          <cell r="V142">
            <v>-2.73</v>
          </cell>
          <cell r="W142">
            <v>-1.78</v>
          </cell>
          <cell r="X142">
            <v>-0.68</v>
          </cell>
          <cell r="Y142">
            <v>-1.6</v>
          </cell>
          <cell r="Z142">
            <v>-1.82</v>
          </cell>
          <cell r="AA142">
            <v>-0.97</v>
          </cell>
          <cell r="AB142">
            <v>0.81</v>
          </cell>
          <cell r="AC142">
            <v>0.73</v>
          </cell>
          <cell r="AD142">
            <v>-1.23</v>
          </cell>
          <cell r="AE142">
            <v>-0.26</v>
          </cell>
          <cell r="AF142">
            <v>1.0900000000000001</v>
          </cell>
          <cell r="AG142">
            <v>1.08</v>
          </cell>
          <cell r="AH142">
            <v>0.42</v>
          </cell>
          <cell r="AI142">
            <v>-0.41</v>
          </cell>
          <cell r="AJ142">
            <v>-0.97</v>
          </cell>
          <cell r="AK142">
            <v>-0.73</v>
          </cell>
          <cell r="AL142">
            <v>-0.04</v>
          </cell>
          <cell r="AM142">
            <v>-0.1</v>
          </cell>
          <cell r="AN142">
            <v>-0.31</v>
          </cell>
          <cell r="AO142">
            <v>0.83</v>
          </cell>
          <cell r="AP142">
            <v>0.65</v>
          </cell>
          <cell r="AQ142">
            <v>0.21</v>
          </cell>
          <cell r="AR142">
            <v>-7.0000000000000007E-2</v>
          </cell>
          <cell r="AS142">
            <v>-0.41</v>
          </cell>
          <cell r="AT142">
            <v>-0.82</v>
          </cell>
          <cell r="AU142">
            <v>-1.05</v>
          </cell>
          <cell r="AV142">
            <v>-0.32</v>
          </cell>
          <cell r="AW142">
            <v>0.02</v>
          </cell>
          <cell r="AX142">
            <v>-0.88</v>
          </cell>
          <cell r="AY142">
            <v>-0.84</v>
          </cell>
          <cell r="AZ142">
            <v>0.6</v>
          </cell>
          <cell r="BA142">
            <v>1.72</v>
          </cell>
          <cell r="BB142">
            <v>2.4500000000000002</v>
          </cell>
          <cell r="BC142">
            <v>2.73</v>
          </cell>
          <cell r="BD142">
            <v>1.58</v>
          </cell>
          <cell r="BE142">
            <v>0.16</v>
          </cell>
          <cell r="BF142">
            <v>0.1</v>
          </cell>
          <cell r="BG142">
            <v>0.91</v>
          </cell>
          <cell r="BH142">
            <v>0.72</v>
          </cell>
          <cell r="BI142">
            <v>0.26</v>
          </cell>
          <cell r="BJ142">
            <v>-0.95</v>
          </cell>
          <cell r="BK142">
            <v>-1.68</v>
          </cell>
          <cell r="BL142">
            <v>-0.28999999999999998</v>
          </cell>
          <cell r="BM142">
            <v>-0.65</v>
          </cell>
          <cell r="BN142">
            <v>1.1100000000000001</v>
          </cell>
          <cell r="BO142">
            <v>1.8</v>
          </cell>
          <cell r="BP142">
            <v>1.1599999999999999</v>
          </cell>
          <cell r="BQ142">
            <v>3.7</v>
          </cell>
          <cell r="BR142">
            <v>3.39</v>
          </cell>
          <cell r="BS142">
            <v>2.1800000000000002</v>
          </cell>
          <cell r="BT142">
            <v>2.5499999999999998</v>
          </cell>
          <cell r="BU142">
            <v>1.58</v>
          </cell>
          <cell r="BV142">
            <v>-0.65</v>
          </cell>
          <cell r="BW142">
            <v>-0.84</v>
          </cell>
          <cell r="BX142">
            <v>0.3</v>
          </cell>
          <cell r="BY142">
            <v>0.74</v>
          </cell>
          <cell r="BZ142">
            <v>0.71</v>
          </cell>
          <cell r="CA142">
            <v>1.93</v>
          </cell>
          <cell r="CB142">
            <v>3.78</v>
          </cell>
          <cell r="CC142">
            <v>0.27</v>
          </cell>
          <cell r="CD142">
            <v>-3.1</v>
          </cell>
          <cell r="CE142">
            <v>0.89</v>
          </cell>
          <cell r="CF142">
            <v>2.94</v>
          </cell>
          <cell r="CG142">
            <v>-0.27</v>
          </cell>
          <cell r="CH142">
            <v>0.64</v>
          </cell>
          <cell r="CI142">
            <v>2.8</v>
          </cell>
          <cell r="CJ142">
            <v>1.39</v>
          </cell>
          <cell r="CK142">
            <v>1.88</v>
          </cell>
          <cell r="CL142">
            <v>3.83</v>
          </cell>
          <cell r="CM142">
            <v>2.56</v>
          </cell>
          <cell r="CN142">
            <v>0.54</v>
          </cell>
          <cell r="CO142">
            <v>-0.36</v>
          </cell>
          <cell r="CP142">
            <v>-1.53</v>
          </cell>
          <cell r="CQ142">
            <v>-1.66</v>
          </cell>
          <cell r="CR142">
            <v>0.08</v>
          </cell>
          <cell r="CS142">
            <v>0.54</v>
          </cell>
          <cell r="CT142">
            <v>0.53</v>
          </cell>
          <cell r="CU142">
            <v>0.24</v>
          </cell>
          <cell r="CV142">
            <v>0.5</v>
          </cell>
          <cell r="CW142">
            <v>0.66</v>
          </cell>
          <cell r="CX142">
            <v>0.56000000000000005</v>
          </cell>
          <cell r="CY142">
            <v>0.32</v>
          </cell>
          <cell r="CZ142">
            <v>-0.73</v>
          </cell>
          <cell r="DA142">
            <v>-0.73</v>
          </cell>
          <cell r="DB142">
            <v>-0.39</v>
          </cell>
          <cell r="DC142">
            <v>-1.17</v>
          </cell>
          <cell r="DD142">
            <v>-0.96</v>
          </cell>
          <cell r="DE142">
            <v>-2.42</v>
          </cell>
          <cell r="DF142">
            <v>-1.96</v>
          </cell>
          <cell r="DG142">
            <v>-1.1399999999999999</v>
          </cell>
          <cell r="DH142">
            <v>-2.78</v>
          </cell>
          <cell r="DI142">
            <v>-1.43</v>
          </cell>
          <cell r="DJ142">
            <v>1.24</v>
          </cell>
          <cell r="DK142">
            <v>0.25</v>
          </cell>
          <cell r="DL142">
            <v>-1.69</v>
          </cell>
          <cell r="DM142">
            <v>-2.16</v>
          </cell>
          <cell r="DN142">
            <v>-1.17</v>
          </cell>
          <cell r="DO142">
            <v>0.37</v>
          </cell>
          <cell r="DP142">
            <v>0.15</v>
          </cell>
          <cell r="DQ142">
            <v>0.5</v>
          </cell>
          <cell r="DR142">
            <v>1.81</v>
          </cell>
          <cell r="DS142">
            <v>-0.33</v>
          </cell>
          <cell r="DT142">
            <v>-1.42</v>
          </cell>
          <cell r="DU142">
            <v>1.17</v>
          </cell>
          <cell r="DV142">
            <v>2.04</v>
          </cell>
          <cell r="DW142">
            <v>-0.94</v>
          </cell>
          <cell r="DX142">
            <v>-0.78</v>
          </cell>
          <cell r="DY142">
            <v>2.2200000000000002</v>
          </cell>
          <cell r="DZ142">
            <v>1.76</v>
          </cell>
          <cell r="EA142">
            <v>-0.56999999999999995</v>
          </cell>
          <cell r="EB142">
            <v>-1.6</v>
          </cell>
          <cell r="EC142">
            <v>-0.28000000000000003</v>
          </cell>
          <cell r="ED142">
            <v>-7.0000000000000007E-2</v>
          </cell>
          <cell r="EE142">
            <v>-0.8</v>
          </cell>
          <cell r="EF142">
            <v>-0.13</v>
          </cell>
          <cell r="EG142">
            <v>0.2</v>
          </cell>
          <cell r="EH142">
            <v>0.67</v>
          </cell>
          <cell r="EI142">
            <v>1.38</v>
          </cell>
          <cell r="EJ142">
            <v>1.46</v>
          </cell>
          <cell r="EK142">
            <v>1.19</v>
          </cell>
          <cell r="EL142">
            <v>0.51</v>
          </cell>
          <cell r="EM142">
            <v>0.02</v>
          </cell>
          <cell r="EN142">
            <v>0.73</v>
          </cell>
          <cell r="EO142">
            <v>1.44</v>
          </cell>
          <cell r="EP142">
            <v>1.22</v>
          </cell>
          <cell r="EQ142">
            <v>1.06</v>
          </cell>
          <cell r="ER142">
            <v>1.02</v>
          </cell>
          <cell r="ES142">
            <v>-0.08</v>
          </cell>
          <cell r="ET142">
            <v>-0.2</v>
          </cell>
          <cell r="EU142">
            <v>0.83</v>
          </cell>
          <cell r="EV142">
            <v>0.74</v>
          </cell>
          <cell r="EW142">
            <v>0.12</v>
          </cell>
          <cell r="EX142">
            <v>0.57999999999999996</v>
          </cell>
          <cell r="EY142">
            <v>0.09</v>
          </cell>
          <cell r="EZ142">
            <v>-0.67</v>
          </cell>
          <cell r="FA142">
            <v>0.43</v>
          </cell>
          <cell r="FB142">
            <v>0.9</v>
          </cell>
          <cell r="FC142">
            <v>-0.25</v>
          </cell>
          <cell r="FD142">
            <v>-0.6</v>
          </cell>
          <cell r="FE142">
            <v>0.38</v>
          </cell>
          <cell r="FF142">
            <v>-0.15</v>
          </cell>
          <cell r="FG142">
            <v>-1.19</v>
          </cell>
          <cell r="FH142">
            <v>-0.38</v>
          </cell>
          <cell r="FI142">
            <v>0.5</v>
          </cell>
          <cell r="FJ142">
            <v>0.97</v>
          </cell>
          <cell r="FK142">
            <v>1.77</v>
          </cell>
          <cell r="FL142">
            <v>2.5499999999999998</v>
          </cell>
          <cell r="FM142">
            <v>1.65</v>
          </cell>
          <cell r="FN142">
            <v>0.39</v>
          </cell>
          <cell r="FO142">
            <v>0.11</v>
          </cell>
          <cell r="FP142">
            <v>-0.25</v>
          </cell>
          <cell r="FQ142">
            <v>0.22</v>
          </cell>
          <cell r="FR142">
            <v>1.1399999999999999</v>
          </cell>
          <cell r="FS142">
            <v>0.19</v>
          </cell>
          <cell r="FT142">
            <v>-0.63</v>
          </cell>
          <cell r="FU142">
            <v>0.75</v>
          </cell>
          <cell r="FV142">
            <v>-0.34</v>
          </cell>
          <cell r="FW142">
            <v>-0.65</v>
          </cell>
          <cell r="FX142">
            <v>-0.26</v>
          </cell>
          <cell r="FY142">
            <v>-0.22</v>
          </cell>
          <cell r="FZ142">
            <v>-0.32</v>
          </cell>
          <cell r="GA142">
            <v>-0.4</v>
          </cell>
          <cell r="GB142">
            <v>0.86</v>
          </cell>
          <cell r="GC142">
            <v>1</v>
          </cell>
          <cell r="GD142">
            <v>1.07</v>
          </cell>
          <cell r="GE142">
            <v>2.2999999999999998</v>
          </cell>
          <cell r="GF142">
            <v>0.68</v>
          </cell>
          <cell r="GG142">
            <v>-0.62</v>
          </cell>
          <cell r="GH142">
            <v>0.53</v>
          </cell>
          <cell r="GI142">
            <v>1.67</v>
          </cell>
          <cell r="GJ142">
            <v>3</v>
          </cell>
          <cell r="GK142">
            <v>2.91</v>
          </cell>
          <cell r="GL142">
            <v>-0.06</v>
          </cell>
          <cell r="GM142">
            <v>-1.35</v>
          </cell>
          <cell r="GN142">
            <v>-0.65</v>
          </cell>
          <cell r="GO142">
            <v>-0.77</v>
          </cell>
          <cell r="GP142">
            <v>-0.74</v>
          </cell>
          <cell r="GQ142">
            <v>0.93</v>
          </cell>
          <cell r="GR142">
            <v>1.69</v>
          </cell>
          <cell r="GS142">
            <v>1.36</v>
          </cell>
          <cell r="GT142">
            <v>0.86</v>
          </cell>
          <cell r="GU142">
            <v>1.41</v>
          </cell>
          <cell r="GV142">
            <v>3.22</v>
          </cell>
          <cell r="GW142">
            <v>1.97</v>
          </cell>
          <cell r="GX142">
            <v>0.95</v>
          </cell>
          <cell r="GY142">
            <v>1.46</v>
          </cell>
          <cell r="GZ142">
            <v>1.3</v>
          </cell>
          <cell r="HA142">
            <v>1.06</v>
          </cell>
          <cell r="HB142">
            <v>1.23</v>
          </cell>
          <cell r="HC142">
            <v>0.73</v>
          </cell>
          <cell r="HD142">
            <v>0.22</v>
          </cell>
          <cell r="HE142">
            <v>-0.06</v>
          </cell>
          <cell r="HF142">
            <v>0.6</v>
          </cell>
          <cell r="HG142">
            <v>1.02</v>
          </cell>
          <cell r="HH142">
            <v>1.07</v>
          </cell>
          <cell r="HI142">
            <v>1.85</v>
          </cell>
          <cell r="HJ142">
            <v>1.55</v>
          </cell>
          <cell r="HK142">
            <v>0.28999999999999998</v>
          </cell>
          <cell r="HL142">
            <v>0.63</v>
          </cell>
          <cell r="HM142">
            <v>0.9</v>
          </cell>
          <cell r="HN142">
            <v>0.72</v>
          </cell>
          <cell r="HO142">
            <v>1.1000000000000001</v>
          </cell>
          <cell r="HP142">
            <v>0.09</v>
          </cell>
          <cell r="HQ142">
            <v>-0.08</v>
          </cell>
          <cell r="HR142">
            <v>1.05</v>
          </cell>
          <cell r="HS142">
            <v>1.2</v>
          </cell>
          <cell r="HT142">
            <v>0.09</v>
          </cell>
          <cell r="HU142">
            <v>-0.04</v>
          </cell>
          <cell r="HV142">
            <v>1.38</v>
          </cell>
          <cell r="HW142">
            <v>0.89</v>
          </cell>
          <cell r="HX142">
            <v>-0.33</v>
          </cell>
          <cell r="HY142">
            <v>-0.39</v>
          </cell>
          <cell r="HZ142">
            <v>-0.9</v>
          </cell>
          <cell r="IA142">
            <v>-1.1100000000000001</v>
          </cell>
          <cell r="IB142">
            <v>-0.67</v>
          </cell>
          <cell r="IC142">
            <v>-0.86</v>
          </cell>
          <cell r="ID142">
            <v>0.16</v>
          </cell>
          <cell r="IE142">
            <v>1.17</v>
          </cell>
          <cell r="IF142">
            <v>0.68</v>
          </cell>
          <cell r="IG142">
            <v>0.53</v>
          </cell>
          <cell r="IH142">
            <v>0.84</v>
          </cell>
          <cell r="II142">
            <v>1.06</v>
          </cell>
          <cell r="IJ142">
            <v>0.72</v>
          </cell>
          <cell r="IK142">
            <v>-0.81</v>
          </cell>
          <cell r="IL142">
            <v>-0.94</v>
          </cell>
          <cell r="IM142">
            <v>0.01</v>
          </cell>
          <cell r="IN142">
            <v>0.66</v>
          </cell>
          <cell r="IO142">
            <v>0.54</v>
          </cell>
          <cell r="IP142">
            <v>0.03</v>
          </cell>
          <cell r="IQ142">
            <v>0.21</v>
          </cell>
          <cell r="IR142">
            <v>1.88</v>
          </cell>
          <cell r="IS142">
            <v>2.2000000000000002</v>
          </cell>
          <cell r="IT142">
            <v>1.67</v>
          </cell>
          <cell r="IU142">
            <v>0.73</v>
          </cell>
          <cell r="IV142">
            <v>0.23</v>
          </cell>
          <cell r="IW142">
            <v>1.1299999999999999</v>
          </cell>
          <cell r="IX142">
            <v>1.52</v>
          </cell>
          <cell r="IY142">
            <v>1.24</v>
          </cell>
          <cell r="IZ142">
            <v>-7.0000000000000007E-2</v>
          </cell>
          <cell r="JA142">
            <v>-0.44</v>
          </cell>
          <cell r="JB142">
            <v>-1.73</v>
          </cell>
          <cell r="JC142">
            <v>-1.02</v>
          </cell>
          <cell r="JD142">
            <v>1</v>
          </cell>
          <cell r="JE142">
            <v>1.07</v>
          </cell>
          <cell r="JF142">
            <v>0.28000000000000003</v>
          </cell>
          <cell r="JG142">
            <v>0.21</v>
          </cell>
          <cell r="JH142">
            <v>1.24</v>
          </cell>
          <cell r="JI142">
            <v>0.79</v>
          </cell>
          <cell r="JJ142">
            <v>1.04</v>
          </cell>
          <cell r="JK142">
            <v>4.18</v>
          </cell>
          <cell r="JL142">
            <v>3.42</v>
          </cell>
          <cell r="JM142">
            <v>2.11</v>
          </cell>
          <cell r="JN142">
            <v>1.64</v>
          </cell>
          <cell r="JO142">
            <v>0.49</v>
          </cell>
          <cell r="JP142">
            <v>1.3</v>
          </cell>
          <cell r="JQ142">
            <v>2.0699999999999998</v>
          </cell>
          <cell r="JR142">
            <v>0.38</v>
          </cell>
          <cell r="JS142">
            <v>-0.63</v>
          </cell>
          <cell r="JT142">
            <v>1.81</v>
          </cell>
          <cell r="JU142">
            <v>0.8</v>
          </cell>
          <cell r="JV142">
            <v>0.61</v>
          </cell>
          <cell r="JW142">
            <v>0.26</v>
          </cell>
          <cell r="JX142">
            <v>2.5099999999999998</v>
          </cell>
          <cell r="JY142">
            <v>3.97</v>
          </cell>
          <cell r="JZ142">
            <v>1.64</v>
          </cell>
          <cell r="KA142">
            <v>0.76</v>
          </cell>
          <cell r="KB142">
            <v>-1.06</v>
          </cell>
          <cell r="KC142">
            <v>-2.0099999999999998</v>
          </cell>
          <cell r="KD142">
            <v>-0.66</v>
          </cell>
          <cell r="KE142">
            <v>0.79</v>
          </cell>
          <cell r="KF142">
            <v>-0.35</v>
          </cell>
          <cell r="KG142">
            <v>-1.04</v>
          </cell>
          <cell r="KH142">
            <v>-0.45</v>
          </cell>
          <cell r="KI142">
            <v>0.19</v>
          </cell>
          <cell r="KJ142">
            <v>1.02</v>
          </cell>
          <cell r="KK142">
            <v>3.34</v>
          </cell>
          <cell r="KL142">
            <v>3.47</v>
          </cell>
          <cell r="KM142">
            <v>2.15</v>
          </cell>
          <cell r="KN142">
            <v>1.56</v>
          </cell>
          <cell r="KO142">
            <v>0.55000000000000004</v>
          </cell>
          <cell r="KP142">
            <v>0.38</v>
          </cell>
          <cell r="KQ142">
            <v>0.31</v>
          </cell>
          <cell r="KR142">
            <v>0.39</v>
          </cell>
          <cell r="KS142">
            <v>0.04</v>
          </cell>
          <cell r="KT142">
            <v>0.3</v>
          </cell>
          <cell r="KU142">
            <v>0.15</v>
          </cell>
          <cell r="KV142">
            <v>0.05</v>
          </cell>
          <cell r="KW142">
            <v>-0.25</v>
          </cell>
          <cell r="KX142">
            <v>-1.58</v>
          </cell>
          <cell r="KY142">
            <v>-1.39</v>
          </cell>
          <cell r="KZ142">
            <v>-0.1</v>
          </cell>
          <cell r="LA142">
            <v>-0.37</v>
          </cell>
          <cell r="LB142">
            <v>0.64</v>
          </cell>
          <cell r="LC142">
            <v>-0.21</v>
          </cell>
          <cell r="LD142">
            <v>-0.96</v>
          </cell>
          <cell r="LE142">
            <v>-0.14000000000000001</v>
          </cell>
          <cell r="LF142">
            <v>-0.6</v>
          </cell>
          <cell r="LG142">
            <v>0</v>
          </cell>
          <cell r="LH142">
            <v>0.5</v>
          </cell>
          <cell r="LI142">
            <v>0.2</v>
          </cell>
          <cell r="LJ142">
            <v>0.2</v>
          </cell>
          <cell r="LK142">
            <v>0.34029870996104122</v>
          </cell>
          <cell r="LL142">
            <v>0.5</v>
          </cell>
          <cell r="LM142">
            <v>0.4</v>
          </cell>
          <cell r="LN142">
            <v>0.5</v>
          </cell>
          <cell r="LO142">
            <v>0.5</v>
          </cell>
          <cell r="LP142">
            <v>0.5</v>
          </cell>
          <cell r="LQ142">
            <v>0.5</v>
          </cell>
          <cell r="LR142">
            <v>0.32919790751900185</v>
          </cell>
          <cell r="LS142">
            <v>0.3</v>
          </cell>
          <cell r="LT142">
            <v>0.3</v>
          </cell>
          <cell r="LU142">
            <v>0.2</v>
          </cell>
          <cell r="LV142">
            <v>0</v>
          </cell>
          <cell r="LW142">
            <v>0.1</v>
          </cell>
          <cell r="LX142">
            <v>0.2</v>
          </cell>
          <cell r="LY142">
            <v>0.3</v>
          </cell>
          <cell r="LZ142">
            <v>0.2</v>
          </cell>
          <cell r="MA142">
            <v>0.17123470198821925</v>
          </cell>
          <cell r="MB142">
            <v>0.3187495772196019</v>
          </cell>
          <cell r="MC142">
            <v>0.35448798842306384</v>
          </cell>
          <cell r="MD142">
            <v>0.35303953459757742</v>
          </cell>
          <cell r="ME142">
            <v>0.4797684078467907</v>
          </cell>
        </row>
        <row r="143">
          <cell r="A143">
            <v>1112025</v>
          </cell>
          <cell r="G143" t="str">
            <v>Pão de Queijo</v>
          </cell>
          <cell r="H143">
            <v>-1.28</v>
          </cell>
          <cell r="I143">
            <v>-2.1800000000000002</v>
          </cell>
          <cell r="J143">
            <v>2.35</v>
          </cell>
          <cell r="K143">
            <v>2.38</v>
          </cell>
          <cell r="L143">
            <v>-0.14000000000000001</v>
          </cell>
          <cell r="M143">
            <v>0.63</v>
          </cell>
          <cell r="N143">
            <v>-0.17</v>
          </cell>
          <cell r="O143">
            <v>-0.26</v>
          </cell>
          <cell r="P143">
            <v>5.92</v>
          </cell>
          <cell r="Q143">
            <v>6.14</v>
          </cell>
          <cell r="R143">
            <v>0.69</v>
          </cell>
          <cell r="S143">
            <v>2.52</v>
          </cell>
          <cell r="T143">
            <v>1.51</v>
          </cell>
          <cell r="U143">
            <v>-3.56</v>
          </cell>
          <cell r="V143">
            <v>-2.23</v>
          </cell>
          <cell r="W143">
            <v>0.66</v>
          </cell>
          <cell r="X143">
            <v>1.44</v>
          </cell>
          <cell r="Y143">
            <v>1.71</v>
          </cell>
          <cell r="Z143">
            <v>1.87</v>
          </cell>
          <cell r="AA143">
            <v>0.8</v>
          </cell>
          <cell r="AB143">
            <v>0.55000000000000004</v>
          </cell>
          <cell r="AC143">
            <v>1.39</v>
          </cell>
          <cell r="AD143">
            <v>1.04</v>
          </cell>
          <cell r="AE143">
            <v>-0.57999999999999996</v>
          </cell>
          <cell r="AF143">
            <v>-0.3</v>
          </cell>
          <cell r="AG143">
            <v>1.45</v>
          </cell>
          <cell r="AH143">
            <v>1.24</v>
          </cell>
          <cell r="AI143">
            <v>0.56000000000000005</v>
          </cell>
          <cell r="AJ143">
            <v>-0.17</v>
          </cell>
          <cell r="AK143">
            <v>-1.44</v>
          </cell>
          <cell r="AL143">
            <v>-0.45</v>
          </cell>
          <cell r="AM143">
            <v>2.75</v>
          </cell>
          <cell r="AN143">
            <v>1.68</v>
          </cell>
          <cell r="AO143">
            <v>-1.64</v>
          </cell>
          <cell r="AP143">
            <v>-1.1000000000000001</v>
          </cell>
          <cell r="AQ143">
            <v>2.2200000000000002</v>
          </cell>
          <cell r="AR143">
            <v>3.16</v>
          </cell>
          <cell r="AS143">
            <v>1.32</v>
          </cell>
          <cell r="AT143">
            <v>-2.2599999999999998</v>
          </cell>
          <cell r="AU143">
            <v>-0.84</v>
          </cell>
          <cell r="AV143">
            <v>1.63</v>
          </cell>
          <cell r="AW143">
            <v>-1.24</v>
          </cell>
          <cell r="AX143">
            <v>-1.21</v>
          </cell>
          <cell r="AY143">
            <v>0.42</v>
          </cell>
          <cell r="AZ143">
            <v>0.42</v>
          </cell>
          <cell r="BA143">
            <v>-0.48</v>
          </cell>
          <cell r="BB143">
            <v>-0.95</v>
          </cell>
          <cell r="BC143">
            <v>3.51</v>
          </cell>
          <cell r="BD143">
            <v>1.44</v>
          </cell>
          <cell r="BE143">
            <v>0.17</v>
          </cell>
          <cell r="BF143">
            <v>3.16</v>
          </cell>
          <cell r="BG143">
            <v>0.16</v>
          </cell>
          <cell r="BH143">
            <v>-0.14000000000000001</v>
          </cell>
          <cell r="BI143">
            <v>2</v>
          </cell>
          <cell r="BJ143">
            <v>2.04</v>
          </cell>
          <cell r="BK143">
            <v>0.15</v>
          </cell>
          <cell r="BL143">
            <v>-0.7</v>
          </cell>
          <cell r="BM143">
            <v>1.74</v>
          </cell>
          <cell r="BN143">
            <v>1.89</v>
          </cell>
          <cell r="BO143">
            <v>-0.17</v>
          </cell>
          <cell r="BP143">
            <v>0.24</v>
          </cell>
          <cell r="BQ143">
            <v>1.43</v>
          </cell>
          <cell r="BR143">
            <v>1.18</v>
          </cell>
          <cell r="BS143">
            <v>2.25</v>
          </cell>
          <cell r="BT143">
            <v>1.66</v>
          </cell>
          <cell r="BU143">
            <v>0.8</v>
          </cell>
          <cell r="BV143">
            <v>1.1599999999999999</v>
          </cell>
          <cell r="BW143">
            <v>0.24</v>
          </cell>
          <cell r="BX143">
            <v>-0.02</v>
          </cell>
          <cell r="BY143">
            <v>0.24</v>
          </cell>
          <cell r="BZ143">
            <v>0.2</v>
          </cell>
          <cell r="CA143">
            <v>0.44</v>
          </cell>
          <cell r="CB143">
            <v>1.51</v>
          </cell>
          <cell r="CC143">
            <v>1.33</v>
          </cell>
          <cell r="CD143">
            <v>0.47</v>
          </cell>
          <cell r="CE143">
            <v>0.68</v>
          </cell>
          <cell r="CF143">
            <v>2.36</v>
          </cell>
          <cell r="CG143">
            <v>3.14</v>
          </cell>
          <cell r="CH143">
            <v>0.72</v>
          </cell>
          <cell r="CI143">
            <v>-0.95</v>
          </cell>
          <cell r="CJ143">
            <v>0.28000000000000003</v>
          </cell>
          <cell r="CK143">
            <v>0.66</v>
          </cell>
          <cell r="CL143">
            <v>3.26</v>
          </cell>
          <cell r="CM143">
            <v>3.69</v>
          </cell>
          <cell r="CN143">
            <v>0.05</v>
          </cell>
          <cell r="CO143">
            <v>-0.85</v>
          </cell>
          <cell r="CP143">
            <v>-0.17</v>
          </cell>
          <cell r="CQ143">
            <v>1.36</v>
          </cell>
          <cell r="CR143">
            <v>2.39</v>
          </cell>
          <cell r="CS143">
            <v>0.63</v>
          </cell>
          <cell r="CT143">
            <v>-0.53</v>
          </cell>
          <cell r="CU143">
            <v>0.18</v>
          </cell>
          <cell r="CV143">
            <v>-1.83</v>
          </cell>
          <cell r="CW143">
            <v>-1.51</v>
          </cell>
          <cell r="CX143">
            <v>2.33</v>
          </cell>
          <cell r="CY143">
            <v>1.78</v>
          </cell>
          <cell r="CZ143">
            <v>1.38</v>
          </cell>
          <cell r="DA143">
            <v>1.38</v>
          </cell>
          <cell r="DB143">
            <v>2.2200000000000002</v>
          </cell>
          <cell r="DC143">
            <v>1.26</v>
          </cell>
          <cell r="DD143">
            <v>-0.64</v>
          </cell>
          <cell r="DE143">
            <v>-1.19</v>
          </cell>
          <cell r="DF143">
            <v>0.63</v>
          </cell>
          <cell r="DG143">
            <v>-0.28999999999999998</v>
          </cell>
          <cell r="DH143">
            <v>-3.37</v>
          </cell>
          <cell r="DI143">
            <v>-1.43</v>
          </cell>
          <cell r="DJ143">
            <v>0.49</v>
          </cell>
          <cell r="DK143">
            <v>0.3</v>
          </cell>
          <cell r="DL143">
            <v>2.34</v>
          </cell>
          <cell r="DM143">
            <v>1.93</v>
          </cell>
          <cell r="DN143">
            <v>1.32</v>
          </cell>
          <cell r="DO143">
            <v>0.92</v>
          </cell>
          <cell r="DP143">
            <v>0.7</v>
          </cell>
          <cell r="DQ143">
            <v>0.53</v>
          </cell>
          <cell r="DR143">
            <v>1.3</v>
          </cell>
          <cell r="DS143">
            <v>2.4</v>
          </cell>
          <cell r="DT143">
            <v>1.28</v>
          </cell>
          <cell r="DU143">
            <v>-0.1</v>
          </cell>
          <cell r="DV143">
            <v>0.72</v>
          </cell>
          <cell r="DW143">
            <v>2.2400000000000002</v>
          </cell>
          <cell r="DX143">
            <v>0.59</v>
          </cell>
          <cell r="DY143">
            <v>-0.63</v>
          </cell>
          <cell r="DZ143">
            <v>-0.89</v>
          </cell>
          <cell r="EA143">
            <v>1.19</v>
          </cell>
          <cell r="EB143">
            <v>1.94</v>
          </cell>
          <cell r="EC143">
            <v>-0.33</v>
          </cell>
          <cell r="ED143">
            <v>0.09</v>
          </cell>
          <cell r="EE143">
            <v>0.21</v>
          </cell>
          <cell r="EF143">
            <v>-0.31</v>
          </cell>
          <cell r="EG143">
            <v>0.75</v>
          </cell>
          <cell r="EH143">
            <v>1.82</v>
          </cell>
          <cell r="EI143">
            <v>-0.32</v>
          </cell>
          <cell r="EJ143">
            <v>-1.67</v>
          </cell>
          <cell r="EK143">
            <v>-0.23</v>
          </cell>
          <cell r="EL143">
            <v>-0.44</v>
          </cell>
          <cell r="EM143">
            <v>0.7</v>
          </cell>
          <cell r="EN143">
            <v>0.83</v>
          </cell>
          <cell r="EO143">
            <v>-0.66</v>
          </cell>
          <cell r="EP143">
            <v>-0.2</v>
          </cell>
          <cell r="EQ143">
            <v>1.86</v>
          </cell>
          <cell r="ER143">
            <v>2.72</v>
          </cell>
          <cell r="ES143">
            <v>2.19</v>
          </cell>
          <cell r="ET143">
            <v>1.03</v>
          </cell>
          <cell r="EU143">
            <v>0.83</v>
          </cell>
          <cell r="EV143">
            <v>0.78</v>
          </cell>
          <cell r="EW143">
            <v>2.2000000000000002</v>
          </cell>
          <cell r="EX143">
            <v>0.18</v>
          </cell>
          <cell r="EY143">
            <v>-2.59</v>
          </cell>
          <cell r="EZ143">
            <v>0.45</v>
          </cell>
          <cell r="FA143">
            <v>1.44</v>
          </cell>
          <cell r="FB143">
            <v>-0.38</v>
          </cell>
          <cell r="FC143">
            <v>0.59</v>
          </cell>
          <cell r="FD143">
            <v>1.37</v>
          </cell>
          <cell r="FE143">
            <v>-1.1200000000000001</v>
          </cell>
          <cell r="FF143">
            <v>0.94</v>
          </cell>
          <cell r="FG143">
            <v>3.53</v>
          </cell>
          <cell r="FH143">
            <v>-1.05</v>
          </cell>
          <cell r="FI143">
            <v>-2.4900000000000002</v>
          </cell>
          <cell r="FJ143">
            <v>-0.37</v>
          </cell>
          <cell r="FK143">
            <v>1.26</v>
          </cell>
          <cell r="FL143">
            <v>0.16</v>
          </cell>
          <cell r="FM143">
            <v>-0.39</v>
          </cell>
          <cell r="FN143">
            <v>0.72</v>
          </cell>
          <cell r="FO143">
            <v>0.66</v>
          </cell>
          <cell r="FP143">
            <v>0.6</v>
          </cell>
          <cell r="FQ143">
            <v>0.51</v>
          </cell>
          <cell r="FR143">
            <v>0.85</v>
          </cell>
          <cell r="FS143">
            <v>1.79</v>
          </cell>
          <cell r="FT143">
            <v>0.22</v>
          </cell>
          <cell r="FU143">
            <v>1.17</v>
          </cell>
          <cell r="FV143">
            <v>1.1200000000000001</v>
          </cell>
          <cell r="FW143">
            <v>1.85</v>
          </cell>
          <cell r="FX143">
            <v>1.72</v>
          </cell>
          <cell r="FY143">
            <v>1.1299999999999999</v>
          </cell>
          <cell r="FZ143">
            <v>0.63</v>
          </cell>
          <cell r="GA143">
            <v>0.3</v>
          </cell>
          <cell r="GB143">
            <v>0.9</v>
          </cell>
          <cell r="GC143">
            <v>0.64</v>
          </cell>
          <cell r="GD143">
            <v>1.41</v>
          </cell>
          <cell r="GE143">
            <v>1.92</v>
          </cell>
          <cell r="GF143">
            <v>-0.03</v>
          </cell>
          <cell r="GG143">
            <v>-0.6</v>
          </cell>
          <cell r="GH143">
            <v>-0.48</v>
          </cell>
          <cell r="GI143">
            <v>0.33</v>
          </cell>
          <cell r="GJ143">
            <v>0.05</v>
          </cell>
          <cell r="GK143">
            <v>-0.9</v>
          </cell>
          <cell r="GL143">
            <v>1.29</v>
          </cell>
          <cell r="GM143">
            <v>1.62</v>
          </cell>
          <cell r="GN143">
            <v>0.1</v>
          </cell>
          <cell r="GO143">
            <v>1.2</v>
          </cell>
          <cell r="GP143">
            <v>2.8</v>
          </cell>
          <cell r="GQ143">
            <v>1.83</v>
          </cell>
          <cell r="GR143">
            <v>1.1599999999999999</v>
          </cell>
          <cell r="GS143">
            <v>1.1200000000000001</v>
          </cell>
          <cell r="GT143">
            <v>-0.48</v>
          </cell>
          <cell r="GU143">
            <v>0.05</v>
          </cell>
          <cell r="GV143">
            <v>1.43</v>
          </cell>
          <cell r="GW143">
            <v>1.84</v>
          </cell>
          <cell r="GX143">
            <v>2.4700000000000002</v>
          </cell>
          <cell r="GY143">
            <v>1.23</v>
          </cell>
          <cell r="GZ143">
            <v>-0.41</v>
          </cell>
          <cell r="HA143">
            <v>1.93</v>
          </cell>
          <cell r="HB143">
            <v>2.81</v>
          </cell>
          <cell r="HC143">
            <v>1.35</v>
          </cell>
          <cell r="HD143">
            <v>1.5</v>
          </cell>
          <cell r="HE143">
            <v>0.99</v>
          </cell>
          <cell r="HF143">
            <v>0.71</v>
          </cell>
          <cell r="HG143">
            <v>1.63</v>
          </cell>
          <cell r="HH143">
            <v>2.0099999999999998</v>
          </cell>
          <cell r="HI143">
            <v>1.96</v>
          </cell>
          <cell r="HJ143">
            <v>1.64</v>
          </cell>
          <cell r="HK143">
            <v>0.68</v>
          </cell>
          <cell r="HL143">
            <v>0.26</v>
          </cell>
          <cell r="HM143">
            <v>-0.65</v>
          </cell>
          <cell r="HN143">
            <v>0.23</v>
          </cell>
          <cell r="HO143">
            <v>1.77</v>
          </cell>
          <cell r="HP143">
            <v>1.0900000000000001</v>
          </cell>
          <cell r="HQ143">
            <v>-0.13</v>
          </cell>
          <cell r="HR143">
            <v>-0.53</v>
          </cell>
          <cell r="HS143">
            <v>0.35</v>
          </cell>
          <cell r="HT143">
            <v>1.07</v>
          </cell>
          <cell r="HU143">
            <v>2.46</v>
          </cell>
          <cell r="HV143">
            <v>1.05</v>
          </cell>
          <cell r="HW143">
            <v>0.9</v>
          </cell>
          <cell r="HX143">
            <v>2.09</v>
          </cell>
          <cell r="HY143">
            <v>0.22</v>
          </cell>
          <cell r="HZ143">
            <v>0.57999999999999996</v>
          </cell>
          <cell r="IA143">
            <v>0.53</v>
          </cell>
          <cell r="IB143">
            <v>0.95</v>
          </cell>
          <cell r="IC143">
            <v>1.86</v>
          </cell>
          <cell r="ID143">
            <v>1.24</v>
          </cell>
          <cell r="IE143">
            <v>-0.09</v>
          </cell>
          <cell r="IF143">
            <v>-0.55000000000000004</v>
          </cell>
          <cell r="IG143">
            <v>-1.04</v>
          </cell>
          <cell r="IH143">
            <v>-0.69</v>
          </cell>
          <cell r="II143">
            <v>2.0099999999999998</v>
          </cell>
          <cell r="IJ143">
            <v>1.64</v>
          </cell>
          <cell r="IK143">
            <v>-0.43</v>
          </cell>
          <cell r="IL143">
            <v>-0.44</v>
          </cell>
          <cell r="IM143">
            <v>0.17</v>
          </cell>
          <cell r="IN143">
            <v>-1.17</v>
          </cell>
          <cell r="IO143">
            <v>-0.76</v>
          </cell>
          <cell r="IP143">
            <v>0.55000000000000004</v>
          </cell>
          <cell r="IQ143">
            <v>0.89</v>
          </cell>
          <cell r="IR143">
            <v>2.94</v>
          </cell>
          <cell r="IS143">
            <v>2.0499999999999998</v>
          </cell>
          <cell r="IT143">
            <v>-0.64</v>
          </cell>
          <cell r="IU143">
            <v>-0.08</v>
          </cell>
          <cell r="IV143">
            <v>1.6</v>
          </cell>
          <cell r="IW143">
            <v>2.7</v>
          </cell>
          <cell r="IX143">
            <v>1.79</v>
          </cell>
          <cell r="IY143">
            <v>1.82</v>
          </cell>
          <cell r="IZ143">
            <v>2.84</v>
          </cell>
          <cell r="JA143">
            <v>-0.53</v>
          </cell>
          <cell r="JB143">
            <v>-2.09</v>
          </cell>
          <cell r="JC143">
            <v>-0.8</v>
          </cell>
          <cell r="JD143">
            <v>1.1100000000000001</v>
          </cell>
          <cell r="JE143">
            <v>1.37</v>
          </cell>
          <cell r="JF143">
            <v>0.51</v>
          </cell>
          <cell r="JG143">
            <v>-1.59</v>
          </cell>
          <cell r="JH143">
            <v>-1.95</v>
          </cell>
          <cell r="JI143">
            <v>1.01</v>
          </cell>
          <cell r="JJ143">
            <v>1.26</v>
          </cell>
          <cell r="JK143">
            <v>-0.06</v>
          </cell>
          <cell r="JL143">
            <v>0.98</v>
          </cell>
          <cell r="JM143">
            <v>1.02</v>
          </cell>
          <cell r="JN143">
            <v>1.72</v>
          </cell>
          <cell r="JO143">
            <v>3.24</v>
          </cell>
          <cell r="JP143">
            <v>3.68</v>
          </cell>
          <cell r="JQ143">
            <v>4.2699999999999996</v>
          </cell>
          <cell r="JR143">
            <v>3.69</v>
          </cell>
          <cell r="JS143">
            <v>0.45</v>
          </cell>
          <cell r="JT143">
            <v>-0.53</v>
          </cell>
          <cell r="JU143">
            <v>1.29</v>
          </cell>
          <cell r="JV143">
            <v>-0.04</v>
          </cell>
          <cell r="JW143">
            <v>-1.4</v>
          </cell>
          <cell r="JX143">
            <v>-0.65</v>
          </cell>
          <cell r="JY143">
            <v>1.37</v>
          </cell>
          <cell r="JZ143">
            <v>1.91</v>
          </cell>
          <cell r="KA143">
            <v>2.6</v>
          </cell>
          <cell r="KB143">
            <v>2.88</v>
          </cell>
          <cell r="KC143">
            <v>1.35</v>
          </cell>
          <cell r="KD143">
            <v>-0.11</v>
          </cell>
          <cell r="KE143">
            <v>-1.94</v>
          </cell>
          <cell r="KF143">
            <v>-0.94</v>
          </cell>
          <cell r="KG143">
            <v>2.02</v>
          </cell>
          <cell r="KH143">
            <v>2</v>
          </cell>
          <cell r="KI143">
            <v>0.04</v>
          </cell>
          <cell r="KJ143">
            <v>-0.88</v>
          </cell>
          <cell r="KK143">
            <v>1</v>
          </cell>
          <cell r="KL143">
            <v>1.42</v>
          </cell>
          <cell r="KM143">
            <v>0.51</v>
          </cell>
          <cell r="KN143">
            <v>-0.57999999999999996</v>
          </cell>
          <cell r="KO143">
            <v>-0.89</v>
          </cell>
          <cell r="KP143">
            <v>0.05</v>
          </cell>
          <cell r="KQ143">
            <v>0.44</v>
          </cell>
          <cell r="KR143">
            <v>0.21</v>
          </cell>
          <cell r="KS143">
            <v>-0.57999999999999996</v>
          </cell>
          <cell r="KT143">
            <v>-0.15</v>
          </cell>
          <cell r="KU143">
            <v>-0.24</v>
          </cell>
          <cell r="KV143">
            <v>-0.62</v>
          </cell>
          <cell r="KW143">
            <v>-0.54</v>
          </cell>
          <cell r="KX143">
            <v>1.92</v>
          </cell>
          <cell r="KY143">
            <v>-0.93</v>
          </cell>
          <cell r="KZ143">
            <v>-1.96</v>
          </cell>
          <cell r="LA143">
            <v>0.44</v>
          </cell>
          <cell r="LB143">
            <v>-0.57999999999999996</v>
          </cell>
          <cell r="LC143">
            <v>-0.03</v>
          </cell>
          <cell r="LD143">
            <v>0.6</v>
          </cell>
          <cell r="LE143">
            <v>-0.85</v>
          </cell>
          <cell r="LF143">
            <v>-0.6</v>
          </cell>
          <cell r="LG143">
            <v>0</v>
          </cell>
          <cell r="LH143">
            <v>0.5</v>
          </cell>
          <cell r="LI143">
            <v>0.2</v>
          </cell>
          <cell r="LJ143">
            <v>0.2</v>
          </cell>
          <cell r="LK143">
            <v>0.34029870996104122</v>
          </cell>
          <cell r="LL143">
            <v>0.5</v>
          </cell>
          <cell r="LM143">
            <v>0.4</v>
          </cell>
          <cell r="LN143">
            <v>0.5</v>
          </cell>
          <cell r="LO143">
            <v>0.5</v>
          </cell>
          <cell r="LP143">
            <v>0.5</v>
          </cell>
          <cell r="LQ143">
            <v>0.5</v>
          </cell>
          <cell r="LR143">
            <v>0.32919790751900185</v>
          </cell>
          <cell r="LS143">
            <v>0.3</v>
          </cell>
          <cell r="LT143">
            <v>0.3</v>
          </cell>
          <cell r="LU143">
            <v>0.2</v>
          </cell>
          <cell r="LV143">
            <v>0</v>
          </cell>
          <cell r="LW143">
            <v>0.1</v>
          </cell>
          <cell r="LX143">
            <v>0.2</v>
          </cell>
          <cell r="LY143">
            <v>0.3</v>
          </cell>
          <cell r="LZ143">
            <v>0.2</v>
          </cell>
          <cell r="MA143">
            <v>0.17123470198821925</v>
          </cell>
          <cell r="MB143">
            <v>0.3187495772196019</v>
          </cell>
          <cell r="MC143">
            <v>0.35448798842306384</v>
          </cell>
          <cell r="MD143">
            <v>0.35303953459757742</v>
          </cell>
          <cell r="ME143">
            <v>0.4797684078467907</v>
          </cell>
        </row>
        <row r="144">
          <cell r="A144" t="str">
            <v>NDOG</v>
          </cell>
          <cell r="D144" t="str">
            <v>+</v>
          </cell>
          <cell r="E144" t="str">
            <v>Óleos e Gorduras</v>
          </cell>
          <cell r="H144">
            <v>-1.2443017665784095</v>
          </cell>
          <cell r="I144">
            <v>-0.36691929259417017</v>
          </cell>
          <cell r="J144">
            <v>-0.74506501797735947</v>
          </cell>
          <cell r="K144">
            <v>-1.0828594205333919</v>
          </cell>
          <cell r="L144">
            <v>-1.2106916271608248</v>
          </cell>
          <cell r="M144">
            <v>-0.78001026668687556</v>
          </cell>
          <cell r="N144">
            <v>0.78947545207528769</v>
          </cell>
          <cell r="O144">
            <v>0.98932527750359911</v>
          </cell>
          <cell r="P144">
            <v>0.13829190771536079</v>
          </cell>
          <cell r="Q144">
            <v>-0.45348291845831612</v>
          </cell>
          <cell r="R144">
            <v>-2.0391840510391228</v>
          </cell>
          <cell r="S144">
            <v>-3.086208441585216</v>
          </cell>
          <cell r="T144">
            <v>-2.1861278287900787</v>
          </cell>
          <cell r="U144">
            <v>-1.9834266128187159</v>
          </cell>
          <cell r="V144">
            <v>-2.1876654355223804</v>
          </cell>
          <cell r="W144">
            <v>-1.394518049047389</v>
          </cell>
          <cell r="X144">
            <v>-0.8650565520525485</v>
          </cell>
          <cell r="Y144">
            <v>-1.0225420141969945</v>
          </cell>
          <cell r="Z144">
            <v>-1.0034148038176982</v>
          </cell>
          <cell r="AA144">
            <v>-1.0180397522633833</v>
          </cell>
          <cell r="AB144">
            <v>-0.57448181676863319</v>
          </cell>
          <cell r="AC144">
            <v>-0.72452916827260705</v>
          </cell>
          <cell r="AD144">
            <v>-1.1198183525484353</v>
          </cell>
          <cell r="AE144">
            <v>-0.69553079286523112</v>
          </cell>
          <cell r="AF144">
            <v>-0.31263285285324988</v>
          </cell>
          <cell r="AG144">
            <v>-0.14967726047206234</v>
          </cell>
          <cell r="AH144">
            <v>4.3755900393095223E-2</v>
          </cell>
          <cell r="AI144">
            <v>-0.39355100792088948</v>
          </cell>
          <cell r="AJ144">
            <v>-0.28864864632113241</v>
          </cell>
          <cell r="AK144">
            <v>1.022073347931253E-2</v>
          </cell>
          <cell r="AL144">
            <v>-0.40264821334051748</v>
          </cell>
          <cell r="AM144">
            <v>-0.99768730030878439</v>
          </cell>
          <cell r="AN144">
            <v>-0.71546861486497615</v>
          </cell>
          <cell r="AO144">
            <v>-0.57715904739334867</v>
          </cell>
          <cell r="AP144">
            <v>-0.98902425690914264</v>
          </cell>
          <cell r="AQ144">
            <v>-0.15246351687253759</v>
          </cell>
          <cell r="AR144">
            <v>0.98620763742847461</v>
          </cell>
          <cell r="AS144">
            <v>0.65377522968504498</v>
          </cell>
          <cell r="AT144">
            <v>-0.40816113384679042</v>
          </cell>
          <cell r="AU144">
            <v>-0.67300889174548273</v>
          </cell>
          <cell r="AV144">
            <v>-0.91965232750149462</v>
          </cell>
          <cell r="AW144">
            <v>-1.0171168392331482</v>
          </cell>
          <cell r="AX144">
            <v>-0.87581670549956803</v>
          </cell>
          <cell r="AY144">
            <v>-0.50575903519278298</v>
          </cell>
          <cell r="AZ144">
            <v>0.86432366548646655</v>
          </cell>
          <cell r="BA144">
            <v>3.0217066638073544</v>
          </cell>
          <cell r="BB144">
            <v>5.0297770976709932</v>
          </cell>
          <cell r="BC144">
            <v>5.2320007354404021</v>
          </cell>
          <cell r="BD144">
            <v>4.6502748577316391</v>
          </cell>
          <cell r="BE144">
            <v>2.5510852013306442</v>
          </cell>
          <cell r="BF144">
            <v>0.26725178720143067</v>
          </cell>
          <cell r="BG144">
            <v>-0.73986100387315057</v>
          </cell>
          <cell r="BH144">
            <v>-0.99476873412262579</v>
          </cell>
          <cell r="BI144">
            <v>-1.6087939274656824</v>
          </cell>
          <cell r="BJ144">
            <v>-2.1855062539304591</v>
          </cell>
          <cell r="BK144">
            <v>-2.0542799340997422</v>
          </cell>
          <cell r="BL144">
            <v>-0.18006903164482524</v>
          </cell>
          <cell r="BM144">
            <v>0.19501921183719012</v>
          </cell>
          <cell r="BN144">
            <v>1.3792853732812647</v>
          </cell>
          <cell r="BO144">
            <v>1.7882352279573228</v>
          </cell>
          <cell r="BP144">
            <v>0.85103157295370557</v>
          </cell>
          <cell r="BQ144">
            <v>1.4675404627475082</v>
          </cell>
          <cell r="BR144">
            <v>1.1147524868509071</v>
          </cell>
          <cell r="BS144">
            <v>1.0544794971689926</v>
          </cell>
          <cell r="BT144">
            <v>2.8176475161951906</v>
          </cell>
          <cell r="BU144">
            <v>3.0565559169770538</v>
          </cell>
          <cell r="BV144">
            <v>1.6763902950789951</v>
          </cell>
          <cell r="BW144">
            <v>0.93135525936433117</v>
          </cell>
          <cell r="BX144">
            <v>0.47677936187508207</v>
          </cell>
          <cell r="BY144">
            <v>0.70075137388579611</v>
          </cell>
          <cell r="BZ144">
            <v>2.63825735491598</v>
          </cell>
          <cell r="CA144">
            <v>4.4954303134581215</v>
          </cell>
          <cell r="CB144">
            <v>5.1596396133168287</v>
          </cell>
          <cell r="CC144">
            <v>4.636736545578497</v>
          </cell>
          <cell r="CD144">
            <v>4.0689424013767379</v>
          </cell>
          <cell r="CE144">
            <v>4.2148040412527763</v>
          </cell>
          <cell r="CF144">
            <v>4.8328905002593761</v>
          </cell>
          <cell r="CG144">
            <v>6.229869580643971</v>
          </cell>
          <cell r="CH144">
            <v>5.6903247127367482</v>
          </cell>
          <cell r="CI144">
            <v>2.3852037593366595</v>
          </cell>
          <cell r="CJ144">
            <v>1.0953803375647071</v>
          </cell>
          <cell r="CK144">
            <v>0.74251483741400426</v>
          </cell>
          <cell r="CL144">
            <v>-0.58482564038140217</v>
          </cell>
          <cell r="CM144">
            <v>-1.3977977167129751</v>
          </cell>
          <cell r="CN144">
            <v>-1.042265286158043</v>
          </cell>
          <cell r="CO144">
            <v>-0.529580440432035</v>
          </cell>
          <cell r="CP144">
            <v>-0.83484888272090285</v>
          </cell>
          <cell r="CQ144">
            <v>-1.9003489308197223</v>
          </cell>
          <cell r="CR144">
            <v>-2.3807283572661686</v>
          </cell>
          <cell r="CS144">
            <v>-3.0244871739746531</v>
          </cell>
          <cell r="CT144">
            <v>-2.8475703262074781</v>
          </cell>
          <cell r="CU144">
            <v>-2.1665575068362442</v>
          </cell>
          <cell r="CV144">
            <v>-1.551453039944517</v>
          </cell>
          <cell r="CW144">
            <v>-0.56373064389879313</v>
          </cell>
          <cell r="CX144">
            <v>-1.3882807874102543</v>
          </cell>
          <cell r="CY144">
            <v>-2.4223754375350262</v>
          </cell>
          <cell r="CZ144">
            <v>-1.6807372438730412</v>
          </cell>
          <cell r="DA144">
            <v>-1.6807372438730412</v>
          </cell>
          <cell r="DB144">
            <v>-0.56611745719217421</v>
          </cell>
          <cell r="DC144">
            <v>0.43603163487305907</v>
          </cell>
          <cell r="DD144">
            <v>0.63414897858127506</v>
          </cell>
          <cell r="DE144">
            <v>-0.66076838939847637</v>
          </cell>
          <cell r="DF144">
            <v>-1.6292376128181338</v>
          </cell>
          <cell r="DG144">
            <v>-1.6602652487867462</v>
          </cell>
          <cell r="DH144">
            <v>-1.2327915137383683</v>
          </cell>
          <cell r="DI144">
            <v>1.7629578166425817E-2</v>
          </cell>
          <cell r="DJ144">
            <v>1.0349849206905355</v>
          </cell>
          <cell r="DK144">
            <v>0.51567400563752508</v>
          </cell>
          <cell r="DL144">
            <v>0.19927197657875584</v>
          </cell>
          <cell r="DM144">
            <v>-1.3407164054151632</v>
          </cell>
          <cell r="DN144">
            <v>-2.9335372524607402</v>
          </cell>
          <cell r="DO144">
            <v>-2.6281109054130685</v>
          </cell>
          <cell r="DP144">
            <v>-0.72102473537037082</v>
          </cell>
          <cell r="DQ144">
            <v>0.12344782902662166</v>
          </cell>
          <cell r="DR144">
            <v>0.15689945594655294</v>
          </cell>
          <cell r="DS144">
            <v>1.1225543480784768</v>
          </cell>
          <cell r="DT144">
            <v>2.3067378780375969</v>
          </cell>
          <cell r="DU144">
            <v>2.7195408930203091</v>
          </cell>
          <cell r="DV144">
            <v>1.6858715985236572</v>
          </cell>
          <cell r="DW144">
            <v>0.5209521730283847</v>
          </cell>
          <cell r="DX144">
            <v>0.53298172992956194</v>
          </cell>
          <cell r="DY144">
            <v>-0.74539100709770056</v>
          </cell>
          <cell r="DZ144">
            <v>-1.8725053025740979</v>
          </cell>
          <cell r="EA144">
            <v>-1.6838219063273556</v>
          </cell>
          <cell r="EB144">
            <v>-1.279645215246515</v>
          </cell>
          <cell r="EC144">
            <v>-1.1395315933578531</v>
          </cell>
          <cell r="ED144">
            <v>-1.1323195750401769</v>
          </cell>
          <cell r="EE144">
            <v>-1.2351592986375823</v>
          </cell>
          <cell r="EF144">
            <v>-1.1444567540575505</v>
          </cell>
          <cell r="EG144">
            <v>-1.5957917699936179</v>
          </cell>
          <cell r="EH144">
            <v>-1.0590632314404995</v>
          </cell>
          <cell r="EI144">
            <v>-0.37043604323000101</v>
          </cell>
          <cell r="EJ144">
            <v>-0.35865709601842516</v>
          </cell>
          <cell r="EK144">
            <v>-0.39731978700362608</v>
          </cell>
          <cell r="EL144">
            <v>-0.20690539991449619</v>
          </cell>
          <cell r="EM144">
            <v>1.3910456138973528</v>
          </cell>
          <cell r="EN144">
            <v>3.4005490818484989</v>
          </cell>
          <cell r="EO144">
            <v>3.6741166756894028</v>
          </cell>
          <cell r="EP144">
            <v>2.7048530893964631</v>
          </cell>
          <cell r="EQ144">
            <v>1.8797344850929523</v>
          </cell>
          <cell r="ER144">
            <v>1.9438167582160328</v>
          </cell>
          <cell r="ES144">
            <v>2.023940460898185</v>
          </cell>
          <cell r="ET144">
            <v>2.0956307369638201</v>
          </cell>
          <cell r="EU144">
            <v>2.4371040574675651</v>
          </cell>
          <cell r="EV144">
            <v>2.4567265831589049</v>
          </cell>
          <cell r="EW144">
            <v>1.6972228011179695</v>
          </cell>
          <cell r="EX144">
            <v>1.2319545998303403</v>
          </cell>
          <cell r="EY144">
            <v>1.5613939705216568</v>
          </cell>
          <cell r="EZ144">
            <v>1.5153813029793808</v>
          </cell>
          <cell r="FA144">
            <v>1.5889327720183331</v>
          </cell>
          <cell r="FB144">
            <v>1.1897524186071033</v>
          </cell>
          <cell r="FC144">
            <v>0.33451922765288528</v>
          </cell>
          <cell r="FD144">
            <v>0.42727932109122135</v>
          </cell>
          <cell r="FE144">
            <v>0.70052104186372488</v>
          </cell>
          <cell r="FF144">
            <v>0.10656844316215024</v>
          </cell>
          <cell r="FG144">
            <v>-0.47116136940152265</v>
          </cell>
          <cell r="FH144">
            <v>-0.5110009487666034</v>
          </cell>
          <cell r="FI144">
            <v>-0.65594894026974948</v>
          </cell>
          <cell r="FJ144">
            <v>-0.66040811455847237</v>
          </cell>
          <cell r="FK144">
            <v>-0.74432803468208097</v>
          </cell>
          <cell r="FL144">
            <v>-1.3722610161329116E-2</v>
          </cell>
          <cell r="FM144">
            <v>1.0109305724725945</v>
          </cell>
          <cell r="FN144">
            <v>1.7646053268765129</v>
          </cell>
          <cell r="FO144">
            <v>2.0141541444498303</v>
          </cell>
          <cell r="FP144">
            <v>1.2808219832735963</v>
          </cell>
          <cell r="FQ144">
            <v>0.41424481030780241</v>
          </cell>
          <cell r="FR144">
            <v>0.15377251184834115</v>
          </cell>
          <cell r="FS144">
            <v>0.38450549450549448</v>
          </cell>
          <cell r="FT144">
            <v>0.5685188724319159</v>
          </cell>
          <cell r="FU144">
            <v>0.34794577685088629</v>
          </cell>
          <cell r="FV144">
            <v>0.26346193952033364</v>
          </cell>
          <cell r="FW144">
            <v>0.24676974508984539</v>
          </cell>
          <cell r="FX144">
            <v>0.51240903387703884</v>
          </cell>
          <cell r="FY144">
            <v>1.5364774869109947</v>
          </cell>
          <cell r="FZ144">
            <v>2.0636261214270815</v>
          </cell>
          <cell r="GA144">
            <v>2.1619660946867891</v>
          </cell>
          <cell r="GB144">
            <v>2.5629644836789165</v>
          </cell>
          <cell r="GC144">
            <v>2.8491812627291244</v>
          </cell>
          <cell r="GD144">
            <v>2.3520539126936226</v>
          </cell>
          <cell r="GE144">
            <v>1.7702682829888712</v>
          </cell>
          <cell r="GF144">
            <v>1.0811308116627267</v>
          </cell>
          <cell r="GG144">
            <v>0.73660347860074249</v>
          </cell>
          <cell r="GH144">
            <v>0.95726632772780595</v>
          </cell>
          <cell r="GI144">
            <v>1.1968043647700704</v>
          </cell>
          <cell r="GJ144">
            <v>1.8257192846034214</v>
          </cell>
          <cell r="GK144">
            <v>2.404017788089714</v>
          </cell>
          <cell r="GL144">
            <v>2.763161933998465</v>
          </cell>
          <cell r="GM144">
            <v>2.7787464387464387</v>
          </cell>
          <cell r="GN144">
            <v>2.080449248120301</v>
          </cell>
          <cell r="GO144">
            <v>1.7780602566486885</v>
          </cell>
          <cell r="GP144">
            <v>0.91195925925925936</v>
          </cell>
          <cell r="GQ144">
            <v>-0.13117117117117114</v>
          </cell>
          <cell r="GR144">
            <v>-0.29799630314232906</v>
          </cell>
          <cell r="GS144">
            <v>0.19736685841529036</v>
          </cell>
          <cell r="GT144">
            <v>0.31633813353282214</v>
          </cell>
          <cell r="GU144">
            <v>-5.1488606649234235E-2</v>
          </cell>
          <cell r="GV144">
            <v>-5.6652900319128993E-2</v>
          </cell>
          <cell r="GW144">
            <v>-0.61793570219966154</v>
          </cell>
          <cell r="GX144">
            <v>-2.2137599093997737</v>
          </cell>
          <cell r="GY144">
            <v>-2.0496064638783267</v>
          </cell>
          <cell r="GZ144">
            <v>-1.7206596818005431</v>
          </cell>
          <cell r="HA144">
            <v>-2.7176947101307829</v>
          </cell>
          <cell r="HB144">
            <v>-2.3788417294724313</v>
          </cell>
          <cell r="HC144">
            <v>-1.9444231930742897</v>
          </cell>
          <cell r="HD144">
            <v>-2.2282667210440454</v>
          </cell>
          <cell r="HE144">
            <v>-1.7497982708933715</v>
          </cell>
          <cell r="HF144">
            <v>-0.97419954080567717</v>
          </cell>
          <cell r="HG144">
            <v>-1.1946552085516662</v>
          </cell>
          <cell r="HH144">
            <v>-0.83288096243140552</v>
          </cell>
          <cell r="HI144">
            <v>-0.18900085034013603</v>
          </cell>
          <cell r="HJ144">
            <v>-9.846564233888172E-2</v>
          </cell>
          <cell r="HK144">
            <v>-0.53722376576191511</v>
          </cell>
          <cell r="HL144">
            <v>5.2293499249088139E-2</v>
          </cell>
          <cell r="HM144">
            <v>0.18375891121192489</v>
          </cell>
          <cell r="HN144">
            <v>-0.54083279395900752</v>
          </cell>
          <cell r="HO144">
            <v>0.33647875108412828</v>
          </cell>
          <cell r="HP144">
            <v>1.2091785012016607</v>
          </cell>
          <cell r="HQ144">
            <v>0.59365017361111116</v>
          </cell>
          <cell r="HR144">
            <v>3.22077357670578E-2</v>
          </cell>
          <cell r="HS144">
            <v>-7.9051855066174903E-2</v>
          </cell>
          <cell r="HT144">
            <v>0.10159230096237976</v>
          </cell>
          <cell r="HU144">
            <v>1.9411975524475524</v>
          </cell>
          <cell r="HV144">
            <v>2.9760136473695793</v>
          </cell>
          <cell r="HW144">
            <v>2.6192234479775038</v>
          </cell>
          <cell r="HX144">
            <v>1.9919082489769548</v>
          </cell>
          <cell r="HY144">
            <v>1.1101634472511144</v>
          </cell>
          <cell r="HZ144">
            <v>0.35339494370087104</v>
          </cell>
          <cell r="IA144">
            <v>0.17518776371308017</v>
          </cell>
          <cell r="IB144">
            <v>-0.10411914893617023</v>
          </cell>
          <cell r="IC144">
            <v>-0.86834038054968299</v>
          </cell>
          <cell r="ID144">
            <v>-1.730742479197781</v>
          </cell>
          <cell r="IE144">
            <v>-2.7910236724248247</v>
          </cell>
          <cell r="IF144">
            <v>-2.5853217391304351</v>
          </cell>
          <cell r="IG144">
            <v>-1.846638803343599</v>
          </cell>
          <cell r="IH144">
            <v>-1.4398118279569894</v>
          </cell>
          <cell r="II144">
            <v>-0.95079350766456294</v>
          </cell>
          <cell r="IJ144">
            <v>-0.38976021922813431</v>
          </cell>
          <cell r="IK144">
            <v>-0.24210694698354665</v>
          </cell>
          <cell r="IL144">
            <v>-0.10973532796317606</v>
          </cell>
          <cell r="IM144">
            <v>1.3677181671655795E-3</v>
          </cell>
          <cell r="IN144">
            <v>0.41605202043660006</v>
          </cell>
          <cell r="IO144">
            <v>0.79690951276102096</v>
          </cell>
          <cell r="IP144">
            <v>1.2085860942603829E-2</v>
          </cell>
          <cell r="IQ144">
            <v>0.30586905871388631</v>
          </cell>
          <cell r="IR144">
            <v>1.767445652173913</v>
          </cell>
          <cell r="IS144">
            <v>2.713834940042323</v>
          </cell>
          <cell r="IT144">
            <v>2.4885566525622944</v>
          </cell>
          <cell r="IU144">
            <v>1.9390030141432877</v>
          </cell>
          <cell r="IV144">
            <v>1.5754553881807647</v>
          </cell>
          <cell r="IW144">
            <v>0.92109507445589911</v>
          </cell>
          <cell r="IX144">
            <v>0.6278374655647383</v>
          </cell>
          <cell r="IY144">
            <v>-2.1287740164684311E-2</v>
          </cell>
          <cell r="IZ144">
            <v>-0.52241299838672495</v>
          </cell>
          <cell r="JA144">
            <v>-0.59587638376383767</v>
          </cell>
          <cell r="JB144">
            <v>-0.5061868157465641</v>
          </cell>
          <cell r="JC144">
            <v>-0.23803733955659279</v>
          </cell>
          <cell r="JD144">
            <v>5.1749764816556902E-2</v>
          </cell>
          <cell r="JE144">
            <v>0.26785697538100817</v>
          </cell>
          <cell r="JF144">
            <v>0.99006133522057094</v>
          </cell>
          <cell r="JG144">
            <v>1.4337861339600466</v>
          </cell>
          <cell r="JH144">
            <v>2.0586829727187204</v>
          </cell>
          <cell r="JI144">
            <v>3.419565522074282</v>
          </cell>
          <cell r="JJ144">
            <v>3.2254566581454807</v>
          </cell>
          <cell r="JK144">
            <v>2.3722136010953903</v>
          </cell>
          <cell r="JL144">
            <v>2.4288402825244928</v>
          </cell>
          <cell r="JM144">
            <v>2.9157281116362821</v>
          </cell>
          <cell r="JN144">
            <v>3.1234208754208752</v>
          </cell>
          <cell r="JO144">
            <v>3.3438391670358887</v>
          </cell>
          <cell r="JP144">
            <v>3.2138419077058957</v>
          </cell>
          <cell r="JQ144">
            <v>2.9072680077871511</v>
          </cell>
          <cell r="JR144">
            <v>2.2265198711063374</v>
          </cell>
          <cell r="JS144">
            <v>1.2061128481275118</v>
          </cell>
          <cell r="JT144">
            <v>0.68866680752165643</v>
          </cell>
          <cell r="JU144">
            <v>0.71765743073047861</v>
          </cell>
          <cell r="JV144">
            <v>0.34055226407109601</v>
          </cell>
          <cell r="JW144">
            <v>-1.0683970588235296</v>
          </cell>
          <cell r="JX144">
            <v>-1.4494282083862768</v>
          </cell>
          <cell r="JY144">
            <v>-0.68878329426805884</v>
          </cell>
          <cell r="JZ144">
            <v>-0.44153596889176927</v>
          </cell>
          <cell r="KA144">
            <v>-1.128936583261432</v>
          </cell>
          <cell r="KB144">
            <v>-0.82530194026596904</v>
          </cell>
          <cell r="KC144">
            <v>-0.66984443470639798</v>
          </cell>
          <cell r="KD144">
            <v>-0.67279356686494829</v>
          </cell>
          <cell r="KE144">
            <v>4.3207505518763782E-2</v>
          </cell>
          <cell r="KF144">
            <v>0.6239875527895089</v>
          </cell>
          <cell r="KG144">
            <v>0.75136283185840702</v>
          </cell>
          <cell r="KH144">
            <v>1.327390919158361</v>
          </cell>
          <cell r="KI144">
            <v>3.6520017597888255</v>
          </cell>
          <cell r="KJ144">
            <v>5.1940214535901914</v>
          </cell>
          <cell r="KK144">
            <v>5.5498020012774116</v>
          </cell>
          <cell r="KL144">
            <v>3.6038559498956158</v>
          </cell>
          <cell r="KM144">
            <v>1.1325308766956874</v>
          </cell>
          <cell r="KN144">
            <v>0.18633711507293352</v>
          </cell>
          <cell r="KO144">
            <v>-0.74414222579349143</v>
          </cell>
          <cell r="KP144">
            <v>-1.783257038687462</v>
          </cell>
          <cell r="KQ144">
            <v>-2.8308683302901199</v>
          </cell>
          <cell r="KR144">
            <v>-3.6851105600330643</v>
          </cell>
          <cell r="KS144">
            <v>-4.0311663879598667</v>
          </cell>
          <cell r="KT144">
            <v>-2.6417440860215051</v>
          </cell>
          <cell r="KU144">
            <v>-1.0141948874808828</v>
          </cell>
          <cell r="KV144">
            <v>-0.63455209024552095</v>
          </cell>
          <cell r="KW144">
            <v>-0.37102620568156786</v>
          </cell>
          <cell r="KX144">
            <v>-0.47939999999999994</v>
          </cell>
          <cell r="KY144">
            <v>-1.2171422241914043</v>
          </cell>
          <cell r="KZ144">
            <v>-1.142168944656061</v>
          </cell>
          <cell r="LA144">
            <v>-0.81091644204851754</v>
          </cell>
          <cell r="LB144">
            <v>-0.29131519274376422</v>
          </cell>
          <cell r="LC144">
            <v>0.6619578039927404</v>
          </cell>
          <cell r="LD144">
            <v>0.72372374429223751</v>
          </cell>
          <cell r="LE144">
            <v>0.45514596062457574</v>
          </cell>
          <cell r="LF144">
            <v>0.6</v>
          </cell>
          <cell r="LG144">
            <v>0.7</v>
          </cell>
          <cell r="LH144">
            <v>0.2</v>
          </cell>
          <cell r="LI144">
            <v>0.2</v>
          </cell>
          <cell r="LJ144">
            <v>0.2</v>
          </cell>
          <cell r="LK144">
            <v>0.34029870996104117</v>
          </cell>
          <cell r="LL144">
            <v>0.5</v>
          </cell>
          <cell r="LM144">
            <v>0.39999999999999997</v>
          </cell>
          <cell r="LN144">
            <v>0.5</v>
          </cell>
          <cell r="LO144">
            <v>0.5</v>
          </cell>
          <cell r="LP144">
            <v>0.5</v>
          </cell>
          <cell r="LQ144">
            <v>0.5</v>
          </cell>
          <cell r="LR144">
            <v>0.32919790751900174</v>
          </cell>
          <cell r="LS144">
            <v>0.30000000000000004</v>
          </cell>
          <cell r="LT144">
            <v>0.30000000000000004</v>
          </cell>
          <cell r="LU144">
            <v>0.2</v>
          </cell>
          <cell r="LV144">
            <v>0</v>
          </cell>
          <cell r="LW144">
            <v>-9.9999999999999992E-2</v>
          </cell>
          <cell r="LX144">
            <v>0</v>
          </cell>
          <cell r="LY144">
            <v>0.1</v>
          </cell>
          <cell r="LZ144">
            <v>0.3</v>
          </cell>
          <cell r="MA144">
            <v>0.60000000000000009</v>
          </cell>
          <cell r="MB144">
            <v>0.6</v>
          </cell>
          <cell r="MC144">
            <v>0.7</v>
          </cell>
          <cell r="MD144">
            <v>0.7</v>
          </cell>
          <cell r="ME144">
            <v>0.7</v>
          </cell>
        </row>
        <row r="145">
          <cell r="A145">
            <v>1113013</v>
          </cell>
          <cell r="F145" t="str">
            <v>Óleo de Soja</v>
          </cell>
          <cell r="H145">
            <v>-1.83</v>
          </cell>
          <cell r="I145">
            <v>-1.32</v>
          </cell>
          <cell r="J145">
            <v>-1.71</v>
          </cell>
          <cell r="K145">
            <v>-1.36</v>
          </cell>
          <cell r="L145">
            <v>-1.61</v>
          </cell>
          <cell r="M145">
            <v>-1.01</v>
          </cell>
          <cell r="N145">
            <v>1.95</v>
          </cell>
          <cell r="O145">
            <v>1.66</v>
          </cell>
          <cell r="P145">
            <v>-0.38</v>
          </cell>
          <cell r="Q145">
            <v>-1.44</v>
          </cell>
          <cell r="R145">
            <v>-3.72</v>
          </cell>
          <cell r="S145">
            <v>-5.21</v>
          </cell>
          <cell r="T145">
            <v>-3.28</v>
          </cell>
          <cell r="U145">
            <v>-2.21</v>
          </cell>
          <cell r="V145">
            <v>-3.48</v>
          </cell>
          <cell r="W145">
            <v>-2.87</v>
          </cell>
          <cell r="X145">
            <v>-1.1100000000000001</v>
          </cell>
          <cell r="Y145">
            <v>-0.7</v>
          </cell>
          <cell r="Z145">
            <v>-1.65</v>
          </cell>
          <cell r="AA145">
            <v>-2.2999999999999998</v>
          </cell>
          <cell r="AB145">
            <v>-0.79</v>
          </cell>
          <cell r="AC145">
            <v>-0.72</v>
          </cell>
          <cell r="AD145">
            <v>-1.85</v>
          </cell>
          <cell r="AE145">
            <v>-1.0900000000000001</v>
          </cell>
          <cell r="AF145">
            <v>0.2</v>
          </cell>
          <cell r="AG145">
            <v>1.17</v>
          </cell>
          <cell r="AH145">
            <v>1.35</v>
          </cell>
          <cell r="AI145">
            <v>0.54</v>
          </cell>
          <cell r="AJ145">
            <v>0.01</v>
          </cell>
          <cell r="AK145">
            <v>-0.4</v>
          </cell>
          <cell r="AL145">
            <v>-0.41</v>
          </cell>
          <cell r="AM145">
            <v>-1.1599999999999999</v>
          </cell>
          <cell r="AN145">
            <v>-1.18</v>
          </cell>
          <cell r="AO145">
            <v>-0.65</v>
          </cell>
          <cell r="AP145">
            <v>-1</v>
          </cell>
          <cell r="AQ145">
            <v>0.85</v>
          </cell>
          <cell r="AR145">
            <v>1.97</v>
          </cell>
          <cell r="AS145">
            <v>1.26</v>
          </cell>
          <cell r="AT145">
            <v>-0.25</v>
          </cell>
          <cell r="AU145">
            <v>-0.7</v>
          </cell>
          <cell r="AV145">
            <v>-0.8</v>
          </cell>
          <cell r="AW145">
            <v>-0.32</v>
          </cell>
          <cell r="AX145">
            <v>-0.48</v>
          </cell>
          <cell r="AY145">
            <v>-0.86</v>
          </cell>
          <cell r="AZ145">
            <v>0.57999999999999996</v>
          </cell>
          <cell r="BA145">
            <v>5.22</v>
          </cell>
          <cell r="BB145">
            <v>9.44</v>
          </cell>
          <cell r="BC145">
            <v>10.1</v>
          </cell>
          <cell r="BD145">
            <v>8.1199999999999992</v>
          </cell>
          <cell r="BE145">
            <v>3.44</v>
          </cell>
          <cell r="BF145">
            <v>-0.33</v>
          </cell>
          <cell r="BG145">
            <v>-1.97</v>
          </cell>
          <cell r="BH145">
            <v>-1.94</v>
          </cell>
          <cell r="BI145">
            <v>-1.58</v>
          </cell>
          <cell r="BJ145">
            <v>-2.56</v>
          </cell>
          <cell r="BK145">
            <v>-2.5299999999999998</v>
          </cell>
          <cell r="BL145">
            <v>-0.69</v>
          </cell>
          <cell r="BM145">
            <v>-0.04</v>
          </cell>
          <cell r="BN145">
            <v>0.39</v>
          </cell>
          <cell r="BO145">
            <v>1.31</v>
          </cell>
          <cell r="BP145">
            <v>1.39</v>
          </cell>
          <cell r="BQ145">
            <v>1.62</v>
          </cell>
          <cell r="BR145">
            <v>1.61</v>
          </cell>
          <cell r="BS145">
            <v>2.09</v>
          </cell>
          <cell r="BT145">
            <v>3.74</v>
          </cell>
          <cell r="BU145">
            <v>4.72</v>
          </cell>
          <cell r="BV145">
            <v>3.42</v>
          </cell>
          <cell r="BW145">
            <v>1.53</v>
          </cell>
          <cell r="BX145">
            <v>0.92</v>
          </cell>
          <cell r="BY145">
            <v>1.77</v>
          </cell>
          <cell r="BZ145">
            <v>4.51</v>
          </cell>
          <cell r="CA145">
            <v>7.56</v>
          </cell>
          <cell r="CB145">
            <v>8.1</v>
          </cell>
          <cell r="CC145">
            <v>7.13</v>
          </cell>
          <cell r="CD145">
            <v>6.74</v>
          </cell>
          <cell r="CE145">
            <v>6.66</v>
          </cell>
          <cell r="CF145">
            <v>7.24</v>
          </cell>
          <cell r="CG145">
            <v>9.81</v>
          </cell>
          <cell r="CH145">
            <v>8.82</v>
          </cell>
          <cell r="CI145">
            <v>3.18</v>
          </cell>
          <cell r="CJ145">
            <v>0.89</v>
          </cell>
          <cell r="CK145">
            <v>0.45</v>
          </cell>
          <cell r="CL145">
            <v>-1.5</v>
          </cell>
          <cell r="CM145">
            <v>-2.76</v>
          </cell>
          <cell r="CN145">
            <v>-1.9</v>
          </cell>
          <cell r="CO145">
            <v>-0.76</v>
          </cell>
          <cell r="CP145">
            <v>-1.84</v>
          </cell>
          <cell r="CQ145">
            <v>-3.95</v>
          </cell>
          <cell r="CR145">
            <v>-4.08</v>
          </cell>
          <cell r="CS145">
            <v>-4.78</v>
          </cell>
          <cell r="CT145">
            <v>-4.7</v>
          </cell>
          <cell r="CU145">
            <v>-3.38</v>
          </cell>
          <cell r="CV145">
            <v>-2.25</v>
          </cell>
          <cell r="CW145">
            <v>-1.68</v>
          </cell>
          <cell r="CX145">
            <v>-2.82</v>
          </cell>
          <cell r="CY145">
            <v>-4.38</v>
          </cell>
          <cell r="CZ145">
            <v>-2.67</v>
          </cell>
          <cell r="DA145">
            <v>-2.67</v>
          </cell>
          <cell r="DB145">
            <v>-0.82</v>
          </cell>
          <cell r="DC145">
            <v>0.95</v>
          </cell>
          <cell r="DD145">
            <v>1.3</v>
          </cell>
          <cell r="DE145">
            <v>-0.64</v>
          </cell>
          <cell r="DF145">
            <v>-2.29</v>
          </cell>
          <cell r="DG145">
            <v>-2.27</v>
          </cell>
          <cell r="DH145">
            <v>-1.64</v>
          </cell>
          <cell r="DI145">
            <v>0.06</v>
          </cell>
          <cell r="DJ145">
            <v>1.8</v>
          </cell>
          <cell r="DK145">
            <v>0.87</v>
          </cell>
          <cell r="DL145">
            <v>0.25</v>
          </cell>
          <cell r="DM145">
            <v>-1.48</v>
          </cell>
          <cell r="DN145">
            <v>-4.1399999999999997</v>
          </cell>
          <cell r="DO145">
            <v>-3.82</v>
          </cell>
          <cell r="DP145">
            <v>-1.31</v>
          </cell>
          <cell r="DQ145">
            <v>0.18</v>
          </cell>
          <cell r="DR145">
            <v>0.94</v>
          </cell>
          <cell r="DS145">
            <v>2.2999999999999998</v>
          </cell>
          <cell r="DT145">
            <v>3.74</v>
          </cell>
          <cell r="DU145">
            <v>4.43</v>
          </cell>
          <cell r="DV145">
            <v>2.91</v>
          </cell>
          <cell r="DW145">
            <v>0.83</v>
          </cell>
          <cell r="DX145">
            <v>0.3</v>
          </cell>
          <cell r="DY145">
            <v>-1.22</v>
          </cell>
          <cell r="DZ145">
            <v>-2.65</v>
          </cell>
          <cell r="EA145">
            <v>-2.59</v>
          </cell>
          <cell r="EB145">
            <v>-1.98</v>
          </cell>
          <cell r="EC145">
            <v>-1.57</v>
          </cell>
          <cell r="ED145">
            <v>-1.91</v>
          </cell>
          <cell r="EE145">
            <v>-2.38</v>
          </cell>
          <cell r="EF145">
            <v>-2.4300000000000002</v>
          </cell>
          <cell r="EG145">
            <v>-2.57</v>
          </cell>
          <cell r="EH145">
            <v>-1.54</v>
          </cell>
          <cell r="EI145">
            <v>-0.31</v>
          </cell>
          <cell r="EJ145">
            <v>-0.42</v>
          </cell>
          <cell r="EK145">
            <v>-0.88</v>
          </cell>
          <cell r="EL145">
            <v>-0.01</v>
          </cell>
          <cell r="EM145">
            <v>2.67</v>
          </cell>
          <cell r="EN145">
            <v>5.08</v>
          </cell>
          <cell r="EO145">
            <v>5.47</v>
          </cell>
          <cell r="EP145">
            <v>4.1399999999999997</v>
          </cell>
          <cell r="EQ145">
            <v>2.95</v>
          </cell>
          <cell r="ER145">
            <v>2.92</v>
          </cell>
          <cell r="ES145">
            <v>3.16</v>
          </cell>
          <cell r="ET145">
            <v>3.66</v>
          </cell>
          <cell r="EU145">
            <v>3.97</v>
          </cell>
          <cell r="EV145">
            <v>2.98</v>
          </cell>
          <cell r="EW145">
            <v>1.92</v>
          </cell>
          <cell r="EX145">
            <v>1.64</v>
          </cell>
          <cell r="EY145">
            <v>2.29</v>
          </cell>
          <cell r="EZ145">
            <v>2.06</v>
          </cell>
          <cell r="FA145">
            <v>2.08</v>
          </cell>
          <cell r="FB145">
            <v>1.61</v>
          </cell>
          <cell r="FC145">
            <v>0.38</v>
          </cell>
          <cell r="FD145">
            <v>0.23</v>
          </cell>
          <cell r="FE145">
            <v>0.85</v>
          </cell>
          <cell r="FF145">
            <v>-0.17</v>
          </cell>
          <cell r="FG145">
            <v>-1.0900000000000001</v>
          </cell>
          <cell r="FH145">
            <v>-1.22</v>
          </cell>
          <cell r="FI145">
            <v>-1.26</v>
          </cell>
          <cell r="FJ145">
            <v>-1.29</v>
          </cell>
          <cell r="FK145">
            <v>-1.51</v>
          </cell>
          <cell r="FL145">
            <v>-0.43</v>
          </cell>
          <cell r="FM145">
            <v>1.23</v>
          </cell>
          <cell r="FN145">
            <v>2.09</v>
          </cell>
          <cell r="FO145">
            <v>2.12</v>
          </cell>
          <cell r="FP145">
            <v>0.85</v>
          </cell>
          <cell r="FQ145">
            <v>-0.06</v>
          </cell>
          <cell r="FR145">
            <v>-0.53</v>
          </cell>
          <cell r="FS145">
            <v>-0.33</v>
          </cell>
          <cell r="FT145">
            <v>-0.08</v>
          </cell>
          <cell r="FU145">
            <v>0.17</v>
          </cell>
          <cell r="FV145">
            <v>0.36</v>
          </cell>
          <cell r="FW145">
            <v>0.54</v>
          </cell>
          <cell r="FX145">
            <v>0.82</v>
          </cell>
          <cell r="FY145">
            <v>1.9</v>
          </cell>
          <cell r="FZ145">
            <v>2.66</v>
          </cell>
          <cell r="GA145">
            <v>3.16</v>
          </cell>
          <cell r="GB145">
            <v>3.72</v>
          </cell>
          <cell r="GC145">
            <v>3.64</v>
          </cell>
          <cell r="GD145">
            <v>3.2</v>
          </cell>
          <cell r="GE145">
            <v>2.31</v>
          </cell>
          <cell r="GF145">
            <v>1.1499999999999999</v>
          </cell>
          <cell r="GG145">
            <v>1.02</v>
          </cell>
          <cell r="GH145">
            <v>1.17</v>
          </cell>
          <cell r="GI145">
            <v>1.25</v>
          </cell>
          <cell r="GJ145">
            <v>2.0699999999999998</v>
          </cell>
          <cell r="GK145">
            <v>2.67</v>
          </cell>
          <cell r="GL145">
            <v>3.01</v>
          </cell>
          <cell r="GM145">
            <v>3.09</v>
          </cell>
          <cell r="GN145">
            <v>2.21</v>
          </cell>
          <cell r="GO145">
            <v>2.09</v>
          </cell>
          <cell r="GP145">
            <v>1.07</v>
          </cell>
          <cell r="GQ145">
            <v>-0.39</v>
          </cell>
          <cell r="GR145">
            <v>-0.65</v>
          </cell>
          <cell r="GS145">
            <v>-0.31</v>
          </cell>
          <cell r="GT145">
            <v>-0.18</v>
          </cell>
          <cell r="GU145">
            <v>-0.84</v>
          </cell>
          <cell r="GV145">
            <v>-0.96</v>
          </cell>
          <cell r="GW145">
            <v>-1.53</v>
          </cell>
          <cell r="GX145">
            <v>-3.39</v>
          </cell>
          <cell r="GY145">
            <v>-2.87</v>
          </cell>
          <cell r="GZ145">
            <v>-2.23</v>
          </cell>
          <cell r="HA145">
            <v>-3.56</v>
          </cell>
          <cell r="HB145">
            <v>-3.69</v>
          </cell>
          <cell r="HC145">
            <v>-3.4</v>
          </cell>
          <cell r="HD145">
            <v>-3.13</v>
          </cell>
          <cell r="HE145">
            <v>-1.93</v>
          </cell>
          <cell r="HF145">
            <v>-1.38</v>
          </cell>
          <cell r="HG145">
            <v>-1.98</v>
          </cell>
          <cell r="HH145">
            <v>-1.35</v>
          </cell>
          <cell r="HI145">
            <v>-0.48</v>
          </cell>
          <cell r="HJ145">
            <v>-0.61</v>
          </cell>
          <cell r="HK145">
            <v>-1.0900000000000001</v>
          </cell>
          <cell r="HL145">
            <v>-0.75</v>
          </cell>
          <cell r="HM145">
            <v>-0.78</v>
          </cell>
          <cell r="HN145">
            <v>-1.42</v>
          </cell>
          <cell r="HO145">
            <v>0.27</v>
          </cell>
          <cell r="HP145">
            <v>1.61</v>
          </cell>
          <cell r="HQ145">
            <v>0.25</v>
          </cell>
          <cell r="HR145">
            <v>-0.86</v>
          </cell>
          <cell r="HS145">
            <v>-0.32</v>
          </cell>
          <cell r="HT145">
            <v>0.64</v>
          </cell>
          <cell r="HU145">
            <v>3.23</v>
          </cell>
          <cell r="HV145">
            <v>4.55</v>
          </cell>
          <cell r="HW145">
            <v>3.85</v>
          </cell>
          <cell r="HX145">
            <v>2.48</v>
          </cell>
          <cell r="HY145">
            <v>1.22</v>
          </cell>
          <cell r="HZ145">
            <v>0.41</v>
          </cell>
          <cell r="IA145">
            <v>-7.0000000000000007E-2</v>
          </cell>
          <cell r="IB145">
            <v>-0.48</v>
          </cell>
          <cell r="IC145">
            <v>-1.64</v>
          </cell>
          <cell r="ID145">
            <v>-3.17</v>
          </cell>
          <cell r="IE145">
            <v>-4.9400000000000004</v>
          </cell>
          <cell r="IF145">
            <v>-4.53</v>
          </cell>
          <cell r="IG145">
            <v>-2.62</v>
          </cell>
          <cell r="IH145">
            <v>-1.75</v>
          </cell>
          <cell r="II145">
            <v>-1.1000000000000001</v>
          </cell>
          <cell r="IJ145">
            <v>-0.44</v>
          </cell>
          <cell r="IK145">
            <v>0.04</v>
          </cell>
          <cell r="IL145">
            <v>7.0000000000000007E-2</v>
          </cell>
          <cell r="IM145">
            <v>-0.44</v>
          </cell>
          <cell r="IN145">
            <v>0.25</v>
          </cell>
          <cell r="IO145">
            <v>1.1499999999999999</v>
          </cell>
          <cell r="IP145">
            <v>0.04</v>
          </cell>
          <cell r="IQ145">
            <v>0.26</v>
          </cell>
          <cell r="IR145">
            <v>2.37</v>
          </cell>
          <cell r="IS145">
            <v>3.95</v>
          </cell>
          <cell r="IT145">
            <v>3.68</v>
          </cell>
          <cell r="IU145">
            <v>2.84</v>
          </cell>
          <cell r="IV145">
            <v>2.17</v>
          </cell>
          <cell r="IW145">
            <v>0.88</v>
          </cell>
          <cell r="IX145">
            <v>0.13</v>
          </cell>
          <cell r="IY145">
            <v>-0.74</v>
          </cell>
          <cell r="IZ145">
            <v>-1.0900000000000001</v>
          </cell>
          <cell r="JA145">
            <v>-1.22</v>
          </cell>
          <cell r="JB145">
            <v>-1.1399999999999999</v>
          </cell>
          <cell r="JC145">
            <v>-0.59</v>
          </cell>
          <cell r="JD145">
            <v>-0.3</v>
          </cell>
          <cell r="JE145">
            <v>-0.12</v>
          </cell>
          <cell r="JF145">
            <v>0.34</v>
          </cell>
          <cell r="JG145">
            <v>1.1299999999999999</v>
          </cell>
          <cell r="JH145">
            <v>2.84</v>
          </cell>
          <cell r="JI145">
            <v>5.16</v>
          </cell>
          <cell r="JJ145">
            <v>4.78</v>
          </cell>
          <cell r="JK145">
            <v>3.5</v>
          </cell>
          <cell r="JL145">
            <v>3.34</v>
          </cell>
          <cell r="JM145">
            <v>3.31</v>
          </cell>
          <cell r="JN145">
            <v>3.48</v>
          </cell>
          <cell r="JO145">
            <v>3.92</v>
          </cell>
          <cell r="JP145">
            <v>3.82</v>
          </cell>
          <cell r="JQ145">
            <v>3.9</v>
          </cell>
          <cell r="JR145">
            <v>2.97</v>
          </cell>
          <cell r="JS145">
            <v>1.1100000000000001</v>
          </cell>
          <cell r="JT145">
            <v>0.06</v>
          </cell>
          <cell r="JU145">
            <v>-0.42</v>
          </cell>
          <cell r="JV145">
            <v>-0.59</v>
          </cell>
          <cell r="JW145">
            <v>-1.85</v>
          </cell>
          <cell r="JX145">
            <v>-2.58</v>
          </cell>
          <cell r="JY145">
            <v>-2.06</v>
          </cell>
          <cell r="JZ145">
            <v>-1.42</v>
          </cell>
          <cell r="KA145">
            <v>-1.91</v>
          </cell>
          <cell r="KB145">
            <v>-1.61</v>
          </cell>
          <cell r="KC145">
            <v>-1.03</v>
          </cell>
          <cell r="KD145">
            <v>-0.7</v>
          </cell>
          <cell r="KE145">
            <v>0.36</v>
          </cell>
          <cell r="KF145">
            <v>1.34</v>
          </cell>
          <cell r="KG145">
            <v>1.63</v>
          </cell>
          <cell r="KH145">
            <v>2.5499999999999998</v>
          </cell>
          <cell r="KI145">
            <v>6.17</v>
          </cell>
          <cell r="KJ145">
            <v>8.0399999999999991</v>
          </cell>
          <cell r="KK145">
            <v>7.66</v>
          </cell>
          <cell r="KL145">
            <v>4.42</v>
          </cell>
          <cell r="KM145">
            <v>1.05</v>
          </cell>
          <cell r="KN145">
            <v>-0.02</v>
          </cell>
          <cell r="KO145">
            <v>-1.25</v>
          </cell>
          <cell r="KP145">
            <v>-2.56</v>
          </cell>
          <cell r="KQ145">
            <v>-4.17</v>
          </cell>
          <cell r="KR145">
            <v>-5.81</v>
          </cell>
          <cell r="KS145">
            <v>-6.3</v>
          </cell>
          <cell r="KT145">
            <v>-3.85</v>
          </cell>
          <cell r="KU145">
            <v>-1.32</v>
          </cell>
          <cell r="KV145">
            <v>-0.74</v>
          </cell>
          <cell r="KW145">
            <v>-0.88</v>
          </cell>
          <cell r="KX145">
            <v>-1.1299999999999999</v>
          </cell>
          <cell r="KY145">
            <v>-1.95</v>
          </cell>
          <cell r="KZ145">
            <v>-1.78</v>
          </cell>
          <cell r="LA145">
            <v>-1.31</v>
          </cell>
          <cell r="LB145">
            <v>-0.5</v>
          </cell>
          <cell r="LC145">
            <v>0.73</v>
          </cell>
          <cell r="LD145">
            <v>0.69</v>
          </cell>
          <cell r="LE145">
            <v>0.99</v>
          </cell>
          <cell r="LF145">
            <v>0.6</v>
          </cell>
          <cell r="LG145">
            <v>0.7</v>
          </cell>
          <cell r="LH145">
            <v>0.2</v>
          </cell>
          <cell r="LI145">
            <v>0.2</v>
          </cell>
          <cell r="LJ145">
            <v>0.2</v>
          </cell>
          <cell r="LK145">
            <v>0.34029870996104117</v>
          </cell>
          <cell r="LL145">
            <v>0.5</v>
          </cell>
          <cell r="LM145">
            <v>0.39999999999999997</v>
          </cell>
          <cell r="LN145">
            <v>0.5</v>
          </cell>
          <cell r="LO145">
            <v>0.5</v>
          </cell>
          <cell r="LP145">
            <v>0.5</v>
          </cell>
          <cell r="LQ145">
            <v>0.5</v>
          </cell>
          <cell r="LR145">
            <v>0.32919790751900174</v>
          </cell>
          <cell r="LS145">
            <v>0.30000000000000004</v>
          </cell>
          <cell r="LT145">
            <v>0.30000000000000004</v>
          </cell>
          <cell r="LU145">
            <v>0.2</v>
          </cell>
          <cell r="LV145">
            <v>0</v>
          </cell>
          <cell r="LW145">
            <v>-9.9999999999999992E-2</v>
          </cell>
          <cell r="LX145">
            <v>0</v>
          </cell>
          <cell r="LY145">
            <v>0.1</v>
          </cell>
          <cell r="LZ145">
            <v>0.3</v>
          </cell>
          <cell r="MA145">
            <v>0.60000000000000009</v>
          </cell>
          <cell r="MB145">
            <v>0.6</v>
          </cell>
          <cell r="MC145">
            <v>0.7</v>
          </cell>
          <cell r="MD145">
            <v>0.7</v>
          </cell>
          <cell r="ME145">
            <v>0.7</v>
          </cell>
        </row>
        <row r="146">
          <cell r="A146">
            <v>1113014</v>
          </cell>
          <cell r="F146" t="str">
            <v>Azeite de Oliva</v>
          </cell>
          <cell r="H146">
            <v>0.27</v>
          </cell>
          <cell r="I146">
            <v>0.79</v>
          </cell>
          <cell r="J146">
            <v>0.53</v>
          </cell>
          <cell r="K146">
            <v>-0.11</v>
          </cell>
          <cell r="L146">
            <v>-0.76</v>
          </cell>
          <cell r="M146">
            <v>-2.4700000000000002</v>
          </cell>
          <cell r="N146">
            <v>0.53</v>
          </cell>
          <cell r="O146">
            <v>4.72</v>
          </cell>
          <cell r="P146">
            <v>3.97</v>
          </cell>
          <cell r="Q146">
            <v>3.85</v>
          </cell>
          <cell r="R146">
            <v>0.84</v>
          </cell>
          <cell r="S146">
            <v>-2.4500000000000002</v>
          </cell>
          <cell r="T146">
            <v>-3.91</v>
          </cell>
          <cell r="U146">
            <v>-6.71</v>
          </cell>
          <cell r="V146">
            <v>-2.21</v>
          </cell>
          <cell r="W146">
            <v>3.9</v>
          </cell>
          <cell r="X146">
            <v>2.12</v>
          </cell>
          <cell r="Y146">
            <v>-0.05</v>
          </cell>
          <cell r="Z146">
            <v>1.94</v>
          </cell>
          <cell r="AA146">
            <v>0.83</v>
          </cell>
          <cell r="AB146">
            <v>0.16</v>
          </cell>
          <cell r="AC146">
            <v>2.14</v>
          </cell>
          <cell r="AD146">
            <v>1.76</v>
          </cell>
          <cell r="AE146">
            <v>1.67</v>
          </cell>
          <cell r="AF146">
            <v>1.17</v>
          </cell>
          <cell r="AG146">
            <v>-1.6</v>
          </cell>
          <cell r="AH146">
            <v>-0.27</v>
          </cell>
          <cell r="AI146">
            <v>-0.08</v>
          </cell>
          <cell r="AJ146">
            <v>1.29</v>
          </cell>
          <cell r="AK146">
            <v>2.65</v>
          </cell>
          <cell r="AL146">
            <v>0.04</v>
          </cell>
          <cell r="AM146">
            <v>-1.48</v>
          </cell>
          <cell r="AN146">
            <v>-0.32</v>
          </cell>
          <cell r="AO146">
            <v>1.99</v>
          </cell>
          <cell r="AP146">
            <v>1.82</v>
          </cell>
          <cell r="AQ146">
            <v>-3</v>
          </cell>
          <cell r="AR146">
            <v>2.31</v>
          </cell>
          <cell r="AS146">
            <v>3.41</v>
          </cell>
          <cell r="AT146">
            <v>-0.66</v>
          </cell>
          <cell r="AU146">
            <v>-1.79</v>
          </cell>
          <cell r="AV146">
            <v>-0.6</v>
          </cell>
          <cell r="AW146">
            <v>-2.4</v>
          </cell>
          <cell r="AX146">
            <v>-2.48</v>
          </cell>
          <cell r="AY146">
            <v>1.37</v>
          </cell>
          <cell r="AZ146">
            <v>3.75</v>
          </cell>
          <cell r="BA146">
            <v>0.74</v>
          </cell>
          <cell r="BB146">
            <v>-2.09</v>
          </cell>
          <cell r="BC146">
            <v>-3.24</v>
          </cell>
          <cell r="BD146">
            <v>0.55000000000000004</v>
          </cell>
          <cell r="BE146">
            <v>4.82</v>
          </cell>
          <cell r="BF146">
            <v>2.69</v>
          </cell>
          <cell r="BG146">
            <v>-0.2</v>
          </cell>
          <cell r="BH146">
            <v>-0.11</v>
          </cell>
          <cell r="BI146">
            <v>-3.08</v>
          </cell>
          <cell r="BJ146">
            <v>-7.2</v>
          </cell>
          <cell r="BK146">
            <v>-3.52</v>
          </cell>
          <cell r="BL146">
            <v>1.58</v>
          </cell>
          <cell r="BM146">
            <v>1.64</v>
          </cell>
          <cell r="BN146">
            <v>4.5599999999999996</v>
          </cell>
          <cell r="BO146">
            <v>2.23</v>
          </cell>
          <cell r="BP146">
            <v>-1.73</v>
          </cell>
          <cell r="BQ146">
            <v>1.08</v>
          </cell>
          <cell r="BR146">
            <v>-0.22</v>
          </cell>
          <cell r="BS146">
            <v>-4.12</v>
          </cell>
          <cell r="BT146">
            <v>-0.99</v>
          </cell>
          <cell r="BU146">
            <v>0.79</v>
          </cell>
          <cell r="BV146">
            <v>-1.96</v>
          </cell>
          <cell r="BW146">
            <v>0.4</v>
          </cell>
          <cell r="BX146">
            <v>-0.46</v>
          </cell>
          <cell r="BY146">
            <v>-3.78</v>
          </cell>
          <cell r="BZ146">
            <v>-2.5299999999999998</v>
          </cell>
          <cell r="CA146">
            <v>0.48</v>
          </cell>
          <cell r="CB146">
            <v>1.47</v>
          </cell>
          <cell r="CC146">
            <v>0.76</v>
          </cell>
          <cell r="CD146">
            <v>-1.65</v>
          </cell>
          <cell r="CE146">
            <v>-3.17</v>
          </cell>
          <cell r="CF146">
            <v>-0.95</v>
          </cell>
          <cell r="CG146">
            <v>-2.11</v>
          </cell>
          <cell r="CH146">
            <v>-3.42</v>
          </cell>
          <cell r="CI146">
            <v>-0.28999999999999998</v>
          </cell>
          <cell r="CJ146">
            <v>-0.45</v>
          </cell>
          <cell r="CK146">
            <v>-0.37</v>
          </cell>
          <cell r="CL146">
            <v>0.12</v>
          </cell>
          <cell r="CM146">
            <v>0.31</v>
          </cell>
          <cell r="CN146">
            <v>-2.1</v>
          </cell>
          <cell r="CO146">
            <v>-1.61</v>
          </cell>
          <cell r="CP146">
            <v>3.45</v>
          </cell>
          <cell r="CQ146">
            <v>1.91</v>
          </cell>
          <cell r="CR146">
            <v>-2.77</v>
          </cell>
          <cell r="CS146">
            <v>-2.58</v>
          </cell>
          <cell r="CT146">
            <v>-0.91</v>
          </cell>
          <cell r="CU146">
            <v>-0.5</v>
          </cell>
          <cell r="CV146">
            <v>-0.78</v>
          </cell>
          <cell r="CW146">
            <v>3.27</v>
          </cell>
          <cell r="CX146">
            <v>4.34</v>
          </cell>
          <cell r="CY146">
            <v>1.44</v>
          </cell>
          <cell r="CZ146">
            <v>-0.03</v>
          </cell>
          <cell r="DA146">
            <v>-0.03</v>
          </cell>
          <cell r="DB146">
            <v>0.28000000000000003</v>
          </cell>
          <cell r="DC146">
            <v>-0.74</v>
          </cell>
          <cell r="DD146">
            <v>0.2</v>
          </cell>
          <cell r="DE146">
            <v>0.68</v>
          </cell>
          <cell r="DF146">
            <v>0.25</v>
          </cell>
          <cell r="DG146">
            <v>-0.04</v>
          </cell>
          <cell r="DH146">
            <v>0.85</v>
          </cell>
          <cell r="DI146">
            <v>1.77</v>
          </cell>
          <cell r="DJ146">
            <v>0.81</v>
          </cell>
          <cell r="DK146">
            <v>1.64</v>
          </cell>
          <cell r="DL146">
            <v>2.33</v>
          </cell>
          <cell r="DM146">
            <v>-2.54</v>
          </cell>
          <cell r="DN146">
            <v>-3.16</v>
          </cell>
          <cell r="DO146">
            <v>-3.61</v>
          </cell>
          <cell r="DP146">
            <v>-0.89</v>
          </cell>
          <cell r="DQ146">
            <v>0.63</v>
          </cell>
          <cell r="DR146">
            <v>-2.29</v>
          </cell>
          <cell r="DS146">
            <v>-2.99</v>
          </cell>
          <cell r="DT146">
            <v>-2.68</v>
          </cell>
          <cell r="DU146">
            <v>-1.1100000000000001</v>
          </cell>
          <cell r="DV146">
            <v>1.75</v>
          </cell>
          <cell r="DW146">
            <v>-0.78</v>
          </cell>
          <cell r="DX146">
            <v>-2.16</v>
          </cell>
          <cell r="DY146">
            <v>0.62</v>
          </cell>
          <cell r="DZ146">
            <v>1.35</v>
          </cell>
          <cell r="EA146">
            <v>-0.47</v>
          </cell>
          <cell r="EB146">
            <v>-1.55</v>
          </cell>
          <cell r="EC146">
            <v>-0.63</v>
          </cell>
          <cell r="ED146">
            <v>-0.71</v>
          </cell>
          <cell r="EE146">
            <v>-1.1100000000000001</v>
          </cell>
          <cell r="EF146">
            <v>1.53</v>
          </cell>
          <cell r="EG146">
            <v>2.39</v>
          </cell>
          <cell r="EH146">
            <v>2.41</v>
          </cell>
          <cell r="EI146">
            <v>-0.92</v>
          </cell>
          <cell r="EJ146">
            <v>-3.06</v>
          </cell>
          <cell r="EK146">
            <v>-0.86</v>
          </cell>
          <cell r="EL146">
            <v>-0.44</v>
          </cell>
          <cell r="EM146">
            <v>-1</v>
          </cell>
          <cell r="EN146">
            <v>0.64</v>
          </cell>
          <cell r="EO146">
            <v>-1.0900000000000001</v>
          </cell>
          <cell r="EP146">
            <v>-2.46</v>
          </cell>
          <cell r="EQ146">
            <v>-1.04</v>
          </cell>
          <cell r="ER146">
            <v>0.36</v>
          </cell>
          <cell r="ES146">
            <v>-0.89</v>
          </cell>
          <cell r="ET146">
            <v>-1.9</v>
          </cell>
          <cell r="EU146">
            <v>-0.88</v>
          </cell>
          <cell r="EV146">
            <v>-0.82</v>
          </cell>
          <cell r="EW146">
            <v>-1.06</v>
          </cell>
          <cell r="EX146">
            <v>-1.64</v>
          </cell>
          <cell r="EY146">
            <v>-1.25</v>
          </cell>
          <cell r="EZ146">
            <v>0.72</v>
          </cell>
          <cell r="FA146">
            <v>-0.39</v>
          </cell>
          <cell r="FB146">
            <v>-1.31</v>
          </cell>
          <cell r="FC146">
            <v>-2.2400000000000002</v>
          </cell>
          <cell r="FD146">
            <v>-1.36</v>
          </cell>
          <cell r="FE146">
            <v>0.92</v>
          </cell>
          <cell r="FF146">
            <v>1.37</v>
          </cell>
          <cell r="FG146">
            <v>-0.33</v>
          </cell>
          <cell r="FH146">
            <v>0.48</v>
          </cell>
          <cell r="FI146">
            <v>0.88</v>
          </cell>
          <cell r="FJ146">
            <v>-0.67</v>
          </cell>
          <cell r="FK146">
            <v>-0.62</v>
          </cell>
          <cell r="FL146">
            <v>-0.88</v>
          </cell>
          <cell r="FM146">
            <v>-0.49</v>
          </cell>
          <cell r="FN146">
            <v>2.11</v>
          </cell>
          <cell r="FO146">
            <v>-0.05</v>
          </cell>
          <cell r="FP146">
            <v>-3.05</v>
          </cell>
          <cell r="FQ146">
            <v>-0.46</v>
          </cell>
          <cell r="FR146">
            <v>1.54</v>
          </cell>
          <cell r="FS146">
            <v>-0.95</v>
          </cell>
          <cell r="FT146">
            <v>-1.03</v>
          </cell>
          <cell r="FU146">
            <v>-0.57999999999999996</v>
          </cell>
          <cell r="FV146">
            <v>-0.16</v>
          </cell>
          <cell r="FW146">
            <v>-0.96</v>
          </cell>
          <cell r="FX146">
            <v>-1.67</v>
          </cell>
          <cell r="FY146">
            <v>0.61</v>
          </cell>
          <cell r="FZ146">
            <v>1.1100000000000001</v>
          </cell>
          <cell r="GA146">
            <v>-0.96</v>
          </cell>
          <cell r="GB146">
            <v>-0.93</v>
          </cell>
          <cell r="GC146">
            <v>1.58</v>
          </cell>
          <cell r="GD146">
            <v>0.66</v>
          </cell>
          <cell r="GE146">
            <v>-1.61</v>
          </cell>
          <cell r="GF146">
            <v>-0.06</v>
          </cell>
          <cell r="GG146">
            <v>0.24</v>
          </cell>
          <cell r="GH146">
            <v>-0.67</v>
          </cell>
          <cell r="GI146">
            <v>0.15</v>
          </cell>
          <cell r="GJ146">
            <v>1.43</v>
          </cell>
          <cell r="GK146">
            <v>1.9</v>
          </cell>
          <cell r="GL146">
            <v>1.36</v>
          </cell>
          <cell r="GM146">
            <v>0.41</v>
          </cell>
          <cell r="GN146">
            <v>-0.54</v>
          </cell>
          <cell r="GO146">
            <v>0</v>
          </cell>
          <cell r="GP146">
            <v>0.21</v>
          </cell>
          <cell r="GQ146">
            <v>1.22</v>
          </cell>
          <cell r="GR146">
            <v>0.34</v>
          </cell>
          <cell r="GS146">
            <v>1.1599999999999999</v>
          </cell>
          <cell r="GT146">
            <v>1.85</v>
          </cell>
          <cell r="GU146">
            <v>3.02</v>
          </cell>
          <cell r="GV146">
            <v>4.63</v>
          </cell>
          <cell r="GW146">
            <v>3.2</v>
          </cell>
          <cell r="GX146">
            <v>-0.11</v>
          </cell>
          <cell r="GY146">
            <v>-0.32</v>
          </cell>
          <cell r="GZ146">
            <v>-0.53</v>
          </cell>
          <cell r="HA146">
            <v>-0.48</v>
          </cell>
          <cell r="HB146">
            <v>1.43</v>
          </cell>
          <cell r="HC146">
            <v>0.85</v>
          </cell>
          <cell r="HD146">
            <v>-1.64</v>
          </cell>
          <cell r="HE146">
            <v>-0.57999999999999996</v>
          </cell>
          <cell r="HF146">
            <v>-0.59</v>
          </cell>
          <cell r="HG146">
            <v>-1.38</v>
          </cell>
          <cell r="HH146">
            <v>0.34</v>
          </cell>
          <cell r="HI146">
            <v>1.02</v>
          </cell>
          <cell r="HJ146">
            <v>0.36</v>
          </cell>
          <cell r="HK146">
            <v>-0.01</v>
          </cell>
          <cell r="HL146">
            <v>2.12</v>
          </cell>
          <cell r="HM146">
            <v>4.32</v>
          </cell>
          <cell r="HN146">
            <v>4.5599999999999996</v>
          </cell>
          <cell r="HO146">
            <v>2.95</v>
          </cell>
          <cell r="HP146">
            <v>0.83</v>
          </cell>
          <cell r="HQ146">
            <v>0.8</v>
          </cell>
          <cell r="HR146">
            <v>1.1299999999999999</v>
          </cell>
          <cell r="HS146">
            <v>-0.17</v>
          </cell>
          <cell r="HT146">
            <v>-1.45</v>
          </cell>
          <cell r="HU146">
            <v>-0.71</v>
          </cell>
          <cell r="HV146">
            <v>-0.47</v>
          </cell>
          <cell r="HW146">
            <v>-1.23</v>
          </cell>
          <cell r="HX146">
            <v>0.44</v>
          </cell>
          <cell r="HY146">
            <v>2.8</v>
          </cell>
          <cell r="HZ146">
            <v>2.16</v>
          </cell>
          <cell r="IA146">
            <v>0.25</v>
          </cell>
          <cell r="IB146">
            <v>0.89</v>
          </cell>
          <cell r="IC146">
            <v>0.81</v>
          </cell>
          <cell r="ID146">
            <v>-0.71</v>
          </cell>
          <cell r="IE146">
            <v>-0.63</v>
          </cell>
          <cell r="IF146">
            <v>-0.85</v>
          </cell>
          <cell r="IG146">
            <v>-1.48</v>
          </cell>
          <cell r="IH146">
            <v>-0.43</v>
          </cell>
          <cell r="II146">
            <v>0.06</v>
          </cell>
          <cell r="IJ146">
            <v>-0.24</v>
          </cell>
          <cell r="IK146">
            <v>-1.21</v>
          </cell>
          <cell r="IL146">
            <v>-0.28000000000000003</v>
          </cell>
          <cell r="IM146">
            <v>1.23</v>
          </cell>
          <cell r="IN146">
            <v>0.04</v>
          </cell>
          <cell r="IO146">
            <v>0.41</v>
          </cell>
          <cell r="IP146">
            <v>0.31</v>
          </cell>
          <cell r="IQ146">
            <v>0.01</v>
          </cell>
          <cell r="IR146">
            <v>2.04</v>
          </cell>
          <cell r="IS146">
            <v>1.88</v>
          </cell>
          <cell r="IT146">
            <v>0.24</v>
          </cell>
          <cell r="IU146">
            <v>2</v>
          </cell>
          <cell r="IV146">
            <v>2.66</v>
          </cell>
          <cell r="IW146">
            <v>1.1299999999999999</v>
          </cell>
          <cell r="IX146">
            <v>1.96</v>
          </cell>
          <cell r="IY146">
            <v>1.1000000000000001</v>
          </cell>
          <cell r="IZ146">
            <v>-0.06</v>
          </cell>
          <cell r="JA146">
            <v>0.76</v>
          </cell>
          <cell r="JB146">
            <v>1.55</v>
          </cell>
          <cell r="JC146">
            <v>1.81</v>
          </cell>
          <cell r="JD146">
            <v>1.82</v>
          </cell>
          <cell r="JE146">
            <v>1.7</v>
          </cell>
          <cell r="JF146">
            <v>2.27</v>
          </cell>
          <cell r="JG146">
            <v>2.96</v>
          </cell>
          <cell r="JH146">
            <v>3.57</v>
          </cell>
          <cell r="JI146">
            <v>3.73</v>
          </cell>
          <cell r="JJ146">
            <v>3.1</v>
          </cell>
          <cell r="JK146">
            <v>3.26</v>
          </cell>
          <cell r="JL146">
            <v>4.53</v>
          </cell>
          <cell r="JM146">
            <v>3.79</v>
          </cell>
          <cell r="JN146">
            <v>1.56</v>
          </cell>
          <cell r="JO146">
            <v>2.33</v>
          </cell>
          <cell r="JP146">
            <v>4.49</v>
          </cell>
          <cell r="JQ146">
            <v>3.19</v>
          </cell>
          <cell r="JR146">
            <v>1.87</v>
          </cell>
          <cell r="JS146">
            <v>1.21</v>
          </cell>
          <cell r="JT146">
            <v>0.91</v>
          </cell>
          <cell r="JU146">
            <v>2.4</v>
          </cell>
          <cell r="JV146">
            <v>1.29</v>
          </cell>
          <cell r="JW146">
            <v>-0.08</v>
          </cell>
          <cell r="JX146">
            <v>0.72</v>
          </cell>
          <cell r="JY146">
            <v>1.28</v>
          </cell>
          <cell r="JZ146">
            <v>1.94</v>
          </cell>
          <cell r="KA146">
            <v>0.66</v>
          </cell>
          <cell r="KB146">
            <v>-0.88</v>
          </cell>
          <cell r="KC146">
            <v>-0.71</v>
          </cell>
          <cell r="KD146">
            <v>0.11</v>
          </cell>
          <cell r="KE146">
            <v>1.01</v>
          </cell>
          <cell r="KF146">
            <v>-0.39</v>
          </cell>
          <cell r="KG146">
            <v>-0.7</v>
          </cell>
          <cell r="KH146">
            <v>-1.7</v>
          </cell>
          <cell r="KI146">
            <v>-3.03</v>
          </cell>
          <cell r="KJ146">
            <v>-1.1499999999999999</v>
          </cell>
          <cell r="KK146">
            <v>1.26</v>
          </cell>
          <cell r="KL146">
            <v>0.52</v>
          </cell>
          <cell r="KM146">
            <v>-1.26</v>
          </cell>
          <cell r="KN146">
            <v>-1.18</v>
          </cell>
          <cell r="KO146">
            <v>-1.41</v>
          </cell>
          <cell r="KP146">
            <v>-1.8</v>
          </cell>
          <cell r="KQ146">
            <v>-2.4900000000000002</v>
          </cell>
          <cell r="KR146">
            <v>-2.23</v>
          </cell>
          <cell r="KS146">
            <v>0.62</v>
          </cell>
          <cell r="KT146">
            <v>0.42</v>
          </cell>
          <cell r="KU146">
            <v>-1.78</v>
          </cell>
          <cell r="KV146">
            <v>-3.56</v>
          </cell>
          <cell r="KW146">
            <v>-0.39</v>
          </cell>
          <cell r="KX146">
            <v>2.41</v>
          </cell>
          <cell r="KY146">
            <v>2.83</v>
          </cell>
          <cell r="KZ146">
            <v>2.0499999999999998</v>
          </cell>
          <cell r="LA146">
            <v>0.38</v>
          </cell>
          <cell r="LB146">
            <v>0.5</v>
          </cell>
          <cell r="LC146">
            <v>0.14000000000000001</v>
          </cell>
          <cell r="LD146">
            <v>0.6</v>
          </cell>
          <cell r="LE146">
            <v>0.27</v>
          </cell>
          <cell r="LF146">
            <v>0.6</v>
          </cell>
          <cell r="LG146">
            <v>0.7</v>
          </cell>
          <cell r="LH146">
            <v>0.2</v>
          </cell>
          <cell r="LI146">
            <v>0.2</v>
          </cell>
          <cell r="LJ146">
            <v>0.2</v>
          </cell>
          <cell r="LK146">
            <v>0.34029870996104117</v>
          </cell>
          <cell r="LL146">
            <v>0.5</v>
          </cell>
          <cell r="LM146">
            <v>0.39999999999999997</v>
          </cell>
          <cell r="LN146">
            <v>0.5</v>
          </cell>
          <cell r="LO146">
            <v>0.5</v>
          </cell>
          <cell r="LP146">
            <v>0.5</v>
          </cell>
          <cell r="LQ146">
            <v>0.5</v>
          </cell>
          <cell r="LR146">
            <v>0.32919790751900174</v>
          </cell>
          <cell r="LS146">
            <v>0.30000000000000004</v>
          </cell>
          <cell r="LT146">
            <v>0.30000000000000004</v>
          </cell>
          <cell r="LU146">
            <v>0.2</v>
          </cell>
          <cell r="LV146">
            <v>0</v>
          </cell>
          <cell r="LW146">
            <v>-9.9999999999999992E-2</v>
          </cell>
          <cell r="LX146">
            <v>0</v>
          </cell>
          <cell r="LY146">
            <v>0.1</v>
          </cell>
          <cell r="LZ146">
            <v>0.3</v>
          </cell>
          <cell r="MA146">
            <v>0.60000000000000009</v>
          </cell>
          <cell r="MB146">
            <v>0.6</v>
          </cell>
          <cell r="MC146">
            <v>0.7</v>
          </cell>
          <cell r="MD146">
            <v>0.7</v>
          </cell>
          <cell r="ME146">
            <v>0.7</v>
          </cell>
        </row>
        <row r="147">
          <cell r="A147">
            <v>1113040</v>
          </cell>
          <cell r="F147" t="str">
            <v>Margarina</v>
          </cell>
          <cell r="H147">
            <v>-0.65</v>
          </cell>
          <cell r="I147">
            <v>0.9</v>
          </cell>
          <cell r="J147">
            <v>0.48</v>
          </cell>
          <cell r="K147">
            <v>-0.87</v>
          </cell>
          <cell r="L147">
            <v>-0.69</v>
          </cell>
          <cell r="M147">
            <v>-0.03</v>
          </cell>
          <cell r="N147">
            <v>-0.95</v>
          </cell>
          <cell r="O147">
            <v>-0.89</v>
          </cell>
          <cell r="P147">
            <v>0.05</v>
          </cell>
          <cell r="Q147">
            <v>0.09</v>
          </cell>
          <cell r="R147">
            <v>-0.12</v>
          </cell>
          <cell r="S147">
            <v>0.08</v>
          </cell>
          <cell r="T147">
            <v>-0.15</v>
          </cell>
          <cell r="U147">
            <v>-0.51</v>
          </cell>
          <cell r="V147">
            <v>-0.3</v>
          </cell>
          <cell r="W147">
            <v>-0.44</v>
          </cell>
          <cell r="X147">
            <v>-1.22</v>
          </cell>
          <cell r="Y147">
            <v>-1.71</v>
          </cell>
          <cell r="Z147">
            <v>-0.78</v>
          </cell>
          <cell r="AA147">
            <v>0.38</v>
          </cell>
          <cell r="AB147">
            <v>-0.45</v>
          </cell>
          <cell r="AC147">
            <v>-1.42</v>
          </cell>
          <cell r="AD147">
            <v>-0.81</v>
          </cell>
          <cell r="AE147">
            <v>-0.73</v>
          </cell>
          <cell r="AF147">
            <v>-1.41</v>
          </cell>
          <cell r="AG147">
            <v>-1.63</v>
          </cell>
          <cell r="AH147">
            <v>-1.76</v>
          </cell>
          <cell r="AI147">
            <v>-1.82</v>
          </cell>
          <cell r="AJ147">
            <v>-1.1399999999999999</v>
          </cell>
          <cell r="AK147">
            <v>-7.0000000000000007E-2</v>
          </cell>
          <cell r="AL147">
            <v>-0.51</v>
          </cell>
          <cell r="AM147">
            <v>-0.63</v>
          </cell>
          <cell r="AN147">
            <v>-0.14000000000000001</v>
          </cell>
          <cell r="AO147">
            <v>-1.1499999999999999</v>
          </cell>
          <cell r="AP147">
            <v>-1.74</v>
          </cell>
          <cell r="AQ147">
            <v>-0.85</v>
          </cell>
          <cell r="AR147">
            <v>-0.84</v>
          </cell>
          <cell r="AS147">
            <v>-0.99</v>
          </cell>
          <cell r="AT147">
            <v>-0.57999999999999996</v>
          </cell>
          <cell r="AU147">
            <v>-0.32</v>
          </cell>
          <cell r="AV147">
            <v>-1.19</v>
          </cell>
          <cell r="AW147">
            <v>-1.7</v>
          </cell>
          <cell r="AX147">
            <v>-1.05</v>
          </cell>
          <cell r="AY147">
            <v>-0.47</v>
          </cell>
          <cell r="AZ147">
            <v>0.5</v>
          </cell>
          <cell r="BA147">
            <v>0.27</v>
          </cell>
          <cell r="BB147">
            <v>-0.11</v>
          </cell>
          <cell r="BC147">
            <v>-0.27</v>
          </cell>
          <cell r="BD147">
            <v>-0.43</v>
          </cell>
          <cell r="BE147">
            <v>0.35</v>
          </cell>
          <cell r="BF147">
            <v>0.68</v>
          </cell>
          <cell r="BG147">
            <v>1.37</v>
          </cell>
          <cell r="BH147">
            <v>0.44</v>
          </cell>
          <cell r="BI147">
            <v>-1.25</v>
          </cell>
          <cell r="BJ147">
            <v>-0.15</v>
          </cell>
          <cell r="BK147">
            <v>-0.81</v>
          </cell>
          <cell r="BL147">
            <v>0.24</v>
          </cell>
          <cell r="BM147">
            <v>0.22</v>
          </cell>
          <cell r="BN147">
            <v>2.2400000000000002</v>
          </cell>
          <cell r="BO147">
            <v>2.5</v>
          </cell>
          <cell r="BP147">
            <v>0.62</v>
          </cell>
          <cell r="BQ147">
            <v>1.31</v>
          </cell>
          <cell r="BR147">
            <v>0.62</v>
          </cell>
          <cell r="BS147">
            <v>0.66</v>
          </cell>
          <cell r="BT147">
            <v>2.1800000000000002</v>
          </cell>
          <cell r="BU147">
            <v>0.73</v>
          </cell>
          <cell r="BV147">
            <v>-0.56000000000000005</v>
          </cell>
          <cell r="BW147">
            <v>-0.02</v>
          </cell>
          <cell r="BX147">
            <v>-0.1</v>
          </cell>
          <cell r="BY147">
            <v>-0.12</v>
          </cell>
          <cell r="BZ147">
            <v>0.4</v>
          </cell>
          <cell r="CA147">
            <v>-0.27</v>
          </cell>
          <cell r="CB147">
            <v>0.12</v>
          </cell>
          <cell r="CC147">
            <v>0.55000000000000004</v>
          </cell>
          <cell r="CD147">
            <v>-0.27</v>
          </cell>
          <cell r="CE147">
            <v>0.78</v>
          </cell>
          <cell r="CF147">
            <v>0.72</v>
          </cell>
          <cell r="CG147">
            <v>0.05</v>
          </cell>
          <cell r="CH147">
            <v>-0.02</v>
          </cell>
          <cell r="CI147">
            <v>1.02</v>
          </cell>
          <cell r="CJ147">
            <v>1.98</v>
          </cell>
          <cell r="CK147">
            <v>1.75</v>
          </cell>
          <cell r="CL147">
            <v>1.57</v>
          </cell>
          <cell r="CM147">
            <v>1.66</v>
          </cell>
          <cell r="CN147">
            <v>1.27</v>
          </cell>
          <cell r="CO147">
            <v>0.27</v>
          </cell>
          <cell r="CP147">
            <v>0.63</v>
          </cell>
          <cell r="CQ147">
            <v>2.17</v>
          </cell>
          <cell r="CR147">
            <v>1.53</v>
          </cell>
          <cell r="CS147">
            <v>0.83</v>
          </cell>
          <cell r="CT147">
            <v>0.68</v>
          </cell>
          <cell r="CU147">
            <v>0.06</v>
          </cell>
          <cell r="CV147">
            <v>-0.28000000000000003</v>
          </cell>
          <cell r="CW147">
            <v>0.92</v>
          </cell>
          <cell r="CX147">
            <v>0.24</v>
          </cell>
          <cell r="CY147">
            <v>0.66</v>
          </cell>
          <cell r="CZ147">
            <v>-0.16</v>
          </cell>
          <cell r="DA147">
            <v>-0.16</v>
          </cell>
          <cell r="DB147">
            <v>-0.28000000000000003</v>
          </cell>
          <cell r="DC147">
            <v>-0.26</v>
          </cell>
          <cell r="DD147">
            <v>-0.52</v>
          </cell>
          <cell r="DE147">
            <v>-0.99</v>
          </cell>
          <cell r="DF147">
            <v>-0.8</v>
          </cell>
          <cell r="DG147">
            <v>-0.87</v>
          </cell>
          <cell r="DH147">
            <v>-0.94</v>
          </cell>
          <cell r="DI147">
            <v>-0.45</v>
          </cell>
          <cell r="DJ147">
            <v>-0.34</v>
          </cell>
          <cell r="DK147">
            <v>-0.4</v>
          </cell>
          <cell r="DL147">
            <v>-0.39</v>
          </cell>
          <cell r="DM147">
            <v>-0.8</v>
          </cell>
          <cell r="DN147">
            <v>-0.62</v>
          </cell>
          <cell r="DO147">
            <v>-0.17</v>
          </cell>
          <cell r="DP147">
            <v>0.38</v>
          </cell>
          <cell r="DQ147">
            <v>-0.09</v>
          </cell>
          <cell r="DR147">
            <v>-0.72</v>
          </cell>
          <cell r="DS147">
            <v>-0.1</v>
          </cell>
          <cell r="DT147">
            <v>0.72</v>
          </cell>
          <cell r="DU147">
            <v>0.37</v>
          </cell>
          <cell r="DV147">
            <v>-0.69</v>
          </cell>
          <cell r="DW147">
            <v>0.2</v>
          </cell>
          <cell r="DX147">
            <v>1.55</v>
          </cell>
          <cell r="DY147">
            <v>-0.11</v>
          </cell>
          <cell r="DZ147">
            <v>-1.06</v>
          </cell>
          <cell r="EA147">
            <v>-0.2</v>
          </cell>
          <cell r="EB147">
            <v>0.09</v>
          </cell>
          <cell r="EC147">
            <v>-0.44</v>
          </cell>
          <cell r="ED147">
            <v>0.22</v>
          </cell>
          <cell r="EE147">
            <v>0.86</v>
          </cell>
          <cell r="EF147">
            <v>0.61</v>
          </cell>
          <cell r="EG147">
            <v>-0.67</v>
          </cell>
          <cell r="EH147">
            <v>-0.95</v>
          </cell>
          <cell r="EI147">
            <v>-0.36</v>
          </cell>
          <cell r="EJ147">
            <v>0.32</v>
          </cell>
          <cell r="EK147">
            <v>0.55000000000000004</v>
          </cell>
          <cell r="EL147">
            <v>-0.5</v>
          </cell>
          <cell r="EM147">
            <v>-0.33</v>
          </cell>
          <cell r="EN147">
            <v>0.97</v>
          </cell>
          <cell r="EO147">
            <v>1.45</v>
          </cell>
          <cell r="EP147">
            <v>1.08</v>
          </cell>
          <cell r="EQ147">
            <v>0.48</v>
          </cell>
          <cell r="ER147">
            <v>0.4</v>
          </cell>
          <cell r="ES147">
            <v>0.44</v>
          </cell>
          <cell r="ET147">
            <v>-0.18</v>
          </cell>
          <cell r="EU147">
            <v>0.09</v>
          </cell>
          <cell r="EV147">
            <v>2.0299999999999998</v>
          </cell>
          <cell r="EW147">
            <v>1.78</v>
          </cell>
          <cell r="EX147">
            <v>0.98</v>
          </cell>
          <cell r="EY147">
            <v>0.61</v>
          </cell>
          <cell r="EZ147">
            <v>0.56999999999999995</v>
          </cell>
          <cell r="FA147">
            <v>0.94</v>
          </cell>
          <cell r="FB147">
            <v>0.81</v>
          </cell>
          <cell r="FC147">
            <v>0.71</v>
          </cell>
          <cell r="FD147">
            <v>1.17</v>
          </cell>
          <cell r="FE147">
            <v>0.35</v>
          </cell>
          <cell r="FF147">
            <v>0.44</v>
          </cell>
          <cell r="FG147">
            <v>0.8</v>
          </cell>
          <cell r="FH147">
            <v>0.7</v>
          </cell>
          <cell r="FI147">
            <v>0.31</v>
          </cell>
          <cell r="FJ147">
            <v>0.48</v>
          </cell>
          <cell r="FK147">
            <v>0.66</v>
          </cell>
          <cell r="FL147">
            <v>0.81</v>
          </cell>
          <cell r="FM147">
            <v>0.76</v>
          </cell>
          <cell r="FN147">
            <v>1.1599999999999999</v>
          </cell>
          <cell r="FO147">
            <v>2.02</v>
          </cell>
          <cell r="FP147">
            <v>2.46</v>
          </cell>
          <cell r="FQ147">
            <v>1.36</v>
          </cell>
          <cell r="FR147">
            <v>1.22</v>
          </cell>
          <cell r="FS147">
            <v>1.79</v>
          </cell>
          <cell r="FT147">
            <v>1.88</v>
          </cell>
          <cell r="FU147">
            <v>0.85</v>
          </cell>
          <cell r="FV147">
            <v>0.14000000000000001</v>
          </cell>
          <cell r="FW147">
            <v>-0.14000000000000001</v>
          </cell>
          <cell r="FX147">
            <v>0.25</v>
          </cell>
          <cell r="FY147">
            <v>0.96</v>
          </cell>
          <cell r="FZ147">
            <v>1.02</v>
          </cell>
          <cell r="GA147">
            <v>0.65</v>
          </cell>
          <cell r="GB147">
            <v>0.76</v>
          </cell>
          <cell r="GC147">
            <v>1.42</v>
          </cell>
          <cell r="GD147">
            <v>0.84</v>
          </cell>
          <cell r="GE147">
            <v>1.1599999999999999</v>
          </cell>
          <cell r="GF147">
            <v>1.1100000000000001</v>
          </cell>
          <cell r="GG147">
            <v>0.21</v>
          </cell>
          <cell r="GH147">
            <v>0.75</v>
          </cell>
          <cell r="GI147">
            <v>1.24</v>
          </cell>
          <cell r="GJ147">
            <v>1.36</v>
          </cell>
          <cell r="GK147">
            <v>1.91</v>
          </cell>
          <cell r="GL147">
            <v>2.44</v>
          </cell>
          <cell r="GM147">
            <v>2.46</v>
          </cell>
          <cell r="GN147">
            <v>2.19</v>
          </cell>
          <cell r="GO147">
            <v>1.36</v>
          </cell>
          <cell r="GP147">
            <v>0.67</v>
          </cell>
          <cell r="GQ147">
            <v>0.24</v>
          </cell>
          <cell r="GR147">
            <v>0.38</v>
          </cell>
          <cell r="GS147">
            <v>1.1599999999999999</v>
          </cell>
          <cell r="GT147">
            <v>1.17</v>
          </cell>
          <cell r="GU147">
            <v>1.19</v>
          </cell>
          <cell r="GV147">
            <v>1.19</v>
          </cell>
          <cell r="GW147">
            <v>0.73</v>
          </cell>
          <cell r="GX147">
            <v>-7.0000000000000007E-2</v>
          </cell>
          <cell r="GY147">
            <v>-0.63</v>
          </cell>
          <cell r="GZ147">
            <v>-0.87</v>
          </cell>
          <cell r="HA147">
            <v>-1.37</v>
          </cell>
          <cell r="HB147">
            <v>-0.34</v>
          </cell>
          <cell r="HC147">
            <v>0.48</v>
          </cell>
          <cell r="HD147">
            <v>-0.57999999999999996</v>
          </cell>
          <cell r="HE147">
            <v>-1.59</v>
          </cell>
          <cell r="HF147">
            <v>-0.27</v>
          </cell>
          <cell r="HG147">
            <v>0.31</v>
          </cell>
          <cell r="HH147">
            <v>-0.05</v>
          </cell>
          <cell r="HI147">
            <v>0.16</v>
          </cell>
          <cell r="HJ147">
            <v>0.77</v>
          </cell>
          <cell r="HK147">
            <v>0.39</v>
          </cell>
          <cell r="HL147">
            <v>1.19</v>
          </cell>
          <cell r="HM147">
            <v>1.28</v>
          </cell>
          <cell r="HN147">
            <v>0.24</v>
          </cell>
          <cell r="HO147">
            <v>0.04</v>
          </cell>
          <cell r="HP147">
            <v>0.56999999999999995</v>
          </cell>
          <cell r="HQ147">
            <v>1.17</v>
          </cell>
          <cell r="HR147">
            <v>1.43</v>
          </cell>
          <cell r="HS147">
            <v>0.36</v>
          </cell>
          <cell r="HT147">
            <v>-0.57999999999999996</v>
          </cell>
          <cell r="HU147">
            <v>0.12</v>
          </cell>
          <cell r="HV147">
            <v>0.77</v>
          </cell>
          <cell r="HW147">
            <v>1.02</v>
          </cell>
          <cell r="HX147">
            <v>1.35</v>
          </cell>
          <cell r="HY147">
            <v>0.64</v>
          </cell>
          <cell r="HZ147">
            <v>-0.03</v>
          </cell>
          <cell r="IA147">
            <v>0.62</v>
          </cell>
          <cell r="IB147">
            <v>0.43</v>
          </cell>
          <cell r="IC147">
            <v>0.28999999999999998</v>
          </cell>
          <cell r="ID147">
            <v>0.73</v>
          </cell>
          <cell r="IE147">
            <v>0.76</v>
          </cell>
          <cell r="IF147">
            <v>0.55000000000000004</v>
          </cell>
          <cell r="IG147">
            <v>-0.57999999999999996</v>
          </cell>
          <cell r="IH147">
            <v>-1.08</v>
          </cell>
          <cell r="II147">
            <v>-0.86</v>
          </cell>
          <cell r="IJ147">
            <v>-0.33</v>
          </cell>
          <cell r="IK147">
            <v>-0.56000000000000005</v>
          </cell>
          <cell r="IL147">
            <v>-0.38</v>
          </cell>
          <cell r="IM147">
            <v>0.55000000000000004</v>
          </cell>
          <cell r="IN147">
            <v>0.75</v>
          </cell>
          <cell r="IO147">
            <v>0.27</v>
          </cell>
          <cell r="IP147">
            <v>-0.08</v>
          </cell>
          <cell r="IQ147">
            <v>0.43</v>
          </cell>
          <cell r="IR147">
            <v>0.73</v>
          </cell>
          <cell r="IS147">
            <v>0.77</v>
          </cell>
          <cell r="IT147">
            <v>0.84</v>
          </cell>
          <cell r="IU147">
            <v>0.37</v>
          </cell>
          <cell r="IV147">
            <v>0.38</v>
          </cell>
          <cell r="IW147">
            <v>0.96</v>
          </cell>
          <cell r="IX147">
            <v>1.29</v>
          </cell>
          <cell r="IY147">
            <v>1.07</v>
          </cell>
          <cell r="IZ147">
            <v>0.39</v>
          </cell>
          <cell r="JA147">
            <v>0.27</v>
          </cell>
          <cell r="JB147">
            <v>0.25</v>
          </cell>
          <cell r="JC147">
            <v>0.03</v>
          </cell>
          <cell r="JD147">
            <v>0.36</v>
          </cell>
          <cell r="JE147">
            <v>0.69</v>
          </cell>
          <cell r="JF147">
            <v>1.87</v>
          </cell>
          <cell r="JG147">
            <v>1.69</v>
          </cell>
          <cell r="JH147">
            <v>0.52</v>
          </cell>
          <cell r="JI147">
            <v>0.44</v>
          </cell>
          <cell r="JJ147">
            <v>0.62</v>
          </cell>
          <cell r="JK147">
            <v>0.23</v>
          </cell>
          <cell r="JL147">
            <v>0.46</v>
          </cell>
          <cell r="JM147">
            <v>2.04</v>
          </cell>
          <cell r="JN147">
            <v>2.76</v>
          </cell>
          <cell r="JO147">
            <v>2.4700000000000002</v>
          </cell>
          <cell r="JP147">
            <v>1.88</v>
          </cell>
          <cell r="JQ147">
            <v>1</v>
          </cell>
          <cell r="JR147">
            <v>0.91</v>
          </cell>
          <cell r="JS147">
            <v>1.39</v>
          </cell>
          <cell r="JT147">
            <v>1.84</v>
          </cell>
          <cell r="JU147">
            <v>2.58</v>
          </cell>
          <cell r="JV147">
            <v>1.9</v>
          </cell>
          <cell r="JW147">
            <v>0.2</v>
          </cell>
          <cell r="JX147">
            <v>0.21</v>
          </cell>
          <cell r="JY147">
            <v>1.44</v>
          </cell>
          <cell r="JZ147">
            <v>0.85</v>
          </cell>
          <cell r="KA147">
            <v>-0.09</v>
          </cell>
          <cell r="KB147">
            <v>0.54</v>
          </cell>
          <cell r="KC147">
            <v>-0.04</v>
          </cell>
          <cell r="KD147">
            <v>-0.77</v>
          </cell>
          <cell r="KE147">
            <v>-0.68</v>
          </cell>
          <cell r="KF147">
            <v>-0.4</v>
          </cell>
          <cell r="KG147">
            <v>-0.49</v>
          </cell>
          <cell r="KH147">
            <v>-0.22</v>
          </cell>
          <cell r="KI147">
            <v>0.48</v>
          </cell>
          <cell r="KJ147">
            <v>1.31</v>
          </cell>
          <cell r="KK147">
            <v>2.4</v>
          </cell>
          <cell r="KL147">
            <v>2.61</v>
          </cell>
          <cell r="KM147">
            <v>1.73</v>
          </cell>
          <cell r="KN147">
            <v>0.82</v>
          </cell>
          <cell r="KO147">
            <v>0.36</v>
          </cell>
          <cell r="KP147">
            <v>-0.3</v>
          </cell>
          <cell r="KQ147">
            <v>-0.32</v>
          </cell>
          <cell r="KR147">
            <v>0.03</v>
          </cell>
          <cell r="KS147">
            <v>-0.63</v>
          </cell>
          <cell r="KT147">
            <v>-1.02</v>
          </cell>
          <cell r="KU147">
            <v>-0.35</v>
          </cell>
          <cell r="KV147">
            <v>0.03</v>
          </cell>
          <cell r="KW147">
            <v>0.51</v>
          </cell>
          <cell r="KX147">
            <v>0.16</v>
          </cell>
          <cell r="KY147">
            <v>-0.65</v>
          </cell>
          <cell r="KZ147">
            <v>-0.6</v>
          </cell>
          <cell r="LA147">
            <v>-0.18</v>
          </cell>
          <cell r="LB147">
            <v>-0.08</v>
          </cell>
          <cell r="LC147">
            <v>0.64</v>
          </cell>
          <cell r="LD147">
            <v>0.8</v>
          </cell>
          <cell r="LE147">
            <v>-0.4</v>
          </cell>
          <cell r="LF147">
            <v>0.6</v>
          </cell>
          <cell r="LG147">
            <v>0.7</v>
          </cell>
          <cell r="LH147">
            <v>0.2</v>
          </cell>
          <cell r="LI147">
            <v>0.2</v>
          </cell>
          <cell r="LJ147">
            <v>0.2</v>
          </cell>
          <cell r="LK147">
            <v>0.34029870996104117</v>
          </cell>
          <cell r="LL147">
            <v>0.5</v>
          </cell>
          <cell r="LM147">
            <v>0.39999999999999997</v>
          </cell>
          <cell r="LN147">
            <v>0.5</v>
          </cell>
          <cell r="LO147">
            <v>0.5</v>
          </cell>
          <cell r="LP147">
            <v>0.5</v>
          </cell>
          <cell r="LQ147">
            <v>0.5</v>
          </cell>
          <cell r="LR147">
            <v>0.32919790751900174</v>
          </cell>
          <cell r="LS147">
            <v>0.30000000000000004</v>
          </cell>
          <cell r="LT147">
            <v>0.30000000000000004</v>
          </cell>
          <cell r="LU147">
            <v>0.2</v>
          </cell>
          <cell r="LV147">
            <v>0</v>
          </cell>
          <cell r="LW147">
            <v>-9.9999999999999992E-2</v>
          </cell>
          <cell r="LX147">
            <v>0</v>
          </cell>
          <cell r="LY147">
            <v>0.1</v>
          </cell>
          <cell r="LZ147">
            <v>0.3</v>
          </cell>
          <cell r="MA147">
            <v>0.60000000000000009</v>
          </cell>
          <cell r="MB147">
            <v>0.6</v>
          </cell>
          <cell r="MC147">
            <v>0.7</v>
          </cell>
          <cell r="MD147">
            <v>0.7</v>
          </cell>
          <cell r="ME147">
            <v>0.7</v>
          </cell>
        </row>
        <row r="148">
          <cell r="A148" t="str">
            <v>NDAL</v>
          </cell>
          <cell r="D148" t="str">
            <v>+</v>
          </cell>
          <cell r="E148" t="str">
            <v>Artigos de Limpeza</v>
          </cell>
          <cell r="H148">
            <v>0.54058861514588397</v>
          </cell>
          <cell r="I148">
            <v>0.80972158295213326</v>
          </cell>
          <cell r="J148">
            <v>0.79379510949460663</v>
          </cell>
          <cell r="K148">
            <v>0.88984468947911088</v>
          </cell>
          <cell r="L148">
            <v>0.85384730523813046</v>
          </cell>
          <cell r="M148">
            <v>0.98083677114247525</v>
          </cell>
          <cell r="N148">
            <v>0.61956617361805966</v>
          </cell>
          <cell r="O148">
            <v>0.14857372625610704</v>
          </cell>
          <cell r="P148">
            <v>0.79880498515838483</v>
          </cell>
          <cell r="Q148">
            <v>0.61332062360445194</v>
          </cell>
          <cell r="R148">
            <v>0.39052347185498509</v>
          </cell>
          <cell r="S148">
            <v>0.62511970326784039</v>
          </cell>
          <cell r="T148">
            <v>0.38908658893587011</v>
          </cell>
          <cell r="U148">
            <v>5.3766169873867106E-2</v>
          </cell>
          <cell r="V148">
            <v>-0.46585167020536838</v>
          </cell>
          <cell r="W148">
            <v>-0.49962196361123645</v>
          </cell>
          <cell r="X148">
            <v>0.22551308761966524</v>
          </cell>
          <cell r="Y148">
            <v>0.35513348924765292</v>
          </cell>
          <cell r="Z148">
            <v>5.2685238735233682E-2</v>
          </cell>
          <cell r="AA148">
            <v>0.38826567756705105</v>
          </cell>
          <cell r="AB148">
            <v>0.54371712289999496</v>
          </cell>
          <cell r="AC148">
            <v>3.9041408088279169E-3</v>
          </cell>
          <cell r="AD148">
            <v>-6.2098408013711415E-2</v>
          </cell>
          <cell r="AE148">
            <v>0.31256259069788606</v>
          </cell>
          <cell r="AF148">
            <v>0.46396052393022752</v>
          </cell>
          <cell r="AG148">
            <v>-2.9723350181011698E-2</v>
          </cell>
          <cell r="AH148">
            <v>-0.33471535563357024</v>
          </cell>
          <cell r="AI148">
            <v>-0.16484232113288347</v>
          </cell>
          <cell r="AJ148">
            <v>-0.15343624065578534</v>
          </cell>
          <cell r="AK148">
            <v>-0.19633084007010582</v>
          </cell>
          <cell r="AL148">
            <v>-4.6065784075490787E-3</v>
          </cell>
          <cell r="AM148">
            <v>7.8092807924509372E-2</v>
          </cell>
          <cell r="AN148">
            <v>-0.34644627931229727</v>
          </cell>
          <cell r="AO148">
            <v>-0.56051841680129411</v>
          </cell>
          <cell r="AP148">
            <v>-0.58041799560857232</v>
          </cell>
          <cell r="AQ148">
            <v>-0.52069610671205968</v>
          </cell>
          <cell r="AR148">
            <v>-0.3892235361448832</v>
          </cell>
          <cell r="AS148">
            <v>-0.48273856947876298</v>
          </cell>
          <cell r="AT148">
            <v>-0.41062572354724081</v>
          </cell>
          <cell r="AU148">
            <v>-0.33483804929973954</v>
          </cell>
          <cell r="AV148">
            <v>-0.29363897156073915</v>
          </cell>
          <cell r="AW148">
            <v>-0.40162606492037695</v>
          </cell>
          <cell r="AX148">
            <v>-0.35768548036343667</v>
          </cell>
          <cell r="AY148">
            <v>-3.2799937524551043E-2</v>
          </cell>
          <cell r="AZ148">
            <v>1.8957691619745344E-2</v>
          </cell>
          <cell r="BA148">
            <v>-0.30790162422181688</v>
          </cell>
          <cell r="BB148">
            <v>-0.35186188139142943</v>
          </cell>
          <cell r="BC148">
            <v>0.11154595670124122</v>
          </cell>
          <cell r="BD148">
            <v>0.86852853759933801</v>
          </cell>
          <cell r="BE148">
            <v>0.85585245496269968</v>
          </cell>
          <cell r="BF148">
            <v>0.20577236975590932</v>
          </cell>
          <cell r="BG148">
            <v>0.3618741727766383</v>
          </cell>
          <cell r="BH148">
            <v>0.39347291972188364</v>
          </cell>
          <cell r="BI148">
            <v>6.9455708446973801E-4</v>
          </cell>
          <cell r="BJ148">
            <v>1.43187885282717E-2</v>
          </cell>
          <cell r="BK148">
            <v>0.57830043925731534</v>
          </cell>
          <cell r="BL148">
            <v>0.89113641296530455</v>
          </cell>
          <cell r="BM148">
            <v>0.70376040260591055</v>
          </cell>
          <cell r="BN148">
            <v>0.54449018441631847</v>
          </cell>
          <cell r="BO148">
            <v>0.17413996998877734</v>
          </cell>
          <cell r="BP148">
            <v>6.9844989793104217E-2</v>
          </cell>
          <cell r="BQ148">
            <v>0.27409544646938711</v>
          </cell>
          <cell r="BR148">
            <v>0.29668361420886386</v>
          </cell>
          <cell r="BS148">
            <v>0.27290484411737542</v>
          </cell>
          <cell r="BT148">
            <v>0.34503069012875665</v>
          </cell>
          <cell r="BU148">
            <v>6.6852567714338298E-2</v>
          </cell>
          <cell r="BV148">
            <v>-0.15755732636409631</v>
          </cell>
          <cell r="BW148">
            <v>-0.24223892067924507</v>
          </cell>
          <cell r="BX148">
            <v>-0.18995520287644507</v>
          </cell>
          <cell r="BY148">
            <v>-0.14819695615525993</v>
          </cell>
          <cell r="BZ148">
            <v>3.0012308130994942E-2</v>
          </cell>
          <cell r="CA148">
            <v>0.15339268782381366</v>
          </cell>
          <cell r="CB148">
            <v>0.27515122241131929</v>
          </cell>
          <cell r="CC148">
            <v>0.22093006586572322</v>
          </cell>
          <cell r="CD148">
            <v>4.1408912743036548E-2</v>
          </cell>
          <cell r="CE148">
            <v>-5.3092420826177142E-2</v>
          </cell>
          <cell r="CF148">
            <v>9.1051624777526624E-2</v>
          </cell>
          <cell r="CG148">
            <v>-3.4246782523832298E-3</v>
          </cell>
          <cell r="CH148">
            <v>0.44476078964257132</v>
          </cell>
          <cell r="CI148">
            <v>1.3889976734379847</v>
          </cell>
          <cell r="CJ148">
            <v>1.5738997815472087</v>
          </cell>
          <cell r="CK148">
            <v>1.6858450887968051</v>
          </cell>
          <cell r="CL148">
            <v>1.3757026336878801</v>
          </cell>
          <cell r="CM148">
            <v>1.1236040229945456</v>
          </cell>
          <cell r="CN148">
            <v>1.378112499679129</v>
          </cell>
          <cell r="CO148">
            <v>1.0454031717608825</v>
          </cell>
          <cell r="CP148">
            <v>0.57560136938160056</v>
          </cell>
          <cell r="CQ148">
            <v>0.89389909420219515</v>
          </cell>
          <cell r="CR148">
            <v>1.6589898037405626</v>
          </cell>
          <cell r="CS148">
            <v>1.8225008335720001</v>
          </cell>
          <cell r="CT148">
            <v>1.01626530143732</v>
          </cell>
          <cell r="CU148">
            <v>0.71700779575927942</v>
          </cell>
          <cell r="CV148">
            <v>0.82563140153351677</v>
          </cell>
          <cell r="CW148">
            <v>0.47366484036936468</v>
          </cell>
          <cell r="CX148">
            <v>0.73905991996708364</v>
          </cell>
          <cell r="CY148">
            <v>0.57226466977640944</v>
          </cell>
          <cell r="CZ148">
            <v>0.38655982411478818</v>
          </cell>
          <cell r="DA148">
            <v>0.38655982411478818</v>
          </cell>
          <cell r="DB148">
            <v>0.362272785027422</v>
          </cell>
          <cell r="DC148">
            <v>0.54917277812860976</v>
          </cell>
          <cell r="DD148">
            <v>0.66229212692916895</v>
          </cell>
          <cell r="DE148">
            <v>0.25944951258082116</v>
          </cell>
          <cell r="DF148">
            <v>0.33276271552780168</v>
          </cell>
          <cell r="DG148">
            <v>0.41195423753108984</v>
          </cell>
          <cell r="DH148">
            <v>0.20086570565028616</v>
          </cell>
          <cell r="DI148">
            <v>0.59350653604673476</v>
          </cell>
          <cell r="DJ148">
            <v>0.81100324466062568</v>
          </cell>
          <cell r="DK148">
            <v>0.65166920522010574</v>
          </cell>
          <cell r="DL148">
            <v>0.52900091976384234</v>
          </cell>
          <cell r="DM148">
            <v>-1.6655324780155151E-2</v>
          </cell>
          <cell r="DN148">
            <v>-0.26868483535754911</v>
          </cell>
          <cell r="DO148">
            <v>-0.24415715792855366</v>
          </cell>
          <cell r="DP148">
            <v>-0.29989666428105766</v>
          </cell>
          <cell r="DQ148">
            <v>1.1641881805317425E-2</v>
          </cell>
          <cell r="DR148">
            <v>-0.3428105039623523</v>
          </cell>
          <cell r="DS148">
            <v>-0.63941460196632949</v>
          </cell>
          <cell r="DT148">
            <v>-0.11069434799803995</v>
          </cell>
          <cell r="DU148">
            <v>0.1063935651783086</v>
          </cell>
          <cell r="DV148">
            <v>-0.28374848032319383</v>
          </cell>
          <cell r="DW148">
            <v>-0.222087634434665</v>
          </cell>
          <cell r="DX148">
            <v>0.36255333599414552</v>
          </cell>
          <cell r="DY148">
            <v>0.34787439454604319</v>
          </cell>
          <cell r="DZ148">
            <v>-1.6504158096080374E-2</v>
          </cell>
          <cell r="EA148">
            <v>-9.7479682612438445E-2</v>
          </cell>
          <cell r="EB148">
            <v>-1.635760242026232E-2</v>
          </cell>
          <cell r="EC148">
            <v>0.35622184578860933</v>
          </cell>
          <cell r="ED148">
            <v>0.33119368983171982</v>
          </cell>
          <cell r="EE148">
            <v>-0.10475636494266158</v>
          </cell>
          <cell r="EF148">
            <v>-0.20206677053259259</v>
          </cell>
          <cell r="EG148">
            <v>-0.10558709263404298</v>
          </cell>
          <cell r="EH148">
            <v>0.18859402254011673</v>
          </cell>
          <cell r="EI148">
            <v>0.14163227707714326</v>
          </cell>
          <cell r="EJ148">
            <v>-0.20568951664714491</v>
          </cell>
          <cell r="EK148">
            <v>-0.25247732952570762</v>
          </cell>
          <cell r="EL148">
            <v>1.9026450836981006E-2</v>
          </cell>
          <cell r="EM148">
            <v>0.11894897483657843</v>
          </cell>
          <cell r="EN148">
            <v>-0.14386961902908876</v>
          </cell>
          <cell r="EO148">
            <v>-3.4601197653902599E-2</v>
          </cell>
          <cell r="EP148">
            <v>0.5200042852907405</v>
          </cell>
          <cell r="EQ148">
            <v>0.82319988858221671</v>
          </cell>
          <cell r="ER148">
            <v>0.97501981137745708</v>
          </cell>
          <cell r="ES148">
            <v>0.47060545571762685</v>
          </cell>
          <cell r="ET148">
            <v>0.4343803914526731</v>
          </cell>
          <cell r="EU148">
            <v>0.8915050578401521</v>
          </cell>
          <cell r="EV148">
            <v>0.74655031908791014</v>
          </cell>
          <cell r="EW148">
            <v>0.72810563249413862</v>
          </cell>
          <cell r="EX148">
            <v>0.59366287805418283</v>
          </cell>
          <cell r="EY148">
            <v>0.11958725101678391</v>
          </cell>
          <cell r="EZ148">
            <v>-1.6882897158549657E-2</v>
          </cell>
          <cell r="FA148">
            <v>0.21468834860333241</v>
          </cell>
          <cell r="FB148">
            <v>0.48026302561854495</v>
          </cell>
          <cell r="FC148">
            <v>0.20905177729142133</v>
          </cell>
          <cell r="FD148">
            <v>0.13971781452663076</v>
          </cell>
          <cell r="FE148">
            <v>0.54080524556738763</v>
          </cell>
          <cell r="FF148">
            <v>0.6942401963175584</v>
          </cell>
          <cell r="FG148">
            <v>0.61155625626790933</v>
          </cell>
          <cell r="FH148">
            <v>0.8369444823352884</v>
          </cell>
          <cell r="FI148">
            <v>1.0859956680655205</v>
          </cell>
          <cell r="FJ148">
            <v>0.89328188464662872</v>
          </cell>
          <cell r="FK148">
            <v>0.73712873967781245</v>
          </cell>
          <cell r="FL148">
            <v>0.95850417002959376</v>
          </cell>
          <cell r="FM148">
            <v>0.93542891826274632</v>
          </cell>
          <cell r="FN148">
            <v>0.67742799732083048</v>
          </cell>
          <cell r="FO148">
            <v>0.13690808922332709</v>
          </cell>
          <cell r="FP148">
            <v>-6.716461785141635E-2</v>
          </cell>
          <cell r="FQ148">
            <v>0.26531599514890175</v>
          </cell>
          <cell r="FR148">
            <v>0.6762318645889307</v>
          </cell>
          <cell r="FS148">
            <v>0.95277822798487322</v>
          </cell>
          <cell r="FT148">
            <v>0.68266477579686669</v>
          </cell>
          <cell r="FU148">
            <v>0.30406295224312596</v>
          </cell>
          <cell r="FV148">
            <v>-8.7385431741437442E-3</v>
          </cell>
          <cell r="FW148">
            <v>5.5966396712196317E-2</v>
          </cell>
          <cell r="FX148">
            <v>0.4630589233753637</v>
          </cell>
          <cell r="FY148">
            <v>0.58798810823929137</v>
          </cell>
          <cell r="FZ148">
            <v>0.94902613113960799</v>
          </cell>
          <cell r="GA148">
            <v>1.3755638825093677</v>
          </cell>
          <cell r="GB148">
            <v>0.99161270911060295</v>
          </cell>
          <cell r="GC148">
            <v>0.19713719841555635</v>
          </cell>
          <cell r="GD148">
            <v>-2.8469094393866756E-2</v>
          </cell>
          <cell r="GE148">
            <v>0.22616568474209447</v>
          </cell>
          <cell r="GF148">
            <v>0.61734390009606133</v>
          </cell>
          <cell r="GG148">
            <v>0.50633177289641107</v>
          </cell>
          <cell r="GH148">
            <v>0.35510831837223206</v>
          </cell>
          <cell r="GI148">
            <v>0.63287239146078189</v>
          </cell>
          <cell r="GJ148">
            <v>0.29732335329341314</v>
          </cell>
          <cell r="GK148">
            <v>0.12064751645721127</v>
          </cell>
          <cell r="GL148">
            <v>0.54775524895020999</v>
          </cell>
          <cell r="GM148">
            <v>0.29308006732387593</v>
          </cell>
          <cell r="GN148">
            <v>2.6840398703014182E-3</v>
          </cell>
          <cell r="GO148">
            <v>-8.5223736581835768E-2</v>
          </cell>
          <cell r="GP148">
            <v>-2.9190821256038675E-2</v>
          </cell>
          <cell r="GQ148">
            <v>0.50855199222546155</v>
          </cell>
          <cell r="GR148">
            <v>0.93267153284671556</v>
          </cell>
          <cell r="GS148">
            <v>0.56667519493177376</v>
          </cell>
          <cell r="GT148">
            <v>-0.13810577507598784</v>
          </cell>
          <cell r="GU148">
            <v>0.29308331297336926</v>
          </cell>
          <cell r="GV148">
            <v>1.1852960647296802</v>
          </cell>
          <cell r="GW148">
            <v>1.3550845588235296</v>
          </cell>
          <cell r="GX148">
            <v>1.4814050894922679</v>
          </cell>
          <cell r="GY148">
            <v>1.5647740524781339</v>
          </cell>
          <cell r="GZ148">
            <v>1.2704064648413944</v>
          </cell>
          <cell r="HA148">
            <v>0.83212197762540618</v>
          </cell>
          <cell r="HB148">
            <v>0.21184090909090911</v>
          </cell>
          <cell r="HC148">
            <v>0.12104488330341119</v>
          </cell>
          <cell r="HD148">
            <v>0.48570213275820745</v>
          </cell>
          <cell r="HE148">
            <v>9.302540138988738E-2</v>
          </cell>
          <cell r="HF148">
            <v>5.6496838086147222E-2</v>
          </cell>
          <cell r="HG148">
            <v>0.35285577383804506</v>
          </cell>
          <cell r="HH148">
            <v>0.54502268927633168</v>
          </cell>
          <cell r="HI148">
            <v>0.71017468293850217</v>
          </cell>
          <cell r="HJ148">
            <v>0.43943789448612613</v>
          </cell>
          <cell r="HK148">
            <v>0.35805078683834052</v>
          </cell>
          <cell r="HL148">
            <v>0.74911116406529266</v>
          </cell>
          <cell r="HM148">
            <v>0.41504361333492662</v>
          </cell>
          <cell r="HN148">
            <v>0.33765461465271179</v>
          </cell>
          <cell r="HO148">
            <v>0.4382021531100479</v>
          </cell>
          <cell r="HP148">
            <v>0.85249552238805959</v>
          </cell>
          <cell r="HQ148">
            <v>1.2064254097380069</v>
          </cell>
          <cell r="HR148">
            <v>0.7672070568601741</v>
          </cell>
          <cell r="HS148">
            <v>0.52741084165477892</v>
          </cell>
          <cell r="HT148">
            <v>0.95984875550791959</v>
          </cell>
          <cell r="HU148">
            <v>1.5539845238095238</v>
          </cell>
          <cell r="HV148">
            <v>1.4751478797957001</v>
          </cell>
          <cell r="HW148">
            <v>1.0643855706682435</v>
          </cell>
          <cell r="HX148">
            <v>1.0691269466729592</v>
          </cell>
          <cell r="HY148">
            <v>1.1002238454288407</v>
          </cell>
          <cell r="HZ148">
            <v>1.2281374045801525</v>
          </cell>
          <cell r="IA148">
            <v>0.92040861725793233</v>
          </cell>
          <cell r="IB148">
            <v>0.641436232221963</v>
          </cell>
          <cell r="IC148">
            <v>1.0004298194525336</v>
          </cell>
          <cell r="ID148">
            <v>1.4675324825986078</v>
          </cell>
          <cell r="IE148">
            <v>1.3062352941176469</v>
          </cell>
          <cell r="IF148">
            <v>0.90185846788045343</v>
          </cell>
          <cell r="IG148">
            <v>0.49040292204086294</v>
          </cell>
          <cell r="IH148">
            <v>0.28991910675629484</v>
          </cell>
          <cell r="II148">
            <v>0.19165638565227325</v>
          </cell>
          <cell r="IJ148">
            <v>1.890880036525509E-2</v>
          </cell>
          <cell r="IK148">
            <v>0.24842147435897438</v>
          </cell>
          <cell r="IL148">
            <v>0.58929201512200724</v>
          </cell>
          <cell r="IM148">
            <v>0.6391160601538286</v>
          </cell>
          <cell r="IN148">
            <v>0.47597038907379779</v>
          </cell>
          <cell r="IO148">
            <v>0.3359602344558098</v>
          </cell>
          <cell r="IP148">
            <v>0.72101187046214132</v>
          </cell>
          <cell r="IQ148">
            <v>0.81037685528756953</v>
          </cell>
          <cell r="IR148">
            <v>0.71839378838799395</v>
          </cell>
          <cell r="IS148">
            <v>0.62358016067062516</v>
          </cell>
          <cell r="IT148">
            <v>0.93517241379310356</v>
          </cell>
          <cell r="IU148">
            <v>0.63865447726207225</v>
          </cell>
          <cell r="IV148">
            <v>0.43465881255103234</v>
          </cell>
          <cell r="IW148">
            <v>0.64453137829912022</v>
          </cell>
          <cell r="IX148">
            <v>1.0490698761392849</v>
          </cell>
          <cell r="IY148">
            <v>1.5184591896652964</v>
          </cell>
          <cell r="IZ148">
            <v>1.4609845830413455</v>
          </cell>
          <cell r="JA148">
            <v>0.65437252157686043</v>
          </cell>
          <cell r="JB148">
            <v>-1.5422119281991886E-2</v>
          </cell>
          <cell r="JC148">
            <v>0.49167113390047784</v>
          </cell>
          <cell r="JD148">
            <v>0.8198906468124707</v>
          </cell>
          <cell r="JE148">
            <v>0.20580281362632261</v>
          </cell>
          <cell r="JF148">
            <v>-2.9252953439888787E-2</v>
          </cell>
          <cell r="JG148">
            <v>0.41250583022388065</v>
          </cell>
          <cell r="JH148">
            <v>1.2279918367346938</v>
          </cell>
          <cell r="JI148">
            <v>1.5072014051522251</v>
          </cell>
          <cell r="JJ148">
            <v>1.1668603300023239</v>
          </cell>
          <cell r="JK148">
            <v>1.342615079827526</v>
          </cell>
          <cell r="JL148">
            <v>1.8369428305833138</v>
          </cell>
          <cell r="JM148">
            <v>1.8662642210355238</v>
          </cell>
          <cell r="JN148">
            <v>1.4031491076568798</v>
          </cell>
          <cell r="JO148">
            <v>1.0647379963065562</v>
          </cell>
          <cell r="JP148">
            <v>1.4892364390187722</v>
          </cell>
          <cell r="JQ148">
            <v>1.737807098409772</v>
          </cell>
          <cell r="JR148">
            <v>1.4232265785274676</v>
          </cell>
          <cell r="JS148">
            <v>1.456315059823226</v>
          </cell>
          <cell r="JT148">
            <v>1.1026838359878013</v>
          </cell>
          <cell r="JU148">
            <v>0.85265485727180423</v>
          </cell>
          <cell r="JV148">
            <v>0.68672413793103437</v>
          </cell>
          <cell r="JW148">
            <v>0.99518886007441676</v>
          </cell>
          <cell r="JX148">
            <v>1.0198258231261941</v>
          </cell>
          <cell r="JY148">
            <v>0.25638879551820731</v>
          </cell>
          <cell r="JZ148">
            <v>3.5188995750391416E-2</v>
          </cell>
          <cell r="KA148">
            <v>0.35643860240422426</v>
          </cell>
          <cell r="KB148">
            <v>0.36784078149562099</v>
          </cell>
          <cell r="KC148">
            <v>0.19262081366599235</v>
          </cell>
          <cell r="KD148">
            <v>0.16686441628350343</v>
          </cell>
          <cell r="KE148">
            <v>0.26916002245929255</v>
          </cell>
          <cell r="KF148">
            <v>0.44945030289432358</v>
          </cell>
          <cell r="KG148">
            <v>0.17792387154727154</v>
          </cell>
          <cell r="KH148">
            <v>0.28384615384615391</v>
          </cell>
          <cell r="KI148">
            <v>1.1765880767935331</v>
          </cell>
          <cell r="KJ148">
            <v>1.2337170022371367</v>
          </cell>
          <cell r="KK148">
            <v>4.1744017807456874E-2</v>
          </cell>
          <cell r="KL148">
            <v>-0.40673611880749211</v>
          </cell>
          <cell r="KM148">
            <v>-0.36978112786152995</v>
          </cell>
          <cell r="KN148">
            <v>-0.52084908826490661</v>
          </cell>
          <cell r="KO148">
            <v>-0.26798358074673873</v>
          </cell>
          <cell r="KP148">
            <v>-0.29535022522522525</v>
          </cell>
          <cell r="KQ148">
            <v>-0.20688029840623942</v>
          </cell>
          <cell r="KR148">
            <v>-0.26256082380898493</v>
          </cell>
          <cell r="KS148">
            <v>-0.13800045366904842</v>
          </cell>
          <cell r="KT148">
            <v>0.84421812805640839</v>
          </cell>
          <cell r="KU148">
            <v>0.1038361626979606</v>
          </cell>
          <cell r="KV148">
            <v>3.4933348395842757E-2</v>
          </cell>
          <cell r="KW148">
            <v>-0.11244948921679909</v>
          </cell>
          <cell r="KX148">
            <v>-0.78000789088039679</v>
          </cell>
          <cell r="KY148">
            <v>-0.9605457445596447</v>
          </cell>
          <cell r="KZ148">
            <v>-0.52604423164614711</v>
          </cell>
          <cell r="LA148">
            <v>-3.0675426463808282E-2</v>
          </cell>
          <cell r="LB148">
            <v>0.22108281715989911</v>
          </cell>
          <cell r="LC148">
            <v>0.11547176348308118</v>
          </cell>
          <cell r="LD148">
            <v>-0.28693933823529411</v>
          </cell>
          <cell r="LE148">
            <v>-0.53774533657745338</v>
          </cell>
          <cell r="LF148">
            <v>-0.6</v>
          </cell>
          <cell r="LG148">
            <v>-0.2</v>
          </cell>
          <cell r="LH148">
            <v>0.20000000000000004</v>
          </cell>
          <cell r="LI148">
            <v>0.20000000000000004</v>
          </cell>
          <cell r="LJ148">
            <v>0.19999999999999998</v>
          </cell>
          <cell r="LK148">
            <v>0.34029870996104122</v>
          </cell>
          <cell r="LL148">
            <v>0.5</v>
          </cell>
          <cell r="LM148">
            <v>0.40000000000000008</v>
          </cell>
          <cell r="LN148">
            <v>0.5</v>
          </cell>
          <cell r="LO148">
            <v>0.5</v>
          </cell>
          <cell r="LP148">
            <v>0.5</v>
          </cell>
          <cell r="LQ148">
            <v>0.5</v>
          </cell>
          <cell r="LR148">
            <v>0.32919790751900185</v>
          </cell>
          <cell r="LS148">
            <v>0.29999999999999993</v>
          </cell>
          <cell r="LT148">
            <v>0.29999999999999993</v>
          </cell>
          <cell r="LU148">
            <v>0.2</v>
          </cell>
          <cell r="LV148">
            <v>0</v>
          </cell>
          <cell r="LW148">
            <v>0.20000000000000004</v>
          </cell>
          <cell r="LX148">
            <v>0.3</v>
          </cell>
          <cell r="LY148">
            <v>0.29999999999999993</v>
          </cell>
          <cell r="LZ148">
            <v>0.3</v>
          </cell>
          <cell r="MA148">
            <v>0.3</v>
          </cell>
          <cell r="MB148">
            <v>0.31874957721960184</v>
          </cell>
          <cell r="MC148">
            <v>0.35448798842306384</v>
          </cell>
          <cell r="MD148">
            <v>0.35303953459757742</v>
          </cell>
          <cell r="ME148">
            <v>0.47976840784679087</v>
          </cell>
        </row>
        <row r="149">
          <cell r="A149">
            <v>2104005</v>
          </cell>
          <cell r="F149" t="str">
            <v xml:space="preserve">Água sanitária </v>
          </cell>
          <cell r="H149">
            <v>1.95</v>
          </cell>
          <cell r="I149">
            <v>0.93</v>
          </cell>
          <cell r="J149">
            <v>-0.53</v>
          </cell>
          <cell r="K149">
            <v>0.88</v>
          </cell>
          <cell r="L149">
            <v>1.73</v>
          </cell>
          <cell r="M149">
            <v>0.91</v>
          </cell>
          <cell r="N149">
            <v>0.34</v>
          </cell>
          <cell r="O149">
            <v>-0.34</v>
          </cell>
          <cell r="P149">
            <v>0.97</v>
          </cell>
          <cell r="Q149">
            <v>0.95</v>
          </cell>
          <cell r="R149">
            <v>-0.24</v>
          </cell>
          <cell r="S149">
            <v>0.27</v>
          </cell>
          <cell r="T149">
            <v>-0.32</v>
          </cell>
          <cell r="U149">
            <v>-1.03</v>
          </cell>
          <cell r="V149">
            <v>0.48</v>
          </cell>
          <cell r="W149">
            <v>1.47</v>
          </cell>
          <cell r="X149">
            <v>0.61</v>
          </cell>
          <cell r="Y149">
            <v>1.47</v>
          </cell>
          <cell r="Z149">
            <v>1.79</v>
          </cell>
          <cell r="AA149">
            <v>0.31</v>
          </cell>
          <cell r="AB149">
            <v>0.69</v>
          </cell>
          <cell r="AC149">
            <v>2.1</v>
          </cell>
          <cell r="AD149">
            <v>0.71</v>
          </cell>
          <cell r="AE149">
            <v>0.47</v>
          </cell>
          <cell r="AF149">
            <v>2.57</v>
          </cell>
          <cell r="AG149">
            <v>2.62</v>
          </cell>
          <cell r="AH149">
            <v>0.27</v>
          </cell>
          <cell r="AI149">
            <v>-1.32</v>
          </cell>
          <cell r="AJ149">
            <v>-0.79</v>
          </cell>
          <cell r="AK149">
            <v>0.7</v>
          </cell>
          <cell r="AL149">
            <v>0.69</v>
          </cell>
          <cell r="AM149">
            <v>-0.04</v>
          </cell>
          <cell r="AN149">
            <v>-0.71</v>
          </cell>
          <cell r="AO149">
            <v>-0.3</v>
          </cell>
          <cell r="AP149">
            <v>-0.23</v>
          </cell>
          <cell r="AQ149">
            <v>-1.38</v>
          </cell>
          <cell r="AR149">
            <v>-1.19</v>
          </cell>
          <cell r="AS149">
            <v>-0.68</v>
          </cell>
          <cell r="AT149">
            <v>-0.96</v>
          </cell>
          <cell r="AU149">
            <v>-0.9</v>
          </cell>
          <cell r="AV149">
            <v>-0.02</v>
          </cell>
          <cell r="AW149">
            <v>-0.32</v>
          </cell>
          <cell r="AX149">
            <v>-0.69</v>
          </cell>
          <cell r="AY149">
            <v>0.5</v>
          </cell>
          <cell r="AZ149">
            <v>1.88</v>
          </cell>
          <cell r="BA149">
            <v>0.78</v>
          </cell>
          <cell r="BB149">
            <v>-0.36</v>
          </cell>
          <cell r="BC149">
            <v>1.1499999999999999</v>
          </cell>
          <cell r="BD149">
            <v>2.4</v>
          </cell>
          <cell r="BE149">
            <v>0.69</v>
          </cell>
          <cell r="BF149">
            <v>-0.2</v>
          </cell>
          <cell r="BG149">
            <v>0.74</v>
          </cell>
          <cell r="BH149">
            <v>0.6</v>
          </cell>
          <cell r="BI149">
            <v>-0.81</v>
          </cell>
          <cell r="BJ149">
            <v>-1.1299999999999999</v>
          </cell>
          <cell r="BK149">
            <v>1.2</v>
          </cell>
          <cell r="BL149">
            <v>2.2400000000000002</v>
          </cell>
          <cell r="BM149">
            <v>1.44</v>
          </cell>
          <cell r="BN149">
            <v>1.17</v>
          </cell>
          <cell r="BO149">
            <v>0.47</v>
          </cell>
          <cell r="BP149">
            <v>0.16</v>
          </cell>
          <cell r="BQ149">
            <v>0.79</v>
          </cell>
          <cell r="BR149">
            <v>1.76</v>
          </cell>
          <cell r="BS149">
            <v>1.85</v>
          </cell>
          <cell r="BT149">
            <v>0.69</v>
          </cell>
          <cell r="BU149">
            <v>0.2</v>
          </cell>
          <cell r="BV149">
            <v>-0.56000000000000005</v>
          </cell>
          <cell r="BW149">
            <v>-0.88</v>
          </cell>
          <cell r="BX149">
            <v>-0.19</v>
          </cell>
          <cell r="BY149">
            <v>0.53</v>
          </cell>
          <cell r="BZ149">
            <v>0.24</v>
          </cell>
          <cell r="CA149">
            <v>0.27</v>
          </cell>
          <cell r="CB149">
            <v>0.47</v>
          </cell>
          <cell r="CC149">
            <v>-1.06</v>
          </cell>
          <cell r="CD149">
            <v>-2.21</v>
          </cell>
          <cell r="CE149">
            <v>-1.96</v>
          </cell>
          <cell r="CF149">
            <v>-0.21</v>
          </cell>
          <cell r="CG149">
            <v>-1.53</v>
          </cell>
          <cell r="CH149">
            <v>-1.46</v>
          </cell>
          <cell r="CI149">
            <v>1.95</v>
          </cell>
          <cell r="CJ149">
            <v>2.4900000000000002</v>
          </cell>
          <cell r="CK149">
            <v>1.81</v>
          </cell>
          <cell r="CL149">
            <v>2.2200000000000002</v>
          </cell>
          <cell r="CM149">
            <v>1.51</v>
          </cell>
          <cell r="CN149">
            <v>1.76</v>
          </cell>
          <cell r="CO149">
            <v>2.5299999999999998</v>
          </cell>
          <cell r="CP149">
            <v>0.96</v>
          </cell>
          <cell r="CQ149">
            <v>0.23</v>
          </cell>
          <cell r="CR149">
            <v>1.87</v>
          </cell>
          <cell r="CS149">
            <v>3.09</v>
          </cell>
          <cell r="CT149">
            <v>2.38</v>
          </cell>
          <cell r="CU149">
            <v>1.72</v>
          </cell>
          <cell r="CV149">
            <v>1.77</v>
          </cell>
          <cell r="CW149">
            <v>1.3</v>
          </cell>
          <cell r="CX149">
            <v>0.99</v>
          </cell>
          <cell r="CY149">
            <v>0.28999999999999998</v>
          </cell>
          <cell r="CZ149">
            <v>-0.97</v>
          </cell>
          <cell r="DA149">
            <v>-0.97</v>
          </cell>
          <cell r="DB149">
            <v>0.71</v>
          </cell>
          <cell r="DC149">
            <v>1.06</v>
          </cell>
          <cell r="DD149">
            <v>-0.64</v>
          </cell>
          <cell r="DE149">
            <v>-2.59</v>
          </cell>
          <cell r="DF149">
            <v>-1.76</v>
          </cell>
          <cell r="DG149">
            <v>-0.46</v>
          </cell>
          <cell r="DH149">
            <v>0.72</v>
          </cell>
          <cell r="DI149">
            <v>2.76</v>
          </cell>
          <cell r="DJ149">
            <v>2.06</v>
          </cell>
          <cell r="DK149">
            <v>1.5</v>
          </cell>
          <cell r="DL149">
            <v>2.72</v>
          </cell>
          <cell r="DM149">
            <v>1.19</v>
          </cell>
          <cell r="DN149">
            <v>-0.05</v>
          </cell>
          <cell r="DO149">
            <v>-0.4</v>
          </cell>
          <cell r="DP149">
            <v>-0.84</v>
          </cell>
          <cell r="DQ149">
            <v>-0.21</v>
          </cell>
          <cell r="DR149">
            <v>-0.98</v>
          </cell>
          <cell r="DS149">
            <v>-1.31</v>
          </cell>
          <cell r="DT149">
            <v>-0.84</v>
          </cell>
          <cell r="DU149">
            <v>0.12</v>
          </cell>
          <cell r="DV149">
            <v>0.84</v>
          </cell>
          <cell r="DW149">
            <v>-0.06</v>
          </cell>
          <cell r="DX149">
            <v>-0.03</v>
          </cell>
          <cell r="DY149">
            <v>1.1100000000000001</v>
          </cell>
          <cell r="DZ149">
            <v>0.53</v>
          </cell>
          <cell r="EA149">
            <v>-0.26</v>
          </cell>
          <cell r="EB149">
            <v>-0.25</v>
          </cell>
          <cell r="EC149">
            <v>0.05</v>
          </cell>
          <cell r="ED149">
            <v>1.43</v>
          </cell>
          <cell r="EE149">
            <v>1.21</v>
          </cell>
          <cell r="EF149">
            <v>1</v>
          </cell>
          <cell r="EG149">
            <v>0.64</v>
          </cell>
          <cell r="EH149">
            <v>-1.3</v>
          </cell>
          <cell r="EI149">
            <v>-1.1299999999999999</v>
          </cell>
          <cell r="EJ149">
            <v>0.65</v>
          </cell>
          <cell r="EK149">
            <v>0.45</v>
          </cell>
          <cell r="EL149">
            <v>0.31</v>
          </cell>
          <cell r="EM149">
            <v>0.4</v>
          </cell>
          <cell r="EN149">
            <v>-0.15</v>
          </cell>
          <cell r="EO149">
            <v>-0.02</v>
          </cell>
          <cell r="EP149">
            <v>0.09</v>
          </cell>
          <cell r="EQ149">
            <v>-0.35</v>
          </cell>
          <cell r="ER149">
            <v>0.23</v>
          </cell>
          <cell r="ES149">
            <v>0.61</v>
          </cell>
          <cell r="ET149">
            <v>0.22</v>
          </cell>
          <cell r="EU149">
            <v>0.68</v>
          </cell>
          <cell r="EV149">
            <v>1.08</v>
          </cell>
          <cell r="EW149">
            <v>1.2</v>
          </cell>
          <cell r="EX149">
            <v>0.94</v>
          </cell>
          <cell r="EY149">
            <v>-7.0000000000000007E-2</v>
          </cell>
          <cell r="EZ149">
            <v>-0.3</v>
          </cell>
          <cell r="FA149">
            <v>0.3</v>
          </cell>
          <cell r="FB149">
            <v>-0.28000000000000003</v>
          </cell>
          <cell r="FC149">
            <v>-0.62</v>
          </cell>
          <cell r="FD149">
            <v>0.48</v>
          </cell>
          <cell r="FE149">
            <v>0.41</v>
          </cell>
          <cell r="FF149">
            <v>0.24</v>
          </cell>
          <cell r="FG149">
            <v>0.16</v>
          </cell>
          <cell r="FH149">
            <v>0.1</v>
          </cell>
          <cell r="FI149">
            <v>1.02</v>
          </cell>
          <cell r="FJ149">
            <v>1.2</v>
          </cell>
          <cell r="FK149">
            <v>1.47</v>
          </cell>
          <cell r="FL149">
            <v>1.77</v>
          </cell>
          <cell r="FM149">
            <v>1.17</v>
          </cell>
          <cell r="FN149">
            <v>0.6</v>
          </cell>
          <cell r="FO149">
            <v>-0.23</v>
          </cell>
          <cell r="FP149">
            <v>-0.53</v>
          </cell>
          <cell r="FQ149">
            <v>0.02</v>
          </cell>
          <cell r="FR149">
            <v>1.1000000000000001</v>
          </cell>
          <cell r="FS149">
            <v>1.91</v>
          </cell>
          <cell r="FT149">
            <v>1.61</v>
          </cell>
          <cell r="FU149">
            <v>1.05</v>
          </cell>
          <cell r="FV149">
            <v>0.63</v>
          </cell>
          <cell r="FW149">
            <v>1.3</v>
          </cell>
          <cell r="FX149">
            <v>1.28</v>
          </cell>
          <cell r="FY149">
            <v>0.19</v>
          </cell>
          <cell r="FZ149">
            <v>0.45</v>
          </cell>
          <cell r="GA149">
            <v>1.8</v>
          </cell>
          <cell r="GB149">
            <v>1.71</v>
          </cell>
          <cell r="GC149">
            <v>0.55000000000000004</v>
          </cell>
          <cell r="GD149">
            <v>0.69</v>
          </cell>
          <cell r="GE149">
            <v>1.41</v>
          </cell>
          <cell r="GF149">
            <v>1.39</v>
          </cell>
          <cell r="GG149">
            <v>0.92</v>
          </cell>
          <cell r="GH149">
            <v>0.32</v>
          </cell>
          <cell r="GI149">
            <v>-0.42</v>
          </cell>
          <cell r="GJ149">
            <v>-0.36</v>
          </cell>
          <cell r="GK149">
            <v>0.6</v>
          </cell>
          <cell r="GL149">
            <v>1.1499999999999999</v>
          </cell>
          <cell r="GM149">
            <v>0.42</v>
          </cell>
          <cell r="GN149">
            <v>-0.76</v>
          </cell>
          <cell r="GO149">
            <v>-0.71</v>
          </cell>
          <cell r="GP149">
            <v>-0.12</v>
          </cell>
          <cell r="GQ149">
            <v>-0.15</v>
          </cell>
          <cell r="GR149">
            <v>-0.06</v>
          </cell>
          <cell r="GS149">
            <v>0.18</v>
          </cell>
          <cell r="GT149">
            <v>1.0900000000000001</v>
          </cell>
          <cell r="GU149">
            <v>0.99</v>
          </cell>
          <cell r="GV149">
            <v>0.93</v>
          </cell>
          <cell r="GW149">
            <v>-0.19</v>
          </cell>
          <cell r="GX149">
            <v>0.14000000000000001</v>
          </cell>
          <cell r="GY149">
            <v>1.02</v>
          </cell>
          <cell r="GZ149">
            <v>0.54</v>
          </cell>
          <cell r="HA149">
            <v>0.37</v>
          </cell>
          <cell r="HB149">
            <v>-0.17</v>
          </cell>
          <cell r="HC149">
            <v>-0.69</v>
          </cell>
          <cell r="HD149">
            <v>-0.63</v>
          </cell>
          <cell r="HE149">
            <v>-0.48</v>
          </cell>
          <cell r="HF149">
            <v>0.05</v>
          </cell>
          <cell r="HG149">
            <v>-0.32</v>
          </cell>
          <cell r="HH149">
            <v>-0.53</v>
          </cell>
          <cell r="HI149">
            <v>-0.42</v>
          </cell>
          <cell r="HJ149">
            <v>1.34</v>
          </cell>
          <cell r="HK149">
            <v>2.0499999999999998</v>
          </cell>
          <cell r="HL149">
            <v>1.33</v>
          </cell>
          <cell r="HM149">
            <v>0.52</v>
          </cell>
          <cell r="HN149">
            <v>-1.01</v>
          </cell>
          <cell r="HO149">
            <v>-0.06</v>
          </cell>
          <cell r="HP149">
            <v>1.79</v>
          </cell>
          <cell r="HQ149">
            <v>1.52</v>
          </cell>
          <cell r="HR149">
            <v>1</v>
          </cell>
          <cell r="HS149">
            <v>-0.11</v>
          </cell>
          <cell r="HT149">
            <v>-0.91</v>
          </cell>
          <cell r="HU149">
            <v>-0.2</v>
          </cell>
          <cell r="HV149">
            <v>1.3</v>
          </cell>
          <cell r="HW149">
            <v>2.35</v>
          </cell>
          <cell r="HX149">
            <v>2.21</v>
          </cell>
          <cell r="HY149">
            <v>1.87</v>
          </cell>
          <cell r="HZ149">
            <v>1.08</v>
          </cell>
          <cell r="IA149">
            <v>-7.0000000000000007E-2</v>
          </cell>
          <cell r="IB149">
            <v>0.1</v>
          </cell>
          <cell r="IC149">
            <v>2.0299999999999998</v>
          </cell>
          <cell r="ID149">
            <v>3.17</v>
          </cell>
          <cell r="IE149">
            <v>1.42</v>
          </cell>
          <cell r="IF149">
            <v>1.44</v>
          </cell>
          <cell r="IG149">
            <v>1.61</v>
          </cell>
          <cell r="IH149">
            <v>0.84</v>
          </cell>
          <cell r="II149">
            <v>0.35</v>
          </cell>
          <cell r="IJ149">
            <v>0.5</v>
          </cell>
          <cell r="IK149">
            <v>1.66</v>
          </cell>
          <cell r="IL149">
            <v>1.0900000000000001</v>
          </cell>
          <cell r="IM149">
            <v>-0.48</v>
          </cell>
          <cell r="IN149">
            <v>-0.39</v>
          </cell>
          <cell r="IO149">
            <v>0.64</v>
          </cell>
          <cell r="IP149">
            <v>1.59</v>
          </cell>
          <cell r="IQ149">
            <v>0.85</v>
          </cell>
          <cell r="IR149">
            <v>-0.02</v>
          </cell>
          <cell r="IS149">
            <v>0.62</v>
          </cell>
          <cell r="IT149">
            <v>1.43</v>
          </cell>
          <cell r="IU149">
            <v>1.37</v>
          </cell>
          <cell r="IV149">
            <v>0.02</v>
          </cell>
          <cell r="IW149">
            <v>-0.24</v>
          </cell>
          <cell r="IX149">
            <v>1.08</v>
          </cell>
          <cell r="IY149">
            <v>2.17</v>
          </cell>
          <cell r="IZ149">
            <v>1.71</v>
          </cell>
          <cell r="JA149">
            <v>1.39</v>
          </cell>
          <cell r="JB149">
            <v>1.69</v>
          </cell>
          <cell r="JC149">
            <v>0.67</v>
          </cell>
          <cell r="JD149">
            <v>0.54</v>
          </cell>
          <cell r="JE149">
            <v>0.56000000000000005</v>
          </cell>
          <cell r="JF149">
            <v>-0.08</v>
          </cell>
          <cell r="JG149">
            <v>0.3</v>
          </cell>
          <cell r="JH149">
            <v>1.22</v>
          </cell>
          <cell r="JI149">
            <v>0.43</v>
          </cell>
          <cell r="JJ149">
            <v>-0.33</v>
          </cell>
          <cell r="JK149">
            <v>0.92</v>
          </cell>
          <cell r="JL149">
            <v>3.29</v>
          </cell>
          <cell r="JM149">
            <v>2.44</v>
          </cell>
          <cell r="JN149">
            <v>-7.0000000000000007E-2</v>
          </cell>
          <cell r="JO149">
            <v>1.36</v>
          </cell>
          <cell r="JP149">
            <v>3.3</v>
          </cell>
          <cell r="JQ149">
            <v>2.4500000000000002</v>
          </cell>
          <cell r="JR149">
            <v>1.1399999999999999</v>
          </cell>
          <cell r="JS149">
            <v>1.33</v>
          </cell>
          <cell r="JT149">
            <v>0.51</v>
          </cell>
          <cell r="JU149">
            <v>0.96</v>
          </cell>
          <cell r="JV149">
            <v>1.66</v>
          </cell>
          <cell r="JW149">
            <v>1.1299999999999999</v>
          </cell>
          <cell r="JX149">
            <v>0.95</v>
          </cell>
          <cell r="JY149">
            <v>-0.38</v>
          </cell>
          <cell r="JZ149">
            <v>-0.28999999999999998</v>
          </cell>
          <cell r="KA149">
            <v>0.66</v>
          </cell>
          <cell r="KB149">
            <v>0.36</v>
          </cell>
          <cell r="KC149">
            <v>0.18</v>
          </cell>
          <cell r="KD149">
            <v>0.1</v>
          </cell>
          <cell r="KE149">
            <v>-0.51</v>
          </cell>
          <cell r="KF149">
            <v>0.15</v>
          </cell>
          <cell r="KG149">
            <v>0.85</v>
          </cell>
          <cell r="KH149">
            <v>0.11</v>
          </cell>
          <cell r="KI149">
            <v>0.53</v>
          </cell>
          <cell r="KJ149">
            <v>0.51</v>
          </cell>
          <cell r="KK149">
            <v>-0.13</v>
          </cell>
          <cell r="KL149">
            <v>0.15</v>
          </cell>
          <cell r="KM149">
            <v>-0.11</v>
          </cell>
          <cell r="KN149">
            <v>-0.35</v>
          </cell>
          <cell r="KO149">
            <v>-0.15</v>
          </cell>
          <cell r="KP149">
            <v>-0.35</v>
          </cell>
          <cell r="KQ149">
            <v>0.65</v>
          </cell>
          <cell r="KR149">
            <v>1.28</v>
          </cell>
          <cell r="KS149">
            <v>0.4</v>
          </cell>
          <cell r="KT149">
            <v>1.51</v>
          </cell>
          <cell r="KU149">
            <v>0.17</v>
          </cell>
          <cell r="KV149">
            <v>0.99</v>
          </cell>
          <cell r="KW149">
            <v>1.81</v>
          </cell>
          <cell r="KX149">
            <v>0.95</v>
          </cell>
          <cell r="KY149">
            <v>-0.19</v>
          </cell>
          <cell r="KZ149">
            <v>-0.73</v>
          </cell>
          <cell r="LA149">
            <v>-0.39</v>
          </cell>
          <cell r="LB149">
            <v>0.1</v>
          </cell>
          <cell r="LC149">
            <v>7.0000000000000007E-2</v>
          </cell>
          <cell r="LD149">
            <v>-0.18</v>
          </cell>
          <cell r="LE149">
            <v>0.28000000000000003</v>
          </cell>
          <cell r="LF149">
            <v>-0.6</v>
          </cell>
          <cell r="LG149">
            <v>-0.2</v>
          </cell>
          <cell r="LH149">
            <v>0.20000000000000004</v>
          </cell>
          <cell r="LI149">
            <v>0.20000000000000004</v>
          </cell>
          <cell r="LJ149">
            <v>0.19999999999999998</v>
          </cell>
          <cell r="LK149">
            <v>0.34029870996104122</v>
          </cell>
          <cell r="LL149">
            <v>0.5</v>
          </cell>
          <cell r="LM149">
            <v>0.40000000000000008</v>
          </cell>
          <cell r="LN149">
            <v>0.5</v>
          </cell>
          <cell r="LO149">
            <v>0.5</v>
          </cell>
          <cell r="LP149">
            <v>0.5</v>
          </cell>
          <cell r="LQ149">
            <v>0.5</v>
          </cell>
          <cell r="LR149">
            <v>0.32919790751900185</v>
          </cell>
          <cell r="LS149">
            <v>0.29999999999999993</v>
          </cell>
          <cell r="LT149">
            <v>0.29999999999999993</v>
          </cell>
          <cell r="LU149">
            <v>0.2</v>
          </cell>
          <cell r="LV149">
            <v>0</v>
          </cell>
          <cell r="LW149">
            <v>0.20000000000000004</v>
          </cell>
          <cell r="LX149">
            <v>0.3</v>
          </cell>
          <cell r="LY149">
            <v>0.29999999999999993</v>
          </cell>
          <cell r="LZ149">
            <v>0.3</v>
          </cell>
          <cell r="MA149">
            <v>0.3</v>
          </cell>
          <cell r="MB149">
            <v>0.31874957721960184</v>
          </cell>
          <cell r="MC149">
            <v>0.35448798842306384</v>
          </cell>
          <cell r="MD149">
            <v>0.35303953459757742</v>
          </cell>
          <cell r="ME149">
            <v>0.47976840784679087</v>
          </cell>
        </row>
        <row r="150">
          <cell r="A150">
            <v>2104008</v>
          </cell>
          <cell r="F150" t="str">
            <v xml:space="preserve">Detergente </v>
          </cell>
          <cell r="H150">
            <v>0.55000000000000004</v>
          </cell>
          <cell r="I150">
            <v>1.94</v>
          </cell>
          <cell r="J150">
            <v>2.09</v>
          </cell>
          <cell r="K150">
            <v>1.28</v>
          </cell>
          <cell r="L150">
            <v>1.03</v>
          </cell>
          <cell r="M150">
            <v>1.2</v>
          </cell>
          <cell r="N150">
            <v>0.41</v>
          </cell>
          <cell r="O150">
            <v>0.05</v>
          </cell>
          <cell r="P150">
            <v>1.43</v>
          </cell>
          <cell r="Q150">
            <v>1</v>
          </cell>
          <cell r="R150">
            <v>0.37</v>
          </cell>
          <cell r="S150">
            <v>0.99</v>
          </cell>
          <cell r="T150">
            <v>0.46</v>
          </cell>
          <cell r="U150">
            <v>-0.69</v>
          </cell>
          <cell r="V150">
            <v>-1.44</v>
          </cell>
          <cell r="W150">
            <v>-1.24</v>
          </cell>
          <cell r="X150">
            <v>-1.22</v>
          </cell>
          <cell r="Y150">
            <v>-1.1599999999999999</v>
          </cell>
          <cell r="Z150">
            <v>-0.72</v>
          </cell>
          <cell r="AA150">
            <v>-0.39</v>
          </cell>
          <cell r="AB150">
            <v>0.56999999999999995</v>
          </cell>
          <cell r="AC150">
            <v>0.66</v>
          </cell>
          <cell r="AD150">
            <v>0.53</v>
          </cell>
          <cell r="AE150">
            <v>1.01</v>
          </cell>
          <cell r="AF150">
            <v>0.33</v>
          </cell>
          <cell r="AG150">
            <v>-0.71</v>
          </cell>
          <cell r="AH150">
            <v>-0.84</v>
          </cell>
          <cell r="AI150">
            <v>-0.01</v>
          </cell>
          <cell r="AJ150">
            <v>0.49</v>
          </cell>
          <cell r="AK150">
            <v>-0.63</v>
          </cell>
          <cell r="AL150">
            <v>-0.63</v>
          </cell>
          <cell r="AM150">
            <v>0.35</v>
          </cell>
          <cell r="AN150">
            <v>-0.31</v>
          </cell>
          <cell r="AO150">
            <v>-1.06</v>
          </cell>
          <cell r="AP150">
            <v>-0.99</v>
          </cell>
          <cell r="AQ150">
            <v>-0.66</v>
          </cell>
          <cell r="AR150">
            <v>0.5</v>
          </cell>
          <cell r="AS150">
            <v>0.69</v>
          </cell>
          <cell r="AT150">
            <v>-0.03</v>
          </cell>
          <cell r="AU150">
            <v>-0.28999999999999998</v>
          </cell>
          <cell r="AV150">
            <v>-0.08</v>
          </cell>
          <cell r="AW150">
            <v>-0.08</v>
          </cell>
          <cell r="AX150">
            <v>-7.0000000000000007E-2</v>
          </cell>
          <cell r="AY150">
            <v>0.02</v>
          </cell>
          <cell r="AZ150">
            <v>0.16</v>
          </cell>
          <cell r="BA150">
            <v>-0.01</v>
          </cell>
          <cell r="BB150">
            <v>-0.06</v>
          </cell>
          <cell r="BC150">
            <v>0.45</v>
          </cell>
          <cell r="BD150">
            <v>1.62</v>
          </cell>
          <cell r="BE150">
            <v>1.42</v>
          </cell>
          <cell r="BF150">
            <v>0.19</v>
          </cell>
          <cell r="BG150">
            <v>0.77</v>
          </cell>
          <cell r="BH150">
            <v>1.04</v>
          </cell>
          <cell r="BI150">
            <v>-0.01</v>
          </cell>
          <cell r="BJ150">
            <v>-0.54</v>
          </cell>
          <cell r="BK150">
            <v>-0.34</v>
          </cell>
          <cell r="BL150">
            <v>0.31</v>
          </cell>
          <cell r="BM150">
            <v>0.74</v>
          </cell>
          <cell r="BN150">
            <v>1.2</v>
          </cell>
          <cell r="BO150">
            <v>0.8</v>
          </cell>
          <cell r="BP150">
            <v>0.18</v>
          </cell>
          <cell r="BQ150">
            <v>0.41</v>
          </cell>
          <cell r="BR150">
            <v>0.18</v>
          </cell>
          <cell r="BS150">
            <v>-0.18</v>
          </cell>
          <cell r="BT150">
            <v>0.59</v>
          </cell>
          <cell r="BU150">
            <v>0.62</v>
          </cell>
          <cell r="BV150">
            <v>-0.19</v>
          </cell>
          <cell r="BW150">
            <v>-0.11</v>
          </cell>
          <cell r="BX150">
            <v>-0.27</v>
          </cell>
          <cell r="BY150">
            <v>-0.02</v>
          </cell>
          <cell r="BZ150">
            <v>0.61</v>
          </cell>
          <cell r="CA150">
            <v>0.33</v>
          </cell>
          <cell r="CB150">
            <v>0.48</v>
          </cell>
          <cell r="CC150">
            <v>0.38</v>
          </cell>
          <cell r="CD150">
            <v>-0.41</v>
          </cell>
          <cell r="CE150">
            <v>-1.07</v>
          </cell>
          <cell r="CF150">
            <v>-0.91</v>
          </cell>
          <cell r="CG150">
            <v>-0.54</v>
          </cell>
          <cell r="CH150">
            <v>0.67</v>
          </cell>
          <cell r="CI150">
            <v>1.93</v>
          </cell>
          <cell r="CJ150">
            <v>1.23</v>
          </cell>
          <cell r="CK150">
            <v>1.07</v>
          </cell>
          <cell r="CL150">
            <v>0.7</v>
          </cell>
          <cell r="CM150">
            <v>-0.34</v>
          </cell>
          <cell r="CN150">
            <v>7.0000000000000007E-2</v>
          </cell>
          <cell r="CO150">
            <v>0.14000000000000001</v>
          </cell>
          <cell r="CP150">
            <v>-0.04</v>
          </cell>
          <cell r="CQ150">
            <v>0.98</v>
          </cell>
          <cell r="CR150">
            <v>1.23</v>
          </cell>
          <cell r="CS150">
            <v>0.59</v>
          </cell>
          <cell r="CT150">
            <v>-0.03</v>
          </cell>
          <cell r="CU150">
            <v>0.31</v>
          </cell>
          <cell r="CV150">
            <v>0.56000000000000005</v>
          </cell>
          <cell r="CW150">
            <v>0.08</v>
          </cell>
          <cell r="CX150">
            <v>0.67</v>
          </cell>
          <cell r="CY150">
            <v>0.56000000000000005</v>
          </cell>
          <cell r="CZ150">
            <v>0.72</v>
          </cell>
          <cell r="DA150">
            <v>0.72</v>
          </cell>
          <cell r="DB150">
            <v>0.84</v>
          </cell>
          <cell r="DC150">
            <v>0.87</v>
          </cell>
          <cell r="DD150">
            <v>1.01</v>
          </cell>
          <cell r="DE150">
            <v>0.09</v>
          </cell>
          <cell r="DF150">
            <v>0.33</v>
          </cell>
          <cell r="DG150">
            <v>1.33</v>
          </cell>
          <cell r="DH150">
            <v>1.62</v>
          </cell>
          <cell r="DI150">
            <v>1.05</v>
          </cell>
          <cell r="DJ150">
            <v>0.43</v>
          </cell>
          <cell r="DK150">
            <v>0.34</v>
          </cell>
          <cell r="DL150">
            <v>-0.12</v>
          </cell>
          <cell r="DM150">
            <v>-0.35</v>
          </cell>
          <cell r="DN150">
            <v>-0.39</v>
          </cell>
          <cell r="DO150">
            <v>-0.2</v>
          </cell>
          <cell r="DP150">
            <v>-0.04</v>
          </cell>
          <cell r="DQ150">
            <v>-0.21</v>
          </cell>
          <cell r="DR150">
            <v>-0.61</v>
          </cell>
          <cell r="DS150">
            <v>-0.55000000000000004</v>
          </cell>
          <cell r="DT150">
            <v>-0.42</v>
          </cell>
          <cell r="DU150">
            <v>-0.03</v>
          </cell>
          <cell r="DV150">
            <v>-0.43</v>
          </cell>
          <cell r="DW150">
            <v>-0.43</v>
          </cell>
          <cell r="DX150">
            <v>0.59</v>
          </cell>
          <cell r="DY150">
            <v>1.08</v>
          </cell>
          <cell r="DZ150">
            <v>0.11</v>
          </cell>
          <cell r="EA150">
            <v>-0.68</v>
          </cell>
          <cell r="EB150">
            <v>0.23</v>
          </cell>
          <cell r="EC150">
            <v>1.42</v>
          </cell>
          <cell r="ED150">
            <v>0.73</v>
          </cell>
          <cell r="EE150">
            <v>-0.28000000000000003</v>
          </cell>
          <cell r="EF150">
            <v>-0.25</v>
          </cell>
          <cell r="EG150">
            <v>0.62</v>
          </cell>
          <cell r="EH150">
            <v>1.29</v>
          </cell>
          <cell r="EI150">
            <v>0.89</v>
          </cell>
          <cell r="EJ150">
            <v>0.32</v>
          </cell>
          <cell r="EK150">
            <v>0.05</v>
          </cell>
          <cell r="EL150">
            <v>0.28999999999999998</v>
          </cell>
          <cell r="EM150">
            <v>0.42</v>
          </cell>
          <cell r="EN150">
            <v>0.14000000000000001</v>
          </cell>
          <cell r="EO150">
            <v>0.25</v>
          </cell>
          <cell r="EP150">
            <v>0.33</v>
          </cell>
          <cell r="EQ150">
            <v>0.51</v>
          </cell>
          <cell r="ER150">
            <v>0.88</v>
          </cell>
          <cell r="ES150">
            <v>0.38</v>
          </cell>
          <cell r="ET150">
            <v>0.73</v>
          </cell>
          <cell r="EU150">
            <v>1.44</v>
          </cell>
          <cell r="EV150">
            <v>0.51</v>
          </cell>
          <cell r="EW150">
            <v>0.16</v>
          </cell>
          <cell r="EX150">
            <v>0.7</v>
          </cell>
          <cell r="EY150">
            <v>0.75</v>
          </cell>
          <cell r="EZ150">
            <v>0.44</v>
          </cell>
          <cell r="FA150">
            <v>0.19</v>
          </cell>
          <cell r="FB150">
            <v>-0.56999999999999995</v>
          </cell>
          <cell r="FC150">
            <v>-1.0900000000000001</v>
          </cell>
          <cell r="FD150">
            <v>-0.01</v>
          </cell>
          <cell r="FE150">
            <v>1.01</v>
          </cell>
          <cell r="FF150">
            <v>1.47</v>
          </cell>
          <cell r="FG150">
            <v>1.27</v>
          </cell>
          <cell r="FH150">
            <v>0.8</v>
          </cell>
          <cell r="FI150">
            <v>0.82</v>
          </cell>
          <cell r="FJ150">
            <v>0.99</v>
          </cell>
          <cell r="FK150">
            <v>0.78</v>
          </cell>
          <cell r="FL150">
            <v>0.52</v>
          </cell>
          <cell r="FM150">
            <v>0.5</v>
          </cell>
          <cell r="FN150">
            <v>0.89</v>
          </cell>
          <cell r="FO150">
            <v>0.66</v>
          </cell>
          <cell r="FP150">
            <v>0.27</v>
          </cell>
          <cell r="FQ150">
            <v>0.09</v>
          </cell>
          <cell r="FR150">
            <v>0.41</v>
          </cell>
          <cell r="FS150">
            <v>0.91</v>
          </cell>
          <cell r="FT150">
            <v>0.65</v>
          </cell>
          <cell r="FU150">
            <v>0.55000000000000004</v>
          </cell>
          <cell r="FV150">
            <v>0.63</v>
          </cell>
          <cell r="FW150">
            <v>0.73</v>
          </cell>
          <cell r="FX150">
            <v>0.52</v>
          </cell>
          <cell r="FY150">
            <v>0.28000000000000003</v>
          </cell>
          <cell r="FZ150">
            <v>1.02</v>
          </cell>
          <cell r="GA150">
            <v>1.62</v>
          </cell>
          <cell r="GB150">
            <v>1.33</v>
          </cell>
          <cell r="GC150">
            <v>0.7</v>
          </cell>
          <cell r="GD150">
            <v>0.24</v>
          </cell>
          <cell r="GE150">
            <v>0.03</v>
          </cell>
          <cell r="GF150">
            <v>0.12</v>
          </cell>
          <cell r="GG150">
            <v>0.15</v>
          </cell>
          <cell r="GH150">
            <v>0.39</v>
          </cell>
          <cell r="GI150">
            <v>0.34</v>
          </cell>
          <cell r="GJ150">
            <v>-0.46</v>
          </cell>
          <cell r="GK150">
            <v>-0.48</v>
          </cell>
          <cell r="GL150">
            <v>-0.02</v>
          </cell>
          <cell r="GM150">
            <v>-0.2</v>
          </cell>
          <cell r="GN150">
            <v>-0.11</v>
          </cell>
          <cell r="GO150">
            <v>-0.21</v>
          </cell>
          <cell r="GP150">
            <v>-0.18</v>
          </cell>
          <cell r="GQ150">
            <v>0.91</v>
          </cell>
          <cell r="GR150">
            <v>1.27</v>
          </cell>
          <cell r="GS150">
            <v>0.41</v>
          </cell>
          <cell r="GT150">
            <v>-0.39</v>
          </cell>
          <cell r="GU150">
            <v>-0.11</v>
          </cell>
          <cell r="GV150">
            <v>1.22</v>
          </cell>
          <cell r="GW150">
            <v>1.85</v>
          </cell>
          <cell r="GX150">
            <v>1.29</v>
          </cell>
          <cell r="GY150">
            <v>0.55000000000000004</v>
          </cell>
          <cell r="GZ150">
            <v>1.06</v>
          </cell>
          <cell r="HA150">
            <v>0.68</v>
          </cell>
          <cell r="HB150">
            <v>-0.03</v>
          </cell>
          <cell r="HC150">
            <v>-0.65</v>
          </cell>
          <cell r="HD150">
            <v>1.89</v>
          </cell>
          <cell r="HE150">
            <v>0.73</v>
          </cell>
          <cell r="HF150">
            <v>0.53</v>
          </cell>
          <cell r="HG150">
            <v>0.97</v>
          </cell>
          <cell r="HH150">
            <v>1.36</v>
          </cell>
          <cell r="HI150">
            <v>1.52</v>
          </cell>
          <cell r="HJ150">
            <v>0.36</v>
          </cell>
          <cell r="HK150">
            <v>0.05</v>
          </cell>
          <cell r="HL150">
            <v>1.45</v>
          </cell>
          <cell r="HM150">
            <v>1.1399999999999999</v>
          </cell>
          <cell r="HN150">
            <v>7.0000000000000007E-2</v>
          </cell>
          <cell r="HO150">
            <v>-0.27</v>
          </cell>
          <cell r="HP150">
            <v>0.82</v>
          </cell>
          <cell r="HQ150">
            <v>1.79</v>
          </cell>
          <cell r="HR150">
            <v>0.68</v>
          </cell>
          <cell r="HS150">
            <v>0.52</v>
          </cell>
          <cell r="HT150">
            <v>0.56000000000000005</v>
          </cell>
          <cell r="HU150">
            <v>0.12</v>
          </cell>
          <cell r="HV150">
            <v>0.78</v>
          </cell>
          <cell r="HW150">
            <v>1.03</v>
          </cell>
          <cell r="HX150">
            <v>1.05</v>
          </cell>
          <cell r="HY150">
            <v>1.72</v>
          </cell>
          <cell r="HZ150">
            <v>2.58</v>
          </cell>
          <cell r="IA150">
            <v>2.4</v>
          </cell>
          <cell r="IB150">
            <v>1.52</v>
          </cell>
          <cell r="IC150">
            <v>0.79</v>
          </cell>
          <cell r="ID150">
            <v>1</v>
          </cell>
          <cell r="IE150">
            <v>1.26</v>
          </cell>
          <cell r="IF150">
            <v>0.56000000000000005</v>
          </cell>
          <cell r="IG150">
            <v>0.43</v>
          </cell>
          <cell r="IH150">
            <v>0.7</v>
          </cell>
          <cell r="II150">
            <v>0.04</v>
          </cell>
          <cell r="IJ150">
            <v>-0.49</v>
          </cell>
          <cell r="IK150">
            <v>-0.32</v>
          </cell>
          <cell r="IL150">
            <v>0</v>
          </cell>
          <cell r="IM150">
            <v>0.65</v>
          </cell>
          <cell r="IN150">
            <v>0.98</v>
          </cell>
          <cell r="IO150">
            <v>-0.28000000000000003</v>
          </cell>
          <cell r="IP150">
            <v>-0.62</v>
          </cell>
          <cell r="IQ150">
            <v>-0.11</v>
          </cell>
          <cell r="IR150">
            <v>0.24</v>
          </cell>
          <cell r="IS150">
            <v>0.33</v>
          </cell>
          <cell r="IT150">
            <v>0.56999999999999995</v>
          </cell>
          <cell r="IU150">
            <v>0.75</v>
          </cell>
          <cell r="IV150">
            <v>0.88</v>
          </cell>
          <cell r="IW150">
            <v>1.1000000000000001</v>
          </cell>
          <cell r="IX150">
            <v>0.7</v>
          </cell>
          <cell r="IY150">
            <v>0.71</v>
          </cell>
          <cell r="IZ150">
            <v>1.25</v>
          </cell>
          <cell r="JA150">
            <v>0.76</v>
          </cell>
          <cell r="JB150">
            <v>0.21</v>
          </cell>
          <cell r="JC150">
            <v>1.1000000000000001</v>
          </cell>
          <cell r="JD150">
            <v>2.0499999999999998</v>
          </cell>
          <cell r="JE150">
            <v>1.76</v>
          </cell>
          <cell r="JF150">
            <v>1.06</v>
          </cell>
          <cell r="JG150">
            <v>0.67</v>
          </cell>
          <cell r="JH150">
            <v>0.67</v>
          </cell>
          <cell r="JI150">
            <v>1.34</v>
          </cell>
          <cell r="JJ150">
            <v>0.91</v>
          </cell>
          <cell r="JK150">
            <v>0.06</v>
          </cell>
          <cell r="JL150">
            <v>0.87</v>
          </cell>
          <cell r="JM150">
            <v>1.85</v>
          </cell>
          <cell r="JN150">
            <v>0.99</v>
          </cell>
          <cell r="JO150">
            <v>0.67</v>
          </cell>
          <cell r="JP150">
            <v>2.44</v>
          </cell>
          <cell r="JQ150">
            <v>3.46</v>
          </cell>
          <cell r="JR150">
            <v>2.27</v>
          </cell>
          <cell r="JS150">
            <v>2.23</v>
          </cell>
          <cell r="JT150">
            <v>2.4300000000000002</v>
          </cell>
          <cell r="JU150">
            <v>0.96</v>
          </cell>
          <cell r="JV150">
            <v>0.38</v>
          </cell>
          <cell r="JW150">
            <v>0.43</v>
          </cell>
          <cell r="JX150">
            <v>0.34</v>
          </cell>
          <cell r="JY150">
            <v>0.56999999999999995</v>
          </cell>
          <cell r="JZ150">
            <v>0.54</v>
          </cell>
          <cell r="KA150">
            <v>0.54</v>
          </cell>
          <cell r="KB150">
            <v>0.11</v>
          </cell>
          <cell r="KC150">
            <v>-0.27</v>
          </cell>
          <cell r="KD150">
            <v>-0.24</v>
          </cell>
          <cell r="KE150">
            <v>-0.08</v>
          </cell>
          <cell r="KF150">
            <v>0.41</v>
          </cell>
          <cell r="KG150">
            <v>0.21</v>
          </cell>
          <cell r="KH150">
            <v>0.05</v>
          </cell>
          <cell r="KI150">
            <v>0.89</v>
          </cell>
          <cell r="KJ150">
            <v>0.71</v>
          </cell>
          <cell r="KK150">
            <v>-0.37</v>
          </cell>
          <cell r="KL150">
            <v>-0.24</v>
          </cell>
          <cell r="KM150">
            <v>-0.35</v>
          </cell>
          <cell r="KN150">
            <v>-0.87</v>
          </cell>
          <cell r="KO150">
            <v>-0.71</v>
          </cell>
          <cell r="KP150">
            <v>-0.71</v>
          </cell>
          <cell r="KQ150">
            <v>-0.42</v>
          </cell>
          <cell r="KR150">
            <v>0.16</v>
          </cell>
          <cell r="KS150">
            <v>0.04</v>
          </cell>
          <cell r="KT150">
            <v>0.16</v>
          </cell>
          <cell r="KU150">
            <v>0.21</v>
          </cell>
          <cell r="KV150">
            <v>-0.16</v>
          </cell>
          <cell r="KW150">
            <v>-0.49</v>
          </cell>
          <cell r="KX150">
            <v>-1.18</v>
          </cell>
          <cell r="KY150">
            <v>-1.65</v>
          </cell>
          <cell r="KZ150">
            <v>-1.04</v>
          </cell>
          <cell r="LA150">
            <v>-0.13</v>
          </cell>
          <cell r="LB150">
            <v>0.17</v>
          </cell>
          <cell r="LC150">
            <v>0.02</v>
          </cell>
          <cell r="LD150">
            <v>-1.06</v>
          </cell>
          <cell r="LE150">
            <v>-1.1100000000000001</v>
          </cell>
          <cell r="LF150">
            <v>-0.6</v>
          </cell>
          <cell r="LG150">
            <v>-0.2</v>
          </cell>
          <cell r="LH150">
            <v>0.20000000000000004</v>
          </cell>
          <cell r="LI150">
            <v>0.20000000000000004</v>
          </cell>
          <cell r="LJ150">
            <v>0.19999999999999998</v>
          </cell>
          <cell r="LK150">
            <v>0.34029870996104122</v>
          </cell>
          <cell r="LL150">
            <v>0.5</v>
          </cell>
          <cell r="LM150">
            <v>0.40000000000000008</v>
          </cell>
          <cell r="LN150">
            <v>0.5</v>
          </cell>
          <cell r="LO150">
            <v>0.5</v>
          </cell>
          <cell r="LP150">
            <v>0.5</v>
          </cell>
          <cell r="LQ150">
            <v>0.5</v>
          </cell>
          <cell r="LR150">
            <v>0.32919790751900185</v>
          </cell>
          <cell r="LS150">
            <v>0.29999999999999993</v>
          </cell>
          <cell r="LT150">
            <v>0.29999999999999993</v>
          </cell>
          <cell r="LU150">
            <v>0.2</v>
          </cell>
          <cell r="LV150">
            <v>0</v>
          </cell>
          <cell r="LW150">
            <v>0.20000000000000004</v>
          </cell>
          <cell r="LX150">
            <v>0.3</v>
          </cell>
          <cell r="LY150">
            <v>0.29999999999999993</v>
          </cell>
          <cell r="LZ150">
            <v>0.3</v>
          </cell>
          <cell r="MA150">
            <v>0.3</v>
          </cell>
          <cell r="MB150">
            <v>0.31874957721960184</v>
          </cell>
          <cell r="MC150">
            <v>0.35448798842306384</v>
          </cell>
          <cell r="MD150">
            <v>0.35303953459757742</v>
          </cell>
          <cell r="ME150">
            <v>0.47976840784679087</v>
          </cell>
        </row>
        <row r="151">
          <cell r="A151">
            <v>2104009</v>
          </cell>
          <cell r="F151" t="str">
            <v xml:space="preserve">Sabão em pó </v>
          </cell>
          <cell r="H151">
            <v>7.0000000000000007E-2</v>
          </cell>
          <cell r="I151">
            <v>0.15</v>
          </cell>
          <cell r="J151">
            <v>0.09</v>
          </cell>
          <cell r="K151">
            <v>-0.1</v>
          </cell>
          <cell r="L151">
            <v>-0.25</v>
          </cell>
          <cell r="M151">
            <v>-0.16</v>
          </cell>
          <cell r="N151">
            <v>-0.43</v>
          </cell>
          <cell r="O151">
            <v>-0.41</v>
          </cell>
          <cell r="P151">
            <v>0.35</v>
          </cell>
          <cell r="Q151">
            <v>0.18</v>
          </cell>
          <cell r="R151">
            <v>0.14000000000000001</v>
          </cell>
          <cell r="S151">
            <v>0.44</v>
          </cell>
          <cell r="T151">
            <v>0.45</v>
          </cell>
          <cell r="U151">
            <v>0.38</v>
          </cell>
          <cell r="V151">
            <v>-0.4</v>
          </cell>
          <cell r="W151">
            <v>-0.68</v>
          </cell>
          <cell r="X151">
            <v>0.38</v>
          </cell>
          <cell r="Y151">
            <v>0.7</v>
          </cell>
          <cell r="Z151">
            <v>0.17</v>
          </cell>
          <cell r="AA151">
            <v>0.47</v>
          </cell>
          <cell r="AB151">
            <v>0.36</v>
          </cell>
          <cell r="AC151">
            <v>-0.42</v>
          </cell>
          <cell r="AD151">
            <v>-0.05</v>
          </cell>
          <cell r="AE151">
            <v>0.49</v>
          </cell>
          <cell r="AF151">
            <v>0.28000000000000003</v>
          </cell>
          <cell r="AG151">
            <v>-0.56999999999999995</v>
          </cell>
          <cell r="AH151">
            <v>-0.5</v>
          </cell>
          <cell r="AI151">
            <v>-0.04</v>
          </cell>
          <cell r="AJ151">
            <v>-0.31</v>
          </cell>
          <cell r="AK151">
            <v>-0.34</v>
          </cell>
          <cell r="AL151">
            <v>0</v>
          </cell>
          <cell r="AM151">
            <v>-0.18</v>
          </cell>
          <cell r="AN151">
            <v>-0.8</v>
          </cell>
          <cell r="AO151">
            <v>-0.68</v>
          </cell>
          <cell r="AP151">
            <v>-0.63</v>
          </cell>
          <cell r="AQ151">
            <v>-0.56000000000000005</v>
          </cell>
          <cell r="AR151">
            <v>-0.45</v>
          </cell>
          <cell r="AS151">
            <v>-0.76</v>
          </cell>
          <cell r="AT151">
            <v>-0.77</v>
          </cell>
          <cell r="AU151">
            <v>-0.49</v>
          </cell>
          <cell r="AV151">
            <v>-0.61</v>
          </cell>
          <cell r="AW151">
            <v>-0.74</v>
          </cell>
          <cell r="AX151">
            <v>-0.54</v>
          </cell>
          <cell r="AY151">
            <v>-0.01</v>
          </cell>
          <cell r="AZ151">
            <v>-0.08</v>
          </cell>
          <cell r="BA151">
            <v>-0.6</v>
          </cell>
          <cell r="BB151">
            <v>-0.39</v>
          </cell>
          <cell r="BC151">
            <v>0.33</v>
          </cell>
          <cell r="BD151">
            <v>0.65</v>
          </cell>
          <cell r="BE151">
            <v>0.48</v>
          </cell>
          <cell r="BF151">
            <v>0.15</v>
          </cell>
          <cell r="BG151">
            <v>0.15</v>
          </cell>
          <cell r="BH151">
            <v>0.18</v>
          </cell>
          <cell r="BI151">
            <v>-7.0000000000000007E-2</v>
          </cell>
          <cell r="BJ151">
            <v>0.22</v>
          </cell>
          <cell r="BK151">
            <v>0.78</v>
          </cell>
          <cell r="BL151">
            <v>0.92</v>
          </cell>
          <cell r="BM151">
            <v>0.79</v>
          </cell>
          <cell r="BN151">
            <v>0.28999999999999998</v>
          </cell>
          <cell r="BO151">
            <v>-0.22</v>
          </cell>
          <cell r="BP151">
            <v>-0.1</v>
          </cell>
          <cell r="BQ151">
            <v>0.19</v>
          </cell>
          <cell r="BR151">
            <v>0.1</v>
          </cell>
          <cell r="BS151">
            <v>-0.32</v>
          </cell>
          <cell r="BT151">
            <v>-0.18</v>
          </cell>
          <cell r="BU151">
            <v>-0.17</v>
          </cell>
          <cell r="BV151">
            <v>-0.11</v>
          </cell>
          <cell r="BW151">
            <v>-0.61</v>
          </cell>
          <cell r="BX151">
            <v>-0.8</v>
          </cell>
          <cell r="BY151">
            <v>-0.47</v>
          </cell>
          <cell r="BZ151">
            <v>-0.12</v>
          </cell>
          <cell r="CA151">
            <v>-0.25</v>
          </cell>
          <cell r="CB151">
            <v>-0.46</v>
          </cell>
          <cell r="CC151">
            <v>-0.25</v>
          </cell>
          <cell r="CD151">
            <v>0.04</v>
          </cell>
          <cell r="CE151">
            <v>-0.26</v>
          </cell>
          <cell r="CF151">
            <v>-0.56000000000000005</v>
          </cell>
          <cell r="CG151">
            <v>-0.49</v>
          </cell>
          <cell r="CH151">
            <v>-0.21</v>
          </cell>
          <cell r="CI151">
            <v>0.46</v>
          </cell>
          <cell r="CJ151">
            <v>0.84</v>
          </cell>
          <cell r="CK151">
            <v>1.0900000000000001</v>
          </cell>
          <cell r="CL151">
            <v>1.21</v>
          </cell>
          <cell r="CM151">
            <v>1.33</v>
          </cell>
          <cell r="CN151">
            <v>1.1299999999999999</v>
          </cell>
          <cell r="CO151">
            <v>0.42</v>
          </cell>
          <cell r="CP151">
            <v>0.2</v>
          </cell>
          <cell r="CQ151">
            <v>0.85</v>
          </cell>
          <cell r="CR151">
            <v>2.04</v>
          </cell>
          <cell r="CS151">
            <v>2.46</v>
          </cell>
          <cell r="CT151">
            <v>1.24</v>
          </cell>
          <cell r="CU151">
            <v>0.53</v>
          </cell>
          <cell r="CV151">
            <v>0.59</v>
          </cell>
          <cell r="CW151">
            <v>0.1</v>
          </cell>
          <cell r="CX151">
            <v>0.01</v>
          </cell>
          <cell r="CY151">
            <v>0.39</v>
          </cell>
          <cell r="CZ151">
            <v>-0.24</v>
          </cell>
          <cell r="DA151">
            <v>-0.24</v>
          </cell>
          <cell r="DB151">
            <v>-0.11</v>
          </cell>
          <cell r="DC151">
            <v>0.47</v>
          </cell>
          <cell r="DD151">
            <v>1.0900000000000001</v>
          </cell>
          <cell r="DE151">
            <v>0.99</v>
          </cell>
          <cell r="DF151">
            <v>0.54</v>
          </cell>
          <cell r="DG151">
            <v>0.21</v>
          </cell>
          <cell r="DH151">
            <v>-0.54</v>
          </cell>
          <cell r="DI151">
            <v>7.0000000000000007E-2</v>
          </cell>
          <cell r="DJ151">
            <v>0.97</v>
          </cell>
          <cell r="DK151">
            <v>0.82</v>
          </cell>
          <cell r="DL151">
            <v>0.71</v>
          </cell>
          <cell r="DM151">
            <v>-0.08</v>
          </cell>
          <cell r="DN151">
            <v>-0.61</v>
          </cell>
          <cell r="DO151">
            <v>-0.73</v>
          </cell>
          <cell r="DP151">
            <v>-0.78</v>
          </cell>
          <cell r="DQ151">
            <v>-0.04</v>
          </cell>
          <cell r="DR151">
            <v>-0.35</v>
          </cell>
          <cell r="DS151">
            <v>-1.05</v>
          </cell>
          <cell r="DT151">
            <v>-0.18</v>
          </cell>
          <cell r="DU151">
            <v>0.4</v>
          </cell>
          <cell r="DV151">
            <v>-0.4</v>
          </cell>
          <cell r="DW151">
            <v>-0.64</v>
          </cell>
          <cell r="DX151">
            <v>0.24</v>
          </cell>
          <cell r="DY151">
            <v>0.5</v>
          </cell>
          <cell r="DZ151">
            <v>0.43</v>
          </cell>
          <cell r="EA151">
            <v>0.37</v>
          </cell>
          <cell r="EB151">
            <v>-0.02</v>
          </cell>
          <cell r="EC151">
            <v>0.18</v>
          </cell>
          <cell r="ED151">
            <v>-0.15</v>
          </cell>
          <cell r="EE151">
            <v>-0.92</v>
          </cell>
          <cell r="EF151">
            <v>-0.91</v>
          </cell>
          <cell r="EG151">
            <v>-0.68</v>
          </cell>
          <cell r="EH151">
            <v>0.14000000000000001</v>
          </cell>
          <cell r="EI151">
            <v>0.44</v>
          </cell>
          <cell r="EJ151">
            <v>-0.41</v>
          </cell>
          <cell r="EK151">
            <v>-0.41</v>
          </cell>
          <cell r="EL151">
            <v>0.22</v>
          </cell>
          <cell r="EM151">
            <v>0.28000000000000003</v>
          </cell>
          <cell r="EN151">
            <v>0.14000000000000001</v>
          </cell>
          <cell r="EO151">
            <v>0.28999999999999998</v>
          </cell>
          <cell r="EP151">
            <v>0.78</v>
          </cell>
          <cell r="EQ151">
            <v>1.46</v>
          </cell>
          <cell r="ER151">
            <v>0.91</v>
          </cell>
          <cell r="ES151">
            <v>-0.23</v>
          </cell>
          <cell r="ET151">
            <v>-0.34</v>
          </cell>
          <cell r="EU151">
            <v>1.08</v>
          </cell>
          <cell r="EV151">
            <v>1.6</v>
          </cell>
          <cell r="EW151">
            <v>1.1399999999999999</v>
          </cell>
          <cell r="EX151">
            <v>0.32</v>
          </cell>
          <cell r="EY151">
            <v>-0.63</v>
          </cell>
          <cell r="EZ151">
            <v>-0.38</v>
          </cell>
          <cell r="FA151">
            <v>0.11</v>
          </cell>
          <cell r="FB151">
            <v>0.64</v>
          </cell>
          <cell r="FC151">
            <v>0.47</v>
          </cell>
          <cell r="FD151">
            <v>-0.37</v>
          </cell>
          <cell r="FE151">
            <v>0.39</v>
          </cell>
          <cell r="FF151">
            <v>0.37</v>
          </cell>
          <cell r="FG151">
            <v>0.35</v>
          </cell>
          <cell r="FH151">
            <v>1.2</v>
          </cell>
          <cell r="FI151">
            <v>1.61</v>
          </cell>
          <cell r="FJ151">
            <v>1.08</v>
          </cell>
          <cell r="FK151">
            <v>0.78</v>
          </cell>
          <cell r="FL151">
            <v>1.1000000000000001</v>
          </cell>
          <cell r="FM151">
            <v>1.05</v>
          </cell>
          <cell r="FN151">
            <v>0.76</v>
          </cell>
          <cell r="FO151">
            <v>-0.01</v>
          </cell>
          <cell r="FP151">
            <v>-0.34</v>
          </cell>
          <cell r="FQ151">
            <v>0.32</v>
          </cell>
          <cell r="FR151">
            <v>0.95</v>
          </cell>
          <cell r="FS151">
            <v>1.04</v>
          </cell>
          <cell r="FT151">
            <v>0.54</v>
          </cell>
          <cell r="FU151">
            <v>0.26</v>
          </cell>
          <cell r="FV151">
            <v>-0.49</v>
          </cell>
          <cell r="FW151">
            <v>-0.56999999999999995</v>
          </cell>
          <cell r="FX151">
            <v>0.56999999999999995</v>
          </cell>
          <cell r="FY151">
            <v>0.85</v>
          </cell>
          <cell r="FZ151">
            <v>0.7</v>
          </cell>
          <cell r="GA151">
            <v>1.33</v>
          </cell>
          <cell r="GB151">
            <v>0.93</v>
          </cell>
          <cell r="GC151">
            <v>-0.46</v>
          </cell>
          <cell r="GD151">
            <v>-0.73</v>
          </cell>
          <cell r="GE151">
            <v>-0.1</v>
          </cell>
          <cell r="GF151">
            <v>0.78</v>
          </cell>
          <cell r="GG151">
            <v>0.78</v>
          </cell>
          <cell r="GH151">
            <v>0.47</v>
          </cell>
          <cell r="GI151">
            <v>0.98</v>
          </cell>
          <cell r="GJ151">
            <v>0.39</v>
          </cell>
          <cell r="GK151">
            <v>0.04</v>
          </cell>
          <cell r="GL151">
            <v>0.52</v>
          </cell>
          <cell r="GM151">
            <v>0.3</v>
          </cell>
          <cell r="GN151">
            <v>0.28000000000000003</v>
          </cell>
          <cell r="GO151">
            <v>0.24</v>
          </cell>
          <cell r="GP151">
            <v>0.18</v>
          </cell>
          <cell r="GQ151">
            <v>0.99</v>
          </cell>
          <cell r="GR151">
            <v>1.19</v>
          </cell>
          <cell r="GS151">
            <v>0.74</v>
          </cell>
          <cell r="GT151">
            <v>0.01</v>
          </cell>
          <cell r="GU151">
            <v>0.42</v>
          </cell>
          <cell r="GV151">
            <v>1.62</v>
          </cell>
          <cell r="GW151">
            <v>1.51</v>
          </cell>
          <cell r="GX151">
            <v>2.0499999999999998</v>
          </cell>
          <cell r="GY151">
            <v>2.23</v>
          </cell>
          <cell r="GZ151">
            <v>1.64</v>
          </cell>
          <cell r="HA151">
            <v>1.1100000000000001</v>
          </cell>
          <cell r="HB151">
            <v>0.34</v>
          </cell>
          <cell r="HC151">
            <v>0.28000000000000003</v>
          </cell>
          <cell r="HD151">
            <v>0.34</v>
          </cell>
          <cell r="HE151">
            <v>0.04</v>
          </cell>
          <cell r="HF151">
            <v>-0.34</v>
          </cell>
          <cell r="HG151">
            <v>-0.05</v>
          </cell>
          <cell r="HH151">
            <v>0.53</v>
          </cell>
          <cell r="HI151">
            <v>0.89</v>
          </cell>
          <cell r="HJ151">
            <v>0.39</v>
          </cell>
          <cell r="HK151">
            <v>0.01</v>
          </cell>
          <cell r="HL151">
            <v>0.36</v>
          </cell>
          <cell r="HM151">
            <v>0.51</v>
          </cell>
          <cell r="HN151">
            <v>0.85</v>
          </cell>
          <cell r="HO151">
            <v>0.93</v>
          </cell>
          <cell r="HP151">
            <v>0.95</v>
          </cell>
          <cell r="HQ151">
            <v>1.54</v>
          </cell>
          <cell r="HR151">
            <v>1.35</v>
          </cell>
          <cell r="HS151">
            <v>0.52</v>
          </cell>
          <cell r="HT151">
            <v>1.1299999999999999</v>
          </cell>
          <cell r="HU151">
            <v>2.5299999999999998</v>
          </cell>
          <cell r="HV151">
            <v>1.73</v>
          </cell>
          <cell r="HW151">
            <v>0.6</v>
          </cell>
          <cell r="HX151">
            <v>0.77</v>
          </cell>
          <cell r="HY151">
            <v>0.87</v>
          </cell>
          <cell r="HZ151">
            <v>1.4</v>
          </cell>
          <cell r="IA151">
            <v>0.64</v>
          </cell>
          <cell r="IB151">
            <v>-7.0000000000000007E-2</v>
          </cell>
          <cell r="IC151">
            <v>1.07</v>
          </cell>
          <cell r="ID151">
            <v>2.0099999999999998</v>
          </cell>
          <cell r="IE151">
            <v>1.59</v>
          </cell>
          <cell r="IF151">
            <v>1.1200000000000001</v>
          </cell>
          <cell r="IG151">
            <v>0.52</v>
          </cell>
          <cell r="IH151">
            <v>-0.05</v>
          </cell>
          <cell r="II151">
            <v>0.08</v>
          </cell>
          <cell r="IJ151">
            <v>0.22</v>
          </cell>
          <cell r="IK151">
            <v>0.62</v>
          </cell>
          <cell r="IL151">
            <v>0.8</v>
          </cell>
          <cell r="IM151">
            <v>0.51</v>
          </cell>
          <cell r="IN151">
            <v>0.53</v>
          </cell>
          <cell r="IO151">
            <v>0.88</v>
          </cell>
          <cell r="IP151">
            <v>1.18</v>
          </cell>
          <cell r="IQ151">
            <v>1.1499999999999999</v>
          </cell>
          <cell r="IR151">
            <v>0.86</v>
          </cell>
          <cell r="IS151">
            <v>0.47</v>
          </cell>
          <cell r="IT151">
            <v>1.1499999999999999</v>
          </cell>
          <cell r="IU151">
            <v>0.67</v>
          </cell>
          <cell r="IV151">
            <v>0.41</v>
          </cell>
          <cell r="IW151">
            <v>0.94</v>
          </cell>
          <cell r="IX151">
            <v>1.6</v>
          </cell>
          <cell r="IY151">
            <v>2.3199999999999998</v>
          </cell>
          <cell r="IZ151">
            <v>2.0299999999999998</v>
          </cell>
          <cell r="JA151">
            <v>0.94</v>
          </cell>
          <cell r="JB151">
            <v>-0.41</v>
          </cell>
          <cell r="JC151">
            <v>-0.27</v>
          </cell>
          <cell r="JD151">
            <v>0.15</v>
          </cell>
          <cell r="JE151">
            <v>-0.6</v>
          </cell>
          <cell r="JF151">
            <v>-0.94</v>
          </cell>
          <cell r="JG151">
            <v>-0.16</v>
          </cell>
          <cell r="JH151">
            <v>1.34</v>
          </cell>
          <cell r="JI151">
            <v>1.7</v>
          </cell>
          <cell r="JJ151">
            <v>1.56</v>
          </cell>
          <cell r="JK151">
            <v>2.0699999999999998</v>
          </cell>
          <cell r="JL151">
            <v>2.13</v>
          </cell>
          <cell r="JM151">
            <v>2.31</v>
          </cell>
          <cell r="JN151">
            <v>2.21</v>
          </cell>
          <cell r="JO151">
            <v>1.52</v>
          </cell>
          <cell r="JP151">
            <v>1.05</v>
          </cell>
          <cell r="JQ151">
            <v>0.76</v>
          </cell>
          <cell r="JR151">
            <v>0.98</v>
          </cell>
          <cell r="JS151">
            <v>1.36</v>
          </cell>
          <cell r="JT151">
            <v>0.93</v>
          </cell>
          <cell r="JU151">
            <v>1.24</v>
          </cell>
          <cell r="JV151">
            <v>0.74</v>
          </cell>
          <cell r="JW151">
            <v>0.61</v>
          </cell>
          <cell r="JX151">
            <v>0.81</v>
          </cell>
          <cell r="JY151">
            <v>7.0000000000000007E-2</v>
          </cell>
          <cell r="JZ151">
            <v>-0.15</v>
          </cell>
          <cell r="KA151">
            <v>0.3</v>
          </cell>
          <cell r="KB151">
            <v>0.49</v>
          </cell>
          <cell r="KC151">
            <v>0.35</v>
          </cell>
          <cell r="KD151">
            <v>-7.0000000000000007E-2</v>
          </cell>
          <cell r="KE151">
            <v>0.14000000000000001</v>
          </cell>
          <cell r="KF151">
            <v>0.98</v>
          </cell>
          <cell r="KG151">
            <v>0.38</v>
          </cell>
          <cell r="KH151">
            <v>-0.02</v>
          </cell>
          <cell r="KI151">
            <v>1.3</v>
          </cell>
          <cell r="KJ151">
            <v>1.76</v>
          </cell>
          <cell r="KK151">
            <v>0.01</v>
          </cell>
          <cell r="KL151">
            <v>-0.87</v>
          </cell>
          <cell r="KM151">
            <v>-0.57999999999999996</v>
          </cell>
          <cell r="KN151">
            <v>-0.73</v>
          </cell>
          <cell r="KO151">
            <v>-0.4</v>
          </cell>
          <cell r="KP151">
            <v>0.01</v>
          </cell>
          <cell r="KQ151">
            <v>0.04</v>
          </cell>
          <cell r="KR151">
            <v>-0.84</v>
          </cell>
          <cell r="KS151">
            <v>-0.74</v>
          </cell>
          <cell r="KT151">
            <v>0.94</v>
          </cell>
          <cell r="KU151">
            <v>-0.18</v>
          </cell>
          <cell r="KV151">
            <v>-0.08</v>
          </cell>
          <cell r="KW151">
            <v>-0.13</v>
          </cell>
          <cell r="KX151">
            <v>-0.75</v>
          </cell>
          <cell r="KY151">
            <v>-1.39</v>
          </cell>
          <cell r="KZ151">
            <v>-1.1000000000000001</v>
          </cell>
          <cell r="LA151">
            <v>-0.27</v>
          </cell>
          <cell r="LB151">
            <v>-0.13</v>
          </cell>
          <cell r="LC151">
            <v>-0.52</v>
          </cell>
          <cell r="LD151">
            <v>-0.88</v>
          </cell>
          <cell r="LE151">
            <v>-0.78</v>
          </cell>
          <cell r="LF151">
            <v>-0.6</v>
          </cell>
          <cell r="LG151">
            <v>-0.2</v>
          </cell>
          <cell r="LH151">
            <v>0.20000000000000004</v>
          </cell>
          <cell r="LI151">
            <v>0.20000000000000004</v>
          </cell>
          <cell r="LJ151">
            <v>0.19999999999999998</v>
          </cell>
          <cell r="LK151">
            <v>0.34029870996104122</v>
          </cell>
          <cell r="LL151">
            <v>0.5</v>
          </cell>
          <cell r="LM151">
            <v>0.40000000000000008</v>
          </cell>
          <cell r="LN151">
            <v>0.5</v>
          </cell>
          <cell r="LO151">
            <v>0.5</v>
          </cell>
          <cell r="LP151">
            <v>0.5</v>
          </cell>
          <cell r="LQ151">
            <v>0.5</v>
          </cell>
          <cell r="LR151">
            <v>0.32919790751900185</v>
          </cell>
          <cell r="LS151">
            <v>0.29999999999999993</v>
          </cell>
          <cell r="LT151">
            <v>0.29999999999999993</v>
          </cell>
          <cell r="LU151">
            <v>0.2</v>
          </cell>
          <cell r="LV151">
            <v>0</v>
          </cell>
          <cell r="LW151">
            <v>0.20000000000000004</v>
          </cell>
          <cell r="LX151">
            <v>0.3</v>
          </cell>
          <cell r="LY151">
            <v>0.29999999999999993</v>
          </cell>
          <cell r="LZ151">
            <v>0.3</v>
          </cell>
          <cell r="MA151">
            <v>0.3</v>
          </cell>
          <cell r="MB151">
            <v>0.31874957721960184</v>
          </cell>
          <cell r="MC151">
            <v>0.35448798842306384</v>
          </cell>
          <cell r="MD151">
            <v>0.35303953459757742</v>
          </cell>
          <cell r="ME151">
            <v>0.47976840784679087</v>
          </cell>
        </row>
        <row r="152">
          <cell r="A152">
            <v>2104012</v>
          </cell>
          <cell r="F152" t="str">
            <v xml:space="preserve">Desinfetante </v>
          </cell>
          <cell r="H152">
            <v>0.55000000000000004</v>
          </cell>
          <cell r="I152">
            <v>0.34</v>
          </cell>
          <cell r="J152">
            <v>1.19</v>
          </cell>
          <cell r="K152">
            <v>1.48</v>
          </cell>
          <cell r="L152">
            <v>0.76</v>
          </cell>
          <cell r="M152">
            <v>1.57</v>
          </cell>
          <cell r="N152">
            <v>2.35</v>
          </cell>
          <cell r="O152">
            <v>1.24</v>
          </cell>
          <cell r="P152">
            <v>0.59</v>
          </cell>
          <cell r="Q152">
            <v>0.63</v>
          </cell>
          <cell r="R152">
            <v>0.7</v>
          </cell>
          <cell r="S152">
            <v>0.22</v>
          </cell>
          <cell r="T152">
            <v>-0.56000000000000005</v>
          </cell>
          <cell r="U152">
            <v>-0.36</v>
          </cell>
          <cell r="V152">
            <v>0.16</v>
          </cell>
          <cell r="W152">
            <v>0.27</v>
          </cell>
          <cell r="X152">
            <v>1.19</v>
          </cell>
          <cell r="Y152">
            <v>1.1399999999999999</v>
          </cell>
          <cell r="Z152">
            <v>0.15</v>
          </cell>
          <cell r="AA152">
            <v>0.08</v>
          </cell>
          <cell r="AB152">
            <v>1.1499999999999999</v>
          </cell>
          <cell r="AC152">
            <v>1.03</v>
          </cell>
          <cell r="AD152">
            <v>-0.35</v>
          </cell>
          <cell r="AE152">
            <v>-1.03</v>
          </cell>
          <cell r="AF152">
            <v>-0.35</v>
          </cell>
          <cell r="AG152">
            <v>0.35</v>
          </cell>
          <cell r="AH152">
            <v>0.76</v>
          </cell>
          <cell r="AI152">
            <v>0.32</v>
          </cell>
          <cell r="AJ152">
            <v>-0.67</v>
          </cell>
          <cell r="AK152">
            <v>-0.5</v>
          </cell>
          <cell r="AL152">
            <v>-0.64</v>
          </cell>
          <cell r="AM152">
            <v>0.04</v>
          </cell>
          <cell r="AN152">
            <v>1.04</v>
          </cell>
          <cell r="AO152">
            <v>0.5</v>
          </cell>
          <cell r="AP152">
            <v>-0.37</v>
          </cell>
          <cell r="AQ152">
            <v>-0.33</v>
          </cell>
          <cell r="AR152">
            <v>-0.03</v>
          </cell>
          <cell r="AS152">
            <v>0.25</v>
          </cell>
          <cell r="AT152">
            <v>-0.04</v>
          </cell>
          <cell r="AU152">
            <v>-0.85</v>
          </cell>
          <cell r="AV152">
            <v>-1.6</v>
          </cell>
          <cell r="AW152">
            <v>-0.64</v>
          </cell>
          <cell r="AX152">
            <v>0.33</v>
          </cell>
          <cell r="AY152">
            <v>-0.26</v>
          </cell>
          <cell r="AZ152">
            <v>0.03</v>
          </cell>
          <cell r="BA152">
            <v>-0.54</v>
          </cell>
          <cell r="BB152">
            <v>-1.19</v>
          </cell>
          <cell r="BC152">
            <v>0.25</v>
          </cell>
          <cell r="BD152">
            <v>1.26</v>
          </cell>
          <cell r="BE152">
            <v>0.57999999999999996</v>
          </cell>
          <cell r="BF152">
            <v>0.18</v>
          </cell>
          <cell r="BG152">
            <v>1.06</v>
          </cell>
          <cell r="BH152">
            <v>0.84</v>
          </cell>
          <cell r="BI152">
            <v>-0.5</v>
          </cell>
          <cell r="BJ152">
            <v>-0.34</v>
          </cell>
          <cell r="BK152">
            <v>0.76</v>
          </cell>
          <cell r="BL152">
            <v>0.62</v>
          </cell>
          <cell r="BM152">
            <v>0.25</v>
          </cell>
          <cell r="BN152">
            <v>0.8</v>
          </cell>
          <cell r="BO152">
            <v>0.2</v>
          </cell>
          <cell r="BP152">
            <v>-1.27</v>
          </cell>
          <cell r="BQ152">
            <v>-0.63</v>
          </cell>
          <cell r="BR152">
            <v>0.5</v>
          </cell>
          <cell r="BS152">
            <v>1.0900000000000001</v>
          </cell>
          <cell r="BT152">
            <v>1.58</v>
          </cell>
          <cell r="BU152">
            <v>0.46</v>
          </cell>
          <cell r="BV152">
            <v>-0.31</v>
          </cell>
          <cell r="BW152">
            <v>0.82</v>
          </cell>
          <cell r="BX152">
            <v>1.98</v>
          </cell>
          <cell r="BY152">
            <v>1.85</v>
          </cell>
          <cell r="BZ152">
            <v>1.39</v>
          </cell>
          <cell r="CA152">
            <v>1.43</v>
          </cell>
          <cell r="CB152">
            <v>1.2</v>
          </cell>
          <cell r="CC152">
            <v>0.48</v>
          </cell>
          <cell r="CD152">
            <v>-0.46</v>
          </cell>
          <cell r="CE152">
            <v>-1.41</v>
          </cell>
          <cell r="CF152">
            <v>-1.04</v>
          </cell>
          <cell r="CG152">
            <v>0.18</v>
          </cell>
          <cell r="CH152">
            <v>1.29</v>
          </cell>
          <cell r="CI152">
            <v>1.05</v>
          </cell>
          <cell r="CJ152">
            <v>0.48</v>
          </cell>
          <cell r="CK152">
            <v>1.81</v>
          </cell>
          <cell r="CL152">
            <v>2.06</v>
          </cell>
          <cell r="CM152">
            <v>0.98</v>
          </cell>
          <cell r="CN152">
            <v>0.21</v>
          </cell>
          <cell r="CO152">
            <v>0.49</v>
          </cell>
          <cell r="CP152">
            <v>0.34</v>
          </cell>
          <cell r="CQ152">
            <v>-0.55000000000000004</v>
          </cell>
          <cell r="CR152">
            <v>-0.6</v>
          </cell>
          <cell r="CS152">
            <v>-0.12</v>
          </cell>
          <cell r="CT152">
            <v>-1.02</v>
          </cell>
          <cell r="CU152">
            <v>-1.31</v>
          </cell>
          <cell r="CV152">
            <v>0.55000000000000004</v>
          </cell>
          <cell r="CW152">
            <v>1.61</v>
          </cell>
          <cell r="CX152">
            <v>1.28</v>
          </cell>
          <cell r="CY152">
            <v>0.59</v>
          </cell>
          <cell r="CZ152">
            <v>1.9</v>
          </cell>
          <cell r="DA152">
            <v>1.9</v>
          </cell>
          <cell r="DB152">
            <v>0.99</v>
          </cell>
          <cell r="DC152">
            <v>-0.25</v>
          </cell>
          <cell r="DD152">
            <v>-0.37</v>
          </cell>
          <cell r="DE152">
            <v>-0.38</v>
          </cell>
          <cell r="DF152">
            <v>0.84</v>
          </cell>
          <cell r="DG152">
            <v>1.31</v>
          </cell>
          <cell r="DH152">
            <v>0.33</v>
          </cell>
          <cell r="DI152">
            <v>0.55000000000000004</v>
          </cell>
          <cell r="DJ152">
            <v>0.17</v>
          </cell>
          <cell r="DK152">
            <v>0.9</v>
          </cell>
          <cell r="DL152">
            <v>1.57</v>
          </cell>
          <cell r="DM152">
            <v>0.32</v>
          </cell>
          <cell r="DN152">
            <v>0.48</v>
          </cell>
          <cell r="DO152">
            <v>-0.64</v>
          </cell>
          <cell r="DP152">
            <v>-0.81</v>
          </cell>
          <cell r="DQ152">
            <v>0.86</v>
          </cell>
          <cell r="DR152">
            <v>0.14000000000000001</v>
          </cell>
          <cell r="DS152">
            <v>-1.55</v>
          </cell>
          <cell r="DT152">
            <v>-0.54</v>
          </cell>
          <cell r="DU152">
            <v>0.01</v>
          </cell>
          <cell r="DV152">
            <v>-0.56999999999999995</v>
          </cell>
          <cell r="DW152">
            <v>0.63</v>
          </cell>
          <cell r="DX152">
            <v>0.65</v>
          </cell>
          <cell r="DY152">
            <v>-7.0000000000000007E-2</v>
          </cell>
          <cell r="DZ152">
            <v>0</v>
          </cell>
          <cell r="EA152">
            <v>0.09</v>
          </cell>
          <cell r="EB152">
            <v>0.2</v>
          </cell>
          <cell r="EC152">
            <v>0.53</v>
          </cell>
          <cell r="ED152">
            <v>0.65</v>
          </cell>
          <cell r="EE152">
            <v>0.52</v>
          </cell>
          <cell r="EF152">
            <v>0.99</v>
          </cell>
          <cell r="EG152">
            <v>0.49</v>
          </cell>
          <cell r="EH152">
            <v>0.32</v>
          </cell>
          <cell r="EI152">
            <v>-0.22</v>
          </cell>
          <cell r="EJ152">
            <v>-0.41</v>
          </cell>
          <cell r="EK152">
            <v>0.25</v>
          </cell>
          <cell r="EL152">
            <v>0.4</v>
          </cell>
          <cell r="EM152">
            <v>0.12</v>
          </cell>
          <cell r="EN152">
            <v>-0.57999999999999996</v>
          </cell>
          <cell r="EO152">
            <v>-0.75</v>
          </cell>
          <cell r="EP152">
            <v>-0.8</v>
          </cell>
          <cell r="EQ152">
            <v>-0.74</v>
          </cell>
          <cell r="ER152">
            <v>0.42</v>
          </cell>
          <cell r="ES152">
            <v>1.17</v>
          </cell>
          <cell r="ET152">
            <v>1.17</v>
          </cell>
          <cell r="EU152">
            <v>0.96</v>
          </cell>
          <cell r="EV152">
            <v>0.67</v>
          </cell>
          <cell r="EW152">
            <v>0.68</v>
          </cell>
          <cell r="EX152">
            <v>0.09</v>
          </cell>
          <cell r="EY152">
            <v>0.02</v>
          </cell>
          <cell r="EZ152">
            <v>-0.14000000000000001</v>
          </cell>
          <cell r="FA152">
            <v>-0.78</v>
          </cell>
          <cell r="FB152">
            <v>0.42</v>
          </cell>
          <cell r="FC152">
            <v>1.1599999999999999</v>
          </cell>
          <cell r="FD152">
            <v>-0.47</v>
          </cell>
          <cell r="FE152">
            <v>-0.37</v>
          </cell>
          <cell r="FF152">
            <v>0.59</v>
          </cell>
          <cell r="FG152">
            <v>-0.28000000000000003</v>
          </cell>
          <cell r="FH152">
            <v>-0.2</v>
          </cell>
          <cell r="FI152">
            <v>1.0900000000000001</v>
          </cell>
          <cell r="FJ152">
            <v>0.87</v>
          </cell>
          <cell r="FK152">
            <v>-0.63</v>
          </cell>
          <cell r="FL152">
            <v>-0.31</v>
          </cell>
          <cell r="FM152">
            <v>1.1100000000000001</v>
          </cell>
          <cell r="FN152">
            <v>1.59</v>
          </cell>
          <cell r="FO152">
            <v>1.17</v>
          </cell>
          <cell r="FP152">
            <v>-0.09</v>
          </cell>
          <cell r="FQ152">
            <v>0.4</v>
          </cell>
          <cell r="FR152">
            <v>0.48</v>
          </cell>
          <cell r="FS152">
            <v>0.33</v>
          </cell>
          <cell r="FT152">
            <v>0.91</v>
          </cell>
          <cell r="FU152">
            <v>1.01</v>
          </cell>
          <cell r="FV152">
            <v>0.32</v>
          </cell>
          <cell r="FW152">
            <v>-0.21</v>
          </cell>
          <cell r="FX152">
            <v>0.44</v>
          </cell>
          <cell r="FY152">
            <v>0.73</v>
          </cell>
          <cell r="FZ152">
            <v>0.76</v>
          </cell>
          <cell r="GA152">
            <v>0.73</v>
          </cell>
          <cell r="GB152">
            <v>0.56999999999999995</v>
          </cell>
          <cell r="GC152">
            <v>1.1000000000000001</v>
          </cell>
          <cell r="GD152">
            <v>1.03</v>
          </cell>
          <cell r="GE152">
            <v>0.33</v>
          </cell>
          <cell r="GF152">
            <v>0.67</v>
          </cell>
          <cell r="GG152">
            <v>-0.31</v>
          </cell>
          <cell r="GH152">
            <v>-0.78</v>
          </cell>
          <cell r="GI152">
            <v>-0.19</v>
          </cell>
          <cell r="GJ152">
            <v>0.33</v>
          </cell>
          <cell r="GK152">
            <v>0.66</v>
          </cell>
          <cell r="GL152">
            <v>0.66</v>
          </cell>
          <cell r="GM152">
            <v>0.13</v>
          </cell>
          <cell r="GN152">
            <v>-0.22</v>
          </cell>
          <cell r="GO152">
            <v>0.86</v>
          </cell>
          <cell r="GP152">
            <v>0.79</v>
          </cell>
          <cell r="GQ152">
            <v>-0.44</v>
          </cell>
          <cell r="GR152">
            <v>0.52</v>
          </cell>
          <cell r="GS152">
            <v>0.95</v>
          </cell>
          <cell r="GT152">
            <v>0.28999999999999998</v>
          </cell>
          <cell r="GU152">
            <v>0.65</v>
          </cell>
          <cell r="GV152">
            <v>1.1599999999999999</v>
          </cell>
          <cell r="GW152">
            <v>0.59</v>
          </cell>
          <cell r="GX152">
            <v>-0.08</v>
          </cell>
          <cell r="GY152">
            <v>1.08</v>
          </cell>
          <cell r="GZ152">
            <v>1.49</v>
          </cell>
          <cell r="HA152">
            <v>1.03</v>
          </cell>
          <cell r="HB152">
            <v>1.32</v>
          </cell>
          <cell r="HC152">
            <v>1.08</v>
          </cell>
          <cell r="HD152">
            <v>0.7</v>
          </cell>
          <cell r="HE152">
            <v>0.46</v>
          </cell>
          <cell r="HF152">
            <v>0.38</v>
          </cell>
          <cell r="HG152">
            <v>-0.1</v>
          </cell>
          <cell r="HH152">
            <v>0.21</v>
          </cell>
          <cell r="HI152">
            <v>1.0900000000000001</v>
          </cell>
          <cell r="HJ152">
            <v>0.87</v>
          </cell>
          <cell r="HK152">
            <v>0.55000000000000004</v>
          </cell>
          <cell r="HL152">
            <v>0.33</v>
          </cell>
          <cell r="HM152">
            <v>-0.36</v>
          </cell>
          <cell r="HN152">
            <v>0.37</v>
          </cell>
          <cell r="HO152">
            <v>0.81</v>
          </cell>
          <cell r="HP152">
            <v>0.67</v>
          </cell>
          <cell r="HQ152">
            <v>0.95</v>
          </cell>
          <cell r="HR152">
            <v>0.69</v>
          </cell>
          <cell r="HS152">
            <v>-0.36</v>
          </cell>
          <cell r="HT152">
            <v>-0.02</v>
          </cell>
          <cell r="HU152">
            <v>0.68</v>
          </cell>
          <cell r="HV152">
            <v>0.28999999999999998</v>
          </cell>
          <cell r="HW152">
            <v>0.05</v>
          </cell>
          <cell r="HX152">
            <v>1.18</v>
          </cell>
          <cell r="HY152">
            <v>1.35</v>
          </cell>
          <cell r="HZ152">
            <v>0.85</v>
          </cell>
          <cell r="IA152">
            <v>1.05</v>
          </cell>
          <cell r="IB152">
            <v>1.1499999999999999</v>
          </cell>
          <cell r="IC152">
            <v>0.91</v>
          </cell>
          <cell r="ID152">
            <v>1.25</v>
          </cell>
          <cell r="IE152">
            <v>1.23</v>
          </cell>
          <cell r="IF152">
            <v>0.62</v>
          </cell>
          <cell r="IG152">
            <v>-0.4</v>
          </cell>
          <cell r="IH152">
            <v>0.16</v>
          </cell>
          <cell r="II152">
            <v>1.3</v>
          </cell>
          <cell r="IJ152">
            <v>1.48</v>
          </cell>
          <cell r="IK152">
            <v>0.35</v>
          </cell>
          <cell r="IL152">
            <v>0.22</v>
          </cell>
          <cell r="IM152">
            <v>0.68</v>
          </cell>
          <cell r="IN152">
            <v>0.36</v>
          </cell>
          <cell r="IO152">
            <v>0.43</v>
          </cell>
          <cell r="IP152">
            <v>1.24</v>
          </cell>
          <cell r="IQ152">
            <v>0.4</v>
          </cell>
          <cell r="IR152">
            <v>1.2</v>
          </cell>
          <cell r="IS152">
            <v>1.8</v>
          </cell>
          <cell r="IT152">
            <v>0.85</v>
          </cell>
          <cell r="IU152">
            <v>0.9</v>
          </cell>
          <cell r="IV152">
            <v>0.65</v>
          </cell>
          <cell r="IW152">
            <v>0.59</v>
          </cell>
          <cell r="IX152">
            <v>0.94</v>
          </cell>
          <cell r="IY152">
            <v>0.54</v>
          </cell>
          <cell r="IZ152">
            <v>0.79</v>
          </cell>
          <cell r="JA152">
            <v>0.61</v>
          </cell>
          <cell r="JB152">
            <v>0.37</v>
          </cell>
          <cell r="JC152">
            <v>0.49</v>
          </cell>
          <cell r="JD152">
            <v>0.87</v>
          </cell>
          <cell r="JE152">
            <v>2.12</v>
          </cell>
          <cell r="JF152">
            <v>1.99</v>
          </cell>
          <cell r="JG152">
            <v>0.86</v>
          </cell>
          <cell r="JH152">
            <v>1.07</v>
          </cell>
          <cell r="JI152">
            <v>1.74</v>
          </cell>
          <cell r="JJ152">
            <v>1.27</v>
          </cell>
          <cell r="JK152">
            <v>1.39</v>
          </cell>
          <cell r="JL152">
            <v>1.75</v>
          </cell>
          <cell r="JM152">
            <v>1.68</v>
          </cell>
          <cell r="JN152">
            <v>2.31</v>
          </cell>
          <cell r="JO152">
            <v>1.42</v>
          </cell>
          <cell r="JP152">
            <v>1.1000000000000001</v>
          </cell>
          <cell r="JQ152">
            <v>2.4</v>
          </cell>
          <cell r="JR152">
            <v>2.81</v>
          </cell>
          <cell r="JS152">
            <v>3.35</v>
          </cell>
          <cell r="JT152">
            <v>1.81</v>
          </cell>
          <cell r="JU152">
            <v>0.14000000000000001</v>
          </cell>
          <cell r="JV152">
            <v>-0.03</v>
          </cell>
          <cell r="JW152">
            <v>1.33</v>
          </cell>
          <cell r="JX152">
            <v>1.68</v>
          </cell>
          <cell r="JY152">
            <v>1.07</v>
          </cell>
          <cell r="JZ152">
            <v>0.74</v>
          </cell>
          <cell r="KA152">
            <v>0.16</v>
          </cell>
          <cell r="KB152">
            <v>0.62</v>
          </cell>
          <cell r="KC152">
            <v>0.98</v>
          </cell>
          <cell r="KD152">
            <v>0.51</v>
          </cell>
          <cell r="KE152">
            <v>0.31</v>
          </cell>
          <cell r="KF152">
            <v>0.31</v>
          </cell>
          <cell r="KG152">
            <v>0.22</v>
          </cell>
          <cell r="KH152">
            <v>0.2</v>
          </cell>
          <cell r="KI152">
            <v>0.06</v>
          </cell>
          <cell r="KJ152">
            <v>-0.04</v>
          </cell>
          <cell r="KK152">
            <v>-0.05</v>
          </cell>
          <cell r="KL152">
            <v>0.91</v>
          </cell>
          <cell r="KM152">
            <v>0.25</v>
          </cell>
          <cell r="KN152">
            <v>-1.55</v>
          </cell>
          <cell r="KO152">
            <v>-1.0900000000000001</v>
          </cell>
          <cell r="KP152">
            <v>-0.81</v>
          </cell>
          <cell r="KQ152">
            <v>-0.53</v>
          </cell>
          <cell r="KR152">
            <v>-0.79</v>
          </cell>
          <cell r="KS152">
            <v>-0.67</v>
          </cell>
          <cell r="KT152">
            <v>0.28000000000000003</v>
          </cell>
          <cell r="KU152">
            <v>-0.7</v>
          </cell>
          <cell r="KV152">
            <v>-1.1100000000000001</v>
          </cell>
          <cell r="KW152">
            <v>-0.23</v>
          </cell>
          <cell r="KX152">
            <v>0.32</v>
          </cell>
          <cell r="KY152">
            <v>0.51</v>
          </cell>
          <cell r="KZ152">
            <v>-0.06</v>
          </cell>
          <cell r="LA152">
            <v>-0.32</v>
          </cell>
          <cell r="LB152">
            <v>0.78</v>
          </cell>
          <cell r="LC152">
            <v>0.8</v>
          </cell>
          <cell r="LD152">
            <v>0.21</v>
          </cell>
          <cell r="LE152">
            <v>-0.73</v>
          </cell>
          <cell r="LF152">
            <v>-0.6</v>
          </cell>
          <cell r="LG152">
            <v>-0.2</v>
          </cell>
          <cell r="LH152">
            <v>0.20000000000000004</v>
          </cell>
          <cell r="LI152">
            <v>0.20000000000000004</v>
          </cell>
          <cell r="LJ152">
            <v>0.19999999999999998</v>
          </cell>
          <cell r="LK152">
            <v>0.34029870996104122</v>
          </cell>
          <cell r="LL152">
            <v>0.5</v>
          </cell>
          <cell r="LM152">
            <v>0.40000000000000008</v>
          </cell>
          <cell r="LN152">
            <v>0.5</v>
          </cell>
          <cell r="LO152">
            <v>0.5</v>
          </cell>
          <cell r="LP152">
            <v>0.5</v>
          </cell>
          <cell r="LQ152">
            <v>0.5</v>
          </cell>
          <cell r="LR152">
            <v>0.32919790751900185</v>
          </cell>
          <cell r="LS152">
            <v>0.29999999999999993</v>
          </cell>
          <cell r="LT152">
            <v>0.29999999999999993</v>
          </cell>
          <cell r="LU152">
            <v>0.2</v>
          </cell>
          <cell r="LV152">
            <v>0</v>
          </cell>
          <cell r="LW152">
            <v>0.20000000000000004</v>
          </cell>
          <cell r="LX152">
            <v>0.3</v>
          </cell>
          <cell r="LY152">
            <v>0.29999999999999993</v>
          </cell>
          <cell r="LZ152">
            <v>0.3</v>
          </cell>
          <cell r="MA152">
            <v>0.3</v>
          </cell>
          <cell r="MB152">
            <v>0.31874957721960184</v>
          </cell>
          <cell r="MC152">
            <v>0.35448798842306384</v>
          </cell>
          <cell r="MD152">
            <v>0.35303953459757742</v>
          </cell>
          <cell r="ME152">
            <v>0.47976840784679087</v>
          </cell>
        </row>
        <row r="153">
          <cell r="A153">
            <v>2104013</v>
          </cell>
          <cell r="F153" t="str">
            <v xml:space="preserve">Inseticida </v>
          </cell>
          <cell r="H153">
            <v>2.5299999999999998</v>
          </cell>
          <cell r="I153">
            <v>-0.46</v>
          </cell>
          <cell r="J153">
            <v>-1.0900000000000001</v>
          </cell>
          <cell r="K153">
            <v>0.98</v>
          </cell>
          <cell r="L153">
            <v>0.32</v>
          </cell>
          <cell r="M153">
            <v>0.73</v>
          </cell>
          <cell r="N153">
            <v>0.02</v>
          </cell>
          <cell r="O153">
            <v>-1.44</v>
          </cell>
          <cell r="P153">
            <v>1.55</v>
          </cell>
          <cell r="Q153">
            <v>4.3600000000000003</v>
          </cell>
          <cell r="R153">
            <v>3.41</v>
          </cell>
          <cell r="S153">
            <v>0.82</v>
          </cell>
          <cell r="T153">
            <v>0.75</v>
          </cell>
          <cell r="U153">
            <v>0.08</v>
          </cell>
          <cell r="V153">
            <v>-0.52</v>
          </cell>
          <cell r="W153">
            <v>0.48</v>
          </cell>
          <cell r="X153">
            <v>0.72</v>
          </cell>
          <cell r="Y153">
            <v>0.34</v>
          </cell>
          <cell r="Z153">
            <v>0.12</v>
          </cell>
          <cell r="AA153">
            <v>0.72</v>
          </cell>
          <cell r="AB153">
            <v>-0.96</v>
          </cell>
          <cell r="AC153">
            <v>-1.59</v>
          </cell>
          <cell r="AD153">
            <v>0.18</v>
          </cell>
          <cell r="AE153">
            <v>0.86</v>
          </cell>
          <cell r="AF153">
            <v>1.78</v>
          </cell>
          <cell r="AG153">
            <v>0.84</v>
          </cell>
          <cell r="AH153">
            <v>-1.4</v>
          </cell>
          <cell r="AI153">
            <v>-0.17</v>
          </cell>
          <cell r="AJ153">
            <v>0.12</v>
          </cell>
          <cell r="AK153">
            <v>-1.1100000000000001</v>
          </cell>
          <cell r="AL153">
            <v>1.92</v>
          </cell>
          <cell r="AM153">
            <v>3.34</v>
          </cell>
          <cell r="AN153">
            <v>1.3</v>
          </cell>
          <cell r="AO153">
            <v>0.33</v>
          </cell>
          <cell r="AP153">
            <v>-0.31</v>
          </cell>
          <cell r="AQ153">
            <v>0.32</v>
          </cell>
          <cell r="AR153">
            <v>1.1499999999999999</v>
          </cell>
          <cell r="AS153">
            <v>-0.94</v>
          </cell>
          <cell r="AT153">
            <v>-0.13</v>
          </cell>
          <cell r="AU153">
            <v>1.18</v>
          </cell>
          <cell r="AV153">
            <v>-0.45</v>
          </cell>
          <cell r="AW153">
            <v>-1.39</v>
          </cell>
          <cell r="AX153">
            <v>-0.16</v>
          </cell>
          <cell r="AY153">
            <v>-0.81</v>
          </cell>
          <cell r="AZ153">
            <v>-0.31</v>
          </cell>
          <cell r="BA153">
            <v>1.39</v>
          </cell>
          <cell r="BB153">
            <v>0.16</v>
          </cell>
          <cell r="BC153">
            <v>-1.37</v>
          </cell>
          <cell r="BD153">
            <v>0.22</v>
          </cell>
          <cell r="BE153">
            <v>1.95</v>
          </cell>
          <cell r="BF153">
            <v>0.03</v>
          </cell>
          <cell r="BG153">
            <v>-1.53</v>
          </cell>
          <cell r="BH153">
            <v>-0.4</v>
          </cell>
          <cell r="BI153">
            <v>1.47</v>
          </cell>
          <cell r="BJ153">
            <v>-0.54</v>
          </cell>
          <cell r="BK153">
            <v>-1.2</v>
          </cell>
          <cell r="BL153">
            <v>0.87</v>
          </cell>
          <cell r="BM153">
            <v>0.85</v>
          </cell>
          <cell r="BN153">
            <v>0.71</v>
          </cell>
          <cell r="BO153">
            <v>0.59</v>
          </cell>
          <cell r="BP153">
            <v>1.55</v>
          </cell>
          <cell r="BQ153">
            <v>1.81</v>
          </cell>
          <cell r="BR153">
            <v>1.81</v>
          </cell>
          <cell r="BS153">
            <v>2.04</v>
          </cell>
          <cell r="BT153">
            <v>1.94</v>
          </cell>
          <cell r="BU153">
            <v>1.54</v>
          </cell>
          <cell r="BV153">
            <v>-0.01</v>
          </cell>
          <cell r="BW153">
            <v>-1.03</v>
          </cell>
          <cell r="BX153">
            <v>-0.2</v>
          </cell>
          <cell r="BY153">
            <v>0.47</v>
          </cell>
          <cell r="BZ153">
            <v>0.65</v>
          </cell>
          <cell r="CA153">
            <v>0.53</v>
          </cell>
          <cell r="CB153">
            <v>-1.36</v>
          </cell>
          <cell r="CC153">
            <v>-1.22</v>
          </cell>
          <cell r="CD153">
            <v>0.51</v>
          </cell>
          <cell r="CE153">
            <v>0.64</v>
          </cell>
          <cell r="CF153">
            <v>0.73</v>
          </cell>
          <cell r="CG153">
            <v>-0.05</v>
          </cell>
          <cell r="CH153">
            <v>-1.28</v>
          </cell>
          <cell r="CI153">
            <v>-1.37</v>
          </cell>
          <cell r="CJ153">
            <v>-0.54</v>
          </cell>
          <cell r="CK153">
            <v>1.68</v>
          </cell>
          <cell r="CL153">
            <v>2.36</v>
          </cell>
          <cell r="CM153">
            <v>1.1100000000000001</v>
          </cell>
          <cell r="CN153">
            <v>0.02</v>
          </cell>
          <cell r="CO153">
            <v>1.1499999999999999</v>
          </cell>
          <cell r="CP153">
            <v>1.05</v>
          </cell>
          <cell r="CQ153">
            <v>-0.28999999999999998</v>
          </cell>
          <cell r="CR153">
            <v>-0.05</v>
          </cell>
          <cell r="CS153">
            <v>0.01</v>
          </cell>
          <cell r="CT153">
            <v>-0.13</v>
          </cell>
          <cell r="CU153">
            <v>-0.09</v>
          </cell>
          <cell r="CV153">
            <v>0.7</v>
          </cell>
          <cell r="CW153">
            <v>-0.05</v>
          </cell>
          <cell r="CX153">
            <v>-1.07</v>
          </cell>
          <cell r="CY153">
            <v>-0.3</v>
          </cell>
          <cell r="CZ153">
            <v>0.28999999999999998</v>
          </cell>
          <cell r="DA153">
            <v>0.28999999999999998</v>
          </cell>
          <cell r="DB153">
            <v>1.8</v>
          </cell>
          <cell r="DC153">
            <v>1.67</v>
          </cell>
          <cell r="DD153">
            <v>0.65</v>
          </cell>
          <cell r="DE153">
            <v>0.28000000000000003</v>
          </cell>
          <cell r="DF153">
            <v>0.62</v>
          </cell>
          <cell r="DG153">
            <v>0.01</v>
          </cell>
          <cell r="DH153">
            <v>-0.68</v>
          </cell>
          <cell r="DI153">
            <v>0.43</v>
          </cell>
          <cell r="DJ153">
            <v>-0.5</v>
          </cell>
          <cell r="DK153">
            <v>-0.88</v>
          </cell>
          <cell r="DL153">
            <v>1.6</v>
          </cell>
          <cell r="DM153">
            <v>1.35</v>
          </cell>
          <cell r="DN153">
            <v>0.23</v>
          </cell>
          <cell r="DO153">
            <v>0.47</v>
          </cell>
          <cell r="DP153">
            <v>0.66</v>
          </cell>
          <cell r="DQ153">
            <v>0.11</v>
          </cell>
          <cell r="DR153">
            <v>-1.1000000000000001</v>
          </cell>
          <cell r="DS153">
            <v>-0.03</v>
          </cell>
          <cell r="DT153">
            <v>0.8</v>
          </cell>
          <cell r="DU153">
            <v>0.12</v>
          </cell>
          <cell r="DV153">
            <v>0.66</v>
          </cell>
          <cell r="DW153">
            <v>0.91</v>
          </cell>
          <cell r="DX153">
            <v>0.57999999999999996</v>
          </cell>
          <cell r="DY153">
            <v>-0.94</v>
          </cell>
          <cell r="DZ153">
            <v>-0.79</v>
          </cell>
          <cell r="EA153">
            <v>-0.52</v>
          </cell>
          <cell r="EB153">
            <v>-1.34</v>
          </cell>
          <cell r="EC153">
            <v>0.54</v>
          </cell>
          <cell r="ED153">
            <v>1.46</v>
          </cell>
          <cell r="EE153">
            <v>0.72</v>
          </cell>
          <cell r="EF153">
            <v>0.87</v>
          </cell>
          <cell r="EG153">
            <v>1.1499999999999999</v>
          </cell>
          <cell r="EH153">
            <v>0.38</v>
          </cell>
          <cell r="EI153">
            <v>-0.5</v>
          </cell>
          <cell r="EJ153">
            <v>0.1</v>
          </cell>
          <cell r="EK153">
            <v>1.7</v>
          </cell>
          <cell r="EL153">
            <v>1.94</v>
          </cell>
          <cell r="EM153">
            <v>0.16</v>
          </cell>
          <cell r="EN153">
            <v>-0.8</v>
          </cell>
          <cell r="EO153">
            <v>0.08</v>
          </cell>
          <cell r="EP153">
            <v>0.7</v>
          </cell>
          <cell r="EQ153">
            <v>-0.05</v>
          </cell>
          <cell r="ER153">
            <v>-0.78</v>
          </cell>
          <cell r="ES153">
            <v>0.18</v>
          </cell>
          <cell r="ET153">
            <v>1.56</v>
          </cell>
          <cell r="EU153">
            <v>0.59</v>
          </cell>
          <cell r="EV153">
            <v>-0.45</v>
          </cell>
          <cell r="EW153">
            <v>0.88</v>
          </cell>
          <cell r="EX153">
            <v>1.41</v>
          </cell>
          <cell r="EY153">
            <v>0.56000000000000005</v>
          </cell>
          <cell r="EZ153">
            <v>0.4</v>
          </cell>
          <cell r="FA153">
            <v>0.2</v>
          </cell>
          <cell r="FB153">
            <v>-0.03</v>
          </cell>
          <cell r="FC153">
            <v>0.04</v>
          </cell>
          <cell r="FD153">
            <v>-0.28000000000000003</v>
          </cell>
          <cell r="FE153">
            <v>2.35</v>
          </cell>
          <cell r="FF153">
            <v>3.29</v>
          </cell>
          <cell r="FG153">
            <v>-0.19</v>
          </cell>
          <cell r="FH153">
            <v>-0.99</v>
          </cell>
          <cell r="FI153">
            <v>-0.41</v>
          </cell>
          <cell r="FJ153">
            <v>0.61</v>
          </cell>
          <cell r="FK153">
            <v>2.08</v>
          </cell>
          <cell r="FL153">
            <v>1.1000000000000001</v>
          </cell>
          <cell r="FM153">
            <v>-0.72</v>
          </cell>
          <cell r="FN153">
            <v>-0.32</v>
          </cell>
          <cell r="FO153">
            <v>0.67</v>
          </cell>
          <cell r="FP153">
            <v>0.22</v>
          </cell>
          <cell r="FQ153">
            <v>0.01</v>
          </cell>
          <cell r="FR153">
            <v>1</v>
          </cell>
          <cell r="FS153">
            <v>-0.7</v>
          </cell>
          <cell r="FT153">
            <v>-1.88</v>
          </cell>
          <cell r="FU153">
            <v>-0.2</v>
          </cell>
          <cell r="FV153">
            <v>-0.48</v>
          </cell>
          <cell r="FW153">
            <v>-0.95</v>
          </cell>
          <cell r="FX153">
            <v>-1.53</v>
          </cell>
          <cell r="FY153">
            <v>0.12</v>
          </cell>
          <cell r="FZ153">
            <v>0.44</v>
          </cell>
          <cell r="GA153">
            <v>2.88</v>
          </cell>
          <cell r="GB153">
            <v>1.82</v>
          </cell>
          <cell r="GC153">
            <v>0.55000000000000004</v>
          </cell>
          <cell r="GD153">
            <v>2.02</v>
          </cell>
          <cell r="GE153">
            <v>1.26</v>
          </cell>
          <cell r="GF153">
            <v>-0.33</v>
          </cell>
          <cell r="GG153">
            <v>0.23</v>
          </cell>
          <cell r="GH153">
            <v>-0.56000000000000005</v>
          </cell>
          <cell r="GI153">
            <v>1.86</v>
          </cell>
          <cell r="GJ153">
            <v>2.0699999999999998</v>
          </cell>
          <cell r="GK153">
            <v>0.18</v>
          </cell>
          <cell r="GL153">
            <v>0.05</v>
          </cell>
          <cell r="GM153">
            <v>0.69</v>
          </cell>
          <cell r="GN153">
            <v>-0.96</v>
          </cell>
          <cell r="GO153">
            <v>-1.35</v>
          </cell>
          <cell r="GP153">
            <v>-0.2</v>
          </cell>
          <cell r="GQ153">
            <v>0.41</v>
          </cell>
          <cell r="GR153">
            <v>-0.09</v>
          </cell>
          <cell r="GS153">
            <v>-1.6</v>
          </cell>
          <cell r="GT153">
            <v>-1.53</v>
          </cell>
          <cell r="GU153">
            <v>-0.2</v>
          </cell>
          <cell r="GV153">
            <v>0.55000000000000004</v>
          </cell>
          <cell r="GW153">
            <v>1.66</v>
          </cell>
          <cell r="GX153">
            <v>0.87</v>
          </cell>
          <cell r="GY153">
            <v>-0.69</v>
          </cell>
          <cell r="GZ153">
            <v>-0.47</v>
          </cell>
          <cell r="HA153">
            <v>-0.03</v>
          </cell>
          <cell r="HB153">
            <v>0.6</v>
          </cell>
          <cell r="HC153">
            <v>0.81</v>
          </cell>
          <cell r="HD153">
            <v>1.0900000000000001</v>
          </cell>
          <cell r="HE153">
            <v>1.02</v>
          </cell>
          <cell r="HF153">
            <v>-0.41</v>
          </cell>
          <cell r="HG153">
            <v>-0.36</v>
          </cell>
          <cell r="HH153">
            <v>0.57999999999999996</v>
          </cell>
          <cell r="HI153">
            <v>0.26</v>
          </cell>
          <cell r="HJ153">
            <v>-0.15</v>
          </cell>
          <cell r="HK153">
            <v>1.03</v>
          </cell>
          <cell r="HL153">
            <v>0.65</v>
          </cell>
          <cell r="HM153">
            <v>-2.15</v>
          </cell>
          <cell r="HN153">
            <v>-1.96</v>
          </cell>
          <cell r="HO153">
            <v>0</v>
          </cell>
          <cell r="HP153">
            <v>1.02</v>
          </cell>
          <cell r="HQ153">
            <v>1.98</v>
          </cell>
          <cell r="HR153">
            <v>1.1000000000000001</v>
          </cell>
          <cell r="HS153">
            <v>-0.89</v>
          </cell>
          <cell r="HT153">
            <v>-1.66</v>
          </cell>
          <cell r="HU153">
            <v>-0.98</v>
          </cell>
          <cell r="HV153">
            <v>1.37</v>
          </cell>
          <cell r="HW153">
            <v>2.46</v>
          </cell>
          <cell r="HX153">
            <v>1.04</v>
          </cell>
          <cell r="HY153">
            <v>-0.5</v>
          </cell>
          <cell r="HZ153">
            <v>0.51</v>
          </cell>
          <cell r="IA153">
            <v>2.16</v>
          </cell>
          <cell r="IB153">
            <v>1.1299999999999999</v>
          </cell>
          <cell r="IC153">
            <v>1.44</v>
          </cell>
          <cell r="ID153">
            <v>2.23</v>
          </cell>
          <cell r="IE153">
            <v>-0.57999999999999996</v>
          </cell>
          <cell r="IF153">
            <v>-1.93</v>
          </cell>
          <cell r="IG153">
            <v>0.73</v>
          </cell>
          <cell r="IH153">
            <v>1.68</v>
          </cell>
          <cell r="II153">
            <v>0.94</v>
          </cell>
          <cell r="IJ153">
            <v>-0.27</v>
          </cell>
          <cell r="IK153">
            <v>-1.34</v>
          </cell>
          <cell r="IL153">
            <v>-7.0000000000000007E-2</v>
          </cell>
          <cell r="IM153">
            <v>1.71</v>
          </cell>
          <cell r="IN153">
            <v>2.87</v>
          </cell>
          <cell r="IO153">
            <v>1.32</v>
          </cell>
          <cell r="IP153">
            <v>-0.94</v>
          </cell>
          <cell r="IQ153">
            <v>1.08</v>
          </cell>
          <cell r="IR153">
            <v>3.75</v>
          </cell>
          <cell r="IS153">
            <v>2.9</v>
          </cell>
          <cell r="IT153">
            <v>0.84</v>
          </cell>
          <cell r="IU153">
            <v>-0.48</v>
          </cell>
          <cell r="IV153">
            <v>0.41</v>
          </cell>
          <cell r="IW153">
            <v>1.69</v>
          </cell>
          <cell r="IX153">
            <v>1.44</v>
          </cell>
          <cell r="IY153">
            <v>2.0299999999999998</v>
          </cell>
          <cell r="IZ153">
            <v>2.14</v>
          </cell>
          <cell r="JA153">
            <v>0.5</v>
          </cell>
          <cell r="JB153">
            <v>0.87</v>
          </cell>
          <cell r="JC153">
            <v>1.27</v>
          </cell>
          <cell r="JD153">
            <v>0.17</v>
          </cell>
          <cell r="JE153">
            <v>-1.37</v>
          </cell>
          <cell r="JF153">
            <v>-0.83</v>
          </cell>
          <cell r="JG153">
            <v>2.2200000000000002</v>
          </cell>
          <cell r="JH153">
            <v>2.95</v>
          </cell>
          <cell r="JI153">
            <v>2.68</v>
          </cell>
          <cell r="JJ153">
            <v>1.39</v>
          </cell>
          <cell r="JK153">
            <v>1.01</v>
          </cell>
          <cell r="JL153">
            <v>3.31</v>
          </cell>
          <cell r="JM153">
            <v>3.08</v>
          </cell>
          <cell r="JN153">
            <v>-0.38</v>
          </cell>
          <cell r="JO153">
            <v>-0.97</v>
          </cell>
          <cell r="JP153">
            <v>2.2999999999999998</v>
          </cell>
          <cell r="JQ153">
            <v>1.81</v>
          </cell>
          <cell r="JR153">
            <v>-0.2</v>
          </cell>
          <cell r="JS153">
            <v>1.9</v>
          </cell>
          <cell r="JT153">
            <v>0.57999999999999996</v>
          </cell>
          <cell r="JU153">
            <v>-0.42</v>
          </cell>
          <cell r="JV153">
            <v>0.52</v>
          </cell>
          <cell r="JW153">
            <v>0.66</v>
          </cell>
          <cell r="JX153">
            <v>0.01</v>
          </cell>
          <cell r="JY153">
            <v>1.08</v>
          </cell>
          <cell r="JZ153">
            <v>1.64</v>
          </cell>
          <cell r="KA153">
            <v>1.2</v>
          </cell>
          <cell r="KB153">
            <v>2.5099999999999998</v>
          </cell>
          <cell r="KC153">
            <v>0.46</v>
          </cell>
          <cell r="KD153">
            <v>-0.97</v>
          </cell>
          <cell r="KE153">
            <v>1.72</v>
          </cell>
          <cell r="KF153">
            <v>1.78</v>
          </cell>
          <cell r="KG153">
            <v>0.74</v>
          </cell>
          <cell r="KH153">
            <v>-1.81</v>
          </cell>
          <cell r="KI153">
            <v>-2.52</v>
          </cell>
          <cell r="KJ153">
            <v>-1.06</v>
          </cell>
          <cell r="KK153">
            <v>-2.72</v>
          </cell>
          <cell r="KL153">
            <v>-1.21</v>
          </cell>
          <cell r="KM153">
            <v>1.7</v>
          </cell>
          <cell r="KN153">
            <v>2.27</v>
          </cell>
          <cell r="KO153">
            <v>0.36</v>
          </cell>
          <cell r="KP153">
            <v>-1.72</v>
          </cell>
          <cell r="KQ153">
            <v>0</v>
          </cell>
          <cell r="KR153">
            <v>1.05</v>
          </cell>
          <cell r="KS153">
            <v>-0.75</v>
          </cell>
          <cell r="KT153">
            <v>0.03</v>
          </cell>
          <cell r="KU153">
            <v>1.96</v>
          </cell>
          <cell r="KV153">
            <v>1.34</v>
          </cell>
          <cell r="KW153">
            <v>0.02</v>
          </cell>
          <cell r="KX153">
            <v>0.35</v>
          </cell>
          <cell r="KY153">
            <v>0.14000000000000001</v>
          </cell>
          <cell r="KZ153">
            <v>0.2</v>
          </cell>
          <cell r="LA153">
            <v>0.09</v>
          </cell>
          <cell r="LB153">
            <v>-0.56999999999999995</v>
          </cell>
          <cell r="LC153">
            <v>0.91</v>
          </cell>
          <cell r="LD153">
            <v>2.25</v>
          </cell>
          <cell r="LE153">
            <v>0.43</v>
          </cell>
          <cell r="LF153">
            <v>-0.6</v>
          </cell>
          <cell r="LG153">
            <v>-0.2</v>
          </cell>
          <cell r="LH153">
            <v>0.20000000000000004</v>
          </cell>
          <cell r="LI153">
            <v>0.20000000000000004</v>
          </cell>
          <cell r="LJ153">
            <v>0.19999999999999998</v>
          </cell>
          <cell r="LK153">
            <v>0.34029870996104122</v>
          </cell>
          <cell r="LL153">
            <v>0.5</v>
          </cell>
          <cell r="LM153">
            <v>0.40000000000000008</v>
          </cell>
          <cell r="LN153">
            <v>0.5</v>
          </cell>
          <cell r="LO153">
            <v>0.5</v>
          </cell>
          <cell r="LP153">
            <v>0.5</v>
          </cell>
          <cell r="LQ153">
            <v>0.5</v>
          </cell>
          <cell r="LR153">
            <v>0.32919790751900185</v>
          </cell>
          <cell r="LS153">
            <v>0.29999999999999993</v>
          </cell>
          <cell r="LT153">
            <v>0.29999999999999993</v>
          </cell>
          <cell r="LU153">
            <v>0.2</v>
          </cell>
          <cell r="LV153">
            <v>0</v>
          </cell>
          <cell r="LW153">
            <v>0.20000000000000004</v>
          </cell>
          <cell r="LX153">
            <v>0.3</v>
          </cell>
          <cell r="LY153">
            <v>0.29999999999999993</v>
          </cell>
          <cell r="LZ153">
            <v>0.3</v>
          </cell>
          <cell r="MA153">
            <v>0.3</v>
          </cell>
          <cell r="MB153">
            <v>0.31874957721960184</v>
          </cell>
          <cell r="MC153">
            <v>0.35448798842306384</v>
          </cell>
          <cell r="MD153">
            <v>0.35303953459757742</v>
          </cell>
          <cell r="ME153">
            <v>0.47976840784679087</v>
          </cell>
        </row>
        <row r="154">
          <cell r="A154">
            <v>2104015</v>
          </cell>
          <cell r="F154" t="str">
            <v xml:space="preserve">Sabão em barra </v>
          </cell>
          <cell r="H154">
            <v>-1.28</v>
          </cell>
          <cell r="I154">
            <v>-0.72</v>
          </cell>
          <cell r="J154">
            <v>-0.31</v>
          </cell>
          <cell r="K154">
            <v>-0.31</v>
          </cell>
          <cell r="L154">
            <v>-0.93</v>
          </cell>
          <cell r="M154">
            <v>-0.17</v>
          </cell>
          <cell r="N154">
            <v>-0.77</v>
          </cell>
          <cell r="O154">
            <v>-1.52</v>
          </cell>
          <cell r="P154">
            <v>0.56000000000000005</v>
          </cell>
          <cell r="Q154">
            <v>0.32</v>
          </cell>
          <cell r="R154">
            <v>-0.97</v>
          </cell>
          <cell r="S154">
            <v>-0.6</v>
          </cell>
          <cell r="T154">
            <v>-0.09</v>
          </cell>
          <cell r="U154">
            <v>-0.25</v>
          </cell>
          <cell r="V154">
            <v>-1</v>
          </cell>
          <cell r="W154">
            <v>-0.89</v>
          </cell>
          <cell r="X154">
            <v>0.19</v>
          </cell>
          <cell r="Y154">
            <v>-0.14000000000000001</v>
          </cell>
          <cell r="Z154">
            <v>-0.89</v>
          </cell>
          <cell r="AA154">
            <v>0.01</v>
          </cell>
          <cell r="AB154">
            <v>0.66</v>
          </cell>
          <cell r="AC154">
            <v>0.03</v>
          </cell>
          <cell r="AD154">
            <v>-0.34</v>
          </cell>
          <cell r="AE154">
            <v>-0.18</v>
          </cell>
          <cell r="AF154">
            <v>0.6</v>
          </cell>
          <cell r="AG154">
            <v>1.02</v>
          </cell>
          <cell r="AH154">
            <v>0.12</v>
          </cell>
          <cell r="AI154">
            <v>-0.37</v>
          </cell>
          <cell r="AJ154">
            <v>-1.03</v>
          </cell>
          <cell r="AK154">
            <v>-0.68</v>
          </cell>
          <cell r="AL154">
            <v>0.21</v>
          </cell>
          <cell r="AM154">
            <v>0.14000000000000001</v>
          </cell>
          <cell r="AN154">
            <v>-0.23</v>
          </cell>
          <cell r="AO154">
            <v>-0.12</v>
          </cell>
          <cell r="AP154">
            <v>-0.15</v>
          </cell>
          <cell r="AQ154">
            <v>-0.19</v>
          </cell>
          <cell r="AR154">
            <v>-0.8</v>
          </cell>
          <cell r="AS154">
            <v>-0.94</v>
          </cell>
          <cell r="AT154">
            <v>-0.32</v>
          </cell>
          <cell r="AU154">
            <v>0.25</v>
          </cell>
          <cell r="AV154">
            <v>0.1</v>
          </cell>
          <cell r="AW154">
            <v>-0.1</v>
          </cell>
          <cell r="AX154">
            <v>0.1</v>
          </cell>
          <cell r="AY154">
            <v>-0.13</v>
          </cell>
          <cell r="AZ154">
            <v>-0.31</v>
          </cell>
          <cell r="BA154">
            <v>0.17</v>
          </cell>
          <cell r="BB154">
            <v>0.66</v>
          </cell>
          <cell r="BC154">
            <v>0.14000000000000001</v>
          </cell>
          <cell r="BD154">
            <v>0.37</v>
          </cell>
          <cell r="BE154">
            <v>1.01</v>
          </cell>
          <cell r="BF154">
            <v>0.12</v>
          </cell>
          <cell r="BG154">
            <v>0.78</v>
          </cell>
          <cell r="BH154">
            <v>1.65</v>
          </cell>
          <cell r="BI154">
            <v>0.78</v>
          </cell>
          <cell r="BJ154">
            <v>0.12</v>
          </cell>
          <cell r="BK154">
            <v>0.52</v>
          </cell>
          <cell r="BL154">
            <v>1.31</v>
          </cell>
          <cell r="BM154">
            <v>1.33</v>
          </cell>
          <cell r="BN154">
            <v>1.08</v>
          </cell>
          <cell r="BO154">
            <v>1.1299999999999999</v>
          </cell>
          <cell r="BP154">
            <v>0.68</v>
          </cell>
          <cell r="BQ154">
            <v>0.48</v>
          </cell>
          <cell r="BR154">
            <v>0.2</v>
          </cell>
          <cell r="BS154">
            <v>-0.66</v>
          </cell>
          <cell r="BT154">
            <v>0.44</v>
          </cell>
          <cell r="BU154">
            <v>0.84</v>
          </cell>
          <cell r="BV154">
            <v>-0.2</v>
          </cell>
          <cell r="BW154">
            <v>-0.13</v>
          </cell>
          <cell r="BX154">
            <v>0.3</v>
          </cell>
          <cell r="BY154">
            <v>-0.53</v>
          </cell>
          <cell r="BZ154">
            <v>-0.72</v>
          </cell>
          <cell r="CA154">
            <v>0.97</v>
          </cell>
          <cell r="CB154">
            <v>2.78</v>
          </cell>
          <cell r="CC154">
            <v>2.7</v>
          </cell>
          <cell r="CD154">
            <v>2.99</v>
          </cell>
          <cell r="CE154">
            <v>4.63</v>
          </cell>
          <cell r="CF154">
            <v>4.07</v>
          </cell>
          <cell r="CG154">
            <v>2.71</v>
          </cell>
          <cell r="CH154">
            <v>3.34</v>
          </cell>
          <cell r="CI154">
            <v>5.24</v>
          </cell>
          <cell r="CJ154">
            <v>5.48</v>
          </cell>
          <cell r="CK154">
            <v>4.2</v>
          </cell>
          <cell r="CL154">
            <v>3.25</v>
          </cell>
          <cell r="CM154">
            <v>4.01</v>
          </cell>
          <cell r="CN154">
            <v>5.2</v>
          </cell>
          <cell r="CO154">
            <v>4.43</v>
          </cell>
          <cell r="CP154">
            <v>2.98</v>
          </cell>
          <cell r="CQ154">
            <v>2.38</v>
          </cell>
          <cell r="CR154">
            <v>2.2999999999999998</v>
          </cell>
          <cell r="CS154">
            <v>2.0099999999999998</v>
          </cell>
          <cell r="CT154">
            <v>1.35</v>
          </cell>
          <cell r="CU154">
            <v>1.86</v>
          </cell>
          <cell r="CV154">
            <v>2.2999999999999998</v>
          </cell>
          <cell r="CW154">
            <v>2.2200000000000002</v>
          </cell>
          <cell r="CX154">
            <v>3.26</v>
          </cell>
          <cell r="CY154">
            <v>2.27</v>
          </cell>
          <cell r="CZ154">
            <v>1.89</v>
          </cell>
          <cell r="DA154">
            <v>1.89</v>
          </cell>
          <cell r="DB154">
            <v>0.45</v>
          </cell>
          <cell r="DC154">
            <v>-0.04</v>
          </cell>
          <cell r="DD154">
            <v>0.82</v>
          </cell>
          <cell r="DE154">
            <v>0.73</v>
          </cell>
          <cell r="DF154">
            <v>0.31</v>
          </cell>
          <cell r="DG154">
            <v>-0.77</v>
          </cell>
          <cell r="DH154">
            <v>-0.21</v>
          </cell>
          <cell r="DI154">
            <v>0.7</v>
          </cell>
          <cell r="DJ154">
            <v>0</v>
          </cell>
          <cell r="DK154">
            <v>-0.76</v>
          </cell>
          <cell r="DL154">
            <v>-0.77</v>
          </cell>
          <cell r="DM154">
            <v>-0.42</v>
          </cell>
          <cell r="DN154">
            <v>-0.77</v>
          </cell>
          <cell r="DO154">
            <v>0.17</v>
          </cell>
          <cell r="DP154">
            <v>0.56999999999999995</v>
          </cell>
          <cell r="DQ154">
            <v>-0.12</v>
          </cell>
          <cell r="DR154">
            <v>-0.26</v>
          </cell>
          <cell r="DS154">
            <v>0.24</v>
          </cell>
          <cell r="DT154">
            <v>0.41</v>
          </cell>
          <cell r="DU154">
            <v>-0.83</v>
          </cell>
          <cell r="DV154">
            <v>-0.95</v>
          </cell>
          <cell r="DW154">
            <v>-0.44</v>
          </cell>
          <cell r="DX154">
            <v>-0.09</v>
          </cell>
          <cell r="DY154">
            <v>-0.63</v>
          </cell>
          <cell r="DZ154">
            <v>-0.98</v>
          </cell>
          <cell r="EA154">
            <v>-1.17</v>
          </cell>
          <cell r="EB154">
            <v>-0.28999999999999998</v>
          </cell>
          <cell r="EC154">
            <v>1.28</v>
          </cell>
          <cell r="ED154">
            <v>0.73</v>
          </cell>
          <cell r="EE154">
            <v>-0.03</v>
          </cell>
          <cell r="EF154">
            <v>0.39</v>
          </cell>
          <cell r="EG154">
            <v>-0.42</v>
          </cell>
          <cell r="EH154">
            <v>-0.46</v>
          </cell>
          <cell r="EI154">
            <v>-0.14000000000000001</v>
          </cell>
          <cell r="EJ154">
            <v>-0.87</v>
          </cell>
          <cell r="EK154">
            <v>-0.8</v>
          </cell>
          <cell r="EL154">
            <v>-0.44</v>
          </cell>
          <cell r="EM154">
            <v>-0.69</v>
          </cell>
          <cell r="EN154">
            <v>-1.01</v>
          </cell>
          <cell r="EO154">
            <v>-0.22</v>
          </cell>
          <cell r="EP154">
            <v>0.24</v>
          </cell>
          <cell r="EQ154">
            <v>-0.94</v>
          </cell>
          <cell r="ER154">
            <v>0.04</v>
          </cell>
          <cell r="ES154">
            <v>1.48</v>
          </cell>
          <cell r="ET154">
            <v>1.64</v>
          </cell>
          <cell r="EU154">
            <v>1.31</v>
          </cell>
          <cell r="EV154">
            <v>0.49</v>
          </cell>
          <cell r="EW154">
            <v>0.68</v>
          </cell>
          <cell r="EX154">
            <v>1.25</v>
          </cell>
          <cell r="EY154">
            <v>1.38</v>
          </cell>
          <cell r="EZ154">
            <v>1.21</v>
          </cell>
          <cell r="FA154">
            <v>1.64</v>
          </cell>
          <cell r="FB154">
            <v>1.31</v>
          </cell>
          <cell r="FC154">
            <v>0.71</v>
          </cell>
          <cell r="FD154">
            <v>1.24</v>
          </cell>
          <cell r="FE154">
            <v>0.31</v>
          </cell>
          <cell r="FF154">
            <v>0.3</v>
          </cell>
          <cell r="FG154">
            <v>1.1100000000000001</v>
          </cell>
          <cell r="FH154">
            <v>0.56999999999999995</v>
          </cell>
          <cell r="FI154">
            <v>0.89</v>
          </cell>
          <cell r="FJ154">
            <v>1.1499999999999999</v>
          </cell>
          <cell r="FK154">
            <v>1.26</v>
          </cell>
          <cell r="FL154">
            <v>0.88</v>
          </cell>
          <cell r="FM154">
            <v>0.12</v>
          </cell>
          <cell r="FN154">
            <v>0.34</v>
          </cell>
          <cell r="FO154">
            <v>0.65</v>
          </cell>
          <cell r="FP154">
            <v>0.54</v>
          </cell>
          <cell r="FQ154">
            <v>0.39</v>
          </cell>
          <cell r="FR154">
            <v>0.46</v>
          </cell>
          <cell r="FS154">
            <v>0.42</v>
          </cell>
          <cell r="FT154">
            <v>0.75</v>
          </cell>
          <cell r="FU154">
            <v>0.65</v>
          </cell>
          <cell r="FV154">
            <v>0.12</v>
          </cell>
          <cell r="FW154">
            <v>0.22</v>
          </cell>
          <cell r="FX154">
            <v>0.35</v>
          </cell>
          <cell r="FY154">
            <v>0.13</v>
          </cell>
          <cell r="FZ154">
            <v>1.0900000000000001</v>
          </cell>
          <cell r="GA154">
            <v>1.03</v>
          </cell>
          <cell r="GB154">
            <v>0.42</v>
          </cell>
          <cell r="GC154">
            <v>0.71</v>
          </cell>
          <cell r="GD154">
            <v>0.73</v>
          </cell>
          <cell r="GE154">
            <v>0.28000000000000003</v>
          </cell>
          <cell r="GF154">
            <v>0.31</v>
          </cell>
          <cell r="GG154">
            <v>0.43</v>
          </cell>
          <cell r="GH154">
            <v>0.48</v>
          </cell>
          <cell r="GI154">
            <v>0.47</v>
          </cell>
          <cell r="GJ154">
            <v>-0.1</v>
          </cell>
          <cell r="GK154">
            <v>-0.57999999999999996</v>
          </cell>
          <cell r="GL154">
            <v>0.33</v>
          </cell>
          <cell r="GM154">
            <v>0.37</v>
          </cell>
          <cell r="GN154">
            <v>-0.73</v>
          </cell>
          <cell r="GO154">
            <v>-0.18</v>
          </cell>
          <cell r="GP154">
            <v>0.59</v>
          </cell>
          <cell r="GQ154">
            <v>0.37</v>
          </cell>
          <cell r="GR154">
            <v>0.2</v>
          </cell>
          <cell r="GS154">
            <v>0.33</v>
          </cell>
          <cell r="GT154">
            <v>0</v>
          </cell>
          <cell r="GU154">
            <v>0.48</v>
          </cell>
          <cell r="GV154">
            <v>0.89</v>
          </cell>
          <cell r="GW154">
            <v>1.3</v>
          </cell>
          <cell r="GX154">
            <v>1.39</v>
          </cell>
          <cell r="GY154">
            <v>1.73</v>
          </cell>
          <cell r="GZ154">
            <v>1.05</v>
          </cell>
          <cell r="HA154">
            <v>-0.53</v>
          </cell>
          <cell r="HB154">
            <v>-0.18</v>
          </cell>
          <cell r="HC154">
            <v>0.64</v>
          </cell>
          <cell r="HD154">
            <v>-0.24</v>
          </cell>
          <cell r="HE154">
            <v>-0.62</v>
          </cell>
          <cell r="HF154">
            <v>0.17</v>
          </cell>
          <cell r="HG154">
            <v>1.22</v>
          </cell>
          <cell r="HH154">
            <v>0.88</v>
          </cell>
          <cell r="HI154">
            <v>0.01</v>
          </cell>
          <cell r="HJ154">
            <v>0.64</v>
          </cell>
          <cell r="HK154">
            <v>1.22</v>
          </cell>
          <cell r="HL154">
            <v>1.03</v>
          </cell>
          <cell r="HM154">
            <v>-0.53</v>
          </cell>
          <cell r="HN154">
            <v>-0.42</v>
          </cell>
          <cell r="HO154">
            <v>0.16</v>
          </cell>
          <cell r="HP154">
            <v>0.65</v>
          </cell>
          <cell r="HQ154">
            <v>1</v>
          </cell>
          <cell r="HR154">
            <v>0.71</v>
          </cell>
          <cell r="HS154">
            <v>1.49</v>
          </cell>
          <cell r="HT154">
            <v>1.64</v>
          </cell>
          <cell r="HU154">
            <v>1.28</v>
          </cell>
          <cell r="HV154">
            <v>1.1499999999999999</v>
          </cell>
          <cell r="HW154">
            <v>0.42</v>
          </cell>
          <cell r="HX154">
            <v>-0.05</v>
          </cell>
          <cell r="HY154">
            <v>0.56999999999999995</v>
          </cell>
          <cell r="HZ154">
            <v>0.63</v>
          </cell>
          <cell r="IA154">
            <v>-0.09</v>
          </cell>
          <cell r="IB154">
            <v>1.01</v>
          </cell>
          <cell r="IC154">
            <v>0.96</v>
          </cell>
          <cell r="ID154">
            <v>0.02</v>
          </cell>
          <cell r="IE154">
            <v>0.54</v>
          </cell>
          <cell r="IF154">
            <v>1.04</v>
          </cell>
          <cell r="IG154">
            <v>0.71</v>
          </cell>
          <cell r="IH154">
            <v>0.43</v>
          </cell>
          <cell r="II154">
            <v>-0.76</v>
          </cell>
          <cell r="IJ154">
            <v>-0.81</v>
          </cell>
          <cell r="IK154">
            <v>0.44</v>
          </cell>
          <cell r="IL154">
            <v>0.92</v>
          </cell>
          <cell r="IM154">
            <v>0.92</v>
          </cell>
          <cell r="IN154">
            <v>-0.17</v>
          </cell>
          <cell r="IO154">
            <v>-0.56000000000000005</v>
          </cell>
          <cell r="IP154">
            <v>1.1299999999999999</v>
          </cell>
          <cell r="IQ154">
            <v>1.17</v>
          </cell>
          <cell r="IR154">
            <v>0.03</v>
          </cell>
          <cell r="IS154">
            <v>-0.09</v>
          </cell>
          <cell r="IT154">
            <v>-0.14000000000000001</v>
          </cell>
          <cell r="IU154">
            <v>0.25</v>
          </cell>
          <cell r="IV154">
            <v>0.62</v>
          </cell>
          <cell r="IW154">
            <v>0.1</v>
          </cell>
          <cell r="IX154">
            <v>0.65</v>
          </cell>
          <cell r="IY154">
            <v>1.19</v>
          </cell>
          <cell r="IZ154">
            <v>0.91</v>
          </cell>
          <cell r="JA154">
            <v>0.76</v>
          </cell>
          <cell r="JB154">
            <v>0.78</v>
          </cell>
          <cell r="JC154">
            <v>1.98</v>
          </cell>
          <cell r="JD154">
            <v>2.04</v>
          </cell>
          <cell r="JE154">
            <v>0.04</v>
          </cell>
          <cell r="JF154">
            <v>0.21</v>
          </cell>
          <cell r="JG154">
            <v>0.89</v>
          </cell>
          <cell r="JH154">
            <v>0.44</v>
          </cell>
          <cell r="JI154">
            <v>0.47</v>
          </cell>
          <cell r="JJ154">
            <v>0.62</v>
          </cell>
          <cell r="JK154">
            <v>0.34</v>
          </cell>
          <cell r="JL154">
            <v>0.3</v>
          </cell>
          <cell r="JM154">
            <v>0.67</v>
          </cell>
          <cell r="JN154">
            <v>1.84</v>
          </cell>
          <cell r="JO154">
            <v>1.72</v>
          </cell>
          <cell r="JP154">
            <v>1.62</v>
          </cell>
          <cell r="JQ154">
            <v>1.77</v>
          </cell>
          <cell r="JR154">
            <v>0.8</v>
          </cell>
          <cell r="JS154">
            <v>0.17</v>
          </cell>
          <cell r="JT154">
            <v>0.17</v>
          </cell>
          <cell r="JU154">
            <v>0.65</v>
          </cell>
          <cell r="JV154">
            <v>1.19</v>
          </cell>
          <cell r="JW154">
            <v>2.2000000000000002</v>
          </cell>
          <cell r="JX154">
            <v>2.17</v>
          </cell>
          <cell r="JY154">
            <v>0.59</v>
          </cell>
          <cell r="JZ154">
            <v>-0.33</v>
          </cell>
          <cell r="KA154">
            <v>-0.17</v>
          </cell>
          <cell r="KB154">
            <v>1.04</v>
          </cell>
          <cell r="KC154">
            <v>0.89</v>
          </cell>
          <cell r="KD154">
            <v>0.31</v>
          </cell>
          <cell r="KE154">
            <v>0.39</v>
          </cell>
          <cell r="KF154">
            <v>0.43</v>
          </cell>
          <cell r="KG154">
            <v>0.06</v>
          </cell>
          <cell r="KH154">
            <v>0.25</v>
          </cell>
          <cell r="KI154">
            <v>1.43</v>
          </cell>
          <cell r="KJ154">
            <v>1.1200000000000001</v>
          </cell>
          <cell r="KK154">
            <v>0.63</v>
          </cell>
          <cell r="KL154">
            <v>0.6</v>
          </cell>
          <cell r="KM154">
            <v>-0.05</v>
          </cell>
          <cell r="KN154">
            <v>-0.06</v>
          </cell>
          <cell r="KO154">
            <v>0.46</v>
          </cell>
          <cell r="KP154">
            <v>0.38</v>
          </cell>
          <cell r="KQ154">
            <v>0.73</v>
          </cell>
          <cell r="KR154">
            <v>0.83</v>
          </cell>
          <cell r="KS154">
            <v>-0.12</v>
          </cell>
          <cell r="KT154">
            <v>0.78</v>
          </cell>
          <cell r="KU154">
            <v>0.63</v>
          </cell>
          <cell r="KV154">
            <v>-0.59</v>
          </cell>
          <cell r="KW154">
            <v>-1.1399999999999999</v>
          </cell>
          <cell r="KX154">
            <v>-1.1599999999999999</v>
          </cell>
          <cell r="KY154">
            <v>-0.85</v>
          </cell>
          <cell r="KZ154">
            <v>0.37</v>
          </cell>
          <cell r="LA154">
            <v>1.03</v>
          </cell>
          <cell r="LB154">
            <v>0.18</v>
          </cell>
          <cell r="LC154">
            <v>0.35</v>
          </cell>
          <cell r="LD154">
            <v>0.71</v>
          </cell>
          <cell r="LE154">
            <v>-1.01</v>
          </cell>
          <cell r="LF154">
            <v>-0.6</v>
          </cell>
          <cell r="LG154">
            <v>-0.2</v>
          </cell>
          <cell r="LH154">
            <v>0.20000000000000004</v>
          </cell>
          <cell r="LI154">
            <v>0.20000000000000004</v>
          </cell>
          <cell r="LJ154">
            <v>0.19999999999999998</v>
          </cell>
          <cell r="LK154">
            <v>0.34029870996104122</v>
          </cell>
          <cell r="LL154">
            <v>0.5</v>
          </cell>
          <cell r="LM154">
            <v>0.40000000000000008</v>
          </cell>
          <cell r="LN154">
            <v>0.5</v>
          </cell>
          <cell r="LO154">
            <v>0.5</v>
          </cell>
          <cell r="LP154">
            <v>0.5</v>
          </cell>
          <cell r="LQ154">
            <v>0.5</v>
          </cell>
          <cell r="LR154">
            <v>0.32919790751900185</v>
          </cell>
          <cell r="LS154">
            <v>0.29999999999999993</v>
          </cell>
          <cell r="LT154">
            <v>0.29999999999999993</v>
          </cell>
          <cell r="LU154">
            <v>0.2</v>
          </cell>
          <cell r="LV154">
            <v>0</v>
          </cell>
          <cell r="LW154">
            <v>0.20000000000000004</v>
          </cell>
          <cell r="LX154">
            <v>0.3</v>
          </cell>
          <cell r="LY154">
            <v>0.29999999999999993</v>
          </cell>
          <cell r="LZ154">
            <v>0.3</v>
          </cell>
          <cell r="MA154">
            <v>0.3</v>
          </cell>
          <cell r="MB154">
            <v>0.31874957721960184</v>
          </cell>
          <cell r="MC154">
            <v>0.35448798842306384</v>
          </cell>
          <cell r="MD154">
            <v>0.35303953459757742</v>
          </cell>
          <cell r="ME154">
            <v>0.47976840784679087</v>
          </cell>
        </row>
        <row r="155">
          <cell r="A155">
            <v>2104016</v>
          </cell>
          <cell r="F155" t="str">
            <v xml:space="preserve">Esponja de limpeza </v>
          </cell>
          <cell r="H155">
            <v>3.34</v>
          </cell>
          <cell r="I155">
            <v>4.58</v>
          </cell>
          <cell r="J155">
            <v>7.44</v>
          </cell>
          <cell r="K155">
            <v>10.75</v>
          </cell>
          <cell r="L155">
            <v>10.75</v>
          </cell>
          <cell r="M155">
            <v>9.15</v>
          </cell>
          <cell r="N155">
            <v>6.41</v>
          </cell>
          <cell r="O155">
            <v>4.42</v>
          </cell>
          <cell r="P155">
            <v>3.4</v>
          </cell>
          <cell r="Q155">
            <v>2</v>
          </cell>
          <cell r="R155">
            <v>2.15</v>
          </cell>
          <cell r="S155">
            <v>2.73</v>
          </cell>
          <cell r="T155">
            <v>1.51</v>
          </cell>
          <cell r="U155">
            <v>0.99</v>
          </cell>
          <cell r="V155">
            <v>0.53</v>
          </cell>
          <cell r="W155">
            <v>-0.38</v>
          </cell>
          <cell r="X155">
            <v>-0.13</v>
          </cell>
          <cell r="Y155">
            <v>-0.21</v>
          </cell>
          <cell r="Z155">
            <v>0.06</v>
          </cell>
          <cell r="AA155">
            <v>0.84</v>
          </cell>
          <cell r="AB155">
            <v>0.4</v>
          </cell>
          <cell r="AC155">
            <v>-0.47</v>
          </cell>
          <cell r="AD155">
            <v>-1.07</v>
          </cell>
          <cell r="AE155">
            <v>-1.02</v>
          </cell>
          <cell r="AF155">
            <v>0.15</v>
          </cell>
          <cell r="AG155">
            <v>0.43</v>
          </cell>
          <cell r="AH155">
            <v>0.13</v>
          </cell>
          <cell r="AI155">
            <v>-0.02</v>
          </cell>
          <cell r="AJ155">
            <v>0.52</v>
          </cell>
          <cell r="AK155">
            <v>0.79</v>
          </cell>
          <cell r="AL155">
            <v>0.77</v>
          </cell>
          <cell r="AM155">
            <v>1.31</v>
          </cell>
          <cell r="AN155">
            <v>0.83</v>
          </cell>
          <cell r="AO155">
            <v>-1.44</v>
          </cell>
          <cell r="AP155">
            <v>-1.22</v>
          </cell>
          <cell r="AQ155">
            <v>0.09</v>
          </cell>
          <cell r="AR155">
            <v>-0.25</v>
          </cell>
          <cell r="AS155">
            <v>-1.1599999999999999</v>
          </cell>
          <cell r="AT155">
            <v>-0.56000000000000005</v>
          </cell>
          <cell r="AU155">
            <v>-1.01</v>
          </cell>
          <cell r="AV155">
            <v>0.3</v>
          </cell>
          <cell r="AW155">
            <v>-0.15</v>
          </cell>
          <cell r="AX155">
            <v>-1.03</v>
          </cell>
          <cell r="AY155">
            <v>-0.43</v>
          </cell>
          <cell r="AZ155">
            <v>-0.6</v>
          </cell>
          <cell r="BA155">
            <v>-1.05</v>
          </cell>
          <cell r="BB155">
            <v>-1.43</v>
          </cell>
          <cell r="BC155">
            <v>-2.5</v>
          </cell>
          <cell r="BD155">
            <v>-0.75</v>
          </cell>
          <cell r="BE155">
            <v>0.65</v>
          </cell>
          <cell r="BF155">
            <v>-0.61</v>
          </cell>
          <cell r="BG155">
            <v>-0.5</v>
          </cell>
          <cell r="BH155">
            <v>-0.44</v>
          </cell>
          <cell r="BI155">
            <v>0.42</v>
          </cell>
          <cell r="BJ155">
            <v>0.53</v>
          </cell>
          <cell r="BK155">
            <v>1.08</v>
          </cell>
          <cell r="BL155">
            <v>0.56000000000000005</v>
          </cell>
          <cell r="BM155">
            <v>-1.81</v>
          </cell>
          <cell r="BN155">
            <v>-1.81</v>
          </cell>
          <cell r="BO155">
            <v>-0.26</v>
          </cell>
          <cell r="BP155">
            <v>0.99</v>
          </cell>
          <cell r="BQ155">
            <v>0.22</v>
          </cell>
          <cell r="BR155">
            <v>-0.51</v>
          </cell>
          <cell r="BS155">
            <v>1.3</v>
          </cell>
          <cell r="BT155">
            <v>0.66</v>
          </cell>
          <cell r="BU155">
            <v>-0.62</v>
          </cell>
          <cell r="BV155">
            <v>0.48</v>
          </cell>
          <cell r="BW155">
            <v>0.91</v>
          </cell>
          <cell r="BX155">
            <v>0.9</v>
          </cell>
          <cell r="BY155">
            <v>-0.53</v>
          </cell>
          <cell r="BZ155">
            <v>-0.39</v>
          </cell>
          <cell r="CA155">
            <v>0.74</v>
          </cell>
          <cell r="CB155">
            <v>0.66</v>
          </cell>
          <cell r="CC155">
            <v>0.82</v>
          </cell>
          <cell r="CD155">
            <v>0.4</v>
          </cell>
          <cell r="CE155">
            <v>0.03</v>
          </cell>
          <cell r="CF155">
            <v>0.57999999999999996</v>
          </cell>
          <cell r="CG155">
            <v>-0.14000000000000001</v>
          </cell>
          <cell r="CH155">
            <v>-0.81</v>
          </cell>
          <cell r="CI155">
            <v>0.54</v>
          </cell>
          <cell r="CJ155">
            <v>-0.51</v>
          </cell>
          <cell r="CK155">
            <v>-0.84</v>
          </cell>
          <cell r="CL155">
            <v>0.16</v>
          </cell>
          <cell r="CM155">
            <v>-0.05</v>
          </cell>
          <cell r="CN155">
            <v>1.2</v>
          </cell>
          <cell r="CO155">
            <v>1.68</v>
          </cell>
          <cell r="CP155">
            <v>-0.2</v>
          </cell>
          <cell r="CQ155">
            <v>0.56000000000000005</v>
          </cell>
          <cell r="CR155">
            <v>1.7</v>
          </cell>
          <cell r="CS155">
            <v>0.95</v>
          </cell>
          <cell r="CT155">
            <v>1.86</v>
          </cell>
          <cell r="CU155">
            <v>1.44</v>
          </cell>
          <cell r="CV155">
            <v>-1.38</v>
          </cell>
          <cell r="CW155">
            <v>-1.36</v>
          </cell>
          <cell r="CX155">
            <v>1.31</v>
          </cell>
          <cell r="CY155">
            <v>0.12</v>
          </cell>
          <cell r="CZ155">
            <v>1.82</v>
          </cell>
          <cell r="DA155">
            <v>1.82</v>
          </cell>
          <cell r="DB155">
            <v>1.01</v>
          </cell>
          <cell r="DC155">
            <v>2.27</v>
          </cell>
          <cell r="DD155">
            <v>1.52</v>
          </cell>
          <cell r="DE155">
            <v>0.74</v>
          </cell>
          <cell r="DF155">
            <v>1.1499999999999999</v>
          </cell>
          <cell r="DG155">
            <v>1.17</v>
          </cell>
          <cell r="DH155">
            <v>0.1</v>
          </cell>
          <cell r="DI155">
            <v>-0.36</v>
          </cell>
          <cell r="DJ155">
            <v>-0.16</v>
          </cell>
          <cell r="DK155">
            <v>-0.31</v>
          </cell>
          <cell r="DL155">
            <v>0.16</v>
          </cell>
          <cell r="DM155">
            <v>1.1200000000000001</v>
          </cell>
          <cell r="DN155">
            <v>1.33</v>
          </cell>
          <cell r="DO155">
            <v>0.85</v>
          </cell>
          <cell r="DP155">
            <v>0.64</v>
          </cell>
          <cell r="DQ155">
            <v>0.72</v>
          </cell>
          <cell r="DR155">
            <v>7.0000000000000007E-2</v>
          </cell>
          <cell r="DS155">
            <v>-0.43</v>
          </cell>
          <cell r="DT155">
            <v>0.02</v>
          </cell>
          <cell r="DU155">
            <v>-0.23</v>
          </cell>
          <cell r="DV155">
            <v>0.02</v>
          </cell>
          <cell r="DW155">
            <v>0.31</v>
          </cell>
          <cell r="DX155">
            <v>0.28000000000000003</v>
          </cell>
          <cell r="DY155">
            <v>-0.15</v>
          </cell>
          <cell r="DZ155">
            <v>-0.98</v>
          </cell>
          <cell r="EA155">
            <v>0.01</v>
          </cell>
          <cell r="EB155">
            <v>-0.64</v>
          </cell>
          <cell r="EC155">
            <v>-0.38</v>
          </cell>
          <cell r="ED155">
            <v>0.21</v>
          </cell>
          <cell r="EE155">
            <v>-0.18</v>
          </cell>
          <cell r="EF155">
            <v>0.24</v>
          </cell>
          <cell r="EG155">
            <v>-0.01</v>
          </cell>
          <cell r="EH155">
            <v>-0.31</v>
          </cell>
          <cell r="EI155">
            <v>-0.96</v>
          </cell>
          <cell r="EJ155">
            <v>-0.65</v>
          </cell>
          <cell r="EK155">
            <v>-1.0900000000000001</v>
          </cell>
          <cell r="EL155">
            <v>-1.28</v>
          </cell>
          <cell r="EM155">
            <v>0.17</v>
          </cell>
          <cell r="EN155">
            <v>0.67</v>
          </cell>
          <cell r="EO155">
            <v>-0.25</v>
          </cell>
          <cell r="EP155">
            <v>1.33</v>
          </cell>
          <cell r="EQ155">
            <v>1.4</v>
          </cell>
          <cell r="ER155">
            <v>1.76</v>
          </cell>
          <cell r="ES155">
            <v>1.41</v>
          </cell>
          <cell r="ET155">
            <v>2.12</v>
          </cell>
          <cell r="EU155">
            <v>0.62</v>
          </cell>
          <cell r="EV155">
            <v>-0.66</v>
          </cell>
          <cell r="EW155">
            <v>-0.1</v>
          </cell>
          <cell r="EX155">
            <v>0.74</v>
          </cell>
          <cell r="EY155">
            <v>0.82</v>
          </cell>
          <cell r="EZ155">
            <v>-0.61</v>
          </cell>
          <cell r="FA155">
            <v>-0.38</v>
          </cell>
          <cell r="FB155">
            <v>0.04</v>
          </cell>
          <cell r="FC155">
            <v>-1.75</v>
          </cell>
          <cell r="FD155">
            <v>-0.02</v>
          </cell>
          <cell r="FE155">
            <v>0.72</v>
          </cell>
          <cell r="FF155">
            <v>0.86</v>
          </cell>
          <cell r="FG155">
            <v>-0.28000000000000003</v>
          </cell>
          <cell r="FH155">
            <v>1.99</v>
          </cell>
          <cell r="FI155">
            <v>0.75</v>
          </cell>
          <cell r="FJ155">
            <v>-1.91</v>
          </cell>
          <cell r="FK155">
            <v>-1.38</v>
          </cell>
          <cell r="FL155">
            <v>-1.23</v>
          </cell>
          <cell r="FM155">
            <v>1.5</v>
          </cell>
          <cell r="FN155">
            <v>0.26</v>
          </cell>
          <cell r="FO155">
            <v>-0.32</v>
          </cell>
          <cell r="FP155">
            <v>0.88</v>
          </cell>
          <cell r="FQ155">
            <v>-0.4</v>
          </cell>
          <cell r="FR155">
            <v>-1.95</v>
          </cell>
          <cell r="FS155">
            <v>0.73</v>
          </cell>
          <cell r="FT155">
            <v>1.7</v>
          </cell>
          <cell r="FU155">
            <v>-0.48</v>
          </cell>
          <cell r="FV155">
            <v>-0.24</v>
          </cell>
          <cell r="FW155">
            <v>-0.35</v>
          </cell>
          <cell r="FX155">
            <v>-1.4</v>
          </cell>
          <cell r="FY155">
            <v>-0.95</v>
          </cell>
          <cell r="FZ155">
            <v>1.86</v>
          </cell>
          <cell r="GA155">
            <v>1.5</v>
          </cell>
          <cell r="GB155">
            <v>0.23</v>
          </cell>
          <cell r="GC155">
            <v>0.14000000000000001</v>
          </cell>
          <cell r="GD155">
            <v>-0.97</v>
          </cell>
          <cell r="GE155">
            <v>0.08</v>
          </cell>
          <cell r="GF155">
            <v>-0.04</v>
          </cell>
          <cell r="GG155">
            <v>-0.24</v>
          </cell>
          <cell r="GH155">
            <v>1</v>
          </cell>
          <cell r="GI155">
            <v>0.13</v>
          </cell>
          <cell r="GJ155">
            <v>0.33</v>
          </cell>
          <cell r="GK155">
            <v>0.19</v>
          </cell>
          <cell r="GL155">
            <v>-0.27</v>
          </cell>
          <cell r="GM155">
            <v>-0.88</v>
          </cell>
          <cell r="GN155">
            <v>0.76</v>
          </cell>
          <cell r="GO155">
            <v>0.75</v>
          </cell>
          <cell r="GP155">
            <v>-0.06</v>
          </cell>
          <cell r="GQ155">
            <v>0.16</v>
          </cell>
          <cell r="GR155">
            <v>0.44</v>
          </cell>
          <cell r="GS155">
            <v>0.94</v>
          </cell>
          <cell r="GT155">
            <v>-0.22</v>
          </cell>
          <cell r="GU155">
            <v>-1.04</v>
          </cell>
          <cell r="GV155">
            <v>-1.04</v>
          </cell>
          <cell r="GW155">
            <v>0.95</v>
          </cell>
          <cell r="GX155">
            <v>0.87</v>
          </cell>
          <cell r="GY155">
            <v>0.45</v>
          </cell>
          <cell r="GZ155">
            <v>-0.01</v>
          </cell>
          <cell r="HA155">
            <v>1.46</v>
          </cell>
          <cell r="HB155">
            <v>-0.63</v>
          </cell>
          <cell r="HC155">
            <v>-0.12</v>
          </cell>
          <cell r="HD155">
            <v>0.53</v>
          </cell>
          <cell r="HE155">
            <v>-0.64</v>
          </cell>
          <cell r="HF155">
            <v>0.67</v>
          </cell>
          <cell r="HG155">
            <v>1.9</v>
          </cell>
          <cell r="HH155">
            <v>0.02</v>
          </cell>
          <cell r="HI155">
            <v>-0.1</v>
          </cell>
          <cell r="HJ155">
            <v>-0.71</v>
          </cell>
          <cell r="HK155">
            <v>-0.24</v>
          </cell>
          <cell r="HL155">
            <v>1.54</v>
          </cell>
          <cell r="HM155">
            <v>0.96</v>
          </cell>
          <cell r="HN155">
            <v>0.01</v>
          </cell>
          <cell r="HO155">
            <v>-0.65</v>
          </cell>
          <cell r="HP155">
            <v>-0.02</v>
          </cell>
          <cell r="HQ155">
            <v>-0.22</v>
          </cell>
          <cell r="HR155">
            <v>-0.55000000000000004</v>
          </cell>
          <cell r="HS155">
            <v>0.46</v>
          </cell>
          <cell r="HT155">
            <v>1.8</v>
          </cell>
          <cell r="HU155">
            <v>0.67</v>
          </cell>
          <cell r="HV155">
            <v>1.63</v>
          </cell>
          <cell r="HW155">
            <v>2.82</v>
          </cell>
          <cell r="HX155">
            <v>1.37</v>
          </cell>
          <cell r="HY155">
            <v>1.3</v>
          </cell>
          <cell r="HZ155">
            <v>0.2</v>
          </cell>
          <cell r="IA155">
            <v>-0.77</v>
          </cell>
          <cell r="IB155">
            <v>-0.67</v>
          </cell>
          <cell r="IC155">
            <v>-0.38</v>
          </cell>
          <cell r="ID155">
            <v>-1.0900000000000001</v>
          </cell>
          <cell r="IE155">
            <v>-0.55000000000000004</v>
          </cell>
          <cell r="IF155">
            <v>-0.34</v>
          </cell>
          <cell r="IG155">
            <v>-0.02</v>
          </cell>
          <cell r="IH155">
            <v>-0.52</v>
          </cell>
          <cell r="II155">
            <v>-0.51</v>
          </cell>
          <cell r="IJ155">
            <v>-2.04</v>
          </cell>
          <cell r="IK155">
            <v>-1.93</v>
          </cell>
          <cell r="IL155">
            <v>1.28</v>
          </cell>
          <cell r="IM155">
            <v>2.54</v>
          </cell>
          <cell r="IN155">
            <v>0.02</v>
          </cell>
          <cell r="IO155">
            <v>-1.93</v>
          </cell>
          <cell r="IP155">
            <v>-0.54</v>
          </cell>
          <cell r="IQ155">
            <v>0.37</v>
          </cell>
          <cell r="IR155">
            <v>1.64</v>
          </cell>
          <cell r="IS155">
            <v>2.13</v>
          </cell>
          <cell r="IT155">
            <v>1.54</v>
          </cell>
          <cell r="IU155">
            <v>0.91</v>
          </cell>
          <cell r="IV155">
            <v>1.1100000000000001</v>
          </cell>
          <cell r="IW155">
            <v>2.36</v>
          </cell>
          <cell r="IX155">
            <v>1.66</v>
          </cell>
          <cell r="IY155">
            <v>0.85</v>
          </cell>
          <cell r="IZ155">
            <v>1.31</v>
          </cell>
          <cell r="JA155">
            <v>-0.68</v>
          </cell>
          <cell r="JB155">
            <v>-2.2999999999999998</v>
          </cell>
          <cell r="JC155">
            <v>-0.34</v>
          </cell>
          <cell r="JD155">
            <v>1</v>
          </cell>
          <cell r="JE155">
            <v>0.86</v>
          </cell>
          <cell r="JF155">
            <v>0.75</v>
          </cell>
          <cell r="JG155">
            <v>-0.05</v>
          </cell>
          <cell r="JH155">
            <v>0.46</v>
          </cell>
          <cell r="JI155">
            <v>1.21</v>
          </cell>
          <cell r="JJ155">
            <v>0.42</v>
          </cell>
          <cell r="JK155">
            <v>0.55000000000000004</v>
          </cell>
          <cell r="JL155">
            <v>0.46</v>
          </cell>
          <cell r="JM155">
            <v>-0.18</v>
          </cell>
          <cell r="JN155">
            <v>-0.76</v>
          </cell>
          <cell r="JO155">
            <v>-1</v>
          </cell>
          <cell r="JP155">
            <v>0.8</v>
          </cell>
          <cell r="JQ155">
            <v>1.6</v>
          </cell>
          <cell r="JR155">
            <v>0.77</v>
          </cell>
          <cell r="JS155">
            <v>1.29</v>
          </cell>
          <cell r="JT155">
            <v>2.13</v>
          </cell>
          <cell r="JU155">
            <v>1.37</v>
          </cell>
          <cell r="JV155">
            <v>0.14000000000000001</v>
          </cell>
          <cell r="JW155">
            <v>0.84</v>
          </cell>
          <cell r="JX155">
            <v>1</v>
          </cell>
          <cell r="JY155">
            <v>-0.18</v>
          </cell>
          <cell r="JZ155">
            <v>7.0000000000000007E-2</v>
          </cell>
          <cell r="KA155">
            <v>0.27</v>
          </cell>
          <cell r="KB155">
            <v>-1.1399999999999999</v>
          </cell>
          <cell r="KC155">
            <v>-0.86</v>
          </cell>
          <cell r="KD155">
            <v>0.71</v>
          </cell>
          <cell r="KE155">
            <v>0.72</v>
          </cell>
          <cell r="KF155">
            <v>-1.7</v>
          </cell>
          <cell r="KG155">
            <v>-1.28</v>
          </cell>
          <cell r="KH155">
            <v>1.33</v>
          </cell>
          <cell r="KI155">
            <v>1.01</v>
          </cell>
          <cell r="KJ155">
            <v>0.7</v>
          </cell>
          <cell r="KK155">
            <v>-0.57999999999999996</v>
          </cell>
          <cell r="KL155">
            <v>-1.54</v>
          </cell>
          <cell r="KM155">
            <v>-0.01</v>
          </cell>
          <cell r="KN155">
            <v>0.21</v>
          </cell>
          <cell r="KO155">
            <v>0.28000000000000003</v>
          </cell>
          <cell r="KP155">
            <v>0.14000000000000001</v>
          </cell>
          <cell r="KQ155">
            <v>-0.93</v>
          </cell>
          <cell r="KR155">
            <v>-0.23</v>
          </cell>
          <cell r="KS155">
            <v>0.39</v>
          </cell>
          <cell r="KT155">
            <v>-0.66</v>
          </cell>
          <cell r="KU155">
            <v>-1.55</v>
          </cell>
          <cell r="KV155">
            <v>-0.7</v>
          </cell>
          <cell r="KW155">
            <v>0.28999999999999998</v>
          </cell>
          <cell r="KX155">
            <v>-0.32</v>
          </cell>
          <cell r="KY155">
            <v>-0.11</v>
          </cell>
          <cell r="KZ155">
            <v>0.32</v>
          </cell>
          <cell r="LA155">
            <v>0.61</v>
          </cell>
          <cell r="LB155">
            <v>1.86</v>
          </cell>
          <cell r="LC155">
            <v>1.45</v>
          </cell>
          <cell r="LD155">
            <v>0.32</v>
          </cell>
          <cell r="LE155">
            <v>0.04</v>
          </cell>
          <cell r="LF155">
            <v>-0.6</v>
          </cell>
          <cell r="LG155">
            <v>-0.2</v>
          </cell>
          <cell r="LH155">
            <v>0.20000000000000004</v>
          </cell>
          <cell r="LI155">
            <v>0.20000000000000004</v>
          </cell>
          <cell r="LJ155">
            <v>0.19999999999999998</v>
          </cell>
          <cell r="LK155">
            <v>0.34029870996104122</v>
          </cell>
          <cell r="LL155">
            <v>0.5</v>
          </cell>
          <cell r="LM155">
            <v>0.40000000000000008</v>
          </cell>
          <cell r="LN155">
            <v>0.5</v>
          </cell>
          <cell r="LO155">
            <v>0.5</v>
          </cell>
          <cell r="LP155">
            <v>0.5</v>
          </cell>
          <cell r="LQ155">
            <v>0.5</v>
          </cell>
          <cell r="LR155">
            <v>0.32919790751900185</v>
          </cell>
          <cell r="LS155">
            <v>0.29999999999999993</v>
          </cell>
          <cell r="LT155">
            <v>0.29999999999999993</v>
          </cell>
          <cell r="LU155">
            <v>0.2</v>
          </cell>
          <cell r="LV155">
            <v>0</v>
          </cell>
          <cell r="LW155">
            <v>0.20000000000000004</v>
          </cell>
          <cell r="LX155">
            <v>0.3</v>
          </cell>
          <cell r="LY155">
            <v>0.29999999999999993</v>
          </cell>
          <cell r="LZ155">
            <v>0.3</v>
          </cell>
          <cell r="MA155">
            <v>0.3</v>
          </cell>
          <cell r="MB155">
            <v>0.31874957721960184</v>
          </cell>
          <cell r="MC155">
            <v>0.35448798842306384</v>
          </cell>
          <cell r="MD155">
            <v>0.35303953459757742</v>
          </cell>
          <cell r="ME155">
            <v>0.47976840784679087</v>
          </cell>
        </row>
        <row r="156">
          <cell r="A156">
            <v>2104032</v>
          </cell>
          <cell r="F156" t="str">
            <v xml:space="preserve">Amaciante </v>
          </cell>
          <cell r="H156">
            <v>1.44</v>
          </cell>
          <cell r="I156">
            <v>1.42</v>
          </cell>
          <cell r="J156">
            <v>0.06</v>
          </cell>
          <cell r="K156">
            <v>0.01</v>
          </cell>
          <cell r="L156">
            <v>0.41</v>
          </cell>
          <cell r="M156">
            <v>1.1100000000000001</v>
          </cell>
          <cell r="N156">
            <v>1.58</v>
          </cell>
          <cell r="O156">
            <v>0.81</v>
          </cell>
          <cell r="P156">
            <v>0.26</v>
          </cell>
          <cell r="Q156">
            <v>0.66</v>
          </cell>
          <cell r="R156">
            <v>1.1399999999999999</v>
          </cell>
          <cell r="S156">
            <v>0.79</v>
          </cell>
          <cell r="T156">
            <v>0.51</v>
          </cell>
          <cell r="U156">
            <v>0.21</v>
          </cell>
          <cell r="V156">
            <v>-0.46</v>
          </cell>
          <cell r="W156">
            <v>-0.16</v>
          </cell>
          <cell r="X156">
            <v>0.95</v>
          </cell>
          <cell r="Y156">
            <v>0.76</v>
          </cell>
          <cell r="Z156">
            <v>0.3</v>
          </cell>
          <cell r="AA156">
            <v>1.1100000000000001</v>
          </cell>
          <cell r="AB156">
            <v>0.84</v>
          </cell>
          <cell r="AC156">
            <v>-0.42</v>
          </cell>
          <cell r="AD156">
            <v>-0.25</v>
          </cell>
          <cell r="AE156">
            <v>0.52</v>
          </cell>
          <cell r="AF156">
            <v>0.56999999999999995</v>
          </cell>
          <cell r="AG156">
            <v>0.05</v>
          </cell>
          <cell r="AH156">
            <v>-0.51</v>
          </cell>
          <cell r="AI156">
            <v>-0.32</v>
          </cell>
          <cell r="AJ156">
            <v>0.32</v>
          </cell>
          <cell r="AK156">
            <v>0.24</v>
          </cell>
          <cell r="AL156">
            <v>-0.06</v>
          </cell>
          <cell r="AM156">
            <v>-0.22</v>
          </cell>
          <cell r="AN156">
            <v>-0.22</v>
          </cell>
          <cell r="AO156">
            <v>-7.0000000000000007E-2</v>
          </cell>
          <cell r="AP156">
            <v>-0.19</v>
          </cell>
          <cell r="AQ156">
            <v>-0.52</v>
          </cell>
          <cell r="AR156">
            <v>-0.82</v>
          </cell>
          <cell r="AS156">
            <v>-0.42</v>
          </cell>
          <cell r="AT156">
            <v>0.36</v>
          </cell>
          <cell r="AU156">
            <v>0.47</v>
          </cell>
          <cell r="AV156">
            <v>0.28000000000000003</v>
          </cell>
          <cell r="AW156">
            <v>0.05</v>
          </cell>
          <cell r="AX156">
            <v>-0.2</v>
          </cell>
          <cell r="AY156">
            <v>0.01</v>
          </cell>
          <cell r="AZ156">
            <v>-0.13</v>
          </cell>
          <cell r="BA156">
            <v>-0.15</v>
          </cell>
          <cell r="BB156">
            <v>-0.3</v>
          </cell>
          <cell r="BC156">
            <v>0.01</v>
          </cell>
          <cell r="BD156">
            <v>1.02</v>
          </cell>
          <cell r="BE156">
            <v>1.5</v>
          </cell>
          <cell r="BF156">
            <v>1.05</v>
          </cell>
          <cell r="BG156">
            <v>0.36</v>
          </cell>
          <cell r="BH156">
            <v>-0.28000000000000003</v>
          </cell>
          <cell r="BI156">
            <v>0.02</v>
          </cell>
          <cell r="BJ156">
            <v>0.37</v>
          </cell>
          <cell r="BK156">
            <v>0.49</v>
          </cell>
          <cell r="BL156">
            <v>0.82</v>
          </cell>
          <cell r="BM156">
            <v>1.1299999999999999</v>
          </cell>
          <cell r="BN156">
            <v>1.01</v>
          </cell>
          <cell r="BO156">
            <v>0.1</v>
          </cell>
          <cell r="BP156">
            <v>0.03</v>
          </cell>
          <cell r="BQ156">
            <v>0.32</v>
          </cell>
          <cell r="BR156">
            <v>0.61</v>
          </cell>
          <cell r="BS156">
            <v>1.41</v>
          </cell>
          <cell r="BT156">
            <v>0.63</v>
          </cell>
          <cell r="BU156">
            <v>-0.28000000000000003</v>
          </cell>
          <cell r="BV156">
            <v>-0.3</v>
          </cell>
          <cell r="BW156">
            <v>-0.06</v>
          </cell>
          <cell r="BX156">
            <v>-0.11</v>
          </cell>
          <cell r="BY156">
            <v>-0.1</v>
          </cell>
          <cell r="BZ156">
            <v>-0.17</v>
          </cell>
          <cell r="CA156">
            <v>-0.3</v>
          </cell>
          <cell r="CB156">
            <v>-0.06</v>
          </cell>
          <cell r="CC156">
            <v>0.06</v>
          </cell>
          <cell r="CD156">
            <v>-0.36</v>
          </cell>
          <cell r="CE156">
            <v>-0.09</v>
          </cell>
          <cell r="CF156">
            <v>0.56000000000000005</v>
          </cell>
          <cell r="CG156">
            <v>0.74</v>
          </cell>
          <cell r="CH156">
            <v>1.19</v>
          </cell>
          <cell r="CI156">
            <v>1.1499999999999999</v>
          </cell>
          <cell r="CJ156">
            <v>2.27</v>
          </cell>
          <cell r="CK156">
            <v>3.26</v>
          </cell>
          <cell r="CL156">
            <v>1.01</v>
          </cell>
          <cell r="CM156">
            <v>0.39</v>
          </cell>
          <cell r="CN156">
            <v>0.93</v>
          </cell>
          <cell r="CO156">
            <v>0.35</v>
          </cell>
          <cell r="CP156">
            <v>0.57999999999999996</v>
          </cell>
          <cell r="CQ156">
            <v>0.86</v>
          </cell>
          <cell r="CR156">
            <v>1.43</v>
          </cell>
          <cell r="CS156">
            <v>1.91</v>
          </cell>
          <cell r="CT156">
            <v>1.03</v>
          </cell>
          <cell r="CU156">
            <v>0.76</v>
          </cell>
          <cell r="CV156">
            <v>1.25</v>
          </cell>
          <cell r="CW156">
            <v>0.53</v>
          </cell>
          <cell r="CX156">
            <v>0.19</v>
          </cell>
          <cell r="CY156">
            <v>0.05</v>
          </cell>
          <cell r="CZ156">
            <v>-0.14000000000000001</v>
          </cell>
          <cell r="DA156">
            <v>-0.14000000000000001</v>
          </cell>
          <cell r="DB156">
            <v>0.3</v>
          </cell>
          <cell r="DC156">
            <v>0.17</v>
          </cell>
          <cell r="DD156">
            <v>-0.38</v>
          </cell>
          <cell r="DE156">
            <v>-0.61</v>
          </cell>
          <cell r="DF156">
            <v>0.12</v>
          </cell>
          <cell r="DG156">
            <v>0.75</v>
          </cell>
          <cell r="DH156">
            <v>0.94</v>
          </cell>
          <cell r="DI156">
            <v>0.99</v>
          </cell>
          <cell r="DJ156">
            <v>1.68</v>
          </cell>
          <cell r="DK156">
            <v>1.77</v>
          </cell>
          <cell r="DL156">
            <v>0.49</v>
          </cell>
          <cell r="DM156">
            <v>-0.46</v>
          </cell>
          <cell r="DN156">
            <v>0</v>
          </cell>
          <cell r="DO156">
            <v>0.35</v>
          </cell>
          <cell r="DP156">
            <v>-0.05</v>
          </cell>
          <cell r="DQ156">
            <v>-0.1</v>
          </cell>
          <cell r="DR156">
            <v>-0.19</v>
          </cell>
          <cell r="DS156">
            <v>0.18</v>
          </cell>
          <cell r="DT156">
            <v>0.34</v>
          </cell>
          <cell r="DU156">
            <v>0.44</v>
          </cell>
          <cell r="DV156">
            <v>0.13</v>
          </cell>
          <cell r="DW156">
            <v>0.55000000000000004</v>
          </cell>
          <cell r="DX156">
            <v>0.92</v>
          </cell>
          <cell r="DY156">
            <v>0.15</v>
          </cell>
          <cell r="DZ156">
            <v>-0.28999999999999998</v>
          </cell>
          <cell r="EA156">
            <v>0.09</v>
          </cell>
          <cell r="EB156">
            <v>0.35</v>
          </cell>
          <cell r="EC156">
            <v>-0.55000000000000004</v>
          </cell>
          <cell r="ED156">
            <v>0.26</v>
          </cell>
          <cell r="EE156">
            <v>1.32</v>
          </cell>
          <cell r="EF156">
            <v>-7.0000000000000007E-2</v>
          </cell>
          <cell r="EG156">
            <v>0.24</v>
          </cell>
          <cell r="EH156">
            <v>0.59</v>
          </cell>
          <cell r="EI156">
            <v>0.13</v>
          </cell>
          <cell r="EJ156">
            <v>0.21</v>
          </cell>
          <cell r="EK156">
            <v>7.0000000000000007E-2</v>
          </cell>
          <cell r="EL156">
            <v>-0.18</v>
          </cell>
          <cell r="EM156">
            <v>-0.11</v>
          </cell>
          <cell r="EN156">
            <v>-0.65</v>
          </cell>
          <cell r="EO156">
            <v>-0.64</v>
          </cell>
          <cell r="EP156">
            <v>0.59</v>
          </cell>
          <cell r="EQ156">
            <v>1.8</v>
          </cell>
          <cell r="ER156">
            <v>2.2200000000000002</v>
          </cell>
          <cell r="ES156">
            <v>0.85</v>
          </cell>
          <cell r="ET156">
            <v>0.17</v>
          </cell>
          <cell r="EU156">
            <v>-0.25</v>
          </cell>
          <cell r="EV156">
            <v>-0.43</v>
          </cell>
          <cell r="EW156">
            <v>0.46</v>
          </cell>
          <cell r="EX156">
            <v>0.61</v>
          </cell>
          <cell r="EY156">
            <v>0.23</v>
          </cell>
          <cell r="EZ156">
            <v>-0.08</v>
          </cell>
          <cell r="FA156">
            <v>0.01</v>
          </cell>
          <cell r="FB156">
            <v>1.07</v>
          </cell>
          <cell r="FC156">
            <v>1.38</v>
          </cell>
          <cell r="FD156">
            <v>0.89</v>
          </cell>
          <cell r="FE156">
            <v>0.89</v>
          </cell>
          <cell r="FF156">
            <v>1.1100000000000001</v>
          </cell>
          <cell r="FG156">
            <v>1.21</v>
          </cell>
          <cell r="FH156">
            <v>0.6</v>
          </cell>
          <cell r="FI156">
            <v>0</v>
          </cell>
          <cell r="FJ156">
            <v>0.54</v>
          </cell>
          <cell r="FK156">
            <v>0.78</v>
          </cell>
          <cell r="FL156">
            <v>1.84</v>
          </cell>
          <cell r="FM156">
            <v>1.71</v>
          </cell>
          <cell r="FN156">
            <v>0.38</v>
          </cell>
          <cell r="FO156">
            <v>-0.72</v>
          </cell>
          <cell r="FP156">
            <v>-0.24</v>
          </cell>
          <cell r="FQ156">
            <v>0.28999999999999998</v>
          </cell>
          <cell r="FR156">
            <v>0.83</v>
          </cell>
          <cell r="FS156">
            <v>1.46</v>
          </cell>
          <cell r="FT156">
            <v>0.59</v>
          </cell>
          <cell r="FU156">
            <v>-0.35</v>
          </cell>
          <cell r="FV156">
            <v>0.21</v>
          </cell>
          <cell r="FW156">
            <v>0.64</v>
          </cell>
          <cell r="FX156">
            <v>0.75</v>
          </cell>
          <cell r="FY156">
            <v>1.4</v>
          </cell>
          <cell r="FZ156">
            <v>1.35</v>
          </cell>
          <cell r="GA156">
            <v>1.45</v>
          </cell>
          <cell r="GB156">
            <v>1.38</v>
          </cell>
          <cell r="GC156">
            <v>0.49</v>
          </cell>
          <cell r="GD156">
            <v>0.49</v>
          </cell>
          <cell r="GE156">
            <v>0.65</v>
          </cell>
          <cell r="GF156">
            <v>0.89</v>
          </cell>
          <cell r="GG156">
            <v>0.67</v>
          </cell>
          <cell r="GH156">
            <v>0.15</v>
          </cell>
          <cell r="GI156">
            <v>1.1200000000000001</v>
          </cell>
          <cell r="GJ156">
            <v>1.33</v>
          </cell>
          <cell r="GK156">
            <v>1.02</v>
          </cell>
          <cell r="GL156">
            <v>1.39</v>
          </cell>
          <cell r="GM156">
            <v>1.1599999999999999</v>
          </cell>
          <cell r="GN156">
            <v>0.14000000000000001</v>
          </cell>
          <cell r="GO156">
            <v>-1.04</v>
          </cell>
          <cell r="GP156">
            <v>-1.1100000000000001</v>
          </cell>
          <cell r="GQ156">
            <v>-0.2</v>
          </cell>
          <cell r="GR156">
            <v>1.36</v>
          </cell>
          <cell r="GS156">
            <v>0.44</v>
          </cell>
          <cell r="GT156">
            <v>-0.98</v>
          </cell>
          <cell r="GU156">
            <v>0.34</v>
          </cell>
          <cell r="GV156">
            <v>1.33</v>
          </cell>
          <cell r="GW156">
            <v>1.65</v>
          </cell>
          <cell r="GX156">
            <v>1.74</v>
          </cell>
          <cell r="GY156">
            <v>1.7</v>
          </cell>
          <cell r="GZ156">
            <v>1.52</v>
          </cell>
          <cell r="HA156">
            <v>1.23</v>
          </cell>
          <cell r="HB156">
            <v>0.49</v>
          </cell>
          <cell r="HC156">
            <v>0.14000000000000001</v>
          </cell>
          <cell r="HD156">
            <v>0.41</v>
          </cell>
          <cell r="HE156">
            <v>0.52</v>
          </cell>
          <cell r="HF156">
            <v>0.19</v>
          </cell>
          <cell r="HG156">
            <v>0.03</v>
          </cell>
          <cell r="HH156">
            <v>0.32</v>
          </cell>
          <cell r="HI156">
            <v>0.68</v>
          </cell>
          <cell r="HJ156">
            <v>0.42</v>
          </cell>
          <cell r="HK156">
            <v>0.32</v>
          </cell>
          <cell r="HL156">
            <v>0.44</v>
          </cell>
          <cell r="HM156">
            <v>0.32</v>
          </cell>
          <cell r="HN156">
            <v>0.67</v>
          </cell>
          <cell r="HO156">
            <v>0.61</v>
          </cell>
          <cell r="HP156">
            <v>0.78</v>
          </cell>
          <cell r="HQ156">
            <v>0.43</v>
          </cell>
          <cell r="HR156">
            <v>-0.18</v>
          </cell>
          <cell r="HS156">
            <v>0.51</v>
          </cell>
          <cell r="HT156">
            <v>1.38</v>
          </cell>
          <cell r="HU156">
            <v>2.16</v>
          </cell>
          <cell r="HV156">
            <v>2.21</v>
          </cell>
          <cell r="HW156">
            <v>1.91</v>
          </cell>
          <cell r="HX156">
            <v>2.06</v>
          </cell>
          <cell r="HY156">
            <v>1.07</v>
          </cell>
          <cell r="HZ156">
            <v>0.52</v>
          </cell>
          <cell r="IA156">
            <v>1.94</v>
          </cell>
          <cell r="IB156">
            <v>1.85</v>
          </cell>
          <cell r="IC156">
            <v>1.18</v>
          </cell>
          <cell r="ID156">
            <v>1.88</v>
          </cell>
          <cell r="IE156">
            <v>1.94</v>
          </cell>
          <cell r="IF156">
            <v>1.01</v>
          </cell>
          <cell r="IG156">
            <v>0.35</v>
          </cell>
          <cell r="IH156">
            <v>0.69</v>
          </cell>
          <cell r="II156">
            <v>1.08</v>
          </cell>
          <cell r="IJ156">
            <v>0.61</v>
          </cell>
          <cell r="IK156">
            <v>-0.05</v>
          </cell>
          <cell r="IL156">
            <v>0.11</v>
          </cell>
          <cell r="IM156">
            <v>0.5</v>
          </cell>
          <cell r="IN156">
            <v>0.79</v>
          </cell>
          <cell r="IO156">
            <v>0.81</v>
          </cell>
          <cell r="IP156">
            <v>0.52</v>
          </cell>
          <cell r="IQ156">
            <v>0.84</v>
          </cell>
          <cell r="IR156">
            <v>1.03</v>
          </cell>
          <cell r="IS156">
            <v>0.77</v>
          </cell>
          <cell r="IT156">
            <v>1.1100000000000001</v>
          </cell>
          <cell r="IU156">
            <v>0.28000000000000003</v>
          </cell>
          <cell r="IV156">
            <v>-0.18</v>
          </cell>
          <cell r="IW156">
            <v>-0.41</v>
          </cell>
          <cell r="IX156">
            <v>0.06</v>
          </cell>
          <cell r="IY156">
            <v>0.76</v>
          </cell>
          <cell r="IZ156">
            <v>0.74</v>
          </cell>
          <cell r="JA156">
            <v>-7.0000000000000007E-2</v>
          </cell>
          <cell r="JB156">
            <v>0.12</v>
          </cell>
          <cell r="JC156">
            <v>1.05</v>
          </cell>
          <cell r="JD156">
            <v>0.57999999999999996</v>
          </cell>
          <cell r="JE156">
            <v>-0.08</v>
          </cell>
          <cell r="JF156">
            <v>0.14000000000000001</v>
          </cell>
          <cell r="JG156">
            <v>1.28</v>
          </cell>
          <cell r="JH156">
            <v>2.3199999999999998</v>
          </cell>
          <cell r="JI156">
            <v>2.36</v>
          </cell>
          <cell r="JJ156">
            <v>1.67</v>
          </cell>
          <cell r="JK156">
            <v>1.89</v>
          </cell>
          <cell r="JL156">
            <v>2.91</v>
          </cell>
          <cell r="JM156">
            <v>2.08</v>
          </cell>
          <cell r="JN156">
            <v>0.56000000000000005</v>
          </cell>
          <cell r="JO156">
            <v>0.36</v>
          </cell>
          <cell r="JP156">
            <v>1.17</v>
          </cell>
          <cell r="JQ156">
            <v>2.11</v>
          </cell>
          <cell r="JR156">
            <v>2.06</v>
          </cell>
          <cell r="JS156">
            <v>1.25</v>
          </cell>
          <cell r="JT156">
            <v>0.57999999999999996</v>
          </cell>
          <cell r="JU156">
            <v>0</v>
          </cell>
          <cell r="JV156">
            <v>0.54</v>
          </cell>
          <cell r="JW156">
            <v>1.59</v>
          </cell>
          <cell r="JX156">
            <v>1.27</v>
          </cell>
          <cell r="JY156">
            <v>0.28000000000000003</v>
          </cell>
          <cell r="JZ156">
            <v>7.0000000000000007E-2</v>
          </cell>
          <cell r="KA156">
            <v>0.63</v>
          </cell>
          <cell r="KB156">
            <v>0.16</v>
          </cell>
          <cell r="KC156">
            <v>-0.19</v>
          </cell>
          <cell r="KD156">
            <v>0.84</v>
          </cell>
          <cell r="KE156">
            <v>0.96</v>
          </cell>
          <cell r="KF156">
            <v>-0.02</v>
          </cell>
          <cell r="KG156">
            <v>-0.12</v>
          </cell>
          <cell r="KH156">
            <v>1.17</v>
          </cell>
          <cell r="KI156">
            <v>1.86</v>
          </cell>
          <cell r="KJ156">
            <v>1.54</v>
          </cell>
          <cell r="KK156">
            <v>0.52</v>
          </cell>
          <cell r="KL156">
            <v>-0.43</v>
          </cell>
          <cell r="KM156">
            <v>-0.61</v>
          </cell>
          <cell r="KN156">
            <v>0</v>
          </cell>
          <cell r="KO156">
            <v>0.03</v>
          </cell>
          <cell r="KP156">
            <v>-0.99</v>
          </cell>
          <cell r="KQ156">
            <v>-1.29</v>
          </cell>
          <cell r="KR156">
            <v>-0.51</v>
          </cell>
          <cell r="KS156">
            <v>1.03</v>
          </cell>
          <cell r="KT156">
            <v>1.72</v>
          </cell>
          <cell r="KU156">
            <v>1.07</v>
          </cell>
          <cell r="KV156">
            <v>1.1100000000000001</v>
          </cell>
          <cell r="KW156">
            <v>0.11</v>
          </cell>
          <cell r="KX156">
            <v>-1.54</v>
          </cell>
          <cell r="KY156">
            <v>-0.51</v>
          </cell>
          <cell r="KZ156">
            <v>0.39</v>
          </cell>
          <cell r="LA156">
            <v>-0.04</v>
          </cell>
          <cell r="LB156">
            <v>0.54</v>
          </cell>
          <cell r="LC156">
            <v>0.9</v>
          </cell>
          <cell r="LD156">
            <v>0.66</v>
          </cell>
          <cell r="LE156">
            <v>0.39</v>
          </cell>
          <cell r="LF156">
            <v>-0.6</v>
          </cell>
          <cell r="LG156">
            <v>-0.2</v>
          </cell>
          <cell r="LH156">
            <v>0.20000000000000004</v>
          </cell>
          <cell r="LI156">
            <v>0.20000000000000004</v>
          </cell>
          <cell r="LJ156">
            <v>0.19999999999999998</v>
          </cell>
          <cell r="LK156">
            <v>0.34029870996104122</v>
          </cell>
          <cell r="LL156">
            <v>0.5</v>
          </cell>
          <cell r="LM156">
            <v>0.40000000000000008</v>
          </cell>
          <cell r="LN156">
            <v>0.5</v>
          </cell>
          <cell r="LO156">
            <v>0.5</v>
          </cell>
          <cell r="LP156">
            <v>0.5</v>
          </cell>
          <cell r="LQ156">
            <v>0.5</v>
          </cell>
          <cell r="LR156">
            <v>0.32919790751900185</v>
          </cell>
          <cell r="LS156">
            <v>0.29999999999999993</v>
          </cell>
          <cell r="LT156">
            <v>0.29999999999999993</v>
          </cell>
          <cell r="LU156">
            <v>0.2</v>
          </cell>
          <cell r="LV156">
            <v>0</v>
          </cell>
          <cell r="LW156">
            <v>0.20000000000000004</v>
          </cell>
          <cell r="LX156">
            <v>0.3</v>
          </cell>
          <cell r="LY156">
            <v>0.29999999999999993</v>
          </cell>
          <cell r="LZ156">
            <v>0.3</v>
          </cell>
          <cell r="MA156">
            <v>0.3</v>
          </cell>
          <cell r="MB156">
            <v>0.31874957721960184</v>
          </cell>
          <cell r="MC156">
            <v>0.35448798842306384</v>
          </cell>
          <cell r="MD156">
            <v>0.35303953459757742</v>
          </cell>
          <cell r="ME156">
            <v>0.47976840784679087</v>
          </cell>
        </row>
        <row r="157">
          <cell r="A157" t="str">
            <v>NDOC</v>
          </cell>
          <cell r="D157" t="str">
            <v>+</v>
          </cell>
          <cell r="E157" t="str">
            <v>Outros artigos para a casa</v>
          </cell>
          <cell r="H157">
            <v>0.54713817940104958</v>
          </cell>
          <cell r="I157">
            <v>0.8504526248003661</v>
          </cell>
          <cell r="J157">
            <v>0.5831027538550364</v>
          </cell>
          <cell r="K157">
            <v>0.96428176847748404</v>
          </cell>
          <cell r="L157">
            <v>0.90139945257352416</v>
          </cell>
          <cell r="M157">
            <v>0.58222591573983518</v>
          </cell>
          <cell r="N157">
            <v>0.47255561195089002</v>
          </cell>
          <cell r="O157">
            <v>0.99051986130135716</v>
          </cell>
          <cell r="P157">
            <v>0.98003836743449935</v>
          </cell>
          <cell r="Q157">
            <v>1.0182126167363015</v>
          </cell>
          <cell r="R157">
            <v>0.42247558611388608</v>
          </cell>
          <cell r="S157">
            <v>0.37993962492005257</v>
          </cell>
          <cell r="T157">
            <v>0.81465859855810197</v>
          </cell>
          <cell r="U157">
            <v>0.69343797377687211</v>
          </cell>
          <cell r="V157">
            <v>0.33231873201236828</v>
          </cell>
          <cell r="W157">
            <v>0.50895037939665566</v>
          </cell>
          <cell r="X157">
            <v>0.26949357642012739</v>
          </cell>
          <cell r="Y157">
            <v>-0.16555509765549076</v>
          </cell>
          <cell r="Z157">
            <v>5.1360138122082469E-2</v>
          </cell>
          <cell r="AA157">
            <v>0.44868689784999011</v>
          </cell>
          <cell r="AB157">
            <v>9.9530462695712377E-2</v>
          </cell>
          <cell r="AC157">
            <v>0.14837735046782735</v>
          </cell>
          <cell r="AD157">
            <v>0.5122703475020417</v>
          </cell>
          <cell r="AE157">
            <v>0.84325538056009375</v>
          </cell>
          <cell r="AF157">
            <v>0.44704548038230096</v>
          </cell>
          <cell r="AG157">
            <v>-0.30047342018674678</v>
          </cell>
          <cell r="AH157">
            <v>-0.25963510435704279</v>
          </cell>
          <cell r="AI157">
            <v>0.13636761435673364</v>
          </cell>
          <cell r="AJ157">
            <v>0.41894167233035179</v>
          </cell>
          <cell r="AK157">
            <v>0.39128070280431143</v>
          </cell>
          <cell r="AL157">
            <v>0.39037463753696011</v>
          </cell>
          <cell r="AM157">
            <v>0.4523323563484824</v>
          </cell>
          <cell r="AN157">
            <v>0.11241327802903668</v>
          </cell>
          <cell r="AO157">
            <v>-7.1852158013861578E-2</v>
          </cell>
          <cell r="AP157">
            <v>0.53805948007838245</v>
          </cell>
          <cell r="AQ157">
            <v>0.39992840715124067</v>
          </cell>
          <cell r="AR157">
            <v>0.18563842809460948</v>
          </cell>
          <cell r="AS157">
            <v>-0.95148690473853614</v>
          </cell>
          <cell r="AT157">
            <v>0.24272094832335819</v>
          </cell>
          <cell r="AU157">
            <v>0.48255146179242625</v>
          </cell>
          <cell r="AV157">
            <v>-8.3195855001874458E-2</v>
          </cell>
          <cell r="AW157">
            <v>-0.3943647668382077</v>
          </cell>
          <cell r="AX157">
            <v>-1.1690192257802487</v>
          </cell>
          <cell r="AY157">
            <v>-6.6183724870768484E-2</v>
          </cell>
          <cell r="AZ157">
            <v>0.67539105299426561</v>
          </cell>
          <cell r="BA157">
            <v>0.32050435624828044</v>
          </cell>
          <cell r="BB157">
            <v>0.31569823149198006</v>
          </cell>
          <cell r="BC157">
            <v>0.49754421270049898</v>
          </cell>
          <cell r="BD157">
            <v>-5.0211615155216376E-2</v>
          </cell>
          <cell r="BE157">
            <v>-0.44038143405582769</v>
          </cell>
          <cell r="BF157">
            <v>-0.2437307005145242</v>
          </cell>
          <cell r="BG157">
            <v>0.21969533145808862</v>
          </cell>
          <cell r="BH157">
            <v>1.1095034907976675E-2</v>
          </cell>
          <cell r="BI157">
            <v>-0.19893874743447126</v>
          </cell>
          <cell r="BJ157">
            <v>-0.2094133342817118</v>
          </cell>
          <cell r="BK157">
            <v>4.5932753169616085E-2</v>
          </cell>
          <cell r="BL157">
            <v>0.37470274728429681</v>
          </cell>
          <cell r="BM157">
            <v>0.17097307699669267</v>
          </cell>
          <cell r="BN157">
            <v>0.35089780115213726</v>
          </cell>
          <cell r="BO157">
            <v>0.89427369483589925</v>
          </cell>
          <cell r="BP157">
            <v>-5.1144622123623674E-2</v>
          </cell>
          <cell r="BQ157">
            <v>-7.273644293146698E-3</v>
          </cell>
          <cell r="BR157">
            <v>0.5029627226382265</v>
          </cell>
          <cell r="BS157">
            <v>0.39202956233870345</v>
          </cell>
          <cell r="BT157">
            <v>4.4301517972617235E-2</v>
          </cell>
          <cell r="BU157">
            <v>9.2250984786433274E-2</v>
          </cell>
          <cell r="BV157">
            <v>0.27445813976312045</v>
          </cell>
          <cell r="BW157">
            <v>0.39230213963226473</v>
          </cell>
          <cell r="BX157">
            <v>8.6883868208573495E-2</v>
          </cell>
          <cell r="BY157">
            <v>-0.29156820099122582</v>
          </cell>
          <cell r="BZ157">
            <v>0.43625919545109004</v>
          </cell>
          <cell r="CA157">
            <v>0.25227553939587932</v>
          </cell>
          <cell r="CB157">
            <v>0.08</v>
          </cell>
          <cell r="CC157">
            <v>0.39649621597067336</v>
          </cell>
          <cell r="CD157">
            <v>-4.5630028345736262E-2</v>
          </cell>
          <cell r="CE157">
            <v>-0.10741704360411747</v>
          </cell>
          <cell r="CF157">
            <v>1.055203275172613E-2</v>
          </cell>
          <cell r="CG157">
            <v>0.22467090741155565</v>
          </cell>
          <cell r="CH157">
            <v>6.1532170709365452E-2</v>
          </cell>
          <cell r="CI157">
            <v>0.42529572119173037</v>
          </cell>
          <cell r="CJ157">
            <v>0.64467099380973947</v>
          </cell>
          <cell r="CK157">
            <v>0.49498967040369313</v>
          </cell>
          <cell r="CL157">
            <v>0.41834227875812896</v>
          </cell>
          <cell r="CM157">
            <v>0.28542784844766128</v>
          </cell>
          <cell r="CN157">
            <v>0.26786696492348611</v>
          </cell>
          <cell r="CO157">
            <v>8.9902438594651538E-2</v>
          </cell>
          <cell r="CP157">
            <v>0.38426431496631297</v>
          </cell>
          <cell r="CQ157">
            <v>0.61367652643338388</v>
          </cell>
          <cell r="CR157">
            <v>-7.6229764656259053E-2</v>
          </cell>
          <cell r="CS157">
            <v>0.47008662286947939</v>
          </cell>
          <cell r="CT157">
            <v>0.27856392388978224</v>
          </cell>
          <cell r="CU157">
            <v>0.23074363535808881</v>
          </cell>
          <cell r="CV157">
            <v>0.12261644319062132</v>
          </cell>
          <cell r="CW157">
            <v>-0.30460144673087913</v>
          </cell>
          <cell r="CX157">
            <v>0.31725470763131808</v>
          </cell>
          <cell r="CY157">
            <v>0.28999999999999998</v>
          </cell>
          <cell r="CZ157">
            <v>-0.20066402378592665</v>
          </cell>
          <cell r="DA157">
            <v>-0.20066402378592665</v>
          </cell>
          <cell r="DB157">
            <v>0.51690989143427846</v>
          </cell>
          <cell r="DC157">
            <v>-0.11482587110130703</v>
          </cell>
          <cell r="DD157">
            <v>-0.58184555335486565</v>
          </cell>
          <cell r="DE157">
            <v>0.82777379155681341</v>
          </cell>
          <cell r="DF157">
            <v>1.2169303394324265</v>
          </cell>
          <cell r="DG157">
            <v>0.43881138517794877</v>
          </cell>
          <cell r="DH157">
            <v>0.32590589565815886</v>
          </cell>
          <cell r="DI157">
            <v>0.12641631960646837</v>
          </cell>
          <cell r="DJ157">
            <v>0.51524557010774497</v>
          </cell>
          <cell r="DK157">
            <v>0.91730632597230977</v>
          </cell>
          <cell r="DL157">
            <v>-0.30922745026186066</v>
          </cell>
          <cell r="DM157">
            <v>-0.27748888867459004</v>
          </cell>
          <cell r="DN157">
            <v>-0.59812090196132006</v>
          </cell>
          <cell r="DO157">
            <v>-0.50930964565805281</v>
          </cell>
          <cell r="DP157">
            <v>0.28759492844081391</v>
          </cell>
          <cell r="DQ157">
            <v>0.81169025220328317</v>
          </cell>
          <cell r="DR157">
            <v>-0.28758597360307175</v>
          </cell>
          <cell r="DS157">
            <v>-0.16042249060197122</v>
          </cell>
          <cell r="DT157">
            <v>0.51741748163743917</v>
          </cell>
          <cell r="DU157">
            <v>-0.33132404165505963</v>
          </cell>
          <cell r="DV157">
            <v>-0.66</v>
          </cell>
          <cell r="DW157">
            <v>-0.22081199338076851</v>
          </cell>
          <cell r="DX157">
            <v>0.15357599065239474</v>
          </cell>
          <cell r="DY157">
            <v>0.44327277238433449</v>
          </cell>
          <cell r="DZ157">
            <v>0.97919968163245363</v>
          </cell>
          <cell r="EA157">
            <v>0.36802676571434773</v>
          </cell>
          <cell r="EB157">
            <v>-0.13902394106752544</v>
          </cell>
          <cell r="EC157">
            <v>0.36272432844262303</v>
          </cell>
          <cell r="ED157">
            <v>-2.6265534383179828E-2</v>
          </cell>
          <cell r="EE157">
            <v>-0.16278385553964878</v>
          </cell>
          <cell r="EF157">
            <v>0.19443269134986674</v>
          </cell>
          <cell r="EG157">
            <v>0.37372118545439736</v>
          </cell>
          <cell r="EH157">
            <v>0.49203137082421416</v>
          </cell>
          <cell r="EI157">
            <v>0.52123605445657684</v>
          </cell>
          <cell r="EJ157">
            <v>-0.38154975382185408</v>
          </cell>
          <cell r="EK157">
            <v>-1.2612632910069397</v>
          </cell>
          <cell r="EL157">
            <v>-0.90243050044800666</v>
          </cell>
          <cell r="EM157">
            <v>0.32733635494402963</v>
          </cell>
          <cell r="EN157">
            <v>0.89986894967416997</v>
          </cell>
          <cell r="EO157">
            <v>0.74972122768725702</v>
          </cell>
          <cell r="EP157">
            <v>0.57396172205301155</v>
          </cell>
          <cell r="EQ157">
            <v>1.1872381268774754</v>
          </cell>
          <cell r="ER157">
            <v>1.4775886822429751</v>
          </cell>
          <cell r="ES157">
            <v>0.43286553073328043</v>
          </cell>
          <cell r="ET157">
            <v>0.19480112956217149</v>
          </cell>
          <cell r="EU157">
            <v>1.3420908088501955</v>
          </cell>
          <cell r="EV157">
            <v>1.7580705678975155</v>
          </cell>
          <cell r="EW157">
            <v>1.0339618318295702</v>
          </cell>
          <cell r="EX157">
            <v>0.77517385105193237</v>
          </cell>
          <cell r="EY157">
            <v>0.80695569617982787</v>
          </cell>
          <cell r="EZ157">
            <v>0.8857986428872322</v>
          </cell>
          <cell r="FA157">
            <v>1.0587633066730728</v>
          </cell>
          <cell r="FB157">
            <v>0.6866941382512749</v>
          </cell>
          <cell r="FC157">
            <v>0.62580300514601306</v>
          </cell>
          <cell r="FD157">
            <v>0.91926456029466219</v>
          </cell>
          <cell r="FE157">
            <v>0.58055389033551297</v>
          </cell>
          <cell r="FF157">
            <v>0.3506420816263095</v>
          </cell>
          <cell r="FG157">
            <v>0.32881039040981241</v>
          </cell>
          <cell r="FH157">
            <v>0.72714185883997196</v>
          </cell>
          <cell r="FI157">
            <v>0.44287868403015768</v>
          </cell>
          <cell r="FJ157">
            <v>-0.13375955524669914</v>
          </cell>
          <cell r="FK157">
            <v>0.26424263193968472</v>
          </cell>
          <cell r="FL157">
            <v>8.7977684797768491E-2</v>
          </cell>
          <cell r="FM157">
            <v>2.6364883401920419E-2</v>
          </cell>
          <cell r="FN157">
            <v>0.11949544498948846</v>
          </cell>
          <cell r="FO157">
            <v>-0.369710544452102</v>
          </cell>
          <cell r="FP157">
            <v>-0.74281096275474368</v>
          </cell>
          <cell r="FQ157">
            <v>-0.6769562195969423</v>
          </cell>
          <cell r="FR157">
            <v>-9.6351351351351325E-2</v>
          </cell>
          <cell r="FS157">
            <v>0.70101265822784808</v>
          </cell>
          <cell r="FT157">
            <v>0.90734177215189882</v>
          </cell>
          <cell r="FU157">
            <v>-0.24917355371900826</v>
          </cell>
          <cell r="FV157">
            <v>-0.6</v>
          </cell>
          <cell r="FW157">
            <v>0.58574999999999999</v>
          </cell>
          <cell r="FX157">
            <v>0.72291536050156735</v>
          </cell>
          <cell r="FY157">
            <v>8.3199791883454735E-2</v>
          </cell>
          <cell r="FZ157">
            <v>-1.3881373569198751E-2</v>
          </cell>
          <cell r="GA157">
            <v>0.33711829077644612</v>
          </cell>
          <cell r="GB157">
            <v>-0.16367816091954024</v>
          </cell>
          <cell r="GC157">
            <v>-0.60978056426332294</v>
          </cell>
          <cell r="GD157">
            <v>0.42579694897422421</v>
          </cell>
          <cell r="GE157">
            <v>0.74022175290390713</v>
          </cell>
          <cell r="GF157">
            <v>-0.12939107611548556</v>
          </cell>
          <cell r="GG157">
            <v>3.7173571054011534E-2</v>
          </cell>
          <cell r="GH157">
            <v>0.88967827004219413</v>
          </cell>
          <cell r="GI157">
            <v>0.91387368421052617</v>
          </cell>
          <cell r="GJ157">
            <v>0.85160545645330532</v>
          </cell>
          <cell r="GK157">
            <v>0.45102671555788365</v>
          </cell>
          <cell r="GL157">
            <v>0.12774581589958159</v>
          </cell>
          <cell r="GM157">
            <v>-0.39825288562434413</v>
          </cell>
          <cell r="GN157">
            <v>-0.1609148264984227</v>
          </cell>
          <cell r="GO157">
            <v>0.1212294647588765</v>
          </cell>
          <cell r="GP157">
            <v>0.28845338983050844</v>
          </cell>
          <cell r="GQ157">
            <v>0.10841853035143768</v>
          </cell>
          <cell r="GR157">
            <v>0.33824561403508774</v>
          </cell>
          <cell r="GS157">
            <v>0.20642359249329759</v>
          </cell>
          <cell r="GT157">
            <v>0.62796791443850275</v>
          </cell>
          <cell r="GU157">
            <v>0.44043712898003234</v>
          </cell>
          <cell r="GV157">
            <v>0.60527019796682713</v>
          </cell>
          <cell r="GW157">
            <v>0.74667387777176852</v>
          </cell>
          <cell r="GX157">
            <v>0.58047033671833248</v>
          </cell>
          <cell r="GY157">
            <v>0.71026415094339623</v>
          </cell>
          <cell r="GZ157">
            <v>0.87519230769230771</v>
          </cell>
          <cell r="HA157">
            <v>7.2536348949919227E-2</v>
          </cell>
          <cell r="HB157">
            <v>0.17310106382978724</v>
          </cell>
          <cell r="HC157">
            <v>1.0626781857451406</v>
          </cell>
          <cell r="HD157">
            <v>1.032477357485349</v>
          </cell>
          <cell r="HE157">
            <v>0.361381896089984</v>
          </cell>
          <cell r="HF157">
            <v>0.25500263852242744</v>
          </cell>
          <cell r="HG157">
            <v>-0.11418356456776947</v>
          </cell>
          <cell r="HH157">
            <v>6.2072784810126576E-2</v>
          </cell>
          <cell r="HI157">
            <v>0.86569362613818968</v>
          </cell>
          <cell r="HJ157">
            <v>0.64399894347596409</v>
          </cell>
          <cell r="HK157">
            <v>0.3866275972296217</v>
          </cell>
          <cell r="HL157">
            <v>8.9636075949367081E-2</v>
          </cell>
          <cell r="HM157">
            <v>0.45863320875600644</v>
          </cell>
          <cell r="HN157">
            <v>0.71146263910969798</v>
          </cell>
          <cell r="HO157">
            <v>0.40641902725815071</v>
          </cell>
          <cell r="HP157">
            <v>-5.2831389183457061E-2</v>
          </cell>
          <cell r="HQ157">
            <v>6.1841680129240718E-2</v>
          </cell>
          <cell r="HR157">
            <v>4.6273358248798718E-2</v>
          </cell>
          <cell r="HS157">
            <v>0.26415584415584414</v>
          </cell>
          <cell r="HT157">
            <v>0.27847311827956989</v>
          </cell>
          <cell r="HU157">
            <v>0.45151004888647472</v>
          </cell>
          <cell r="HV157">
            <v>0.76467350242849441</v>
          </cell>
          <cell r="HW157">
            <v>1.0056464811783961</v>
          </cell>
          <cell r="HX157">
            <v>1.235442764578834</v>
          </cell>
          <cell r="HY157">
            <v>1.0364600326264275</v>
          </cell>
          <cell r="HZ157">
            <v>0.71478540772532195</v>
          </cell>
          <cell r="IA157">
            <v>0.67506493506493503</v>
          </cell>
          <cell r="IB157">
            <v>0.68516336368505637</v>
          </cell>
          <cell r="IC157">
            <v>1.263043712898003</v>
          </cell>
          <cell r="ID157">
            <v>1.079035695258391</v>
          </cell>
          <cell r="IE157">
            <v>0.41718700053276503</v>
          </cell>
          <cell r="IF157">
            <v>0.25034828496042216</v>
          </cell>
          <cell r="IG157">
            <v>0.70639361702127657</v>
          </cell>
          <cell r="IH157">
            <v>0.17625792811839322</v>
          </cell>
          <cell r="II157">
            <v>0.50481678173127986</v>
          </cell>
          <cell r="IJ157">
            <v>0.83745627980922099</v>
          </cell>
          <cell r="IK157">
            <v>0.81419320594479827</v>
          </cell>
          <cell r="IL157">
            <v>0.74862269129287595</v>
          </cell>
          <cell r="IM157">
            <v>0.75730158730158736</v>
          </cell>
          <cell r="IN157">
            <v>1.315646437994723</v>
          </cell>
          <cell r="IO157">
            <v>1.0609687665431444</v>
          </cell>
          <cell r="IP157">
            <v>0.49353126642143985</v>
          </cell>
          <cell r="IQ157">
            <v>0.80586645468998408</v>
          </cell>
          <cell r="IR157">
            <v>0.72228813559322025</v>
          </cell>
          <cell r="IS157">
            <v>0.67374468085106387</v>
          </cell>
          <cell r="IT157">
            <v>1.3514643237486688</v>
          </cell>
          <cell r="IU157">
            <v>1.6068683083511777</v>
          </cell>
          <cell r="IV157">
            <v>1.596802973977695</v>
          </cell>
          <cell r="IW157">
            <v>1.6543069569835369</v>
          </cell>
          <cell r="IX157">
            <v>1.4032965299684543</v>
          </cell>
          <cell r="IY157">
            <v>0.84144736842105261</v>
          </cell>
          <cell r="IZ157">
            <v>0.6405500261917233</v>
          </cell>
          <cell r="JA157">
            <v>0.68524986849026837</v>
          </cell>
          <cell r="JB157">
            <v>0.70463631606488752</v>
          </cell>
          <cell r="JC157">
            <v>1.0593483972674724</v>
          </cell>
          <cell r="JD157">
            <v>1.0337734864300627</v>
          </cell>
          <cell r="JE157">
            <v>0.96218863991662318</v>
          </cell>
          <cell r="JF157">
            <v>1.0429253112033197</v>
          </cell>
          <cell r="JG157">
            <v>1.5831707317073171</v>
          </cell>
          <cell r="JH157">
            <v>1.1567820247933884</v>
          </cell>
          <cell r="JI157">
            <v>0.79655687081832227</v>
          </cell>
          <cell r="JJ157">
            <v>1.1276930998970134</v>
          </cell>
          <cell r="JK157">
            <v>0.50363261093911249</v>
          </cell>
          <cell r="JL157">
            <v>0.39929933024214331</v>
          </cell>
          <cell r="JM157">
            <v>-4.2113989637305699E-2</v>
          </cell>
          <cell r="JN157">
            <v>-0.26728638011393069</v>
          </cell>
          <cell r="JO157">
            <v>1.0679621848739493</v>
          </cell>
          <cell r="JP157">
            <v>1.9228383359662979</v>
          </cell>
          <cell r="JQ157">
            <v>1.4079916098584164</v>
          </cell>
          <cell r="JR157">
            <v>1.1525441329179649</v>
          </cell>
          <cell r="JS157">
            <v>1.8722015051088921</v>
          </cell>
          <cell r="JT157">
            <v>1.9225270758122741</v>
          </cell>
          <cell r="JU157">
            <v>0.90469743589743579</v>
          </cell>
          <cell r="JV157">
            <v>1.1099999999999999</v>
          </cell>
          <cell r="JW157">
            <v>1.1271106557377051</v>
          </cell>
          <cell r="JX157">
            <v>1.0632589964521033</v>
          </cell>
          <cell r="JY157">
            <v>1.5008896797153024</v>
          </cell>
          <cell r="JZ157">
            <v>0.83931921331316173</v>
          </cell>
          <cell r="KA157">
            <v>0.47357682619647357</v>
          </cell>
          <cell r="KB157">
            <v>0.3262311557788945</v>
          </cell>
          <cell r="KC157">
            <v>0.19357322596879717</v>
          </cell>
          <cell r="KD157">
            <v>0.38578023080782742</v>
          </cell>
          <cell r="KE157">
            <v>0.52722473604826547</v>
          </cell>
          <cell r="KF157">
            <v>-0.18763645468202303</v>
          </cell>
          <cell r="KG157">
            <v>0.84427281845536595</v>
          </cell>
          <cell r="KH157">
            <v>0.93936619718309877</v>
          </cell>
          <cell r="KI157">
            <v>-0.21446215139442232</v>
          </cell>
          <cell r="KJ157">
            <v>0.2533966033966033</v>
          </cell>
          <cell r="KK157">
            <v>0.76399399399399415</v>
          </cell>
          <cell r="KL157">
            <v>0.23730269730269735</v>
          </cell>
          <cell r="KM157">
            <v>0.32496259351620954</v>
          </cell>
          <cell r="KN157">
            <v>0.71542857142857141</v>
          </cell>
          <cell r="KO157">
            <v>0.83982035928143706</v>
          </cell>
          <cell r="KP157">
            <v>5.3004484304932729E-2</v>
          </cell>
          <cell r="KQ157">
            <v>0.28612103174603171</v>
          </cell>
          <cell r="KR157">
            <v>0.82547678482276576</v>
          </cell>
          <cell r="KS157">
            <v>1.125108910891089</v>
          </cell>
          <cell r="KT157">
            <v>0.82520099255583135</v>
          </cell>
          <cell r="KU157">
            <v>-0.43803536345776029</v>
          </cell>
          <cell r="KV157">
            <v>-0.48931000492853621</v>
          </cell>
          <cell r="KW157">
            <v>0.52090103397341203</v>
          </cell>
          <cell r="KX157">
            <v>-0.24141938674579624</v>
          </cell>
          <cell r="KY157">
            <v>-0.12408243375858685</v>
          </cell>
          <cell r="KZ157">
            <v>0.75030830432620588</v>
          </cell>
          <cell r="LA157">
            <v>0.26691285081240768</v>
          </cell>
          <cell r="LB157">
            <v>-0.59135375494071152</v>
          </cell>
          <cell r="LC157">
            <v>-0.28616330545991148</v>
          </cell>
          <cell r="LD157">
            <v>7.7655860349127165E-2</v>
          </cell>
          <cell r="LE157">
            <v>0.9889202575532442</v>
          </cell>
          <cell r="LF157">
            <v>0.7</v>
          </cell>
          <cell r="LG157">
            <v>0.7</v>
          </cell>
          <cell r="LH157">
            <v>0.2</v>
          </cell>
          <cell r="LI157">
            <v>0.19999999999999998</v>
          </cell>
          <cell r="LJ157">
            <v>0.20000000000000004</v>
          </cell>
          <cell r="LK157">
            <v>0.34029870996104117</v>
          </cell>
          <cell r="LL157">
            <v>0.5</v>
          </cell>
          <cell r="LM157">
            <v>0.4</v>
          </cell>
          <cell r="LN157">
            <v>0.5</v>
          </cell>
          <cell r="LO157">
            <v>0.5</v>
          </cell>
          <cell r="LP157">
            <v>0.5</v>
          </cell>
          <cell r="LQ157">
            <v>0.5</v>
          </cell>
          <cell r="LR157">
            <v>0.32919790751900185</v>
          </cell>
          <cell r="LS157">
            <v>0.3</v>
          </cell>
          <cell r="LT157">
            <v>0.3</v>
          </cell>
          <cell r="LU157">
            <v>0.2</v>
          </cell>
          <cell r="LV157">
            <v>0</v>
          </cell>
          <cell r="LW157">
            <v>-0.20000000000000004</v>
          </cell>
          <cell r="LX157">
            <v>-0.2</v>
          </cell>
          <cell r="LY157">
            <v>-0.2</v>
          </cell>
          <cell r="LZ157">
            <v>1.7606621889793173E-2</v>
          </cell>
          <cell r="MA157">
            <v>0.17123470198821922</v>
          </cell>
          <cell r="MB157">
            <v>0.3187495772196019</v>
          </cell>
          <cell r="MC157">
            <v>0.35448798842306389</v>
          </cell>
          <cell r="MD157">
            <v>0.35303953459757742</v>
          </cell>
          <cell r="ME157">
            <v>0.47976840784679076</v>
          </cell>
        </row>
        <row r="158">
          <cell r="A158">
            <v>3102040</v>
          </cell>
          <cell r="F158" t="str">
            <v>Utensílios diversos</v>
          </cell>
          <cell r="H158">
            <v>0.6910071857863741</v>
          </cell>
          <cell r="I158">
            <v>1.2407949809476735</v>
          </cell>
          <cell r="J158">
            <v>1.0728598368197837</v>
          </cell>
          <cell r="K158">
            <v>1.5800191524768168</v>
          </cell>
          <cell r="L158">
            <v>1.5301639705778294</v>
          </cell>
          <cell r="M158">
            <v>0.96975739878165312</v>
          </cell>
          <cell r="N158">
            <v>0.61246138225462443</v>
          </cell>
          <cell r="O158">
            <v>1.2640025217134192</v>
          </cell>
          <cell r="P158">
            <v>1.1348078647154916</v>
          </cell>
          <cell r="Q158">
            <v>1.3656385349231712</v>
          </cell>
          <cell r="R158">
            <v>0.59776477771159953</v>
          </cell>
          <cell r="S158">
            <v>0.70289013884095652</v>
          </cell>
          <cell r="T158">
            <v>1.1865680329391033</v>
          </cell>
          <cell r="U158">
            <v>0.98075449415675109</v>
          </cell>
          <cell r="V158">
            <v>0.58309860509230893</v>
          </cell>
          <cell r="W158">
            <v>0.92903435593792572</v>
          </cell>
          <cell r="X158">
            <v>0.32264580722053582</v>
          </cell>
          <cell r="Y158">
            <v>-8.574279643487355E-2</v>
          </cell>
          <cell r="Z158">
            <v>0.26067805134393074</v>
          </cell>
          <cell r="AA158">
            <v>0.56276336871933974</v>
          </cell>
          <cell r="AB158">
            <v>-0.17384469796557381</v>
          </cell>
          <cell r="AC158">
            <v>-1.5379017617901322E-2</v>
          </cell>
          <cell r="AD158">
            <v>0.71822253567693883</v>
          </cell>
          <cell r="AE158">
            <v>0.83228894998550917</v>
          </cell>
          <cell r="AF158">
            <v>0.79450002407707743</v>
          </cell>
          <cell r="AG158">
            <v>2.7489067536437532E-2</v>
          </cell>
          <cell r="AH158">
            <v>-2.4255230447547356E-2</v>
          </cell>
          <cell r="AI158">
            <v>0.3214576367376708</v>
          </cell>
          <cell r="AJ158">
            <v>0.46687266532093674</v>
          </cell>
          <cell r="AK158">
            <v>0.60537565492016743</v>
          </cell>
          <cell r="AL158">
            <v>0.54252195939700176</v>
          </cell>
          <cell r="AM158">
            <v>0.50926435100689715</v>
          </cell>
          <cell r="AN158">
            <v>0.48064096737783135</v>
          </cell>
          <cell r="AO158">
            <v>0.17092066407246831</v>
          </cell>
          <cell r="AP158">
            <v>0.56103995949751073</v>
          </cell>
          <cell r="AQ158">
            <v>0.4315648102513554</v>
          </cell>
          <cell r="AR158">
            <v>0.30647856086742253</v>
          </cell>
          <cell r="AS158">
            <v>-1.3</v>
          </cell>
          <cell r="AT158">
            <v>0.5</v>
          </cell>
          <cell r="AU158">
            <v>1.06</v>
          </cell>
          <cell r="AV158">
            <v>0.3</v>
          </cell>
          <cell r="AW158">
            <v>-0.4</v>
          </cell>
          <cell r="AX158">
            <v>-1.51</v>
          </cell>
          <cell r="AY158">
            <v>-0.1</v>
          </cell>
          <cell r="AZ158">
            <v>0.98</v>
          </cell>
          <cell r="BA158">
            <v>-0.08</v>
          </cell>
          <cell r="BB158">
            <v>0.31</v>
          </cell>
          <cell r="BC158">
            <v>0.64</v>
          </cell>
          <cell r="BD158">
            <v>0.14000000000000001</v>
          </cell>
          <cell r="BE158">
            <v>-0.5</v>
          </cell>
          <cell r="BF158">
            <v>-0.13</v>
          </cell>
          <cell r="BG158">
            <v>0.45</v>
          </cell>
          <cell r="BH158">
            <v>-0.02</v>
          </cell>
          <cell r="BI158">
            <v>-0.1</v>
          </cell>
          <cell r="BJ158">
            <v>0.05</v>
          </cell>
          <cell r="BK158">
            <v>0.17</v>
          </cell>
          <cell r="BL158">
            <v>0.4</v>
          </cell>
          <cell r="BM158">
            <v>0.23</v>
          </cell>
          <cell r="BN158">
            <v>0.48</v>
          </cell>
          <cell r="BO158">
            <v>1.29</v>
          </cell>
          <cell r="BP158">
            <v>0.11</v>
          </cell>
          <cell r="BQ158">
            <v>0.24</v>
          </cell>
          <cell r="BR158">
            <v>0.71</v>
          </cell>
          <cell r="BS158">
            <v>0.45</v>
          </cell>
          <cell r="BT158">
            <v>0.24</v>
          </cell>
          <cell r="BU158">
            <v>0.31</v>
          </cell>
          <cell r="BV158">
            <v>0.48</v>
          </cell>
          <cell r="BW158">
            <v>0.48</v>
          </cell>
          <cell r="BX158">
            <v>0.24</v>
          </cell>
          <cell r="BY158">
            <v>-0.39</v>
          </cell>
          <cell r="BZ158">
            <v>0.28000000000000003</v>
          </cell>
          <cell r="CA158">
            <v>0.34</v>
          </cell>
          <cell r="CB158">
            <v>0.08</v>
          </cell>
          <cell r="CC158">
            <v>0.67</v>
          </cell>
          <cell r="CD158">
            <v>0.12</v>
          </cell>
          <cell r="CE158">
            <v>-0.14000000000000001</v>
          </cell>
          <cell r="CF158">
            <v>-0.09</v>
          </cell>
          <cell r="CG158">
            <v>0.26</v>
          </cell>
          <cell r="CH158">
            <v>0.2</v>
          </cell>
          <cell r="CI158">
            <v>0.39</v>
          </cell>
          <cell r="CJ158">
            <v>0.68</v>
          </cell>
          <cell r="CK158">
            <v>0.62</v>
          </cell>
          <cell r="CL158">
            <v>0.31</v>
          </cell>
          <cell r="CM158">
            <v>0.15</v>
          </cell>
          <cell r="CN158">
            <v>0.45</v>
          </cell>
          <cell r="CO158">
            <v>0.06</v>
          </cell>
          <cell r="CP158">
            <v>0.27</v>
          </cell>
          <cell r="CQ158">
            <v>0.63</v>
          </cell>
          <cell r="CR158">
            <v>-0.03</v>
          </cell>
          <cell r="CS158">
            <v>0.5</v>
          </cell>
          <cell r="CT158">
            <v>-0.11</v>
          </cell>
          <cell r="CU158">
            <v>-0.06</v>
          </cell>
          <cell r="CV158">
            <v>0.15</v>
          </cell>
          <cell r="CW158">
            <v>-0.74</v>
          </cell>
          <cell r="CX158">
            <v>-0.27</v>
          </cell>
          <cell r="CY158">
            <v>0.28999999999999998</v>
          </cell>
          <cell r="CZ158">
            <v>-0.04</v>
          </cell>
          <cell r="DA158">
            <v>-0.04</v>
          </cell>
          <cell r="DB158">
            <v>0.71</v>
          </cell>
          <cell r="DC158">
            <v>-0.09</v>
          </cell>
          <cell r="DD158">
            <v>-0.75</v>
          </cell>
          <cell r="DE158">
            <v>0.61</v>
          </cell>
          <cell r="DF158">
            <v>0.79</v>
          </cell>
          <cell r="DG158">
            <v>-0.16</v>
          </cell>
          <cell r="DH158">
            <v>0.05</v>
          </cell>
          <cell r="DI158">
            <v>0.27</v>
          </cell>
          <cell r="DJ158">
            <v>0.49</v>
          </cell>
          <cell r="DK158">
            <v>1.08</v>
          </cell>
          <cell r="DL158">
            <v>-0.15</v>
          </cell>
          <cell r="DM158">
            <v>-0.23</v>
          </cell>
          <cell r="DN158">
            <v>-0.52</v>
          </cell>
          <cell r="DO158">
            <v>-0.54</v>
          </cell>
          <cell r="DP158">
            <v>0.43</v>
          </cell>
          <cell r="DQ158">
            <v>0.7</v>
          </cell>
          <cell r="DR158">
            <v>-0.45</v>
          </cell>
          <cell r="DS158">
            <v>0.1</v>
          </cell>
          <cell r="DT158">
            <v>0.37</v>
          </cell>
          <cell r="DU158">
            <v>-0.59</v>
          </cell>
          <cell r="DV158">
            <v>-0.66</v>
          </cell>
          <cell r="DW158">
            <v>-0.05</v>
          </cell>
          <cell r="DX158">
            <v>0.24</v>
          </cell>
          <cell r="DY158">
            <v>0.46</v>
          </cell>
          <cell r="DZ158">
            <v>1.23</v>
          </cell>
          <cell r="EA158">
            <v>0.28999999999999998</v>
          </cell>
          <cell r="EB158">
            <v>-0.22</v>
          </cell>
          <cell r="EC158">
            <v>0.48</v>
          </cell>
          <cell r="ED158">
            <v>-0.21</v>
          </cell>
          <cell r="EE158">
            <v>-0.16</v>
          </cell>
          <cell r="EF158">
            <v>0.2</v>
          </cell>
          <cell r="EG158">
            <v>0.19</v>
          </cell>
          <cell r="EH158">
            <v>0.52</v>
          </cell>
          <cell r="EI158">
            <v>0.91</v>
          </cell>
          <cell r="EJ158">
            <v>-0.52</v>
          </cell>
          <cell r="EK158">
            <v>-1.66</v>
          </cell>
          <cell r="EL158">
            <v>-0.95</v>
          </cell>
          <cell r="EM158">
            <v>0.54</v>
          </cell>
          <cell r="EN158">
            <v>1.27</v>
          </cell>
          <cell r="EO158">
            <v>0.9</v>
          </cell>
          <cell r="EP158">
            <v>0.61</v>
          </cell>
          <cell r="EQ158">
            <v>1.47</v>
          </cell>
          <cell r="ER158">
            <v>2.0499999999999998</v>
          </cell>
          <cell r="ES158">
            <v>0.62</v>
          </cell>
          <cell r="ET158">
            <v>-0.09</v>
          </cell>
          <cell r="EU158">
            <v>1.72</v>
          </cell>
          <cell r="EV158">
            <v>2.36</v>
          </cell>
          <cell r="EW158">
            <v>1.4</v>
          </cell>
          <cell r="EX158">
            <v>1.1499999999999999</v>
          </cell>
          <cell r="EY158">
            <v>0.96</v>
          </cell>
          <cell r="EZ158">
            <v>0.91</v>
          </cell>
          <cell r="FA158">
            <v>1.27</v>
          </cell>
          <cell r="FB158">
            <v>0.77</v>
          </cell>
          <cell r="FC158">
            <v>0.78</v>
          </cell>
          <cell r="FD158">
            <v>1.3</v>
          </cell>
          <cell r="FE158">
            <v>0.93</v>
          </cell>
          <cell r="FF158">
            <v>0.21</v>
          </cell>
          <cell r="FG158">
            <v>-0.13</v>
          </cell>
          <cell r="FH158">
            <v>0.3</v>
          </cell>
          <cell r="FI158">
            <v>0.41</v>
          </cell>
          <cell r="FJ158">
            <v>0.18</v>
          </cell>
          <cell r="FK158">
            <v>0.33</v>
          </cell>
          <cell r="FL158">
            <v>-0.96</v>
          </cell>
          <cell r="FM158">
            <v>-0.24</v>
          </cell>
          <cell r="FN158">
            <v>0.33</v>
          </cell>
          <cell r="FO158">
            <v>-1.07</v>
          </cell>
          <cell r="FP158">
            <v>-1.1000000000000001</v>
          </cell>
          <cell r="FQ158">
            <v>-1.1000000000000001</v>
          </cell>
          <cell r="FR158">
            <v>-0.73</v>
          </cell>
          <cell r="FS158">
            <v>0.6</v>
          </cell>
          <cell r="FT158">
            <v>0.84</v>
          </cell>
          <cell r="FU158">
            <v>0</v>
          </cell>
          <cell r="FV158">
            <v>-0.6</v>
          </cell>
          <cell r="FW158">
            <v>0.11</v>
          </cell>
          <cell r="FX158">
            <v>0.59</v>
          </cell>
          <cell r="FY158">
            <v>-0.12</v>
          </cell>
          <cell r="FZ158">
            <v>-0.05</v>
          </cell>
          <cell r="GA158">
            <v>0.2</v>
          </cell>
          <cell r="GB158">
            <v>-0.5</v>
          </cell>
          <cell r="GC158">
            <v>-0.77</v>
          </cell>
          <cell r="GD158">
            <v>0.28000000000000003</v>
          </cell>
          <cell r="GE158">
            <v>0.65</v>
          </cell>
          <cell r="GF158">
            <v>-0.09</v>
          </cell>
          <cell r="GG158">
            <v>0.04</v>
          </cell>
          <cell r="GH158">
            <v>0.87</v>
          </cell>
          <cell r="GI158">
            <v>1.4</v>
          </cell>
          <cell r="GJ158">
            <v>1.22</v>
          </cell>
          <cell r="GK158">
            <v>0.25</v>
          </cell>
          <cell r="GL158">
            <v>-0.02</v>
          </cell>
          <cell r="GM158">
            <v>-0.62</v>
          </cell>
          <cell r="GN158">
            <v>-0.27</v>
          </cell>
          <cell r="GO158">
            <v>0</v>
          </cell>
          <cell r="GP158">
            <v>0.21</v>
          </cell>
          <cell r="GQ158">
            <v>0.23</v>
          </cell>
          <cell r="GR158">
            <v>0.4</v>
          </cell>
          <cell r="GS158">
            <v>0.48</v>
          </cell>
          <cell r="GT158">
            <v>0.67</v>
          </cell>
          <cell r="GU158">
            <v>0.32</v>
          </cell>
          <cell r="GV158">
            <v>0.72</v>
          </cell>
          <cell r="GW158">
            <v>0.96</v>
          </cell>
          <cell r="GX158">
            <v>0.6</v>
          </cell>
          <cell r="GY158">
            <v>0.66</v>
          </cell>
          <cell r="GZ158">
            <v>0.68</v>
          </cell>
          <cell r="HA158">
            <v>-7.0000000000000007E-2</v>
          </cell>
          <cell r="HB158">
            <v>0.26</v>
          </cell>
          <cell r="HC158">
            <v>1.54</v>
          </cell>
          <cell r="HD158">
            <v>1.48</v>
          </cell>
          <cell r="HE158">
            <v>0.12</v>
          </cell>
          <cell r="HF158">
            <v>-0.11</v>
          </cell>
          <cell r="HG158">
            <v>-0.17</v>
          </cell>
          <cell r="HH158">
            <v>-0.03</v>
          </cell>
          <cell r="HI158">
            <v>0.93</v>
          </cell>
          <cell r="HJ158">
            <v>0.63</v>
          </cell>
          <cell r="HK158">
            <v>0.06</v>
          </cell>
          <cell r="HL158">
            <v>-7.0000000000000007E-2</v>
          </cell>
          <cell r="HM158">
            <v>0.74</v>
          </cell>
          <cell r="HN158">
            <v>0.9</v>
          </cell>
          <cell r="HO158">
            <v>0.18</v>
          </cell>
          <cell r="HP158">
            <v>-0.26</v>
          </cell>
          <cell r="HQ158">
            <v>0</v>
          </cell>
          <cell r="HR158">
            <v>-0.01</v>
          </cell>
          <cell r="HS158">
            <v>7.0000000000000007E-2</v>
          </cell>
          <cell r="HT158">
            <v>7.0000000000000007E-2</v>
          </cell>
          <cell r="HU158">
            <v>0.46</v>
          </cell>
          <cell r="HV158">
            <v>0.98</v>
          </cell>
          <cell r="HW158">
            <v>1.47</v>
          </cell>
          <cell r="HX158">
            <v>1.32</v>
          </cell>
          <cell r="HY158">
            <v>1.07</v>
          </cell>
          <cell r="HZ158">
            <v>0.92</v>
          </cell>
          <cell r="IA158">
            <v>0.77</v>
          </cell>
          <cell r="IB158">
            <v>0.66</v>
          </cell>
          <cell r="IC158">
            <v>1.38</v>
          </cell>
          <cell r="ID158">
            <v>1.3</v>
          </cell>
          <cell r="IE158">
            <v>0.37</v>
          </cell>
          <cell r="IF158">
            <v>-0.05</v>
          </cell>
          <cell r="IG158">
            <v>0.89</v>
          </cell>
          <cell r="IH158">
            <v>0.49</v>
          </cell>
          <cell r="II158">
            <v>0.74</v>
          </cell>
          <cell r="IJ158">
            <v>0.69</v>
          </cell>
          <cell r="IK158">
            <v>0.52</v>
          </cell>
          <cell r="IL158">
            <v>0.69</v>
          </cell>
          <cell r="IM158">
            <v>1.0900000000000001</v>
          </cell>
          <cell r="IN158">
            <v>1.71</v>
          </cell>
          <cell r="IO158">
            <v>1.3</v>
          </cell>
          <cell r="IP158">
            <v>0.74</v>
          </cell>
          <cell r="IQ158">
            <v>0.65</v>
          </cell>
          <cell r="IR158">
            <v>0.86</v>
          </cell>
          <cell r="IS158">
            <v>0.8</v>
          </cell>
          <cell r="IT158">
            <v>1.25</v>
          </cell>
          <cell r="IU158">
            <v>1.44</v>
          </cell>
          <cell r="IV158">
            <v>1.44</v>
          </cell>
          <cell r="IW158">
            <v>1.69</v>
          </cell>
          <cell r="IX158">
            <v>1.66</v>
          </cell>
          <cell r="IY158">
            <v>0.91</v>
          </cell>
          <cell r="IZ158">
            <v>0.72</v>
          </cell>
          <cell r="JA158">
            <v>1.06</v>
          </cell>
          <cell r="JB158">
            <v>0.94</v>
          </cell>
          <cell r="JC158">
            <v>1.26</v>
          </cell>
          <cell r="JD158">
            <v>1.08</v>
          </cell>
          <cell r="JE158">
            <v>1.1399999999999999</v>
          </cell>
          <cell r="JF158">
            <v>1.1000000000000001</v>
          </cell>
          <cell r="JG158">
            <v>1.5</v>
          </cell>
          <cell r="JH158">
            <v>1.23</v>
          </cell>
          <cell r="JI158">
            <v>0.88</v>
          </cell>
          <cell r="JJ158">
            <v>1.32</v>
          </cell>
          <cell r="JK158">
            <v>0.78</v>
          </cell>
          <cell r="JL158">
            <v>0.79</v>
          </cell>
          <cell r="JM158">
            <v>-0.13</v>
          </cell>
          <cell r="JN158">
            <v>-0.63</v>
          </cell>
          <cell r="JO158">
            <v>1.1399999999999999</v>
          </cell>
          <cell r="JP158">
            <v>2.2000000000000002</v>
          </cell>
          <cell r="JQ158">
            <v>1.4</v>
          </cell>
          <cell r="JR158">
            <v>1.31</v>
          </cell>
          <cell r="JS158">
            <v>2.48</v>
          </cell>
          <cell r="JT158">
            <v>2.5</v>
          </cell>
          <cell r="JU158">
            <v>1.02</v>
          </cell>
          <cell r="JV158">
            <v>1.1100000000000001</v>
          </cell>
          <cell r="JW158">
            <v>1.31</v>
          </cell>
          <cell r="JX158">
            <v>1.21</v>
          </cell>
          <cell r="JY158">
            <v>1.61</v>
          </cell>
          <cell r="JZ158">
            <v>1.1599999999999999</v>
          </cell>
          <cell r="KA158">
            <v>0.37</v>
          </cell>
          <cell r="KB158">
            <v>0.21</v>
          </cell>
          <cell r="KC158">
            <v>0.23</v>
          </cell>
          <cell r="KD158">
            <v>0.64</v>
          </cell>
          <cell r="KE158">
            <v>0.81</v>
          </cell>
          <cell r="KF158">
            <v>-0.27</v>
          </cell>
          <cell r="KG158">
            <v>1.2</v>
          </cell>
          <cell r="KH158">
            <v>1.1200000000000001</v>
          </cell>
          <cell r="KI158">
            <v>-0.37</v>
          </cell>
          <cell r="KJ158">
            <v>0.6</v>
          </cell>
          <cell r="KK158">
            <v>1.01</v>
          </cell>
          <cell r="KL158">
            <v>-0.2</v>
          </cell>
          <cell r="KM158">
            <v>-0.11</v>
          </cell>
          <cell r="KN158">
            <v>0.97</v>
          </cell>
          <cell r="KO158">
            <v>1.19</v>
          </cell>
          <cell r="KP158">
            <v>0.03</v>
          </cell>
          <cell r="KQ158">
            <v>0.1</v>
          </cell>
          <cell r="KR158">
            <v>0.69</v>
          </cell>
          <cell r="KS158">
            <v>1.32</v>
          </cell>
          <cell r="KT158">
            <v>1.1100000000000001</v>
          </cell>
          <cell r="KU158">
            <v>-0.54</v>
          </cell>
          <cell r="KV158">
            <v>-0.53</v>
          </cell>
          <cell r="KW158">
            <v>0.71</v>
          </cell>
          <cell r="KX158">
            <v>-0.3</v>
          </cell>
          <cell r="KY158">
            <v>-0.18</v>
          </cell>
          <cell r="KZ158">
            <v>0.86</v>
          </cell>
          <cell r="LA158">
            <v>0.16</v>
          </cell>
          <cell r="LB158">
            <v>-0.8</v>
          </cell>
          <cell r="LC158">
            <v>-0.23</v>
          </cell>
          <cell r="LD158">
            <v>0.18</v>
          </cell>
          <cell r="LE158">
            <v>1.42</v>
          </cell>
          <cell r="LF158">
            <v>0.7</v>
          </cell>
          <cell r="LG158">
            <v>0.7</v>
          </cell>
          <cell r="LH158">
            <v>0.2</v>
          </cell>
          <cell r="LI158">
            <v>0.19999999999999998</v>
          </cell>
          <cell r="LJ158">
            <v>0.20000000000000004</v>
          </cell>
          <cell r="LK158">
            <v>0.34029870996104117</v>
          </cell>
          <cell r="LL158">
            <v>0.5</v>
          </cell>
          <cell r="LM158">
            <v>0.4</v>
          </cell>
          <cell r="LN158">
            <v>0.5</v>
          </cell>
          <cell r="LO158">
            <v>0.5</v>
          </cell>
          <cell r="LP158">
            <v>0.5</v>
          </cell>
          <cell r="LQ158">
            <v>0.5</v>
          </cell>
          <cell r="LR158">
            <v>0.32919790751900185</v>
          </cell>
          <cell r="LS158">
            <v>0.3</v>
          </cell>
          <cell r="LT158">
            <v>0.3</v>
          </cell>
          <cell r="LU158">
            <v>0.2</v>
          </cell>
          <cell r="LV158">
            <v>0</v>
          </cell>
          <cell r="LW158">
            <v>-0.20000000000000004</v>
          </cell>
          <cell r="LX158">
            <v>-0.2</v>
          </cell>
          <cell r="LY158">
            <v>-0.2</v>
          </cell>
          <cell r="LZ158">
            <v>1.7606621889793173E-2</v>
          </cell>
          <cell r="MA158">
            <v>0.17123470198821922</v>
          </cell>
          <cell r="MB158">
            <v>0.3187495772196019</v>
          </cell>
          <cell r="MC158">
            <v>0.35448798842306389</v>
          </cell>
          <cell r="MD158">
            <v>0.35303953459757742</v>
          </cell>
          <cell r="ME158">
            <v>0.47976840784679076</v>
          </cell>
        </row>
        <row r="159">
          <cell r="A159">
            <v>4401001</v>
          </cell>
          <cell r="F159" t="str">
            <v>Tecido</v>
          </cell>
          <cell r="H159">
            <v>0.23</v>
          </cell>
          <cell r="I159">
            <v>-0.01</v>
          </cell>
          <cell r="J159">
            <v>-0.51</v>
          </cell>
          <cell r="K159">
            <v>-0.41</v>
          </cell>
          <cell r="L159">
            <v>-0.53</v>
          </cell>
          <cell r="M159">
            <v>-0.3</v>
          </cell>
          <cell r="N159">
            <v>0.15</v>
          </cell>
          <cell r="O159">
            <v>0.36</v>
          </cell>
          <cell r="P159">
            <v>0.62</v>
          </cell>
          <cell r="Q159">
            <v>0.21</v>
          </cell>
          <cell r="R159">
            <v>0.01</v>
          </cell>
          <cell r="S159">
            <v>-0.38</v>
          </cell>
          <cell r="T159">
            <v>-7.0000000000000007E-2</v>
          </cell>
          <cell r="U159">
            <v>0.01</v>
          </cell>
          <cell r="V159">
            <v>-0.27</v>
          </cell>
          <cell r="W159">
            <v>-0.5</v>
          </cell>
          <cell r="X159">
            <v>0.14000000000000001</v>
          </cell>
          <cell r="Y159">
            <v>-0.36</v>
          </cell>
          <cell r="Z159">
            <v>-0.46</v>
          </cell>
          <cell r="AA159">
            <v>0.17</v>
          </cell>
          <cell r="AB159">
            <v>0.77</v>
          </cell>
          <cell r="AC159">
            <v>0.55000000000000004</v>
          </cell>
          <cell r="AD159">
            <v>0.01</v>
          </cell>
          <cell r="AE159">
            <v>0.87</v>
          </cell>
          <cell r="AF159">
            <v>-0.4</v>
          </cell>
          <cell r="AG159">
            <v>-1.1000000000000001</v>
          </cell>
          <cell r="AH159">
            <v>-0.84</v>
          </cell>
          <cell r="AI159">
            <v>-0.32</v>
          </cell>
          <cell r="AJ159">
            <v>0.3</v>
          </cell>
          <cell r="AK159">
            <v>-0.14000000000000001</v>
          </cell>
          <cell r="AL159">
            <v>0.01</v>
          </cell>
          <cell r="AM159">
            <v>0.31</v>
          </cell>
          <cell r="AN159">
            <v>-0.81</v>
          </cell>
          <cell r="AO159">
            <v>-0.68</v>
          </cell>
          <cell r="AP159">
            <v>0.48</v>
          </cell>
          <cell r="AQ159">
            <v>0.32</v>
          </cell>
          <cell r="AR159">
            <v>-0.12</v>
          </cell>
          <cell r="AS159">
            <v>-7.0000000000000007E-2</v>
          </cell>
          <cell r="AT159">
            <v>-0.4</v>
          </cell>
          <cell r="AU159">
            <v>-0.96</v>
          </cell>
          <cell r="AV159">
            <v>-1.06</v>
          </cell>
          <cell r="AW159">
            <v>-0.38</v>
          </cell>
          <cell r="AX159">
            <v>-0.3</v>
          </cell>
          <cell r="AY159">
            <v>0.02</v>
          </cell>
          <cell r="AZ159">
            <v>-0.1</v>
          </cell>
          <cell r="BA159">
            <v>1.34</v>
          </cell>
          <cell r="BB159">
            <v>0.33</v>
          </cell>
          <cell r="BC159">
            <v>0.14000000000000001</v>
          </cell>
          <cell r="BD159">
            <v>-0.53</v>
          </cell>
          <cell r="BE159">
            <v>-0.28999999999999998</v>
          </cell>
          <cell r="BF159">
            <v>-0.53</v>
          </cell>
          <cell r="BG159">
            <v>-0.36</v>
          </cell>
          <cell r="BH159">
            <v>0.09</v>
          </cell>
          <cell r="BI159">
            <v>-0.45</v>
          </cell>
          <cell r="BJ159">
            <v>-0.87</v>
          </cell>
          <cell r="BK159">
            <v>-0.27</v>
          </cell>
          <cell r="BL159">
            <v>0.31</v>
          </cell>
          <cell r="BM159">
            <v>0.02</v>
          </cell>
          <cell r="BN159">
            <v>0.02</v>
          </cell>
          <cell r="BO159">
            <v>-0.12</v>
          </cell>
          <cell r="BP159">
            <v>-0.47</v>
          </cell>
          <cell r="BQ159">
            <v>-0.65</v>
          </cell>
          <cell r="BR159">
            <v>-0.04</v>
          </cell>
          <cell r="BS159">
            <v>0.24</v>
          </cell>
          <cell r="BT159">
            <v>-0.47</v>
          </cell>
          <cell r="BU159">
            <v>-0.48</v>
          </cell>
          <cell r="BV159">
            <v>-0.27</v>
          </cell>
          <cell r="BW159">
            <v>0.16</v>
          </cell>
          <cell r="BX159">
            <v>-0.32</v>
          </cell>
          <cell r="BY159">
            <v>-0.03</v>
          </cell>
          <cell r="BZ159">
            <v>0.85</v>
          </cell>
          <cell r="CA159">
            <v>0.02</v>
          </cell>
          <cell r="CB159">
            <v>0.08</v>
          </cell>
          <cell r="CC159">
            <v>-0.33</v>
          </cell>
          <cell r="CD159">
            <v>-0.49</v>
          </cell>
          <cell r="CE159">
            <v>-0.02</v>
          </cell>
          <cell r="CF159">
            <v>0.28000000000000003</v>
          </cell>
          <cell r="CG159">
            <v>0.13</v>
          </cell>
          <cell r="CH159">
            <v>-0.31</v>
          </cell>
          <cell r="CI159">
            <v>0.52</v>
          </cell>
          <cell r="CJ159">
            <v>0.55000000000000004</v>
          </cell>
          <cell r="CK159">
            <v>0.16</v>
          </cell>
          <cell r="CL159">
            <v>0.71</v>
          </cell>
          <cell r="CM159">
            <v>0.65</v>
          </cell>
          <cell r="CN159">
            <v>-0.22</v>
          </cell>
          <cell r="CO159">
            <v>0.17</v>
          </cell>
          <cell r="CP159">
            <v>0.69</v>
          </cell>
          <cell r="CQ159">
            <v>0.56999999999999995</v>
          </cell>
          <cell r="CR159">
            <v>-0.2</v>
          </cell>
          <cell r="CS159">
            <v>0.39</v>
          </cell>
          <cell r="CT159">
            <v>1.32</v>
          </cell>
          <cell r="CU159">
            <v>1.01</v>
          </cell>
          <cell r="CV159">
            <v>0.05</v>
          </cell>
          <cell r="CW159">
            <v>0.85</v>
          </cell>
          <cell r="CX159">
            <v>1.85</v>
          </cell>
          <cell r="CY159">
            <v>0.28999999999999998</v>
          </cell>
          <cell r="CZ159">
            <v>-0.62</v>
          </cell>
          <cell r="DA159">
            <v>-0.62</v>
          </cell>
          <cell r="DB159">
            <v>0.01</v>
          </cell>
          <cell r="DC159">
            <v>-0.18</v>
          </cell>
          <cell r="DD159">
            <v>-0.14000000000000001</v>
          </cell>
          <cell r="DE159">
            <v>1.4</v>
          </cell>
          <cell r="DF159">
            <v>2.33</v>
          </cell>
          <cell r="DG159">
            <v>2</v>
          </cell>
          <cell r="DH159">
            <v>1.03</v>
          </cell>
          <cell r="DI159">
            <v>-0.24</v>
          </cell>
          <cell r="DJ159">
            <v>0.57999999999999996</v>
          </cell>
          <cell r="DK159">
            <v>0.5</v>
          </cell>
          <cell r="DL159">
            <v>-0.72</v>
          </cell>
          <cell r="DM159">
            <v>-0.4</v>
          </cell>
          <cell r="DN159">
            <v>-0.8</v>
          </cell>
          <cell r="DO159">
            <v>-0.43</v>
          </cell>
          <cell r="DP159">
            <v>-0.08</v>
          </cell>
          <cell r="DQ159">
            <v>1.1000000000000001</v>
          </cell>
          <cell r="DR159">
            <v>0.13</v>
          </cell>
          <cell r="DS159">
            <v>-0.83</v>
          </cell>
          <cell r="DT159">
            <v>0.9</v>
          </cell>
          <cell r="DU159">
            <v>0.34</v>
          </cell>
          <cell r="DV159">
            <v>-0.66</v>
          </cell>
          <cell r="DW159">
            <v>-0.66</v>
          </cell>
          <cell r="DX159">
            <v>-7.0000000000000007E-2</v>
          </cell>
          <cell r="DY159">
            <v>0.4</v>
          </cell>
          <cell r="DZ159">
            <v>0.33</v>
          </cell>
          <cell r="EA159">
            <v>0.56999999999999995</v>
          </cell>
          <cell r="EB159">
            <v>7.0000000000000007E-2</v>
          </cell>
          <cell r="EC159">
            <v>0.06</v>
          </cell>
          <cell r="ED159">
            <v>0.45</v>
          </cell>
          <cell r="EE159">
            <v>-0.17</v>
          </cell>
          <cell r="EF159">
            <v>0.18</v>
          </cell>
          <cell r="EG159">
            <v>0.85</v>
          </cell>
          <cell r="EH159">
            <v>0.42</v>
          </cell>
          <cell r="EI159">
            <v>-0.48</v>
          </cell>
          <cell r="EJ159">
            <v>-0.02</v>
          </cell>
          <cell r="EK159">
            <v>-0.22</v>
          </cell>
          <cell r="EL159">
            <v>-0.78</v>
          </cell>
          <cell r="EM159">
            <v>-0.22</v>
          </cell>
          <cell r="EN159">
            <v>-0.06</v>
          </cell>
          <cell r="EO159">
            <v>0.36</v>
          </cell>
          <cell r="EP159">
            <v>0.48</v>
          </cell>
          <cell r="EQ159">
            <v>0.45</v>
          </cell>
          <cell r="ER159">
            <v>-0.03</v>
          </cell>
          <cell r="ES159">
            <v>-0.06</v>
          </cell>
          <cell r="ET159">
            <v>0.95</v>
          </cell>
          <cell r="EU159">
            <v>0.34</v>
          </cell>
          <cell r="EV159">
            <v>0.14000000000000001</v>
          </cell>
          <cell r="EW159">
            <v>0.05</v>
          </cell>
          <cell r="EX159">
            <v>-0.23</v>
          </cell>
          <cell r="EY159">
            <v>0.39</v>
          </cell>
          <cell r="EZ159">
            <v>0.82</v>
          </cell>
          <cell r="FA159">
            <v>0.48</v>
          </cell>
          <cell r="FB159">
            <v>0.46</v>
          </cell>
          <cell r="FC159">
            <v>0.2</v>
          </cell>
          <cell r="FD159">
            <v>-0.12</v>
          </cell>
          <cell r="FE159">
            <v>-0.39</v>
          </cell>
          <cell r="FF159">
            <v>0.74</v>
          </cell>
          <cell r="FG159">
            <v>1.62</v>
          </cell>
          <cell r="FH159">
            <v>1.48</v>
          </cell>
          <cell r="FI159">
            <v>0.5</v>
          </cell>
          <cell r="FJ159">
            <v>-0.68</v>
          </cell>
          <cell r="FK159">
            <v>0.15</v>
          </cell>
          <cell r="FL159">
            <v>1.93</v>
          </cell>
          <cell r="FM159">
            <v>0.49</v>
          </cell>
          <cell r="FN159">
            <v>-0.24</v>
          </cell>
          <cell r="FO159">
            <v>0.84</v>
          </cell>
          <cell r="FP159">
            <v>-0.13</v>
          </cell>
          <cell r="FQ159">
            <v>0.04</v>
          </cell>
          <cell r="FR159">
            <v>0.98</v>
          </cell>
          <cell r="FS159">
            <v>0.87</v>
          </cell>
          <cell r="FT159">
            <v>1.02</v>
          </cell>
          <cell r="FU159">
            <v>-0.9</v>
          </cell>
          <cell r="FV159">
            <v>-0.6</v>
          </cell>
          <cell r="FW159">
            <v>1.84</v>
          </cell>
          <cell r="FX159">
            <v>1.07</v>
          </cell>
          <cell r="FY159">
            <v>0.61</v>
          </cell>
          <cell r="FZ159">
            <v>0.08</v>
          </cell>
          <cell r="GA159">
            <v>0.69</v>
          </cell>
          <cell r="GB159">
            <v>0.71</v>
          </cell>
          <cell r="GC159">
            <v>-0.2</v>
          </cell>
          <cell r="GD159">
            <v>0.8</v>
          </cell>
          <cell r="GE159">
            <v>0.97</v>
          </cell>
          <cell r="GF159">
            <v>-0.23</v>
          </cell>
          <cell r="GG159">
            <v>0.03</v>
          </cell>
          <cell r="GH159">
            <v>0.94</v>
          </cell>
          <cell r="GI159">
            <v>-0.32</v>
          </cell>
          <cell r="GJ159">
            <v>-0.09</v>
          </cell>
          <cell r="GK159">
            <v>0.97</v>
          </cell>
          <cell r="GL159">
            <v>0.51</v>
          </cell>
          <cell r="GM159">
            <v>0.17</v>
          </cell>
          <cell r="GN159">
            <v>0.12</v>
          </cell>
          <cell r="GO159">
            <v>0.43</v>
          </cell>
          <cell r="GP159">
            <v>0.49</v>
          </cell>
          <cell r="GQ159">
            <v>-0.2</v>
          </cell>
          <cell r="GR159">
            <v>0.18</v>
          </cell>
          <cell r="GS159">
            <v>-0.49</v>
          </cell>
          <cell r="GT159">
            <v>0.52</v>
          </cell>
          <cell r="GU159">
            <v>0.75</v>
          </cell>
          <cell r="GV159">
            <v>0.31</v>
          </cell>
          <cell r="GW159">
            <v>0.2</v>
          </cell>
          <cell r="GX159">
            <v>0.53</v>
          </cell>
          <cell r="GY159">
            <v>0.84</v>
          </cell>
          <cell r="GZ159">
            <v>1.38</v>
          </cell>
          <cell r="HA159">
            <v>0.44</v>
          </cell>
          <cell r="HB159">
            <v>-0.05</v>
          </cell>
          <cell r="HC159">
            <v>-0.16</v>
          </cell>
          <cell r="HD159">
            <v>-0.12</v>
          </cell>
          <cell r="HE159">
            <v>0.99</v>
          </cell>
          <cell r="HF159">
            <v>1.21</v>
          </cell>
          <cell r="HG159">
            <v>0.03</v>
          </cell>
          <cell r="HH159">
            <v>0.3</v>
          </cell>
          <cell r="HI159">
            <v>0.7</v>
          </cell>
          <cell r="HJ159">
            <v>0.68</v>
          </cell>
          <cell r="HK159">
            <v>1.23</v>
          </cell>
          <cell r="HL159">
            <v>0.5</v>
          </cell>
          <cell r="HM159">
            <v>-0.26</v>
          </cell>
          <cell r="HN159">
            <v>0.23</v>
          </cell>
          <cell r="HO159">
            <v>0.99</v>
          </cell>
          <cell r="HP159">
            <v>0.48</v>
          </cell>
          <cell r="HQ159">
            <v>0.22</v>
          </cell>
          <cell r="HR159">
            <v>0.19</v>
          </cell>
          <cell r="HS159">
            <v>0.76</v>
          </cell>
          <cell r="HT159">
            <v>0.81</v>
          </cell>
          <cell r="HU159">
            <v>0.43</v>
          </cell>
          <cell r="HV159">
            <v>0.22</v>
          </cell>
          <cell r="HW159">
            <v>-0.17</v>
          </cell>
          <cell r="HX159">
            <v>1.02</v>
          </cell>
          <cell r="HY159">
            <v>0.95</v>
          </cell>
          <cell r="HZ159">
            <v>0.19</v>
          </cell>
          <cell r="IA159">
            <v>0.43</v>
          </cell>
          <cell r="IB159">
            <v>0.75</v>
          </cell>
          <cell r="IC159">
            <v>0.96</v>
          </cell>
          <cell r="ID159">
            <v>0.51</v>
          </cell>
          <cell r="IE159">
            <v>0.54</v>
          </cell>
          <cell r="IF159">
            <v>1.03</v>
          </cell>
          <cell r="IG159">
            <v>0.23</v>
          </cell>
          <cell r="IH159">
            <v>-0.63</v>
          </cell>
          <cell r="II159">
            <v>-0.11</v>
          </cell>
          <cell r="IJ159">
            <v>1.22</v>
          </cell>
          <cell r="IK159">
            <v>1.59</v>
          </cell>
          <cell r="IL159">
            <v>0.9</v>
          </cell>
          <cell r="IM159">
            <v>-0.11</v>
          </cell>
          <cell r="IN159">
            <v>0.3</v>
          </cell>
          <cell r="IO159">
            <v>0.43</v>
          </cell>
          <cell r="IP159">
            <v>-0.15</v>
          </cell>
          <cell r="IQ159">
            <v>1.22</v>
          </cell>
          <cell r="IR159">
            <v>0.36</v>
          </cell>
          <cell r="IS159">
            <v>0.34</v>
          </cell>
          <cell r="IT159">
            <v>1.62</v>
          </cell>
          <cell r="IU159">
            <v>2.0499999999999998</v>
          </cell>
          <cell r="IV159">
            <v>2.0099999999999998</v>
          </cell>
          <cell r="IW159">
            <v>1.56</v>
          </cell>
          <cell r="IX159">
            <v>0.73</v>
          </cell>
          <cell r="IY159">
            <v>0.66</v>
          </cell>
          <cell r="IZ159">
            <v>0.43</v>
          </cell>
          <cell r="JA159">
            <v>-0.31</v>
          </cell>
          <cell r="JB159">
            <v>0.08</v>
          </cell>
          <cell r="JC159">
            <v>0.52</v>
          </cell>
          <cell r="JD159">
            <v>0.91</v>
          </cell>
          <cell r="JE159">
            <v>0.48</v>
          </cell>
          <cell r="JF159">
            <v>0.89</v>
          </cell>
          <cell r="JG159">
            <v>1.81</v>
          </cell>
          <cell r="JH159">
            <v>0.96</v>
          </cell>
          <cell r="JI159">
            <v>0.56999999999999995</v>
          </cell>
          <cell r="JJ159">
            <v>0.61</v>
          </cell>
          <cell r="JK159">
            <v>-0.25</v>
          </cell>
          <cell r="JL159">
            <v>-0.66</v>
          </cell>
          <cell r="JM159">
            <v>0.2</v>
          </cell>
          <cell r="JN159">
            <v>0.73</v>
          </cell>
          <cell r="JO159">
            <v>0.87</v>
          </cell>
          <cell r="JP159">
            <v>1.17</v>
          </cell>
          <cell r="JQ159">
            <v>1.43</v>
          </cell>
          <cell r="JR159">
            <v>0.72</v>
          </cell>
          <cell r="JS159">
            <v>0.2</v>
          </cell>
          <cell r="JT159">
            <v>0.33</v>
          </cell>
          <cell r="JU159">
            <v>0.57999999999999996</v>
          </cell>
          <cell r="JV159">
            <v>1.1100000000000001</v>
          </cell>
          <cell r="JW159">
            <v>0.61</v>
          </cell>
          <cell r="JX159">
            <v>0.65</v>
          </cell>
          <cell r="JY159">
            <v>1.19</v>
          </cell>
          <cell r="JZ159">
            <v>-7.0000000000000007E-2</v>
          </cell>
          <cell r="KA159">
            <v>0.77</v>
          </cell>
          <cell r="KB159">
            <v>0.66</v>
          </cell>
          <cell r="KC159">
            <v>0.09</v>
          </cell>
          <cell r="KD159">
            <v>-0.34</v>
          </cell>
          <cell r="KE159">
            <v>-0.28000000000000003</v>
          </cell>
          <cell r="KF159">
            <v>0.05</v>
          </cell>
          <cell r="KG159">
            <v>-0.18</v>
          </cell>
          <cell r="KH159">
            <v>0.42</v>
          </cell>
          <cell r="KI159">
            <v>0.24</v>
          </cell>
          <cell r="KJ159">
            <v>-0.75</v>
          </cell>
          <cell r="KK159">
            <v>0.05</v>
          </cell>
          <cell r="KL159">
            <v>1.52</v>
          </cell>
          <cell r="KM159">
            <v>1.6</v>
          </cell>
          <cell r="KN159">
            <v>-0.02</v>
          </cell>
          <cell r="KO159">
            <v>-0.17</v>
          </cell>
          <cell r="KP159">
            <v>0.12</v>
          </cell>
          <cell r="KQ159">
            <v>0.83</v>
          </cell>
          <cell r="KR159">
            <v>1.22</v>
          </cell>
          <cell r="KS159">
            <v>0.56000000000000005</v>
          </cell>
          <cell r="KT159">
            <v>0</v>
          </cell>
          <cell r="KU159">
            <v>-0.14000000000000001</v>
          </cell>
          <cell r="KV159">
            <v>-0.37</v>
          </cell>
          <cell r="KW159">
            <v>-0.03</v>
          </cell>
          <cell r="KX159">
            <v>-7.0000000000000007E-2</v>
          </cell>
          <cell r="KY159">
            <v>0.04</v>
          </cell>
          <cell r="KZ159">
            <v>0.43</v>
          </cell>
          <cell r="LA159">
            <v>0.57999999999999996</v>
          </cell>
          <cell r="LB159">
            <v>0.02</v>
          </cell>
          <cell r="LC159">
            <v>-0.45</v>
          </cell>
          <cell r="LD159">
            <v>-0.22</v>
          </cell>
          <cell r="LE159">
            <v>-0.27</v>
          </cell>
          <cell r="LF159">
            <v>0.7</v>
          </cell>
          <cell r="LG159">
            <v>0.7</v>
          </cell>
          <cell r="LH159">
            <v>0.2</v>
          </cell>
          <cell r="LI159">
            <v>0.19999999999999998</v>
          </cell>
          <cell r="LJ159">
            <v>0.20000000000000004</v>
          </cell>
          <cell r="LK159">
            <v>0.34029870996104117</v>
          </cell>
          <cell r="LL159">
            <v>0.5</v>
          </cell>
          <cell r="LM159">
            <v>0.4</v>
          </cell>
          <cell r="LN159">
            <v>0.5</v>
          </cell>
          <cell r="LO159">
            <v>0.5</v>
          </cell>
          <cell r="LP159">
            <v>0.5</v>
          </cell>
          <cell r="LQ159">
            <v>0.5</v>
          </cell>
          <cell r="LR159">
            <v>0.32919790751900185</v>
          </cell>
          <cell r="LS159">
            <v>0.3</v>
          </cell>
          <cell r="LT159">
            <v>0.3</v>
          </cell>
          <cell r="LU159">
            <v>0.2</v>
          </cell>
          <cell r="LV159">
            <v>0</v>
          </cell>
          <cell r="LW159">
            <v>-0.20000000000000004</v>
          </cell>
          <cell r="LX159">
            <v>-0.2</v>
          </cell>
          <cell r="LY159">
            <v>-0.2</v>
          </cell>
          <cell r="LZ159">
            <v>1.7606621889793173E-2</v>
          </cell>
          <cell r="MA159">
            <v>0.17123470198821922</v>
          </cell>
          <cell r="MB159">
            <v>0.3187495772196019</v>
          </cell>
          <cell r="MC159">
            <v>0.35448798842306389</v>
          </cell>
          <cell r="MD159">
            <v>0.35303953459757742</v>
          </cell>
          <cell r="ME159">
            <v>0.47976840784679076</v>
          </cell>
        </row>
        <row r="160">
          <cell r="A160" t="str">
            <v>NDHP</v>
          </cell>
          <cell r="D160" t="str">
            <v>+</v>
          </cell>
          <cell r="E160" t="str">
            <v>Higiene Pessoal</v>
          </cell>
          <cell r="H160">
            <v>3.1772294330255475E-2</v>
          </cell>
          <cell r="I160">
            <v>-0.47732406871979882</v>
          </cell>
          <cell r="J160">
            <v>0.30539974656917834</v>
          </cell>
          <cell r="K160">
            <v>1.1324004620767583</v>
          </cell>
          <cell r="L160">
            <v>0.85281436247208708</v>
          </cell>
          <cell r="M160">
            <v>-0.12242718004212082</v>
          </cell>
          <cell r="N160">
            <v>-0.35025697535032874</v>
          </cell>
          <cell r="O160">
            <v>0.24039645326030573</v>
          </cell>
          <cell r="P160">
            <v>0.56821745648026145</v>
          </cell>
          <cell r="Q160">
            <v>0.39016682997643259</v>
          </cell>
          <cell r="R160">
            <v>-0.14460814638935568</v>
          </cell>
          <cell r="S160">
            <v>-0.62866273768533842</v>
          </cell>
          <cell r="T160">
            <v>-0.64281203062091741</v>
          </cell>
          <cell r="U160">
            <v>0.25381976864612266</v>
          </cell>
          <cell r="V160">
            <v>0.76814848280297188</v>
          </cell>
          <cell r="W160">
            <v>0.39285276241810518</v>
          </cell>
          <cell r="X160">
            <v>0.14262686064882363</v>
          </cell>
          <cell r="Y160">
            <v>0.24773348433566483</v>
          </cell>
          <cell r="Z160">
            <v>3.838046739807003E-2</v>
          </cell>
          <cell r="AA160">
            <v>-7.484367505043521E-2</v>
          </cell>
          <cell r="AB160">
            <v>0.20760350800361135</v>
          </cell>
          <cell r="AC160">
            <v>3.766959029619206E-2</v>
          </cell>
          <cell r="AD160">
            <v>-0.36654478652835654</v>
          </cell>
          <cell r="AE160">
            <v>-0.2773512507716826</v>
          </cell>
          <cell r="AF160">
            <v>1.4781378259814021E-2</v>
          </cell>
          <cell r="AG160">
            <v>0.1786073122220512</v>
          </cell>
          <cell r="AH160">
            <v>1.388587180913568E-2</v>
          </cell>
          <cell r="AI160">
            <v>0.35245986367522764</v>
          </cell>
          <cell r="AJ160">
            <v>0.90466263286658022</v>
          </cell>
          <cell r="AK160">
            <v>0.72129955090060716</v>
          </cell>
          <cell r="AL160">
            <v>0.22095547642503968</v>
          </cell>
          <cell r="AM160">
            <v>0.26174679361683639</v>
          </cell>
          <cell r="AN160">
            <v>0.53241779166228687</v>
          </cell>
          <cell r="AO160">
            <v>0.19692690589788089</v>
          </cell>
          <cell r="AP160">
            <v>-0.21465307150628396</v>
          </cell>
          <cell r="AQ160">
            <v>-0.25087594256548285</v>
          </cell>
          <cell r="AR160">
            <v>0.13951556663302392</v>
          </cell>
          <cell r="AS160">
            <v>0.16698998272789364</v>
          </cell>
          <cell r="AT160">
            <v>3.918871339767694E-2</v>
          </cell>
          <cell r="AU160">
            <v>-0.24418393038208469</v>
          </cell>
          <cell r="AV160">
            <v>-0.58289640025809331</v>
          </cell>
          <cell r="AW160">
            <v>-0.22269501119788054</v>
          </cell>
          <cell r="AX160">
            <v>0.20653969000346084</v>
          </cell>
          <cell r="AY160">
            <v>0.35549573817565389</v>
          </cell>
          <cell r="AZ160">
            <v>0.11144967273743363</v>
          </cell>
          <cell r="BA160">
            <v>-7.7669313570106979E-2</v>
          </cell>
          <cell r="BB160">
            <v>-0.39792695202215028</v>
          </cell>
          <cell r="BC160">
            <v>-0.34737485377402094</v>
          </cell>
          <cell r="BD160">
            <v>0.26195707247611277</v>
          </cell>
          <cell r="BE160">
            <v>0.11245999483776997</v>
          </cell>
          <cell r="BF160">
            <v>-8.755921153285269E-2</v>
          </cell>
          <cell r="BG160">
            <v>-2.5373221539669394E-2</v>
          </cell>
          <cell r="BH160">
            <v>1.9797080899869389E-2</v>
          </cell>
          <cell r="BI160">
            <v>6.5717903352447357E-2</v>
          </cell>
          <cell r="BJ160">
            <v>0.11217963572243922</v>
          </cell>
          <cell r="BK160">
            <v>0.25754061224142233</v>
          </cell>
          <cell r="BL160">
            <v>0.36696127384358107</v>
          </cell>
          <cell r="BM160">
            <v>0.5888353336027522</v>
          </cell>
          <cell r="BN160">
            <v>0.72304426107969622</v>
          </cell>
          <cell r="BO160">
            <v>0.56253066732582213</v>
          </cell>
          <cell r="BP160">
            <v>0.34044410296876565</v>
          </cell>
          <cell r="BQ160">
            <v>0.40431951138930267</v>
          </cell>
          <cell r="BR160">
            <v>0.40796678810869719</v>
          </cell>
          <cell r="BS160">
            <v>0.42847018025003897</v>
          </cell>
          <cell r="BT160">
            <v>-0.24687167290658521</v>
          </cell>
          <cell r="BU160">
            <v>-0.34295869357391179</v>
          </cell>
          <cell r="BV160">
            <v>0.35527217753149903</v>
          </cell>
          <cell r="BW160">
            <v>0.58314015430113009</v>
          </cell>
          <cell r="BX160">
            <v>-9.2909692868526891E-2</v>
          </cell>
          <cell r="BY160">
            <v>-0.32298442856265169</v>
          </cell>
          <cell r="BZ160">
            <v>-8.2860946483919271E-2</v>
          </cell>
          <cell r="CA160">
            <v>3.4879771165439562E-2</v>
          </cell>
          <cell r="CB160">
            <v>0.14229704123957665</v>
          </cell>
          <cell r="CC160">
            <v>0.41717627192690904</v>
          </cell>
          <cell r="CD160">
            <v>0.87028154943793845</v>
          </cell>
          <cell r="CE160">
            <v>0.75253204695348586</v>
          </cell>
          <cell r="CF160">
            <v>1.8381246537950157E-2</v>
          </cell>
          <cell r="CG160">
            <v>0.4822066092262916</v>
          </cell>
          <cell r="CH160">
            <v>0.86723907043161341</v>
          </cell>
          <cell r="CI160">
            <v>0.81944298399981952</v>
          </cell>
          <cell r="CJ160">
            <v>0.19969465884504975</v>
          </cell>
          <cell r="CK160">
            <v>0.7038443634166861</v>
          </cell>
          <cell r="CL160">
            <v>1.2651303904318845</v>
          </cell>
          <cell r="CM160">
            <v>1.3053052603181821</v>
          </cell>
          <cell r="CN160">
            <v>0.79719779158287885</v>
          </cell>
          <cell r="CO160">
            <v>0.4940473679934505</v>
          </cell>
          <cell r="CP160">
            <v>-1.5168866238594838E-2</v>
          </cell>
          <cell r="CQ160">
            <v>0.27315237308814178</v>
          </cell>
          <cell r="CR160">
            <v>0.92274905970199561</v>
          </cell>
          <cell r="CS160">
            <v>0.77881642999408063</v>
          </cell>
          <cell r="CT160">
            <v>0.52844890813533207</v>
          </cell>
          <cell r="CU160">
            <v>0.38436811612660399</v>
          </cell>
          <cell r="CV160">
            <v>0.28802069210203779</v>
          </cell>
          <cell r="CW160">
            <v>3.0748238745500544E-2</v>
          </cell>
          <cell r="CX160">
            <v>0.18616658757464405</v>
          </cell>
          <cell r="CY160">
            <v>0.51390638876661654</v>
          </cell>
          <cell r="CZ160">
            <v>0.31773527945938862</v>
          </cell>
          <cell r="DA160">
            <v>0.31773527945938862</v>
          </cell>
          <cell r="DB160">
            <v>8.9060125615147506E-2</v>
          </cell>
          <cell r="DC160">
            <v>-0.11322257524828652</v>
          </cell>
          <cell r="DD160">
            <v>6.2329542970575164E-2</v>
          </cell>
          <cell r="DE160">
            <v>0.20939653663464117</v>
          </cell>
          <cell r="DF160">
            <v>0.70818942738944157</v>
          </cell>
          <cell r="DG160">
            <v>0.49250411670998606</v>
          </cell>
          <cell r="DH160">
            <v>-6.8433112987470915E-2</v>
          </cell>
          <cell r="DI160">
            <v>0.22751288186729215</v>
          </cell>
          <cell r="DJ160">
            <v>0.55191497519099708</v>
          </cell>
          <cell r="DK160">
            <v>0.53525241746452346</v>
          </cell>
          <cell r="DL160">
            <v>0.47260179951429981</v>
          </cell>
          <cell r="DM160">
            <v>0.25714356715907105</v>
          </cell>
          <cell r="DN160">
            <v>0.11664278015089354</v>
          </cell>
          <cell r="DO160">
            <v>8.5925296540974416E-2</v>
          </cell>
          <cell r="DP160">
            <v>-8.2572442190894917E-3</v>
          </cell>
          <cell r="DQ160">
            <v>0.15991131773189626</v>
          </cell>
          <cell r="DR160">
            <v>0.11715974964666147</v>
          </cell>
          <cell r="DS160">
            <v>0.33373071300767088</v>
          </cell>
          <cell r="DT160">
            <v>0.20333500191700327</v>
          </cell>
          <cell r="DU160">
            <v>9.169972456686673E-2</v>
          </cell>
          <cell r="DV160">
            <v>0.15982334100094325</v>
          </cell>
          <cell r="DW160">
            <v>7.9154584936753772E-2</v>
          </cell>
          <cell r="DX160">
            <v>-7.8621988216937444E-2</v>
          </cell>
          <cell r="DY160">
            <v>-0.26236572776499967</v>
          </cell>
          <cell r="DZ160">
            <v>-4.0659605861347994E-2</v>
          </cell>
          <cell r="EA160">
            <v>-7.717269422347646E-2</v>
          </cell>
          <cell r="EB160">
            <v>-0.15440280872585152</v>
          </cell>
          <cell r="EC160">
            <v>-0.15322233467314766</v>
          </cell>
          <cell r="ED160">
            <v>-0.12843200121989851</v>
          </cell>
          <cell r="EE160">
            <v>6.559921818311587E-2</v>
          </cell>
          <cell r="EF160">
            <v>0.48866052251386483</v>
          </cell>
          <cell r="EG160">
            <v>0.8443315649657428</v>
          </cell>
          <cell r="EH160">
            <v>0.9791159238963878</v>
          </cell>
          <cell r="EI160">
            <v>0.75108222001106117</v>
          </cell>
          <cell r="EJ160">
            <v>0.41962405223552957</v>
          </cell>
          <cell r="EK160">
            <v>0.40643934072409516</v>
          </cell>
          <cell r="EL160">
            <v>1.8220006688818693E-2</v>
          </cell>
          <cell r="EM160">
            <v>-0.21772512218520843</v>
          </cell>
          <cell r="EN160">
            <v>0.23784849602896113</v>
          </cell>
          <cell r="EO160">
            <v>0.43411766079395175</v>
          </cell>
          <cell r="EP160">
            <v>0.50860516978285231</v>
          </cell>
          <cell r="EQ160">
            <v>0.40977299908645731</v>
          </cell>
          <cell r="ER160">
            <v>0.11899447960991237</v>
          </cell>
          <cell r="ES160">
            <v>0.16532248404354422</v>
          </cell>
          <cell r="ET160">
            <v>0.31751368711486799</v>
          </cell>
          <cell r="EU160">
            <v>0.11398242312082986</v>
          </cell>
          <cell r="EV160">
            <v>9.9606785755935512E-2</v>
          </cell>
          <cell r="EW160">
            <v>0.21030471638553649</v>
          </cell>
          <cell r="EX160">
            <v>0.56391839818021139</v>
          </cell>
          <cell r="EY160">
            <v>0.31883463821749392</v>
          </cell>
          <cell r="EZ160">
            <v>0.60635445134927135</v>
          </cell>
          <cell r="FA160">
            <v>0.61950074254453058</v>
          </cell>
          <cell r="FB160">
            <v>0.16040620723244808</v>
          </cell>
          <cell r="FC160">
            <v>0.15413074894867548</v>
          </cell>
          <cell r="FD160">
            <v>-0.14599660813686433</v>
          </cell>
          <cell r="FE160">
            <v>0.48465824407154257</v>
          </cell>
          <cell r="FF160">
            <v>1.1669974228350513</v>
          </cell>
          <cell r="FG160">
            <v>0.8457234017657338</v>
          </cell>
          <cell r="FH160">
            <v>0.62430333045358521</v>
          </cell>
          <cell r="FI160">
            <v>0.39972190865781787</v>
          </cell>
          <cell r="FJ160">
            <v>-0.20242475971834642</v>
          </cell>
          <cell r="FK160">
            <v>0.18452239481397376</v>
          </cell>
          <cell r="FL160">
            <v>0.62159077315596178</v>
          </cell>
          <cell r="FM160">
            <v>0.2828014811382088</v>
          </cell>
          <cell r="FN160">
            <v>0.35542663134154284</v>
          </cell>
          <cell r="FO160">
            <v>0.54923043411157513</v>
          </cell>
          <cell r="FP160">
            <v>0.35321601186134188</v>
          </cell>
          <cell r="FQ160">
            <v>0.38861819358700089</v>
          </cell>
          <cell r="FR160">
            <v>0.30502480970445156</v>
          </cell>
          <cell r="FS160">
            <v>0.12700015764008793</v>
          </cell>
          <cell r="FT160">
            <v>-0.11918162007863602</v>
          </cell>
          <cell r="FU160">
            <v>-0.5150695303422167</v>
          </cell>
          <cell r="FV160">
            <v>0.4557817009633045</v>
          </cell>
          <cell r="FW160">
            <v>0.89043486495700597</v>
          </cell>
          <cell r="FX160">
            <v>0.54426096088212139</v>
          </cell>
          <cell r="FY160">
            <v>0.3370712938513768</v>
          </cell>
          <cell r="FZ160">
            <v>0.53637074448185551</v>
          </cell>
          <cell r="GA160">
            <v>0.6107147701582516</v>
          </cell>
          <cell r="GB160">
            <v>0.29122449742171741</v>
          </cell>
          <cell r="GC160">
            <v>0.37079601990049754</v>
          </cell>
          <cell r="GD160">
            <v>0.44957752808988749</v>
          </cell>
          <cell r="GE160">
            <v>0.43666377718313043</v>
          </cell>
          <cell r="GF160">
            <v>0.29569619307356065</v>
          </cell>
          <cell r="GG160">
            <v>0.16674504206730772</v>
          </cell>
          <cell r="GH160">
            <v>0.54983932441521566</v>
          </cell>
          <cell r="GI160">
            <v>0.51938584930526799</v>
          </cell>
          <cell r="GJ160">
            <v>6.9215788688255495E-2</v>
          </cell>
          <cell r="GK160">
            <v>0.27132157098788651</v>
          </cell>
          <cell r="GL160">
            <v>0.66240023979916818</v>
          </cell>
          <cell r="GM160">
            <v>0.67034415094339606</v>
          </cell>
          <cell r="GN160">
            <v>0.46462642386091119</v>
          </cell>
          <cell r="GO160">
            <v>7.6167219791823795E-2</v>
          </cell>
          <cell r="GP160">
            <v>0.23834102246727434</v>
          </cell>
          <cell r="GQ160">
            <v>0.79089871449698534</v>
          </cell>
          <cell r="GR160">
            <v>0.74049619471027062</v>
          </cell>
          <cell r="GS160">
            <v>1.0214403276574766</v>
          </cell>
          <cell r="GT160">
            <v>1.714276874316115</v>
          </cell>
          <cell r="GU160">
            <v>1.1754833579461548</v>
          </cell>
          <cell r="GV160">
            <v>0.47543742995890925</v>
          </cell>
          <cell r="GW160">
            <v>0.32619714597688165</v>
          </cell>
          <cell r="GX160">
            <v>0.16353323618428428</v>
          </cell>
          <cell r="GY160">
            <v>0.25455107658659826</v>
          </cell>
          <cell r="GZ160">
            <v>0.36206913358077442</v>
          </cell>
          <cell r="HA160">
            <v>0.6360447083743096</v>
          </cell>
          <cell r="HB160">
            <v>1.0102203039969972</v>
          </cell>
          <cell r="HC160">
            <v>0.40436573497793371</v>
          </cell>
          <cell r="HD160">
            <v>-7.343202326795438E-2</v>
          </cell>
          <cell r="HE160">
            <v>0.2640152884470553</v>
          </cell>
          <cell r="HF160">
            <v>0.42060572111434769</v>
          </cell>
          <cell r="HG160">
            <v>0.47135449934247592</v>
          </cell>
          <cell r="HH160">
            <v>0.59910753529258398</v>
          </cell>
          <cell r="HI160">
            <v>0.51551673726431002</v>
          </cell>
          <cell r="HJ160">
            <v>0.50059103059103049</v>
          </cell>
          <cell r="HK160">
            <v>0.53212163173652705</v>
          </cell>
          <cell r="HL160">
            <v>0.43736740526296253</v>
          </cell>
          <cell r="HM160">
            <v>0.2121579124705178</v>
          </cell>
          <cell r="HN160">
            <v>0.3032642140468228</v>
          </cell>
          <cell r="HO160">
            <v>0.5809536150234742</v>
          </cell>
          <cell r="HP160">
            <v>0.1724856311114428</v>
          </cell>
          <cell r="HQ160">
            <v>-0.38274162105421</v>
          </cell>
          <cell r="HR160">
            <v>1.0366670417885815</v>
          </cell>
          <cell r="HS160">
            <v>1.8606494342050488</v>
          </cell>
          <cell r="HT160">
            <v>0.78864740618926599</v>
          </cell>
          <cell r="HU160">
            <v>0.49351583828864209</v>
          </cell>
          <cell r="HV160">
            <v>0.5411237675530326</v>
          </cell>
          <cell r="HW160">
            <v>0.53403243973867986</v>
          </cell>
          <cell r="HX160">
            <v>1.1218566348493357</v>
          </cell>
          <cell r="HY160">
            <v>1.0470110923105851</v>
          </cell>
          <cell r="HZ160">
            <v>0.7531001862197394</v>
          </cell>
          <cell r="IA160">
            <v>0.77674419474254963</v>
          </cell>
          <cell r="IB160">
            <v>0.51264098372836009</v>
          </cell>
          <cell r="IC160">
            <v>0.51090641531927572</v>
          </cell>
          <cell r="ID160">
            <v>0.72159638665728776</v>
          </cell>
          <cell r="IE160">
            <v>0.41526019273535952</v>
          </cell>
          <cell r="IF160">
            <v>0.10478873757821124</v>
          </cell>
          <cell r="IG160">
            <v>-5.1759872682186504E-3</v>
          </cell>
          <cell r="IH160">
            <v>9.5235546038543936E-2</v>
          </cell>
          <cell r="II160">
            <v>0.29445259278561603</v>
          </cell>
          <cell r="IJ160">
            <v>0.32146589098454809</v>
          </cell>
          <cell r="IK160">
            <v>0.30163759689922481</v>
          </cell>
          <cell r="IL160">
            <v>0.26652947719688547</v>
          </cell>
          <cell r="IM160">
            <v>0.24836009859575739</v>
          </cell>
          <cell r="IN160">
            <v>-0.29224123150322401</v>
          </cell>
          <cell r="IO160">
            <v>-0.83482579966962001</v>
          </cell>
          <cell r="IP160">
            <v>-0.43580640295637085</v>
          </cell>
          <cell r="IQ160">
            <v>0.89323178909453171</v>
          </cell>
          <cell r="IR160">
            <v>2.1697049457084758</v>
          </cell>
          <cell r="IS160">
            <v>1.3668448971747069</v>
          </cell>
          <cell r="IT160">
            <v>-0.60179229862774175</v>
          </cell>
          <cell r="IU160">
            <v>-6.3020013060346497E-3</v>
          </cell>
          <cell r="IV160">
            <v>1.447211315504715</v>
          </cell>
          <cell r="IW160">
            <v>1.0681556140215118</v>
          </cell>
          <cell r="IX160">
            <v>1.0772893829053276</v>
          </cell>
          <cell r="IY160">
            <v>1.4552216520699099</v>
          </cell>
          <cell r="IZ160">
            <v>0.8569342730197641</v>
          </cell>
          <cell r="JA160">
            <v>0.92189136351439427</v>
          </cell>
          <cell r="JB160">
            <v>1.4344328557784143</v>
          </cell>
          <cell r="JC160">
            <v>1.0216849424979941</v>
          </cell>
          <cell r="JD160">
            <v>0.48339724680432639</v>
          </cell>
          <cell r="JE160">
            <v>0.25615480838482241</v>
          </cell>
          <cell r="JF160">
            <v>0.17114982051766475</v>
          </cell>
          <cell r="JG160">
            <v>0.54210610321501873</v>
          </cell>
          <cell r="JH160">
            <v>1.203890133252344</v>
          </cell>
          <cell r="JI160">
            <v>1.2204725789854796</v>
          </cell>
          <cell r="JJ160">
            <v>0.82047101997578697</v>
          </cell>
          <cell r="JK160">
            <v>0.90204168568385801</v>
          </cell>
          <cell r="JL160">
            <v>0.40196506550218347</v>
          </cell>
          <cell r="JM160">
            <v>0.52450327344701586</v>
          </cell>
          <cell r="JN160">
            <v>1.637092317673549</v>
          </cell>
          <cell r="JO160">
            <v>1.899407523871611</v>
          </cell>
          <cell r="JP160">
            <v>1.3427736725832253</v>
          </cell>
          <cell r="JQ160">
            <v>1.246497284569519</v>
          </cell>
          <cell r="JR160">
            <v>0.70442041293926694</v>
          </cell>
          <cell r="JS160">
            <v>0.5855137881557827</v>
          </cell>
          <cell r="JT160">
            <v>0.91981727074071273</v>
          </cell>
          <cell r="JU160">
            <v>1.1665014698123159</v>
          </cell>
          <cell r="JV160">
            <v>1.2610671386075232</v>
          </cell>
          <cell r="JW160">
            <v>1.0004610301847126</v>
          </cell>
          <cell r="JX160">
            <v>0.55937121947576718</v>
          </cell>
          <cell r="JY160">
            <v>0.68304312145628188</v>
          </cell>
          <cell r="JZ160">
            <v>0.96542372881355931</v>
          </cell>
          <cell r="KA160">
            <v>0.7389671483909418</v>
          </cell>
          <cell r="KB160">
            <v>0.32613904776052882</v>
          </cell>
          <cell r="KC160">
            <v>8.0966735966735967E-2</v>
          </cell>
          <cell r="KD160">
            <v>-9.2149907235621525E-2</v>
          </cell>
          <cell r="KE160">
            <v>0.10353201128936421</v>
          </cell>
          <cell r="KF160">
            <v>0.86576877279154596</v>
          </cell>
          <cell r="KG160">
            <v>0.57753803236005197</v>
          </cell>
          <cell r="KH160">
            <v>0.15028298745977139</v>
          </cell>
          <cell r="KI160">
            <v>0.5114430201541198</v>
          </cell>
          <cell r="KJ160">
            <v>0.3700218332531548</v>
          </cell>
          <cell r="KK160">
            <v>0.1015243271221532</v>
          </cell>
          <cell r="KL160">
            <v>0.87705854073444012</v>
          </cell>
          <cell r="KM160">
            <v>0.73754884876348648</v>
          </cell>
          <cell r="KN160">
            <v>0.20598363374986176</v>
          </cell>
          <cell r="KO160">
            <v>0.70978325086773497</v>
          </cell>
          <cell r="KP160">
            <v>0.92036803713527859</v>
          </cell>
          <cell r="KQ160">
            <v>7.2117993015989687E-2</v>
          </cell>
          <cell r="KR160">
            <v>-0.57042471466198419</v>
          </cell>
          <cell r="KS160">
            <v>5.4694545588289366E-2</v>
          </cell>
          <cell r="KT160">
            <v>0.93291072021241284</v>
          </cell>
          <cell r="KU160">
            <v>-0.14289654155298276</v>
          </cell>
          <cell r="KV160">
            <v>-1.3055451052150047</v>
          </cell>
          <cell r="KW160">
            <v>2.8406160194527119E-4</v>
          </cell>
          <cell r="KX160">
            <v>0.93542581146600501</v>
          </cell>
          <cell r="KY160">
            <v>-0.48940763719624769</v>
          </cell>
          <cell r="KZ160">
            <v>-1.0259267844002942</v>
          </cell>
          <cell r="LA160">
            <v>0.52813464183487591</v>
          </cell>
          <cell r="LB160">
            <v>0.84585882265386592</v>
          </cell>
          <cell r="LC160">
            <v>0.16294507610829229</v>
          </cell>
          <cell r="LD160">
            <v>0.33169554272175317</v>
          </cell>
          <cell r="LE160">
            <v>0.15671271538918594</v>
          </cell>
          <cell r="LF160">
            <v>-0.10000000000000002</v>
          </cell>
          <cell r="LG160">
            <v>0</v>
          </cell>
          <cell r="LH160">
            <v>0.2</v>
          </cell>
          <cell r="LI160">
            <v>0.20000000000000004</v>
          </cell>
          <cell r="LJ160">
            <v>0.20000000000000009</v>
          </cell>
          <cell r="LK160">
            <v>0.34029870996104111</v>
          </cell>
          <cell r="LL160">
            <v>0.5</v>
          </cell>
          <cell r="LM160">
            <v>0.40000000000000008</v>
          </cell>
          <cell r="LN160">
            <v>0.5</v>
          </cell>
          <cell r="LO160">
            <v>0.5</v>
          </cell>
          <cell r="LP160">
            <v>0.5</v>
          </cell>
          <cell r="LQ160">
            <v>0.5</v>
          </cell>
          <cell r="LR160">
            <v>0.32919790751900191</v>
          </cell>
          <cell r="LS160">
            <v>0.29999999999999993</v>
          </cell>
          <cell r="LT160">
            <v>0.3</v>
          </cell>
          <cell r="LU160">
            <v>0.2</v>
          </cell>
          <cell r="LV160">
            <v>0</v>
          </cell>
          <cell r="LW160">
            <v>-0.19999999999999996</v>
          </cell>
          <cell r="LX160">
            <v>-0.20000000000000004</v>
          </cell>
          <cell r="LY160">
            <v>-0.19999999999999996</v>
          </cell>
          <cell r="LZ160">
            <v>1.7606621889793173E-2</v>
          </cell>
          <cell r="MA160">
            <v>0.17123470198821919</v>
          </cell>
          <cell r="MB160">
            <v>0.31874957721960179</v>
          </cell>
          <cell r="MC160">
            <v>0.35448798842306384</v>
          </cell>
          <cell r="MD160">
            <v>0.35303953459757742</v>
          </cell>
          <cell r="ME160">
            <v>0.47976840784679081</v>
          </cell>
        </row>
        <row r="161">
          <cell r="A161">
            <v>6301001</v>
          </cell>
          <cell r="F161" t="str">
            <v xml:space="preserve">Produto para cabelo </v>
          </cell>
          <cell r="H161">
            <v>0.3</v>
          </cell>
          <cell r="I161">
            <v>-0.59</v>
          </cell>
          <cell r="J161">
            <v>0.8</v>
          </cell>
          <cell r="K161">
            <v>1.79</v>
          </cell>
          <cell r="L161">
            <v>1.37</v>
          </cell>
          <cell r="M161">
            <v>1.04</v>
          </cell>
          <cell r="N161">
            <v>1.27</v>
          </cell>
          <cell r="O161">
            <v>0.86</v>
          </cell>
          <cell r="P161">
            <v>0.43</v>
          </cell>
          <cell r="Q161">
            <v>0.7</v>
          </cell>
          <cell r="R161">
            <v>-0.2</v>
          </cell>
          <cell r="S161">
            <v>-0.91</v>
          </cell>
          <cell r="T161">
            <v>-0.28999999999999998</v>
          </cell>
          <cell r="U161">
            <v>0.28000000000000003</v>
          </cell>
          <cell r="V161">
            <v>0.4</v>
          </cell>
          <cell r="W161">
            <v>-0.72</v>
          </cell>
          <cell r="X161">
            <v>-1.98</v>
          </cell>
          <cell r="Y161">
            <v>-1.43</v>
          </cell>
          <cell r="Z161">
            <v>-0.21</v>
          </cell>
          <cell r="AA161">
            <v>1.07</v>
          </cell>
          <cell r="AB161">
            <v>1.66</v>
          </cell>
          <cell r="AC161">
            <v>0.28000000000000003</v>
          </cell>
          <cell r="AD161">
            <v>-0.79</v>
          </cell>
          <cell r="AE161">
            <v>-0.24</v>
          </cell>
          <cell r="AF161">
            <v>0.3</v>
          </cell>
          <cell r="AG161">
            <v>0.09</v>
          </cell>
          <cell r="AH161">
            <v>0.34</v>
          </cell>
          <cell r="AI161">
            <v>0.95</v>
          </cell>
          <cell r="AJ161">
            <v>-0.03</v>
          </cell>
          <cell r="AK161">
            <v>-0.42</v>
          </cell>
          <cell r="AL161">
            <v>-0.13</v>
          </cell>
          <cell r="AM161">
            <v>-0.63</v>
          </cell>
          <cell r="AN161">
            <v>0.28999999999999998</v>
          </cell>
          <cell r="AO161">
            <v>0.01</v>
          </cell>
          <cell r="AP161">
            <v>-0.67</v>
          </cell>
          <cell r="AQ161">
            <v>-0.25</v>
          </cell>
          <cell r="AR161">
            <v>0.2</v>
          </cell>
          <cell r="AS161">
            <v>-0.32</v>
          </cell>
          <cell r="AT161">
            <v>-0.56999999999999995</v>
          </cell>
          <cell r="AU161">
            <v>-0.68</v>
          </cell>
          <cell r="AV161">
            <v>-0.52</v>
          </cell>
          <cell r="AW161">
            <v>-0.33</v>
          </cell>
          <cell r="AX161">
            <v>-0.34</v>
          </cell>
          <cell r="AY161">
            <v>0.04</v>
          </cell>
          <cell r="AZ161">
            <v>0.03</v>
          </cell>
          <cell r="BA161">
            <v>-0.39</v>
          </cell>
          <cell r="BB161">
            <v>-1.07</v>
          </cell>
          <cell r="BC161">
            <v>-1</v>
          </cell>
          <cell r="BD161">
            <v>0.21</v>
          </cell>
          <cell r="BE161">
            <v>-0.03</v>
          </cell>
          <cell r="BF161">
            <v>7.0000000000000007E-2</v>
          </cell>
          <cell r="BG161">
            <v>0.31</v>
          </cell>
          <cell r="BH161">
            <v>-0.99</v>
          </cell>
          <cell r="BI161">
            <v>-0.9</v>
          </cell>
          <cell r="BJ161">
            <v>0.44</v>
          </cell>
          <cell r="BK161">
            <v>0.09</v>
          </cell>
          <cell r="BL161">
            <v>-0.28000000000000003</v>
          </cell>
          <cell r="BM161">
            <v>-0.03</v>
          </cell>
          <cell r="BN161">
            <v>0.19</v>
          </cell>
          <cell r="BO161">
            <v>1</v>
          </cell>
          <cell r="BP161">
            <v>0.13</v>
          </cell>
          <cell r="BQ161">
            <v>0.39</v>
          </cell>
          <cell r="BR161">
            <v>0.79</v>
          </cell>
          <cell r="BS161">
            <v>0.62</v>
          </cell>
          <cell r="BT161">
            <v>-0.1</v>
          </cell>
          <cell r="BU161">
            <v>-0.74</v>
          </cell>
          <cell r="BV161">
            <v>-1.33</v>
          </cell>
          <cell r="BW161">
            <v>-0.69</v>
          </cell>
          <cell r="BX161">
            <v>-0.72</v>
          </cell>
          <cell r="BY161">
            <v>-1.66</v>
          </cell>
          <cell r="BZ161">
            <v>-0.56000000000000005</v>
          </cell>
          <cell r="CA161">
            <v>0.5</v>
          </cell>
          <cell r="CB161">
            <v>-0.97</v>
          </cell>
          <cell r="CC161">
            <v>-1.33</v>
          </cell>
          <cell r="CD161">
            <v>0.15</v>
          </cell>
          <cell r="CE161">
            <v>1.46</v>
          </cell>
          <cell r="CF161">
            <v>0.53</v>
          </cell>
          <cell r="CG161">
            <v>1.57</v>
          </cell>
          <cell r="CH161">
            <v>1.97</v>
          </cell>
          <cell r="CI161">
            <v>0.64</v>
          </cell>
          <cell r="CJ161">
            <v>-0.39</v>
          </cell>
          <cell r="CK161">
            <v>1.43</v>
          </cell>
          <cell r="CL161">
            <v>0.72</v>
          </cell>
          <cell r="CM161">
            <v>0.53</v>
          </cell>
          <cell r="CN161">
            <v>1.31</v>
          </cell>
          <cell r="CO161">
            <v>1.39</v>
          </cell>
          <cell r="CP161">
            <v>1</v>
          </cell>
          <cell r="CQ161">
            <v>0.41</v>
          </cell>
          <cell r="CR161">
            <v>0.28999999999999998</v>
          </cell>
          <cell r="CS161">
            <v>-0.14000000000000001</v>
          </cell>
          <cell r="CT161">
            <v>-0.47</v>
          </cell>
          <cell r="CU161">
            <v>-0.1</v>
          </cell>
          <cell r="CV161">
            <v>0.71</v>
          </cell>
          <cell r="CW161">
            <v>0.25</v>
          </cell>
          <cell r="CX161">
            <v>0.05</v>
          </cell>
          <cell r="CY161">
            <v>0.25</v>
          </cell>
          <cell r="CZ161">
            <v>0.78</v>
          </cell>
          <cell r="DA161">
            <v>0.78</v>
          </cell>
          <cell r="DB161">
            <v>0.89</v>
          </cell>
          <cell r="DC161">
            <v>0.03</v>
          </cell>
          <cell r="DD161">
            <v>-0.13</v>
          </cell>
          <cell r="DE161">
            <v>0.51</v>
          </cell>
          <cell r="DF161">
            <v>0.87</v>
          </cell>
          <cell r="DG161">
            <v>-0.09</v>
          </cell>
          <cell r="DH161">
            <v>-0.78</v>
          </cell>
          <cell r="DI161">
            <v>0.12</v>
          </cell>
          <cell r="DJ161">
            <v>0.83</v>
          </cell>
          <cell r="DK161">
            <v>0.71</v>
          </cell>
          <cell r="DL161">
            <v>0.46</v>
          </cell>
          <cell r="DM161">
            <v>-0.03</v>
          </cell>
          <cell r="DN161">
            <v>-0.5</v>
          </cell>
          <cell r="DO161">
            <v>-0.74</v>
          </cell>
          <cell r="DP161">
            <v>-0.99</v>
          </cell>
          <cell r="DQ161">
            <v>-0.69</v>
          </cell>
          <cell r="DR161">
            <v>-0.14000000000000001</v>
          </cell>
          <cell r="DS161">
            <v>0.48</v>
          </cell>
          <cell r="DT161">
            <v>0.72</v>
          </cell>
          <cell r="DU161">
            <v>-0.4</v>
          </cell>
          <cell r="DV161">
            <v>-0.54</v>
          </cell>
          <cell r="DW161">
            <v>0.19</v>
          </cell>
          <cell r="DX161">
            <v>-0.16</v>
          </cell>
          <cell r="DY161">
            <v>0.26</v>
          </cell>
          <cell r="DZ161">
            <v>0.97</v>
          </cell>
          <cell r="EA161">
            <v>0.56999999999999995</v>
          </cell>
          <cell r="EB161">
            <v>0.41</v>
          </cell>
          <cell r="EC161">
            <v>0.25</v>
          </cell>
          <cell r="ED161">
            <v>-0.13</v>
          </cell>
          <cell r="EE161">
            <v>-0.49</v>
          </cell>
          <cell r="EF161">
            <v>-0.66</v>
          </cell>
          <cell r="EG161">
            <v>0.44</v>
          </cell>
          <cell r="EH161">
            <v>1.79</v>
          </cell>
          <cell r="EI161">
            <v>1</v>
          </cell>
          <cell r="EJ161">
            <v>0.03</v>
          </cell>
          <cell r="EK161">
            <v>-0.1</v>
          </cell>
          <cell r="EL161">
            <v>-0.21</v>
          </cell>
          <cell r="EM161">
            <v>-0.13</v>
          </cell>
          <cell r="EN161">
            <v>-0.25</v>
          </cell>
          <cell r="EO161">
            <v>-0.03</v>
          </cell>
          <cell r="EP161">
            <v>0.68</v>
          </cell>
          <cell r="EQ161">
            <v>0.5</v>
          </cell>
          <cell r="ER161">
            <v>-0.55000000000000004</v>
          </cell>
          <cell r="ES161">
            <v>-0.38</v>
          </cell>
          <cell r="ET161">
            <v>0.93</v>
          </cell>
          <cell r="EU161">
            <v>1.54</v>
          </cell>
          <cell r="EV161">
            <v>1.1299999999999999</v>
          </cell>
          <cell r="EW161">
            <v>0.66</v>
          </cell>
          <cell r="EX161">
            <v>0.73</v>
          </cell>
          <cell r="EY161">
            <v>0.69</v>
          </cell>
          <cell r="EZ161">
            <v>0.17</v>
          </cell>
          <cell r="FA161">
            <v>-0.42</v>
          </cell>
          <cell r="FB161">
            <v>-0.4</v>
          </cell>
          <cell r="FC161">
            <v>0.4</v>
          </cell>
          <cell r="FD161">
            <v>0.57999999999999996</v>
          </cell>
          <cell r="FE161">
            <v>1.03</v>
          </cell>
          <cell r="FF161">
            <v>1.54</v>
          </cell>
          <cell r="FG161">
            <v>1.53</v>
          </cell>
          <cell r="FH161">
            <v>1.1399999999999999</v>
          </cell>
          <cell r="FI161">
            <v>0.45</v>
          </cell>
          <cell r="FJ161">
            <v>0.74</v>
          </cell>
          <cell r="FK161">
            <v>1.36</v>
          </cell>
          <cell r="FL161">
            <v>0.65</v>
          </cell>
          <cell r="FM161">
            <v>0.15</v>
          </cell>
          <cell r="FN161">
            <v>0.2</v>
          </cell>
          <cell r="FO161">
            <v>0.14000000000000001</v>
          </cell>
          <cell r="FP161">
            <v>0.45</v>
          </cell>
          <cell r="FQ161">
            <v>0.68</v>
          </cell>
          <cell r="FR161">
            <v>0.89</v>
          </cell>
          <cell r="FS161">
            <v>0.98</v>
          </cell>
          <cell r="FT161">
            <v>0.33</v>
          </cell>
          <cell r="FU161">
            <v>-0.32</v>
          </cell>
          <cell r="FV161">
            <v>0.28999999999999998</v>
          </cell>
          <cell r="FW161">
            <v>1.04</v>
          </cell>
          <cell r="FX161">
            <v>0.86</v>
          </cell>
          <cell r="FY161">
            <v>1.28</v>
          </cell>
          <cell r="FZ161">
            <v>1.54</v>
          </cell>
          <cell r="GA161">
            <v>1.25</v>
          </cell>
          <cell r="GB161">
            <v>0.34</v>
          </cell>
          <cell r="GC161">
            <v>7.0000000000000007E-2</v>
          </cell>
          <cell r="GD161">
            <v>0.87</v>
          </cell>
          <cell r="GE161">
            <v>0.33</v>
          </cell>
          <cell r="GF161">
            <v>0.04</v>
          </cell>
          <cell r="GG161">
            <v>0.56000000000000005</v>
          </cell>
          <cell r="GH161">
            <v>0.76</v>
          </cell>
          <cell r="GI161">
            <v>0.7</v>
          </cell>
          <cell r="GJ161">
            <v>-0.08</v>
          </cell>
          <cell r="GK161">
            <v>-0.1</v>
          </cell>
          <cell r="GL161">
            <v>1.05</v>
          </cell>
          <cell r="GM161">
            <v>1.46</v>
          </cell>
          <cell r="GN161">
            <v>1.02</v>
          </cell>
          <cell r="GO161">
            <v>0.21</v>
          </cell>
          <cell r="GP161">
            <v>0.12</v>
          </cell>
          <cell r="GQ161">
            <v>0.83</v>
          </cell>
          <cell r="GR161">
            <v>0.7</v>
          </cell>
          <cell r="GS161">
            <v>0.24</v>
          </cell>
          <cell r="GT161">
            <v>0.24</v>
          </cell>
          <cell r="GU161">
            <v>0.75</v>
          </cell>
          <cell r="GV161">
            <v>0.47</v>
          </cell>
          <cell r="GW161">
            <v>0.39</v>
          </cell>
          <cell r="GX161">
            <v>1.2</v>
          </cell>
          <cell r="GY161">
            <v>1.77</v>
          </cell>
          <cell r="GZ161">
            <v>1.25</v>
          </cell>
          <cell r="HA161">
            <v>0.56999999999999995</v>
          </cell>
          <cell r="HB161">
            <v>0.41</v>
          </cell>
          <cell r="HC161">
            <v>0.44</v>
          </cell>
          <cell r="HD161">
            <v>0.61</v>
          </cell>
          <cell r="HE161">
            <v>0.76</v>
          </cell>
          <cell r="HF161">
            <v>0.21</v>
          </cell>
          <cell r="HG161">
            <v>7.0000000000000007E-2</v>
          </cell>
          <cell r="HH161">
            <v>-0.19</v>
          </cell>
          <cell r="HI161">
            <v>-0.28000000000000003</v>
          </cell>
          <cell r="HJ161">
            <v>0.34</v>
          </cell>
          <cell r="HK161">
            <v>1.25</v>
          </cell>
          <cell r="HL161">
            <v>1.38</v>
          </cell>
          <cell r="HM161">
            <v>0.17</v>
          </cell>
          <cell r="HN161">
            <v>-0.31</v>
          </cell>
          <cell r="HO161">
            <v>0.57999999999999996</v>
          </cell>
          <cell r="HP161">
            <v>0.92</v>
          </cell>
          <cell r="HQ161">
            <v>0.39</v>
          </cell>
          <cell r="HR161">
            <v>0.23</v>
          </cell>
          <cell r="HS161">
            <v>0.15</v>
          </cell>
          <cell r="HT161">
            <v>-0.25</v>
          </cell>
          <cell r="HU161">
            <v>0.71</v>
          </cell>
          <cell r="HV161">
            <v>0.92</v>
          </cell>
          <cell r="HW161">
            <v>0.3</v>
          </cell>
          <cell r="HX161">
            <v>0.49</v>
          </cell>
          <cell r="HY161">
            <v>0.72</v>
          </cell>
          <cell r="HZ161">
            <v>1.1200000000000001</v>
          </cell>
          <cell r="IA161">
            <v>1.41</v>
          </cell>
          <cell r="IB161">
            <v>0.6</v>
          </cell>
          <cell r="IC161">
            <v>0.46</v>
          </cell>
          <cell r="ID161">
            <v>0.39</v>
          </cell>
          <cell r="IE161">
            <v>-0.03</v>
          </cell>
          <cell r="IF161">
            <v>0.27</v>
          </cell>
          <cell r="IG161">
            <v>0.73</v>
          </cell>
          <cell r="IH161">
            <v>0.61</v>
          </cell>
          <cell r="II161">
            <v>0.32</v>
          </cell>
          <cell r="IJ161">
            <v>0.14000000000000001</v>
          </cell>
          <cell r="IK161">
            <v>-0.04</v>
          </cell>
          <cell r="IL161">
            <v>-0.02</v>
          </cell>
          <cell r="IM161">
            <v>0.41</v>
          </cell>
          <cell r="IN161">
            <v>0.54</v>
          </cell>
          <cell r="IO161">
            <v>0.85</v>
          </cell>
          <cell r="IP161">
            <v>0.67</v>
          </cell>
          <cell r="IQ161">
            <v>-0.06</v>
          </cell>
          <cell r="IR161">
            <v>0.45</v>
          </cell>
          <cell r="IS161">
            <v>1.03</v>
          </cell>
          <cell r="IT161">
            <v>0.63</v>
          </cell>
          <cell r="IU161">
            <v>0.27</v>
          </cell>
          <cell r="IV161">
            <v>-0.11</v>
          </cell>
          <cell r="IW161">
            <v>-0.38</v>
          </cell>
          <cell r="IX161">
            <v>0.89</v>
          </cell>
          <cell r="IY161">
            <v>2.58</v>
          </cell>
          <cell r="IZ161">
            <v>3.15</v>
          </cell>
          <cell r="JA161">
            <v>2.84</v>
          </cell>
          <cell r="JB161">
            <v>2.0699999999999998</v>
          </cell>
          <cell r="JC161">
            <v>0.75</v>
          </cell>
          <cell r="JD161">
            <v>-0.43</v>
          </cell>
          <cell r="JE161">
            <v>-1.07</v>
          </cell>
          <cell r="JF161">
            <v>-0.75</v>
          </cell>
          <cell r="JG161">
            <v>1.63</v>
          </cell>
          <cell r="JH161">
            <v>2.9</v>
          </cell>
          <cell r="JI161">
            <v>3.91</v>
          </cell>
          <cell r="JJ161">
            <v>3.98</v>
          </cell>
          <cell r="JK161">
            <v>1.94</v>
          </cell>
          <cell r="JL161">
            <v>1.01</v>
          </cell>
          <cell r="JM161">
            <v>1.86</v>
          </cell>
          <cell r="JN161">
            <v>2.08</v>
          </cell>
          <cell r="JO161">
            <v>0.8</v>
          </cell>
          <cell r="JP161">
            <v>0.95</v>
          </cell>
          <cell r="JQ161">
            <v>2.17</v>
          </cell>
          <cell r="JR161">
            <v>2.11</v>
          </cell>
          <cell r="JS161">
            <v>1.1100000000000001</v>
          </cell>
          <cell r="JT161">
            <v>1.31</v>
          </cell>
          <cell r="JU161">
            <v>1.58</v>
          </cell>
          <cell r="JV161">
            <v>1.45</v>
          </cell>
          <cell r="JW161">
            <v>0.69</v>
          </cell>
          <cell r="JX161">
            <v>1.1599999999999999</v>
          </cell>
          <cell r="JY161">
            <v>1.93</v>
          </cell>
          <cell r="JZ161">
            <v>1.25</v>
          </cell>
          <cell r="KA161">
            <v>0.3</v>
          </cell>
          <cell r="KB161">
            <v>0.13</v>
          </cell>
          <cell r="KC161">
            <v>-0.51</v>
          </cell>
          <cell r="KD161">
            <v>-0.26</v>
          </cell>
          <cell r="KE161">
            <v>1.03</v>
          </cell>
          <cell r="KF161">
            <v>0.88</v>
          </cell>
          <cell r="KG161">
            <v>-0.33</v>
          </cell>
          <cell r="KH161">
            <v>-0.56999999999999995</v>
          </cell>
          <cell r="KI161">
            <v>0.94</v>
          </cell>
          <cell r="KJ161">
            <v>2.25</v>
          </cell>
          <cell r="KK161">
            <v>1.74</v>
          </cell>
          <cell r="KL161">
            <v>0.5</v>
          </cell>
          <cell r="KM161">
            <v>-0.09</v>
          </cell>
          <cell r="KN161">
            <v>0.48</v>
          </cell>
          <cell r="KO161">
            <v>0.4</v>
          </cell>
          <cell r="KP161">
            <v>-0.08</v>
          </cell>
          <cell r="KQ161">
            <v>0.2</v>
          </cell>
          <cell r="KR161">
            <v>-0.2</v>
          </cell>
          <cell r="KS161">
            <v>-0.04</v>
          </cell>
          <cell r="KT161">
            <v>1.07</v>
          </cell>
          <cell r="KU161">
            <v>1.1200000000000001</v>
          </cell>
          <cell r="KV161">
            <v>-0.37</v>
          </cell>
          <cell r="KW161">
            <v>-0.23</v>
          </cell>
          <cell r="KX161">
            <v>-0.92</v>
          </cell>
          <cell r="KY161">
            <v>-1.45</v>
          </cell>
          <cell r="KZ161">
            <v>-0.25</v>
          </cell>
          <cell r="LA161">
            <v>-0.4</v>
          </cell>
          <cell r="LB161">
            <v>-0.77</v>
          </cell>
          <cell r="LC161">
            <v>0.22</v>
          </cell>
          <cell r="LD161">
            <v>1.55</v>
          </cell>
          <cell r="LE161">
            <v>1.22</v>
          </cell>
          <cell r="LF161">
            <v>-0.1</v>
          </cell>
          <cell r="LG161">
            <v>0</v>
          </cell>
          <cell r="LH161">
            <v>0.2</v>
          </cell>
          <cell r="LI161">
            <v>0.2</v>
          </cell>
          <cell r="LJ161">
            <v>0.2</v>
          </cell>
          <cell r="LK161">
            <v>0.34029870996104117</v>
          </cell>
          <cell r="LL161">
            <v>0.5</v>
          </cell>
          <cell r="LM161">
            <v>0.4</v>
          </cell>
          <cell r="LN161">
            <v>0.5</v>
          </cell>
          <cell r="LO161">
            <v>0.5</v>
          </cell>
          <cell r="LP161">
            <v>0.5</v>
          </cell>
          <cell r="LQ161">
            <v>0.5</v>
          </cell>
          <cell r="LR161">
            <v>0.32919790751900185</v>
          </cell>
          <cell r="LS161">
            <v>0.3</v>
          </cell>
          <cell r="LT161">
            <v>0.3</v>
          </cell>
          <cell r="LU161">
            <v>0.2</v>
          </cell>
          <cell r="LV161">
            <v>0</v>
          </cell>
          <cell r="LW161">
            <v>-0.2</v>
          </cell>
          <cell r="LX161">
            <v>-0.2</v>
          </cell>
          <cell r="LY161">
            <v>-0.2</v>
          </cell>
          <cell r="LZ161">
            <v>1.7606621889793173E-2</v>
          </cell>
          <cell r="MA161">
            <v>0.17123470198821922</v>
          </cell>
          <cell r="MB161">
            <v>0.31874957721960184</v>
          </cell>
          <cell r="MC161">
            <v>0.35448798842306384</v>
          </cell>
          <cell r="MD161">
            <v>0.35303953459757742</v>
          </cell>
          <cell r="ME161">
            <v>0.47976840784679076</v>
          </cell>
        </row>
        <row r="162">
          <cell r="A162">
            <v>6301002</v>
          </cell>
          <cell r="F162" t="str">
            <v xml:space="preserve">Fralda descartável </v>
          </cell>
          <cell r="H162">
            <v>3.2939054764673861E-2</v>
          </cell>
          <cell r="I162">
            <v>-0.4773240465156286</v>
          </cell>
          <cell r="J162">
            <v>0.30536526506459133</v>
          </cell>
          <cell r="K162">
            <v>1.1324004638258869</v>
          </cell>
          <cell r="L162">
            <v>0.85595005371086486</v>
          </cell>
          <cell r="M162">
            <v>-0.12242714838803381</v>
          </cell>
          <cell r="N162">
            <v>-0.35212899473121145</v>
          </cell>
          <cell r="O162">
            <v>0.24039645479454125</v>
          </cell>
          <cell r="P162">
            <v>0.56717170966732344</v>
          </cell>
          <cell r="Q162">
            <v>0.39016683122878226</v>
          </cell>
          <cell r="R162">
            <v>-0.14464525224393418</v>
          </cell>
          <cell r="S162">
            <v>-0.62866273639539239</v>
          </cell>
          <cell r="T162">
            <v>-0.65157049370649756</v>
          </cell>
          <cell r="U162">
            <v>0.25381979321175968</v>
          </cell>
          <cell r="V162">
            <v>0.77270505074425511</v>
          </cell>
          <cell r="W162">
            <v>0.3928527649873722</v>
          </cell>
          <cell r="X162">
            <v>0.14193564365268577</v>
          </cell>
          <cell r="Y162">
            <v>0.24773348667285716</v>
          </cell>
          <cell r="Z162">
            <v>3.8318032095478266E-2</v>
          </cell>
          <cell r="AA162">
            <v>-7.4843625760175975E-2</v>
          </cell>
          <cell r="AB162">
            <v>0.2017852911625003</v>
          </cell>
          <cell r="AC162">
            <v>3.7669623992388955E-2</v>
          </cell>
          <cell r="AD162">
            <v>-0.36496921895951906</v>
          </cell>
          <cell r="AE162">
            <v>-0.27735124177711584</v>
          </cell>
          <cell r="AF162">
            <v>1.5777574742045396E-2</v>
          </cell>
          <cell r="AG162">
            <v>0.17860733890203934</v>
          </cell>
          <cell r="AH162">
            <v>1.0222185006368336E-2</v>
          </cell>
          <cell r="AI162">
            <v>0.35245990583282627</v>
          </cell>
          <cell r="AJ162">
            <v>0.90395886721847907</v>
          </cell>
          <cell r="AK162">
            <v>0.72129955338078566</v>
          </cell>
          <cell r="AL162">
            <v>0.22015946455728838</v>
          </cell>
          <cell r="AM162">
            <v>0.26174679524982247</v>
          </cell>
          <cell r="AN162">
            <v>0.53124544419685493</v>
          </cell>
          <cell r="AO162">
            <v>0.19692693791979071</v>
          </cell>
          <cell r="AP162">
            <v>-0.21467493507456811</v>
          </cell>
          <cell r="AQ162">
            <v>-0.25087592861258412</v>
          </cell>
          <cell r="AR162">
            <v>0.13966758327311563</v>
          </cell>
          <cell r="AS162">
            <v>0.16699002737606686</v>
          </cell>
          <cell r="AT162">
            <v>3.8923551351509059E-2</v>
          </cell>
          <cell r="AU162">
            <v>-0.24418388526757046</v>
          </cell>
          <cell r="AV162">
            <v>-0.59141431618637863</v>
          </cell>
          <cell r="AW162">
            <v>-0.22269500122024652</v>
          </cell>
          <cell r="AX162">
            <v>0.20811178923806448</v>
          </cell>
          <cell r="AY162">
            <v>0.35549577303598018</v>
          </cell>
          <cell r="AZ162">
            <v>0.1117704743923796</v>
          </cell>
          <cell r="BA162">
            <v>-7.7669307327228473E-2</v>
          </cell>
          <cell r="BB162">
            <v>-0.39827709660886951</v>
          </cell>
          <cell r="BC162">
            <v>-0.34737485257882755</v>
          </cell>
          <cell r="BD162">
            <v>0.25524222556576492</v>
          </cell>
          <cell r="BE162">
            <v>0.11246002281060292</v>
          </cell>
          <cell r="BF162">
            <v>-8.7395796739771853E-2</v>
          </cell>
          <cell r="BG162">
            <v>-2.5373212472338598E-2</v>
          </cell>
          <cell r="BH162">
            <v>1.5957622903806083E-2</v>
          </cell>
          <cell r="BI162">
            <v>6.5717936586654688E-2</v>
          </cell>
          <cell r="BJ162">
            <v>0.1115030553192114</v>
          </cell>
          <cell r="BK162">
            <v>0.2575406525182321</v>
          </cell>
          <cell r="BL162">
            <v>0.36463762225353591</v>
          </cell>
          <cell r="BM162">
            <v>0.5888353495760934</v>
          </cell>
          <cell r="BN162">
            <v>0.71909260290059829</v>
          </cell>
          <cell r="BO162">
            <v>0.56253067846875227</v>
          </cell>
          <cell r="BP162">
            <v>0.33944078176605758</v>
          </cell>
          <cell r="BQ162">
            <v>0.40431951319946213</v>
          </cell>
          <cell r="BR162">
            <v>0.400189139721007</v>
          </cell>
          <cell r="BS162">
            <v>0.42847021644919248</v>
          </cell>
          <cell r="BT162">
            <v>-0.25196562196017558</v>
          </cell>
          <cell r="BU162">
            <v>-0.34295867660575724</v>
          </cell>
          <cell r="BV162">
            <v>0.35660088284556934</v>
          </cell>
          <cell r="BW162">
            <v>0.5831401556095227</v>
          </cell>
          <cell r="BX162">
            <v>-9.1377874045022997E-2</v>
          </cell>
          <cell r="BY162">
            <v>-0.32298442702227542</v>
          </cell>
          <cell r="BZ162">
            <v>-8.3154423816818701E-2</v>
          </cell>
          <cell r="CA162">
            <v>3.4879802032948166E-2</v>
          </cell>
          <cell r="CB162">
            <v>0.13553487053538299</v>
          </cell>
          <cell r="CC162">
            <v>0.41717627317183603</v>
          </cell>
          <cell r="CD162">
            <v>0.87186358322614177</v>
          </cell>
          <cell r="CE162">
            <v>0.75253205168853077</v>
          </cell>
          <cell r="CF162">
            <v>1.6263618186583687E-2</v>
          </cell>
          <cell r="CG162">
            <v>0.48220661108548224</v>
          </cell>
          <cell r="CH162">
            <v>0.86529056671060089</v>
          </cell>
          <cell r="CI162">
            <v>0.81944300673146353</v>
          </cell>
          <cell r="CJ162">
            <v>0.1956631560204953</v>
          </cell>
          <cell r="CK162">
            <v>0.70384436576604692</v>
          </cell>
          <cell r="CL162">
            <v>1.2660247552188877</v>
          </cell>
          <cell r="CM162">
            <v>1.3053052625000343</v>
          </cell>
          <cell r="CN162">
            <v>0.79565250819460498</v>
          </cell>
          <cell r="CO162">
            <v>0.49404737145205851</v>
          </cell>
          <cell r="CP162">
            <v>-2.6425509411185145E-2</v>
          </cell>
          <cell r="CQ162">
            <v>0.27315237473202492</v>
          </cell>
          <cell r="CR162">
            <v>0.92170837418551299</v>
          </cell>
          <cell r="CS162">
            <v>0.77881643162687675</v>
          </cell>
          <cell r="CT162">
            <v>0.52827226730177357</v>
          </cell>
          <cell r="CU162">
            <v>0.38436814727424901</v>
          </cell>
          <cell r="CV162">
            <v>0.28604469911342884</v>
          </cell>
          <cell r="CW162">
            <v>3.074827978901451E-2</v>
          </cell>
          <cell r="CX162">
            <v>0.18646569519235773</v>
          </cell>
          <cell r="CY162">
            <v>0.5139063901982428</v>
          </cell>
          <cell r="CZ162">
            <v>0.31773113194226221</v>
          </cell>
          <cell r="DA162">
            <v>0.31773113194226221</v>
          </cell>
          <cell r="DB162">
            <v>8.9008398746347084E-2</v>
          </cell>
          <cell r="DC162">
            <v>-0.11034964308777589</v>
          </cell>
          <cell r="DD162">
            <v>5.9924445615737634E-2</v>
          </cell>
          <cell r="DE162">
            <v>0.2093938030827461</v>
          </cell>
          <cell r="DF162">
            <v>0.70824492043602127</v>
          </cell>
          <cell r="DG162">
            <v>0.4924976873512158</v>
          </cell>
          <cell r="DH162">
            <v>-6.9792787712940785E-2</v>
          </cell>
          <cell r="DI162">
            <v>0.22750991181763755</v>
          </cell>
          <cell r="DJ162">
            <v>0.55101998602575319</v>
          </cell>
          <cell r="DK162">
            <v>0.53524543005302661</v>
          </cell>
          <cell r="DL162">
            <v>0.47306385709610405</v>
          </cell>
          <cell r="DM162">
            <v>0.25714021029881023</v>
          </cell>
          <cell r="DN162">
            <v>0.11516134490219324</v>
          </cell>
          <cell r="DO162">
            <v>8.5875387813038731E-2</v>
          </cell>
          <cell r="DP162">
            <v>-9.4868498600036676E-3</v>
          </cell>
          <cell r="DQ162">
            <v>0.15981843515120975</v>
          </cell>
          <cell r="DR162">
            <v>0.11661813716472716</v>
          </cell>
          <cell r="DS162">
            <v>0.33372635636433379</v>
          </cell>
          <cell r="DT162">
            <v>0.20304096304351632</v>
          </cell>
          <cell r="DU162">
            <v>9.1646461969137824E-2</v>
          </cell>
          <cell r="DV162">
            <v>0.15674428930938028</v>
          </cell>
          <cell r="DW162">
            <v>7.9108609064975549E-2</v>
          </cell>
          <cell r="DX162">
            <v>-7.8049071111970403E-2</v>
          </cell>
          <cell r="DY162">
            <v>-0.25570825834846089</v>
          </cell>
          <cell r="DZ162">
            <v>-4.1995600496554146E-2</v>
          </cell>
          <cell r="EA162">
            <v>-7.5214342900254916E-2</v>
          </cell>
          <cell r="EB162">
            <v>-0.15374958096786515</v>
          </cell>
          <cell r="EC162">
            <v>-0.14933406551761697</v>
          </cell>
          <cell r="ED162">
            <v>-0.12856531983182345</v>
          </cell>
          <cell r="EE162">
            <v>6.5561107099298715E-2</v>
          </cell>
          <cell r="EF162">
            <v>0.48669999697103677</v>
          </cell>
          <cell r="EG162">
            <v>0.84432053891032144</v>
          </cell>
          <cell r="EH162">
            <v>0.97676343753683414</v>
          </cell>
          <cell r="EI162">
            <v>0.75107241169403782</v>
          </cell>
          <cell r="EJ162">
            <v>0.41832011562516913</v>
          </cell>
          <cell r="EK162">
            <v>0.40643403306972992</v>
          </cell>
          <cell r="EL162">
            <v>1.540175300126212E-2</v>
          </cell>
          <cell r="EM162">
            <v>-0.21219980693854523</v>
          </cell>
          <cell r="EN162">
            <v>0.23758171661792202</v>
          </cell>
          <cell r="EO162">
            <v>0.43411199080883317</v>
          </cell>
          <cell r="EP162">
            <v>0.50475962996468249</v>
          </cell>
          <cell r="EQ162">
            <v>0.40976764706636831</v>
          </cell>
          <cell r="ER162">
            <v>0.11738999694418975</v>
          </cell>
          <cell r="ES162">
            <v>0.16522642731971912</v>
          </cell>
          <cell r="ET162">
            <v>0.31611889057117415</v>
          </cell>
          <cell r="EU162">
            <v>0.1139161964408488</v>
          </cell>
          <cell r="EV162">
            <v>0.10131977682110119</v>
          </cell>
          <cell r="EW162">
            <v>0.21030196962131459</v>
          </cell>
          <cell r="EX162">
            <v>0.56391103719124525</v>
          </cell>
          <cell r="EY162">
            <v>0.31883047395753267</v>
          </cell>
          <cell r="EZ162">
            <v>0.60634653643191727</v>
          </cell>
          <cell r="FA162">
            <v>0.61949265132252807</v>
          </cell>
          <cell r="FB162">
            <v>0.16031304237274099</v>
          </cell>
          <cell r="FC162">
            <v>0.15404119520330356</v>
          </cell>
          <cell r="FD162">
            <v>-0.14591181259819461</v>
          </cell>
          <cell r="FE162">
            <v>0.48465191402781305</v>
          </cell>
          <cell r="FF162">
            <v>1.1669821896920864</v>
          </cell>
          <cell r="FG162">
            <v>0.84571235590972615</v>
          </cell>
          <cell r="FH162">
            <v>0.62</v>
          </cell>
          <cell r="FI162">
            <v>0.4</v>
          </cell>
          <cell r="FJ162">
            <v>-0.2</v>
          </cell>
          <cell r="FK162">
            <v>0.19</v>
          </cell>
          <cell r="FL162">
            <v>0.62</v>
          </cell>
          <cell r="FM162">
            <v>0.28000000000000003</v>
          </cell>
          <cell r="FN162">
            <v>0.36</v>
          </cell>
          <cell r="FO162">
            <v>0.55000000000000004</v>
          </cell>
          <cell r="FP162">
            <v>0.35</v>
          </cell>
          <cell r="FQ162">
            <v>0.39</v>
          </cell>
          <cell r="FR162">
            <v>0.31</v>
          </cell>
          <cell r="FS162">
            <v>0.13</v>
          </cell>
          <cell r="FT162">
            <v>-0.1</v>
          </cell>
          <cell r="FU162">
            <v>0.56999999999999995</v>
          </cell>
          <cell r="FV162">
            <v>1.8</v>
          </cell>
          <cell r="FW162">
            <v>0.04</v>
          </cell>
          <cell r="FX162">
            <v>1.59</v>
          </cell>
          <cell r="FY162">
            <v>0.21</v>
          </cell>
          <cell r="FZ162">
            <v>0.62</v>
          </cell>
          <cell r="GA162">
            <v>0.47</v>
          </cell>
          <cell r="GB162">
            <v>1.24</v>
          </cell>
          <cell r="GC162">
            <v>0.23</v>
          </cell>
          <cell r="GD162">
            <v>0.21</v>
          </cell>
          <cell r="GE162">
            <v>0.71</v>
          </cell>
          <cell r="GF162">
            <v>0.33</v>
          </cell>
          <cell r="GG162">
            <v>0.25</v>
          </cell>
          <cell r="GH162">
            <v>1.24</v>
          </cell>
          <cell r="GI162">
            <v>1.43</v>
          </cell>
          <cell r="GJ162">
            <v>0.75</v>
          </cell>
          <cell r="GK162">
            <v>0.86</v>
          </cell>
          <cell r="GL162">
            <v>1.26</v>
          </cell>
          <cell r="GM162">
            <v>-0.95</v>
          </cell>
          <cell r="GN162">
            <v>-0.48</v>
          </cell>
          <cell r="GO162">
            <v>-0.19</v>
          </cell>
          <cell r="GP162">
            <v>-0.28000000000000003</v>
          </cell>
          <cell r="GQ162">
            <v>-1.05</v>
          </cell>
          <cell r="GR162">
            <v>-0.34</v>
          </cell>
          <cell r="GS162">
            <v>0.42</v>
          </cell>
          <cell r="GT162">
            <v>1.19</v>
          </cell>
          <cell r="GU162">
            <v>1.06</v>
          </cell>
          <cell r="GV162">
            <v>1.97</v>
          </cell>
          <cell r="GW162">
            <v>1.1100000000000001</v>
          </cell>
          <cell r="GX162">
            <v>-0.04</v>
          </cell>
          <cell r="GY162">
            <v>0.21</v>
          </cell>
          <cell r="GZ162">
            <v>0.24</v>
          </cell>
          <cell r="HA162">
            <v>0.46</v>
          </cell>
          <cell r="HB162">
            <v>0.76</v>
          </cell>
          <cell r="HC162">
            <v>1.79</v>
          </cell>
          <cell r="HD162">
            <v>1.86</v>
          </cell>
          <cell r="HE162">
            <v>0.37</v>
          </cell>
          <cell r="HF162">
            <v>-0.13</v>
          </cell>
          <cell r="HG162">
            <v>0.89</v>
          </cell>
          <cell r="HH162">
            <v>1.05</v>
          </cell>
          <cell r="HI162">
            <v>-0.03</v>
          </cell>
          <cell r="HJ162">
            <v>0.59</v>
          </cell>
          <cell r="HK162">
            <v>0.91</v>
          </cell>
          <cell r="HL162">
            <v>0</v>
          </cell>
          <cell r="HM162">
            <v>0.31</v>
          </cell>
          <cell r="HN162">
            <v>0.27</v>
          </cell>
          <cell r="HO162">
            <v>0.76</v>
          </cell>
          <cell r="HP162">
            <v>1.49</v>
          </cell>
          <cell r="HQ162">
            <v>1.72</v>
          </cell>
          <cell r="HR162">
            <v>2.14</v>
          </cell>
          <cell r="HS162">
            <v>0.98</v>
          </cell>
          <cell r="HT162">
            <v>0.13</v>
          </cell>
          <cell r="HU162">
            <v>1.44</v>
          </cell>
          <cell r="HV162">
            <v>1.52</v>
          </cell>
          <cell r="HW162">
            <v>0.79</v>
          </cell>
          <cell r="HX162">
            <v>1.23</v>
          </cell>
          <cell r="HY162">
            <v>1.3</v>
          </cell>
          <cell r="HZ162">
            <v>0.85</v>
          </cell>
          <cell r="IA162">
            <v>1.05</v>
          </cell>
          <cell r="IB162">
            <v>-0.45</v>
          </cell>
          <cell r="IC162">
            <v>-0.32</v>
          </cell>
          <cell r="ID162">
            <v>1.45</v>
          </cell>
          <cell r="IE162">
            <v>0.33</v>
          </cell>
          <cell r="IF162">
            <v>-0.28999999999999998</v>
          </cell>
          <cell r="IG162">
            <v>-0.34</v>
          </cell>
          <cell r="IH162">
            <v>0.55000000000000004</v>
          </cell>
          <cell r="II162">
            <v>1.3</v>
          </cell>
          <cell r="IJ162">
            <v>-0.48</v>
          </cell>
          <cell r="IK162">
            <v>-0.96</v>
          </cell>
          <cell r="IL162">
            <v>1.44</v>
          </cell>
          <cell r="IM162">
            <v>0.43</v>
          </cell>
          <cell r="IN162">
            <v>0.56999999999999995</v>
          </cell>
          <cell r="IO162">
            <v>0.91</v>
          </cell>
          <cell r="IP162">
            <v>0.17</v>
          </cell>
          <cell r="IQ162">
            <v>1.06</v>
          </cell>
          <cell r="IR162">
            <v>0.87</v>
          </cell>
          <cell r="IS162">
            <v>1.37</v>
          </cell>
          <cell r="IT162">
            <v>1.03</v>
          </cell>
          <cell r="IU162">
            <v>-0.56000000000000005</v>
          </cell>
          <cell r="IV162">
            <v>0.34</v>
          </cell>
          <cell r="IW162">
            <v>1.61</v>
          </cell>
          <cell r="IX162">
            <v>0.63</v>
          </cell>
          <cell r="IY162">
            <v>0.64</v>
          </cell>
          <cell r="IZ162">
            <v>0.25</v>
          </cell>
          <cell r="JA162">
            <v>-0.09</v>
          </cell>
          <cell r="JB162">
            <v>0.45</v>
          </cell>
          <cell r="JC162">
            <v>0.49</v>
          </cell>
          <cell r="JD162">
            <v>1.05</v>
          </cell>
          <cell r="JE162">
            <v>0.95</v>
          </cell>
          <cell r="JF162">
            <v>1.08</v>
          </cell>
          <cell r="JG162">
            <v>-0.41</v>
          </cell>
          <cell r="JH162">
            <v>0.19</v>
          </cell>
          <cell r="JI162">
            <v>1.45</v>
          </cell>
          <cell r="JJ162">
            <v>0.64</v>
          </cell>
          <cell r="JK162">
            <v>-0.01</v>
          </cell>
          <cell r="JL162">
            <v>0.94</v>
          </cell>
          <cell r="JM162">
            <v>0.52</v>
          </cell>
          <cell r="JN162">
            <v>-0.86</v>
          </cell>
          <cell r="JO162">
            <v>0.01</v>
          </cell>
          <cell r="JP162">
            <v>0.92</v>
          </cell>
          <cell r="JQ162">
            <v>1.1100000000000001</v>
          </cell>
          <cell r="JR162">
            <v>0.33</v>
          </cell>
          <cell r="JS162">
            <v>0.96</v>
          </cell>
          <cell r="JT162">
            <v>1.1499999999999999</v>
          </cell>
          <cell r="JU162">
            <v>1.74</v>
          </cell>
          <cell r="JV162">
            <v>1.6</v>
          </cell>
          <cell r="JW162">
            <v>0.25</v>
          </cell>
          <cell r="JX162">
            <v>-0.1</v>
          </cell>
          <cell r="JY162">
            <v>0.48</v>
          </cell>
          <cell r="JZ162">
            <v>0.38</v>
          </cell>
          <cell r="KA162">
            <v>0.1</v>
          </cell>
          <cell r="KB162">
            <v>0.61</v>
          </cell>
          <cell r="KC162">
            <v>0.56000000000000005</v>
          </cell>
          <cell r="KD162">
            <v>-0.15</v>
          </cell>
          <cell r="KE162">
            <v>0.69</v>
          </cell>
          <cell r="KF162">
            <v>0.64</v>
          </cell>
          <cell r="KG162">
            <v>1.41</v>
          </cell>
          <cell r="KH162">
            <v>0.69</v>
          </cell>
          <cell r="KI162">
            <v>-1.52</v>
          </cell>
          <cell r="KJ162">
            <v>-0.12</v>
          </cell>
          <cell r="KK162">
            <v>0.84</v>
          </cell>
          <cell r="KL162">
            <v>2</v>
          </cell>
          <cell r="KM162">
            <v>1.01</v>
          </cell>
          <cell r="KN162">
            <v>-0.28999999999999998</v>
          </cell>
          <cell r="KO162">
            <v>0.71</v>
          </cell>
          <cell r="KP162">
            <v>0.37</v>
          </cell>
          <cell r="KQ162">
            <v>-0.3</v>
          </cell>
          <cell r="KR162">
            <v>-0.17</v>
          </cell>
          <cell r="KS162">
            <v>0.04</v>
          </cell>
          <cell r="KT162">
            <v>-0.28999999999999998</v>
          </cell>
          <cell r="KU162">
            <v>-0.21</v>
          </cell>
          <cell r="KV162">
            <v>0.46</v>
          </cell>
          <cell r="KW162">
            <v>-0.43</v>
          </cell>
          <cell r="KX162">
            <v>-0.7</v>
          </cell>
          <cell r="KY162">
            <v>-0.55000000000000004</v>
          </cell>
          <cell r="KZ162">
            <v>-0.68</v>
          </cell>
          <cell r="LA162">
            <v>0.42</v>
          </cell>
          <cell r="LB162">
            <v>-0.96</v>
          </cell>
          <cell r="LC162">
            <v>0.84</v>
          </cell>
          <cell r="LD162">
            <v>0.11</v>
          </cell>
          <cell r="LE162">
            <v>0.15</v>
          </cell>
          <cell r="LF162">
            <v>-0.1</v>
          </cell>
          <cell r="LG162">
            <v>0</v>
          </cell>
          <cell r="LH162">
            <v>0.2</v>
          </cell>
          <cell r="LI162">
            <v>0.2</v>
          </cell>
          <cell r="LJ162">
            <v>0.2</v>
          </cell>
          <cell r="LK162">
            <v>0.34029870996104117</v>
          </cell>
          <cell r="LL162">
            <v>0.5</v>
          </cell>
          <cell r="LM162">
            <v>0.4</v>
          </cell>
          <cell r="LN162">
            <v>0.5</v>
          </cell>
          <cell r="LO162">
            <v>0.5</v>
          </cell>
          <cell r="LP162">
            <v>0.5</v>
          </cell>
          <cell r="LQ162">
            <v>0.5</v>
          </cell>
          <cell r="LR162">
            <v>0.32919790751900185</v>
          </cell>
          <cell r="LS162">
            <v>0.3</v>
          </cell>
          <cell r="LT162">
            <v>0.3</v>
          </cell>
          <cell r="LU162">
            <v>0.2</v>
          </cell>
          <cell r="LV162">
            <v>0</v>
          </cell>
          <cell r="LW162">
            <v>-0.2</v>
          </cell>
          <cell r="LX162">
            <v>-0.2</v>
          </cell>
          <cell r="LY162">
            <v>-0.2</v>
          </cell>
          <cell r="LZ162">
            <v>1.7606621889793173E-2</v>
          </cell>
          <cell r="MA162">
            <v>0.17123470198821922</v>
          </cell>
          <cell r="MB162">
            <v>0.31874957721960184</v>
          </cell>
          <cell r="MC162">
            <v>0.35448798842306384</v>
          </cell>
          <cell r="MD162">
            <v>0.35303953459757742</v>
          </cell>
          <cell r="ME162">
            <v>0.47976840784679076</v>
          </cell>
        </row>
        <row r="163">
          <cell r="A163">
            <v>6301004</v>
          </cell>
          <cell r="F163" t="str">
            <v xml:space="preserve">Produto para barba </v>
          </cell>
          <cell r="H163">
            <v>3.2939036113137331E-2</v>
          </cell>
          <cell r="I163">
            <v>-0.4773240685437995</v>
          </cell>
          <cell r="J163">
            <v>0.30536522718496345</v>
          </cell>
          <cell r="K163">
            <v>1.1324004620853909</v>
          </cell>
          <cell r="L163">
            <v>0.8559500509846294</v>
          </cell>
          <cell r="M163">
            <v>-0.122427179793608</v>
          </cell>
          <cell r="N163">
            <v>-0.3521289963073761</v>
          </cell>
          <cell r="O163">
            <v>0.24039645326787659</v>
          </cell>
          <cell r="P163">
            <v>0.5671717035340772</v>
          </cell>
          <cell r="Q163">
            <v>0.39016682998261287</v>
          </cell>
          <cell r="R163">
            <v>-0.1446452985206203</v>
          </cell>
          <cell r="S163">
            <v>-0.62866273767897463</v>
          </cell>
          <cell r="T163">
            <v>-0.65157049540602474</v>
          </cell>
          <cell r="U163">
            <v>0.25381976884124974</v>
          </cell>
          <cell r="V163">
            <v>0.77270504795619122</v>
          </cell>
          <cell r="W163">
            <v>0.39285276243078326</v>
          </cell>
          <cell r="X163">
            <v>0.14193564060744918</v>
          </cell>
          <cell r="Y163">
            <v>0.24773348434719761</v>
          </cell>
          <cell r="Z163">
            <v>3.8318030738414631E-2</v>
          </cell>
          <cell r="AA163">
            <v>-7.4843674660813528E-2</v>
          </cell>
          <cell r="AB163">
            <v>0.20178528929877648</v>
          </cell>
          <cell r="AC163">
            <v>3.7669590564581024E-2</v>
          </cell>
          <cell r="AD163">
            <v>-0.3649692346031802</v>
          </cell>
          <cell r="AE163">
            <v>-0.27735125070043187</v>
          </cell>
          <cell r="AF163">
            <v>1.5777558261326048E-2</v>
          </cell>
          <cell r="AG163">
            <v>0.17860731243392186</v>
          </cell>
          <cell r="AH163">
            <v>1.0222162142516877E-2</v>
          </cell>
          <cell r="AI163">
            <v>0.35245986401004525</v>
          </cell>
          <cell r="AJ163">
            <v>0.90395886226006372</v>
          </cell>
          <cell r="AK163">
            <v>0.72129955091284625</v>
          </cell>
          <cell r="AL163">
            <v>0.22015945195143868</v>
          </cell>
          <cell r="AM163">
            <v>0.26174679362489445</v>
          </cell>
          <cell r="AN163">
            <v>0.53124544265882723</v>
          </cell>
          <cell r="AO163">
            <v>0.19692690615216343</v>
          </cell>
          <cell r="AP163">
            <v>-0.21467498535928384</v>
          </cell>
          <cell r="AQ163">
            <v>-0.25087594245486056</v>
          </cell>
          <cell r="AR163">
            <v>0.13966757881626723</v>
          </cell>
          <cell r="AS163">
            <v>0.16698998308619312</v>
          </cell>
          <cell r="AT163">
            <v>3.8923515590880878E-2</v>
          </cell>
          <cell r="AU163">
            <v>-0.2441839300241086</v>
          </cell>
          <cell r="AV163">
            <v>-0.59141431782438114</v>
          </cell>
          <cell r="AW163">
            <v>-0.22269501111879791</v>
          </cell>
          <cell r="AX163">
            <v>0.20811178647622255</v>
          </cell>
          <cell r="AY163">
            <v>0.35549573845254989</v>
          </cell>
          <cell r="AZ163">
            <v>0.11177047196177499</v>
          </cell>
          <cell r="BA163">
            <v>-7.7669313522319455E-2</v>
          </cell>
          <cell r="BB163">
            <v>-0.39827711304544761</v>
          </cell>
          <cell r="BC163">
            <v>-0.34737485376812421</v>
          </cell>
          <cell r="BD163">
            <v>0.25524222367449295</v>
          </cell>
          <cell r="BE163">
            <v>0.11245999506243026</v>
          </cell>
          <cell r="BF163">
            <v>-8.7395802496709168E-2</v>
          </cell>
          <cell r="BG163">
            <v>-2.5373221468260841E-2</v>
          </cell>
          <cell r="BH163">
            <v>1.5957583051216515E-2</v>
          </cell>
          <cell r="BI163">
            <v>6.5717903617810172E-2</v>
          </cell>
          <cell r="BJ163">
            <v>0.11150304671502732</v>
          </cell>
          <cell r="BK163">
            <v>0.25754061256126126</v>
          </cell>
          <cell r="BL163">
            <v>0.36463760593401201</v>
          </cell>
          <cell r="BM163">
            <v>0.58883533372985197</v>
          </cell>
          <cell r="BN163">
            <v>0.71909256860298798</v>
          </cell>
          <cell r="BO163">
            <v>0.56253066741456592</v>
          </cell>
          <cell r="BP163">
            <v>0.33944075708039817</v>
          </cell>
          <cell r="BQ163">
            <v>0.4043195113982353</v>
          </cell>
          <cell r="BR163">
            <v>0.40018913818456781</v>
          </cell>
          <cell r="BS163">
            <v>0.42847018053760039</v>
          </cell>
          <cell r="BT163">
            <v>-0.25196566766309364</v>
          </cell>
          <cell r="BU163">
            <v>-0.34295869343940349</v>
          </cell>
          <cell r="BV163">
            <v>0.35660088062455692</v>
          </cell>
          <cell r="BW163">
            <v>0.58314015430758737</v>
          </cell>
          <cell r="BX163">
            <v>-9.1377904816173652E-2</v>
          </cell>
          <cell r="BY163">
            <v>-0.32298442855505177</v>
          </cell>
          <cell r="BZ163">
            <v>-8.3154444891951562E-2</v>
          </cell>
          <cell r="CA163">
            <v>3.4879771411306694E-2</v>
          </cell>
          <cell r="CB163">
            <v>0.13553486906637946</v>
          </cell>
          <cell r="CC163">
            <v>0.41717627193305257</v>
          </cell>
          <cell r="CD163">
            <v>0.87186358163413302</v>
          </cell>
          <cell r="CE163">
            <v>0.75253204697685128</v>
          </cell>
          <cell r="CF163">
            <v>1.626361606059732E-2</v>
          </cell>
          <cell r="CG163">
            <v>0.48220660923546615</v>
          </cell>
          <cell r="CH163">
            <v>0.8652905262707844</v>
          </cell>
          <cell r="CI163">
            <v>0.8194429841806854</v>
          </cell>
          <cell r="CJ163">
            <v>0.19566315376373108</v>
          </cell>
          <cell r="CK163">
            <v>0.70384436342827972</v>
          </cell>
          <cell r="CL163">
            <v>1.26602470687272</v>
          </cell>
          <cell r="CM163">
            <v>1.3053052603289506</v>
          </cell>
          <cell r="CN163">
            <v>0.79565250667713072</v>
          </cell>
          <cell r="CO163">
            <v>0.49404736801051713</v>
          </cell>
          <cell r="CP163">
            <v>-2.6425515202477851E-2</v>
          </cell>
          <cell r="CQ163">
            <v>0.27315237309625368</v>
          </cell>
          <cell r="CR163">
            <v>0.92170837300362329</v>
          </cell>
          <cell r="CS163">
            <v>0.77881643000213874</v>
          </cell>
          <cell r="CT163">
            <v>0.52827222669847829</v>
          </cell>
          <cell r="CU163">
            <v>0.38436811637404505</v>
          </cell>
          <cell r="CV163">
            <v>0.286044697677307</v>
          </cell>
          <cell r="CW163">
            <v>3.0748239072064153E-2</v>
          </cell>
          <cell r="CX163">
            <v>0.1864656510480352</v>
          </cell>
          <cell r="CY163">
            <v>0.51390638877368144</v>
          </cell>
          <cell r="CZ163">
            <v>0.3177352465378645</v>
          </cell>
          <cell r="DA163">
            <v>0.3177352465378645</v>
          </cell>
          <cell r="DB163">
            <v>8.9058755506564002E-2</v>
          </cell>
          <cell r="DC163">
            <v>-0.11281004119166055</v>
          </cell>
          <cell r="DD163">
            <v>5.9958348012699593E-2</v>
          </cell>
          <cell r="DE163">
            <v>0.20939651493735767</v>
          </cell>
          <cell r="DF163">
            <v>0.70825409213419499</v>
          </cell>
          <cell r="DG163">
            <v>0.49250406567761851</v>
          </cell>
          <cell r="DH163">
            <v>-6.9832273115833524E-2</v>
          </cell>
          <cell r="DI163">
            <v>0.22751285829282944</v>
          </cell>
          <cell r="DJ163">
            <v>0.55102712168362933</v>
          </cell>
          <cell r="DK163">
            <v>0.53525236200266324</v>
          </cell>
          <cell r="DL163">
            <v>0.47306998322809241</v>
          </cell>
          <cell r="DM163">
            <v>0.25714354051433541</v>
          </cell>
          <cell r="DN163">
            <v>0.11522649768569262</v>
          </cell>
          <cell r="DO163">
            <v>8.5923974639325176E-2</v>
          </cell>
          <cell r="DP163">
            <v>-9.4922170595157212E-3</v>
          </cell>
          <cell r="DQ163">
            <v>0.15990885760650858</v>
          </cell>
          <cell r="DR163">
            <v>0.11668411405712785</v>
          </cell>
          <cell r="DS163">
            <v>0.3337306784271924</v>
          </cell>
          <cell r="DT163">
            <v>0.20304359239474096</v>
          </cell>
          <cell r="DU163">
            <v>9.1698313830220896E-2</v>
          </cell>
          <cell r="DV163">
            <v>0.1568329675198861</v>
          </cell>
          <cell r="DW163">
            <v>7.9153367198569621E-2</v>
          </cell>
          <cell r="DX163">
            <v>-7.8093227364150003E-2</v>
          </cell>
          <cell r="DY163">
            <v>-0.26140977674546201</v>
          </cell>
          <cell r="DZ163">
            <v>-4.2019359522120714E-2</v>
          </cell>
          <cell r="EA163">
            <v>-7.6891506505601059E-2</v>
          </cell>
          <cell r="EB163">
            <v>-0.15383656488580505</v>
          </cell>
          <cell r="EC163">
            <v>-0.15266404964957553</v>
          </cell>
          <cell r="ED163">
            <v>-0.12863805585873209</v>
          </cell>
          <cell r="EE163">
            <v>6.559820891969155E-2</v>
          </cell>
          <cell r="EF163">
            <v>0.48670629969068491</v>
          </cell>
          <cell r="EG163">
            <v>0.8443314774592714</v>
          </cell>
          <cell r="EH163">
            <v>0.97677608653017589</v>
          </cell>
          <cell r="EI163">
            <v>0.7510821421689583</v>
          </cell>
          <cell r="EJ163">
            <v>0.41832553282884993</v>
          </cell>
          <cell r="EK163">
            <v>0.40643929860075934</v>
          </cell>
          <cell r="EL163">
            <v>1.5410466574744543E-2</v>
          </cell>
          <cell r="EM163">
            <v>-0.21693180865859327</v>
          </cell>
          <cell r="EN163">
            <v>0.23758479327616422</v>
          </cell>
          <cell r="EO163">
            <v>0.43411761579777186</v>
          </cell>
          <cell r="EP163">
            <v>0.50476616654823636</v>
          </cell>
          <cell r="EQ163">
            <v>0.40977295661359853</v>
          </cell>
          <cell r="ER163">
            <v>0.11745641055401199</v>
          </cell>
          <cell r="ES163">
            <v>0.16531994043594336</v>
          </cell>
          <cell r="ET163">
            <v>0.31612298426864527</v>
          </cell>
          <cell r="EU163">
            <v>0.11398066941819689</v>
          </cell>
          <cell r="EV163">
            <v>0.10137709859764037</v>
          </cell>
          <cell r="EW163">
            <v>0.21030469458756387</v>
          </cell>
          <cell r="EX163">
            <v>0.56391833975110117</v>
          </cell>
          <cell r="EY163">
            <v>0.31883460517045364</v>
          </cell>
          <cell r="EZ163">
            <v>0.60635438852325341</v>
          </cell>
          <cell r="FA163">
            <v>0.61950067833361255</v>
          </cell>
          <cell r="FB163">
            <v>0.16040373953137677</v>
          </cell>
          <cell r="FC163">
            <v>0.15412837753535208</v>
          </cell>
          <cell r="FD163">
            <v>-0.1459943621147595</v>
          </cell>
          <cell r="FE163">
            <v>0.48465819383704856</v>
          </cell>
          <cell r="FF163">
            <v>1.1669973019193329</v>
          </cell>
          <cell r="FG163">
            <v>0.84572331410709223</v>
          </cell>
          <cell r="FH163">
            <v>0.62</v>
          </cell>
          <cell r="FI163">
            <v>0.4</v>
          </cell>
          <cell r="FJ163">
            <v>-0.2</v>
          </cell>
          <cell r="FK163">
            <v>0.19</v>
          </cell>
          <cell r="FL163">
            <v>0.62</v>
          </cell>
          <cell r="FM163">
            <v>0.28000000000000003</v>
          </cell>
          <cell r="FN163">
            <v>0.36</v>
          </cell>
          <cell r="FO163">
            <v>0.55000000000000004</v>
          </cell>
          <cell r="FP163">
            <v>0.35</v>
          </cell>
          <cell r="FQ163">
            <v>0.39</v>
          </cell>
          <cell r="FR163">
            <v>0.31</v>
          </cell>
          <cell r="FS163">
            <v>0.13</v>
          </cell>
          <cell r="FT163">
            <v>-0.1</v>
          </cell>
          <cell r="FU163">
            <v>-2.1</v>
          </cell>
          <cell r="FV163">
            <v>1.29</v>
          </cell>
          <cell r="FW163">
            <v>0.11</v>
          </cell>
          <cell r="FX163">
            <v>-0.97</v>
          </cell>
          <cell r="FY163">
            <v>0.25</v>
          </cell>
          <cell r="FZ163">
            <v>0</v>
          </cell>
          <cell r="GA163">
            <v>0.4</v>
          </cell>
          <cell r="GB163">
            <v>1.67</v>
          </cell>
          <cell r="GC163">
            <v>1.89</v>
          </cell>
          <cell r="GD163">
            <v>0.93</v>
          </cell>
          <cell r="GE163">
            <v>0.27</v>
          </cell>
          <cell r="GF163">
            <v>0.02</v>
          </cell>
          <cell r="GG163">
            <v>-1.08</v>
          </cell>
          <cell r="GH163">
            <v>0.71</v>
          </cell>
          <cell r="GI163">
            <v>2.2999999999999998</v>
          </cell>
          <cell r="GJ163">
            <v>1.05</v>
          </cell>
          <cell r="GK163">
            <v>-1.1299999999999999</v>
          </cell>
          <cell r="GL163">
            <v>-0.43</v>
          </cell>
          <cell r="GM163">
            <v>2.4300000000000002</v>
          </cell>
          <cell r="GN163">
            <v>0.93</v>
          </cell>
          <cell r="GO163">
            <v>-1.34</v>
          </cell>
          <cell r="GP163">
            <v>-1.33</v>
          </cell>
          <cell r="GQ163">
            <v>-0.28000000000000003</v>
          </cell>
          <cell r="GR163">
            <v>2.63</v>
          </cell>
          <cell r="GS163">
            <v>4.22</v>
          </cell>
          <cell r="GT163">
            <v>3.42</v>
          </cell>
          <cell r="GU163">
            <v>2.86</v>
          </cell>
          <cell r="GV163">
            <v>0.86</v>
          </cell>
          <cell r="GW163">
            <v>-1.3</v>
          </cell>
          <cell r="GX163">
            <v>0.18</v>
          </cell>
          <cell r="GY163">
            <v>2.3199999999999998</v>
          </cell>
          <cell r="GZ163">
            <v>1.61</v>
          </cell>
          <cell r="HA163">
            <v>-0.97</v>
          </cell>
          <cell r="HB163">
            <v>0.16</v>
          </cell>
          <cell r="HC163">
            <v>2.98</v>
          </cell>
          <cell r="HD163">
            <v>1.81</v>
          </cell>
          <cell r="HE163">
            <v>2.06</v>
          </cell>
          <cell r="HF163">
            <v>2.69</v>
          </cell>
          <cell r="HG163">
            <v>-2.41</v>
          </cell>
          <cell r="HH163">
            <v>-3.05</v>
          </cell>
          <cell r="HI163">
            <v>0.92</v>
          </cell>
          <cell r="HJ163">
            <v>1.08</v>
          </cell>
          <cell r="HK163">
            <v>-0.21</v>
          </cell>
          <cell r="HL163">
            <v>0.86</v>
          </cell>
          <cell r="HM163">
            <v>1.19</v>
          </cell>
          <cell r="HN163">
            <v>0.53</v>
          </cell>
          <cell r="HO163">
            <v>0.76</v>
          </cell>
          <cell r="HP163">
            <v>0.31</v>
          </cell>
          <cell r="HQ163">
            <v>1.46</v>
          </cell>
          <cell r="HR163">
            <v>1.44</v>
          </cell>
          <cell r="HS163">
            <v>0.73</v>
          </cell>
          <cell r="HT163">
            <v>2.78</v>
          </cell>
          <cell r="HU163">
            <v>1.86</v>
          </cell>
          <cell r="HV163">
            <v>-0.85</v>
          </cell>
          <cell r="HW163">
            <v>0.39</v>
          </cell>
          <cell r="HX163">
            <v>0.44</v>
          </cell>
          <cell r="HY163">
            <v>-1.08</v>
          </cell>
          <cell r="HZ163">
            <v>-0.55000000000000004</v>
          </cell>
          <cell r="IA163">
            <v>-0.79</v>
          </cell>
          <cell r="IB163">
            <v>1.42</v>
          </cell>
          <cell r="IC163">
            <v>3.38</v>
          </cell>
          <cell r="ID163">
            <v>2.77</v>
          </cell>
          <cell r="IE163">
            <v>0.28999999999999998</v>
          </cell>
          <cell r="IF163">
            <v>-1.48</v>
          </cell>
          <cell r="IG163">
            <v>-0.83</v>
          </cell>
          <cell r="IH163">
            <v>0.06</v>
          </cell>
          <cell r="II163">
            <v>-0.19</v>
          </cell>
          <cell r="IJ163">
            <v>0.35</v>
          </cell>
          <cell r="IK163">
            <v>0.94</v>
          </cell>
          <cell r="IL163">
            <v>0.45</v>
          </cell>
          <cell r="IM163">
            <v>0.32</v>
          </cell>
          <cell r="IN163">
            <v>0.81</v>
          </cell>
          <cell r="IO163">
            <v>0.77</v>
          </cell>
          <cell r="IP163">
            <v>-0.1</v>
          </cell>
          <cell r="IQ163">
            <v>1.2</v>
          </cell>
          <cell r="IR163">
            <v>0.93</v>
          </cell>
          <cell r="IS163">
            <v>0.41</v>
          </cell>
          <cell r="IT163">
            <v>2.23</v>
          </cell>
          <cell r="IU163">
            <v>3.74</v>
          </cell>
          <cell r="IV163">
            <v>1.48</v>
          </cell>
          <cell r="IW163">
            <v>0.35</v>
          </cell>
          <cell r="IX163">
            <v>-0.44</v>
          </cell>
          <cell r="IY163">
            <v>7.0000000000000007E-2</v>
          </cell>
          <cell r="IZ163">
            <v>-0.57999999999999996</v>
          </cell>
          <cell r="JA163">
            <v>1.72</v>
          </cell>
          <cell r="JB163">
            <v>2.93</v>
          </cell>
          <cell r="JC163">
            <v>2.36</v>
          </cell>
          <cell r="JD163">
            <v>1.95</v>
          </cell>
          <cell r="JE163">
            <v>1.78</v>
          </cell>
          <cell r="JF163">
            <v>2</v>
          </cell>
          <cell r="JG163">
            <v>-1.34</v>
          </cell>
          <cell r="JH163">
            <v>-0.17</v>
          </cell>
          <cell r="JI163">
            <v>1.07</v>
          </cell>
          <cell r="JJ163">
            <v>1.9</v>
          </cell>
          <cell r="JK163">
            <v>-0.25</v>
          </cell>
          <cell r="JL163">
            <v>-1.26</v>
          </cell>
          <cell r="JM163">
            <v>4.57</v>
          </cell>
          <cell r="JN163">
            <v>4.37</v>
          </cell>
          <cell r="JO163">
            <v>0.28999999999999998</v>
          </cell>
          <cell r="JP163">
            <v>-0.2</v>
          </cell>
          <cell r="JQ163">
            <v>0.22</v>
          </cell>
          <cell r="JR163">
            <v>-0.13</v>
          </cell>
          <cell r="JS163">
            <v>1.85</v>
          </cell>
          <cell r="JT163">
            <v>0.38</v>
          </cell>
          <cell r="JU163">
            <v>-0.64</v>
          </cell>
          <cell r="JV163">
            <v>1.78</v>
          </cell>
          <cell r="JW163">
            <v>2.61</v>
          </cell>
          <cell r="JX163">
            <v>-1.7</v>
          </cell>
          <cell r="JY163">
            <v>-0.59</v>
          </cell>
          <cell r="JZ163">
            <v>2.77</v>
          </cell>
          <cell r="KA163">
            <v>0.84</v>
          </cell>
          <cell r="KB163">
            <v>-0.13</v>
          </cell>
          <cell r="KC163">
            <v>0.66</v>
          </cell>
          <cell r="KD163">
            <v>3</v>
          </cell>
          <cell r="KE163">
            <v>2.11</v>
          </cell>
          <cell r="KF163">
            <v>-1.19</v>
          </cell>
          <cell r="KG163">
            <v>2.33</v>
          </cell>
          <cell r="KH163">
            <v>5.93</v>
          </cell>
          <cell r="KI163">
            <v>-1.5</v>
          </cell>
          <cell r="KJ163">
            <v>-4.75</v>
          </cell>
          <cell r="KK163">
            <v>0.13</v>
          </cell>
          <cell r="KL163">
            <v>0.12</v>
          </cell>
          <cell r="KM163">
            <v>-0.24</v>
          </cell>
          <cell r="KN163">
            <v>2.66</v>
          </cell>
          <cell r="KO163">
            <v>-0.43</v>
          </cell>
          <cell r="KP163">
            <v>-2.52</v>
          </cell>
          <cell r="KQ163">
            <v>0.19</v>
          </cell>
          <cell r="KR163">
            <v>-0.02</v>
          </cell>
          <cell r="KS163">
            <v>0.32</v>
          </cell>
          <cell r="KT163">
            <v>-2.0299999999999998</v>
          </cell>
          <cell r="KU163">
            <v>0.93</v>
          </cell>
          <cell r="KV163">
            <v>1.63</v>
          </cell>
          <cell r="KW163">
            <v>-0.71</v>
          </cell>
          <cell r="KX163">
            <v>-2.4500000000000002</v>
          </cell>
          <cell r="KY163">
            <v>-0.71</v>
          </cell>
          <cell r="KZ163">
            <v>2.8</v>
          </cell>
          <cell r="LA163">
            <v>2.2999999999999998</v>
          </cell>
          <cell r="LB163">
            <v>0.31</v>
          </cell>
          <cell r="LC163">
            <v>0.44</v>
          </cell>
          <cell r="LD163">
            <v>3.9</v>
          </cell>
          <cell r="LE163">
            <v>-1.79</v>
          </cell>
          <cell r="LF163">
            <v>-0.1</v>
          </cell>
          <cell r="LG163">
            <v>0</v>
          </cell>
          <cell r="LH163">
            <v>0.2</v>
          </cell>
          <cell r="LI163">
            <v>0.2</v>
          </cell>
          <cell r="LJ163">
            <v>0.2</v>
          </cell>
          <cell r="LK163">
            <v>0.34029870996104117</v>
          </cell>
          <cell r="LL163">
            <v>0.5</v>
          </cell>
          <cell r="LM163">
            <v>0.4</v>
          </cell>
          <cell r="LN163">
            <v>0.5</v>
          </cell>
          <cell r="LO163">
            <v>0.5</v>
          </cell>
          <cell r="LP163">
            <v>0.5</v>
          </cell>
          <cell r="LQ163">
            <v>0.5</v>
          </cell>
          <cell r="LR163">
            <v>0.32919790751900185</v>
          </cell>
          <cell r="LS163">
            <v>0.3</v>
          </cell>
          <cell r="LT163">
            <v>0.3</v>
          </cell>
          <cell r="LU163">
            <v>0.2</v>
          </cell>
          <cell r="LV163">
            <v>0</v>
          </cell>
          <cell r="LW163">
            <v>-0.2</v>
          </cell>
          <cell r="LX163">
            <v>-0.2</v>
          </cell>
          <cell r="LY163">
            <v>-0.2</v>
          </cell>
          <cell r="LZ163">
            <v>1.7606621889793173E-2</v>
          </cell>
          <cell r="MA163">
            <v>0.17123470198821922</v>
          </cell>
          <cell r="MB163">
            <v>0.31874957721960184</v>
          </cell>
          <cell r="MC163">
            <v>0.35448798842306384</v>
          </cell>
          <cell r="MD163">
            <v>0.35303953459757742</v>
          </cell>
          <cell r="ME163">
            <v>0.47976840784679076</v>
          </cell>
        </row>
        <row r="164">
          <cell r="A164">
            <v>6301006</v>
          </cell>
          <cell r="F164" t="str">
            <v xml:space="preserve">Produto para pele </v>
          </cell>
          <cell r="H164">
            <v>0.27</v>
          </cell>
          <cell r="I164">
            <v>-0.34</v>
          </cell>
          <cell r="J164">
            <v>-0.2</v>
          </cell>
          <cell r="K164">
            <v>1.39</v>
          </cell>
          <cell r="L164">
            <v>1.43</v>
          </cell>
          <cell r="M164">
            <v>-0.02</v>
          </cell>
          <cell r="N164">
            <v>-0.62</v>
          </cell>
          <cell r="O164">
            <v>-0.19</v>
          </cell>
          <cell r="P164">
            <v>0.88</v>
          </cell>
          <cell r="Q164">
            <v>1</v>
          </cell>
          <cell r="R164">
            <v>0.39</v>
          </cell>
          <cell r="S164">
            <v>0.13</v>
          </cell>
          <cell r="T164">
            <v>-0.16</v>
          </cell>
          <cell r="U164">
            <v>0.27</v>
          </cell>
          <cell r="V164">
            <v>0.49</v>
          </cell>
          <cell r="W164">
            <v>-0.04</v>
          </cell>
          <cell r="X164">
            <v>-0.68</v>
          </cell>
          <cell r="Y164">
            <v>-0.24</v>
          </cell>
          <cell r="Z164">
            <v>0.14000000000000001</v>
          </cell>
          <cell r="AA164">
            <v>-0.12</v>
          </cell>
          <cell r="AB164">
            <v>-0.12</v>
          </cell>
          <cell r="AC164">
            <v>-0.23</v>
          </cell>
          <cell r="AD164">
            <v>-0.56999999999999995</v>
          </cell>
          <cell r="AE164">
            <v>-0.36</v>
          </cell>
          <cell r="AF164">
            <v>0.06</v>
          </cell>
          <cell r="AG164">
            <v>0.35</v>
          </cell>
          <cell r="AH164">
            <v>0.17</v>
          </cell>
          <cell r="AI164">
            <v>-0.12</v>
          </cell>
          <cell r="AJ164">
            <v>-0.09</v>
          </cell>
          <cell r="AK164">
            <v>0.22</v>
          </cell>
          <cell r="AL164">
            <v>-0.04</v>
          </cell>
          <cell r="AM164">
            <v>0.2</v>
          </cell>
          <cell r="AN164">
            <v>0.35</v>
          </cell>
          <cell r="AO164">
            <v>0.11</v>
          </cell>
          <cell r="AP164">
            <v>-0.27</v>
          </cell>
          <cell r="AQ164">
            <v>-0.32</v>
          </cell>
          <cell r="AR164">
            <v>0.16</v>
          </cell>
          <cell r="AS164">
            <v>-0.37</v>
          </cell>
          <cell r="AT164">
            <v>0.41</v>
          </cell>
          <cell r="AU164">
            <v>0.66</v>
          </cell>
          <cell r="AV164">
            <v>0.34</v>
          </cell>
          <cell r="AW164">
            <v>-0.48</v>
          </cell>
          <cell r="AX164">
            <v>-1.37</v>
          </cell>
          <cell r="AY164">
            <v>-0.26</v>
          </cell>
          <cell r="AZ164">
            <v>0.2</v>
          </cell>
          <cell r="BA164">
            <v>-0.19</v>
          </cell>
          <cell r="BB164">
            <v>-0.63</v>
          </cell>
          <cell r="BC164">
            <v>-1.17</v>
          </cell>
          <cell r="BD164">
            <v>-0.33</v>
          </cell>
          <cell r="BE164">
            <v>0.41</v>
          </cell>
          <cell r="BF164">
            <v>-0.39</v>
          </cell>
          <cell r="BG164">
            <v>-0.34</v>
          </cell>
          <cell r="BH164">
            <v>0.55000000000000004</v>
          </cell>
          <cell r="BI164">
            <v>0.23</v>
          </cell>
          <cell r="BJ164">
            <v>0.2</v>
          </cell>
          <cell r="BK164">
            <v>1.05</v>
          </cell>
          <cell r="BL164">
            <v>0.72</v>
          </cell>
          <cell r="BM164">
            <v>1.1200000000000001</v>
          </cell>
          <cell r="BN164">
            <v>1.03</v>
          </cell>
          <cell r="BO164">
            <v>0.5</v>
          </cell>
          <cell r="BP164">
            <v>0.7</v>
          </cell>
          <cell r="BQ164">
            <v>0.99</v>
          </cell>
          <cell r="BR164">
            <v>1.61</v>
          </cell>
          <cell r="BS164">
            <v>1.34</v>
          </cell>
          <cell r="BT164">
            <v>0.6</v>
          </cell>
          <cell r="BU164">
            <v>-0.09</v>
          </cell>
          <cell r="BV164">
            <v>0.18</v>
          </cell>
          <cell r="BW164">
            <v>0.9</v>
          </cell>
          <cell r="BX164">
            <v>-0.05</v>
          </cell>
          <cell r="BY164">
            <v>-0.28999999999999998</v>
          </cell>
          <cell r="BZ164">
            <v>0.41</v>
          </cell>
          <cell r="CA164">
            <v>0.12</v>
          </cell>
          <cell r="CB164">
            <v>0.4</v>
          </cell>
          <cell r="CC164">
            <v>0.76</v>
          </cell>
          <cell r="CD164">
            <v>-0.05</v>
          </cell>
          <cell r="CE164">
            <v>-1.29</v>
          </cell>
          <cell r="CF164">
            <v>-1.63</v>
          </cell>
          <cell r="CG164">
            <v>0.49</v>
          </cell>
          <cell r="CH164">
            <v>0.76</v>
          </cell>
          <cell r="CI164">
            <v>0.2</v>
          </cell>
          <cell r="CJ164">
            <v>0.73</v>
          </cell>
          <cell r="CK164">
            <v>1.4</v>
          </cell>
          <cell r="CL164">
            <v>1.33</v>
          </cell>
          <cell r="CM164">
            <v>0.57999999999999996</v>
          </cell>
          <cell r="CN164">
            <v>0.71</v>
          </cell>
          <cell r="CO164">
            <v>1.32</v>
          </cell>
          <cell r="CP164">
            <v>1.1599999999999999</v>
          </cell>
          <cell r="CQ164">
            <v>1.02</v>
          </cell>
          <cell r="CR164">
            <v>1.39</v>
          </cell>
          <cell r="CS164">
            <v>1.31</v>
          </cell>
          <cell r="CT164">
            <v>0.28999999999999998</v>
          </cell>
          <cell r="CU164">
            <v>0.28000000000000003</v>
          </cell>
          <cell r="CV164">
            <v>0.62</v>
          </cell>
          <cell r="CW164">
            <v>0.03</v>
          </cell>
          <cell r="CX164">
            <v>-0.26</v>
          </cell>
          <cell r="CY164">
            <v>-0.49</v>
          </cell>
          <cell r="CZ164">
            <v>-1.03</v>
          </cell>
          <cell r="DA164">
            <v>-1.03</v>
          </cell>
          <cell r="DB164">
            <v>-0.84</v>
          </cell>
          <cell r="DC164">
            <v>-0.35</v>
          </cell>
          <cell r="DD164">
            <v>0.59</v>
          </cell>
          <cell r="DE164">
            <v>1.1000000000000001</v>
          </cell>
          <cell r="DF164">
            <v>0.45</v>
          </cell>
          <cell r="DG164">
            <v>-0.21</v>
          </cell>
          <cell r="DH164">
            <v>0.12</v>
          </cell>
          <cell r="DI164">
            <v>0.7</v>
          </cell>
          <cell r="DJ164">
            <v>0.68</v>
          </cell>
          <cell r="DK164">
            <v>0.36</v>
          </cell>
          <cell r="DL164">
            <v>0.14000000000000001</v>
          </cell>
          <cell r="DM164">
            <v>-0.11</v>
          </cell>
          <cell r="DN164">
            <v>0.27</v>
          </cell>
          <cell r="DO164">
            <v>0.46</v>
          </cell>
          <cell r="DP164">
            <v>-0.34</v>
          </cell>
          <cell r="DQ164">
            <v>-0.6</v>
          </cell>
          <cell r="DR164">
            <v>0.18</v>
          </cell>
          <cell r="DS164">
            <v>0.8</v>
          </cell>
          <cell r="DT164">
            <v>0.31</v>
          </cell>
          <cell r="DU164">
            <v>-0.47</v>
          </cell>
          <cell r="DV164">
            <v>-0.54</v>
          </cell>
          <cell r="DW164">
            <v>-0.06</v>
          </cell>
          <cell r="DX164">
            <v>-0.55000000000000004</v>
          </cell>
          <cell r="DY164">
            <v>-1.75</v>
          </cell>
          <cell r="DZ164">
            <v>-1.45</v>
          </cell>
          <cell r="EA164">
            <v>-0.56999999999999995</v>
          </cell>
          <cell r="EB164">
            <v>-1.06</v>
          </cell>
          <cell r="EC164">
            <v>-1.04</v>
          </cell>
          <cell r="ED164">
            <v>0.19</v>
          </cell>
          <cell r="EE164">
            <v>1.38</v>
          </cell>
          <cell r="EF164">
            <v>0.32</v>
          </cell>
          <cell r="EG164">
            <v>0.81</v>
          </cell>
          <cell r="EH164">
            <v>1.26</v>
          </cell>
          <cell r="EI164">
            <v>0.99</v>
          </cell>
          <cell r="EJ164">
            <v>0.55000000000000004</v>
          </cell>
          <cell r="EK164">
            <v>-0.03</v>
          </cell>
          <cell r="EL164">
            <v>-0.45</v>
          </cell>
          <cell r="EM164">
            <v>-1</v>
          </cell>
          <cell r="EN164">
            <v>-0.63</v>
          </cell>
          <cell r="EO164">
            <v>0.64</v>
          </cell>
          <cell r="EP164">
            <v>1.07</v>
          </cell>
          <cell r="EQ164">
            <v>0.47</v>
          </cell>
          <cell r="ER164">
            <v>0.09</v>
          </cell>
          <cell r="ES164">
            <v>0.06</v>
          </cell>
          <cell r="ET164">
            <v>0.39</v>
          </cell>
          <cell r="EU164">
            <v>-0.11</v>
          </cell>
          <cell r="EV164">
            <v>-1.01</v>
          </cell>
          <cell r="EW164">
            <v>-0.56000000000000005</v>
          </cell>
          <cell r="EX164">
            <v>0.31</v>
          </cell>
          <cell r="EY164">
            <v>7.0000000000000007E-2</v>
          </cell>
          <cell r="EZ164">
            <v>0.33</v>
          </cell>
          <cell r="FA164">
            <v>-0.02</v>
          </cell>
          <cell r="FB164">
            <v>-0.12</v>
          </cell>
          <cell r="FC164">
            <v>-0.18</v>
          </cell>
          <cell r="FD164">
            <v>-1.3</v>
          </cell>
          <cell r="FE164">
            <v>0.51</v>
          </cell>
          <cell r="FF164">
            <v>2.21</v>
          </cell>
          <cell r="FG164">
            <v>1.0900000000000001</v>
          </cell>
          <cell r="FH164">
            <v>0.11</v>
          </cell>
          <cell r="FI164">
            <v>-0.44</v>
          </cell>
          <cell r="FJ164">
            <v>0.05</v>
          </cell>
          <cell r="FK164">
            <v>1.17</v>
          </cell>
          <cell r="FL164">
            <v>0.76</v>
          </cell>
          <cell r="FM164">
            <v>0.08</v>
          </cell>
          <cell r="FN164">
            <v>-0.01</v>
          </cell>
          <cell r="FO164">
            <v>0.14000000000000001</v>
          </cell>
          <cell r="FP164">
            <v>0.04</v>
          </cell>
          <cell r="FQ164">
            <v>-0.2</v>
          </cell>
          <cell r="FR164">
            <v>-0.14000000000000001</v>
          </cell>
          <cell r="FS164">
            <v>0.05</v>
          </cell>
          <cell r="FT164">
            <v>-0.09</v>
          </cell>
          <cell r="FU164">
            <v>-0.38</v>
          </cell>
          <cell r="FV164">
            <v>-0.43</v>
          </cell>
          <cell r="FW164">
            <v>-0.24</v>
          </cell>
          <cell r="FX164">
            <v>-0.35</v>
          </cell>
          <cell r="FY164">
            <v>-0.27</v>
          </cell>
          <cell r="FZ164">
            <v>0.08</v>
          </cell>
          <cell r="GA164">
            <v>0.35</v>
          </cell>
          <cell r="GB164">
            <v>0.33</v>
          </cell>
          <cell r="GC164">
            <v>0.57999999999999996</v>
          </cell>
          <cell r="GD164">
            <v>0.35</v>
          </cell>
          <cell r="GE164">
            <v>-0.41</v>
          </cell>
          <cell r="GF164">
            <v>0.21</v>
          </cell>
          <cell r="GG164">
            <v>1.01</v>
          </cell>
          <cell r="GH164">
            <v>0.88</v>
          </cell>
          <cell r="GI164">
            <v>-0.32</v>
          </cell>
          <cell r="GJ164">
            <v>-0.94</v>
          </cell>
          <cell r="GK164">
            <v>0.32</v>
          </cell>
          <cell r="GL164">
            <v>0.98</v>
          </cell>
          <cell r="GM164">
            <v>0.55000000000000004</v>
          </cell>
          <cell r="GN164">
            <v>0.1</v>
          </cell>
          <cell r="GO164">
            <v>-0.26</v>
          </cell>
          <cell r="GP164">
            <v>-0.21</v>
          </cell>
          <cell r="GQ164">
            <v>0.08</v>
          </cell>
          <cell r="GR164">
            <v>0.28999999999999998</v>
          </cell>
          <cell r="GS164">
            <v>0.63</v>
          </cell>
          <cell r="GT164">
            <v>0.89</v>
          </cell>
          <cell r="GU164">
            <v>0.45</v>
          </cell>
          <cell r="GV164">
            <v>-0.2</v>
          </cell>
          <cell r="GW164">
            <v>-0.7</v>
          </cell>
          <cell r="GX164">
            <v>0.18</v>
          </cell>
          <cell r="GY164">
            <v>1.26</v>
          </cell>
          <cell r="GZ164">
            <v>0.56999999999999995</v>
          </cell>
          <cell r="HA164">
            <v>0.1</v>
          </cell>
          <cell r="HB164">
            <v>0.38</v>
          </cell>
          <cell r="HC164">
            <v>0.2</v>
          </cell>
          <cell r="HD164">
            <v>0.14000000000000001</v>
          </cell>
          <cell r="HE164">
            <v>0.68</v>
          </cell>
          <cell r="HF164">
            <v>1.05</v>
          </cell>
          <cell r="HG164">
            <v>0.62</v>
          </cell>
          <cell r="HH164">
            <v>0.87</v>
          </cell>
          <cell r="HI164">
            <v>1.07</v>
          </cell>
          <cell r="HJ164">
            <v>0.78</v>
          </cell>
          <cell r="HK164">
            <v>0.68</v>
          </cell>
          <cell r="HL164">
            <v>0.88</v>
          </cell>
          <cell r="HM164">
            <v>0.66</v>
          </cell>
          <cell r="HN164">
            <v>0.71</v>
          </cell>
          <cell r="HO164">
            <v>0.2</v>
          </cell>
          <cell r="HP164">
            <v>-0.09</v>
          </cell>
          <cell r="HQ164">
            <v>-0.01</v>
          </cell>
          <cell r="HR164">
            <v>0.39</v>
          </cell>
          <cell r="HS164">
            <v>1.04</v>
          </cell>
          <cell r="HT164">
            <v>0.96</v>
          </cell>
          <cell r="HU164">
            <v>0.74</v>
          </cell>
          <cell r="HV164">
            <v>0.61</v>
          </cell>
          <cell r="HW164">
            <v>0.9</v>
          </cell>
          <cell r="HX164">
            <v>1.24</v>
          </cell>
          <cell r="HY164">
            <v>0.57999999999999996</v>
          </cell>
          <cell r="HZ164">
            <v>-0.16</v>
          </cell>
          <cell r="IA164">
            <v>7.0000000000000007E-2</v>
          </cell>
          <cell r="IB164">
            <v>0.76</v>
          </cell>
          <cell r="IC164">
            <v>0.31</v>
          </cell>
          <cell r="ID164">
            <v>-0.64</v>
          </cell>
          <cell r="IE164">
            <v>0.44</v>
          </cell>
          <cell r="IF164">
            <v>1.1100000000000001</v>
          </cell>
          <cell r="IG164">
            <v>0.04</v>
          </cell>
          <cell r="IH164">
            <v>-0.14000000000000001</v>
          </cell>
          <cell r="II164">
            <v>-0.38</v>
          </cell>
          <cell r="IJ164">
            <v>-0.2</v>
          </cell>
          <cell r="IK164">
            <v>0.56000000000000005</v>
          </cell>
          <cell r="IL164">
            <v>0.59</v>
          </cell>
          <cell r="IM164">
            <v>0.39</v>
          </cell>
          <cell r="IN164">
            <v>0.03</v>
          </cell>
          <cell r="IO164">
            <v>-0.56999999999999995</v>
          </cell>
          <cell r="IP164">
            <v>-0.76</v>
          </cell>
          <cell r="IQ164">
            <v>-0.15</v>
          </cell>
          <cell r="IR164">
            <v>0.89</v>
          </cell>
          <cell r="IS164">
            <v>0.96</v>
          </cell>
          <cell r="IT164">
            <v>0.48</v>
          </cell>
          <cell r="IU164">
            <v>-0.27</v>
          </cell>
          <cell r="IV164">
            <v>-0.18</v>
          </cell>
          <cell r="IW164">
            <v>0.15</v>
          </cell>
          <cell r="IX164">
            <v>0.81</v>
          </cell>
          <cell r="IY164">
            <v>1.85</v>
          </cell>
          <cell r="IZ164">
            <v>1.57</v>
          </cell>
          <cell r="JA164">
            <v>0.63</v>
          </cell>
          <cell r="JB164">
            <v>0.24</v>
          </cell>
          <cell r="JC164">
            <v>-0.19</v>
          </cell>
          <cell r="JD164">
            <v>0.46</v>
          </cell>
          <cell r="JE164">
            <v>1.39</v>
          </cell>
          <cell r="JF164">
            <v>1.1499999999999999</v>
          </cell>
          <cell r="JG164">
            <v>-0.11</v>
          </cell>
          <cell r="JH164">
            <v>-0.83</v>
          </cell>
          <cell r="JI164">
            <v>-0.21</v>
          </cell>
          <cell r="JJ164">
            <v>0.61</v>
          </cell>
          <cell r="JK164">
            <v>0.49</v>
          </cell>
          <cell r="JL164">
            <v>0.77</v>
          </cell>
          <cell r="JM164">
            <v>1.36</v>
          </cell>
          <cell r="JN164">
            <v>0.18</v>
          </cell>
          <cell r="JO164">
            <v>-0.24</v>
          </cell>
          <cell r="JP164">
            <v>1.49</v>
          </cell>
          <cell r="JQ164">
            <v>2.04</v>
          </cell>
          <cell r="JR164">
            <v>1.06</v>
          </cell>
          <cell r="JS164">
            <v>0.63</v>
          </cell>
          <cell r="JT164">
            <v>0.42</v>
          </cell>
          <cell r="JU164">
            <v>0.34</v>
          </cell>
          <cell r="JV164">
            <v>0.74</v>
          </cell>
          <cell r="JW164">
            <v>1.24</v>
          </cell>
          <cell r="JX164">
            <v>0.28000000000000003</v>
          </cell>
          <cell r="JY164">
            <v>0.05</v>
          </cell>
          <cell r="JZ164">
            <v>0.94</v>
          </cell>
          <cell r="KA164">
            <v>0.23</v>
          </cell>
          <cell r="KB164">
            <v>-0.21</v>
          </cell>
          <cell r="KC164">
            <v>0.38</v>
          </cell>
          <cell r="KD164">
            <v>0.39</v>
          </cell>
          <cell r="KE164">
            <v>-0.08</v>
          </cell>
          <cell r="KF164">
            <v>1.1200000000000001</v>
          </cell>
          <cell r="KG164">
            <v>1.62</v>
          </cell>
          <cell r="KH164">
            <v>1.23</v>
          </cell>
          <cell r="KI164">
            <v>0.22</v>
          </cell>
          <cell r="KJ164">
            <v>0.37</v>
          </cell>
          <cell r="KK164">
            <v>0.57999999999999996</v>
          </cell>
          <cell r="KL164">
            <v>-0.14000000000000001</v>
          </cell>
          <cell r="KM164">
            <v>0.04</v>
          </cell>
          <cell r="KN164">
            <v>1.1599999999999999</v>
          </cell>
          <cell r="KO164">
            <v>0.54</v>
          </cell>
          <cell r="KP164">
            <v>0.33</v>
          </cell>
          <cell r="KQ164">
            <v>0.91</v>
          </cell>
          <cell r="KR164">
            <v>0.36</v>
          </cell>
          <cell r="KS164">
            <v>0.42</v>
          </cell>
          <cell r="KT164">
            <v>0.14000000000000001</v>
          </cell>
          <cell r="KU164">
            <v>-0.93</v>
          </cell>
          <cell r="KV164">
            <v>-1.55</v>
          </cell>
          <cell r="KW164">
            <v>-0.01</v>
          </cell>
          <cell r="KX164">
            <v>1.27</v>
          </cell>
          <cell r="KY164">
            <v>0.78</v>
          </cell>
          <cell r="KZ164">
            <v>-0.44</v>
          </cell>
          <cell r="LA164">
            <v>-1.08</v>
          </cell>
          <cell r="LB164">
            <v>-0.12</v>
          </cell>
          <cell r="LC164">
            <v>1.07</v>
          </cell>
          <cell r="LD164">
            <v>-0.21</v>
          </cell>
          <cell r="LE164">
            <v>-0.44</v>
          </cell>
          <cell r="LF164">
            <v>-0.1</v>
          </cell>
          <cell r="LG164">
            <v>0</v>
          </cell>
          <cell r="LH164">
            <v>0.2</v>
          </cell>
          <cell r="LI164">
            <v>0.2</v>
          </cell>
          <cell r="LJ164">
            <v>0.2</v>
          </cell>
          <cell r="LK164">
            <v>0.34029870996104117</v>
          </cell>
          <cell r="LL164">
            <v>0.5</v>
          </cell>
          <cell r="LM164">
            <v>0.4</v>
          </cell>
          <cell r="LN164">
            <v>0.5</v>
          </cell>
          <cell r="LO164">
            <v>0.5</v>
          </cell>
          <cell r="LP164">
            <v>0.5</v>
          </cell>
          <cell r="LQ164">
            <v>0.5</v>
          </cell>
          <cell r="LR164">
            <v>0.32919790751900185</v>
          </cell>
          <cell r="LS164">
            <v>0.3</v>
          </cell>
          <cell r="LT164">
            <v>0.3</v>
          </cell>
          <cell r="LU164">
            <v>0.2</v>
          </cell>
          <cell r="LV164">
            <v>0</v>
          </cell>
          <cell r="LW164">
            <v>-0.2</v>
          </cell>
          <cell r="LX164">
            <v>-0.2</v>
          </cell>
          <cell r="LY164">
            <v>-0.2</v>
          </cell>
          <cell r="LZ164">
            <v>1.7606621889793173E-2</v>
          </cell>
          <cell r="MA164">
            <v>0.17123470198821922</v>
          </cell>
          <cell r="MB164">
            <v>0.31874957721960184</v>
          </cell>
          <cell r="MC164">
            <v>0.35448798842306384</v>
          </cell>
          <cell r="MD164">
            <v>0.35303953459757742</v>
          </cell>
          <cell r="ME164">
            <v>0.47976840784679076</v>
          </cell>
        </row>
        <row r="165">
          <cell r="A165">
            <v>6301007</v>
          </cell>
          <cell r="F165" t="str">
            <v xml:space="preserve">Produto para higiene bucal </v>
          </cell>
          <cell r="H165">
            <v>-0.36</v>
          </cell>
          <cell r="I165">
            <v>-0.2</v>
          </cell>
          <cell r="J165">
            <v>0.84</v>
          </cell>
          <cell r="K165">
            <v>0.52</v>
          </cell>
          <cell r="L165">
            <v>-0.56000000000000005</v>
          </cell>
          <cell r="M165">
            <v>-0.42</v>
          </cell>
          <cell r="N165">
            <v>-0.05</v>
          </cell>
          <cell r="O165">
            <v>0.14000000000000001</v>
          </cell>
          <cell r="P165">
            <v>0.88</v>
          </cell>
          <cell r="Q165">
            <v>1.31</v>
          </cell>
          <cell r="R165">
            <v>0.22</v>
          </cell>
          <cell r="S165">
            <v>-0.6</v>
          </cell>
          <cell r="T165">
            <v>-0.28999999999999998</v>
          </cell>
          <cell r="U165">
            <v>-0.23</v>
          </cell>
          <cell r="V165">
            <v>-0.26</v>
          </cell>
          <cell r="W165">
            <v>0.33</v>
          </cell>
          <cell r="X165">
            <v>0.36</v>
          </cell>
          <cell r="Y165">
            <v>0.6</v>
          </cell>
          <cell r="Z165">
            <v>0.82</v>
          </cell>
          <cell r="AA165">
            <v>0.41</v>
          </cell>
          <cell r="AB165">
            <v>1.1299999999999999</v>
          </cell>
          <cell r="AC165">
            <v>0.62</v>
          </cell>
          <cell r="AD165">
            <v>-0.6</v>
          </cell>
          <cell r="AE165">
            <v>-0.47</v>
          </cell>
          <cell r="AF165">
            <v>0.39</v>
          </cell>
          <cell r="AG165">
            <v>0.57999999999999996</v>
          </cell>
          <cell r="AH165">
            <v>-0.13</v>
          </cell>
          <cell r="AI165">
            <v>-0.28000000000000003</v>
          </cell>
          <cell r="AJ165">
            <v>0.03</v>
          </cell>
          <cell r="AK165">
            <v>0.27</v>
          </cell>
          <cell r="AL165">
            <v>-0.14000000000000001</v>
          </cell>
          <cell r="AM165">
            <v>-0.87</v>
          </cell>
          <cell r="AN165">
            <v>-0.77</v>
          </cell>
          <cell r="AO165">
            <v>-0.52</v>
          </cell>
          <cell r="AP165">
            <v>-0.18</v>
          </cell>
          <cell r="AQ165">
            <v>0.55000000000000004</v>
          </cell>
          <cell r="AR165">
            <v>0.51</v>
          </cell>
          <cell r="AS165">
            <v>-0.21</v>
          </cell>
          <cell r="AT165">
            <v>-0.65</v>
          </cell>
          <cell r="AU165">
            <v>-0.92</v>
          </cell>
          <cell r="AV165">
            <v>-0.51</v>
          </cell>
          <cell r="AW165">
            <v>-0.44</v>
          </cell>
          <cell r="AX165">
            <v>-0.59</v>
          </cell>
          <cell r="AY165">
            <v>0.01</v>
          </cell>
          <cell r="AZ165">
            <v>0.32</v>
          </cell>
          <cell r="BA165">
            <v>-0.32</v>
          </cell>
          <cell r="BB165">
            <v>-0.65</v>
          </cell>
          <cell r="BC165">
            <v>1.1200000000000001</v>
          </cell>
          <cell r="BD165">
            <v>1.4</v>
          </cell>
          <cell r="BE165">
            <v>-0.12</v>
          </cell>
          <cell r="BF165">
            <v>-0.09</v>
          </cell>
          <cell r="BG165">
            <v>0.36</v>
          </cell>
          <cell r="BH165">
            <v>0.18</v>
          </cell>
          <cell r="BI165">
            <v>-0.1</v>
          </cell>
          <cell r="BJ165">
            <v>0.68</v>
          </cell>
          <cell r="BK165">
            <v>0.36</v>
          </cell>
          <cell r="BL165">
            <v>-0.1</v>
          </cell>
          <cell r="BM165">
            <v>0.56000000000000005</v>
          </cell>
          <cell r="BN165">
            <v>1.39</v>
          </cell>
          <cell r="BO165">
            <v>0.75</v>
          </cell>
          <cell r="BP165">
            <v>-0.5</v>
          </cell>
          <cell r="BQ165">
            <v>0.06</v>
          </cell>
          <cell r="BR165">
            <v>0.56999999999999995</v>
          </cell>
          <cell r="BS165">
            <v>0.99</v>
          </cell>
          <cell r="BT165">
            <v>0.02</v>
          </cell>
          <cell r="BU165">
            <v>-0.66</v>
          </cell>
          <cell r="BV165">
            <v>-0.47</v>
          </cell>
          <cell r="BW165">
            <v>-0.51</v>
          </cell>
          <cell r="BX165">
            <v>-0.98</v>
          </cell>
          <cell r="BY165">
            <v>-1.2</v>
          </cell>
          <cell r="BZ165">
            <v>-0.95</v>
          </cell>
          <cell r="CA165">
            <v>0.6</v>
          </cell>
          <cell r="CB165">
            <v>1.31</v>
          </cell>
          <cell r="CC165">
            <v>0.9</v>
          </cell>
          <cell r="CD165">
            <v>0.11</v>
          </cell>
          <cell r="CE165">
            <v>-0.4</v>
          </cell>
          <cell r="CF165">
            <v>0.13</v>
          </cell>
          <cell r="CG165">
            <v>0.02</v>
          </cell>
          <cell r="CH165">
            <v>0</v>
          </cell>
          <cell r="CI165">
            <v>0.4</v>
          </cell>
          <cell r="CJ165">
            <v>0.88</v>
          </cell>
          <cell r="CK165">
            <v>1.19</v>
          </cell>
          <cell r="CL165">
            <v>0.27</v>
          </cell>
          <cell r="CM165">
            <v>-0.24</v>
          </cell>
          <cell r="CN165">
            <v>0.13</v>
          </cell>
          <cell r="CO165">
            <v>0.93</v>
          </cell>
          <cell r="CP165">
            <v>2.1800000000000002</v>
          </cell>
          <cell r="CQ165">
            <v>0.84</v>
          </cell>
          <cell r="CR165">
            <v>0.26</v>
          </cell>
          <cell r="CS165">
            <v>-0.12</v>
          </cell>
          <cell r="CT165">
            <v>-0.38</v>
          </cell>
          <cell r="CU165">
            <v>-0.26</v>
          </cell>
          <cell r="CV165">
            <v>-0.25</v>
          </cell>
          <cell r="CW165">
            <v>-0.28999999999999998</v>
          </cell>
          <cell r="CX165">
            <v>0.61</v>
          </cell>
          <cell r="CY165">
            <v>1.23</v>
          </cell>
          <cell r="CZ165">
            <v>0.06</v>
          </cell>
          <cell r="DA165">
            <v>0.06</v>
          </cell>
          <cell r="DB165">
            <v>0.95</v>
          </cell>
          <cell r="DC165">
            <v>0.9</v>
          </cell>
          <cell r="DD165">
            <v>0.82</v>
          </cell>
          <cell r="DE165">
            <v>1.01</v>
          </cell>
          <cell r="DF165">
            <v>1.29</v>
          </cell>
          <cell r="DG165">
            <v>1.24</v>
          </cell>
          <cell r="DH165">
            <v>0.53</v>
          </cell>
          <cell r="DI165">
            <v>0.55000000000000004</v>
          </cell>
          <cell r="DJ165">
            <v>0.09</v>
          </cell>
          <cell r="DK165">
            <v>-0.17</v>
          </cell>
          <cell r="DL165">
            <v>0.34</v>
          </cell>
          <cell r="DM165">
            <v>0.72</v>
          </cell>
          <cell r="DN165">
            <v>0.84</v>
          </cell>
          <cell r="DO165">
            <v>-0.18</v>
          </cell>
          <cell r="DP165">
            <v>-0.42</v>
          </cell>
          <cell r="DQ165">
            <v>7.0000000000000007E-2</v>
          </cell>
          <cell r="DR165">
            <v>-0.48</v>
          </cell>
          <cell r="DS165">
            <v>-0.45</v>
          </cell>
          <cell r="DT165">
            <v>0.82</v>
          </cell>
          <cell r="DU165">
            <v>0.81</v>
          </cell>
          <cell r="DV165">
            <v>0.22</v>
          </cell>
          <cell r="DW165">
            <v>-0.23</v>
          </cell>
          <cell r="DX165">
            <v>0.15</v>
          </cell>
          <cell r="DY165">
            <v>0.28999999999999998</v>
          </cell>
          <cell r="DZ165">
            <v>-0.46</v>
          </cell>
          <cell r="EA165">
            <v>-0.39</v>
          </cell>
          <cell r="EB165">
            <v>0.25</v>
          </cell>
          <cell r="EC165">
            <v>0.43</v>
          </cell>
          <cell r="ED165">
            <v>0.42</v>
          </cell>
          <cell r="EE165">
            <v>0.41</v>
          </cell>
          <cell r="EF165">
            <v>0.5</v>
          </cell>
          <cell r="EG165">
            <v>0.13</v>
          </cell>
          <cell r="EH165">
            <v>0.16</v>
          </cell>
          <cell r="EI165">
            <v>1.1399999999999999</v>
          </cell>
          <cell r="EJ165">
            <v>0.83</v>
          </cell>
          <cell r="EK165">
            <v>-0.08</v>
          </cell>
          <cell r="EL165">
            <v>-0.5</v>
          </cell>
          <cell r="EM165">
            <v>-0.23</v>
          </cell>
          <cell r="EN165">
            <v>0.55000000000000004</v>
          </cell>
          <cell r="EO165">
            <v>0.56999999999999995</v>
          </cell>
          <cell r="EP165">
            <v>0.61</v>
          </cell>
          <cell r="EQ165">
            <v>0.79</v>
          </cell>
          <cell r="ER165">
            <v>0.28000000000000003</v>
          </cell>
          <cell r="ES165">
            <v>0.02</v>
          </cell>
          <cell r="ET165">
            <v>0.34</v>
          </cell>
          <cell r="EU165">
            <v>0.06</v>
          </cell>
          <cell r="EV165">
            <v>0.06</v>
          </cell>
          <cell r="EW165">
            <v>0.39</v>
          </cell>
          <cell r="EX165">
            <v>0.38</v>
          </cell>
          <cell r="EY165">
            <v>-0.2</v>
          </cell>
          <cell r="EZ165">
            <v>-0.25</v>
          </cell>
          <cell r="FA165">
            <v>0.14000000000000001</v>
          </cell>
          <cell r="FB165">
            <v>-0.04</v>
          </cell>
          <cell r="FC165">
            <v>-0.2</v>
          </cell>
          <cell r="FD165">
            <v>0.13</v>
          </cell>
          <cell r="FE165">
            <v>0.8</v>
          </cell>
          <cell r="FF165">
            <v>0.97</v>
          </cell>
          <cell r="FG165">
            <v>0.59</v>
          </cell>
          <cell r="FH165">
            <v>0.15</v>
          </cell>
          <cell r="FI165">
            <v>0.41</v>
          </cell>
          <cell r="FJ165">
            <v>1.28</v>
          </cell>
          <cell r="FK165">
            <v>1.36</v>
          </cell>
          <cell r="FL165">
            <v>0.61</v>
          </cell>
          <cell r="FM165">
            <v>0.05</v>
          </cell>
          <cell r="FN165">
            <v>0.1</v>
          </cell>
          <cell r="FO165">
            <v>0.75</v>
          </cell>
          <cell r="FP165">
            <v>0.56999999999999995</v>
          </cell>
          <cell r="FQ165">
            <v>0.33</v>
          </cell>
          <cell r="FR165">
            <v>0.6</v>
          </cell>
          <cell r="FS165">
            <v>0.72</v>
          </cell>
          <cell r="FT165">
            <v>1.41</v>
          </cell>
          <cell r="FU165">
            <v>0.44</v>
          </cell>
          <cell r="FV165">
            <v>-0.68</v>
          </cell>
          <cell r="FW165">
            <v>0.33</v>
          </cell>
          <cell r="FX165">
            <v>0.85</v>
          </cell>
          <cell r="FY165">
            <v>0.32</v>
          </cell>
          <cell r="FZ165">
            <v>0.69</v>
          </cell>
          <cell r="GA165">
            <v>1.51</v>
          </cell>
          <cell r="GB165">
            <v>0.51</v>
          </cell>
          <cell r="GC165">
            <v>0.09</v>
          </cell>
          <cell r="GD165">
            <v>0.6</v>
          </cell>
          <cell r="GE165">
            <v>0.79</v>
          </cell>
          <cell r="GF165">
            <v>0.61</v>
          </cell>
          <cell r="GG165">
            <v>0.42</v>
          </cell>
          <cell r="GH165">
            <v>0.37</v>
          </cell>
          <cell r="GI165">
            <v>1.06</v>
          </cell>
          <cell r="GJ165">
            <v>1.19</v>
          </cell>
          <cell r="GK165">
            <v>1.78</v>
          </cell>
          <cell r="GL165">
            <v>1.87</v>
          </cell>
          <cell r="GM165">
            <v>1.33</v>
          </cell>
          <cell r="GN165">
            <v>0.78</v>
          </cell>
          <cell r="GO165">
            <v>-0.59</v>
          </cell>
          <cell r="GP165">
            <v>-0.71</v>
          </cell>
          <cell r="GQ165">
            <v>0.4</v>
          </cell>
          <cell r="GR165">
            <v>0.75</v>
          </cell>
          <cell r="GS165">
            <v>0.82</v>
          </cell>
          <cell r="GT165">
            <v>0.22</v>
          </cell>
          <cell r="GU165">
            <v>1.56</v>
          </cell>
          <cell r="GV165">
            <v>1.53</v>
          </cell>
          <cell r="GW165">
            <v>-0.41</v>
          </cell>
          <cell r="GX165">
            <v>-0.49</v>
          </cell>
          <cell r="GY165">
            <v>-0.34</v>
          </cell>
          <cell r="GZ165">
            <v>-0.63</v>
          </cell>
          <cell r="HA165">
            <v>-0.22</v>
          </cell>
          <cell r="HB165">
            <v>-0.47</v>
          </cell>
          <cell r="HC165">
            <v>-1.1100000000000001</v>
          </cell>
          <cell r="HD165">
            <v>-0.56000000000000005</v>
          </cell>
          <cell r="HE165">
            <v>0.79</v>
          </cell>
          <cell r="HF165">
            <v>0.47</v>
          </cell>
          <cell r="HG165">
            <v>0.26</v>
          </cell>
          <cell r="HH165">
            <v>-0.05</v>
          </cell>
          <cell r="HI165">
            <v>0.14000000000000001</v>
          </cell>
          <cell r="HJ165">
            <v>0.62</v>
          </cell>
          <cell r="HK165">
            <v>-7.0000000000000007E-2</v>
          </cell>
          <cell r="HL165">
            <v>0.09</v>
          </cell>
          <cell r="HM165">
            <v>-0.02</v>
          </cell>
          <cell r="HN165">
            <v>0.57999999999999996</v>
          </cell>
          <cell r="HO165">
            <v>1.21</v>
          </cell>
          <cell r="HP165">
            <v>1.39</v>
          </cell>
          <cell r="HQ165">
            <v>1.06</v>
          </cell>
          <cell r="HR165">
            <v>0.15</v>
          </cell>
          <cell r="HS165">
            <v>-0.21</v>
          </cell>
          <cell r="HT165">
            <v>-0.2</v>
          </cell>
          <cell r="HU165">
            <v>0.63</v>
          </cell>
          <cell r="HV165">
            <v>1.7</v>
          </cell>
          <cell r="HW165">
            <v>1.44</v>
          </cell>
          <cell r="HX165">
            <v>1.05</v>
          </cell>
          <cell r="HY165">
            <v>0.93</v>
          </cell>
          <cell r="HZ165">
            <v>1.0900000000000001</v>
          </cell>
          <cell r="IA165">
            <v>1.91</v>
          </cell>
          <cell r="IB165">
            <v>1.31</v>
          </cell>
          <cell r="IC165">
            <v>0.65</v>
          </cell>
          <cell r="ID165">
            <v>0.99</v>
          </cell>
          <cell r="IE165">
            <v>0.25</v>
          </cell>
          <cell r="IF165">
            <v>-0.42</v>
          </cell>
          <cell r="IG165">
            <v>-0.39</v>
          </cell>
          <cell r="IH165">
            <v>0.19</v>
          </cell>
          <cell r="II165">
            <v>0.84</v>
          </cell>
          <cell r="IJ165">
            <v>1.22</v>
          </cell>
          <cell r="IK165">
            <v>0.97</v>
          </cell>
          <cell r="IL165">
            <v>0.01</v>
          </cell>
          <cell r="IM165">
            <v>0.28999999999999998</v>
          </cell>
          <cell r="IN165">
            <v>0.92</v>
          </cell>
          <cell r="IO165">
            <v>0.68</v>
          </cell>
          <cell r="IP165">
            <v>0.56999999999999995</v>
          </cell>
          <cell r="IQ165">
            <v>0.67</v>
          </cell>
          <cell r="IR165">
            <v>1.07</v>
          </cell>
          <cell r="IS165">
            <v>1.99</v>
          </cell>
          <cell r="IT165">
            <v>1.25</v>
          </cell>
          <cell r="IU165">
            <v>-0.04</v>
          </cell>
          <cell r="IV165">
            <v>0.08</v>
          </cell>
          <cell r="IW165">
            <v>0.97</v>
          </cell>
          <cell r="IX165">
            <v>1.1299999999999999</v>
          </cell>
          <cell r="IY165">
            <v>0.5</v>
          </cell>
          <cell r="IZ165">
            <v>0.54</v>
          </cell>
          <cell r="JA165">
            <v>0.93</v>
          </cell>
          <cell r="JB165">
            <v>0.16</v>
          </cell>
          <cell r="JC165">
            <v>0.42</v>
          </cell>
          <cell r="JD165">
            <v>1.72</v>
          </cell>
          <cell r="JE165">
            <v>2.5099999999999998</v>
          </cell>
          <cell r="JF165">
            <v>2.71</v>
          </cell>
          <cell r="JG165">
            <v>2.2400000000000002</v>
          </cell>
          <cell r="JH165">
            <v>1.72</v>
          </cell>
          <cell r="JI165">
            <v>1.1399999999999999</v>
          </cell>
          <cell r="JJ165">
            <v>1.26</v>
          </cell>
          <cell r="JK165">
            <v>1.88</v>
          </cell>
          <cell r="JL165">
            <v>0.8</v>
          </cell>
          <cell r="JM165">
            <v>0.75</v>
          </cell>
          <cell r="JN165">
            <v>0.89</v>
          </cell>
          <cell r="JO165">
            <v>0.85</v>
          </cell>
          <cell r="JP165">
            <v>0.74</v>
          </cell>
          <cell r="JQ165">
            <v>1.62</v>
          </cell>
          <cell r="JR165">
            <v>2.0099999999999998</v>
          </cell>
          <cell r="JS165">
            <v>1.32</v>
          </cell>
          <cell r="JT165">
            <v>1.83</v>
          </cell>
          <cell r="JU165">
            <v>2.5299999999999998</v>
          </cell>
          <cell r="JV165">
            <v>2.4900000000000002</v>
          </cell>
          <cell r="JW165">
            <v>1.74</v>
          </cell>
          <cell r="JX165">
            <v>0.71</v>
          </cell>
          <cell r="JY165">
            <v>0.86</v>
          </cell>
          <cell r="JZ165">
            <v>1.72</v>
          </cell>
          <cell r="KA165">
            <v>0.81</v>
          </cell>
          <cell r="KB165">
            <v>0.36</v>
          </cell>
          <cell r="KC165">
            <v>0.28999999999999998</v>
          </cell>
          <cell r="KD165">
            <v>0.56999999999999995</v>
          </cell>
          <cell r="KE165">
            <v>0.54</v>
          </cell>
          <cell r="KF165">
            <v>-7.0000000000000007E-2</v>
          </cell>
          <cell r="KG165">
            <v>0.05</v>
          </cell>
          <cell r="KH165">
            <v>-1.23</v>
          </cell>
          <cell r="KI165">
            <v>-0.26</v>
          </cell>
          <cell r="KJ165">
            <v>0.73</v>
          </cell>
          <cell r="KK165">
            <v>0.57999999999999996</v>
          </cell>
          <cell r="KL165">
            <v>0.8</v>
          </cell>
          <cell r="KM165">
            <v>0.12</v>
          </cell>
          <cell r="KN165">
            <v>-0.23</v>
          </cell>
          <cell r="KO165">
            <v>-0.01</v>
          </cell>
          <cell r="KP165">
            <v>0.72</v>
          </cell>
          <cell r="KQ165">
            <v>0.32</v>
          </cell>
          <cell r="KR165">
            <v>0.27</v>
          </cell>
          <cell r="KS165">
            <v>0.5</v>
          </cell>
          <cell r="KT165">
            <v>1.59</v>
          </cell>
          <cell r="KU165">
            <v>1.43</v>
          </cell>
          <cell r="KV165">
            <v>-0.35</v>
          </cell>
          <cell r="KW165">
            <v>-0.39</v>
          </cell>
          <cell r="KX165">
            <v>-0.49</v>
          </cell>
          <cell r="KY165">
            <v>-0.56999999999999995</v>
          </cell>
          <cell r="KZ165">
            <v>0.35</v>
          </cell>
          <cell r="LA165">
            <v>0.78</v>
          </cell>
          <cell r="LB165">
            <v>-0.78</v>
          </cell>
          <cell r="LC165">
            <v>-0.95</v>
          </cell>
          <cell r="LD165">
            <v>0.32</v>
          </cell>
          <cell r="LE165">
            <v>0.73</v>
          </cell>
          <cell r="LF165">
            <v>-0.1</v>
          </cell>
          <cell r="LG165">
            <v>0</v>
          </cell>
          <cell r="LH165">
            <v>0.2</v>
          </cell>
          <cell r="LI165">
            <v>0.2</v>
          </cell>
          <cell r="LJ165">
            <v>0.2</v>
          </cell>
          <cell r="LK165">
            <v>0.34029870996104117</v>
          </cell>
          <cell r="LL165">
            <v>0.5</v>
          </cell>
          <cell r="LM165">
            <v>0.4</v>
          </cell>
          <cell r="LN165">
            <v>0.5</v>
          </cell>
          <cell r="LO165">
            <v>0.5</v>
          </cell>
          <cell r="LP165">
            <v>0.5</v>
          </cell>
          <cell r="LQ165">
            <v>0.5</v>
          </cell>
          <cell r="LR165">
            <v>0.32919790751900185</v>
          </cell>
          <cell r="LS165">
            <v>0.3</v>
          </cell>
          <cell r="LT165">
            <v>0.3</v>
          </cell>
          <cell r="LU165">
            <v>0.2</v>
          </cell>
          <cell r="LV165">
            <v>0</v>
          </cell>
          <cell r="LW165">
            <v>-0.2</v>
          </cell>
          <cell r="LX165">
            <v>-0.2</v>
          </cell>
          <cell r="LY165">
            <v>-0.2</v>
          </cell>
          <cell r="LZ165">
            <v>1.7606621889793173E-2</v>
          </cell>
          <cell r="MA165">
            <v>0.17123470198821922</v>
          </cell>
          <cell r="MB165">
            <v>0.31874957721960184</v>
          </cell>
          <cell r="MC165">
            <v>0.35448798842306384</v>
          </cell>
          <cell r="MD165">
            <v>0.35303953459757742</v>
          </cell>
          <cell r="ME165">
            <v>0.47976840784679076</v>
          </cell>
        </row>
        <row r="166">
          <cell r="A166">
            <v>6301010</v>
          </cell>
          <cell r="F166" t="str">
            <v xml:space="preserve">Produto para unha </v>
          </cell>
          <cell r="H166">
            <v>-0.64</v>
          </cell>
          <cell r="I166">
            <v>-1.93</v>
          </cell>
          <cell r="J166">
            <v>0.21</v>
          </cell>
          <cell r="K166">
            <v>0.63</v>
          </cell>
          <cell r="L166">
            <v>-0.11</v>
          </cell>
          <cell r="M166">
            <v>0</v>
          </cell>
          <cell r="N166">
            <v>-0.47</v>
          </cell>
          <cell r="O166">
            <v>-0.3</v>
          </cell>
          <cell r="P166">
            <v>1.02</v>
          </cell>
          <cell r="Q166">
            <v>1.23</v>
          </cell>
          <cell r="R166">
            <v>-0.23</v>
          </cell>
          <cell r="S166">
            <v>-0.2</v>
          </cell>
          <cell r="T166">
            <v>0.81</v>
          </cell>
          <cell r="U166">
            <v>0.3</v>
          </cell>
          <cell r="V166">
            <v>-0.76</v>
          </cell>
          <cell r="W166">
            <v>0.36</v>
          </cell>
          <cell r="X166">
            <v>1.07</v>
          </cell>
          <cell r="Y166">
            <v>-0.81</v>
          </cell>
          <cell r="Z166">
            <v>-1.18</v>
          </cell>
          <cell r="AA166">
            <v>0.23</v>
          </cell>
          <cell r="AB166">
            <v>0.38</v>
          </cell>
          <cell r="AC166">
            <v>0.41</v>
          </cell>
          <cell r="AD166">
            <v>-0.03</v>
          </cell>
          <cell r="AE166">
            <v>-1.22</v>
          </cell>
          <cell r="AF166">
            <v>-1.61</v>
          </cell>
          <cell r="AG166">
            <v>-0.76</v>
          </cell>
          <cell r="AH166">
            <v>-0.28999999999999998</v>
          </cell>
          <cell r="AI166">
            <v>-0.42</v>
          </cell>
          <cell r="AJ166">
            <v>1.64</v>
          </cell>
          <cell r="AK166">
            <v>1.32</v>
          </cell>
          <cell r="AL166">
            <v>-0.19</v>
          </cell>
          <cell r="AM166">
            <v>-0.27</v>
          </cell>
          <cell r="AN166">
            <v>0.19</v>
          </cell>
          <cell r="AO166">
            <v>0.4</v>
          </cell>
          <cell r="AP166">
            <v>-0.2</v>
          </cell>
          <cell r="AQ166">
            <v>-1.1399999999999999</v>
          </cell>
          <cell r="AR166">
            <v>-0.66</v>
          </cell>
          <cell r="AS166">
            <v>0.79</v>
          </cell>
          <cell r="AT166">
            <v>1.1000000000000001</v>
          </cell>
          <cell r="AU166">
            <v>0.01</v>
          </cell>
          <cell r="AV166">
            <v>-0.03</v>
          </cell>
          <cell r="AW166">
            <v>-0.16</v>
          </cell>
          <cell r="AX166">
            <v>-0.59</v>
          </cell>
          <cell r="AY166">
            <v>-0.27</v>
          </cell>
          <cell r="AZ166">
            <v>0.18</v>
          </cell>
          <cell r="BA166">
            <v>0.23</v>
          </cell>
          <cell r="BB166">
            <v>-7.0000000000000007E-2</v>
          </cell>
          <cell r="BC166">
            <v>-1.01</v>
          </cell>
          <cell r="BD166">
            <v>-0.44</v>
          </cell>
          <cell r="BE166">
            <v>0.79</v>
          </cell>
          <cell r="BF166">
            <v>-0.31</v>
          </cell>
          <cell r="BG166">
            <v>-0.23</v>
          </cell>
          <cell r="BH166">
            <v>0.38</v>
          </cell>
          <cell r="BI166">
            <v>0.43</v>
          </cell>
          <cell r="BJ166">
            <v>0.54</v>
          </cell>
          <cell r="BK166">
            <v>-0.1</v>
          </cell>
          <cell r="BL166">
            <v>-0.09</v>
          </cell>
          <cell r="BM166">
            <v>1.08</v>
          </cell>
          <cell r="BN166">
            <v>0.91</v>
          </cell>
          <cell r="BO166">
            <v>-0.05</v>
          </cell>
          <cell r="BP166">
            <v>-0.06</v>
          </cell>
          <cell r="BQ166">
            <v>-0.48</v>
          </cell>
          <cell r="BR166">
            <v>-0.62</v>
          </cell>
          <cell r="BS166">
            <v>-0.13</v>
          </cell>
          <cell r="BT166">
            <v>0.14000000000000001</v>
          </cell>
          <cell r="BU166">
            <v>-0.12</v>
          </cell>
          <cell r="BV166">
            <v>0.11</v>
          </cell>
          <cell r="BW166">
            <v>0.9</v>
          </cell>
          <cell r="BX166">
            <v>-0.14000000000000001</v>
          </cell>
          <cell r="BY166">
            <v>-0.86</v>
          </cell>
          <cell r="BZ166">
            <v>0.23</v>
          </cell>
          <cell r="CA166">
            <v>-0.16</v>
          </cell>
          <cell r="CB166">
            <v>-0.53</v>
          </cell>
          <cell r="CC166">
            <v>0.47</v>
          </cell>
          <cell r="CD166">
            <v>0.89</v>
          </cell>
          <cell r="CE166">
            <v>0.09</v>
          </cell>
          <cell r="CF166">
            <v>-2.0299999999999998</v>
          </cell>
          <cell r="CG166">
            <v>-3.03</v>
          </cell>
          <cell r="CH166">
            <v>-0.94</v>
          </cell>
          <cell r="CI166">
            <v>1.1299999999999999</v>
          </cell>
          <cell r="CJ166">
            <v>1.24</v>
          </cell>
          <cell r="CK166">
            <v>0.91</v>
          </cell>
          <cell r="CL166">
            <v>0.5</v>
          </cell>
          <cell r="CM166">
            <v>0.3</v>
          </cell>
          <cell r="CN166">
            <v>0.37</v>
          </cell>
          <cell r="CO166">
            <v>0.8</v>
          </cell>
          <cell r="CP166">
            <v>0.45</v>
          </cell>
          <cell r="CQ166">
            <v>-0.2</v>
          </cell>
          <cell r="CR166">
            <v>-0.06</v>
          </cell>
          <cell r="CS166">
            <v>-0.61</v>
          </cell>
          <cell r="CT166">
            <v>0.95</v>
          </cell>
          <cell r="CU166">
            <v>1.87</v>
          </cell>
          <cell r="CV166">
            <v>0.79</v>
          </cell>
          <cell r="CW166">
            <v>0.32</v>
          </cell>
          <cell r="CX166">
            <v>1.37</v>
          </cell>
          <cell r="CY166">
            <v>2.33</v>
          </cell>
          <cell r="CZ166">
            <v>1.91</v>
          </cell>
          <cell r="DA166">
            <v>1.91</v>
          </cell>
          <cell r="DB166">
            <v>2.4700000000000002</v>
          </cell>
          <cell r="DC166">
            <v>2.37</v>
          </cell>
          <cell r="DD166">
            <v>1.9</v>
          </cell>
          <cell r="DE166">
            <v>1.58</v>
          </cell>
          <cell r="DF166">
            <v>2.13</v>
          </cell>
          <cell r="DG166">
            <v>1.77</v>
          </cell>
          <cell r="DH166">
            <v>1.81</v>
          </cell>
          <cell r="DI166">
            <v>2.4700000000000002</v>
          </cell>
          <cell r="DJ166">
            <v>0.92</v>
          </cell>
          <cell r="DK166">
            <v>0.04</v>
          </cell>
          <cell r="DL166">
            <v>1.54</v>
          </cell>
          <cell r="DM166">
            <v>2.62</v>
          </cell>
          <cell r="DN166">
            <v>1.86</v>
          </cell>
          <cell r="DO166">
            <v>1.77</v>
          </cell>
          <cell r="DP166">
            <v>1.04</v>
          </cell>
          <cell r="DQ166">
            <v>-0.7</v>
          </cell>
          <cell r="DR166">
            <v>0.5</v>
          </cell>
          <cell r="DS166">
            <v>2.86</v>
          </cell>
          <cell r="DT166">
            <v>1.73</v>
          </cell>
          <cell r="DU166">
            <v>2.13</v>
          </cell>
          <cell r="DV166">
            <v>2.65</v>
          </cell>
          <cell r="DW166">
            <v>1.56</v>
          </cell>
          <cell r="DX166">
            <v>1.63</v>
          </cell>
          <cell r="DY166">
            <v>1.27</v>
          </cell>
          <cell r="DZ166">
            <v>-0.54</v>
          </cell>
          <cell r="EA166">
            <v>-0.06</v>
          </cell>
          <cell r="EB166">
            <v>1.36</v>
          </cell>
          <cell r="EC166">
            <v>0.1</v>
          </cell>
          <cell r="ED166">
            <v>-0.4</v>
          </cell>
          <cell r="EE166">
            <v>-0.04</v>
          </cell>
          <cell r="EF166">
            <v>0</v>
          </cell>
          <cell r="EG166">
            <v>1.41</v>
          </cell>
          <cell r="EH166">
            <v>1.59</v>
          </cell>
          <cell r="EI166">
            <v>0.8</v>
          </cell>
          <cell r="EJ166">
            <v>0.36</v>
          </cell>
          <cell r="EK166">
            <v>1.1599999999999999</v>
          </cell>
          <cell r="EL166">
            <v>1.47</v>
          </cell>
          <cell r="EM166">
            <v>0.76</v>
          </cell>
          <cell r="EN166">
            <v>1.2</v>
          </cell>
          <cell r="EO166">
            <v>2.57</v>
          </cell>
          <cell r="EP166">
            <v>2.2999999999999998</v>
          </cell>
          <cell r="EQ166">
            <v>1.24</v>
          </cell>
          <cell r="ER166">
            <v>0.59</v>
          </cell>
          <cell r="ES166">
            <v>0.28999999999999998</v>
          </cell>
          <cell r="ET166">
            <v>0.35</v>
          </cell>
          <cell r="EU166">
            <v>-0.03</v>
          </cell>
          <cell r="EV166">
            <v>-0.05</v>
          </cell>
          <cell r="EW166">
            <v>0.73</v>
          </cell>
          <cell r="EX166">
            <v>2.27</v>
          </cell>
          <cell r="EY166">
            <v>1.91</v>
          </cell>
          <cell r="EZ166">
            <v>-0.08</v>
          </cell>
          <cell r="FA166">
            <v>0.57999999999999996</v>
          </cell>
          <cell r="FB166">
            <v>1.36</v>
          </cell>
          <cell r="FC166">
            <v>1.26</v>
          </cell>
          <cell r="FD166">
            <v>2.23</v>
          </cell>
          <cell r="FE166">
            <v>1.52</v>
          </cell>
          <cell r="FF166">
            <v>0.24</v>
          </cell>
          <cell r="FG166">
            <v>0.32</v>
          </cell>
          <cell r="FH166">
            <v>0.17</v>
          </cell>
          <cell r="FI166">
            <v>-0.6</v>
          </cell>
          <cell r="FJ166">
            <v>-0.86</v>
          </cell>
          <cell r="FK166">
            <v>0.44</v>
          </cell>
          <cell r="FL166">
            <v>0.99</v>
          </cell>
          <cell r="FM166">
            <v>0.5</v>
          </cell>
          <cell r="FN166">
            <v>0.31</v>
          </cell>
          <cell r="FO166">
            <v>0.02</v>
          </cell>
          <cell r="FP166">
            <v>0.56999999999999995</v>
          </cell>
          <cell r="FQ166">
            <v>-0.05</v>
          </cell>
          <cell r="FR166">
            <v>-0.41</v>
          </cell>
          <cell r="FS166">
            <v>0.27</v>
          </cell>
          <cell r="FT166">
            <v>-0.34</v>
          </cell>
          <cell r="FU166">
            <v>0.36</v>
          </cell>
          <cell r="FV166">
            <v>-0.14000000000000001</v>
          </cell>
          <cell r="FW166">
            <v>-0.18</v>
          </cell>
          <cell r="FX166">
            <v>-0.27</v>
          </cell>
          <cell r="FY166">
            <v>-0.34</v>
          </cell>
          <cell r="FZ166">
            <v>0.31</v>
          </cell>
          <cell r="GA166">
            <v>1.37</v>
          </cell>
          <cell r="GB166">
            <v>1.22</v>
          </cell>
          <cell r="GC166">
            <v>0.37</v>
          </cell>
          <cell r="GD166">
            <v>0.9</v>
          </cell>
          <cell r="GE166">
            <v>0.34</v>
          </cell>
          <cell r="GF166">
            <v>1.44</v>
          </cell>
          <cell r="GG166">
            <v>0.57999999999999996</v>
          </cell>
          <cell r="GH166">
            <v>1.42</v>
          </cell>
          <cell r="GI166">
            <v>2.19</v>
          </cell>
          <cell r="GJ166">
            <v>1.0900000000000001</v>
          </cell>
          <cell r="GK166">
            <v>0.45</v>
          </cell>
          <cell r="GL166">
            <v>1.44</v>
          </cell>
          <cell r="GM166">
            <v>1.44</v>
          </cell>
          <cell r="GN166">
            <v>0.16</v>
          </cell>
          <cell r="GO166">
            <v>-0.66</v>
          </cell>
          <cell r="GP166">
            <v>-7.0000000000000007E-2</v>
          </cell>
          <cell r="GQ166">
            <v>0.69</v>
          </cell>
          <cell r="GR166">
            <v>0.45</v>
          </cell>
          <cell r="GS166">
            <v>0.35</v>
          </cell>
          <cell r="GT166">
            <v>0.73</v>
          </cell>
          <cell r="GU166">
            <v>0.12</v>
          </cell>
          <cell r="GV166">
            <v>-0.27</v>
          </cell>
          <cell r="GW166">
            <v>1.26</v>
          </cell>
          <cell r="GX166">
            <v>0.48</v>
          </cell>
          <cell r="GY166">
            <v>-0.32</v>
          </cell>
          <cell r="GZ166">
            <v>1.42</v>
          </cell>
          <cell r="HA166">
            <v>0.93</v>
          </cell>
          <cell r="HB166">
            <v>0.13</v>
          </cell>
          <cell r="HC166">
            <v>0.32</v>
          </cell>
          <cell r="HD166">
            <v>0.91</v>
          </cell>
          <cell r="HE166">
            <v>2.02</v>
          </cell>
          <cell r="HF166">
            <v>1.1599999999999999</v>
          </cell>
          <cell r="HG166">
            <v>0.4</v>
          </cell>
          <cell r="HH166">
            <v>1.1599999999999999</v>
          </cell>
          <cell r="HI166">
            <v>0.66</v>
          </cell>
          <cell r="HJ166">
            <v>-0.46</v>
          </cell>
          <cell r="HK166">
            <v>-0.01</v>
          </cell>
          <cell r="HL166">
            <v>0.68</v>
          </cell>
          <cell r="HM166">
            <v>1.05</v>
          </cell>
          <cell r="HN166">
            <v>0.21</v>
          </cell>
          <cell r="HO166">
            <v>-0.96</v>
          </cell>
          <cell r="HP166">
            <v>0.56000000000000005</v>
          </cell>
          <cell r="HQ166">
            <v>1.61</v>
          </cell>
          <cell r="HR166">
            <v>-1.1599999999999999</v>
          </cell>
          <cell r="HS166">
            <v>-2.2000000000000002</v>
          </cell>
          <cell r="HT166">
            <v>-0.89</v>
          </cell>
          <cell r="HU166">
            <v>1.07</v>
          </cell>
          <cell r="HV166">
            <v>3.74</v>
          </cell>
          <cell r="HW166">
            <v>1.91</v>
          </cell>
          <cell r="HX166">
            <v>0.4</v>
          </cell>
          <cell r="HY166">
            <v>1.99</v>
          </cell>
          <cell r="HZ166">
            <v>1.47</v>
          </cell>
          <cell r="IA166">
            <v>0</v>
          </cell>
          <cell r="IB166">
            <v>-0.09</v>
          </cell>
          <cell r="IC166">
            <v>-0.77</v>
          </cell>
          <cell r="ID166">
            <v>-1.34</v>
          </cell>
          <cell r="IE166">
            <v>-0.83</v>
          </cell>
          <cell r="IF166">
            <v>0.41</v>
          </cell>
          <cell r="IG166">
            <v>0.25</v>
          </cell>
          <cell r="IH166">
            <v>-0.85</v>
          </cell>
          <cell r="II166">
            <v>-1.22</v>
          </cell>
          <cell r="IJ166">
            <v>-0.4</v>
          </cell>
          <cell r="IK166">
            <v>1.3</v>
          </cell>
          <cell r="IL166">
            <v>0.15</v>
          </cell>
          <cell r="IM166">
            <v>-0.78</v>
          </cell>
          <cell r="IN166">
            <v>0.15</v>
          </cell>
          <cell r="IO166">
            <v>-0.22</v>
          </cell>
          <cell r="IP166">
            <v>-0.12</v>
          </cell>
          <cell r="IQ166">
            <v>0.78</v>
          </cell>
          <cell r="IR166">
            <v>0.93</v>
          </cell>
          <cell r="IS166">
            <v>-0.11</v>
          </cell>
          <cell r="IT166">
            <v>-0.34</v>
          </cell>
          <cell r="IU166">
            <v>-0.35</v>
          </cell>
          <cell r="IV166">
            <v>-1.17</v>
          </cell>
          <cell r="IW166">
            <v>-0.87</v>
          </cell>
          <cell r="IX166">
            <v>1.53</v>
          </cell>
          <cell r="IY166">
            <v>2.2200000000000002</v>
          </cell>
          <cell r="IZ166">
            <v>2.1800000000000002</v>
          </cell>
          <cell r="JA166">
            <v>2.83</v>
          </cell>
          <cell r="JB166">
            <v>2.08</v>
          </cell>
          <cell r="JC166">
            <v>1.6</v>
          </cell>
          <cell r="JD166">
            <v>1.31</v>
          </cell>
          <cell r="JE166">
            <v>1.57</v>
          </cell>
          <cell r="JF166">
            <v>2.2799999999999998</v>
          </cell>
          <cell r="JG166">
            <v>0.9</v>
          </cell>
          <cell r="JH166">
            <v>0.7</v>
          </cell>
          <cell r="JI166">
            <v>2.4700000000000002</v>
          </cell>
          <cell r="JJ166">
            <v>2.08</v>
          </cell>
          <cell r="JK166">
            <v>0.95</v>
          </cell>
          <cell r="JL166">
            <v>1.0900000000000001</v>
          </cell>
          <cell r="JM166">
            <v>0.72</v>
          </cell>
          <cell r="JN166">
            <v>0</v>
          </cell>
          <cell r="JO166">
            <v>0.6</v>
          </cell>
          <cell r="JP166">
            <v>-0.04</v>
          </cell>
          <cell r="JQ166">
            <v>0.79</v>
          </cell>
          <cell r="JR166">
            <v>2.42</v>
          </cell>
          <cell r="JS166">
            <v>2.6</v>
          </cell>
          <cell r="JT166">
            <v>-0.03</v>
          </cell>
          <cell r="JU166">
            <v>-0.18</v>
          </cell>
          <cell r="JV166">
            <v>1.99</v>
          </cell>
          <cell r="JW166">
            <v>0.97</v>
          </cell>
          <cell r="JX166">
            <v>0.52</v>
          </cell>
          <cell r="JY166">
            <v>1.17</v>
          </cell>
          <cell r="JZ166">
            <v>1.06</v>
          </cell>
          <cell r="KA166">
            <v>1.1200000000000001</v>
          </cell>
          <cell r="KB166">
            <v>1.7</v>
          </cell>
          <cell r="KC166">
            <v>1.01</v>
          </cell>
          <cell r="KD166">
            <v>-0.37</v>
          </cell>
          <cell r="KE166">
            <v>-0.08</v>
          </cell>
          <cell r="KF166">
            <v>0.97</v>
          </cell>
          <cell r="KG166">
            <v>1.44</v>
          </cell>
          <cell r="KH166">
            <v>0.6</v>
          </cell>
          <cell r="KI166">
            <v>-0.27</v>
          </cell>
          <cell r="KJ166">
            <v>0.55000000000000004</v>
          </cell>
          <cell r="KK166">
            <v>-0.05</v>
          </cell>
          <cell r="KL166">
            <v>-0.48</v>
          </cell>
          <cell r="KM166">
            <v>0.11</v>
          </cell>
          <cell r="KN166">
            <v>-0.27</v>
          </cell>
          <cell r="KO166">
            <v>1.66</v>
          </cell>
          <cell r="KP166">
            <v>1.88</v>
          </cell>
          <cell r="KQ166">
            <v>0.44</v>
          </cell>
          <cell r="KR166">
            <v>-0.18</v>
          </cell>
          <cell r="KS166">
            <v>0.45</v>
          </cell>
          <cell r="KT166">
            <v>2.69</v>
          </cell>
          <cell r="KU166">
            <v>3.61</v>
          </cell>
          <cell r="KV166">
            <v>1.9</v>
          </cell>
          <cell r="KW166">
            <v>0.02</v>
          </cell>
          <cell r="KX166">
            <v>0.06</v>
          </cell>
          <cell r="KY166">
            <v>0.47</v>
          </cell>
          <cell r="KZ166">
            <v>0.31</v>
          </cell>
          <cell r="LA166">
            <v>0.27</v>
          </cell>
          <cell r="LB166">
            <v>-0.39</v>
          </cell>
          <cell r="LC166">
            <v>0.84</v>
          </cell>
          <cell r="LD166">
            <v>1.49</v>
          </cell>
          <cell r="LE166">
            <v>-1</v>
          </cell>
          <cell r="LF166">
            <v>-0.1</v>
          </cell>
          <cell r="LG166">
            <v>0</v>
          </cell>
          <cell r="LH166">
            <v>0.2</v>
          </cell>
          <cell r="LI166">
            <v>0.2</v>
          </cell>
          <cell r="LJ166">
            <v>0.2</v>
          </cell>
          <cell r="LK166">
            <v>0.34029870996104117</v>
          </cell>
          <cell r="LL166">
            <v>0.5</v>
          </cell>
          <cell r="LM166">
            <v>0.4</v>
          </cell>
          <cell r="LN166">
            <v>0.5</v>
          </cell>
          <cell r="LO166">
            <v>0.5</v>
          </cell>
          <cell r="LP166">
            <v>0.5</v>
          </cell>
          <cell r="LQ166">
            <v>0.5</v>
          </cell>
          <cell r="LR166">
            <v>0.32919790751900185</v>
          </cell>
          <cell r="LS166">
            <v>0.3</v>
          </cell>
          <cell r="LT166">
            <v>0.3</v>
          </cell>
          <cell r="LU166">
            <v>0.2</v>
          </cell>
          <cell r="LV166">
            <v>0</v>
          </cell>
          <cell r="LW166">
            <v>-0.2</v>
          </cell>
          <cell r="LX166">
            <v>-0.2</v>
          </cell>
          <cell r="LY166">
            <v>-0.2</v>
          </cell>
          <cell r="LZ166">
            <v>1.7606621889793173E-2</v>
          </cell>
          <cell r="MA166">
            <v>0.17123470198821922</v>
          </cell>
          <cell r="MB166">
            <v>0.31874957721960184</v>
          </cell>
          <cell r="MC166">
            <v>0.35448798842306384</v>
          </cell>
          <cell r="MD166">
            <v>0.35303953459757742</v>
          </cell>
          <cell r="ME166">
            <v>0.47976840784679076</v>
          </cell>
        </row>
        <row r="167">
          <cell r="A167">
            <v>6301011</v>
          </cell>
          <cell r="F167" t="str">
            <v xml:space="preserve">Perfume </v>
          </cell>
          <cell r="H167">
            <v>0.15</v>
          </cell>
          <cell r="I167">
            <v>-0.52</v>
          </cell>
          <cell r="J167">
            <v>0.33</v>
          </cell>
          <cell r="K167">
            <v>1.62</v>
          </cell>
          <cell r="L167">
            <v>1.56</v>
          </cell>
          <cell r="M167">
            <v>-0.31</v>
          </cell>
          <cell r="N167">
            <v>-0.61</v>
          </cell>
          <cell r="O167">
            <v>0.82</v>
          </cell>
          <cell r="P167">
            <v>0.49</v>
          </cell>
          <cell r="Q167">
            <v>-0.25</v>
          </cell>
          <cell r="R167">
            <v>-0.13</v>
          </cell>
          <cell r="S167">
            <v>-0.88</v>
          </cell>
          <cell r="T167">
            <v>-1.39</v>
          </cell>
          <cell r="U167">
            <v>0.66</v>
          </cell>
          <cell r="V167">
            <v>1.89</v>
          </cell>
          <cell r="W167">
            <v>1.44</v>
          </cell>
          <cell r="X167">
            <v>1.05</v>
          </cell>
          <cell r="Y167">
            <v>0.81</v>
          </cell>
          <cell r="Z167">
            <v>0.32</v>
          </cell>
          <cell r="AA167">
            <v>-0.45</v>
          </cell>
          <cell r="AB167">
            <v>-0.4</v>
          </cell>
          <cell r="AC167">
            <v>0.14000000000000001</v>
          </cell>
          <cell r="AD167">
            <v>-0.04</v>
          </cell>
          <cell r="AE167">
            <v>-0.2</v>
          </cell>
          <cell r="AF167">
            <v>0.09</v>
          </cell>
          <cell r="AG167">
            <v>0.06</v>
          </cell>
          <cell r="AH167">
            <v>-0.32</v>
          </cell>
          <cell r="AI167">
            <v>0.68</v>
          </cell>
          <cell r="AJ167">
            <v>1.93</v>
          </cell>
          <cell r="AK167">
            <v>1.37</v>
          </cell>
          <cell r="AL167">
            <v>0.26</v>
          </cell>
          <cell r="AM167">
            <v>0.52</v>
          </cell>
          <cell r="AN167">
            <v>0.9</v>
          </cell>
          <cell r="AO167">
            <v>0.69</v>
          </cell>
          <cell r="AP167">
            <v>0.23</v>
          </cell>
          <cell r="AQ167">
            <v>-0.24</v>
          </cell>
          <cell r="AR167">
            <v>0.17</v>
          </cell>
          <cell r="AS167">
            <v>0.65</v>
          </cell>
          <cell r="AT167">
            <v>0.28999999999999998</v>
          </cell>
          <cell r="AU167">
            <v>-0.43</v>
          </cell>
          <cell r="AV167">
            <v>-1.4</v>
          </cell>
          <cell r="AW167">
            <v>-0.13</v>
          </cell>
          <cell r="AX167">
            <v>1.25</v>
          </cell>
          <cell r="AY167">
            <v>0.95</v>
          </cell>
          <cell r="AZ167">
            <v>0.18</v>
          </cell>
          <cell r="BA167">
            <v>0.05</v>
          </cell>
          <cell r="BB167">
            <v>-0.24</v>
          </cell>
          <cell r="BC167">
            <v>-0.38</v>
          </cell>
          <cell r="BD167">
            <v>-0.09</v>
          </cell>
          <cell r="BE167">
            <v>-0.26</v>
          </cell>
          <cell r="BF167">
            <v>-0.12</v>
          </cell>
          <cell r="BG167">
            <v>-0.14000000000000001</v>
          </cell>
          <cell r="BH167">
            <v>0.01</v>
          </cell>
          <cell r="BI167">
            <v>0.38</v>
          </cell>
          <cell r="BJ167">
            <v>-0.11</v>
          </cell>
          <cell r="BK167">
            <v>-0.19</v>
          </cell>
          <cell r="BL167">
            <v>0.36</v>
          </cell>
          <cell r="BM167">
            <v>0.55000000000000004</v>
          </cell>
          <cell r="BN167">
            <v>0.37</v>
          </cell>
          <cell r="BO167">
            <v>0.4</v>
          </cell>
          <cell r="BP167">
            <v>0.43</v>
          </cell>
          <cell r="BQ167">
            <v>-0.26</v>
          </cell>
          <cell r="BR167">
            <v>-0.23</v>
          </cell>
          <cell r="BS167">
            <v>0.16</v>
          </cell>
          <cell r="BT167">
            <v>-0.82</v>
          </cell>
          <cell r="BU167">
            <v>-0.3</v>
          </cell>
          <cell r="BV167">
            <v>1.27</v>
          </cell>
          <cell r="BW167">
            <v>1.1599999999999999</v>
          </cell>
          <cell r="BX167">
            <v>0.28999999999999998</v>
          </cell>
          <cell r="BY167">
            <v>0.37</v>
          </cell>
          <cell r="BZ167">
            <v>0.04</v>
          </cell>
          <cell r="CA167">
            <v>-0.34</v>
          </cell>
          <cell r="CB167">
            <v>-0.25</v>
          </cell>
          <cell r="CC167">
            <v>0.43</v>
          </cell>
          <cell r="CD167">
            <v>1.53</v>
          </cell>
          <cell r="CE167">
            <v>1.65</v>
          </cell>
          <cell r="CF167">
            <v>0.45</v>
          </cell>
          <cell r="CG167">
            <v>0.61</v>
          </cell>
          <cell r="CH167">
            <v>0.73</v>
          </cell>
          <cell r="CI167">
            <v>0.85</v>
          </cell>
          <cell r="CJ167">
            <v>-0.63</v>
          </cell>
          <cell r="CK167">
            <v>-0.24</v>
          </cell>
          <cell r="CL167">
            <v>1.5</v>
          </cell>
          <cell r="CM167">
            <v>2.04</v>
          </cell>
          <cell r="CN167">
            <v>0.42</v>
          </cell>
          <cell r="CO167">
            <v>-0.67</v>
          </cell>
          <cell r="CP167">
            <v>-1.5</v>
          </cell>
          <cell r="CQ167">
            <v>-0.44</v>
          </cell>
          <cell r="CR167">
            <v>0.98</v>
          </cell>
          <cell r="CS167">
            <v>0.83</v>
          </cell>
          <cell r="CT167">
            <v>0.86</v>
          </cell>
          <cell r="CU167">
            <v>0.52</v>
          </cell>
          <cell r="CV167">
            <v>-0.26</v>
          </cell>
          <cell r="CW167">
            <v>-0.25</v>
          </cell>
          <cell r="CX167">
            <v>-0.04</v>
          </cell>
          <cell r="CY167">
            <v>0.42</v>
          </cell>
          <cell r="CZ167">
            <v>0.5</v>
          </cell>
          <cell r="DA167">
            <v>0.5</v>
          </cell>
          <cell r="DB167">
            <v>-0.19</v>
          </cell>
          <cell r="DC167">
            <v>-0.7</v>
          </cell>
          <cell r="DD167">
            <v>-0.73</v>
          </cell>
          <cell r="DE167">
            <v>-0.67</v>
          </cell>
          <cell r="DF167">
            <v>0.52</v>
          </cell>
          <cell r="DG167">
            <v>0.52</v>
          </cell>
          <cell r="DH167">
            <v>-0.51</v>
          </cell>
          <cell r="DI167">
            <v>-0.14000000000000001</v>
          </cell>
          <cell r="DJ167">
            <v>0.78</v>
          </cell>
          <cell r="DK167">
            <v>0.87</v>
          </cell>
          <cell r="DL167">
            <v>0.59</v>
          </cell>
          <cell r="DM167">
            <v>0.3</v>
          </cell>
          <cell r="DN167">
            <v>0.11</v>
          </cell>
          <cell r="DO167">
            <v>0.34</v>
          </cell>
          <cell r="DP167">
            <v>0.37</v>
          </cell>
          <cell r="DQ167">
            <v>0.78</v>
          </cell>
          <cell r="DR167">
            <v>0.28000000000000003</v>
          </cell>
          <cell r="DS167">
            <v>0.2</v>
          </cell>
          <cell r="DT167">
            <v>0.04</v>
          </cell>
          <cell r="DU167">
            <v>0.3</v>
          </cell>
          <cell r="DV167">
            <v>0.67</v>
          </cell>
          <cell r="DW167">
            <v>0.24</v>
          </cell>
          <cell r="DX167">
            <v>-0.15</v>
          </cell>
          <cell r="DY167">
            <v>-0.22</v>
          </cell>
          <cell r="DZ167">
            <v>0.26</v>
          </cell>
          <cell r="EA167">
            <v>-0.09</v>
          </cell>
          <cell r="EB167">
            <v>-0.18</v>
          </cell>
          <cell r="EC167">
            <v>-0.03</v>
          </cell>
          <cell r="ED167">
            <v>-0.51</v>
          </cell>
          <cell r="EE167">
            <v>-0.3</v>
          </cell>
          <cell r="EF167">
            <v>1.18</v>
          </cell>
          <cell r="EG167">
            <v>1.18</v>
          </cell>
          <cell r="EH167">
            <v>0.88</v>
          </cell>
          <cell r="EI167">
            <v>0.85</v>
          </cell>
          <cell r="EJ167">
            <v>0.59</v>
          </cell>
          <cell r="EK167">
            <v>0.78</v>
          </cell>
          <cell r="EL167">
            <v>0.56999999999999995</v>
          </cell>
          <cell r="EM167">
            <v>0.01</v>
          </cell>
          <cell r="EN167">
            <v>0.5</v>
          </cell>
          <cell r="EO167">
            <v>0.28000000000000003</v>
          </cell>
          <cell r="EP167">
            <v>0.01</v>
          </cell>
          <cell r="EQ167">
            <v>-0.04</v>
          </cell>
          <cell r="ER167">
            <v>7.0000000000000007E-2</v>
          </cell>
          <cell r="ES167">
            <v>0.28999999999999998</v>
          </cell>
          <cell r="ET167">
            <v>-0.17</v>
          </cell>
          <cell r="EU167">
            <v>-0.31</v>
          </cell>
          <cell r="EV167">
            <v>-0.06</v>
          </cell>
          <cell r="EW167">
            <v>0.16</v>
          </cell>
          <cell r="EX167">
            <v>0.7</v>
          </cell>
          <cell r="EY167">
            <v>0.5</v>
          </cell>
          <cell r="EZ167">
            <v>1.1599999999999999</v>
          </cell>
          <cell r="FA167">
            <v>1.32</v>
          </cell>
          <cell r="FB167">
            <v>0.21</v>
          </cell>
          <cell r="FC167">
            <v>-0.06</v>
          </cell>
          <cell r="FD167">
            <v>-0.39</v>
          </cell>
          <cell r="FE167">
            <v>0.19</v>
          </cell>
          <cell r="FF167">
            <v>1.1299999999999999</v>
          </cell>
          <cell r="FG167">
            <v>0.87</v>
          </cell>
          <cell r="FH167">
            <v>0.67</v>
          </cell>
          <cell r="FI167">
            <v>0.47</v>
          </cell>
          <cell r="FJ167">
            <v>-1.5</v>
          </cell>
          <cell r="FK167">
            <v>-1.0900000000000001</v>
          </cell>
          <cell r="FL167">
            <v>0.47</v>
          </cell>
          <cell r="FM167">
            <v>0.27</v>
          </cell>
          <cell r="FN167">
            <v>0.46</v>
          </cell>
          <cell r="FO167">
            <v>0.82</v>
          </cell>
          <cell r="FP167">
            <v>0.27</v>
          </cell>
          <cell r="FQ167">
            <v>0.48</v>
          </cell>
          <cell r="FR167">
            <v>0.05</v>
          </cell>
          <cell r="FS167">
            <v>-0.71</v>
          </cell>
          <cell r="FT167">
            <v>-1.34</v>
          </cell>
          <cell r="FU167">
            <v>-1.43</v>
          </cell>
          <cell r="FV167">
            <v>1.2</v>
          </cell>
          <cell r="FW167">
            <v>1.66</v>
          </cell>
          <cell r="FX167">
            <v>0.36</v>
          </cell>
          <cell r="FY167">
            <v>0.01</v>
          </cell>
          <cell r="FZ167">
            <v>0.04</v>
          </cell>
          <cell r="GA167">
            <v>-0.15</v>
          </cell>
          <cell r="GB167">
            <v>-0.17</v>
          </cell>
          <cell r="GC167">
            <v>0.28000000000000003</v>
          </cell>
          <cell r="GD167">
            <v>0.13</v>
          </cell>
          <cell r="GE167">
            <v>0.24</v>
          </cell>
          <cell r="GF167">
            <v>-0.49</v>
          </cell>
          <cell r="GG167">
            <v>-0.69</v>
          </cell>
          <cell r="GH167">
            <v>0.42</v>
          </cell>
          <cell r="GI167">
            <v>0.54</v>
          </cell>
          <cell r="GJ167">
            <v>-0.1</v>
          </cell>
          <cell r="GK167">
            <v>-0.16</v>
          </cell>
          <cell r="GL167">
            <v>0.14000000000000001</v>
          </cell>
          <cell r="GM167">
            <v>0.4</v>
          </cell>
          <cell r="GN167">
            <v>0.42</v>
          </cell>
          <cell r="GO167">
            <v>0.12</v>
          </cell>
          <cell r="GP167">
            <v>0.63</v>
          </cell>
          <cell r="GQ167">
            <v>1.41</v>
          </cell>
          <cell r="GR167">
            <v>1.02</v>
          </cell>
          <cell r="GS167">
            <v>1.84</v>
          </cell>
          <cell r="GT167">
            <v>3.28</v>
          </cell>
          <cell r="GU167">
            <v>1.62</v>
          </cell>
          <cell r="GV167">
            <v>0.15</v>
          </cell>
          <cell r="GW167">
            <v>0.15</v>
          </cell>
          <cell r="GX167">
            <v>-0.22</v>
          </cell>
          <cell r="GY167">
            <v>-0.25</v>
          </cell>
          <cell r="GZ167">
            <v>0.62</v>
          </cell>
          <cell r="HA167">
            <v>1.61</v>
          </cell>
          <cell r="HB167">
            <v>2.0699999999999998</v>
          </cell>
          <cell r="HC167">
            <v>0.87</v>
          </cell>
          <cell r="HD167">
            <v>0.02</v>
          </cell>
          <cell r="HE167">
            <v>0.46</v>
          </cell>
          <cell r="HF167">
            <v>0.73</v>
          </cell>
          <cell r="HG167">
            <v>0.59</v>
          </cell>
          <cell r="HH167">
            <v>0.59</v>
          </cell>
          <cell r="HI167">
            <v>0.65</v>
          </cell>
          <cell r="HJ167">
            <v>0.45</v>
          </cell>
          <cell r="HK167">
            <v>0.39</v>
          </cell>
          <cell r="HL167">
            <v>0.13</v>
          </cell>
          <cell r="HM167">
            <v>-0.13</v>
          </cell>
          <cell r="HN167">
            <v>0.16</v>
          </cell>
          <cell r="HO167">
            <v>0.55000000000000004</v>
          </cell>
          <cell r="HP167">
            <v>-0.54</v>
          </cell>
          <cell r="HQ167">
            <v>-1.47</v>
          </cell>
          <cell r="HR167">
            <v>2.02</v>
          </cell>
          <cell r="HS167">
            <v>3.73</v>
          </cell>
          <cell r="HT167">
            <v>1.58</v>
          </cell>
          <cell r="HU167">
            <v>0.38</v>
          </cell>
          <cell r="HV167">
            <v>-0.4</v>
          </cell>
          <cell r="HW167">
            <v>-0.15</v>
          </cell>
          <cell r="HX167">
            <v>1.29</v>
          </cell>
          <cell r="HY167">
            <v>1.04</v>
          </cell>
          <cell r="HZ167">
            <v>0.37</v>
          </cell>
          <cell r="IA167">
            <v>0.81</v>
          </cell>
          <cell r="IB167">
            <v>0.93</v>
          </cell>
          <cell r="IC167">
            <v>1.19</v>
          </cell>
          <cell r="ID167">
            <v>0.89</v>
          </cell>
          <cell r="IE167">
            <v>0.4</v>
          </cell>
          <cell r="IF167">
            <v>-0.01</v>
          </cell>
          <cell r="IG167">
            <v>-0.12</v>
          </cell>
          <cell r="IH167">
            <v>0.34</v>
          </cell>
          <cell r="II167">
            <v>0.6</v>
          </cell>
          <cell r="IJ167">
            <v>0.1</v>
          </cell>
          <cell r="IK167">
            <v>-0.08</v>
          </cell>
          <cell r="IL167">
            <v>0.02</v>
          </cell>
          <cell r="IM167">
            <v>0.12</v>
          </cell>
          <cell r="IN167">
            <v>-0.81</v>
          </cell>
          <cell r="IO167">
            <v>-2.12</v>
          </cell>
          <cell r="IP167">
            <v>-1.27</v>
          </cell>
          <cell r="IQ167">
            <v>1.58</v>
          </cell>
          <cell r="IR167">
            <v>3.97</v>
          </cell>
          <cell r="IS167">
            <v>1.66</v>
          </cell>
          <cell r="IT167">
            <v>-2.67</v>
          </cell>
          <cell r="IU167">
            <v>-0.23</v>
          </cell>
          <cell r="IV167">
            <v>3.68</v>
          </cell>
          <cell r="IW167">
            <v>2.06</v>
          </cell>
          <cell r="IX167">
            <v>1.02</v>
          </cell>
          <cell r="IY167">
            <v>1.5</v>
          </cell>
          <cell r="IZ167">
            <v>0.72</v>
          </cell>
          <cell r="JA167">
            <v>0.49</v>
          </cell>
          <cell r="JB167">
            <v>1.1499999999999999</v>
          </cell>
          <cell r="JC167">
            <v>1.1100000000000001</v>
          </cell>
          <cell r="JD167">
            <v>0.26</v>
          </cell>
          <cell r="JE167">
            <v>-0.72</v>
          </cell>
          <cell r="JF167">
            <v>-1.1200000000000001</v>
          </cell>
          <cell r="JG167">
            <v>0.01</v>
          </cell>
          <cell r="JH167">
            <v>1.46</v>
          </cell>
          <cell r="JI167">
            <v>0.83</v>
          </cell>
          <cell r="JJ167">
            <v>-0.41</v>
          </cell>
          <cell r="JK167">
            <v>0.44</v>
          </cell>
          <cell r="JL167">
            <v>-0.48</v>
          </cell>
          <cell r="JM167">
            <v>-0.82</v>
          </cell>
          <cell r="JN167">
            <v>2.54</v>
          </cell>
          <cell r="JO167">
            <v>4.01</v>
          </cell>
          <cell r="JP167">
            <v>1.5</v>
          </cell>
          <cell r="JQ167">
            <v>0.03</v>
          </cell>
          <cell r="JR167">
            <v>-0.84</v>
          </cell>
          <cell r="JS167">
            <v>-0.42</v>
          </cell>
          <cell r="JT167">
            <v>0.96</v>
          </cell>
          <cell r="JU167">
            <v>1.43</v>
          </cell>
          <cell r="JV167">
            <v>1.1499999999999999</v>
          </cell>
          <cell r="JW167">
            <v>0.94</v>
          </cell>
          <cell r="JX167">
            <v>0.92</v>
          </cell>
          <cell r="JY167">
            <v>1</v>
          </cell>
          <cell r="JZ167">
            <v>1.06</v>
          </cell>
          <cell r="KA167">
            <v>0.92</v>
          </cell>
          <cell r="KB167">
            <v>0.3</v>
          </cell>
          <cell r="KC167">
            <v>-0.15</v>
          </cell>
          <cell r="KD167">
            <v>-0.56000000000000005</v>
          </cell>
          <cell r="KE167">
            <v>-0.39</v>
          </cell>
          <cell r="KF167">
            <v>1.22</v>
          </cell>
          <cell r="KG167">
            <v>0.75</v>
          </cell>
          <cell r="KH167">
            <v>0.18</v>
          </cell>
          <cell r="KI167">
            <v>1.1000000000000001</v>
          </cell>
          <cell r="KJ167">
            <v>0.23</v>
          </cell>
          <cell r="KK167">
            <v>-0.47</v>
          </cell>
          <cell r="KL167">
            <v>1.1499999999999999</v>
          </cell>
          <cell r="KM167">
            <v>0.69</v>
          </cell>
          <cell r="KN167">
            <v>-0.53</v>
          </cell>
          <cell r="KO167">
            <v>1.31</v>
          </cell>
          <cell r="KP167">
            <v>2</v>
          </cell>
          <cell r="KQ167">
            <v>-0.17</v>
          </cell>
          <cell r="KR167">
            <v>-1.5</v>
          </cell>
          <cell r="KS167">
            <v>-0.31</v>
          </cell>
          <cell r="KT167">
            <v>1.31</v>
          </cell>
          <cell r="KU167">
            <v>-0.95</v>
          </cell>
          <cell r="KV167">
            <v>-2.2999999999999998</v>
          </cell>
          <cell r="KW167">
            <v>1.1399999999999999</v>
          </cell>
          <cell r="KX167">
            <v>2.61</v>
          </cell>
          <cell r="KY167">
            <v>-1.66</v>
          </cell>
          <cell r="KZ167">
            <v>-2.88</v>
          </cell>
          <cell r="LA167">
            <v>1.78</v>
          </cell>
          <cell r="LB167">
            <v>3.09</v>
          </cell>
          <cell r="LC167">
            <v>0.14000000000000001</v>
          </cell>
          <cell r="LD167">
            <v>-0.22</v>
          </cell>
          <cell r="LE167">
            <v>-0.12</v>
          </cell>
          <cell r="LF167">
            <v>-0.1</v>
          </cell>
          <cell r="LG167">
            <v>0</v>
          </cell>
          <cell r="LH167">
            <v>0.2</v>
          </cell>
          <cell r="LI167">
            <v>0.2</v>
          </cell>
          <cell r="LJ167">
            <v>0.2</v>
          </cell>
          <cell r="LK167">
            <v>0.34029870996104117</v>
          </cell>
          <cell r="LL167">
            <v>0.5</v>
          </cell>
          <cell r="LM167">
            <v>0.4</v>
          </cell>
          <cell r="LN167">
            <v>0.5</v>
          </cell>
          <cell r="LO167">
            <v>0.5</v>
          </cell>
          <cell r="LP167">
            <v>0.5</v>
          </cell>
          <cell r="LQ167">
            <v>0.5</v>
          </cell>
          <cell r="LR167">
            <v>0.32919790751900185</v>
          </cell>
          <cell r="LS167">
            <v>0.3</v>
          </cell>
          <cell r="LT167">
            <v>0.3</v>
          </cell>
          <cell r="LU167">
            <v>0.2</v>
          </cell>
          <cell r="LV167">
            <v>0</v>
          </cell>
          <cell r="LW167">
            <v>-0.2</v>
          </cell>
          <cell r="LX167">
            <v>-0.2</v>
          </cell>
          <cell r="LY167">
            <v>-0.2</v>
          </cell>
          <cell r="LZ167">
            <v>1.7606621889793173E-2</v>
          </cell>
          <cell r="MA167">
            <v>0.17123470198821922</v>
          </cell>
          <cell r="MB167">
            <v>0.31874957721960184</v>
          </cell>
          <cell r="MC167">
            <v>0.35448798842306384</v>
          </cell>
          <cell r="MD167">
            <v>0.35303953459757742</v>
          </cell>
          <cell r="ME167">
            <v>0.47976840784679076</v>
          </cell>
        </row>
        <row r="168">
          <cell r="A168">
            <v>6301014</v>
          </cell>
          <cell r="F168" t="str">
            <v xml:space="preserve">Desodorante </v>
          </cell>
          <cell r="H168">
            <v>-1.1100000000000001</v>
          </cell>
          <cell r="I168">
            <v>-0.87</v>
          </cell>
          <cell r="J168">
            <v>-0.65</v>
          </cell>
          <cell r="K168">
            <v>-0.31</v>
          </cell>
          <cell r="L168">
            <v>-0.49</v>
          </cell>
          <cell r="M168">
            <v>-0.02</v>
          </cell>
          <cell r="N168">
            <v>0.13</v>
          </cell>
          <cell r="O168">
            <v>0.12</v>
          </cell>
          <cell r="P168">
            <v>0.53</v>
          </cell>
          <cell r="Q168">
            <v>-0.7</v>
          </cell>
          <cell r="R168">
            <v>-0.28000000000000003</v>
          </cell>
          <cell r="S168">
            <v>0.74</v>
          </cell>
          <cell r="T168">
            <v>0.89</v>
          </cell>
          <cell r="U168">
            <v>0.21</v>
          </cell>
          <cell r="V168">
            <v>-7.0000000000000007E-2</v>
          </cell>
          <cell r="W168">
            <v>-0.12</v>
          </cell>
          <cell r="X168">
            <v>0.02</v>
          </cell>
          <cell r="Y168">
            <v>0.41</v>
          </cell>
          <cell r="Z168">
            <v>0.9</v>
          </cell>
          <cell r="AA168">
            <v>1.58</v>
          </cell>
          <cell r="AB168">
            <v>1.94</v>
          </cell>
          <cell r="AC168">
            <v>0.87</v>
          </cell>
          <cell r="AD168">
            <v>-0.32</v>
          </cell>
          <cell r="AE168">
            <v>-0.34</v>
          </cell>
          <cell r="AF168">
            <v>-0.01</v>
          </cell>
          <cell r="AG168">
            <v>0.22</v>
          </cell>
          <cell r="AH168">
            <v>0.14000000000000001</v>
          </cell>
          <cell r="AI168">
            <v>0.2</v>
          </cell>
          <cell r="AJ168">
            <v>0.24</v>
          </cell>
          <cell r="AK168">
            <v>0.41</v>
          </cell>
          <cell r="AL168">
            <v>0.44</v>
          </cell>
          <cell r="AM168">
            <v>0</v>
          </cell>
          <cell r="AN168">
            <v>0.72</v>
          </cell>
          <cell r="AO168">
            <v>0.17</v>
          </cell>
          <cell r="AP168">
            <v>-0.45</v>
          </cell>
          <cell r="AQ168">
            <v>-0.18</v>
          </cell>
          <cell r="AR168">
            <v>0.35</v>
          </cell>
          <cell r="AS168">
            <v>0.31</v>
          </cell>
          <cell r="AT168">
            <v>0.44</v>
          </cell>
          <cell r="AU168">
            <v>0.62</v>
          </cell>
          <cell r="AV168">
            <v>0.56999999999999995</v>
          </cell>
          <cell r="AW168">
            <v>0.23</v>
          </cell>
          <cell r="AX168">
            <v>0.11</v>
          </cell>
          <cell r="AY168">
            <v>-0.05</v>
          </cell>
          <cell r="AZ168">
            <v>-0.12</v>
          </cell>
          <cell r="BA168">
            <v>0.25</v>
          </cell>
          <cell r="BB168">
            <v>0.68</v>
          </cell>
          <cell r="BC168">
            <v>0.14000000000000001</v>
          </cell>
          <cell r="BD168">
            <v>-0.55000000000000004</v>
          </cell>
          <cell r="BE168">
            <v>0.01</v>
          </cell>
          <cell r="BF168">
            <v>0.47</v>
          </cell>
          <cell r="BG168">
            <v>-0.17</v>
          </cell>
          <cell r="BH168">
            <v>-0.54</v>
          </cell>
          <cell r="BI168">
            <v>0.36</v>
          </cell>
          <cell r="BJ168">
            <v>0.17</v>
          </cell>
          <cell r="BK168">
            <v>-0.02</v>
          </cell>
          <cell r="BL168">
            <v>0.74</v>
          </cell>
          <cell r="BM168">
            <v>0.99</v>
          </cell>
          <cell r="BN168">
            <v>1.59</v>
          </cell>
          <cell r="BO168">
            <v>1.37</v>
          </cell>
          <cell r="BP168">
            <v>0.73</v>
          </cell>
          <cell r="BQ168">
            <v>1.37</v>
          </cell>
          <cell r="BR168">
            <v>1.21</v>
          </cell>
          <cell r="BS168">
            <v>0.23</v>
          </cell>
          <cell r="BT168">
            <v>0.52</v>
          </cell>
          <cell r="BU168">
            <v>1.06</v>
          </cell>
          <cell r="BV168">
            <v>0.38</v>
          </cell>
          <cell r="BW168">
            <v>0.37</v>
          </cell>
          <cell r="BX168">
            <v>0.63</v>
          </cell>
          <cell r="BY168">
            <v>-0.13</v>
          </cell>
          <cell r="BZ168">
            <v>0</v>
          </cell>
          <cell r="CA168">
            <v>0.4</v>
          </cell>
          <cell r="CB168">
            <v>0.38</v>
          </cell>
          <cell r="CC168">
            <v>0.15</v>
          </cell>
          <cell r="CD168">
            <v>-0.55000000000000004</v>
          </cell>
          <cell r="CE168">
            <v>-0.99</v>
          </cell>
          <cell r="CF168">
            <v>-0.4</v>
          </cell>
          <cell r="CG168">
            <v>0.03</v>
          </cell>
          <cell r="CH168">
            <v>1.26</v>
          </cell>
          <cell r="CI168">
            <v>1.95</v>
          </cell>
          <cell r="CJ168">
            <v>1.8</v>
          </cell>
          <cell r="CK168">
            <v>2.08</v>
          </cell>
          <cell r="CL168">
            <v>1.79</v>
          </cell>
          <cell r="CM168">
            <v>1.28</v>
          </cell>
          <cell r="CN168">
            <v>0.36</v>
          </cell>
          <cell r="CO168">
            <v>1.03</v>
          </cell>
          <cell r="CP168">
            <v>0.23</v>
          </cell>
          <cell r="CQ168">
            <v>0.9</v>
          </cell>
          <cell r="CR168">
            <v>1.21</v>
          </cell>
          <cell r="CS168">
            <v>1.1399999999999999</v>
          </cell>
          <cell r="CT168">
            <v>1.1299999999999999</v>
          </cell>
          <cell r="CU168">
            <v>1</v>
          </cell>
          <cell r="CV168">
            <v>1.22</v>
          </cell>
          <cell r="CW168">
            <v>0.49</v>
          </cell>
          <cell r="CX168">
            <v>0.11</v>
          </cell>
          <cell r="CY168">
            <v>0.83</v>
          </cell>
          <cell r="CZ168">
            <v>0.46</v>
          </cell>
          <cell r="DA168">
            <v>0.46</v>
          </cell>
          <cell r="DB168">
            <v>0.71</v>
          </cell>
          <cell r="DC168">
            <v>0.86</v>
          </cell>
          <cell r="DD168">
            <v>0.6</v>
          </cell>
          <cell r="DE168">
            <v>0.22</v>
          </cell>
          <cell r="DF168">
            <v>0.57999999999999996</v>
          </cell>
          <cell r="DG168">
            <v>0.72</v>
          </cell>
          <cell r="DH168">
            <v>0.79</v>
          </cell>
          <cell r="DI168">
            <v>0.7</v>
          </cell>
          <cell r="DJ168">
            <v>0.19</v>
          </cell>
          <cell r="DK168">
            <v>0.72</v>
          </cell>
          <cell r="DL168">
            <v>0.86</v>
          </cell>
          <cell r="DM168">
            <v>0.13</v>
          </cell>
          <cell r="DN168">
            <v>7.0000000000000007E-2</v>
          </cell>
          <cell r="DO168">
            <v>-0.22</v>
          </cell>
          <cell r="DP168">
            <v>-0.36</v>
          </cell>
          <cell r="DQ168">
            <v>-0.17</v>
          </cell>
          <cell r="DR168">
            <v>0.04</v>
          </cell>
          <cell r="DS168">
            <v>0.23</v>
          </cell>
          <cell r="DT168">
            <v>0.01</v>
          </cell>
          <cell r="DU168">
            <v>0.05</v>
          </cell>
          <cell r="DV168">
            <v>-0.1</v>
          </cell>
          <cell r="DW168">
            <v>0.22</v>
          </cell>
          <cell r="DX168">
            <v>-0.22</v>
          </cell>
          <cell r="DY168">
            <v>-0.24</v>
          </cell>
          <cell r="DZ168">
            <v>-0.12</v>
          </cell>
          <cell r="EA168">
            <v>-0.15</v>
          </cell>
          <cell r="EB168">
            <v>0.47</v>
          </cell>
          <cell r="EC168">
            <v>-0.33</v>
          </cell>
          <cell r="ED168">
            <v>-0.4</v>
          </cell>
          <cell r="EE168">
            <v>0.31</v>
          </cell>
          <cell r="EF168">
            <v>-0.15</v>
          </cell>
          <cell r="EG168">
            <v>-0.37</v>
          </cell>
          <cell r="EH168">
            <v>-0.17</v>
          </cell>
          <cell r="EI168">
            <v>-0.22</v>
          </cell>
          <cell r="EJ168">
            <v>0.02</v>
          </cell>
          <cell r="EK168">
            <v>0.59</v>
          </cell>
          <cell r="EL168">
            <v>-0.31</v>
          </cell>
          <cell r="EM168">
            <v>-0.93</v>
          </cell>
          <cell r="EN168">
            <v>-0.49</v>
          </cell>
          <cell r="EO168">
            <v>-0.31</v>
          </cell>
          <cell r="EP168">
            <v>-0.1</v>
          </cell>
          <cell r="EQ168">
            <v>0.95</v>
          </cell>
          <cell r="ER168">
            <v>0.44</v>
          </cell>
          <cell r="ES168">
            <v>-0.14000000000000001</v>
          </cell>
          <cell r="ET168">
            <v>-0.04</v>
          </cell>
          <cell r="EU168">
            <v>0.34</v>
          </cell>
          <cell r="EV168">
            <v>0.53</v>
          </cell>
          <cell r="EW168">
            <v>0.02</v>
          </cell>
          <cell r="EX168">
            <v>0.43</v>
          </cell>
          <cell r="EY168">
            <v>0.85</v>
          </cell>
          <cell r="EZ168">
            <v>1.04</v>
          </cell>
          <cell r="FA168">
            <v>0.82</v>
          </cell>
          <cell r="FB168">
            <v>-0.06</v>
          </cell>
          <cell r="FC168">
            <v>-1.1299999999999999</v>
          </cell>
          <cell r="FD168">
            <v>-1.1200000000000001</v>
          </cell>
          <cell r="FE168">
            <v>-0.3</v>
          </cell>
          <cell r="FF168">
            <v>0.81</v>
          </cell>
          <cell r="FG168">
            <v>0.92</v>
          </cell>
          <cell r="FH168">
            <v>0.12</v>
          </cell>
          <cell r="FI168">
            <v>-0.36</v>
          </cell>
          <cell r="FJ168">
            <v>-0.11</v>
          </cell>
          <cell r="FK168">
            <v>1</v>
          </cell>
          <cell r="FL168">
            <v>1.26</v>
          </cell>
          <cell r="FM168">
            <v>0.63</v>
          </cell>
          <cell r="FN168">
            <v>0.63</v>
          </cell>
          <cell r="FO168">
            <v>0.71</v>
          </cell>
          <cell r="FP168">
            <v>0.65</v>
          </cell>
          <cell r="FQ168">
            <v>0.22</v>
          </cell>
          <cell r="FR168">
            <v>-0.13</v>
          </cell>
          <cell r="FS168">
            <v>-0.47</v>
          </cell>
          <cell r="FT168">
            <v>0.76</v>
          </cell>
          <cell r="FU168">
            <v>1.31</v>
          </cell>
          <cell r="FV168">
            <v>0.48</v>
          </cell>
          <cell r="FW168">
            <v>0.02</v>
          </cell>
          <cell r="FX168">
            <v>0.75</v>
          </cell>
          <cell r="FY168">
            <v>0.84</v>
          </cell>
          <cell r="FZ168">
            <v>1.63</v>
          </cell>
          <cell r="GA168">
            <v>1.79</v>
          </cell>
          <cell r="GB168">
            <v>1.32</v>
          </cell>
          <cell r="GC168">
            <v>1.07</v>
          </cell>
          <cell r="GD168">
            <v>0.81</v>
          </cell>
          <cell r="GE168">
            <v>0.14000000000000001</v>
          </cell>
          <cell r="GF168">
            <v>-0.13</v>
          </cell>
          <cell r="GG168">
            <v>-0.14000000000000001</v>
          </cell>
          <cell r="GH168">
            <v>0.9</v>
          </cell>
          <cell r="GI168">
            <v>1.23</v>
          </cell>
          <cell r="GJ168">
            <v>1.02</v>
          </cell>
          <cell r="GK168">
            <v>1.51</v>
          </cell>
          <cell r="GL168">
            <v>2.0699999999999998</v>
          </cell>
          <cell r="GM168">
            <v>1.79</v>
          </cell>
          <cell r="GN168">
            <v>0.73</v>
          </cell>
          <cell r="GO168">
            <v>0.66</v>
          </cell>
          <cell r="GP168">
            <v>1.32</v>
          </cell>
          <cell r="GQ168">
            <v>0.94</v>
          </cell>
          <cell r="GR168">
            <v>0.99</v>
          </cell>
          <cell r="GS168">
            <v>1.33</v>
          </cell>
          <cell r="GT168">
            <v>0.13</v>
          </cell>
          <cell r="GU168">
            <v>0.16</v>
          </cell>
          <cell r="GV168">
            <v>1.43</v>
          </cell>
          <cell r="GW168">
            <v>1.68</v>
          </cell>
          <cell r="GX168">
            <v>1.22</v>
          </cell>
          <cell r="GY168">
            <v>1.81</v>
          </cell>
          <cell r="GZ168">
            <v>1.65</v>
          </cell>
          <cell r="HA168">
            <v>0.35</v>
          </cell>
          <cell r="HB168">
            <v>0.26</v>
          </cell>
          <cell r="HC168">
            <v>0.65</v>
          </cell>
          <cell r="HD168">
            <v>0.84</v>
          </cell>
          <cell r="HE168">
            <v>0.25</v>
          </cell>
          <cell r="HF168">
            <v>-0.38</v>
          </cell>
          <cell r="HG168">
            <v>0.55000000000000004</v>
          </cell>
          <cell r="HH168">
            <v>0.37</v>
          </cell>
          <cell r="HI168">
            <v>0.23</v>
          </cell>
          <cell r="HJ168">
            <v>0.67</v>
          </cell>
          <cell r="HK168">
            <v>0.78</v>
          </cell>
          <cell r="HL168">
            <v>0.38</v>
          </cell>
          <cell r="HM168">
            <v>0.06</v>
          </cell>
          <cell r="HN168">
            <v>0.53</v>
          </cell>
          <cell r="HO168">
            <v>0.69</v>
          </cell>
          <cell r="HP168">
            <v>0.68</v>
          </cell>
          <cell r="HQ168">
            <v>0.64</v>
          </cell>
          <cell r="HR168">
            <v>0.02</v>
          </cell>
          <cell r="HS168">
            <v>-0.01</v>
          </cell>
          <cell r="HT168">
            <v>0.45</v>
          </cell>
          <cell r="HU168">
            <v>0.63</v>
          </cell>
          <cell r="HV168">
            <v>1.24</v>
          </cell>
          <cell r="HW168">
            <v>1.38</v>
          </cell>
          <cell r="HX168">
            <v>0.76</v>
          </cell>
          <cell r="HY168">
            <v>0.56000000000000005</v>
          </cell>
          <cell r="HZ168">
            <v>0.6</v>
          </cell>
          <cell r="IA168">
            <v>1.03</v>
          </cell>
          <cell r="IB168">
            <v>1.3</v>
          </cell>
          <cell r="IC168">
            <v>1.1000000000000001</v>
          </cell>
          <cell r="ID168">
            <v>1.1299999999999999</v>
          </cell>
          <cell r="IE168">
            <v>0.65</v>
          </cell>
          <cell r="IF168">
            <v>0.95</v>
          </cell>
          <cell r="IG168">
            <v>0.75</v>
          </cell>
          <cell r="IH168">
            <v>0.41</v>
          </cell>
          <cell r="II168">
            <v>0.33</v>
          </cell>
          <cell r="IJ168">
            <v>0.7</v>
          </cell>
          <cell r="IK168">
            <v>1.01</v>
          </cell>
          <cell r="IL168">
            <v>0.24</v>
          </cell>
          <cell r="IM168">
            <v>0.47</v>
          </cell>
          <cell r="IN168">
            <v>0.73</v>
          </cell>
          <cell r="IO168">
            <v>0.38</v>
          </cell>
          <cell r="IP168">
            <v>-0.04</v>
          </cell>
          <cell r="IQ168">
            <v>-0.17</v>
          </cell>
          <cell r="IR168">
            <v>-0.13</v>
          </cell>
          <cell r="IS168">
            <v>-0.04</v>
          </cell>
          <cell r="IT168">
            <v>0.51</v>
          </cell>
          <cell r="IU168">
            <v>0.8</v>
          </cell>
          <cell r="IV168">
            <v>1.38</v>
          </cell>
          <cell r="IW168">
            <v>1.08</v>
          </cell>
          <cell r="IX168">
            <v>0.47</v>
          </cell>
          <cell r="IY168">
            <v>1.99</v>
          </cell>
          <cell r="IZ168">
            <v>2.4900000000000002</v>
          </cell>
          <cell r="JA168">
            <v>1.63</v>
          </cell>
          <cell r="JB168">
            <v>1.07</v>
          </cell>
          <cell r="JC168">
            <v>0.12</v>
          </cell>
          <cell r="JD168">
            <v>0.35</v>
          </cell>
          <cell r="JE168">
            <v>1.34</v>
          </cell>
          <cell r="JF168">
            <v>1.27</v>
          </cell>
          <cell r="JG168">
            <v>1.28</v>
          </cell>
          <cell r="JH168">
            <v>1.89</v>
          </cell>
          <cell r="JI168">
            <v>2.36</v>
          </cell>
          <cell r="JJ168">
            <v>2.57</v>
          </cell>
          <cell r="JK168">
            <v>2.23</v>
          </cell>
          <cell r="JL168">
            <v>1.99</v>
          </cell>
          <cell r="JM168">
            <v>2.15</v>
          </cell>
          <cell r="JN168">
            <v>1.88</v>
          </cell>
          <cell r="JO168">
            <v>1.25</v>
          </cell>
          <cell r="JP168">
            <v>0.69</v>
          </cell>
          <cell r="JQ168">
            <v>0.82</v>
          </cell>
          <cell r="JR168">
            <v>0.86</v>
          </cell>
          <cell r="JS168">
            <v>1.17</v>
          </cell>
          <cell r="JT168">
            <v>1.76</v>
          </cell>
          <cell r="JU168">
            <v>1.55</v>
          </cell>
          <cell r="JV168">
            <v>0.77</v>
          </cell>
          <cell r="JW168">
            <v>0.21</v>
          </cell>
          <cell r="JX168">
            <v>0.66</v>
          </cell>
          <cell r="JY168">
            <v>1.67</v>
          </cell>
          <cell r="JZ168">
            <v>1.71</v>
          </cell>
          <cell r="KA168">
            <v>0.8</v>
          </cell>
          <cell r="KB168">
            <v>0.13</v>
          </cell>
          <cell r="KC168">
            <v>-0.36</v>
          </cell>
          <cell r="KD168">
            <v>-0.39</v>
          </cell>
          <cell r="KE168">
            <v>0.69</v>
          </cell>
          <cell r="KF168">
            <v>0.93</v>
          </cell>
          <cell r="KG168">
            <v>-0.48</v>
          </cell>
          <cell r="KH168">
            <v>-0.47</v>
          </cell>
          <cell r="KI168">
            <v>0.65</v>
          </cell>
          <cell r="KJ168">
            <v>1.37</v>
          </cell>
          <cell r="KK168">
            <v>1.42</v>
          </cell>
          <cell r="KL168">
            <v>0.97</v>
          </cell>
          <cell r="KM168">
            <v>0.39</v>
          </cell>
          <cell r="KN168">
            <v>0.4</v>
          </cell>
          <cell r="KO168">
            <v>0.53</v>
          </cell>
          <cell r="KP168">
            <v>0.48</v>
          </cell>
          <cell r="KQ168">
            <v>0.03</v>
          </cell>
          <cell r="KR168">
            <v>-0.15</v>
          </cell>
          <cell r="KS168">
            <v>0.06</v>
          </cell>
          <cell r="KT168">
            <v>-0.2</v>
          </cell>
          <cell r="KU168">
            <v>-0.21</v>
          </cell>
          <cell r="KV168">
            <v>0.13</v>
          </cell>
          <cell r="KW168">
            <v>-0.51</v>
          </cell>
          <cell r="KX168">
            <v>-0.37</v>
          </cell>
          <cell r="KY168">
            <v>1</v>
          </cell>
          <cell r="KZ168">
            <v>0.79</v>
          </cell>
          <cell r="LA168">
            <v>0.32</v>
          </cell>
          <cell r="LB168">
            <v>0.35</v>
          </cell>
          <cell r="LC168">
            <v>-0.13</v>
          </cell>
          <cell r="LD168">
            <v>-1.86</v>
          </cell>
          <cell r="LE168">
            <v>-0.62</v>
          </cell>
          <cell r="LF168">
            <v>-0.1</v>
          </cell>
          <cell r="LG168">
            <v>0</v>
          </cell>
          <cell r="LH168">
            <v>0.2</v>
          </cell>
          <cell r="LI168">
            <v>0.2</v>
          </cell>
          <cell r="LJ168">
            <v>0.2</v>
          </cell>
          <cell r="LK168">
            <v>0.34029870996104117</v>
          </cell>
          <cell r="LL168">
            <v>0.5</v>
          </cell>
          <cell r="LM168">
            <v>0.4</v>
          </cell>
          <cell r="LN168">
            <v>0.5</v>
          </cell>
          <cell r="LO168">
            <v>0.5</v>
          </cell>
          <cell r="LP168">
            <v>0.5</v>
          </cell>
          <cell r="LQ168">
            <v>0.5</v>
          </cell>
          <cell r="LR168">
            <v>0.32919790751900185</v>
          </cell>
          <cell r="LS168">
            <v>0.3</v>
          </cell>
          <cell r="LT168">
            <v>0.3</v>
          </cell>
          <cell r="LU168">
            <v>0.2</v>
          </cell>
          <cell r="LV168">
            <v>0</v>
          </cell>
          <cell r="LW168">
            <v>-0.2</v>
          </cell>
          <cell r="LX168">
            <v>-0.2</v>
          </cell>
          <cell r="LY168">
            <v>-0.2</v>
          </cell>
          <cell r="LZ168">
            <v>1.7606621889793173E-2</v>
          </cell>
          <cell r="MA168">
            <v>0.17123470198821922</v>
          </cell>
          <cell r="MB168">
            <v>0.31874957721960184</v>
          </cell>
          <cell r="MC168">
            <v>0.35448798842306384</v>
          </cell>
          <cell r="MD168">
            <v>0.35303953459757742</v>
          </cell>
          <cell r="ME168">
            <v>0.47976840784679076</v>
          </cell>
        </row>
        <row r="169">
          <cell r="A169">
            <v>6301015</v>
          </cell>
          <cell r="F169" t="str">
            <v xml:space="preserve">Absorvente higiênico </v>
          </cell>
          <cell r="H169">
            <v>-2.23</v>
          </cell>
          <cell r="I169">
            <v>-0.54</v>
          </cell>
          <cell r="J169">
            <v>0.78</v>
          </cell>
          <cell r="K169">
            <v>-0.25</v>
          </cell>
          <cell r="L169">
            <v>-0.33</v>
          </cell>
          <cell r="M169">
            <v>1.62</v>
          </cell>
          <cell r="N169">
            <v>2.72</v>
          </cell>
          <cell r="O169">
            <v>1.76</v>
          </cell>
          <cell r="P169">
            <v>0.69</v>
          </cell>
          <cell r="Q169">
            <v>0.13</v>
          </cell>
          <cell r="R169">
            <v>0.62</v>
          </cell>
          <cell r="S169">
            <v>0.76</v>
          </cell>
          <cell r="T169">
            <v>-0.22</v>
          </cell>
          <cell r="U169">
            <v>-0.08</v>
          </cell>
          <cell r="V169">
            <v>0.81</v>
          </cell>
          <cell r="W169">
            <v>0.62</v>
          </cell>
          <cell r="X169">
            <v>1.05</v>
          </cell>
          <cell r="Y169">
            <v>2</v>
          </cell>
          <cell r="Z169">
            <v>1.39</v>
          </cell>
          <cell r="AA169">
            <v>0.55000000000000004</v>
          </cell>
          <cell r="AB169">
            <v>0.71</v>
          </cell>
          <cell r="AC169">
            <v>-0.23</v>
          </cell>
          <cell r="AD169">
            <v>-0.28999999999999998</v>
          </cell>
          <cell r="AE169">
            <v>-0.21</v>
          </cell>
          <cell r="AF169">
            <v>-0.56000000000000005</v>
          </cell>
          <cell r="AG169">
            <v>1.1200000000000001</v>
          </cell>
          <cell r="AH169">
            <v>0.67</v>
          </cell>
          <cell r="AI169">
            <v>-0.17</v>
          </cell>
          <cell r="AJ169">
            <v>0.81</v>
          </cell>
          <cell r="AK169">
            <v>0.06</v>
          </cell>
          <cell r="AL169">
            <v>-0.25</v>
          </cell>
          <cell r="AM169">
            <v>0.14000000000000001</v>
          </cell>
          <cell r="AN169">
            <v>0.22</v>
          </cell>
          <cell r="AO169">
            <v>1.08</v>
          </cell>
          <cell r="AP169">
            <v>1.56</v>
          </cell>
          <cell r="AQ169">
            <v>0.27</v>
          </cell>
          <cell r="AR169">
            <v>7.0000000000000007E-2</v>
          </cell>
          <cell r="AS169">
            <v>-1.2</v>
          </cell>
          <cell r="AT169">
            <v>-0.87</v>
          </cell>
          <cell r="AU169">
            <v>0.85</v>
          </cell>
          <cell r="AV169">
            <v>0.12</v>
          </cell>
          <cell r="AW169">
            <v>-0.93</v>
          </cell>
          <cell r="AX169">
            <v>0.44</v>
          </cell>
          <cell r="AY169">
            <v>0.72</v>
          </cell>
          <cell r="AZ169">
            <v>-0.35</v>
          </cell>
          <cell r="BA169">
            <v>-1.08</v>
          </cell>
          <cell r="BB169">
            <v>-0.87</v>
          </cell>
          <cell r="BC169">
            <v>-0.85</v>
          </cell>
          <cell r="BD169">
            <v>-0.63</v>
          </cell>
          <cell r="BE169">
            <v>0.35</v>
          </cell>
          <cell r="BF169">
            <v>0.56999999999999995</v>
          </cell>
          <cell r="BG169">
            <v>-0.14000000000000001</v>
          </cell>
          <cell r="BH169">
            <v>-0.06</v>
          </cell>
          <cell r="BI169">
            <v>0.37</v>
          </cell>
          <cell r="BJ169">
            <v>0.62</v>
          </cell>
          <cell r="BK169">
            <v>0.39</v>
          </cell>
          <cell r="BL169">
            <v>0.02</v>
          </cell>
          <cell r="BM169">
            <v>0.61</v>
          </cell>
          <cell r="BN169">
            <v>1.33</v>
          </cell>
          <cell r="BO169">
            <v>0.25</v>
          </cell>
          <cell r="BP169">
            <v>-0.12</v>
          </cell>
          <cell r="BQ169">
            <v>1.08</v>
          </cell>
          <cell r="BR169">
            <v>-0.34</v>
          </cell>
          <cell r="BS169">
            <v>-1.01</v>
          </cell>
          <cell r="BT169">
            <v>0.02</v>
          </cell>
          <cell r="BU169">
            <v>-0.45</v>
          </cell>
          <cell r="BV169">
            <v>-0.66</v>
          </cell>
          <cell r="BW169">
            <v>-0.24</v>
          </cell>
          <cell r="BX169">
            <v>-1.18</v>
          </cell>
          <cell r="BY169">
            <v>-1.3</v>
          </cell>
          <cell r="BZ169">
            <v>-0.73</v>
          </cell>
          <cell r="CA169">
            <v>-0.22</v>
          </cell>
          <cell r="CB169">
            <v>1.0900000000000001</v>
          </cell>
          <cell r="CC169">
            <v>1.28</v>
          </cell>
          <cell r="CD169">
            <v>1.1299999999999999</v>
          </cell>
          <cell r="CE169">
            <v>-0.45</v>
          </cell>
          <cell r="CF169">
            <v>-0.65</v>
          </cell>
          <cell r="CG169">
            <v>-0.5</v>
          </cell>
          <cell r="CH169">
            <v>0</v>
          </cell>
          <cell r="CI169">
            <v>0.15</v>
          </cell>
          <cell r="CJ169">
            <v>-0.44</v>
          </cell>
          <cell r="CK169">
            <v>-0.33</v>
          </cell>
          <cell r="CL169">
            <v>-0.21</v>
          </cell>
          <cell r="CM169">
            <v>-7.0000000000000007E-2</v>
          </cell>
          <cell r="CN169">
            <v>0.27</v>
          </cell>
          <cell r="CO169">
            <v>-0.82</v>
          </cell>
          <cell r="CP169">
            <v>-0.56000000000000005</v>
          </cell>
          <cell r="CQ169">
            <v>-1.24</v>
          </cell>
          <cell r="CR169">
            <v>-1.1499999999999999</v>
          </cell>
          <cell r="CS169">
            <v>0.59</v>
          </cell>
          <cell r="CT169">
            <v>-0.19</v>
          </cell>
          <cell r="CU169">
            <v>-1.46</v>
          </cell>
          <cell r="CV169">
            <v>-0.74</v>
          </cell>
          <cell r="CW169">
            <v>0.36</v>
          </cell>
          <cell r="CX169">
            <v>1.58</v>
          </cell>
          <cell r="CY169">
            <v>1.18</v>
          </cell>
          <cell r="CZ169">
            <v>0.88</v>
          </cell>
          <cell r="DA169">
            <v>0.88</v>
          </cell>
          <cell r="DB169">
            <v>2.81</v>
          </cell>
          <cell r="DC169">
            <v>2.5299999999999998</v>
          </cell>
          <cell r="DD169">
            <v>1.21</v>
          </cell>
          <cell r="DE169">
            <v>1.36</v>
          </cell>
          <cell r="DF169">
            <v>1.24</v>
          </cell>
          <cell r="DG169">
            <v>1.53</v>
          </cell>
          <cell r="DH169">
            <v>1.99</v>
          </cell>
          <cell r="DI169">
            <v>1.35</v>
          </cell>
          <cell r="DJ169">
            <v>0.44</v>
          </cell>
          <cell r="DK169">
            <v>-0.67</v>
          </cell>
          <cell r="DL169">
            <v>-0.6</v>
          </cell>
          <cell r="DM169">
            <v>0.36</v>
          </cell>
          <cell r="DN169">
            <v>0.28000000000000003</v>
          </cell>
          <cell r="DO169">
            <v>-0.82</v>
          </cell>
          <cell r="DP169">
            <v>-0.38</v>
          </cell>
          <cell r="DQ169">
            <v>1.08</v>
          </cell>
          <cell r="DR169">
            <v>1.56</v>
          </cell>
          <cell r="DS169">
            <v>0.42</v>
          </cell>
          <cell r="DT169">
            <v>-0.49</v>
          </cell>
          <cell r="DU169">
            <v>0.02</v>
          </cell>
          <cell r="DV169">
            <v>0.77</v>
          </cell>
          <cell r="DW169">
            <v>0.57999999999999996</v>
          </cell>
          <cell r="DX169">
            <v>0.45</v>
          </cell>
          <cell r="DY169">
            <v>0.45</v>
          </cell>
          <cell r="DZ169">
            <v>-0.43</v>
          </cell>
          <cell r="EA169">
            <v>0.11</v>
          </cell>
          <cell r="EB169">
            <v>1.04</v>
          </cell>
          <cell r="EC169">
            <v>-0.27</v>
          </cell>
          <cell r="ED169">
            <v>-1</v>
          </cell>
          <cell r="EE169">
            <v>-0.02</v>
          </cell>
          <cell r="EF169">
            <v>0.82</v>
          </cell>
          <cell r="EG169">
            <v>1.24</v>
          </cell>
          <cell r="EH169">
            <v>7.0000000000000007E-2</v>
          </cell>
          <cell r="EI169">
            <v>-1.26</v>
          </cell>
          <cell r="EJ169">
            <v>0</v>
          </cell>
          <cell r="EK169">
            <v>1.05</v>
          </cell>
          <cell r="EL169">
            <v>0.44</v>
          </cell>
          <cell r="EM169">
            <v>0.23</v>
          </cell>
          <cell r="EN169">
            <v>0.78</v>
          </cell>
          <cell r="EO169">
            <v>0.52</v>
          </cell>
          <cell r="EP169">
            <v>-0.56000000000000005</v>
          </cell>
          <cell r="EQ169">
            <v>-0.28999999999999998</v>
          </cell>
          <cell r="ER169">
            <v>0.59</v>
          </cell>
          <cell r="ES169">
            <v>0.19</v>
          </cell>
          <cell r="ET169">
            <v>0.14000000000000001</v>
          </cell>
          <cell r="EU169">
            <v>0.21</v>
          </cell>
          <cell r="EV169">
            <v>0.15</v>
          </cell>
          <cell r="EW169">
            <v>0.34</v>
          </cell>
          <cell r="EX169">
            <v>0.2</v>
          </cell>
          <cell r="EY169">
            <v>-0.24</v>
          </cell>
          <cell r="EZ169">
            <v>0.56999999999999995</v>
          </cell>
          <cell r="FA169">
            <v>1.26</v>
          </cell>
          <cell r="FB169">
            <v>0.53</v>
          </cell>
          <cell r="FC169">
            <v>-0.39</v>
          </cell>
          <cell r="FD169">
            <v>-0.95</v>
          </cell>
          <cell r="FE169">
            <v>-0.54</v>
          </cell>
          <cell r="FF169">
            <v>-0.38</v>
          </cell>
          <cell r="FG169">
            <v>-0.13</v>
          </cell>
          <cell r="FH169">
            <v>-0.6</v>
          </cell>
          <cell r="FI169">
            <v>-0.51</v>
          </cell>
          <cell r="FJ169">
            <v>0.87</v>
          </cell>
          <cell r="FK169">
            <v>-0.36</v>
          </cell>
          <cell r="FL169">
            <v>-1.05</v>
          </cell>
          <cell r="FM169">
            <v>-0.88</v>
          </cell>
          <cell r="FN169">
            <v>-0.72</v>
          </cell>
          <cell r="FO169">
            <v>0.57999999999999996</v>
          </cell>
          <cell r="FP169">
            <v>1.34</v>
          </cell>
          <cell r="FQ169">
            <v>0.12</v>
          </cell>
          <cell r="FR169">
            <v>0.2</v>
          </cell>
          <cell r="FS169">
            <v>1.73</v>
          </cell>
          <cell r="FT169">
            <v>2.17</v>
          </cell>
          <cell r="FU169">
            <v>0.72</v>
          </cell>
          <cell r="FV169">
            <v>-2.0499999999999998</v>
          </cell>
          <cell r="FW169">
            <v>-2.36</v>
          </cell>
          <cell r="FX169">
            <v>-0.32</v>
          </cell>
          <cell r="FY169">
            <v>0.66</v>
          </cell>
          <cell r="FZ169">
            <v>2.25</v>
          </cell>
          <cell r="GA169">
            <v>1.36</v>
          </cell>
          <cell r="GB169">
            <v>-0.59</v>
          </cell>
          <cell r="GC169">
            <v>-0.68</v>
          </cell>
          <cell r="GD169">
            <v>0.32</v>
          </cell>
          <cell r="GE169">
            <v>0.95</v>
          </cell>
          <cell r="GF169">
            <v>0.74</v>
          </cell>
          <cell r="GG169">
            <v>0.55000000000000004</v>
          </cell>
          <cell r="GH169">
            <v>0.28999999999999998</v>
          </cell>
          <cell r="GI169">
            <v>-1.17</v>
          </cell>
          <cell r="GJ169">
            <v>-0.5</v>
          </cell>
          <cell r="GK169">
            <v>0.94</v>
          </cell>
          <cell r="GL169">
            <v>-0.33</v>
          </cell>
          <cell r="GM169">
            <v>-0.75</v>
          </cell>
          <cell r="GN169">
            <v>0.79</v>
          </cell>
          <cell r="GO169">
            <v>0.98</v>
          </cell>
          <cell r="GP169">
            <v>0.46</v>
          </cell>
          <cell r="GQ169">
            <v>-0.55000000000000004</v>
          </cell>
          <cell r="GR169">
            <v>0.47</v>
          </cell>
          <cell r="GS169">
            <v>1.9</v>
          </cell>
          <cell r="GT169">
            <v>0.22</v>
          </cell>
          <cell r="GU169">
            <v>-0.71</v>
          </cell>
          <cell r="GV169">
            <v>0.78</v>
          </cell>
          <cell r="GW169">
            <v>3.64</v>
          </cell>
          <cell r="GX169">
            <v>2.0499999999999998</v>
          </cell>
          <cell r="GY169">
            <v>-0.64</v>
          </cell>
          <cell r="GZ169">
            <v>-1.83</v>
          </cell>
          <cell r="HA169">
            <v>-0.56000000000000005</v>
          </cell>
          <cell r="HB169">
            <v>0.3</v>
          </cell>
          <cell r="HC169">
            <v>0.16</v>
          </cell>
          <cell r="HD169">
            <v>0.76</v>
          </cell>
          <cell r="HE169">
            <v>2.4300000000000002</v>
          </cell>
          <cell r="HF169">
            <v>0.28999999999999998</v>
          </cell>
          <cell r="HG169">
            <v>-1.3</v>
          </cell>
          <cell r="HH169">
            <v>-0.52</v>
          </cell>
          <cell r="HI169">
            <v>0.13</v>
          </cell>
          <cell r="HJ169">
            <v>0.25</v>
          </cell>
          <cell r="HK169">
            <v>-0.5</v>
          </cell>
          <cell r="HL169">
            <v>0.77</v>
          </cell>
          <cell r="HM169">
            <v>1.4</v>
          </cell>
          <cell r="HN169">
            <v>1.6</v>
          </cell>
          <cell r="HO169">
            <v>2.21</v>
          </cell>
          <cell r="HP169">
            <v>1.46</v>
          </cell>
          <cell r="HQ169">
            <v>-0.66</v>
          </cell>
          <cell r="HR169">
            <v>-1.78</v>
          </cell>
          <cell r="HS169">
            <v>0.02</v>
          </cell>
          <cell r="HT169">
            <v>0.89</v>
          </cell>
          <cell r="HU169">
            <v>0.75</v>
          </cell>
          <cell r="HV169">
            <v>2.4900000000000002</v>
          </cell>
          <cell r="HW169">
            <v>2.1800000000000002</v>
          </cell>
          <cell r="HX169">
            <v>0.3</v>
          </cell>
          <cell r="HY169">
            <v>0.68</v>
          </cell>
          <cell r="HZ169">
            <v>2.34</v>
          </cell>
          <cell r="IA169">
            <v>1.98</v>
          </cell>
          <cell r="IB169">
            <v>0.76</v>
          </cell>
          <cell r="IC169">
            <v>-0.34</v>
          </cell>
          <cell r="ID169">
            <v>-0.51</v>
          </cell>
          <cell r="IE169">
            <v>0.1</v>
          </cell>
          <cell r="IF169">
            <v>1.1399999999999999</v>
          </cell>
          <cell r="IG169">
            <v>0.38</v>
          </cell>
          <cell r="IH169">
            <v>-0.74</v>
          </cell>
          <cell r="II169">
            <v>1.06</v>
          </cell>
          <cell r="IJ169">
            <v>1.62</v>
          </cell>
          <cell r="IK169">
            <v>0.44</v>
          </cell>
          <cell r="IL169">
            <v>-0.45</v>
          </cell>
          <cell r="IM169">
            <v>-0.02</v>
          </cell>
          <cell r="IN169">
            <v>0.43</v>
          </cell>
          <cell r="IO169">
            <v>0.01</v>
          </cell>
          <cell r="IP169">
            <v>0.64</v>
          </cell>
          <cell r="IQ169">
            <v>0.51</v>
          </cell>
          <cell r="IR169">
            <v>0.56000000000000005</v>
          </cell>
          <cell r="IS169">
            <v>1.56</v>
          </cell>
          <cell r="IT169">
            <v>0.15</v>
          </cell>
          <cell r="IU169">
            <v>1.22</v>
          </cell>
          <cell r="IV169">
            <v>1.92</v>
          </cell>
          <cell r="IW169">
            <v>2.79</v>
          </cell>
          <cell r="IX169">
            <v>2.96</v>
          </cell>
          <cell r="IY169">
            <v>1.89</v>
          </cell>
          <cell r="IZ169">
            <v>1.1399999999999999</v>
          </cell>
          <cell r="JA169">
            <v>0.26</v>
          </cell>
          <cell r="JB169">
            <v>2</v>
          </cell>
          <cell r="JC169">
            <v>1.98</v>
          </cell>
          <cell r="JD169">
            <v>1.02</v>
          </cell>
          <cell r="JE169">
            <v>1.32</v>
          </cell>
          <cell r="JF169">
            <v>1.44</v>
          </cell>
          <cell r="JG169">
            <v>2.11</v>
          </cell>
          <cell r="JH169">
            <v>1.41</v>
          </cell>
          <cell r="JI169">
            <v>1.37</v>
          </cell>
          <cell r="JJ169">
            <v>0.54</v>
          </cell>
          <cell r="JK169">
            <v>-0.57999999999999996</v>
          </cell>
          <cell r="JL169">
            <v>0.24</v>
          </cell>
          <cell r="JM169">
            <v>1.55</v>
          </cell>
          <cell r="JN169">
            <v>1.64</v>
          </cell>
          <cell r="JO169">
            <v>1.95</v>
          </cell>
          <cell r="JP169">
            <v>4.3899999999999997</v>
          </cell>
          <cell r="JQ169">
            <v>2.79</v>
          </cell>
          <cell r="JR169">
            <v>1.25</v>
          </cell>
          <cell r="JS169">
            <v>1.66</v>
          </cell>
          <cell r="JT169">
            <v>2.2599999999999998</v>
          </cell>
          <cell r="JU169">
            <v>1.87</v>
          </cell>
          <cell r="JV169">
            <v>0.43</v>
          </cell>
          <cell r="JW169">
            <v>-0.28000000000000003</v>
          </cell>
          <cell r="JX169">
            <v>0.47</v>
          </cell>
          <cell r="JY169">
            <v>-0.56999999999999995</v>
          </cell>
          <cell r="JZ169">
            <v>-0.6</v>
          </cell>
          <cell r="KA169">
            <v>0.38</v>
          </cell>
          <cell r="KB169">
            <v>2.08</v>
          </cell>
          <cell r="KC169">
            <v>2.09</v>
          </cell>
          <cell r="KD169">
            <v>0.53</v>
          </cell>
          <cell r="KE169">
            <v>1.1599999999999999</v>
          </cell>
          <cell r="KF169">
            <v>1.23</v>
          </cell>
          <cell r="KG169">
            <v>0.21</v>
          </cell>
          <cell r="KH169">
            <v>-0.55000000000000004</v>
          </cell>
          <cell r="KI169">
            <v>-0.88</v>
          </cell>
          <cell r="KJ169">
            <v>0.61</v>
          </cell>
          <cell r="KK169">
            <v>1.07</v>
          </cell>
          <cell r="KL169">
            <v>-0.78</v>
          </cell>
          <cell r="KM169">
            <v>-2.04</v>
          </cell>
          <cell r="KN169">
            <v>0.15</v>
          </cell>
          <cell r="KO169">
            <v>1.39</v>
          </cell>
          <cell r="KP169">
            <v>0.97</v>
          </cell>
          <cell r="KQ169">
            <v>0.88</v>
          </cell>
          <cell r="KR169">
            <v>1.36</v>
          </cell>
          <cell r="KS169">
            <v>1.87</v>
          </cell>
          <cell r="KT169">
            <v>-0.11</v>
          </cell>
          <cell r="KU169">
            <v>-2.31</v>
          </cell>
          <cell r="KV169">
            <v>-1.5</v>
          </cell>
          <cell r="KW169">
            <v>0.25</v>
          </cell>
          <cell r="KX169">
            <v>-0.54</v>
          </cell>
          <cell r="KY169">
            <v>-3.03</v>
          </cell>
          <cell r="KZ169">
            <v>-0.99</v>
          </cell>
          <cell r="LA169">
            <v>1.53</v>
          </cell>
          <cell r="LB169">
            <v>0.47</v>
          </cell>
          <cell r="LC169">
            <v>-1.36</v>
          </cell>
          <cell r="LD169">
            <v>-2.35</v>
          </cell>
          <cell r="LE169">
            <v>-0.55000000000000004</v>
          </cell>
          <cell r="LF169">
            <v>-0.1</v>
          </cell>
          <cell r="LG169">
            <v>0</v>
          </cell>
          <cell r="LH169">
            <v>0.2</v>
          </cell>
          <cell r="LI169">
            <v>0.2</v>
          </cell>
          <cell r="LJ169">
            <v>0.2</v>
          </cell>
          <cell r="LK169">
            <v>0.34029870996104117</v>
          </cell>
          <cell r="LL169">
            <v>0.5</v>
          </cell>
          <cell r="LM169">
            <v>0.4</v>
          </cell>
          <cell r="LN169">
            <v>0.5</v>
          </cell>
          <cell r="LO169">
            <v>0.5</v>
          </cell>
          <cell r="LP169">
            <v>0.5</v>
          </cell>
          <cell r="LQ169">
            <v>0.5</v>
          </cell>
          <cell r="LR169">
            <v>0.32919790751900185</v>
          </cell>
          <cell r="LS169">
            <v>0.3</v>
          </cell>
          <cell r="LT169">
            <v>0.3</v>
          </cell>
          <cell r="LU169">
            <v>0.2</v>
          </cell>
          <cell r="LV169">
            <v>0</v>
          </cell>
          <cell r="LW169">
            <v>-0.2</v>
          </cell>
          <cell r="LX169">
            <v>-0.2</v>
          </cell>
          <cell r="LY169">
            <v>-0.2</v>
          </cell>
          <cell r="LZ169">
            <v>1.7606621889793173E-2</v>
          </cell>
          <cell r="MA169">
            <v>0.17123470198821922</v>
          </cell>
          <cell r="MB169">
            <v>0.31874957721960184</v>
          </cell>
          <cell r="MC169">
            <v>0.35448798842306384</v>
          </cell>
          <cell r="MD169">
            <v>0.35303953459757742</v>
          </cell>
          <cell r="ME169">
            <v>0.47976840784679076</v>
          </cell>
        </row>
        <row r="170">
          <cell r="A170">
            <v>6301016</v>
          </cell>
          <cell r="F170" t="str">
            <v xml:space="preserve">Sabonete </v>
          </cell>
          <cell r="H170">
            <v>-0.03</v>
          </cell>
          <cell r="I170">
            <v>-0.28999999999999998</v>
          </cell>
          <cell r="J170">
            <v>0.56999999999999995</v>
          </cell>
          <cell r="K170">
            <v>0.3</v>
          </cell>
          <cell r="L170">
            <v>-1.06</v>
          </cell>
          <cell r="M170">
            <v>-0.75</v>
          </cell>
          <cell r="N170">
            <v>-0.82</v>
          </cell>
          <cell r="O170">
            <v>-1.4</v>
          </cell>
          <cell r="P170">
            <v>0.21</v>
          </cell>
          <cell r="Q170">
            <v>1.51</v>
          </cell>
          <cell r="R170">
            <v>0.3</v>
          </cell>
          <cell r="S170">
            <v>-0.75</v>
          </cell>
          <cell r="T170">
            <v>0.18</v>
          </cell>
          <cell r="U170">
            <v>-0.27</v>
          </cell>
          <cell r="V170">
            <v>-0.84</v>
          </cell>
          <cell r="W170">
            <v>-0.77</v>
          </cell>
          <cell r="X170">
            <v>-0.76</v>
          </cell>
          <cell r="Y170">
            <v>-1.28</v>
          </cell>
          <cell r="Z170">
            <v>-2.15</v>
          </cell>
          <cell r="AA170">
            <v>-0.6</v>
          </cell>
          <cell r="AB170">
            <v>0.67</v>
          </cell>
          <cell r="AC170">
            <v>-0.24</v>
          </cell>
          <cell r="AD170">
            <v>-1.0900000000000001</v>
          </cell>
          <cell r="AE170">
            <v>-0.21</v>
          </cell>
          <cell r="AF170">
            <v>-0.61</v>
          </cell>
          <cell r="AG170">
            <v>-0.99</v>
          </cell>
          <cell r="AH170">
            <v>0.06</v>
          </cell>
          <cell r="AI170">
            <v>-0.57999999999999996</v>
          </cell>
          <cell r="AJ170">
            <v>-1.37</v>
          </cell>
          <cell r="AK170">
            <v>-0.53</v>
          </cell>
          <cell r="AL170">
            <v>0.89</v>
          </cell>
          <cell r="AM170">
            <v>-0.81</v>
          </cell>
          <cell r="AN170">
            <v>-1.39</v>
          </cell>
          <cell r="AO170">
            <v>-0.69</v>
          </cell>
          <cell r="AP170">
            <v>-1.18</v>
          </cell>
          <cell r="AQ170">
            <v>-0.73</v>
          </cell>
          <cell r="AR170">
            <v>-0.21</v>
          </cell>
          <cell r="AS170">
            <v>-1.47</v>
          </cell>
          <cell r="AT170">
            <v>-1.1000000000000001</v>
          </cell>
          <cell r="AU170">
            <v>0.13</v>
          </cell>
          <cell r="AV170">
            <v>-0.14000000000000001</v>
          </cell>
          <cell r="AW170">
            <v>-0.8</v>
          </cell>
          <cell r="AX170">
            <v>-0.19</v>
          </cell>
          <cell r="AY170">
            <v>0.32</v>
          </cell>
          <cell r="AZ170">
            <v>0.14000000000000001</v>
          </cell>
          <cell r="BA170">
            <v>0.23</v>
          </cell>
          <cell r="BB170">
            <v>-0.56000000000000005</v>
          </cell>
          <cell r="BC170">
            <v>0.41</v>
          </cell>
          <cell r="BD170">
            <v>2.79</v>
          </cell>
          <cell r="BE170">
            <v>1.58</v>
          </cell>
          <cell r="BF170">
            <v>0.1</v>
          </cell>
          <cell r="BG170">
            <v>-0.1</v>
          </cell>
          <cell r="BH170">
            <v>-1.1299999999999999</v>
          </cell>
          <cell r="BI170">
            <v>-1.25</v>
          </cell>
          <cell r="BJ170">
            <v>0.36</v>
          </cell>
          <cell r="BK170">
            <v>1.19</v>
          </cell>
          <cell r="BL170">
            <v>0.98</v>
          </cell>
          <cell r="BM170">
            <v>0.9</v>
          </cell>
          <cell r="BN170">
            <v>1.52</v>
          </cell>
          <cell r="BO170">
            <v>0.76</v>
          </cell>
          <cell r="BP170">
            <v>-0.24</v>
          </cell>
          <cell r="BQ170">
            <v>1.58</v>
          </cell>
          <cell r="BR170">
            <v>0.56000000000000005</v>
          </cell>
          <cell r="BS170">
            <v>0.44</v>
          </cell>
          <cell r="BT170">
            <v>0.55000000000000004</v>
          </cell>
          <cell r="BU170">
            <v>-0.72</v>
          </cell>
          <cell r="BV170">
            <v>-0.44</v>
          </cell>
          <cell r="BW170">
            <v>0.2</v>
          </cell>
          <cell r="BX170">
            <v>-0.99</v>
          </cell>
          <cell r="BY170">
            <v>-1.01</v>
          </cell>
          <cell r="BZ170">
            <v>-0.03</v>
          </cell>
          <cell r="CA170">
            <v>-0.24</v>
          </cell>
          <cell r="CB170">
            <v>0.28000000000000003</v>
          </cell>
          <cell r="CC170">
            <v>0.65</v>
          </cell>
          <cell r="CD170">
            <v>0.31</v>
          </cell>
          <cell r="CE170">
            <v>-0.2</v>
          </cell>
          <cell r="CF170">
            <v>0.47</v>
          </cell>
          <cell r="CG170">
            <v>1.2</v>
          </cell>
          <cell r="CH170">
            <v>1.36</v>
          </cell>
          <cell r="CI170">
            <v>0.95</v>
          </cell>
          <cell r="CJ170">
            <v>2.02</v>
          </cell>
          <cell r="CK170">
            <v>2.73</v>
          </cell>
          <cell r="CL170">
            <v>3.06</v>
          </cell>
          <cell r="CM170">
            <v>3.05</v>
          </cell>
          <cell r="CN170">
            <v>3.43</v>
          </cell>
          <cell r="CO170">
            <v>2.8</v>
          </cell>
          <cell r="CP170">
            <v>2.33</v>
          </cell>
          <cell r="CQ170">
            <v>2.19</v>
          </cell>
          <cell r="CR170">
            <v>2.68</v>
          </cell>
          <cell r="CS170">
            <v>3.03</v>
          </cell>
          <cell r="CT170">
            <v>1.36</v>
          </cell>
          <cell r="CU170">
            <v>1.31</v>
          </cell>
          <cell r="CV170">
            <v>2.4300000000000002</v>
          </cell>
          <cell r="CW170">
            <v>2.1</v>
          </cell>
          <cell r="CX170">
            <v>2.14</v>
          </cell>
          <cell r="CY170">
            <v>2.2799999999999998</v>
          </cell>
          <cell r="CZ170">
            <v>0.59</v>
          </cell>
          <cell r="DA170">
            <v>0.59</v>
          </cell>
          <cell r="DB170">
            <v>-0.32</v>
          </cell>
          <cell r="DC170">
            <v>-0.13</v>
          </cell>
          <cell r="DD170">
            <v>0.95</v>
          </cell>
          <cell r="DE170">
            <v>1.07</v>
          </cell>
          <cell r="DF170">
            <v>1.35</v>
          </cell>
          <cell r="DG170">
            <v>1.39</v>
          </cell>
          <cell r="DH170">
            <v>0.55000000000000004</v>
          </cell>
          <cell r="DI170">
            <v>0.52</v>
          </cell>
          <cell r="DJ170">
            <v>0.95</v>
          </cell>
          <cell r="DK170">
            <v>0.8</v>
          </cell>
          <cell r="DL170">
            <v>0.38</v>
          </cell>
          <cell r="DM170">
            <v>0.56999999999999995</v>
          </cell>
          <cell r="DN170">
            <v>0.34</v>
          </cell>
          <cell r="DO170">
            <v>-0.76</v>
          </cell>
          <cell r="DP170">
            <v>-0.5</v>
          </cell>
          <cell r="DQ170">
            <v>0.05</v>
          </cell>
          <cell r="DR170">
            <v>-0.18</v>
          </cell>
          <cell r="DS170">
            <v>0.03</v>
          </cell>
          <cell r="DT170">
            <v>-0.17</v>
          </cell>
          <cell r="DU170">
            <v>-0.48</v>
          </cell>
          <cell r="DV170">
            <v>-0.68</v>
          </cell>
          <cell r="DW170">
            <v>-1.01</v>
          </cell>
          <cell r="DX170">
            <v>-0.36</v>
          </cell>
          <cell r="DY170">
            <v>0.15</v>
          </cell>
          <cell r="DZ170">
            <v>0.43</v>
          </cell>
          <cell r="EA170">
            <v>0.48</v>
          </cell>
          <cell r="EB170">
            <v>0.42</v>
          </cell>
          <cell r="EC170">
            <v>0.69</v>
          </cell>
          <cell r="ED170">
            <v>0.19</v>
          </cell>
          <cell r="EE170">
            <v>-0.9</v>
          </cell>
          <cell r="EF170">
            <v>-0.71</v>
          </cell>
          <cell r="EG170">
            <v>0.56000000000000005</v>
          </cell>
          <cell r="EH170">
            <v>0.83</v>
          </cell>
          <cell r="EI170">
            <v>-0.38</v>
          </cell>
          <cell r="EJ170">
            <v>-0.68</v>
          </cell>
          <cell r="EK170">
            <v>0.24</v>
          </cell>
          <cell r="EL170">
            <v>-0.05</v>
          </cell>
          <cell r="EM170">
            <v>-1.34</v>
          </cell>
          <cell r="EN170">
            <v>-1.26</v>
          </cell>
          <cell r="EO170">
            <v>0.35</v>
          </cell>
          <cell r="EP170">
            <v>1.27</v>
          </cell>
          <cell r="EQ170">
            <v>0.65</v>
          </cell>
          <cell r="ER170">
            <v>-0.2</v>
          </cell>
          <cell r="ES170">
            <v>-0.23</v>
          </cell>
          <cell r="ET170">
            <v>0.24</v>
          </cell>
          <cell r="EU170">
            <v>0.03</v>
          </cell>
          <cell r="EV170">
            <v>-0.23</v>
          </cell>
          <cell r="EW170">
            <v>0.62</v>
          </cell>
          <cell r="EX170">
            <v>1.37</v>
          </cell>
          <cell r="EY170">
            <v>0.5</v>
          </cell>
          <cell r="EZ170">
            <v>-0.5</v>
          </cell>
          <cell r="FA170">
            <v>-0.2</v>
          </cell>
          <cell r="FB170">
            <v>0.5</v>
          </cell>
          <cell r="FC170">
            <v>0.99</v>
          </cell>
          <cell r="FD170">
            <v>1.26</v>
          </cell>
          <cell r="FE170">
            <v>1.32</v>
          </cell>
          <cell r="FF170">
            <v>0.97</v>
          </cell>
          <cell r="FG170">
            <v>1.34</v>
          </cell>
          <cell r="FH170">
            <v>1.01</v>
          </cell>
          <cell r="FI170">
            <v>0.32</v>
          </cell>
          <cell r="FJ170">
            <v>1.03</v>
          </cell>
          <cell r="FK170">
            <v>1.73</v>
          </cell>
          <cell r="FL170">
            <v>1.63</v>
          </cell>
          <cell r="FM170">
            <v>0.54</v>
          </cell>
          <cell r="FN170">
            <v>0.42</v>
          </cell>
          <cell r="FO170">
            <v>0.74</v>
          </cell>
          <cell r="FP170">
            <v>0.94</v>
          </cell>
          <cell r="FQ170">
            <v>0.53</v>
          </cell>
          <cell r="FR170">
            <v>0.66</v>
          </cell>
          <cell r="FS170">
            <v>1.93</v>
          </cell>
          <cell r="FT170">
            <v>1.96</v>
          </cell>
          <cell r="FU170">
            <v>0.7</v>
          </cell>
          <cell r="FV170">
            <v>0.32</v>
          </cell>
          <cell r="FW170">
            <v>0.68</v>
          </cell>
          <cell r="FX170">
            <v>1.05</v>
          </cell>
          <cell r="FY170">
            <v>1.52</v>
          </cell>
          <cell r="FZ170">
            <v>2.11</v>
          </cell>
          <cell r="GA170">
            <v>1.95</v>
          </cell>
          <cell r="GB170">
            <v>1.02</v>
          </cell>
          <cell r="GC170">
            <v>0.42</v>
          </cell>
          <cell r="GD170">
            <v>1.1299999999999999</v>
          </cell>
          <cell r="GE170">
            <v>0.74</v>
          </cell>
          <cell r="GF170">
            <v>0.25</v>
          </cell>
          <cell r="GG170">
            <v>0.1</v>
          </cell>
          <cell r="GH170">
            <v>0.08</v>
          </cell>
          <cell r="GI170">
            <v>-0.15</v>
          </cell>
          <cell r="GJ170">
            <v>0</v>
          </cell>
          <cell r="GK170">
            <v>0.67</v>
          </cell>
          <cell r="GL170">
            <v>1.22</v>
          </cell>
          <cell r="GM170">
            <v>0.84</v>
          </cell>
          <cell r="GN170">
            <v>-0.08</v>
          </cell>
          <cell r="GO170">
            <v>0.06</v>
          </cell>
          <cell r="GP170">
            <v>0.05</v>
          </cell>
          <cell r="GQ170">
            <v>0.03</v>
          </cell>
          <cell r="GR170">
            <v>0.69</v>
          </cell>
          <cell r="GS170">
            <v>0.68</v>
          </cell>
          <cell r="GT170">
            <v>0.23</v>
          </cell>
          <cell r="GU170">
            <v>0.15</v>
          </cell>
          <cell r="GV170">
            <v>0.44</v>
          </cell>
          <cell r="GW170">
            <v>0.48</v>
          </cell>
          <cell r="GX170">
            <v>0.18</v>
          </cell>
          <cell r="GY170">
            <v>-0.03</v>
          </cell>
          <cell r="GZ170">
            <v>-0.18</v>
          </cell>
          <cell r="HA170">
            <v>-0.21</v>
          </cell>
          <cell r="HB170">
            <v>0.37</v>
          </cell>
          <cell r="HC170">
            <v>0.16</v>
          </cell>
          <cell r="HD170">
            <v>-0.48</v>
          </cell>
          <cell r="HE170">
            <v>-0.5</v>
          </cell>
          <cell r="HF170">
            <v>-0.67</v>
          </cell>
          <cell r="HG170">
            <v>-0.74</v>
          </cell>
          <cell r="HH170">
            <v>-0.44</v>
          </cell>
          <cell r="HI170">
            <v>0.05</v>
          </cell>
          <cell r="HJ170">
            <v>0.44</v>
          </cell>
          <cell r="HK170">
            <v>0.92</v>
          </cell>
          <cell r="HL170">
            <v>1.19</v>
          </cell>
          <cell r="HM170">
            <v>0.52</v>
          </cell>
          <cell r="HN170">
            <v>-0.21</v>
          </cell>
          <cell r="HO170">
            <v>0.35</v>
          </cell>
          <cell r="HP170">
            <v>0.69</v>
          </cell>
          <cell r="HQ170">
            <v>0.56999999999999995</v>
          </cell>
          <cell r="HR170">
            <v>0.62</v>
          </cell>
          <cell r="HS170">
            <v>-0.34</v>
          </cell>
          <cell r="HT170">
            <v>-0.83</v>
          </cell>
          <cell r="HU170">
            <v>0.18</v>
          </cell>
          <cell r="HV170">
            <v>1.21</v>
          </cell>
          <cell r="HW170">
            <v>1.89</v>
          </cell>
          <cell r="HX170">
            <v>1.77</v>
          </cell>
          <cell r="HY170">
            <v>1.63</v>
          </cell>
          <cell r="HZ170">
            <v>1.38</v>
          </cell>
          <cell r="IA170">
            <v>0.71</v>
          </cell>
          <cell r="IB170">
            <v>0.15</v>
          </cell>
          <cell r="IC170">
            <v>0.19</v>
          </cell>
          <cell r="ID170">
            <v>0.62</v>
          </cell>
          <cell r="IE170">
            <v>0.27</v>
          </cell>
          <cell r="IF170">
            <v>-0.14000000000000001</v>
          </cell>
          <cell r="IG170">
            <v>0.1</v>
          </cell>
          <cell r="IH170">
            <v>-0.06</v>
          </cell>
          <cell r="II170">
            <v>0.16</v>
          </cell>
          <cell r="IJ170">
            <v>0.91</v>
          </cell>
          <cell r="IK170">
            <v>0.35</v>
          </cell>
          <cell r="IL170">
            <v>0.34</v>
          </cell>
          <cell r="IM170">
            <v>0.89</v>
          </cell>
          <cell r="IN170">
            <v>0.25</v>
          </cell>
          <cell r="IO170">
            <v>0.51</v>
          </cell>
          <cell r="IP170">
            <v>1.1000000000000001</v>
          </cell>
          <cell r="IQ170">
            <v>0.61</v>
          </cell>
          <cell r="IR170">
            <v>0.17</v>
          </cell>
          <cell r="IS170">
            <v>0.97</v>
          </cell>
          <cell r="IT170">
            <v>1.56</v>
          </cell>
          <cell r="IU170">
            <v>1.1299999999999999</v>
          </cell>
          <cell r="IV170">
            <v>0.44</v>
          </cell>
          <cell r="IW170">
            <v>0.28999999999999998</v>
          </cell>
          <cell r="IX170">
            <v>0.56000000000000005</v>
          </cell>
          <cell r="IY170">
            <v>0.86</v>
          </cell>
          <cell r="IZ170">
            <v>1.1599999999999999</v>
          </cell>
          <cell r="JA170">
            <v>1.52</v>
          </cell>
          <cell r="JB170">
            <v>1.42</v>
          </cell>
          <cell r="JC170">
            <v>0.8</v>
          </cell>
          <cell r="JD170">
            <v>0.8</v>
          </cell>
          <cell r="JE170">
            <v>1.47</v>
          </cell>
          <cell r="JF170">
            <v>2.1</v>
          </cell>
          <cell r="JG170">
            <v>1.46</v>
          </cell>
          <cell r="JH170">
            <v>1.19</v>
          </cell>
          <cell r="JI170">
            <v>2.23</v>
          </cell>
          <cell r="JJ170">
            <v>2.2000000000000002</v>
          </cell>
          <cell r="JK170">
            <v>0.54</v>
          </cell>
          <cell r="JL170">
            <v>-0.15</v>
          </cell>
          <cell r="JM170">
            <v>0.63</v>
          </cell>
          <cell r="JN170">
            <v>1.1100000000000001</v>
          </cell>
          <cell r="JO170">
            <v>1.33</v>
          </cell>
          <cell r="JP170">
            <v>1.52</v>
          </cell>
          <cell r="JQ170">
            <v>1.54</v>
          </cell>
          <cell r="JR170">
            <v>1.79</v>
          </cell>
          <cell r="JS170">
            <v>1.32</v>
          </cell>
          <cell r="JT170">
            <v>0.42</v>
          </cell>
          <cell r="JU170">
            <v>1</v>
          </cell>
          <cell r="JV170">
            <v>1.97</v>
          </cell>
          <cell r="JW170">
            <v>1.75</v>
          </cell>
          <cell r="JX170">
            <v>0.92</v>
          </cell>
          <cell r="JY170">
            <v>0.37</v>
          </cell>
          <cell r="JZ170">
            <v>0.4</v>
          </cell>
          <cell r="KA170">
            <v>0.46</v>
          </cell>
          <cell r="KB170">
            <v>0.67</v>
          </cell>
          <cell r="KC170">
            <v>0.63</v>
          </cell>
          <cell r="KD170">
            <v>0.54</v>
          </cell>
          <cell r="KE170">
            <v>1.08</v>
          </cell>
          <cell r="KF170">
            <v>0.76</v>
          </cell>
          <cell r="KG170">
            <v>-0.22</v>
          </cell>
          <cell r="KH170">
            <v>-0.1</v>
          </cell>
          <cell r="KI170">
            <v>0.56999999999999995</v>
          </cell>
          <cell r="KJ170">
            <v>1.06</v>
          </cell>
          <cell r="KK170">
            <v>1.27</v>
          </cell>
          <cell r="KL170">
            <v>0.24</v>
          </cell>
          <cell r="KM170">
            <v>-0.75</v>
          </cell>
          <cell r="KN170">
            <v>-0.23</v>
          </cell>
          <cell r="KO170">
            <v>0.8</v>
          </cell>
          <cell r="KP170">
            <v>1.53</v>
          </cell>
          <cell r="KQ170">
            <v>1.36</v>
          </cell>
          <cell r="KR170">
            <v>1.47</v>
          </cell>
          <cell r="KS170">
            <v>1.44</v>
          </cell>
          <cell r="KT170">
            <v>-0.11</v>
          </cell>
          <cell r="KU170">
            <v>-0.79</v>
          </cell>
          <cell r="KV170">
            <v>-0.53</v>
          </cell>
          <cell r="KW170">
            <v>-0.45</v>
          </cell>
          <cell r="KX170">
            <v>-0.48</v>
          </cell>
          <cell r="KY170">
            <v>-7.0000000000000007E-2</v>
          </cell>
          <cell r="KZ170">
            <v>0.23</v>
          </cell>
          <cell r="LA170">
            <v>-0.03</v>
          </cell>
          <cell r="LB170">
            <v>0.28000000000000003</v>
          </cell>
          <cell r="LC170">
            <v>-0.04</v>
          </cell>
          <cell r="LD170">
            <v>0.57999999999999996</v>
          </cell>
          <cell r="LE170">
            <v>0.39</v>
          </cell>
          <cell r="LF170">
            <v>-0.1</v>
          </cell>
          <cell r="LG170">
            <v>0</v>
          </cell>
          <cell r="LH170">
            <v>0.2</v>
          </cell>
          <cell r="LI170">
            <v>0.2</v>
          </cell>
          <cell r="LJ170">
            <v>0.2</v>
          </cell>
          <cell r="LK170">
            <v>0.34029870996104117</v>
          </cell>
          <cell r="LL170">
            <v>0.5</v>
          </cell>
          <cell r="LM170">
            <v>0.4</v>
          </cell>
          <cell r="LN170">
            <v>0.5</v>
          </cell>
          <cell r="LO170">
            <v>0.5</v>
          </cell>
          <cell r="LP170">
            <v>0.5</v>
          </cell>
          <cell r="LQ170">
            <v>0.5</v>
          </cell>
          <cell r="LR170">
            <v>0.32919790751900185</v>
          </cell>
          <cell r="LS170">
            <v>0.3</v>
          </cell>
          <cell r="LT170">
            <v>0.3</v>
          </cell>
          <cell r="LU170">
            <v>0.2</v>
          </cell>
          <cell r="LV170">
            <v>0</v>
          </cell>
          <cell r="LW170">
            <v>-0.2</v>
          </cell>
          <cell r="LX170">
            <v>-0.2</v>
          </cell>
          <cell r="LY170">
            <v>-0.2</v>
          </cell>
          <cell r="LZ170">
            <v>1.7606621889793173E-2</v>
          </cell>
          <cell r="MA170">
            <v>0.17123470198821922</v>
          </cell>
          <cell r="MB170">
            <v>0.31874957721960184</v>
          </cell>
          <cell r="MC170">
            <v>0.35448798842306384</v>
          </cell>
          <cell r="MD170">
            <v>0.35303953459757742</v>
          </cell>
          <cell r="ME170">
            <v>0.47976840784679076</v>
          </cell>
        </row>
        <row r="171">
          <cell r="A171">
            <v>6301017</v>
          </cell>
          <cell r="F171" t="str">
            <v xml:space="preserve">Papel higiênico </v>
          </cell>
          <cell r="H171">
            <v>-0.43</v>
          </cell>
          <cell r="I171">
            <v>-0.75</v>
          </cell>
          <cell r="J171">
            <v>-0.61</v>
          </cell>
          <cell r="K171">
            <v>-0.76</v>
          </cell>
          <cell r="L171">
            <v>-0.77</v>
          </cell>
          <cell r="M171">
            <v>-0.65</v>
          </cell>
          <cell r="N171">
            <v>-1.53</v>
          </cell>
          <cell r="O171">
            <v>-1.0900000000000001</v>
          </cell>
          <cell r="P171">
            <v>0.59</v>
          </cell>
          <cell r="Q171">
            <v>0.37</v>
          </cell>
          <cell r="R171">
            <v>-2.02</v>
          </cell>
          <cell r="S171">
            <v>-2.0299999999999998</v>
          </cell>
          <cell r="T171">
            <v>-1.33</v>
          </cell>
          <cell r="U171">
            <v>-0.76</v>
          </cell>
          <cell r="V171">
            <v>-0.17</v>
          </cell>
          <cell r="W171">
            <v>-1.1399999999999999</v>
          </cell>
          <cell r="X171">
            <v>-7.0000000000000007E-2</v>
          </cell>
          <cell r="Y171">
            <v>0.98</v>
          </cell>
          <cell r="Z171">
            <v>-0.64</v>
          </cell>
          <cell r="AA171">
            <v>-0.78</v>
          </cell>
          <cell r="AB171">
            <v>-0.53</v>
          </cell>
          <cell r="AC171">
            <v>-1.46</v>
          </cell>
          <cell r="AD171">
            <v>-0.7</v>
          </cell>
          <cell r="AE171">
            <v>-0.52</v>
          </cell>
          <cell r="AF171">
            <v>-0.06</v>
          </cell>
          <cell r="AG171">
            <v>1.1399999999999999</v>
          </cell>
          <cell r="AH171">
            <v>1.22</v>
          </cell>
          <cell r="AI171">
            <v>-0.38</v>
          </cell>
          <cell r="AJ171">
            <v>-0.76</v>
          </cell>
          <cell r="AK171">
            <v>-0.38</v>
          </cell>
          <cell r="AL171">
            <v>0.6</v>
          </cell>
          <cell r="AM171">
            <v>2.15</v>
          </cell>
          <cell r="AN171">
            <v>1.93</v>
          </cell>
          <cell r="AO171">
            <v>-0.65</v>
          </cell>
          <cell r="AP171">
            <v>-1.79</v>
          </cell>
          <cell r="AQ171">
            <v>-0.62</v>
          </cell>
          <cell r="AR171">
            <v>0.15</v>
          </cell>
          <cell r="AS171">
            <v>0.6</v>
          </cell>
          <cell r="AT171">
            <v>-0.67</v>
          </cell>
          <cell r="AU171">
            <v>-1.23</v>
          </cell>
          <cell r="AV171">
            <v>-0.02</v>
          </cell>
          <cell r="AW171">
            <v>0.42</v>
          </cell>
          <cell r="AX171">
            <v>0.1</v>
          </cell>
          <cell r="AY171">
            <v>-0.08</v>
          </cell>
          <cell r="AZ171">
            <v>-0.13</v>
          </cell>
          <cell r="BA171">
            <v>-0.32</v>
          </cell>
          <cell r="BB171">
            <v>-0.33</v>
          </cell>
          <cell r="BC171">
            <v>0.42</v>
          </cell>
          <cell r="BD171">
            <v>1.38</v>
          </cell>
          <cell r="BE171">
            <v>0.44</v>
          </cell>
          <cell r="BF171">
            <v>-0.1</v>
          </cell>
          <cell r="BG171">
            <v>0.5</v>
          </cell>
          <cell r="BH171">
            <v>0.93</v>
          </cell>
          <cell r="BI171">
            <v>-0.15</v>
          </cell>
          <cell r="BJ171">
            <v>-0.15</v>
          </cell>
          <cell r="BK171">
            <v>1.18</v>
          </cell>
          <cell r="BL171">
            <v>0.79</v>
          </cell>
          <cell r="BM171">
            <v>0.41</v>
          </cell>
          <cell r="BN171">
            <v>1.56</v>
          </cell>
          <cell r="BO171">
            <v>0.84</v>
          </cell>
          <cell r="BP171">
            <v>-0.18</v>
          </cell>
          <cell r="BQ171">
            <v>0.73</v>
          </cell>
          <cell r="BR171">
            <v>-0.02</v>
          </cell>
          <cell r="BS171">
            <v>-0.53</v>
          </cell>
          <cell r="BT171">
            <v>-0.82</v>
          </cell>
          <cell r="BU171">
            <v>-0.78</v>
          </cell>
          <cell r="BV171">
            <v>-0.06</v>
          </cell>
          <cell r="BW171">
            <v>0.02</v>
          </cell>
          <cell r="BX171">
            <v>-0.39</v>
          </cell>
          <cell r="BY171">
            <v>-1.06</v>
          </cell>
          <cell r="BZ171">
            <v>0.04</v>
          </cell>
          <cell r="CA171">
            <v>1.25</v>
          </cell>
          <cell r="CB171">
            <v>1.57</v>
          </cell>
          <cell r="CC171">
            <v>1.33</v>
          </cell>
          <cell r="CD171">
            <v>1.59</v>
          </cell>
          <cell r="CE171">
            <v>0.45</v>
          </cell>
          <cell r="CF171">
            <v>0.41</v>
          </cell>
          <cell r="CG171">
            <v>0.76</v>
          </cell>
          <cell r="CH171">
            <v>1.1599999999999999</v>
          </cell>
          <cell r="CI171">
            <v>1.49</v>
          </cell>
          <cell r="CJ171">
            <v>0.75</v>
          </cell>
          <cell r="CK171">
            <v>0.95</v>
          </cell>
          <cell r="CL171">
            <v>0.45</v>
          </cell>
          <cell r="CM171">
            <v>0.84</v>
          </cell>
          <cell r="CN171">
            <v>1.34</v>
          </cell>
          <cell r="CO171">
            <v>1.72</v>
          </cell>
          <cell r="CP171">
            <v>0.91</v>
          </cell>
          <cell r="CQ171">
            <v>0.16</v>
          </cell>
          <cell r="CR171">
            <v>-0.06</v>
          </cell>
          <cell r="CS171">
            <v>0.17</v>
          </cell>
          <cell r="CT171">
            <v>-0.02</v>
          </cell>
          <cell r="CU171">
            <v>-0.32</v>
          </cell>
          <cell r="CV171">
            <v>0.04</v>
          </cell>
          <cell r="CW171">
            <v>-0.4</v>
          </cell>
          <cell r="CX171">
            <v>7.0000000000000007E-2</v>
          </cell>
          <cell r="CY171">
            <v>0.53</v>
          </cell>
          <cell r="CZ171">
            <v>1.05</v>
          </cell>
          <cell r="DA171">
            <v>1.05</v>
          </cell>
          <cell r="DB171">
            <v>0.66</v>
          </cell>
          <cell r="DC171">
            <v>0.88</v>
          </cell>
          <cell r="DD171">
            <v>1.05</v>
          </cell>
          <cell r="DE171">
            <v>0.81</v>
          </cell>
          <cell r="DF171">
            <v>0.67</v>
          </cell>
          <cell r="DG171">
            <v>0.76</v>
          </cell>
          <cell r="DH171">
            <v>0.3</v>
          </cell>
          <cell r="DI171">
            <v>-0.45</v>
          </cell>
          <cell r="DJ171">
            <v>-0.93</v>
          </cell>
          <cell r="DK171">
            <v>-0.23</v>
          </cell>
          <cell r="DL171">
            <v>0.32</v>
          </cell>
          <cell r="DM171">
            <v>-0.48</v>
          </cell>
          <cell r="DN171">
            <v>-0.88</v>
          </cell>
          <cell r="DO171">
            <v>-0.25</v>
          </cell>
          <cell r="DP171">
            <v>0.46</v>
          </cell>
          <cell r="DQ171">
            <v>0.04</v>
          </cell>
          <cell r="DR171">
            <v>-0.13</v>
          </cell>
          <cell r="DS171">
            <v>0.23</v>
          </cell>
          <cell r="DT171">
            <v>-0.5</v>
          </cell>
          <cell r="DU171">
            <v>-0.54</v>
          </cell>
          <cell r="DV171">
            <v>-0.39</v>
          </cell>
          <cell r="DW171">
            <v>7.0000000000000007E-2</v>
          </cell>
          <cell r="DX171">
            <v>0.42</v>
          </cell>
          <cell r="DY171">
            <v>-0.22</v>
          </cell>
          <cell r="DZ171">
            <v>0.25</v>
          </cell>
          <cell r="EA171">
            <v>0.17</v>
          </cell>
          <cell r="EB171">
            <v>-1.1399999999999999</v>
          </cell>
          <cell r="EC171">
            <v>-1.1200000000000001</v>
          </cell>
          <cell r="ED171">
            <v>0.66</v>
          </cell>
          <cell r="EE171">
            <v>0.74</v>
          </cell>
          <cell r="EF171">
            <v>0.33</v>
          </cell>
          <cell r="EG171">
            <v>1.26</v>
          </cell>
          <cell r="EH171">
            <v>2.0099999999999998</v>
          </cell>
          <cell r="EI171">
            <v>1.1399999999999999</v>
          </cell>
          <cell r="EJ171">
            <v>0.46</v>
          </cell>
          <cell r="EK171">
            <v>0.59</v>
          </cell>
          <cell r="EL171">
            <v>0.88</v>
          </cell>
          <cell r="EM171">
            <v>1.1499999999999999</v>
          </cell>
          <cell r="EN171">
            <v>2.0099999999999998</v>
          </cell>
          <cell r="EO171">
            <v>1.2</v>
          </cell>
          <cell r="EP171">
            <v>0.41</v>
          </cell>
          <cell r="EQ171">
            <v>0.88</v>
          </cell>
          <cell r="ER171">
            <v>0.31</v>
          </cell>
          <cell r="ES171">
            <v>0.23</v>
          </cell>
          <cell r="ET171">
            <v>1.29</v>
          </cell>
          <cell r="EU171">
            <v>0.68</v>
          </cell>
          <cell r="EV171">
            <v>1.8</v>
          </cell>
          <cell r="EW171">
            <v>0.93</v>
          </cell>
          <cell r="EX171">
            <v>-0.86</v>
          </cell>
          <cell r="EY171">
            <v>-0.81</v>
          </cell>
          <cell r="EZ171">
            <v>0.78</v>
          </cell>
          <cell r="FA171">
            <v>-0.1</v>
          </cell>
          <cell r="FB171">
            <v>0.16</v>
          </cell>
          <cell r="FC171">
            <v>1.77</v>
          </cell>
          <cell r="FD171">
            <v>0.73</v>
          </cell>
          <cell r="FE171">
            <v>0.59</v>
          </cell>
          <cell r="FF171">
            <v>1.27</v>
          </cell>
          <cell r="FG171">
            <v>0.12</v>
          </cell>
          <cell r="FH171">
            <v>0.39</v>
          </cell>
          <cell r="FI171">
            <v>1.38</v>
          </cell>
          <cell r="FJ171">
            <v>1.1000000000000001</v>
          </cell>
          <cell r="FK171">
            <v>0.04</v>
          </cell>
          <cell r="FL171">
            <v>0.11</v>
          </cell>
          <cell r="FM171">
            <v>1.1000000000000001</v>
          </cell>
          <cell r="FN171">
            <v>1.43</v>
          </cell>
          <cell r="FO171">
            <v>0.24</v>
          </cell>
          <cell r="FP171">
            <v>-0.26</v>
          </cell>
          <cell r="FQ171">
            <v>0.89</v>
          </cell>
          <cell r="FR171">
            <v>0.89</v>
          </cell>
          <cell r="FS171">
            <v>0.56999999999999995</v>
          </cell>
          <cell r="FT171">
            <v>0.55000000000000004</v>
          </cell>
          <cell r="FU171">
            <v>0.51</v>
          </cell>
          <cell r="FV171">
            <v>0</v>
          </cell>
          <cell r="FW171">
            <v>0.67</v>
          </cell>
          <cell r="FX171">
            <v>1.73</v>
          </cell>
          <cell r="FY171">
            <v>0.66</v>
          </cell>
          <cell r="FZ171">
            <v>0.79</v>
          </cell>
          <cell r="GA171">
            <v>1.86</v>
          </cell>
          <cell r="GB171">
            <v>1.24</v>
          </cell>
          <cell r="GC171">
            <v>0.65</v>
          </cell>
          <cell r="GD171">
            <v>0.19</v>
          </cell>
          <cell r="GE171">
            <v>0.89</v>
          </cell>
          <cell r="GF171">
            <v>1.27</v>
          </cell>
          <cell r="GG171">
            <v>0.88</v>
          </cell>
          <cell r="GH171">
            <v>0.26</v>
          </cell>
          <cell r="GI171">
            <v>0.33</v>
          </cell>
          <cell r="GJ171">
            <v>0.32</v>
          </cell>
          <cell r="GK171">
            <v>0.23</v>
          </cell>
          <cell r="GL171">
            <v>0.13</v>
          </cell>
          <cell r="GM171">
            <v>0.19</v>
          </cell>
          <cell r="GN171">
            <v>0.98</v>
          </cell>
          <cell r="GO171">
            <v>0.93</v>
          </cell>
          <cell r="GP171">
            <v>-0.08</v>
          </cell>
          <cell r="GQ171">
            <v>0.75</v>
          </cell>
          <cell r="GR171">
            <v>1.24</v>
          </cell>
          <cell r="GS171">
            <v>0.13</v>
          </cell>
          <cell r="GT171">
            <v>0.69</v>
          </cell>
          <cell r="GU171">
            <v>0.89</v>
          </cell>
          <cell r="GV171">
            <v>1.43</v>
          </cell>
          <cell r="GW171">
            <v>1.92</v>
          </cell>
          <cell r="GX171">
            <v>0.56000000000000005</v>
          </cell>
          <cell r="GY171">
            <v>-0.82</v>
          </cell>
          <cell r="GZ171">
            <v>-2.0099999999999998</v>
          </cell>
          <cell r="HA171">
            <v>-1.1100000000000001</v>
          </cell>
          <cell r="HB171">
            <v>0.43</v>
          </cell>
          <cell r="HC171">
            <v>-0.28000000000000003</v>
          </cell>
          <cell r="HD171">
            <v>-0.95</v>
          </cell>
          <cell r="HE171">
            <v>-0.44</v>
          </cell>
          <cell r="HF171">
            <v>0.72</v>
          </cell>
          <cell r="HG171">
            <v>0.54</v>
          </cell>
          <cell r="HH171">
            <v>-1.18</v>
          </cell>
          <cell r="HI171">
            <v>-1.06</v>
          </cell>
          <cell r="HJ171">
            <v>0.78</v>
          </cell>
          <cell r="HK171">
            <v>0.54</v>
          </cell>
          <cell r="HL171">
            <v>-0.1</v>
          </cell>
          <cell r="HM171">
            <v>1.4</v>
          </cell>
          <cell r="HN171">
            <v>1.6</v>
          </cell>
          <cell r="HO171">
            <v>1.49</v>
          </cell>
          <cell r="HP171">
            <v>1.24</v>
          </cell>
          <cell r="HQ171">
            <v>0.42</v>
          </cell>
          <cell r="HR171">
            <v>1.1200000000000001</v>
          </cell>
          <cell r="HS171">
            <v>1.67</v>
          </cell>
          <cell r="HT171">
            <v>0.05</v>
          </cell>
          <cell r="HU171">
            <v>-0.18</v>
          </cell>
          <cell r="HV171">
            <v>1.0900000000000001</v>
          </cell>
          <cell r="HW171">
            <v>1.31</v>
          </cell>
          <cell r="HX171">
            <v>2.44</v>
          </cell>
          <cell r="HY171">
            <v>2.09</v>
          </cell>
          <cell r="HZ171">
            <v>1.86</v>
          </cell>
          <cell r="IA171">
            <v>0.92</v>
          </cell>
          <cell r="IB171">
            <v>0.81</v>
          </cell>
          <cell r="IC171">
            <v>-0.52</v>
          </cell>
          <cell r="ID171">
            <v>-0.21</v>
          </cell>
          <cell r="IE171">
            <v>-0.76</v>
          </cell>
          <cell r="IF171">
            <v>-0.75</v>
          </cell>
          <cell r="IG171">
            <v>-0.04</v>
          </cell>
          <cell r="IH171">
            <v>0.48</v>
          </cell>
          <cell r="II171">
            <v>1.1299999999999999</v>
          </cell>
          <cell r="IJ171">
            <v>0.1</v>
          </cell>
          <cell r="IK171">
            <v>-0.21</v>
          </cell>
          <cell r="IL171">
            <v>1.39</v>
          </cell>
          <cell r="IM171">
            <v>0.28999999999999998</v>
          </cell>
          <cell r="IN171">
            <v>-0.71</v>
          </cell>
          <cell r="IO171">
            <v>1.06</v>
          </cell>
          <cell r="IP171">
            <v>1.21</v>
          </cell>
          <cell r="IQ171">
            <v>1.1599999999999999</v>
          </cell>
          <cell r="IR171">
            <v>0.97</v>
          </cell>
          <cell r="IS171">
            <v>0.39</v>
          </cell>
          <cell r="IT171">
            <v>0.11</v>
          </cell>
          <cell r="IU171">
            <v>0.6</v>
          </cell>
          <cell r="IV171">
            <v>1.1000000000000001</v>
          </cell>
          <cell r="IW171">
            <v>2.39</v>
          </cell>
          <cell r="IX171">
            <v>2.04</v>
          </cell>
          <cell r="IY171">
            <v>0.66</v>
          </cell>
          <cell r="IZ171">
            <v>0.8</v>
          </cell>
          <cell r="JA171">
            <v>1.1399999999999999</v>
          </cell>
          <cell r="JB171">
            <v>0.49</v>
          </cell>
          <cell r="JC171">
            <v>0.21</v>
          </cell>
          <cell r="JD171">
            <v>0.47</v>
          </cell>
          <cell r="JE171">
            <v>0.43</v>
          </cell>
          <cell r="JF171">
            <v>1.32</v>
          </cell>
          <cell r="JG171">
            <v>1.05</v>
          </cell>
          <cell r="JH171">
            <v>0.9</v>
          </cell>
          <cell r="JI171">
            <v>0.98</v>
          </cell>
          <cell r="JJ171">
            <v>1.05</v>
          </cell>
          <cell r="JK171">
            <v>1.19</v>
          </cell>
          <cell r="JL171">
            <v>1.55</v>
          </cell>
          <cell r="JM171">
            <v>2.2200000000000002</v>
          </cell>
          <cell r="JN171">
            <v>2.74</v>
          </cell>
          <cell r="JO171">
            <v>1.25</v>
          </cell>
          <cell r="JP171">
            <v>0.96</v>
          </cell>
          <cell r="JQ171">
            <v>2.23</v>
          </cell>
          <cell r="JR171">
            <v>1.79</v>
          </cell>
          <cell r="JS171">
            <v>2.09</v>
          </cell>
          <cell r="JT171">
            <v>1.63</v>
          </cell>
          <cell r="JU171">
            <v>0.56000000000000005</v>
          </cell>
          <cell r="JV171">
            <v>0.37</v>
          </cell>
          <cell r="JW171">
            <v>-0.06</v>
          </cell>
          <cell r="JX171">
            <v>-1.02</v>
          </cell>
          <cell r="JY171">
            <v>-0.54</v>
          </cell>
          <cell r="JZ171">
            <v>-0.13</v>
          </cell>
          <cell r="KA171">
            <v>0.35</v>
          </cell>
          <cell r="KB171">
            <v>0.46</v>
          </cell>
          <cell r="KC171">
            <v>0.35</v>
          </cell>
          <cell r="KD171">
            <v>0.38</v>
          </cell>
          <cell r="KE171">
            <v>0.42</v>
          </cell>
          <cell r="KF171">
            <v>0.51</v>
          </cell>
          <cell r="KG171">
            <v>0.12</v>
          </cell>
          <cell r="KH171">
            <v>-0.81</v>
          </cell>
          <cell r="KI171">
            <v>-1.34</v>
          </cell>
          <cell r="KJ171">
            <v>-0.33</v>
          </cell>
          <cell r="KK171">
            <v>0.5</v>
          </cell>
          <cell r="KL171">
            <v>0.27</v>
          </cell>
          <cell r="KM171">
            <v>0.21</v>
          </cell>
          <cell r="KN171">
            <v>0.57999999999999996</v>
          </cell>
          <cell r="KO171">
            <v>-0.56000000000000005</v>
          </cell>
          <cell r="KP171">
            <v>-1.27</v>
          </cell>
          <cell r="KQ171">
            <v>-0.87</v>
          </cell>
          <cell r="KR171">
            <v>-0.15</v>
          </cell>
          <cell r="KS171">
            <v>-0.51</v>
          </cell>
          <cell r="KT171">
            <v>-0.32</v>
          </cell>
          <cell r="KU171">
            <v>-0.46</v>
          </cell>
          <cell r="KV171">
            <v>-1.04</v>
          </cell>
          <cell r="KW171">
            <v>-0.68</v>
          </cell>
          <cell r="KX171">
            <v>-0.59</v>
          </cell>
          <cell r="KY171">
            <v>-0.44</v>
          </cell>
          <cell r="KZ171">
            <v>0.49</v>
          </cell>
          <cell r="LA171">
            <v>0.52</v>
          </cell>
          <cell r="LB171">
            <v>0.03</v>
          </cell>
          <cell r="LC171">
            <v>0.7</v>
          </cell>
          <cell r="LD171">
            <v>0.93</v>
          </cell>
          <cell r="LE171">
            <v>-0.2</v>
          </cell>
          <cell r="LF171">
            <v>-0.1</v>
          </cell>
          <cell r="LG171">
            <v>0</v>
          </cell>
          <cell r="LH171">
            <v>0.2</v>
          </cell>
          <cell r="LI171">
            <v>0.2</v>
          </cell>
          <cell r="LJ171">
            <v>0.2</v>
          </cell>
          <cell r="LK171">
            <v>0.34029870996104117</v>
          </cell>
          <cell r="LL171">
            <v>0.5</v>
          </cell>
          <cell r="LM171">
            <v>0.4</v>
          </cell>
          <cell r="LN171">
            <v>0.5</v>
          </cell>
          <cell r="LO171">
            <v>0.5</v>
          </cell>
          <cell r="LP171">
            <v>0.5</v>
          </cell>
          <cell r="LQ171">
            <v>0.5</v>
          </cell>
          <cell r="LR171">
            <v>0.32919790751900185</v>
          </cell>
          <cell r="LS171">
            <v>0.3</v>
          </cell>
          <cell r="LT171">
            <v>0.3</v>
          </cell>
          <cell r="LU171">
            <v>0.2</v>
          </cell>
          <cell r="LV171">
            <v>0</v>
          </cell>
          <cell r="LW171">
            <v>-0.2</v>
          </cell>
          <cell r="LX171">
            <v>-0.2</v>
          </cell>
          <cell r="LY171">
            <v>-0.2</v>
          </cell>
          <cell r="LZ171">
            <v>1.7606621889793173E-2</v>
          </cell>
          <cell r="MA171">
            <v>0.17123470198821922</v>
          </cell>
          <cell r="MB171">
            <v>0.31874957721960184</v>
          </cell>
          <cell r="MC171">
            <v>0.35448798842306384</v>
          </cell>
          <cell r="MD171">
            <v>0.35303953459757742</v>
          </cell>
          <cell r="ME171">
            <v>0.47976840784679076</v>
          </cell>
        </row>
        <row r="172">
          <cell r="A172">
            <v>6301020</v>
          </cell>
          <cell r="F172" t="str">
            <v xml:space="preserve">Artigos de maquiagem </v>
          </cell>
          <cell r="H172">
            <v>0.56999999999999995</v>
          </cell>
          <cell r="I172">
            <v>0.78</v>
          </cell>
          <cell r="J172">
            <v>1.76</v>
          </cell>
          <cell r="K172">
            <v>1.37</v>
          </cell>
          <cell r="L172">
            <v>0.66</v>
          </cell>
          <cell r="M172">
            <v>0.16</v>
          </cell>
          <cell r="N172">
            <v>0.42</v>
          </cell>
          <cell r="O172">
            <v>0.03</v>
          </cell>
          <cell r="P172">
            <v>0.17</v>
          </cell>
          <cell r="Q172">
            <v>0.59</v>
          </cell>
          <cell r="R172">
            <v>0.19</v>
          </cell>
          <cell r="S172">
            <v>0.63</v>
          </cell>
          <cell r="T172">
            <v>0.57999999999999996</v>
          </cell>
          <cell r="U172">
            <v>-0.19</v>
          </cell>
          <cell r="V172">
            <v>-0.19</v>
          </cell>
          <cell r="W172">
            <v>0.08</v>
          </cell>
          <cell r="X172">
            <v>0.68</v>
          </cell>
          <cell r="Y172">
            <v>1.58</v>
          </cell>
          <cell r="Z172">
            <v>0.38</v>
          </cell>
          <cell r="AA172">
            <v>0.17</v>
          </cell>
          <cell r="AB172">
            <v>0.85</v>
          </cell>
          <cell r="AC172">
            <v>0.48</v>
          </cell>
          <cell r="AD172">
            <v>-0.04</v>
          </cell>
          <cell r="AE172">
            <v>0.48</v>
          </cell>
          <cell r="AF172">
            <v>-0.03</v>
          </cell>
          <cell r="AG172">
            <v>0.53</v>
          </cell>
          <cell r="AH172">
            <v>-0.13</v>
          </cell>
          <cell r="AI172">
            <v>1.51</v>
          </cell>
          <cell r="AJ172">
            <v>3.96</v>
          </cell>
          <cell r="AK172">
            <v>3.1</v>
          </cell>
          <cell r="AL172">
            <v>0.87</v>
          </cell>
          <cell r="AM172">
            <v>0.79</v>
          </cell>
          <cell r="AN172">
            <v>0.49</v>
          </cell>
          <cell r="AO172">
            <v>-0.1</v>
          </cell>
          <cell r="AP172">
            <v>0.56999999999999995</v>
          </cell>
          <cell r="AQ172">
            <v>0.23</v>
          </cell>
          <cell r="AR172">
            <v>-0.12</v>
          </cell>
          <cell r="AS172">
            <v>0.17</v>
          </cell>
          <cell r="AT172">
            <v>0.46</v>
          </cell>
          <cell r="AU172">
            <v>0.57999999999999996</v>
          </cell>
          <cell r="AV172">
            <v>0.45</v>
          </cell>
          <cell r="AW172">
            <v>-0.28999999999999998</v>
          </cell>
          <cell r="AX172">
            <v>-0.03</v>
          </cell>
          <cell r="AY172">
            <v>-0.09</v>
          </cell>
          <cell r="AZ172">
            <v>-0.33</v>
          </cell>
          <cell r="BA172">
            <v>-0.05</v>
          </cell>
          <cell r="BB172">
            <v>-0.05</v>
          </cell>
          <cell r="BC172">
            <v>0.05</v>
          </cell>
          <cell r="BD172">
            <v>0.35</v>
          </cell>
          <cell r="BE172">
            <v>0.54</v>
          </cell>
          <cell r="BF172">
            <v>0.27</v>
          </cell>
          <cell r="BG172">
            <v>0.15</v>
          </cell>
          <cell r="BH172">
            <v>0.39</v>
          </cell>
          <cell r="BI172">
            <v>0.48</v>
          </cell>
          <cell r="BJ172">
            <v>-0.02</v>
          </cell>
          <cell r="BK172">
            <v>-0.17</v>
          </cell>
          <cell r="BL172">
            <v>0.16</v>
          </cell>
          <cell r="BM172">
            <v>0.02</v>
          </cell>
          <cell r="BN172">
            <v>0.04</v>
          </cell>
          <cell r="BO172">
            <v>0.15</v>
          </cell>
          <cell r="BP172">
            <v>1.45</v>
          </cell>
          <cell r="BQ172">
            <v>2.52</v>
          </cell>
          <cell r="BR172">
            <v>1.34</v>
          </cell>
          <cell r="BS172">
            <v>0.6</v>
          </cell>
          <cell r="BT172">
            <v>0.23</v>
          </cell>
          <cell r="BU172">
            <v>-0.28000000000000003</v>
          </cell>
          <cell r="BV172">
            <v>-0.09</v>
          </cell>
          <cell r="BW172">
            <v>0.41</v>
          </cell>
          <cell r="BX172">
            <v>0.14000000000000001</v>
          </cell>
          <cell r="BY172">
            <v>-0.02</v>
          </cell>
          <cell r="BZ172">
            <v>-0.85</v>
          </cell>
          <cell r="CA172">
            <v>-0.48</v>
          </cell>
          <cell r="CB172">
            <v>1.04</v>
          </cell>
          <cell r="CC172">
            <v>0.64</v>
          </cell>
          <cell r="CD172">
            <v>1.37</v>
          </cell>
          <cell r="CE172">
            <v>3.1</v>
          </cell>
          <cell r="CF172">
            <v>0.86</v>
          </cell>
          <cell r="CG172">
            <v>-0.7</v>
          </cell>
          <cell r="CH172">
            <v>1.1200000000000001</v>
          </cell>
          <cell r="CI172">
            <v>1.34</v>
          </cell>
          <cell r="CJ172">
            <v>1.22</v>
          </cell>
          <cell r="CK172">
            <v>0.72</v>
          </cell>
          <cell r="CL172">
            <v>1.19</v>
          </cell>
          <cell r="CM172">
            <v>0.92</v>
          </cell>
          <cell r="CN172">
            <v>0.99</v>
          </cell>
          <cell r="CO172">
            <v>0.35</v>
          </cell>
          <cell r="CP172">
            <v>-0.95</v>
          </cell>
          <cell r="CQ172">
            <v>0.69</v>
          </cell>
          <cell r="CR172">
            <v>1.25</v>
          </cell>
          <cell r="CS172">
            <v>0.81</v>
          </cell>
          <cell r="CT172">
            <v>1.1000000000000001</v>
          </cell>
          <cell r="CU172">
            <v>0.36</v>
          </cell>
          <cell r="CV172">
            <v>0.54</v>
          </cell>
          <cell r="CW172">
            <v>0.04</v>
          </cell>
          <cell r="CX172">
            <v>0.28999999999999998</v>
          </cell>
          <cell r="CY172">
            <v>0.61</v>
          </cell>
          <cell r="CZ172">
            <v>-0.01</v>
          </cell>
          <cell r="DA172">
            <v>-0.01</v>
          </cell>
          <cell r="DB172">
            <v>-0.05</v>
          </cell>
          <cell r="DC172">
            <v>-0.18</v>
          </cell>
          <cell r="DD172">
            <v>0</v>
          </cell>
          <cell r="DE172">
            <v>-0.03</v>
          </cell>
          <cell r="DF172">
            <v>0.37</v>
          </cell>
          <cell r="DG172">
            <v>0.14000000000000001</v>
          </cell>
          <cell r="DH172">
            <v>0.18</v>
          </cell>
          <cell r="DI172">
            <v>0.3</v>
          </cell>
          <cell r="DJ172">
            <v>0.26</v>
          </cell>
          <cell r="DK172">
            <v>0.19</v>
          </cell>
          <cell r="DL172">
            <v>0.25</v>
          </cell>
          <cell r="DM172">
            <v>0.32</v>
          </cell>
          <cell r="DN172">
            <v>0.08</v>
          </cell>
          <cell r="DO172">
            <v>-0.26</v>
          </cell>
          <cell r="DP172">
            <v>0.05</v>
          </cell>
          <cell r="DQ172">
            <v>0.45</v>
          </cell>
          <cell r="DR172">
            <v>0.35</v>
          </cell>
          <cell r="DS172">
            <v>-0.27</v>
          </cell>
          <cell r="DT172">
            <v>-0.01</v>
          </cell>
          <cell r="DU172">
            <v>0.44</v>
          </cell>
          <cell r="DV172">
            <v>-0.19</v>
          </cell>
          <cell r="DW172">
            <v>-0.4</v>
          </cell>
          <cell r="DX172">
            <v>0.23</v>
          </cell>
          <cell r="DY172">
            <v>0.4</v>
          </cell>
          <cell r="DZ172">
            <v>-0.21</v>
          </cell>
          <cell r="EA172">
            <v>-0.35</v>
          </cell>
          <cell r="EB172">
            <v>0.18</v>
          </cell>
          <cell r="EC172">
            <v>0.26</v>
          </cell>
          <cell r="ED172">
            <v>0.15</v>
          </cell>
          <cell r="EE172">
            <v>-0.15</v>
          </cell>
          <cell r="EF172">
            <v>0.25</v>
          </cell>
          <cell r="EG172">
            <v>0.3</v>
          </cell>
          <cell r="EH172">
            <v>-0.36</v>
          </cell>
          <cell r="EI172">
            <v>-0.12</v>
          </cell>
          <cell r="EJ172">
            <v>0.48</v>
          </cell>
          <cell r="EK172">
            <v>-0.35</v>
          </cell>
          <cell r="EL172">
            <v>-3.72</v>
          </cell>
          <cell r="EM172">
            <v>-0.79</v>
          </cell>
          <cell r="EN172">
            <v>0.1</v>
          </cell>
          <cell r="EO172">
            <v>-0.23</v>
          </cell>
          <cell r="EP172">
            <v>0.84</v>
          </cell>
          <cell r="EQ172">
            <v>1.19</v>
          </cell>
          <cell r="ER172">
            <v>1.1299999999999999</v>
          </cell>
          <cell r="ES172">
            <v>1.21</v>
          </cell>
          <cell r="ET172">
            <v>1.55</v>
          </cell>
          <cell r="EU172">
            <v>0.56000000000000005</v>
          </cell>
          <cell r="EV172">
            <v>0.19</v>
          </cell>
          <cell r="EW172">
            <v>-0.08</v>
          </cell>
          <cell r="EX172">
            <v>0.31</v>
          </cell>
          <cell r="EY172">
            <v>-0.39</v>
          </cell>
          <cell r="EZ172">
            <v>0.27</v>
          </cell>
          <cell r="FA172">
            <v>1.5</v>
          </cell>
          <cell r="FB172">
            <v>0.79</v>
          </cell>
          <cell r="FC172">
            <v>-0.41</v>
          </cell>
          <cell r="FD172">
            <v>-0.69</v>
          </cell>
          <cell r="FE172">
            <v>0</v>
          </cell>
          <cell r="FF172">
            <v>-0.74</v>
          </cell>
          <cell r="FG172">
            <v>-0.08</v>
          </cell>
          <cell r="FH172">
            <v>2.33</v>
          </cell>
          <cell r="FI172">
            <v>2.25</v>
          </cell>
          <cell r="FJ172">
            <v>-0.08</v>
          </cell>
          <cell r="FK172">
            <v>-0.13</v>
          </cell>
          <cell r="FL172">
            <v>0.85</v>
          </cell>
          <cell r="FM172">
            <v>0.17</v>
          </cell>
          <cell r="FN172">
            <v>-0.12</v>
          </cell>
          <cell r="FO172">
            <v>0.71</v>
          </cell>
          <cell r="FP172">
            <v>0.54</v>
          </cell>
          <cell r="FQ172">
            <v>0.16</v>
          </cell>
          <cell r="FR172">
            <v>0.76</v>
          </cell>
          <cell r="FS172">
            <v>-0.42</v>
          </cell>
          <cell r="FT172">
            <v>-0.61</v>
          </cell>
          <cell r="FU172">
            <v>-0.87</v>
          </cell>
          <cell r="FV172">
            <v>-0.06</v>
          </cell>
          <cell r="FW172">
            <v>1.37</v>
          </cell>
          <cell r="FX172">
            <v>1.2</v>
          </cell>
          <cell r="FY172">
            <v>0.9</v>
          </cell>
          <cell r="FZ172">
            <v>0.42</v>
          </cell>
          <cell r="GA172">
            <v>-0.24</v>
          </cell>
          <cell r="GB172">
            <v>-0.82</v>
          </cell>
          <cell r="GC172">
            <v>0.5</v>
          </cell>
          <cell r="GD172">
            <v>1.18</v>
          </cell>
          <cell r="GE172">
            <v>3.03</v>
          </cell>
          <cell r="GF172">
            <v>4.5599999999999996</v>
          </cell>
          <cell r="GG172">
            <v>1.99</v>
          </cell>
          <cell r="GH172">
            <v>0.3</v>
          </cell>
          <cell r="GI172">
            <v>0.62</v>
          </cell>
          <cell r="GJ172">
            <v>0.85</v>
          </cell>
          <cell r="GK172">
            <v>0.42</v>
          </cell>
          <cell r="GL172">
            <v>-0.18</v>
          </cell>
          <cell r="GM172">
            <v>0.36</v>
          </cell>
          <cell r="GN172">
            <v>0.49</v>
          </cell>
          <cell r="GO172">
            <v>0.27</v>
          </cell>
          <cell r="GP172">
            <v>0.57999999999999996</v>
          </cell>
          <cell r="GQ172">
            <v>0.56999999999999995</v>
          </cell>
          <cell r="GR172">
            <v>-0.33</v>
          </cell>
          <cell r="GS172">
            <v>-0.04</v>
          </cell>
          <cell r="GT172">
            <v>2.7</v>
          </cell>
          <cell r="GU172">
            <v>3.29</v>
          </cell>
          <cell r="GV172">
            <v>1.04</v>
          </cell>
          <cell r="GW172">
            <v>0.54</v>
          </cell>
          <cell r="GX172">
            <v>0.13</v>
          </cell>
          <cell r="GY172">
            <v>0.3</v>
          </cell>
          <cell r="GZ172">
            <v>0.15</v>
          </cell>
          <cell r="HA172">
            <v>0.19</v>
          </cell>
          <cell r="HB172">
            <v>0.96</v>
          </cell>
          <cell r="HC172">
            <v>-0.11</v>
          </cell>
          <cell r="HD172">
            <v>-2.62</v>
          </cell>
          <cell r="HE172">
            <v>-3.44</v>
          </cell>
          <cell r="HF172">
            <v>-2.2200000000000002</v>
          </cell>
          <cell r="HG172">
            <v>1.77</v>
          </cell>
          <cell r="HH172">
            <v>6.25</v>
          </cell>
          <cell r="HI172">
            <v>3.32</v>
          </cell>
          <cell r="HJ172">
            <v>0.47</v>
          </cell>
          <cell r="HK172">
            <v>0.28000000000000003</v>
          </cell>
          <cell r="HL172">
            <v>0.09</v>
          </cell>
          <cell r="HM172">
            <v>-0.77</v>
          </cell>
          <cell r="HN172">
            <v>-0.28999999999999998</v>
          </cell>
          <cell r="HO172">
            <v>0.73</v>
          </cell>
          <cell r="HP172">
            <v>-0.3</v>
          </cell>
          <cell r="HQ172">
            <v>-2.13</v>
          </cell>
          <cell r="HR172">
            <v>0.56000000000000005</v>
          </cell>
          <cell r="HS172">
            <v>4.18</v>
          </cell>
          <cell r="HT172">
            <v>2.16</v>
          </cell>
          <cell r="HU172">
            <v>0.41</v>
          </cell>
          <cell r="HV172">
            <v>0.56999999999999995</v>
          </cell>
          <cell r="HW172">
            <v>-0.43</v>
          </cell>
          <cell r="HX172">
            <v>-0.87</v>
          </cell>
          <cell r="HY172">
            <v>0.77</v>
          </cell>
          <cell r="HZ172">
            <v>2.08</v>
          </cell>
          <cell r="IA172">
            <v>-0.18</v>
          </cell>
          <cell r="IB172">
            <v>-4.18</v>
          </cell>
          <cell r="IC172">
            <v>-1.55</v>
          </cell>
          <cell r="ID172">
            <v>5.74</v>
          </cell>
          <cell r="IE172">
            <v>4.3</v>
          </cell>
          <cell r="IF172">
            <v>-0.31</v>
          </cell>
          <cell r="IG172">
            <v>-0.82</v>
          </cell>
          <cell r="IH172">
            <v>-2.34</v>
          </cell>
          <cell r="II172">
            <v>-1.5</v>
          </cell>
          <cell r="IJ172">
            <v>2.72</v>
          </cell>
          <cell r="IK172">
            <v>2.29</v>
          </cell>
          <cell r="IL172">
            <v>0.03</v>
          </cell>
          <cell r="IM172">
            <v>0.12</v>
          </cell>
          <cell r="IN172">
            <v>-2.02</v>
          </cell>
          <cell r="IO172">
            <v>-3.96</v>
          </cell>
          <cell r="IP172">
            <v>-2.0099999999999998</v>
          </cell>
          <cell r="IQ172">
            <v>1.58</v>
          </cell>
          <cell r="IR172">
            <v>4.72</v>
          </cell>
          <cell r="IS172">
            <v>4.2</v>
          </cell>
          <cell r="IT172">
            <v>1.73</v>
          </cell>
          <cell r="IU172">
            <v>-0.98</v>
          </cell>
          <cell r="IV172">
            <v>-1.73</v>
          </cell>
          <cell r="IW172">
            <v>-0.98</v>
          </cell>
          <cell r="IX172">
            <v>1.98</v>
          </cell>
          <cell r="IY172">
            <v>0.62</v>
          </cell>
          <cell r="IZ172">
            <v>-5.96</v>
          </cell>
          <cell r="JA172">
            <v>-1.41</v>
          </cell>
          <cell r="JB172">
            <v>9.07</v>
          </cell>
          <cell r="JC172">
            <v>6.9</v>
          </cell>
          <cell r="JD172">
            <v>1.25</v>
          </cell>
          <cell r="JE172">
            <v>0.52</v>
          </cell>
          <cell r="JF172">
            <v>-0.98</v>
          </cell>
          <cell r="JG172">
            <v>-0.53</v>
          </cell>
          <cell r="JH172">
            <v>1.34</v>
          </cell>
          <cell r="JI172">
            <v>-0.31</v>
          </cell>
          <cell r="JJ172">
            <v>-0.69</v>
          </cell>
          <cell r="JK172">
            <v>1.32</v>
          </cell>
          <cell r="JL172">
            <v>1.21</v>
          </cell>
          <cell r="JM172">
            <v>0.47</v>
          </cell>
          <cell r="JN172">
            <v>-0.38</v>
          </cell>
          <cell r="JO172">
            <v>-0.04</v>
          </cell>
          <cell r="JP172">
            <v>3.47</v>
          </cell>
          <cell r="JQ172">
            <v>4.6500000000000004</v>
          </cell>
          <cell r="JR172">
            <v>2.34</v>
          </cell>
          <cell r="JS172">
            <v>0.23</v>
          </cell>
          <cell r="JT172">
            <v>-0.85</v>
          </cell>
          <cell r="JU172">
            <v>0.18</v>
          </cell>
          <cell r="JV172">
            <v>1.61</v>
          </cell>
          <cell r="JW172">
            <v>2.17</v>
          </cell>
          <cell r="JX172">
            <v>-0.34</v>
          </cell>
          <cell r="JY172">
            <v>-1.5</v>
          </cell>
          <cell r="JZ172">
            <v>0.62</v>
          </cell>
          <cell r="KA172">
            <v>2.4700000000000002</v>
          </cell>
          <cell r="KB172">
            <v>0.59</v>
          </cell>
          <cell r="KC172">
            <v>0.26</v>
          </cell>
          <cell r="KD172">
            <v>0.21</v>
          </cell>
          <cell r="KE172">
            <v>-1.05</v>
          </cell>
          <cell r="KF172">
            <v>-0.22</v>
          </cell>
          <cell r="KG172">
            <v>0.99</v>
          </cell>
          <cell r="KH172">
            <v>2.0499999999999998</v>
          </cell>
          <cell r="KI172">
            <v>1.55</v>
          </cell>
          <cell r="KJ172">
            <v>-3.13</v>
          </cell>
          <cell r="KK172">
            <v>-4.5</v>
          </cell>
          <cell r="KL172">
            <v>4.7699999999999996</v>
          </cell>
          <cell r="KM172">
            <v>9.39</v>
          </cell>
          <cell r="KN172">
            <v>3.29</v>
          </cell>
          <cell r="KO172">
            <v>-0.08</v>
          </cell>
          <cell r="KP172">
            <v>-0.04</v>
          </cell>
          <cell r="KQ172">
            <v>-1.1000000000000001</v>
          </cell>
          <cell r="KR172">
            <v>-2.08</v>
          </cell>
          <cell r="KS172">
            <v>7.0000000000000007E-2</v>
          </cell>
          <cell r="KT172">
            <v>2.65</v>
          </cell>
          <cell r="KU172">
            <v>1.39</v>
          </cell>
          <cell r="KV172">
            <v>-2.59</v>
          </cell>
          <cell r="KW172">
            <v>-4.67</v>
          </cell>
          <cell r="KX172">
            <v>1</v>
          </cell>
          <cell r="KY172">
            <v>4.9000000000000004</v>
          </cell>
          <cell r="KZ172">
            <v>0.78</v>
          </cell>
          <cell r="LA172">
            <v>-1.78</v>
          </cell>
          <cell r="LB172">
            <v>-2.74</v>
          </cell>
          <cell r="LC172">
            <v>-1.35</v>
          </cell>
          <cell r="LD172">
            <v>2.84</v>
          </cell>
          <cell r="LE172">
            <v>2.46</v>
          </cell>
          <cell r="LF172">
            <v>-0.1</v>
          </cell>
          <cell r="LG172">
            <v>0</v>
          </cell>
          <cell r="LH172">
            <v>0.2</v>
          </cell>
          <cell r="LI172">
            <v>0.2</v>
          </cell>
          <cell r="LJ172">
            <v>0.2</v>
          </cell>
          <cell r="LK172">
            <v>0.34029870996104117</v>
          </cell>
          <cell r="LL172">
            <v>0.5</v>
          </cell>
          <cell r="LM172">
            <v>0.4</v>
          </cell>
          <cell r="LN172">
            <v>0.5</v>
          </cell>
          <cell r="LO172">
            <v>0.5</v>
          </cell>
          <cell r="LP172">
            <v>0.5</v>
          </cell>
          <cell r="LQ172">
            <v>0.5</v>
          </cell>
          <cell r="LR172">
            <v>0.32919790751900185</v>
          </cell>
          <cell r="LS172">
            <v>0.3</v>
          </cell>
          <cell r="LT172">
            <v>0.3</v>
          </cell>
          <cell r="LU172">
            <v>0.2</v>
          </cell>
          <cell r="LV172">
            <v>0</v>
          </cell>
          <cell r="LW172">
            <v>-0.2</v>
          </cell>
          <cell r="LX172">
            <v>-0.2</v>
          </cell>
          <cell r="LY172">
            <v>-0.2</v>
          </cell>
          <cell r="LZ172">
            <v>1.7606621889793173E-2</v>
          </cell>
          <cell r="MA172">
            <v>0.17123470198821922</v>
          </cell>
          <cell r="MB172">
            <v>0.31874957721960184</v>
          </cell>
          <cell r="MC172">
            <v>0.35448798842306384</v>
          </cell>
          <cell r="MD172">
            <v>0.35303953459757742</v>
          </cell>
          <cell r="ME172">
            <v>0.47976840784679076</v>
          </cell>
        </row>
        <row r="173">
          <cell r="A173" t="str">
            <v>NDRL</v>
          </cell>
          <cell r="D173" t="str">
            <v>+</v>
          </cell>
          <cell r="E173" t="str">
            <v>Revista, Livro e Caderno</v>
          </cell>
          <cell r="H173">
            <v>1.4909247612964005</v>
          </cell>
          <cell r="I173">
            <v>1.1877446065021393</v>
          </cell>
          <cell r="J173">
            <v>1.2786848795429753</v>
          </cell>
          <cell r="K173">
            <v>0.54771699757419645</v>
          </cell>
          <cell r="L173">
            <v>-0.32620787869076456</v>
          </cell>
          <cell r="M173">
            <v>-2.5206670596069049E-2</v>
          </cell>
          <cell r="N173">
            <v>0.31914867661045954</v>
          </cell>
          <cell r="O173">
            <v>0.21481405382114802</v>
          </cell>
          <cell r="P173">
            <v>0.1574482003715115</v>
          </cell>
          <cell r="Q173">
            <v>0.35862305044990012</v>
          </cell>
          <cell r="R173">
            <v>0.7115558070188559</v>
          </cell>
          <cell r="S173">
            <v>0.46045809862604953</v>
          </cell>
          <cell r="T173">
            <v>4.5331305957988892E-3</v>
          </cell>
          <cell r="U173">
            <v>-0.10703512460732349</v>
          </cell>
          <cell r="V173">
            <v>6.376234123817176E-2</v>
          </cell>
          <cell r="W173">
            <v>0.67594591184134278</v>
          </cell>
          <cell r="X173">
            <v>0.70695487522698941</v>
          </cell>
          <cell r="Y173">
            <v>0.23048384116004725</v>
          </cell>
          <cell r="Z173">
            <v>-2.5020325729809865E-2</v>
          </cell>
          <cell r="AA173">
            <v>-0.63245879968803298</v>
          </cell>
          <cell r="AB173">
            <v>-5.6731415088767407E-3</v>
          </cell>
          <cell r="AC173">
            <v>0.2571682209490016</v>
          </cell>
          <cell r="AD173">
            <v>0.42402964171241647</v>
          </cell>
          <cell r="AE173">
            <v>0.70705098879708961</v>
          </cell>
          <cell r="AF173">
            <v>1.8801950268140086</v>
          </cell>
          <cell r="AG173">
            <v>2.097732263315272</v>
          </cell>
          <cell r="AH173">
            <v>1.4204935319144041</v>
          </cell>
          <cell r="AI173">
            <v>0.10467199061266914</v>
          </cell>
          <cell r="AJ173">
            <v>-0.26458990877653632</v>
          </cell>
          <cell r="AK173">
            <v>0.33189663487998361</v>
          </cell>
          <cell r="AL173">
            <v>0.28839464284638577</v>
          </cell>
          <cell r="AM173">
            <v>-0.15926232813531949</v>
          </cell>
          <cell r="AN173">
            <v>-0.18367941048187172</v>
          </cell>
          <cell r="AO173">
            <v>-0.32075258131659762</v>
          </cell>
          <cell r="AP173">
            <v>5.4582056080807308E-4</v>
          </cell>
          <cell r="AQ173">
            <v>0.40972983888404635</v>
          </cell>
          <cell r="AR173">
            <v>0.80516216058770917</v>
          </cell>
          <cell r="AS173">
            <v>0.63547093051793402</v>
          </cell>
          <cell r="AT173">
            <v>0.53091189422390195</v>
          </cell>
          <cell r="AU173">
            <v>0.39055721723782832</v>
          </cell>
          <cell r="AV173">
            <v>4.0925151623964602E-2</v>
          </cell>
          <cell r="AW173">
            <v>-0.40470591585117205</v>
          </cell>
          <cell r="AX173">
            <v>3.2369357168356594E-2</v>
          </cell>
          <cell r="AY173">
            <v>0.27659068378377222</v>
          </cell>
          <cell r="AZ173">
            <v>-0.15812103683331891</v>
          </cell>
          <cell r="BA173">
            <v>-0.1742638949612377</v>
          </cell>
          <cell r="BB173">
            <v>3.6262389947244685E-2</v>
          </cell>
          <cell r="BC173">
            <v>0.95315494939981815</v>
          </cell>
          <cell r="BD173">
            <v>1.4800086403799664</v>
          </cell>
          <cell r="BE173">
            <v>0.93320342241385512</v>
          </cell>
          <cell r="BF173">
            <v>0.34850387392445109</v>
          </cell>
          <cell r="BG173">
            <v>0.35192145188157964</v>
          </cell>
          <cell r="BH173">
            <v>0.23075421213293751</v>
          </cell>
          <cell r="BI173">
            <v>0.3832411966909241</v>
          </cell>
          <cell r="BJ173">
            <v>0.25216586202553154</v>
          </cell>
          <cell r="BK173">
            <v>-0.27197485282206735</v>
          </cell>
          <cell r="BL173">
            <v>-1.6939591543040831E-2</v>
          </cell>
          <cell r="BM173">
            <v>0.14753618980677857</v>
          </cell>
          <cell r="BN173">
            <v>0.1865874153539902</v>
          </cell>
          <cell r="BO173">
            <v>0.14856312771150182</v>
          </cell>
          <cell r="BP173">
            <v>-4.6717902820456918E-3</v>
          </cell>
          <cell r="BQ173">
            <v>0.20127475749817275</v>
          </cell>
          <cell r="BR173">
            <v>-0.13759146175149711</v>
          </cell>
          <cell r="BS173">
            <v>2.5810213616737888E-2</v>
          </cell>
          <cell r="BT173">
            <v>0.41079734736750806</v>
          </cell>
          <cell r="BU173">
            <v>-0.12809648452673414</v>
          </cell>
          <cell r="BV173">
            <v>-0.5785131557477784</v>
          </cell>
          <cell r="BW173">
            <v>0.24912878323633816</v>
          </cell>
          <cell r="BX173">
            <v>0.38667341067457828</v>
          </cell>
          <cell r="BY173">
            <v>-9.1416952829820541E-2</v>
          </cell>
          <cell r="BZ173">
            <v>-0.16984425429228997</v>
          </cell>
          <cell r="CA173">
            <v>0.63722141277406896</v>
          </cell>
          <cell r="CB173">
            <v>0.64323872192839904</v>
          </cell>
          <cell r="CC173">
            <v>0.68001304287335895</v>
          </cell>
          <cell r="CD173">
            <v>0.9744830156954678</v>
          </cell>
          <cell r="CE173">
            <v>-0.24533507636469523</v>
          </cell>
          <cell r="CF173">
            <v>-0.58064540999404468</v>
          </cell>
          <cell r="CG173">
            <v>0.56787247788759943</v>
          </cell>
          <cell r="CH173">
            <v>0.62269663287918575</v>
          </cell>
          <cell r="CI173">
            <v>-0.33163867258369906</v>
          </cell>
          <cell r="CJ173">
            <v>-0.17684051372120577</v>
          </cell>
          <cell r="CK173">
            <v>0.3931824266995011</v>
          </cell>
          <cell r="CL173">
            <v>0.27059502172840472</v>
          </cell>
          <cell r="CM173">
            <v>0.25992753757958353</v>
          </cell>
          <cell r="CN173">
            <v>7.156688015951769E-2</v>
          </cell>
          <cell r="CO173">
            <v>-5.4860650265332822E-2</v>
          </cell>
          <cell r="CP173">
            <v>-0.13008741047892378</v>
          </cell>
          <cell r="CQ173">
            <v>-5.7237868102097543E-2</v>
          </cell>
          <cell r="CR173">
            <v>6.591911573215091E-2</v>
          </cell>
          <cell r="CS173">
            <v>0.10023310433397722</v>
          </cell>
          <cell r="CT173">
            <v>0.10978214249935145</v>
          </cell>
          <cell r="CU173">
            <v>6.45772637695368E-5</v>
          </cell>
          <cell r="CV173">
            <v>-9.9936321323406449E-2</v>
          </cell>
          <cell r="CW173">
            <v>0.39963760839797402</v>
          </cell>
          <cell r="CX173">
            <v>0.31295964711543073</v>
          </cell>
          <cell r="CY173">
            <v>0.55585697907102505</v>
          </cell>
          <cell r="CZ173">
            <v>1.9352830554478477</v>
          </cell>
          <cell r="DA173">
            <v>1.9352830554478477</v>
          </cell>
          <cell r="DB173">
            <v>1.5926031146091124</v>
          </cell>
          <cell r="DC173">
            <v>0.39135761901710675</v>
          </cell>
          <cell r="DD173">
            <v>0.69205687904922264</v>
          </cell>
          <cell r="DE173">
            <v>1.1568853919527002</v>
          </cell>
          <cell r="DF173">
            <v>0.36871948141449779</v>
          </cell>
          <cell r="DG173">
            <v>0.22142040642587002</v>
          </cell>
          <cell r="DH173">
            <v>0.31164110003014078</v>
          </cell>
          <cell r="DI173">
            <v>4.0115909143971201E-2</v>
          </cell>
          <cell r="DJ173">
            <v>0.53791177897046583</v>
          </cell>
          <cell r="DK173">
            <v>0.65179692763352626</v>
          </cell>
          <cell r="DL173">
            <v>0.4035501341344746</v>
          </cell>
          <cell r="DM173">
            <v>0.47233516808870857</v>
          </cell>
          <cell r="DN173">
            <v>0.2256907092308241</v>
          </cell>
          <cell r="DO173">
            <v>4.5717170100351617E-2</v>
          </cell>
          <cell r="DP173">
            <v>8.8205419564146015E-3</v>
          </cell>
          <cell r="DQ173">
            <v>8.3983689591868499E-2</v>
          </cell>
          <cell r="DR173">
            <v>0.21227038694778602</v>
          </cell>
          <cell r="DS173">
            <v>0.24429910613644734</v>
          </cell>
          <cell r="DT173">
            <v>4.5242248799223332E-2</v>
          </cell>
          <cell r="DU173">
            <v>5.8963314256205879E-2</v>
          </cell>
          <cell r="DV173">
            <v>-6.2018749751730808E-2</v>
          </cell>
          <cell r="DW173">
            <v>0.35742604005916589</v>
          </cell>
          <cell r="DX173">
            <v>0.61439391802077081</v>
          </cell>
          <cell r="DY173">
            <v>0.77688163956297873</v>
          </cell>
          <cell r="DZ173">
            <v>0.48931279567402458</v>
          </cell>
          <cell r="EA173">
            <v>0.62254998328718558</v>
          </cell>
          <cell r="EB173">
            <v>0.99433271779479127</v>
          </cell>
          <cell r="EC173">
            <v>0.61956790793999483</v>
          </cell>
          <cell r="ED173">
            <v>5.5667902320601032E-3</v>
          </cell>
          <cell r="EE173">
            <v>0.43035059044121782</v>
          </cell>
          <cell r="EF173">
            <v>0.3400421800558312</v>
          </cell>
          <cell r="EG173">
            <v>-3.2550085382104438E-2</v>
          </cell>
          <cell r="EH173">
            <v>-2.9900317888696251E-2</v>
          </cell>
          <cell r="EI173">
            <v>0.31500994329620957</v>
          </cell>
          <cell r="EJ173">
            <v>-8.5454022073212649E-2</v>
          </cell>
          <cell r="EK173">
            <v>-0.13069097907750485</v>
          </cell>
          <cell r="EL173">
            <v>-0.15260750156672256</v>
          </cell>
          <cell r="EM173">
            <v>0.22383914214950115</v>
          </cell>
          <cell r="EN173">
            <v>0.36775471566563173</v>
          </cell>
          <cell r="EO173">
            <v>-0.26057504838317558</v>
          </cell>
          <cell r="EP173">
            <v>-9.3917108687069623E-2</v>
          </cell>
          <cell r="EQ173">
            <v>0.12485868523558992</v>
          </cell>
          <cell r="ER173">
            <v>6.980813643793711E-2</v>
          </cell>
          <cell r="ES173">
            <v>0.44944284062932743</v>
          </cell>
          <cell r="ET173">
            <v>0.13209771505059478</v>
          </cell>
          <cell r="EU173">
            <v>0.49449569637038354</v>
          </cell>
          <cell r="EV173">
            <v>1.1549821933054119</v>
          </cell>
          <cell r="EW173">
            <v>1.1394069841784342</v>
          </cell>
          <cell r="EX173">
            <v>1.184166014239153</v>
          </cell>
          <cell r="EY173">
            <v>0.91653470705226769</v>
          </cell>
          <cell r="EZ173">
            <v>0.42573308433731438</v>
          </cell>
          <cell r="FA173">
            <v>0.3963769709281435</v>
          </cell>
          <cell r="FB173">
            <v>0.25438199601029421</v>
          </cell>
          <cell r="FC173">
            <v>0.18653173545195934</v>
          </cell>
          <cell r="FD173">
            <v>3.140514397643706E-2</v>
          </cell>
          <cell r="FE173">
            <v>4.45109746368164E-2</v>
          </cell>
          <cell r="FF173">
            <v>0.2129460558468482</v>
          </cell>
          <cell r="FG173">
            <v>1.0085779541727216</v>
          </cell>
          <cell r="FH173">
            <v>1.520375228291549</v>
          </cell>
          <cell r="FI173">
            <v>1.0593623188405799</v>
          </cell>
          <cell r="FJ173">
            <v>-5.3732809430255294E-3</v>
          </cell>
          <cell r="FK173">
            <v>-0.39555233494363923</v>
          </cell>
          <cell r="FL173">
            <v>5.9860449844032181E-2</v>
          </cell>
          <cell r="FM173">
            <v>0.36304771178188899</v>
          </cell>
          <cell r="FN173">
            <v>0.24947377103266252</v>
          </cell>
          <cell r="FO173">
            <v>0.35452787258248014</v>
          </cell>
          <cell r="FP173">
            <v>0.12579712539236743</v>
          </cell>
          <cell r="FQ173">
            <v>0.12975280533420069</v>
          </cell>
          <cell r="FR173">
            <v>7.6435200530328123E-2</v>
          </cell>
          <cell r="FS173">
            <v>0.29995102840352605</v>
          </cell>
          <cell r="FT173">
            <v>1.0525301991511591</v>
          </cell>
          <cell r="FU173">
            <v>0.63441622366607586</v>
          </cell>
          <cell r="FV173">
            <v>0.32329592439456584</v>
          </cell>
          <cell r="FW173">
            <v>0.29706611570247937</v>
          </cell>
          <cell r="FX173">
            <v>0.13312277931306754</v>
          </cell>
          <cell r="FY173">
            <v>0.30662460567823341</v>
          </cell>
          <cell r="FZ173">
            <v>7.2169960474308306E-2</v>
          </cell>
          <cell r="GA173">
            <v>0.3593283435099468</v>
          </cell>
          <cell r="GB173">
            <v>0.33235224117413725</v>
          </cell>
          <cell r="GC173">
            <v>-9.0533386013433428E-2</v>
          </cell>
          <cell r="GD173">
            <v>0.14401668653158523</v>
          </cell>
          <cell r="GE173">
            <v>0.22794047619047617</v>
          </cell>
          <cell r="GF173">
            <v>0.52562711190618172</v>
          </cell>
          <cell r="GG173">
            <v>0.5746938775510203</v>
          </cell>
          <cell r="GH173">
            <v>0.3475500892680024</v>
          </cell>
          <cell r="GI173">
            <v>0.296946368493964</v>
          </cell>
          <cell r="GJ173">
            <v>0.16655350406988284</v>
          </cell>
          <cell r="GK173">
            <v>9.7325673534072912E-2</v>
          </cell>
          <cell r="GL173">
            <v>0.16657438757219675</v>
          </cell>
          <cell r="GM173">
            <v>0.13636074059327097</v>
          </cell>
          <cell r="GN173">
            <v>-5.1026821457165736E-2</v>
          </cell>
          <cell r="GO173">
            <v>9.2006401280256056E-2</v>
          </cell>
          <cell r="GP173">
            <v>0.46682843334675794</v>
          </cell>
          <cell r="GQ173">
            <v>0.98549055086449544</v>
          </cell>
          <cell r="GR173">
            <v>1.3472830036334278</v>
          </cell>
          <cell r="GS173">
            <v>1.5587733386870106</v>
          </cell>
          <cell r="GT173">
            <v>1.0536314308681669</v>
          </cell>
          <cell r="GU173">
            <v>0.61492525413593779</v>
          </cell>
          <cell r="GV173">
            <v>0.18016613290632508</v>
          </cell>
          <cell r="GW173">
            <v>0.44974890394579509</v>
          </cell>
          <cell r="GX173">
            <v>0.1883296526801847</v>
          </cell>
          <cell r="GY173">
            <v>0.25863862866254728</v>
          </cell>
          <cell r="GZ173">
            <v>0.35438872104733138</v>
          </cell>
          <cell r="HA173">
            <v>0.3651069358384969</v>
          </cell>
          <cell r="HB173">
            <v>1.3151663641863278</v>
          </cell>
          <cell r="HC173">
            <v>1.4022890843662534</v>
          </cell>
          <cell r="HD173">
            <v>0.82730669330669349</v>
          </cell>
          <cell r="HE173">
            <v>0.61096857086380718</v>
          </cell>
          <cell r="HF173">
            <v>3.1744993059686685E-2</v>
          </cell>
          <cell r="HG173">
            <v>0.19194575471698117</v>
          </cell>
          <cell r="HH173">
            <v>0.45177124702144561</v>
          </cell>
          <cell r="HI173">
            <v>0.31204482894219421</v>
          </cell>
          <cell r="HJ173">
            <v>0.26850772889417363</v>
          </cell>
          <cell r="HK173">
            <v>0.3369276160503541</v>
          </cell>
          <cell r="HL173">
            <v>3.3103037522334726E-2</v>
          </cell>
          <cell r="HM173">
            <v>0.2393416124581115</v>
          </cell>
          <cell r="HN173">
            <v>1.4342184068676374E-2</v>
          </cell>
          <cell r="HO173">
            <v>0.15699822028870872</v>
          </cell>
          <cell r="HP173">
            <v>1.3114279967819791</v>
          </cell>
          <cell r="HQ173">
            <v>1.4882354116706635</v>
          </cell>
          <cell r="HR173">
            <v>0.93942446043165462</v>
          </cell>
          <cell r="HS173">
            <v>0.73675445544554463</v>
          </cell>
          <cell r="HT173">
            <v>0.56297308075772678</v>
          </cell>
          <cell r="HU173">
            <v>0.35626558480110831</v>
          </cell>
          <cell r="HV173">
            <v>0.2706811825809029</v>
          </cell>
          <cell r="HW173">
            <v>-1.8487261146496826E-2</v>
          </cell>
          <cell r="HX173">
            <v>0.42070855078281816</v>
          </cell>
          <cell r="HY173">
            <v>0.76243286573146296</v>
          </cell>
          <cell r="HZ173">
            <v>0.77955761109993971</v>
          </cell>
          <cell r="IA173">
            <v>-2.3121502797761782E-2</v>
          </cell>
          <cell r="IB173">
            <v>-0.95826950070182471</v>
          </cell>
          <cell r="IC173">
            <v>-0.39096528195865937</v>
          </cell>
          <cell r="ID173">
            <v>0.23675253549695735</v>
          </cell>
          <cell r="IE173">
            <v>0.48709365558912393</v>
          </cell>
          <cell r="IF173">
            <v>0.67451985413290116</v>
          </cell>
          <cell r="IG173">
            <v>0.34442211055276384</v>
          </cell>
          <cell r="IH173">
            <v>0.37721414141414145</v>
          </cell>
          <cell r="II173">
            <v>0.8355893612734232</v>
          </cell>
          <cell r="IJ173">
            <v>1.298143579373104</v>
          </cell>
          <cell r="IK173">
            <v>1.4652447833065809</v>
          </cell>
          <cell r="IL173">
            <v>0.45022845691382768</v>
          </cell>
          <cell r="IM173">
            <v>6.8179650238473749E-2</v>
          </cell>
          <cell r="IN173">
            <v>0.84063958165728081</v>
          </cell>
          <cell r="IO173">
            <v>0.55714114114114122</v>
          </cell>
          <cell r="IP173">
            <v>4.0704508856682808E-2</v>
          </cell>
          <cell r="IQ173">
            <v>0.20997984277363435</v>
          </cell>
          <cell r="IR173">
            <v>0.17705726513144487</v>
          </cell>
          <cell r="IS173">
            <v>0.18200732899022803</v>
          </cell>
          <cell r="IT173">
            <v>0.17838138385502472</v>
          </cell>
          <cell r="IU173">
            <v>0.31938027589046736</v>
          </cell>
          <cell r="IV173">
            <v>-4.8346489405899466E-2</v>
          </cell>
          <cell r="IW173">
            <v>-0.15990698635799919</v>
          </cell>
          <cell r="IX173">
            <v>0.39464659138435798</v>
          </cell>
          <cell r="IY173">
            <v>0.5718706986444213</v>
          </cell>
          <cell r="IZ173">
            <v>0.15473817034700318</v>
          </cell>
          <cell r="JA173">
            <v>-0.33946081504702191</v>
          </cell>
          <cell r="JB173">
            <v>-0.10802534318901795</v>
          </cell>
          <cell r="JC173">
            <v>-6.5083315756169588E-2</v>
          </cell>
          <cell r="JD173">
            <v>0.58279346210995542</v>
          </cell>
          <cell r="JE173">
            <v>0.73967441860465122</v>
          </cell>
          <cell r="JF173">
            <v>0.55372881355932213</v>
          </cell>
          <cell r="JG173">
            <v>0.64123628691983137</v>
          </cell>
          <cell r="JH173">
            <v>0.22248515691263782</v>
          </cell>
          <cell r="JI173">
            <v>1.2039251743817379</v>
          </cell>
          <cell r="JJ173">
            <v>2.0219347269624572</v>
          </cell>
          <cell r="JK173">
            <v>1.4271940928270044</v>
          </cell>
          <cell r="JL173">
            <v>1.6101037256562234</v>
          </cell>
          <cell r="JM173">
            <v>1.7845998739760556</v>
          </cell>
          <cell r="JN173">
            <v>1.1242935239697225</v>
          </cell>
          <cell r="JO173">
            <v>1.3319615223755752</v>
          </cell>
          <cell r="JP173">
            <v>1.4898228221894114</v>
          </cell>
          <cell r="JQ173">
            <v>0.75568811159691862</v>
          </cell>
          <cell r="JR173">
            <v>0.57405884808013352</v>
          </cell>
          <cell r="JS173">
            <v>1.5696550478318045</v>
          </cell>
          <cell r="JT173">
            <v>2.3597831526271893</v>
          </cell>
          <cell r="JU173">
            <v>1.0544501541623847</v>
          </cell>
          <cell r="JV173">
            <v>0.20504930156121609</v>
          </cell>
          <cell r="JW173">
            <v>0.4229520295202952</v>
          </cell>
          <cell r="JX173">
            <v>0.34849732400164685</v>
          </cell>
          <cell r="JY173">
            <v>-0.13531339614911922</v>
          </cell>
          <cell r="JZ173">
            <v>-0.18843853135313532</v>
          </cell>
          <cell r="KA173">
            <v>1.0922483498349835</v>
          </cell>
          <cell r="KB173">
            <v>1.9665379023883693</v>
          </cell>
          <cell r="KC173">
            <v>0.99532486165197787</v>
          </cell>
          <cell r="KD173">
            <v>0.21490100020412337</v>
          </cell>
          <cell r="KE173">
            <v>-0.13294416243654825</v>
          </cell>
          <cell r="KF173">
            <v>-4.2067346938775507E-2</v>
          </cell>
          <cell r="KG173">
            <v>0.29887846655791184</v>
          </cell>
          <cell r="KH173">
            <v>0.33593206466134645</v>
          </cell>
          <cell r="KI173">
            <v>0.67339372964169397</v>
          </cell>
          <cell r="KJ173">
            <v>1.5872782999591335</v>
          </cell>
          <cell r="KK173">
            <v>1.940444309190505</v>
          </cell>
          <cell r="KL173">
            <v>1.0495076674737691</v>
          </cell>
          <cell r="KM173">
            <v>0.17924675324675329</v>
          </cell>
          <cell r="KN173">
            <v>-3.3428399276963242E-2</v>
          </cell>
          <cell r="KO173">
            <v>0.67626976185711429</v>
          </cell>
          <cell r="KP173">
            <v>1.027599597585513</v>
          </cell>
          <cell r="KQ173">
            <v>0.27077122359505779</v>
          </cell>
          <cell r="KR173">
            <v>0.2612557396685965</v>
          </cell>
          <cell r="KS173">
            <v>0.26895501592356691</v>
          </cell>
          <cell r="KT173">
            <v>-0.13906025538707104</v>
          </cell>
          <cell r="KU173">
            <v>0.11464463468046984</v>
          </cell>
          <cell r="KV173">
            <v>0.16511004401760704</v>
          </cell>
          <cell r="KW173">
            <v>-0.32486507936507941</v>
          </cell>
          <cell r="KX173">
            <v>-0.239086739780658</v>
          </cell>
          <cell r="KY173">
            <v>0.3460083782166366</v>
          </cell>
          <cell r="KZ173">
            <v>5.6710104250200462E-2</v>
          </cell>
          <cell r="LA173">
            <v>-0.19136028679545908</v>
          </cell>
          <cell r="LB173">
            <v>8.8032096288866601E-2</v>
          </cell>
          <cell r="LC173">
            <v>0.22219868079152508</v>
          </cell>
          <cell r="LD173">
            <v>-0.16706071572175313</v>
          </cell>
          <cell r="LE173">
            <v>3.5584701641970355E-2</v>
          </cell>
          <cell r="LF173">
            <v>0.04</v>
          </cell>
          <cell r="LG173">
            <v>0.3</v>
          </cell>
          <cell r="LH173">
            <v>1.0999999999999999</v>
          </cell>
          <cell r="LI173">
            <v>0.89999999999999991</v>
          </cell>
          <cell r="LJ173">
            <v>0.7</v>
          </cell>
          <cell r="LK173">
            <v>0.4</v>
          </cell>
          <cell r="LL173">
            <v>9.9999999999999992E-2</v>
          </cell>
          <cell r="LM173">
            <v>0.4</v>
          </cell>
          <cell r="LN173">
            <v>0.3</v>
          </cell>
          <cell r="LO173">
            <v>0.20000000000000004</v>
          </cell>
          <cell r="LP173">
            <v>0.1</v>
          </cell>
          <cell r="LQ173">
            <v>0.2</v>
          </cell>
          <cell r="LR173">
            <v>0.4</v>
          </cell>
          <cell r="LS173">
            <v>0.5</v>
          </cell>
          <cell r="LT173">
            <v>0.4</v>
          </cell>
          <cell r="LU173">
            <v>0.1</v>
          </cell>
          <cell r="LV173">
            <v>0.1</v>
          </cell>
          <cell r="LW173">
            <v>0.2</v>
          </cell>
          <cell r="LX173">
            <v>0.3</v>
          </cell>
          <cell r="LY173">
            <v>0.2</v>
          </cell>
          <cell r="LZ173">
            <v>0.2</v>
          </cell>
          <cell r="MA173">
            <v>0.17123470198821919</v>
          </cell>
          <cell r="MB173">
            <v>0.31874957721960184</v>
          </cell>
          <cell r="MC173">
            <v>0.35448798842306384</v>
          </cell>
          <cell r="MD173">
            <v>0.35303953459757736</v>
          </cell>
          <cell r="ME173">
            <v>0.4797684078467907</v>
          </cell>
        </row>
        <row r="174">
          <cell r="A174">
            <v>8102004</v>
          </cell>
          <cell r="F174" t="str">
            <v>Revista</v>
          </cell>
          <cell r="H174">
            <v>1.46</v>
          </cell>
          <cell r="I174">
            <v>1.04</v>
          </cell>
          <cell r="J174">
            <v>0.64</v>
          </cell>
          <cell r="K174">
            <v>-0.38</v>
          </cell>
          <cell r="L174">
            <v>-1.1100000000000001</v>
          </cell>
          <cell r="M174">
            <v>-0.77</v>
          </cell>
          <cell r="N174">
            <v>-0.16</v>
          </cell>
          <cell r="O174">
            <v>0.17</v>
          </cell>
          <cell r="P174">
            <v>0.18</v>
          </cell>
          <cell r="Q174">
            <v>0.14000000000000001</v>
          </cell>
          <cell r="R174">
            <v>0.46</v>
          </cell>
          <cell r="S174">
            <v>0.55000000000000004</v>
          </cell>
          <cell r="T174">
            <v>0.21</v>
          </cell>
          <cell r="U174">
            <v>0.2</v>
          </cell>
          <cell r="V174">
            <v>0.34</v>
          </cell>
          <cell r="W174">
            <v>0.72</v>
          </cell>
          <cell r="X174">
            <v>0.96</v>
          </cell>
          <cell r="Y174">
            <v>0.27</v>
          </cell>
          <cell r="Z174">
            <v>-0.48</v>
          </cell>
          <cell r="AA174">
            <v>-0.27</v>
          </cell>
          <cell r="AB174">
            <v>-0.18</v>
          </cell>
          <cell r="AC174">
            <v>-0.09</v>
          </cell>
          <cell r="AD174">
            <v>1.28</v>
          </cell>
          <cell r="AE174">
            <v>2.65</v>
          </cell>
          <cell r="AF174">
            <v>2.4700000000000002</v>
          </cell>
          <cell r="AG174">
            <v>2.11</v>
          </cell>
          <cell r="AH174">
            <v>1.55</v>
          </cell>
          <cell r="AI174">
            <v>0.69</v>
          </cell>
          <cell r="AJ174">
            <v>0.09</v>
          </cell>
          <cell r="AK174">
            <v>0.13</v>
          </cell>
          <cell r="AL174">
            <v>0.1</v>
          </cell>
          <cell r="AM174">
            <v>0.01</v>
          </cell>
          <cell r="AN174">
            <v>0.04</v>
          </cell>
          <cell r="AO174">
            <v>-0.15</v>
          </cell>
          <cell r="AP174">
            <v>-0.17</v>
          </cell>
          <cell r="AQ174">
            <v>0.39</v>
          </cell>
          <cell r="AR174">
            <v>1.34</v>
          </cell>
          <cell r="AS174">
            <v>1.82</v>
          </cell>
          <cell r="AT174">
            <v>1.1599999999999999</v>
          </cell>
          <cell r="AU174">
            <v>0.19</v>
          </cell>
          <cell r="AV174">
            <v>0.09</v>
          </cell>
          <cell r="AW174">
            <v>0.12</v>
          </cell>
          <cell r="AX174">
            <v>0.05</v>
          </cell>
          <cell r="AY174">
            <v>0</v>
          </cell>
          <cell r="AZ174">
            <v>0</v>
          </cell>
          <cell r="BA174">
            <v>7.0000000000000007E-2</v>
          </cell>
          <cell r="BB174">
            <v>0.3</v>
          </cell>
          <cell r="BC174">
            <v>0.86</v>
          </cell>
          <cell r="BD174">
            <v>1.2</v>
          </cell>
          <cell r="BE174">
            <v>0.83</v>
          </cell>
          <cell r="BF174">
            <v>-0.14000000000000001</v>
          </cell>
          <cell r="BG174">
            <v>-0.28000000000000003</v>
          </cell>
          <cell r="BH174">
            <v>0.01</v>
          </cell>
          <cell r="BI174">
            <v>0.11</v>
          </cell>
          <cell r="BJ174">
            <v>0.05</v>
          </cell>
          <cell r="BK174">
            <v>0.01</v>
          </cell>
          <cell r="BL174">
            <v>0.02</v>
          </cell>
          <cell r="BM174">
            <v>0.09</v>
          </cell>
          <cell r="BN174">
            <v>0.04</v>
          </cell>
          <cell r="BO174">
            <v>0.09</v>
          </cell>
          <cell r="BP174">
            <v>0.01</v>
          </cell>
          <cell r="BQ174">
            <v>-0.48</v>
          </cell>
          <cell r="BR174">
            <v>-0.94</v>
          </cell>
          <cell r="BS174">
            <v>-0.49</v>
          </cell>
          <cell r="BT174">
            <v>-0.01</v>
          </cell>
          <cell r="BU174">
            <v>0.12</v>
          </cell>
          <cell r="BV174">
            <v>0.28000000000000003</v>
          </cell>
          <cell r="BW174">
            <v>0.35</v>
          </cell>
          <cell r="BX174">
            <v>0.33</v>
          </cell>
          <cell r="BY174">
            <v>-0.06</v>
          </cell>
          <cell r="BZ174">
            <v>-0.62</v>
          </cell>
          <cell r="CA174">
            <v>-0.45</v>
          </cell>
          <cell r="CB174">
            <v>0.15</v>
          </cell>
          <cell r="CC174">
            <v>0.71</v>
          </cell>
          <cell r="CD174">
            <v>0.74</v>
          </cell>
          <cell r="CE174">
            <v>0.09</v>
          </cell>
          <cell r="CF174">
            <v>0.13</v>
          </cell>
          <cell r="CG174">
            <v>0.04</v>
          </cell>
          <cell r="CH174">
            <v>0.01</v>
          </cell>
          <cell r="CI174">
            <v>-0.25</v>
          </cell>
          <cell r="CJ174">
            <v>-0.28999999999999998</v>
          </cell>
          <cell r="CK174">
            <v>0.48</v>
          </cell>
          <cell r="CL174">
            <v>0.82</v>
          </cell>
          <cell r="CM174">
            <v>0.21</v>
          </cell>
          <cell r="CN174">
            <v>-0.27</v>
          </cell>
          <cell r="CO174">
            <v>0.1</v>
          </cell>
          <cell r="CP174">
            <v>0.37</v>
          </cell>
          <cell r="CQ174">
            <v>0.02</v>
          </cell>
          <cell r="CR174">
            <v>-0.17</v>
          </cell>
          <cell r="CS174">
            <v>-0.13</v>
          </cell>
          <cell r="CT174">
            <v>0.09</v>
          </cell>
          <cell r="CU174">
            <v>0.23</v>
          </cell>
          <cell r="CV174">
            <v>0.11</v>
          </cell>
          <cell r="CW174">
            <v>0.17</v>
          </cell>
          <cell r="CX174">
            <v>0.59</v>
          </cell>
          <cell r="CY174">
            <v>0.85</v>
          </cell>
          <cell r="CZ174">
            <v>1.51</v>
          </cell>
          <cell r="DA174">
            <v>1.51</v>
          </cell>
          <cell r="DB174">
            <v>1.22</v>
          </cell>
          <cell r="DC174">
            <v>0.28000000000000003</v>
          </cell>
          <cell r="DD174">
            <v>0.65</v>
          </cell>
          <cell r="DE174">
            <v>0.84</v>
          </cell>
          <cell r="DF174">
            <v>0.4</v>
          </cell>
          <cell r="DG174">
            <v>0.15</v>
          </cell>
          <cell r="DH174">
            <v>0.11</v>
          </cell>
          <cell r="DI174">
            <v>0.15</v>
          </cell>
          <cell r="DJ174">
            <v>0.72</v>
          </cell>
          <cell r="DK174">
            <v>1.33</v>
          </cell>
          <cell r="DL174">
            <v>0.94</v>
          </cell>
          <cell r="DM174">
            <v>0.39</v>
          </cell>
          <cell r="DN174">
            <v>0.34</v>
          </cell>
          <cell r="DO174">
            <v>0.41</v>
          </cell>
          <cell r="DP174">
            <v>0.18</v>
          </cell>
          <cell r="DQ174">
            <v>0</v>
          </cell>
          <cell r="DR174">
            <v>0.04</v>
          </cell>
          <cell r="DS174">
            <v>-0.01</v>
          </cell>
          <cell r="DT174">
            <v>-0.12</v>
          </cell>
          <cell r="DU174">
            <v>-0.11</v>
          </cell>
          <cell r="DV174">
            <v>0.05</v>
          </cell>
          <cell r="DW174">
            <v>0.23</v>
          </cell>
          <cell r="DX174">
            <v>0.35</v>
          </cell>
          <cell r="DY174">
            <v>0.23</v>
          </cell>
          <cell r="DZ174">
            <v>0.15</v>
          </cell>
          <cell r="EA174">
            <v>0.22</v>
          </cell>
          <cell r="EB174">
            <v>0.23</v>
          </cell>
          <cell r="EC174">
            <v>0.18</v>
          </cell>
          <cell r="ED174">
            <v>0.16</v>
          </cell>
          <cell r="EE174">
            <v>0.08</v>
          </cell>
          <cell r="EF174">
            <v>0.05</v>
          </cell>
          <cell r="EG174">
            <v>-0.01</v>
          </cell>
          <cell r="EH174">
            <v>0.02</v>
          </cell>
          <cell r="EI174">
            <v>0</v>
          </cell>
          <cell r="EJ174">
            <v>0</v>
          </cell>
          <cell r="EK174">
            <v>0</v>
          </cell>
          <cell r="EL174">
            <v>0</v>
          </cell>
          <cell r="EM174">
            <v>-0.32</v>
          </cell>
          <cell r="EN174">
            <v>0.01</v>
          </cell>
          <cell r="EO174">
            <v>-0.03</v>
          </cell>
          <cell r="EP174">
            <v>-0.02</v>
          </cell>
          <cell r="EQ174">
            <v>0.01</v>
          </cell>
          <cell r="ER174">
            <v>0.33</v>
          </cell>
          <cell r="ES174">
            <v>0.68</v>
          </cell>
          <cell r="ET174">
            <v>0.49</v>
          </cell>
          <cell r="EU174">
            <v>0.28999999999999998</v>
          </cell>
          <cell r="EV174">
            <v>0.6</v>
          </cell>
          <cell r="EW174">
            <v>0.73</v>
          </cell>
          <cell r="EX174">
            <v>0.63</v>
          </cell>
          <cell r="EY174">
            <v>0.86</v>
          </cell>
          <cell r="EZ174">
            <v>0.71</v>
          </cell>
          <cell r="FA174">
            <v>0.08</v>
          </cell>
          <cell r="FB174">
            <v>0.06</v>
          </cell>
          <cell r="FC174">
            <v>7.0000000000000007E-2</v>
          </cell>
          <cell r="FD174">
            <v>0.16</v>
          </cell>
          <cell r="FE174">
            <v>0.11</v>
          </cell>
          <cell r="FF174">
            <v>-0.1</v>
          </cell>
          <cell r="FG174">
            <v>1.9</v>
          </cell>
          <cell r="FH174">
            <v>4.12</v>
          </cell>
          <cell r="FI174">
            <v>2.2400000000000002</v>
          </cell>
          <cell r="FJ174">
            <v>-0.28000000000000003</v>
          </cell>
          <cell r="FK174">
            <v>-0.7</v>
          </cell>
          <cell r="FL174">
            <v>-0.11</v>
          </cell>
          <cell r="FM174">
            <v>0.28000000000000003</v>
          </cell>
          <cell r="FN174">
            <v>0.49</v>
          </cell>
          <cell r="FO174">
            <v>0.89</v>
          </cell>
          <cell r="FP174">
            <v>0.34</v>
          </cell>
          <cell r="FQ174">
            <v>0</v>
          </cell>
          <cell r="FR174">
            <v>-0.01</v>
          </cell>
          <cell r="FS174">
            <v>-0.01</v>
          </cell>
          <cell r="FT174">
            <v>0</v>
          </cell>
          <cell r="FU174">
            <v>0</v>
          </cell>
          <cell r="FV174">
            <v>0</v>
          </cell>
          <cell r="FW174">
            <v>0</v>
          </cell>
          <cell r="FX174">
            <v>0</v>
          </cell>
          <cell r="FY174">
            <v>0</v>
          </cell>
          <cell r="FZ174">
            <v>0.11</v>
          </cell>
          <cell r="GA174">
            <v>0.35</v>
          </cell>
          <cell r="GB174">
            <v>0.17</v>
          </cell>
          <cell r="GC174">
            <v>0</v>
          </cell>
          <cell r="GD174">
            <v>0</v>
          </cell>
          <cell r="GE174">
            <v>0.37</v>
          </cell>
          <cell r="GF174">
            <v>1.03</v>
          </cell>
          <cell r="GG174">
            <v>1.01</v>
          </cell>
          <cell r="GH174">
            <v>0.44</v>
          </cell>
          <cell r="GI174">
            <v>0.32</v>
          </cell>
          <cell r="GJ174">
            <v>0.14000000000000001</v>
          </cell>
          <cell r="GK174">
            <v>0.01</v>
          </cell>
          <cell r="GL174">
            <v>0.01</v>
          </cell>
          <cell r="GM174">
            <v>0</v>
          </cell>
          <cell r="GN174">
            <v>0</v>
          </cell>
          <cell r="GO174">
            <v>0</v>
          </cell>
          <cell r="GP174">
            <v>0.73</v>
          </cell>
          <cell r="GQ174">
            <v>1.54</v>
          </cell>
          <cell r="GR174">
            <v>1.43</v>
          </cell>
          <cell r="GS174">
            <v>1.04</v>
          </cell>
          <cell r="GT174">
            <v>0.57999999999999996</v>
          </cell>
          <cell r="GU174">
            <v>0.14000000000000001</v>
          </cell>
          <cell r="GV174">
            <v>0.02</v>
          </cell>
          <cell r="GW174">
            <v>0</v>
          </cell>
          <cell r="GX174">
            <v>0</v>
          </cell>
          <cell r="GY174">
            <v>0</v>
          </cell>
          <cell r="GZ174">
            <v>0</v>
          </cell>
          <cell r="HA174">
            <v>1</v>
          </cell>
          <cell r="HB174">
            <v>2.73</v>
          </cell>
          <cell r="HC174">
            <v>2.25</v>
          </cell>
          <cell r="HD174">
            <v>0.66</v>
          </cell>
          <cell r="HE174">
            <v>0.56000000000000005</v>
          </cell>
          <cell r="HF174">
            <v>0.89</v>
          </cell>
          <cell r="HG174">
            <v>0.46</v>
          </cell>
          <cell r="HH174">
            <v>0.05</v>
          </cell>
          <cell r="HI174">
            <v>0.01</v>
          </cell>
          <cell r="HJ174">
            <v>0</v>
          </cell>
          <cell r="HK174">
            <v>0.01</v>
          </cell>
          <cell r="HL174">
            <v>0.02</v>
          </cell>
          <cell r="HM174">
            <v>0.02</v>
          </cell>
          <cell r="HN174">
            <v>0.01</v>
          </cell>
          <cell r="HO174">
            <v>0.04</v>
          </cell>
          <cell r="HP174">
            <v>0.57999999999999996</v>
          </cell>
          <cell r="HQ174">
            <v>0.93</v>
          </cell>
          <cell r="HR174">
            <v>0.31</v>
          </cell>
          <cell r="HS174">
            <v>0</v>
          </cell>
          <cell r="HT174">
            <v>0</v>
          </cell>
          <cell r="HU174">
            <v>0</v>
          </cell>
          <cell r="HV174">
            <v>0</v>
          </cell>
          <cell r="HW174">
            <v>0</v>
          </cell>
          <cell r="HX174">
            <v>1.07</v>
          </cell>
          <cell r="HY174">
            <v>2</v>
          </cell>
          <cell r="HZ174">
            <v>0.97</v>
          </cell>
          <cell r="IA174">
            <v>0</v>
          </cell>
          <cell r="IB174">
            <v>0</v>
          </cell>
          <cell r="IC174">
            <v>0</v>
          </cell>
          <cell r="ID174">
            <v>0.6</v>
          </cell>
          <cell r="IE174">
            <v>1.18</v>
          </cell>
          <cell r="IF174">
            <v>0.8</v>
          </cell>
          <cell r="IG174">
            <v>0.68</v>
          </cell>
          <cell r="IH174">
            <v>0.66</v>
          </cell>
          <cell r="II174">
            <v>2.15</v>
          </cell>
          <cell r="IJ174">
            <v>3.82</v>
          </cell>
          <cell r="IK174">
            <v>1.85</v>
          </cell>
          <cell r="IL174">
            <v>0</v>
          </cell>
          <cell r="IM174">
            <v>0</v>
          </cell>
          <cell r="IN174">
            <v>0</v>
          </cell>
          <cell r="IO174">
            <v>0</v>
          </cell>
          <cell r="IP174">
            <v>0</v>
          </cell>
          <cell r="IQ174">
            <v>0</v>
          </cell>
          <cell r="IR174">
            <v>0</v>
          </cell>
          <cell r="IS174">
            <v>0</v>
          </cell>
          <cell r="IT174">
            <v>0</v>
          </cell>
          <cell r="IU174">
            <v>0</v>
          </cell>
          <cell r="IV174">
            <v>0</v>
          </cell>
          <cell r="IW174">
            <v>0.05</v>
          </cell>
          <cell r="IX174">
            <v>0.51</v>
          </cell>
          <cell r="IY174">
            <v>0.87</v>
          </cell>
          <cell r="IZ174">
            <v>0.4</v>
          </cell>
          <cell r="JA174">
            <v>0</v>
          </cell>
          <cell r="JB174">
            <v>0</v>
          </cell>
          <cell r="JC174">
            <v>0</v>
          </cell>
          <cell r="JD174">
            <v>0</v>
          </cell>
          <cell r="JE174">
            <v>0</v>
          </cell>
          <cell r="JF174">
            <v>0</v>
          </cell>
          <cell r="JG174">
            <v>0</v>
          </cell>
          <cell r="JH174">
            <v>0.45</v>
          </cell>
          <cell r="JI174">
            <v>2.63</v>
          </cell>
          <cell r="JJ174">
            <v>3.82</v>
          </cell>
          <cell r="JK174">
            <v>2.58</v>
          </cell>
          <cell r="JL174">
            <v>2.02</v>
          </cell>
          <cell r="JM174">
            <v>1.46</v>
          </cell>
          <cell r="JN174">
            <v>0.56999999999999995</v>
          </cell>
          <cell r="JO174">
            <v>1.28</v>
          </cell>
          <cell r="JP174">
            <v>2.15</v>
          </cell>
          <cell r="JQ174">
            <v>1.04</v>
          </cell>
          <cell r="JR174">
            <v>0</v>
          </cell>
          <cell r="JS174">
            <v>2.1800000000000002</v>
          </cell>
          <cell r="JT174">
            <v>4.04</v>
          </cell>
          <cell r="JU174">
            <v>1.82</v>
          </cell>
          <cell r="JV174">
            <v>0</v>
          </cell>
          <cell r="JW174">
            <v>0</v>
          </cell>
          <cell r="JX174">
            <v>0</v>
          </cell>
          <cell r="JY174">
            <v>0</v>
          </cell>
          <cell r="JZ174">
            <v>0</v>
          </cell>
          <cell r="KA174">
            <v>1.75</v>
          </cell>
          <cell r="KB174">
            <v>3.3</v>
          </cell>
          <cell r="KC174">
            <v>1.52</v>
          </cell>
          <cell r="KD174">
            <v>0</v>
          </cell>
          <cell r="KE174">
            <v>0</v>
          </cell>
          <cell r="KF174">
            <v>0</v>
          </cell>
          <cell r="KG174">
            <v>0</v>
          </cell>
          <cell r="KH174">
            <v>0.39</v>
          </cell>
          <cell r="KI174">
            <v>0.77</v>
          </cell>
          <cell r="KJ174">
            <v>1.94</v>
          </cell>
          <cell r="KK174">
            <v>3.09</v>
          </cell>
          <cell r="KL174">
            <v>1.51</v>
          </cell>
          <cell r="KM174">
            <v>0</v>
          </cell>
          <cell r="KN174">
            <v>0</v>
          </cell>
          <cell r="KO174">
            <v>0</v>
          </cell>
          <cell r="KP174">
            <v>0</v>
          </cell>
          <cell r="KQ174">
            <v>0</v>
          </cell>
          <cell r="KR174">
            <v>0</v>
          </cell>
          <cell r="KS174">
            <v>0</v>
          </cell>
          <cell r="KT174">
            <v>0</v>
          </cell>
          <cell r="KU174">
            <v>0</v>
          </cell>
          <cell r="KV174">
            <v>0</v>
          </cell>
          <cell r="KW174">
            <v>0</v>
          </cell>
          <cell r="KX174">
            <v>0</v>
          </cell>
          <cell r="KY174">
            <v>0</v>
          </cell>
          <cell r="KZ174">
            <v>0</v>
          </cell>
          <cell r="LA174">
            <v>0</v>
          </cell>
          <cell r="LB174">
            <v>0</v>
          </cell>
          <cell r="LC174">
            <v>0</v>
          </cell>
          <cell r="LD174">
            <v>0</v>
          </cell>
          <cell r="LE174">
            <v>0</v>
          </cell>
          <cell r="LF174">
            <v>0.04</v>
          </cell>
          <cell r="LG174">
            <v>0.3</v>
          </cell>
          <cell r="LH174">
            <v>1.0999999999999999</v>
          </cell>
          <cell r="LI174">
            <v>0.89999999999999991</v>
          </cell>
          <cell r="LJ174">
            <v>0.7</v>
          </cell>
          <cell r="LK174">
            <v>0.4</v>
          </cell>
          <cell r="LL174">
            <v>9.9999999999999992E-2</v>
          </cell>
          <cell r="LM174">
            <v>0.4</v>
          </cell>
          <cell r="LN174">
            <v>0.3</v>
          </cell>
          <cell r="LO174">
            <v>0.20000000000000004</v>
          </cell>
          <cell r="LP174">
            <v>0.1</v>
          </cell>
          <cell r="LQ174">
            <v>0.2</v>
          </cell>
          <cell r="LR174">
            <v>0.4</v>
          </cell>
          <cell r="LS174">
            <v>0.5</v>
          </cell>
          <cell r="LT174">
            <v>0.4</v>
          </cell>
          <cell r="LU174">
            <v>0.1</v>
          </cell>
          <cell r="LV174">
            <v>0.1</v>
          </cell>
          <cell r="LW174">
            <v>0.2</v>
          </cell>
          <cell r="LX174">
            <v>0.3</v>
          </cell>
          <cell r="LY174">
            <v>0.2</v>
          </cell>
          <cell r="LZ174">
            <v>0.2</v>
          </cell>
          <cell r="MA174">
            <v>0.17123470198821919</v>
          </cell>
          <cell r="MB174">
            <v>0.31874957721960184</v>
          </cell>
          <cell r="MC174">
            <v>0.35448798842306384</v>
          </cell>
          <cell r="MD174">
            <v>0.35303953459757736</v>
          </cell>
          <cell r="ME174">
            <v>0.4797684078467907</v>
          </cell>
        </row>
        <row r="175">
          <cell r="A175">
            <v>8102005</v>
          </cell>
          <cell r="F175" t="str">
            <v>Livro</v>
          </cell>
          <cell r="H175">
            <v>0.36</v>
          </cell>
          <cell r="I175">
            <v>0.21</v>
          </cell>
          <cell r="J175">
            <v>0.18</v>
          </cell>
          <cell r="K175">
            <v>0.22</v>
          </cell>
          <cell r="L175">
            <v>0.04</v>
          </cell>
          <cell r="M175">
            <v>0.22</v>
          </cell>
          <cell r="N175">
            <v>0.73</v>
          </cell>
          <cell r="O175">
            <v>0.8</v>
          </cell>
          <cell r="P175">
            <v>0.84</v>
          </cell>
          <cell r="Q175">
            <v>0.95</v>
          </cell>
          <cell r="R175">
            <v>0.79</v>
          </cell>
          <cell r="S175">
            <v>0.52</v>
          </cell>
          <cell r="T175">
            <v>-0.2</v>
          </cell>
          <cell r="U175">
            <v>-0.2</v>
          </cell>
          <cell r="V175">
            <v>0.13</v>
          </cell>
          <cell r="W175">
            <v>0.42</v>
          </cell>
          <cell r="X175">
            <v>0.73</v>
          </cell>
          <cell r="Y175">
            <v>0.65</v>
          </cell>
          <cell r="Z175">
            <v>0.17</v>
          </cell>
          <cell r="AA175">
            <v>-0.12</v>
          </cell>
          <cell r="AB175">
            <v>-0.09</v>
          </cell>
          <cell r="AC175">
            <v>0.05</v>
          </cell>
          <cell r="AD175">
            <v>0.14000000000000001</v>
          </cell>
          <cell r="AE175">
            <v>0.13</v>
          </cell>
          <cell r="AF175">
            <v>0.62</v>
          </cell>
          <cell r="AG175">
            <v>0.55000000000000004</v>
          </cell>
          <cell r="AH175">
            <v>-0.03</v>
          </cell>
          <cell r="AI175">
            <v>-0.14000000000000001</v>
          </cell>
          <cell r="AJ175">
            <v>-0.06</v>
          </cell>
          <cell r="AK175">
            <v>0.24</v>
          </cell>
          <cell r="AL175">
            <v>0.26</v>
          </cell>
          <cell r="AM175">
            <v>0.05</v>
          </cell>
          <cell r="AN175">
            <v>-0.02</v>
          </cell>
          <cell r="AO175">
            <v>0.22</v>
          </cell>
          <cell r="AP175">
            <v>0.33</v>
          </cell>
          <cell r="AQ175">
            <v>0.22</v>
          </cell>
          <cell r="AR175">
            <v>1.0900000000000001</v>
          </cell>
          <cell r="AS175">
            <v>0.85</v>
          </cell>
          <cell r="AT175">
            <v>0.77</v>
          </cell>
          <cell r="AU175">
            <v>0.63</v>
          </cell>
          <cell r="AV175">
            <v>0.25</v>
          </cell>
          <cell r="AW175">
            <v>0.06</v>
          </cell>
          <cell r="AX175">
            <v>0.1</v>
          </cell>
          <cell r="AY175">
            <v>0.04</v>
          </cell>
          <cell r="AZ175">
            <v>0.01</v>
          </cell>
          <cell r="BA175">
            <v>-0.16</v>
          </cell>
          <cell r="BB175">
            <v>0.01</v>
          </cell>
          <cell r="BC175">
            <v>0.87</v>
          </cell>
          <cell r="BD175">
            <v>1.17</v>
          </cell>
          <cell r="BE175">
            <v>1.06</v>
          </cell>
          <cell r="BF175">
            <v>0.61</v>
          </cell>
          <cell r="BG175">
            <v>0.53</v>
          </cell>
          <cell r="BH175">
            <v>0.66</v>
          </cell>
          <cell r="BI175">
            <v>0.33</v>
          </cell>
          <cell r="BJ175">
            <v>0.19</v>
          </cell>
          <cell r="BK175">
            <v>0.22</v>
          </cell>
          <cell r="BL175">
            <v>0.15</v>
          </cell>
          <cell r="BM175">
            <v>0.3</v>
          </cell>
          <cell r="BN175">
            <v>0.32</v>
          </cell>
          <cell r="BO175">
            <v>0.32</v>
          </cell>
          <cell r="BP175">
            <v>0.5</v>
          </cell>
          <cell r="BQ175">
            <v>0.51</v>
          </cell>
          <cell r="BR175">
            <v>0.44</v>
          </cell>
          <cell r="BS175">
            <v>0.28999999999999998</v>
          </cell>
          <cell r="BT175">
            <v>0.2</v>
          </cell>
          <cell r="BU175">
            <v>0.17</v>
          </cell>
          <cell r="BV175">
            <v>0.19</v>
          </cell>
          <cell r="BW175">
            <v>0.15</v>
          </cell>
          <cell r="BX175">
            <v>-0.02</v>
          </cell>
          <cell r="BY175">
            <v>0.13</v>
          </cell>
          <cell r="BZ175">
            <v>0.16</v>
          </cell>
          <cell r="CA175">
            <v>1.06</v>
          </cell>
          <cell r="CB175">
            <v>2.0299999999999998</v>
          </cell>
          <cell r="CC175">
            <v>1.92</v>
          </cell>
          <cell r="CD175">
            <v>1.66</v>
          </cell>
          <cell r="CE175">
            <v>0.69</v>
          </cell>
          <cell r="CF175">
            <v>0.18</v>
          </cell>
          <cell r="CG175">
            <v>0</v>
          </cell>
          <cell r="CH175">
            <v>0.11</v>
          </cell>
          <cell r="CI175">
            <v>0.18</v>
          </cell>
          <cell r="CJ175">
            <v>0.14000000000000001</v>
          </cell>
          <cell r="CK175">
            <v>0.24</v>
          </cell>
          <cell r="CL175">
            <v>0.24</v>
          </cell>
          <cell r="CM175">
            <v>0.42</v>
          </cell>
          <cell r="CN175">
            <v>0.47</v>
          </cell>
          <cell r="CO175">
            <v>0.1</v>
          </cell>
          <cell r="CP175">
            <v>-0.04</v>
          </cell>
          <cell r="CQ175">
            <v>0.3</v>
          </cell>
          <cell r="CR175">
            <v>0.31</v>
          </cell>
          <cell r="CS175">
            <v>0.03</v>
          </cell>
          <cell r="CT175">
            <v>-7.0000000000000007E-2</v>
          </cell>
          <cell r="CU175">
            <v>-7.0000000000000007E-2</v>
          </cell>
          <cell r="CV175">
            <v>0.04</v>
          </cell>
          <cell r="CW175">
            <v>0.16</v>
          </cell>
          <cell r="CX175">
            <v>-0.03</v>
          </cell>
          <cell r="CY175">
            <v>0.4</v>
          </cell>
          <cell r="CZ175">
            <v>1.84</v>
          </cell>
          <cell r="DA175">
            <v>1.84</v>
          </cell>
          <cell r="DB175">
            <v>1.29</v>
          </cell>
          <cell r="DC175">
            <v>0.64</v>
          </cell>
          <cell r="DD175">
            <v>0.18</v>
          </cell>
          <cell r="DE175">
            <v>0.15</v>
          </cell>
          <cell r="DF175">
            <v>0.24</v>
          </cell>
          <cell r="DG175">
            <v>0.2</v>
          </cell>
          <cell r="DH175">
            <v>0.11</v>
          </cell>
          <cell r="DI175">
            <v>-0.05</v>
          </cell>
          <cell r="DJ175">
            <v>-0.09</v>
          </cell>
          <cell r="DK175">
            <v>0</v>
          </cell>
          <cell r="DL175">
            <v>0.23</v>
          </cell>
          <cell r="DM175">
            <v>0.31</v>
          </cell>
          <cell r="DN175">
            <v>0.4</v>
          </cell>
          <cell r="DO175">
            <v>0.26</v>
          </cell>
          <cell r="DP175">
            <v>-0.05</v>
          </cell>
          <cell r="DQ175">
            <v>0.06</v>
          </cell>
          <cell r="DR175">
            <v>0.19</v>
          </cell>
          <cell r="DS175">
            <v>0.16</v>
          </cell>
          <cell r="DT175">
            <v>0.08</v>
          </cell>
          <cell r="DU175">
            <v>-0.09</v>
          </cell>
          <cell r="DV175">
            <v>0.06</v>
          </cell>
          <cell r="DW175">
            <v>0.75</v>
          </cell>
          <cell r="DX175">
            <v>1.4</v>
          </cell>
          <cell r="DY175">
            <v>1.42</v>
          </cell>
          <cell r="DZ175">
            <v>1.03</v>
          </cell>
          <cell r="EA175">
            <v>0.89</v>
          </cell>
          <cell r="EB175">
            <v>0.83</v>
          </cell>
          <cell r="EC175">
            <v>0.35</v>
          </cell>
          <cell r="ED175">
            <v>0.28999999999999998</v>
          </cell>
          <cell r="EE175">
            <v>0.36</v>
          </cell>
          <cell r="EF175">
            <v>0.06</v>
          </cell>
          <cell r="EG175">
            <v>0.18</v>
          </cell>
          <cell r="EH175">
            <v>0.01</v>
          </cell>
          <cell r="EI175">
            <v>0.06</v>
          </cell>
          <cell r="EJ175">
            <v>0.26</v>
          </cell>
          <cell r="EK175">
            <v>0.01</v>
          </cell>
          <cell r="EL175">
            <v>-0.08</v>
          </cell>
          <cell r="EM175">
            <v>0.37</v>
          </cell>
          <cell r="EN175">
            <v>0.42</v>
          </cell>
          <cell r="EO175">
            <v>0.17</v>
          </cell>
          <cell r="EP175">
            <v>7.0000000000000007E-2</v>
          </cell>
          <cell r="EQ175">
            <v>0.12</v>
          </cell>
          <cell r="ER175">
            <v>0.19</v>
          </cell>
          <cell r="ES175">
            <v>0.12</v>
          </cell>
          <cell r="ET175">
            <v>0.27</v>
          </cell>
          <cell r="EU175">
            <v>1.2</v>
          </cell>
          <cell r="EV175">
            <v>1.71</v>
          </cell>
          <cell r="EW175">
            <v>1.53</v>
          </cell>
          <cell r="EX175">
            <v>1.27</v>
          </cell>
          <cell r="EY175">
            <v>0.69</v>
          </cell>
          <cell r="EZ175">
            <v>0.47</v>
          </cell>
          <cell r="FA175">
            <v>0.61</v>
          </cell>
          <cell r="FB175">
            <v>0.43</v>
          </cell>
          <cell r="FC175">
            <v>0.2</v>
          </cell>
          <cell r="FD175">
            <v>0.22</v>
          </cell>
          <cell r="FE175">
            <v>-0.21</v>
          </cell>
          <cell r="FF175">
            <v>-0.32</v>
          </cell>
          <cell r="FG175">
            <v>0.03</v>
          </cell>
          <cell r="FH175">
            <v>0.31</v>
          </cell>
          <cell r="FI175">
            <v>0.22</v>
          </cell>
          <cell r="FJ175">
            <v>0.01</v>
          </cell>
          <cell r="FK175">
            <v>0.12</v>
          </cell>
          <cell r="FL175">
            <v>0.35</v>
          </cell>
          <cell r="FM175">
            <v>0.28999999999999998</v>
          </cell>
          <cell r="FN175">
            <v>0.08</v>
          </cell>
          <cell r="FO175">
            <v>0.01</v>
          </cell>
          <cell r="FP175">
            <v>0</v>
          </cell>
          <cell r="FQ175">
            <v>0</v>
          </cell>
          <cell r="FR175">
            <v>0.05</v>
          </cell>
          <cell r="FS175">
            <v>0.98</v>
          </cell>
          <cell r="FT175">
            <v>1.84</v>
          </cell>
          <cell r="FU175">
            <v>1.27</v>
          </cell>
          <cell r="FV175">
            <v>0.78</v>
          </cell>
          <cell r="FW175">
            <v>0.24</v>
          </cell>
          <cell r="FX175">
            <v>0.2</v>
          </cell>
          <cell r="FY175">
            <v>0.2</v>
          </cell>
          <cell r="FZ175">
            <v>0.17</v>
          </cell>
          <cell r="GA175">
            <v>0.22</v>
          </cell>
          <cell r="GB175">
            <v>0.1</v>
          </cell>
          <cell r="GC175">
            <v>-0.1</v>
          </cell>
          <cell r="GD175">
            <v>-0.25</v>
          </cell>
          <cell r="GE175">
            <v>-0.05</v>
          </cell>
          <cell r="GF175">
            <v>0.27</v>
          </cell>
          <cell r="GG175">
            <v>0.2</v>
          </cell>
          <cell r="GH175">
            <v>7.0000000000000007E-2</v>
          </cell>
          <cell r="GI175">
            <v>-0.01</v>
          </cell>
          <cell r="GJ175">
            <v>-0.12</v>
          </cell>
          <cell r="GK175">
            <v>-0.13</v>
          </cell>
          <cell r="GL175">
            <v>-0.19</v>
          </cell>
          <cell r="GM175">
            <v>-0.23</v>
          </cell>
          <cell r="GN175">
            <v>-0.16</v>
          </cell>
          <cell r="GO175">
            <v>-0.13</v>
          </cell>
          <cell r="GP175">
            <v>-0.02</v>
          </cell>
          <cell r="GQ175">
            <v>0.69</v>
          </cell>
          <cell r="GR175">
            <v>1.84</v>
          </cell>
          <cell r="GS175">
            <v>1.91</v>
          </cell>
          <cell r="GT175">
            <v>0.99</v>
          </cell>
          <cell r="GU175">
            <v>0.71</v>
          </cell>
          <cell r="GV175">
            <v>0.68</v>
          </cell>
          <cell r="GW175">
            <v>0.4</v>
          </cell>
          <cell r="GX175">
            <v>0.08</v>
          </cell>
          <cell r="GY175">
            <v>0.28999999999999998</v>
          </cell>
          <cell r="GZ175">
            <v>0.47</v>
          </cell>
          <cell r="HA175">
            <v>0.31</v>
          </cell>
          <cell r="HB175">
            <v>0.12</v>
          </cell>
          <cell r="HC175">
            <v>0.19</v>
          </cell>
          <cell r="HD175">
            <v>0.48</v>
          </cell>
          <cell r="HE175">
            <v>0.41</v>
          </cell>
          <cell r="HF175">
            <v>0.28999999999999998</v>
          </cell>
          <cell r="HG175">
            <v>0.24</v>
          </cell>
          <cell r="HH175">
            <v>0.05</v>
          </cell>
          <cell r="HI175">
            <v>0</v>
          </cell>
          <cell r="HJ175">
            <v>0.14000000000000001</v>
          </cell>
          <cell r="HK175">
            <v>0.12</v>
          </cell>
          <cell r="HL175">
            <v>0.02</v>
          </cell>
          <cell r="HM175">
            <v>-0.04</v>
          </cell>
          <cell r="HN175">
            <v>-0.16</v>
          </cell>
          <cell r="HO175">
            <v>0.5</v>
          </cell>
          <cell r="HP175">
            <v>1.44</v>
          </cell>
          <cell r="HQ175">
            <v>1.52</v>
          </cell>
          <cell r="HR175">
            <v>1.54</v>
          </cell>
          <cell r="HS175">
            <v>1.37</v>
          </cell>
          <cell r="HT175">
            <v>0.98</v>
          </cell>
          <cell r="HU175">
            <v>0.46</v>
          </cell>
          <cell r="HV175">
            <v>0.09</v>
          </cell>
          <cell r="HW175">
            <v>0.2</v>
          </cell>
          <cell r="HX175">
            <v>0.21</v>
          </cell>
          <cell r="HY175">
            <v>-0.03</v>
          </cell>
          <cell r="HZ175">
            <v>-0.2</v>
          </cell>
          <cell r="IA175">
            <v>-0.45</v>
          </cell>
          <cell r="IB175">
            <v>-0.86</v>
          </cell>
          <cell r="IC175">
            <v>-0.36</v>
          </cell>
          <cell r="ID175">
            <v>0.59</v>
          </cell>
          <cell r="IE175">
            <v>0.34</v>
          </cell>
          <cell r="IF175">
            <v>-0.13</v>
          </cell>
          <cell r="IG175">
            <v>0.16</v>
          </cell>
          <cell r="IH175">
            <v>-0.01</v>
          </cell>
          <cell r="II175">
            <v>-0.31</v>
          </cell>
          <cell r="IJ175">
            <v>-0.24</v>
          </cell>
          <cell r="IK175">
            <v>-0.13</v>
          </cell>
          <cell r="IL175">
            <v>-0.08</v>
          </cell>
          <cell r="IM175">
            <v>0.57999999999999996</v>
          </cell>
          <cell r="IN175">
            <v>2.17</v>
          </cell>
          <cell r="IO175">
            <v>2.36</v>
          </cell>
          <cell r="IP175">
            <v>1.69</v>
          </cell>
          <cell r="IQ175">
            <v>1.22</v>
          </cell>
          <cell r="IR175">
            <v>1.06</v>
          </cell>
          <cell r="IS175">
            <v>0.84</v>
          </cell>
          <cell r="IT175">
            <v>0.34</v>
          </cell>
          <cell r="IU175">
            <v>-0.03</v>
          </cell>
          <cell r="IV175">
            <v>-0.22</v>
          </cell>
          <cell r="IW175">
            <v>-0.36</v>
          </cell>
          <cell r="IX175">
            <v>-0.74</v>
          </cell>
          <cell r="IY175">
            <v>-0.1</v>
          </cell>
          <cell r="IZ175">
            <v>0.26</v>
          </cell>
          <cell r="JA175">
            <v>-0.28999999999999998</v>
          </cell>
          <cell r="JB175">
            <v>-0.26</v>
          </cell>
          <cell r="JC175">
            <v>0.14000000000000001</v>
          </cell>
          <cell r="JD175">
            <v>0.59</v>
          </cell>
          <cell r="JE175">
            <v>0.37</v>
          </cell>
          <cell r="JF175">
            <v>0.06</v>
          </cell>
          <cell r="JG175">
            <v>0.13</v>
          </cell>
          <cell r="JH175">
            <v>0.08</v>
          </cell>
          <cell r="JI175">
            <v>0.13</v>
          </cell>
          <cell r="JJ175">
            <v>-0.08</v>
          </cell>
          <cell r="JK175">
            <v>0.98</v>
          </cell>
          <cell r="JL175">
            <v>1.89</v>
          </cell>
          <cell r="JM175">
            <v>1.67</v>
          </cell>
          <cell r="JN175">
            <v>1.54</v>
          </cell>
          <cell r="JO175">
            <v>1.05</v>
          </cell>
          <cell r="JP175">
            <v>0.61</v>
          </cell>
          <cell r="JQ175">
            <v>0.19</v>
          </cell>
          <cell r="JR175">
            <v>0.69</v>
          </cell>
          <cell r="JS175">
            <v>1.28</v>
          </cell>
          <cell r="JT175">
            <v>0.66</v>
          </cell>
          <cell r="JU175">
            <v>0.09</v>
          </cell>
          <cell r="JV175">
            <v>0.24</v>
          </cell>
          <cell r="JW175">
            <v>0.04</v>
          </cell>
          <cell r="JX175">
            <v>-0.57999999999999996</v>
          </cell>
          <cell r="JY175">
            <v>-0.54</v>
          </cell>
          <cell r="JZ175">
            <v>-0.08</v>
          </cell>
          <cell r="KA175">
            <v>0.23</v>
          </cell>
          <cell r="KB175">
            <v>0.23</v>
          </cell>
          <cell r="KC175">
            <v>-0.11</v>
          </cell>
          <cell r="KD175">
            <v>-0.28000000000000003</v>
          </cell>
          <cell r="KE175">
            <v>-0.04</v>
          </cell>
          <cell r="KF175">
            <v>0.23</v>
          </cell>
          <cell r="KG175">
            <v>0.41</v>
          </cell>
          <cell r="KH175">
            <v>0.08</v>
          </cell>
          <cell r="KI175">
            <v>0.28000000000000003</v>
          </cell>
          <cell r="KJ175">
            <v>1.28</v>
          </cell>
          <cell r="KK175">
            <v>1.67</v>
          </cell>
          <cell r="KL175">
            <v>2.04</v>
          </cell>
          <cell r="KM175">
            <v>1.03</v>
          </cell>
          <cell r="KN175">
            <v>-0.13</v>
          </cell>
          <cell r="KO175">
            <v>0.63</v>
          </cell>
          <cell r="KP175">
            <v>1.32</v>
          </cell>
          <cell r="KQ175">
            <v>0.75</v>
          </cell>
          <cell r="KR175">
            <v>-0.03</v>
          </cell>
          <cell r="KS175">
            <v>-0.45</v>
          </cell>
          <cell r="KT175">
            <v>-0.35</v>
          </cell>
          <cell r="KU175">
            <v>0.11</v>
          </cell>
          <cell r="KV175">
            <v>0.13</v>
          </cell>
          <cell r="KW175">
            <v>0.02</v>
          </cell>
          <cell r="KX175">
            <v>0.15</v>
          </cell>
          <cell r="KY175">
            <v>-0.11</v>
          </cell>
          <cell r="KZ175">
            <v>-7.0000000000000007E-2</v>
          </cell>
          <cell r="LA175">
            <v>0.14000000000000001</v>
          </cell>
          <cell r="LB175">
            <v>0.09</v>
          </cell>
          <cell r="LC175">
            <v>-0.17</v>
          </cell>
          <cell r="LD175">
            <v>-0.28000000000000003</v>
          </cell>
          <cell r="LE175">
            <v>-0.5</v>
          </cell>
          <cell r="LF175">
            <v>0.04</v>
          </cell>
          <cell r="LG175">
            <v>0.3</v>
          </cell>
          <cell r="LH175">
            <v>1.0999999999999999</v>
          </cell>
          <cell r="LI175">
            <v>0.89999999999999991</v>
          </cell>
          <cell r="LJ175">
            <v>0.7</v>
          </cell>
          <cell r="LK175">
            <v>0.4</v>
          </cell>
          <cell r="LL175">
            <v>9.9999999999999992E-2</v>
          </cell>
          <cell r="LM175">
            <v>0.4</v>
          </cell>
          <cell r="LN175">
            <v>0.3</v>
          </cell>
          <cell r="LO175">
            <v>0.20000000000000004</v>
          </cell>
          <cell r="LP175">
            <v>0.1</v>
          </cell>
          <cell r="LQ175">
            <v>0.2</v>
          </cell>
          <cell r="LR175">
            <v>0.4</v>
          </cell>
          <cell r="LS175">
            <v>0.5</v>
          </cell>
          <cell r="LT175">
            <v>0.4</v>
          </cell>
          <cell r="LU175">
            <v>0.1</v>
          </cell>
          <cell r="LV175">
            <v>0.1</v>
          </cell>
          <cell r="LW175">
            <v>0.2</v>
          </cell>
          <cell r="LX175">
            <v>0.3</v>
          </cell>
          <cell r="LY175">
            <v>0.2</v>
          </cell>
          <cell r="LZ175">
            <v>0.2</v>
          </cell>
          <cell r="MA175">
            <v>0.17123470198821919</v>
          </cell>
          <cell r="MB175">
            <v>0.31874957721960184</v>
          </cell>
          <cell r="MC175">
            <v>0.35448798842306384</v>
          </cell>
          <cell r="MD175">
            <v>0.35303953459757736</v>
          </cell>
          <cell r="ME175">
            <v>0.4797684078467907</v>
          </cell>
        </row>
        <row r="176">
          <cell r="A176">
            <v>8103001</v>
          </cell>
          <cell r="F176" t="str">
            <v>Caderno</v>
          </cell>
          <cell r="H176">
            <v>2.84</v>
          </cell>
          <cell r="I176">
            <v>2.56</v>
          </cell>
          <cell r="J176">
            <v>3.58</v>
          </cell>
          <cell r="K176">
            <v>2.4700000000000002</v>
          </cell>
          <cell r="L176">
            <v>0.55000000000000004</v>
          </cell>
          <cell r="M176">
            <v>0.92</v>
          </cell>
          <cell r="N176">
            <v>0.64</v>
          </cell>
          <cell r="O176">
            <v>-0.35</v>
          </cell>
          <cell r="P176">
            <v>-0.63</v>
          </cell>
          <cell r="Q176">
            <v>0.06</v>
          </cell>
          <cell r="R176">
            <v>1.03</v>
          </cell>
          <cell r="S176">
            <v>0.25</v>
          </cell>
          <cell r="T176">
            <v>-0.1</v>
          </cell>
          <cell r="U176">
            <v>-0.5</v>
          </cell>
          <cell r="V176">
            <v>-0.46</v>
          </cell>
          <cell r="W176">
            <v>0.89</v>
          </cell>
          <cell r="X176">
            <v>0.27</v>
          </cell>
          <cell r="Y176">
            <v>-0.3</v>
          </cell>
          <cell r="Z176">
            <v>0.5</v>
          </cell>
          <cell r="AA176">
            <v>-1.8</v>
          </cell>
          <cell r="AB176">
            <v>0.38</v>
          </cell>
          <cell r="AC176">
            <v>1.07</v>
          </cell>
          <cell r="AD176">
            <v>-0.66</v>
          </cell>
          <cell r="AE176">
            <v>-1.83</v>
          </cell>
          <cell r="AF176">
            <v>2.3199999999999998</v>
          </cell>
          <cell r="AG176">
            <v>3.86</v>
          </cell>
          <cell r="AH176">
            <v>2.82</v>
          </cell>
          <cell r="AI176">
            <v>-0.61</v>
          </cell>
          <cell r="AJ176">
            <v>-1.1000000000000001</v>
          </cell>
          <cell r="AK176">
            <v>0.78</v>
          </cell>
          <cell r="AL176">
            <v>0.64</v>
          </cell>
          <cell r="AM176">
            <v>-0.68</v>
          </cell>
          <cell r="AN176">
            <v>-0.75</v>
          </cell>
          <cell r="AO176">
            <v>-1.22</v>
          </cell>
          <cell r="AP176">
            <v>-0.08</v>
          </cell>
          <cell r="AQ176">
            <v>0.66</v>
          </cell>
          <cell r="AR176">
            <v>-0.44</v>
          </cell>
          <cell r="AS176">
            <v>-1.65</v>
          </cell>
          <cell r="AT176">
            <v>-0.87</v>
          </cell>
          <cell r="AU176">
            <v>0.47</v>
          </cell>
          <cell r="AV176">
            <v>-0.28999999999999998</v>
          </cell>
          <cell r="AW176">
            <v>-1.88</v>
          </cell>
          <cell r="AX176">
            <v>-0.08</v>
          </cell>
          <cell r="AY176">
            <v>1.06</v>
          </cell>
          <cell r="AZ176">
            <v>-0.64</v>
          </cell>
          <cell r="BA176">
            <v>-0.63</v>
          </cell>
          <cell r="BB176">
            <v>-0.41</v>
          </cell>
          <cell r="BC176">
            <v>1.22</v>
          </cell>
          <cell r="BD176">
            <v>2.35</v>
          </cell>
          <cell r="BE176">
            <v>0.97</v>
          </cell>
          <cell r="BF176">
            <v>0.92</v>
          </cell>
          <cell r="BG176">
            <v>1.28</v>
          </cell>
          <cell r="BH176">
            <v>0.12</v>
          </cell>
          <cell r="BI176">
            <v>0.93</v>
          </cell>
          <cell r="BJ176">
            <v>0.68</v>
          </cell>
          <cell r="BK176">
            <v>-1.34</v>
          </cell>
          <cell r="BL176">
            <v>-0.28000000000000003</v>
          </cell>
          <cell r="BM176">
            <v>7.0000000000000007E-2</v>
          </cell>
          <cell r="BN176">
            <v>0.28999999999999998</v>
          </cell>
          <cell r="BO176">
            <v>0.05</v>
          </cell>
          <cell r="BP176">
            <v>-0.63</v>
          </cell>
          <cell r="BQ176">
            <v>1.05</v>
          </cell>
          <cell r="BR176">
            <v>0.59</v>
          </cell>
          <cell r="BS176">
            <v>0.62</v>
          </cell>
          <cell r="BT176">
            <v>1.39</v>
          </cell>
          <cell r="BU176">
            <v>-0.91</v>
          </cell>
          <cell r="BV176">
            <v>-3</v>
          </cell>
          <cell r="BW176">
            <v>0.19</v>
          </cell>
          <cell r="BX176">
            <v>0.97</v>
          </cell>
          <cell r="BY176">
            <v>-0.41</v>
          </cell>
          <cell r="BZ176">
            <v>0.23</v>
          </cell>
          <cell r="CA176">
            <v>2.0499999999999998</v>
          </cell>
          <cell r="CB176">
            <v>-0.15</v>
          </cell>
          <cell r="CC176">
            <v>-0.84</v>
          </cell>
          <cell r="CD176">
            <v>0.55000000000000004</v>
          </cell>
          <cell r="CE176">
            <v>-1.97</v>
          </cell>
          <cell r="CF176">
            <v>-2.8</v>
          </cell>
          <cell r="CG176">
            <v>2.2200000000000002</v>
          </cell>
          <cell r="CH176">
            <v>2.3199999999999998</v>
          </cell>
          <cell r="CI176">
            <v>-1.1000000000000001</v>
          </cell>
          <cell r="CJ176">
            <v>-0.37</v>
          </cell>
          <cell r="CK176">
            <v>0.43</v>
          </cell>
          <cell r="CL176">
            <v>-0.66</v>
          </cell>
          <cell r="CM176">
            <v>0.15</v>
          </cell>
          <cell r="CN176">
            <v>0.18</v>
          </cell>
          <cell r="CO176">
            <v>-0.52</v>
          </cell>
          <cell r="CP176">
            <v>-1.1299999999999999</v>
          </cell>
          <cell r="CQ176">
            <v>-0.64</v>
          </cell>
          <cell r="CR176">
            <v>0.18</v>
          </cell>
          <cell r="CS176">
            <v>0.6</v>
          </cell>
          <cell r="CT176">
            <v>0.37</v>
          </cell>
          <cell r="CU176">
            <v>-0.32</v>
          </cell>
          <cell r="CV176">
            <v>-0.65</v>
          </cell>
          <cell r="CW176">
            <v>1.1100000000000001</v>
          </cell>
          <cell r="CX176">
            <v>0.25</v>
          </cell>
          <cell r="CY176">
            <v>0.23</v>
          </cell>
          <cell r="CZ176">
            <v>2.81</v>
          </cell>
          <cell r="DA176">
            <v>2.81</v>
          </cell>
          <cell r="DB176">
            <v>2.62</v>
          </cell>
          <cell r="DC176">
            <v>0.28000000000000003</v>
          </cell>
          <cell r="DD176">
            <v>1.4</v>
          </cell>
          <cell r="DE176">
            <v>2.96</v>
          </cell>
          <cell r="DF176">
            <v>0.47</v>
          </cell>
          <cell r="DG176">
            <v>0.37</v>
          </cell>
          <cell r="DH176">
            <v>0.9</v>
          </cell>
          <cell r="DI176">
            <v>-0.04</v>
          </cell>
          <cell r="DJ176">
            <v>0.98</v>
          </cell>
          <cell r="DK176">
            <v>0.27</v>
          </cell>
          <cell r="DL176">
            <v>-0.32</v>
          </cell>
          <cell r="DM176">
            <v>0.81</v>
          </cell>
          <cell r="DN176">
            <v>-0.18</v>
          </cell>
          <cell r="DO176">
            <v>-0.84</v>
          </cell>
          <cell r="DP176">
            <v>-0.22</v>
          </cell>
          <cell r="DQ176">
            <v>0.26</v>
          </cell>
          <cell r="DR176">
            <v>0.54</v>
          </cell>
          <cell r="DS176">
            <v>0.79</v>
          </cell>
          <cell r="DT176">
            <v>0.28999999999999998</v>
          </cell>
          <cell r="DU176">
            <v>0.53</v>
          </cell>
          <cell r="DV176">
            <v>-0.4</v>
          </cell>
          <cell r="DW176">
            <v>0.11</v>
          </cell>
          <cell r="DX176">
            <v>0.13</v>
          </cell>
          <cell r="DY176">
            <v>0.95</v>
          </cell>
          <cell r="DZ176">
            <v>0.42</v>
          </cell>
          <cell r="EA176">
            <v>0.99</v>
          </cell>
          <cell r="EB176">
            <v>2.4900000000000002</v>
          </cell>
          <cell r="EC176">
            <v>1.69</v>
          </cell>
          <cell r="ED176">
            <v>-0.59</v>
          </cell>
          <cell r="EE176">
            <v>1.1000000000000001</v>
          </cell>
          <cell r="EF176">
            <v>1.1499999999999999</v>
          </cell>
          <cell r="EG176">
            <v>-0.32</v>
          </cell>
          <cell r="EH176">
            <v>-0.16</v>
          </cell>
          <cell r="EI176">
            <v>1.1399999999999999</v>
          </cell>
          <cell r="EJ176">
            <v>-0.63</v>
          </cell>
          <cell r="EK176">
            <v>-0.51</v>
          </cell>
          <cell r="EL176">
            <v>-0.49</v>
          </cell>
          <cell r="EM176">
            <v>0.95</v>
          </cell>
          <cell r="EN176">
            <v>0.89</v>
          </cell>
          <cell r="EO176">
            <v>-1.1399999999999999</v>
          </cell>
          <cell r="EP176">
            <v>-0.41</v>
          </cell>
          <cell r="EQ176">
            <v>0.32</v>
          </cell>
          <cell r="ER176">
            <v>-0.5</v>
          </cell>
          <cell r="ES176">
            <v>0.46</v>
          </cell>
          <cell r="ET176">
            <v>-0.62</v>
          </cell>
          <cell r="EU176">
            <v>0</v>
          </cell>
          <cell r="EV176">
            <v>1.41</v>
          </cell>
          <cell r="EW176">
            <v>1.35</v>
          </cell>
          <cell r="EX176">
            <v>2.0299999999999998</v>
          </cell>
          <cell r="EY176">
            <v>1.28</v>
          </cell>
          <cell r="EZ176">
            <v>-0.11</v>
          </cell>
          <cell r="FA176">
            <v>0.66</v>
          </cell>
          <cell r="FB176">
            <v>0.37</v>
          </cell>
          <cell r="FC176">
            <v>0.36</v>
          </cell>
          <cell r="FD176">
            <v>-0.42</v>
          </cell>
          <cell r="FE176">
            <v>0.24</v>
          </cell>
          <cell r="FF176">
            <v>1.41</v>
          </cell>
          <cell r="FG176">
            <v>0.72</v>
          </cell>
          <cell r="FH176">
            <v>-0.9</v>
          </cell>
          <cell r="FI176">
            <v>0.8</v>
          </cell>
          <cell r="FJ176">
            <v>0.64</v>
          </cell>
          <cell r="FK176">
            <v>-1.2</v>
          </cell>
          <cell r="FL176">
            <v>-0.44</v>
          </cell>
          <cell r="FM176">
            <v>0.77</v>
          </cell>
          <cell r="FN176">
            <v>0.19</v>
          </cell>
          <cell r="FO176">
            <v>0.14000000000000001</v>
          </cell>
          <cell r="FP176">
            <v>-0.01</v>
          </cell>
          <cell r="FQ176">
            <v>0.81</v>
          </cell>
          <cell r="FR176">
            <v>0.38</v>
          </cell>
          <cell r="FS176">
            <v>-0.97</v>
          </cell>
          <cell r="FT176">
            <v>1.17</v>
          </cell>
          <cell r="FU176">
            <v>0.96</v>
          </cell>
          <cell r="FV176">
            <v>0.33</v>
          </cell>
          <cell r="FW176">
            <v>0.87</v>
          </cell>
          <cell r="FX176">
            <v>0.28000000000000003</v>
          </cell>
          <cell r="FY176">
            <v>0.95</v>
          </cell>
          <cell r="FZ176">
            <v>-0.11</v>
          </cell>
          <cell r="GA176">
            <v>0.54</v>
          </cell>
          <cell r="GB176">
            <v>0.89</v>
          </cell>
          <cell r="GC176">
            <v>-0.23</v>
          </cell>
          <cell r="GD176">
            <v>0.86</v>
          </cell>
          <cell r="GE176">
            <v>0.32</v>
          </cell>
          <cell r="GF176">
            <v>-0.02</v>
          </cell>
          <cell r="GG176">
            <v>0.28999999999999998</v>
          </cell>
          <cell r="GH176">
            <v>0.52</v>
          </cell>
          <cell r="GI176">
            <v>0.62</v>
          </cell>
          <cell r="GJ176">
            <v>0.55000000000000004</v>
          </cell>
          <cell r="GK176">
            <v>0.51</v>
          </cell>
          <cell r="GL176">
            <v>0.85</v>
          </cell>
          <cell r="GM176">
            <v>0.79</v>
          </cell>
          <cell r="GN176">
            <v>-0.01</v>
          </cell>
          <cell r="GO176">
            <v>0.5</v>
          </cell>
          <cell r="GP176">
            <v>0.59</v>
          </cell>
          <cell r="GQ176">
            <v>0.41</v>
          </cell>
          <cell r="GR176">
            <v>0.64</v>
          </cell>
          <cell r="GS176">
            <v>2.02</v>
          </cell>
          <cell r="GT176">
            <v>1.93</v>
          </cell>
          <cell r="GU176">
            <v>1.29</v>
          </cell>
          <cell r="GV176">
            <v>-0.13</v>
          </cell>
          <cell r="GW176">
            <v>1.24</v>
          </cell>
          <cell r="GX176">
            <v>0.63</v>
          </cell>
          <cell r="GY176">
            <v>0.64</v>
          </cell>
          <cell r="GZ176">
            <v>0.81</v>
          </cell>
          <cell r="HA176">
            <v>-0.59</v>
          </cell>
          <cell r="HB176">
            <v>0.36</v>
          </cell>
          <cell r="HC176">
            <v>1.4</v>
          </cell>
          <cell r="HD176">
            <v>1.51</v>
          </cell>
          <cell r="HE176">
            <v>0.92</v>
          </cell>
          <cell r="HF176">
            <v>-1.7</v>
          </cell>
          <cell r="HG176">
            <v>-0.3</v>
          </cell>
          <cell r="HH176">
            <v>1.61</v>
          </cell>
          <cell r="HI176">
            <v>1.1599999999999999</v>
          </cell>
          <cell r="HJ176">
            <v>0.87</v>
          </cell>
          <cell r="HK176">
            <v>1.1100000000000001</v>
          </cell>
          <cell r="HL176">
            <v>7.0000000000000007E-2</v>
          </cell>
          <cell r="HM176">
            <v>0.9</v>
          </cell>
          <cell r="HN176">
            <v>0.22</v>
          </cell>
          <cell r="HO176">
            <v>-0.03</v>
          </cell>
          <cell r="HP176">
            <v>2.39</v>
          </cell>
          <cell r="HQ176">
            <v>2.33</v>
          </cell>
          <cell r="HR176">
            <v>1.3</v>
          </cell>
          <cell r="HS176">
            <v>1.2</v>
          </cell>
          <cell r="HT176">
            <v>1.01</v>
          </cell>
          <cell r="HU176">
            <v>0.79</v>
          </cell>
          <cell r="HV176">
            <v>0.91</v>
          </cell>
          <cell r="HW176">
            <v>-0.28000000000000003</v>
          </cell>
          <cell r="HX176">
            <v>-0.38</v>
          </cell>
          <cell r="HY176">
            <v>-0.27</v>
          </cell>
          <cell r="HZ176">
            <v>1.57</v>
          </cell>
          <cell r="IA176">
            <v>0.4</v>
          </cell>
          <cell r="IB176">
            <v>-2.61</v>
          </cell>
          <cell r="IC176">
            <v>-1.03</v>
          </cell>
          <cell r="ID176">
            <v>-0.76</v>
          </cell>
          <cell r="IE176">
            <v>-0.44</v>
          </cell>
          <cell r="IF176">
            <v>1.38</v>
          </cell>
          <cell r="IG176">
            <v>0.01</v>
          </cell>
          <cell r="IH176">
            <v>0.34</v>
          </cell>
          <cell r="II176">
            <v>-0.03</v>
          </cell>
          <cell r="IJ176">
            <v>-1.2</v>
          </cell>
          <cell r="IK176">
            <v>2.56</v>
          </cell>
          <cell r="IL176">
            <v>1.84</v>
          </cell>
          <cell r="IM176">
            <v>-0.36</v>
          </cell>
          <cell r="IN176">
            <v>0.82</v>
          </cell>
          <cell r="IO176">
            <v>-0.45</v>
          </cell>
          <cell r="IP176">
            <v>-1.74</v>
          </cell>
          <cell r="IQ176">
            <v>-0.55000000000000004</v>
          </cell>
          <cell r="IR176">
            <v>-0.54</v>
          </cell>
          <cell r="IS176">
            <v>-0.25</v>
          </cell>
          <cell r="IT176">
            <v>0.3</v>
          </cell>
          <cell r="IU176">
            <v>1.24</v>
          </cell>
          <cell r="IV176">
            <v>7.0000000000000007E-2</v>
          </cell>
          <cell r="IW176">
            <v>-0.28000000000000003</v>
          </cell>
          <cell r="IX176">
            <v>1.53</v>
          </cell>
          <cell r="IY176">
            <v>0.83</v>
          </cell>
          <cell r="IZ176">
            <v>-0.39</v>
          </cell>
          <cell r="JA176">
            <v>-0.95</v>
          </cell>
          <cell r="JB176">
            <v>-0.12</v>
          </cell>
          <cell r="JC176">
            <v>-0.4</v>
          </cell>
          <cell r="JD176">
            <v>1.59</v>
          </cell>
          <cell r="JE176">
            <v>2.38</v>
          </cell>
          <cell r="JF176">
            <v>2.0699999999999998</v>
          </cell>
          <cell r="JG176">
            <v>2.2400000000000002</v>
          </cell>
          <cell r="JH176">
            <v>0</v>
          </cell>
          <cell r="JI176">
            <v>0.09</v>
          </cell>
          <cell r="JJ176">
            <v>1.35</v>
          </cell>
          <cell r="JK176">
            <v>0.03</v>
          </cell>
          <cell r="JL176">
            <v>0.59</v>
          </cell>
          <cell r="JM176">
            <v>2.4500000000000002</v>
          </cell>
          <cell r="JN176">
            <v>1.63</v>
          </cell>
          <cell r="JO176">
            <v>1.72</v>
          </cell>
          <cell r="JP176">
            <v>1.33</v>
          </cell>
          <cell r="JQ176">
            <v>0.89</v>
          </cell>
          <cell r="JR176">
            <v>1.45</v>
          </cell>
          <cell r="JS176">
            <v>0.87</v>
          </cell>
          <cell r="JT176">
            <v>1.34</v>
          </cell>
          <cell r="JU176">
            <v>0.8</v>
          </cell>
          <cell r="JV176">
            <v>0.53</v>
          </cell>
          <cell r="JW176">
            <v>1.54</v>
          </cell>
          <cell r="JX176">
            <v>1.98</v>
          </cell>
          <cell r="JY176">
            <v>0.06</v>
          </cell>
          <cell r="JZ176">
            <v>-0.63</v>
          </cell>
          <cell r="KA176">
            <v>0.89</v>
          </cell>
          <cell r="KB176">
            <v>1.51</v>
          </cell>
          <cell r="KC176">
            <v>1.25</v>
          </cell>
          <cell r="KD176">
            <v>1.1200000000000001</v>
          </cell>
          <cell r="KE176">
            <v>-0.45</v>
          </cell>
          <cell r="KF176">
            <v>-0.4</v>
          </cell>
          <cell r="KG176">
            <v>0.69</v>
          </cell>
          <cell r="KH176">
            <v>0.51</v>
          </cell>
          <cell r="KI176">
            <v>0.91</v>
          </cell>
          <cell r="KJ176">
            <v>1.29</v>
          </cell>
          <cell r="KK176">
            <v>0.28999999999999998</v>
          </cell>
          <cell r="KL176">
            <v>-0.8</v>
          </cell>
          <cell r="KM176">
            <v>-0.38</v>
          </cell>
          <cell r="KN176">
            <v>0.01</v>
          </cell>
          <cell r="KO176">
            <v>1.89</v>
          </cell>
          <cell r="KP176">
            <v>2.57</v>
          </cell>
          <cell r="KQ176">
            <v>0.24</v>
          </cell>
          <cell r="KR176">
            <v>1.03</v>
          </cell>
          <cell r="KS176">
            <v>1.46</v>
          </cell>
          <cell r="KT176">
            <v>-0.16</v>
          </cell>
          <cell r="KU176">
            <v>0.31</v>
          </cell>
          <cell r="KV176">
            <v>0.49</v>
          </cell>
          <cell r="KW176">
            <v>-1.21</v>
          </cell>
          <cell r="KX176">
            <v>-1.06</v>
          </cell>
          <cell r="KY176">
            <v>1.39</v>
          </cell>
          <cell r="KZ176">
            <v>0.28999999999999998</v>
          </cell>
          <cell r="LA176">
            <v>-0.84</v>
          </cell>
          <cell r="LB176">
            <v>0.24</v>
          </cell>
          <cell r="LC176">
            <v>0.99</v>
          </cell>
          <cell r="LD176">
            <v>-0.34</v>
          </cell>
          <cell r="LE176">
            <v>0.63</v>
          </cell>
          <cell r="LF176">
            <v>0.04</v>
          </cell>
          <cell r="LG176">
            <v>0.3</v>
          </cell>
          <cell r="LH176">
            <v>1.0999999999999999</v>
          </cell>
          <cell r="LI176">
            <v>0.89999999999999991</v>
          </cell>
          <cell r="LJ176">
            <v>0.7</v>
          </cell>
          <cell r="LK176">
            <v>0.4</v>
          </cell>
          <cell r="LL176">
            <v>9.9999999999999992E-2</v>
          </cell>
          <cell r="LM176">
            <v>0.4</v>
          </cell>
          <cell r="LN176">
            <v>0.3</v>
          </cell>
          <cell r="LO176">
            <v>0.20000000000000004</v>
          </cell>
          <cell r="LP176">
            <v>0.1</v>
          </cell>
          <cell r="LQ176">
            <v>0.2</v>
          </cell>
          <cell r="LR176">
            <v>0.4</v>
          </cell>
          <cell r="LS176">
            <v>0.5</v>
          </cell>
          <cell r="LT176">
            <v>0.4</v>
          </cell>
          <cell r="LU176">
            <v>0.1</v>
          </cell>
          <cell r="LV176">
            <v>0.1</v>
          </cell>
          <cell r="LW176">
            <v>0.2</v>
          </cell>
          <cell r="LX176">
            <v>0.3</v>
          </cell>
          <cell r="LY176">
            <v>0.2</v>
          </cell>
          <cell r="LZ176">
            <v>0.2</v>
          </cell>
          <cell r="MA176">
            <v>0.17123470198821919</v>
          </cell>
          <cell r="MB176">
            <v>0.31874957721960184</v>
          </cell>
          <cell r="MC176">
            <v>0.35448798842306384</v>
          </cell>
          <cell r="MD176">
            <v>0.35303953459757736</v>
          </cell>
          <cell r="ME176">
            <v>0.4797684078467907</v>
          </cell>
        </row>
        <row r="177">
          <cell r="A177" t="str">
            <v>NDDI</v>
          </cell>
          <cell r="D177" t="str">
            <v>+</v>
          </cell>
          <cell r="E177" t="str">
            <v>Doces industrializados</v>
          </cell>
          <cell r="H177">
            <v>-0.26918404983271066</v>
          </cell>
          <cell r="I177">
            <v>-3.3699265424257101E-2</v>
          </cell>
          <cell r="J177">
            <v>0.49548962803671148</v>
          </cell>
          <cell r="K177">
            <v>0.8032885195691829</v>
          </cell>
          <cell r="L177">
            <v>0.45902338616504335</v>
          </cell>
          <cell r="M177">
            <v>-0.44558918968944561</v>
          </cell>
          <cell r="N177">
            <v>0.19043707415284711</v>
          </cell>
          <cell r="O177">
            <v>1.8771949504853618</v>
          </cell>
          <cell r="P177">
            <v>1.4136291499103566</v>
          </cell>
          <cell r="Q177">
            <v>0.42449428780410786</v>
          </cell>
          <cell r="R177">
            <v>0.47680950139455647</v>
          </cell>
          <cell r="S177">
            <v>-0.20351682497758786</v>
          </cell>
          <cell r="T177">
            <v>-0.32581832400289912</v>
          </cell>
          <cell r="U177">
            <v>0.12755791745204911</v>
          </cell>
          <cell r="V177">
            <v>-0.66199747097425365</v>
          </cell>
          <cell r="W177">
            <v>-1.9296039595610908</v>
          </cell>
          <cell r="X177">
            <v>-1.4014703738171446</v>
          </cell>
          <cell r="Y177">
            <v>-0.32779397031391988</v>
          </cell>
          <cell r="Z177">
            <v>0.16741423111523779</v>
          </cell>
          <cell r="AA177">
            <v>0.54498977520041514</v>
          </cell>
          <cell r="AB177">
            <v>-0.11517354436191357</v>
          </cell>
          <cell r="AC177">
            <v>-0.55148963207749446</v>
          </cell>
          <cell r="AD177">
            <v>-0.54320216672166544</v>
          </cell>
          <cell r="AE177">
            <v>-0.17697886589670078</v>
          </cell>
          <cell r="AF177">
            <v>7.7894724895223519E-2</v>
          </cell>
          <cell r="AG177">
            <v>0.20508517372487231</v>
          </cell>
          <cell r="AH177">
            <v>0.15786831106732296</v>
          </cell>
          <cell r="AI177">
            <v>6.1900389008383476E-3</v>
          </cell>
          <cell r="AJ177">
            <v>0.29017736910377756</v>
          </cell>
          <cell r="AK177">
            <v>0.34905970648381168</v>
          </cell>
          <cell r="AL177">
            <v>-0.91767206594561812</v>
          </cell>
          <cell r="AM177">
            <v>-1.2939060097656947</v>
          </cell>
          <cell r="AN177">
            <v>0.47540622669697263</v>
          </cell>
          <cell r="AO177">
            <v>1.1731419483757661</v>
          </cell>
          <cell r="AP177">
            <v>-3.7876911946384227E-2</v>
          </cell>
          <cell r="AQ177">
            <v>-0.8942632911089663</v>
          </cell>
          <cell r="AR177">
            <v>-0.93772374693860694</v>
          </cell>
          <cell r="AS177">
            <v>-0.10429671072134475</v>
          </cell>
          <cell r="AT177">
            <v>0.44852147691446653</v>
          </cell>
          <cell r="AU177">
            <v>-0.23721139539540748</v>
          </cell>
          <cell r="AV177">
            <v>-0.13284932786693762</v>
          </cell>
          <cell r="AW177">
            <v>0.96985842632387442</v>
          </cell>
          <cell r="AX177">
            <v>0.84220708001561462</v>
          </cell>
          <cell r="AY177">
            <v>-2.191782801737702E-2</v>
          </cell>
          <cell r="AZ177">
            <v>-0.14440534431969851</v>
          </cell>
          <cell r="BA177">
            <v>0.20359113053682043</v>
          </cell>
          <cell r="BB177">
            <v>0.44779267242728138</v>
          </cell>
          <cell r="BC177">
            <v>0.29442095145787811</v>
          </cell>
          <cell r="BD177">
            <v>0.62659491012670465</v>
          </cell>
          <cell r="BE177">
            <v>0.75599589469246342</v>
          </cell>
          <cell r="BF177">
            <v>0.58263757225801849</v>
          </cell>
          <cell r="BG177">
            <v>0.78239275775930595</v>
          </cell>
          <cell r="BH177">
            <v>0.69052786352357609</v>
          </cell>
          <cell r="BI177">
            <v>-2.6018161929496721E-2</v>
          </cell>
          <cell r="BJ177">
            <v>-0.640366864908404</v>
          </cell>
          <cell r="BK177">
            <v>3.1408682756231261E-3</v>
          </cell>
          <cell r="BL177">
            <v>0.99778453117234078</v>
          </cell>
          <cell r="BM177">
            <v>0.66371678252247202</v>
          </cell>
          <cell r="BN177">
            <v>0.7121183553008571</v>
          </cell>
          <cell r="BO177">
            <v>0.75431541307293981</v>
          </cell>
          <cell r="BP177">
            <v>-0.16714841598249064</v>
          </cell>
          <cell r="BQ177">
            <v>-0.36992271543137395</v>
          </cell>
          <cell r="BR177">
            <v>-0.8791587826383428</v>
          </cell>
          <cell r="BS177">
            <v>-0.90681936046483036</v>
          </cell>
          <cell r="BT177">
            <v>6.0845608138926775E-2</v>
          </cell>
          <cell r="BU177">
            <v>0.48753507265890766</v>
          </cell>
          <cell r="BV177">
            <v>0.79824360871412348</v>
          </cell>
          <cell r="BW177">
            <v>0.66073239857142363</v>
          </cell>
          <cell r="BX177">
            <v>0.10256372715336633</v>
          </cell>
          <cell r="BY177">
            <v>0.10492655678306877</v>
          </cell>
          <cell r="BZ177">
            <v>0.29031703871822517</v>
          </cell>
          <cell r="CA177">
            <v>-0.29961651580102538</v>
          </cell>
          <cell r="CB177">
            <v>-0.15642691857295959</v>
          </cell>
          <cell r="CC177">
            <v>0.97140283144215378</v>
          </cell>
          <cell r="CD177">
            <v>1.1118001494399656</v>
          </cell>
          <cell r="CE177">
            <v>0.80330586541713545</v>
          </cell>
          <cell r="CF177">
            <v>0.98132350196620977</v>
          </cell>
          <cell r="CG177">
            <v>0.49943755997284373</v>
          </cell>
          <cell r="CH177">
            <v>0.57945398344755561</v>
          </cell>
          <cell r="CI177">
            <v>0.81639854483269014</v>
          </cell>
          <cell r="CJ177">
            <v>0.38137855317772207</v>
          </cell>
          <cell r="CK177">
            <v>0.51998851032594262</v>
          </cell>
          <cell r="CL177">
            <v>0.73865034323592316</v>
          </cell>
          <cell r="CM177">
            <v>0.32854398909520965</v>
          </cell>
          <cell r="CN177">
            <v>8.8263003625749625E-2</v>
          </cell>
          <cell r="CO177">
            <v>0.27051317292969296</v>
          </cell>
          <cell r="CP177">
            <v>-8.628539745267079E-2</v>
          </cell>
          <cell r="CQ177">
            <v>0.45915969478381174</v>
          </cell>
          <cell r="CR177">
            <v>0.70968716258283726</v>
          </cell>
          <cell r="CS177">
            <v>0.7933508499477353</v>
          </cell>
          <cell r="CT177">
            <v>0.5989678996203468</v>
          </cell>
          <cell r="CU177">
            <v>-0.17999369296525705</v>
          </cell>
          <cell r="CV177">
            <v>-0.60208571884607887</v>
          </cell>
          <cell r="CW177">
            <v>-0.4170151153634008</v>
          </cell>
          <cell r="CX177">
            <v>0.2687123060018094</v>
          </cell>
          <cell r="CY177">
            <v>0.23102101119629515</v>
          </cell>
          <cell r="CZ177">
            <v>0.82094459806488618</v>
          </cell>
          <cell r="DA177">
            <v>0.82094459806488618</v>
          </cell>
          <cell r="DB177">
            <v>1.1502051845916292</v>
          </cell>
          <cell r="DC177">
            <v>0.67843122894171615</v>
          </cell>
          <cell r="DD177">
            <v>0.9634213256171732</v>
          </cell>
          <cell r="DE177">
            <v>0.37886979541447396</v>
          </cell>
          <cell r="DF177">
            <v>-0.37380722060095573</v>
          </cell>
          <cell r="DG177">
            <v>0.39702709908269002</v>
          </cell>
          <cell r="DH177">
            <v>1.0256481294627995</v>
          </cell>
          <cell r="DI177">
            <v>0.26423723962980333</v>
          </cell>
          <cell r="DJ177">
            <v>7.8577516959437557E-2</v>
          </cell>
          <cell r="DK177">
            <v>0.42994012184331254</v>
          </cell>
          <cell r="DL177">
            <v>0.23584574472232137</v>
          </cell>
          <cell r="DM177">
            <v>-0.35712166911962284</v>
          </cell>
          <cell r="DN177">
            <v>-0.536101792488486</v>
          </cell>
          <cell r="DO177">
            <v>-0.36450421078395345</v>
          </cell>
          <cell r="DP177">
            <v>-0.1706496333978364</v>
          </cell>
          <cell r="DQ177">
            <v>0.30818069230212175</v>
          </cell>
          <cell r="DR177">
            <v>0.28833581850397305</v>
          </cell>
          <cell r="DS177">
            <v>2.1954551860755459E-2</v>
          </cell>
          <cell r="DT177">
            <v>8.6716599768140806E-2</v>
          </cell>
          <cell r="DU177">
            <v>8.9342856096547976E-2</v>
          </cell>
          <cell r="DV177">
            <v>0.3186048564992926</v>
          </cell>
          <cell r="DW177">
            <v>0.20887592538091185</v>
          </cell>
          <cell r="DX177">
            <v>-0.1226851946580013</v>
          </cell>
          <cell r="DY177">
            <v>8.6067735359535366E-2</v>
          </cell>
          <cell r="DZ177">
            <v>0.6227730310970061</v>
          </cell>
          <cell r="EA177">
            <v>1.1612094347534907</v>
          </cell>
          <cell r="EB177">
            <v>0.93863255210599472</v>
          </cell>
          <cell r="EC177">
            <v>0.16566940598738503</v>
          </cell>
          <cell r="ED177">
            <v>-0.20086090330217443</v>
          </cell>
          <cell r="EE177">
            <v>0.61765761537596409</v>
          </cell>
          <cell r="EF177">
            <v>1.1331124331539357</v>
          </cell>
          <cell r="EG177">
            <v>-0.30316316090436884</v>
          </cell>
          <cell r="EH177">
            <v>-1.2596907305336329</v>
          </cell>
          <cell r="EI177">
            <v>-1.132701523124688</v>
          </cell>
          <cell r="EJ177">
            <v>-0.90187494678878166</v>
          </cell>
          <cell r="EK177">
            <v>-0.25941464619326382</v>
          </cell>
          <cell r="EL177">
            <v>8.5527354297676675E-2</v>
          </cell>
          <cell r="EM177">
            <v>0.27959976289036498</v>
          </cell>
          <cell r="EN177">
            <v>0.19432672182918262</v>
          </cell>
          <cell r="EO177">
            <v>4.5267357507293521E-2</v>
          </cell>
          <cell r="EP177">
            <v>0.22783407224327129</v>
          </cell>
          <cell r="EQ177">
            <v>0.5404038961785893</v>
          </cell>
          <cell r="ER177">
            <v>0.89120288654816093</v>
          </cell>
          <cell r="ES177">
            <v>0.78854281901594447</v>
          </cell>
          <cell r="ET177">
            <v>0.38518927287599453</v>
          </cell>
          <cell r="EU177">
            <v>0.28215768732805058</v>
          </cell>
          <cell r="EV177">
            <v>0.57559243349857736</v>
          </cell>
          <cell r="EW177">
            <v>0.48771595516328747</v>
          </cell>
          <cell r="EX177">
            <v>0.12485175194325362</v>
          </cell>
          <cell r="EY177">
            <v>0.49917381894133211</v>
          </cell>
          <cell r="EZ177">
            <v>0.99287799942210098</v>
          </cell>
          <cell r="FA177">
            <v>0.79202811357062053</v>
          </cell>
          <cell r="FB177">
            <v>0.84072120691241958</v>
          </cell>
          <cell r="FC177">
            <v>0.77256939959723647</v>
          </cell>
          <cell r="FD177">
            <v>0.73218199092403136</v>
          </cell>
          <cell r="FE177">
            <v>1.3315987818015866</v>
          </cell>
          <cell r="FF177">
            <v>1.2485288448551941</v>
          </cell>
          <cell r="FG177">
            <v>0.80334406534175462</v>
          </cell>
          <cell r="FH177">
            <v>0.32754743917403295</v>
          </cell>
          <cell r="FI177">
            <v>9.5123816254575802E-5</v>
          </cell>
          <cell r="FJ177">
            <v>-2.2488938052340514E-2</v>
          </cell>
          <cell r="FK177">
            <v>-6.6473400140305117E-2</v>
          </cell>
          <cell r="FL177">
            <v>0.90993434867745748</v>
          </cell>
          <cell r="FM177">
            <v>2.1963212508099366</v>
          </cell>
          <cell r="FN177">
            <v>1.8841917753577977</v>
          </cell>
          <cell r="FO177">
            <v>0.85949465487952414</v>
          </cell>
          <cell r="FP177">
            <v>1.0643934223646547</v>
          </cell>
          <cell r="FQ177">
            <v>0.80912815227927659</v>
          </cell>
          <cell r="FR177">
            <v>0.3205329879166593</v>
          </cell>
          <cell r="FS177">
            <v>0.16669544041043957</v>
          </cell>
          <cell r="FT177">
            <v>0.35185460053335338</v>
          </cell>
          <cell r="FU177">
            <v>0.53752102803738311</v>
          </cell>
          <cell r="FV177">
            <v>0.1388714953271028</v>
          </cell>
          <cell r="FW177">
            <v>0.37031323048153331</v>
          </cell>
          <cell r="FX177">
            <v>0.51248358348968115</v>
          </cell>
          <cell r="FY177">
            <v>-4.7764265668849358E-2</v>
          </cell>
          <cell r="FZ177">
            <v>1.0215812865497076</v>
          </cell>
          <cell r="GA177">
            <v>2.355514654161782</v>
          </cell>
          <cell r="GB177">
            <v>2.4267960939316437</v>
          </cell>
          <cell r="GC177">
            <v>1.5166781927155368</v>
          </cell>
          <cell r="GD177">
            <v>0.95989958922866248</v>
          </cell>
          <cell r="GE177">
            <v>0.85114604693552076</v>
          </cell>
          <cell r="GF177">
            <v>0.9329574275362319</v>
          </cell>
          <cell r="GG177">
            <v>0.52248812485862928</v>
          </cell>
          <cell r="GH177">
            <v>0.27419086203015974</v>
          </cell>
          <cell r="GI177">
            <v>-4.3187259995482251E-2</v>
          </cell>
          <cell r="GJ177">
            <v>0.37929698062190176</v>
          </cell>
          <cell r="GK177">
            <v>1.1788654413433175</v>
          </cell>
          <cell r="GL177">
            <v>1.0780721533258173</v>
          </cell>
          <cell r="GM177">
            <v>0.28398285972034282</v>
          </cell>
          <cell r="GN177">
            <v>-1.532330489447687E-2</v>
          </cell>
          <cell r="GO177">
            <v>-6.1599185704591726E-2</v>
          </cell>
          <cell r="GP177">
            <v>0.17039286520659291</v>
          </cell>
          <cell r="GQ177">
            <v>0.9337650808103799</v>
          </cell>
          <cell r="GR177">
            <v>0.95930369698344287</v>
          </cell>
          <cell r="GS177">
            <v>1.0052704545454547</v>
          </cell>
          <cell r="GT177">
            <v>1.0751653828726779</v>
          </cell>
          <cell r="GU177">
            <v>0.61501361161524504</v>
          </cell>
          <cell r="GV177">
            <v>0.49810835214446963</v>
          </cell>
          <cell r="GW177">
            <v>-8.0953029271613297E-2</v>
          </cell>
          <cell r="GX177">
            <v>0.38786552346570374</v>
          </cell>
          <cell r="GY177">
            <v>1.9893702943189597</v>
          </cell>
          <cell r="GZ177">
            <v>1.9986650101648973</v>
          </cell>
          <cell r="HA177">
            <v>1.4313649651450415</v>
          </cell>
          <cell r="HB177">
            <v>1.5112060525144639</v>
          </cell>
          <cell r="HC177">
            <v>0.98490095704429126</v>
          </cell>
          <cell r="HD177">
            <v>0.55595201408760742</v>
          </cell>
          <cell r="HE177">
            <v>0.38535674839849798</v>
          </cell>
          <cell r="HF177">
            <v>-0.34269323407050584</v>
          </cell>
          <cell r="HG177">
            <v>-0.22708718626155874</v>
          </cell>
          <cell r="HH177">
            <v>0.58344265903587933</v>
          </cell>
          <cell r="HI177">
            <v>0.37982960832042484</v>
          </cell>
          <cell r="HJ177">
            <v>0.1390432301953039</v>
          </cell>
          <cell r="HK177">
            <v>-7.1484184914841861E-2</v>
          </cell>
          <cell r="HL177">
            <v>0.55748733759083902</v>
          </cell>
          <cell r="HM177">
            <v>0.22468833481745323</v>
          </cell>
          <cell r="HN177">
            <v>-0.17468164794007493</v>
          </cell>
          <cell r="HO177">
            <v>7.5315013404825701E-2</v>
          </cell>
          <cell r="HP177">
            <v>0.33483333333333332</v>
          </cell>
          <cell r="HQ177">
            <v>0.37285231877532637</v>
          </cell>
          <cell r="HR177">
            <v>-9.6654026321659633E-2</v>
          </cell>
          <cell r="HS177">
            <v>-0.11551319648093841</v>
          </cell>
          <cell r="HT177">
            <v>0.5080642985611511</v>
          </cell>
          <cell r="HU177">
            <v>0.85303774442928615</v>
          </cell>
          <cell r="HV177">
            <v>1.1548141473304798</v>
          </cell>
          <cell r="HW177">
            <v>1.7797519908987487</v>
          </cell>
          <cell r="HX177">
            <v>2.0262938005390834</v>
          </cell>
          <cell r="HY177">
            <v>1.5507699234579018</v>
          </cell>
          <cell r="HZ177">
            <v>1.1372519929140832</v>
          </cell>
          <cell r="IA177">
            <v>1.2193832108661766</v>
          </cell>
          <cell r="IB177">
            <v>1.2818033868484715</v>
          </cell>
          <cell r="IC177">
            <v>0.9042743538767396</v>
          </cell>
          <cell r="ID177">
            <v>0.33515224010439326</v>
          </cell>
          <cell r="IE177">
            <v>0.15941305300043807</v>
          </cell>
          <cell r="IF177">
            <v>0.56815715215975704</v>
          </cell>
          <cell r="IG177">
            <v>0.747239263803681</v>
          </cell>
          <cell r="IH177">
            <v>0.46354929577464798</v>
          </cell>
          <cell r="II177">
            <v>0.38013560804899388</v>
          </cell>
          <cell r="IJ177">
            <v>0.1246565547128928</v>
          </cell>
          <cell r="IK177">
            <v>-0.2685998687376942</v>
          </cell>
          <cell r="IL177">
            <v>4.0256410256410247E-2</v>
          </cell>
          <cell r="IM177">
            <v>0.49870341786108047</v>
          </cell>
          <cell r="IN177">
            <v>0.46307591336687809</v>
          </cell>
          <cell r="IO177">
            <v>0.29562458545213355</v>
          </cell>
          <cell r="IP177">
            <v>0.52926829268292686</v>
          </cell>
          <cell r="IQ177">
            <v>0.66705803571428568</v>
          </cell>
          <cell r="IR177">
            <v>0.48274418604651154</v>
          </cell>
          <cell r="IS177">
            <v>0.30979802513464993</v>
          </cell>
          <cell r="IT177">
            <v>0.52390935476668909</v>
          </cell>
          <cell r="IU177">
            <v>1.0869099977329406</v>
          </cell>
          <cell r="IV177">
            <v>2.1901055468223669</v>
          </cell>
          <cell r="IW177">
            <v>2.6582015363759601</v>
          </cell>
          <cell r="IX177">
            <v>1.8643201414990052</v>
          </cell>
          <cell r="IY177">
            <v>1.5213417609225988</v>
          </cell>
          <cell r="IZ177">
            <v>1.3228255151249453</v>
          </cell>
          <cell r="JA177">
            <v>0.83116028181417867</v>
          </cell>
          <cell r="JB177">
            <v>0.70889880304678998</v>
          </cell>
          <cell r="JC177">
            <v>1.0467927016926795</v>
          </cell>
          <cell r="JD177">
            <v>1.6881302931596089</v>
          </cell>
          <cell r="JE177">
            <v>1.9421800741225204</v>
          </cell>
          <cell r="JF177">
            <v>1.2488938906752409</v>
          </cell>
          <cell r="JG177">
            <v>0.56749677419354849</v>
          </cell>
          <cell r="JH177">
            <v>0.7489154059237163</v>
          </cell>
          <cell r="JI177">
            <v>0.72164114729350859</v>
          </cell>
          <cell r="JJ177">
            <v>1.4254638515674982E-2</v>
          </cell>
          <cell r="JK177">
            <v>-0.25513297297297294</v>
          </cell>
          <cell r="JL177">
            <v>3.647109577221741E-2</v>
          </cell>
          <cell r="JM177">
            <v>1.1906736657917762</v>
          </cell>
          <cell r="JN177">
            <v>1.1395017406440382</v>
          </cell>
          <cell r="JO177">
            <v>0.76571803852889664</v>
          </cell>
          <cell r="JP177">
            <v>0.79187868208597001</v>
          </cell>
          <cell r="JQ177">
            <v>1.3739329535495179</v>
          </cell>
          <cell r="JR177">
            <v>2.4882452707110243</v>
          </cell>
          <cell r="JS177">
            <v>2.6901914454182627</v>
          </cell>
          <cell r="JT177">
            <v>1.6207848155256981</v>
          </cell>
          <cell r="JU177">
            <v>1.6331255319148938</v>
          </cell>
          <cell r="JV177">
            <v>2.3485587301587301</v>
          </cell>
          <cell r="JW177">
            <v>2.8660286980375607</v>
          </cell>
          <cell r="JX177">
            <v>2.3063434385382062</v>
          </cell>
          <cell r="JY177">
            <v>2.193352541675242</v>
          </cell>
          <cell r="JZ177">
            <v>1.8156414440138691</v>
          </cell>
          <cell r="KA177">
            <v>0.9880493727235935</v>
          </cell>
          <cell r="KB177">
            <v>0.62510158921746128</v>
          </cell>
          <cell r="KC177">
            <v>0.61224592473334671</v>
          </cell>
          <cell r="KD177">
            <v>0.6453386773547094</v>
          </cell>
          <cell r="KE177">
            <v>0.469821786143372</v>
          </cell>
          <cell r="KF177">
            <v>5.580574391703233E-2</v>
          </cell>
          <cell r="KG177">
            <v>7.343387934478629E-2</v>
          </cell>
          <cell r="KH177">
            <v>5.1801279488204739E-2</v>
          </cell>
          <cell r="KI177">
            <v>-0.85236694677871139</v>
          </cell>
          <cell r="KJ177">
            <v>-0.67542433947157732</v>
          </cell>
          <cell r="KK177">
            <v>0.99397814649939287</v>
          </cell>
          <cell r="KL177">
            <v>0.31886620856911885</v>
          </cell>
          <cell r="KM177">
            <v>-0.11882388419782876</v>
          </cell>
          <cell r="KN177">
            <v>-0.18005265289590922</v>
          </cell>
          <cell r="KO177">
            <v>-0.92991316639741539</v>
          </cell>
          <cell r="KP177">
            <v>-1.679219670798618</v>
          </cell>
          <cell r="KQ177">
            <v>-0.63919681177191878</v>
          </cell>
          <cell r="KR177">
            <v>0.75185752743839296</v>
          </cell>
          <cell r="KS177">
            <v>0.51112620959439981</v>
          </cell>
          <cell r="KT177">
            <v>-0.23507521120956115</v>
          </cell>
          <cell r="KU177">
            <v>-0.64603207236842097</v>
          </cell>
          <cell r="KV177">
            <v>3.7740533829919327E-2</v>
          </cell>
          <cell r="KW177">
            <v>9.2462840627580534E-2</v>
          </cell>
          <cell r="KX177">
            <v>-0.36446118909991737</v>
          </cell>
          <cell r="KY177">
            <v>-0.16917734601074824</v>
          </cell>
          <cell r="KZ177">
            <v>-0.33296026627834407</v>
          </cell>
          <cell r="LA177">
            <v>-0.57675108988997303</v>
          </cell>
          <cell r="LB177">
            <v>-0.57443585457584634</v>
          </cell>
          <cell r="LC177">
            <v>-1.023419071518193</v>
          </cell>
          <cell r="LD177">
            <v>-1.0272079291438212</v>
          </cell>
          <cell r="LE177">
            <v>-0.79653022269353124</v>
          </cell>
          <cell r="LF177">
            <v>-0.5</v>
          </cell>
          <cell r="LG177">
            <v>-0.4</v>
          </cell>
          <cell r="LH177">
            <v>0.20000000000000004</v>
          </cell>
          <cell r="LI177">
            <v>0.2</v>
          </cell>
          <cell r="LJ177">
            <v>0.2</v>
          </cell>
          <cell r="LK177">
            <v>0.34029870996104117</v>
          </cell>
          <cell r="LL177">
            <v>0.5</v>
          </cell>
          <cell r="LM177">
            <v>0.40000000000000008</v>
          </cell>
          <cell r="LN177">
            <v>0.5</v>
          </cell>
          <cell r="LO177">
            <v>0.5</v>
          </cell>
          <cell r="LP177">
            <v>0.5</v>
          </cell>
          <cell r="LQ177">
            <v>0.5</v>
          </cell>
          <cell r="LR177">
            <v>0.3291979075190018</v>
          </cell>
          <cell r="LS177">
            <v>0.29999999999999993</v>
          </cell>
          <cell r="LT177">
            <v>0.29999999999999993</v>
          </cell>
          <cell r="LU177">
            <v>0.20000000000000004</v>
          </cell>
          <cell r="LV177">
            <v>0.10000000000000002</v>
          </cell>
          <cell r="LW177">
            <v>0</v>
          </cell>
          <cell r="LX177">
            <v>0.2</v>
          </cell>
          <cell r="LY177">
            <v>0.4</v>
          </cell>
          <cell r="LZ177">
            <v>0.3</v>
          </cell>
          <cell r="MA177">
            <v>0.17123470198821925</v>
          </cell>
          <cell r="MB177">
            <v>0.31874957721960184</v>
          </cell>
          <cell r="MC177">
            <v>0.35448798842306378</v>
          </cell>
          <cell r="MD177">
            <v>0.35303953459757742</v>
          </cell>
          <cell r="ME177">
            <v>0.47976840784679065</v>
          </cell>
        </row>
        <row r="178">
          <cell r="A178">
            <v>1102008</v>
          </cell>
          <cell r="F178" t="str">
            <v>Fubá de Milho</v>
          </cell>
          <cell r="H178">
            <v>-0.16</v>
          </cell>
          <cell r="I178">
            <v>0.38</v>
          </cell>
          <cell r="J178">
            <v>0.64</v>
          </cell>
          <cell r="K178">
            <v>0.53</v>
          </cell>
          <cell r="L178">
            <v>0.45</v>
          </cell>
          <cell r="M178">
            <v>0.3</v>
          </cell>
          <cell r="N178">
            <v>-0.01</v>
          </cell>
          <cell r="O178">
            <v>-1.1599999999999999</v>
          </cell>
          <cell r="P178">
            <v>-1.17</v>
          </cell>
          <cell r="Q178">
            <v>0.03</v>
          </cell>
          <cell r="R178">
            <v>0.55000000000000004</v>
          </cell>
          <cell r="S178">
            <v>-0.14000000000000001</v>
          </cell>
          <cell r="T178">
            <v>-0.75</v>
          </cell>
          <cell r="U178">
            <v>-7.0000000000000007E-2</v>
          </cell>
          <cell r="V178">
            <v>0.28999999999999998</v>
          </cell>
          <cell r="W178">
            <v>-0.36</v>
          </cell>
          <cell r="X178">
            <v>-0.56000000000000005</v>
          </cell>
          <cell r="Y178">
            <v>-1.0900000000000001</v>
          </cell>
          <cell r="Z178">
            <v>-1.1299999999999999</v>
          </cell>
          <cell r="AA178">
            <v>0.1</v>
          </cell>
          <cell r="AB178">
            <v>1.23</v>
          </cell>
          <cell r="AC178">
            <v>1.61</v>
          </cell>
          <cell r="AD178">
            <v>0.82</v>
          </cell>
          <cell r="AE178">
            <v>-0.87</v>
          </cell>
          <cell r="AF178">
            <v>-1.1399999999999999</v>
          </cell>
          <cell r="AG178">
            <v>-0.31</v>
          </cell>
          <cell r="AH178">
            <v>-0.83</v>
          </cell>
          <cell r="AI178">
            <v>-1.1499999999999999</v>
          </cell>
          <cell r="AJ178">
            <v>-0.21</v>
          </cell>
          <cell r="AK178">
            <v>0.08</v>
          </cell>
          <cell r="AL178">
            <v>-1.49</v>
          </cell>
          <cell r="AM178">
            <v>-0.57999999999999996</v>
          </cell>
          <cell r="AN178">
            <v>0.79</v>
          </cell>
          <cell r="AO178">
            <v>-0.22</v>
          </cell>
          <cell r="AP178">
            <v>-1.6</v>
          </cell>
          <cell r="AQ178">
            <v>-2.14</v>
          </cell>
          <cell r="AR178">
            <v>-1.34</v>
          </cell>
          <cell r="AS178">
            <v>0.01</v>
          </cell>
          <cell r="AT178">
            <v>-0.01</v>
          </cell>
          <cell r="AU178">
            <v>-1.9</v>
          </cell>
          <cell r="AV178">
            <v>-1.27</v>
          </cell>
          <cell r="AW178">
            <v>-0.48</v>
          </cell>
          <cell r="AX178">
            <v>0.02</v>
          </cell>
          <cell r="AY178">
            <v>0.05</v>
          </cell>
          <cell r="AZ178">
            <v>-0.21</v>
          </cell>
          <cell r="BA178">
            <v>2.86</v>
          </cell>
          <cell r="BB178">
            <v>4.0599999999999996</v>
          </cell>
          <cell r="BC178">
            <v>1.71</v>
          </cell>
          <cell r="BD178">
            <v>2.0099999999999998</v>
          </cell>
          <cell r="BE178">
            <v>2.4300000000000002</v>
          </cell>
          <cell r="BF178">
            <v>1.43</v>
          </cell>
          <cell r="BG178">
            <v>1.52</v>
          </cell>
          <cell r="BH178">
            <v>0.18</v>
          </cell>
          <cell r="BI178">
            <v>-0.14000000000000001</v>
          </cell>
          <cell r="BJ178">
            <v>0.76</v>
          </cell>
          <cell r="BK178">
            <v>-1</v>
          </cell>
          <cell r="BL178">
            <v>-1.7</v>
          </cell>
          <cell r="BM178">
            <v>0.59</v>
          </cell>
          <cell r="BN178">
            <v>1.1399999999999999</v>
          </cell>
          <cell r="BO178">
            <v>-0.77</v>
          </cell>
          <cell r="BP178">
            <v>-1.59</v>
          </cell>
          <cell r="BQ178">
            <v>-0.66</v>
          </cell>
          <cell r="BR178">
            <v>0.38</v>
          </cell>
          <cell r="BS178">
            <v>1.62</v>
          </cell>
          <cell r="BT178">
            <v>2.0099999999999998</v>
          </cell>
          <cell r="BU178">
            <v>1.85</v>
          </cell>
          <cell r="BV178">
            <v>2.21</v>
          </cell>
          <cell r="BW178">
            <v>1.8</v>
          </cell>
          <cell r="BX178">
            <v>2.4700000000000002</v>
          </cell>
          <cell r="BY178">
            <v>3.03</v>
          </cell>
          <cell r="BZ178">
            <v>1.96</v>
          </cell>
          <cell r="CA178">
            <v>1.66</v>
          </cell>
          <cell r="CB178">
            <v>2.52</v>
          </cell>
          <cell r="CC178">
            <v>2.42</v>
          </cell>
          <cell r="CD178">
            <v>2.06</v>
          </cell>
          <cell r="CE178">
            <v>2.3199999999999998</v>
          </cell>
          <cell r="CF178">
            <v>1.91</v>
          </cell>
          <cell r="CG178">
            <v>0.75</v>
          </cell>
          <cell r="CH178">
            <v>-0.55000000000000004</v>
          </cell>
          <cell r="CI178">
            <v>4.32</v>
          </cell>
          <cell r="CJ178">
            <v>6.55</v>
          </cell>
          <cell r="CK178">
            <v>0.91</v>
          </cell>
          <cell r="CL178">
            <v>-0.64</v>
          </cell>
          <cell r="CM178">
            <v>1.22</v>
          </cell>
          <cell r="CN178">
            <v>1.1399999999999999</v>
          </cell>
          <cell r="CO178">
            <v>-0.42</v>
          </cell>
          <cell r="CP178">
            <v>0.83</v>
          </cell>
          <cell r="CQ178">
            <v>4.41</v>
          </cell>
          <cell r="CR178">
            <v>2.76</v>
          </cell>
          <cell r="CS178">
            <v>-0.88</v>
          </cell>
          <cell r="CT178">
            <v>0.59</v>
          </cell>
          <cell r="CU178">
            <v>-0.75</v>
          </cell>
          <cell r="CV178">
            <v>-0.74</v>
          </cell>
          <cell r="CW178">
            <v>-0.99</v>
          </cell>
          <cell r="CX178">
            <v>-2.06</v>
          </cell>
          <cell r="CY178">
            <v>0.15</v>
          </cell>
          <cell r="CZ178">
            <v>-0.3</v>
          </cell>
          <cell r="DA178">
            <v>-0.3</v>
          </cell>
          <cell r="DB178">
            <v>-1.02</v>
          </cell>
          <cell r="DC178">
            <v>-0.71</v>
          </cell>
          <cell r="DD178">
            <v>-0.9</v>
          </cell>
          <cell r="DE178">
            <v>-3.67</v>
          </cell>
          <cell r="DF178">
            <v>-3.04</v>
          </cell>
          <cell r="DG178">
            <v>-0.03</v>
          </cell>
          <cell r="DH178">
            <v>-1.46</v>
          </cell>
          <cell r="DI178">
            <v>-2.2000000000000002</v>
          </cell>
          <cell r="DJ178">
            <v>-1.5</v>
          </cell>
          <cell r="DK178">
            <v>-0.18</v>
          </cell>
          <cell r="DL178">
            <v>0.28000000000000003</v>
          </cell>
          <cell r="DM178">
            <v>1.0900000000000001</v>
          </cell>
          <cell r="DN178">
            <v>0.52</v>
          </cell>
          <cell r="DO178">
            <v>-2.16</v>
          </cell>
          <cell r="DP178">
            <v>-2.7</v>
          </cell>
          <cell r="DQ178">
            <v>-1.03</v>
          </cell>
          <cell r="DR178">
            <v>0.38</v>
          </cell>
          <cell r="DS178">
            <v>0.36</v>
          </cell>
          <cell r="DT178">
            <v>0.31</v>
          </cell>
          <cell r="DU178">
            <v>0.52</v>
          </cell>
          <cell r="DV178">
            <v>0.28999999999999998</v>
          </cell>
          <cell r="DW178">
            <v>0.43</v>
          </cell>
          <cell r="DX178">
            <v>0.47</v>
          </cell>
          <cell r="DY178">
            <v>1.49</v>
          </cell>
          <cell r="DZ178">
            <v>0.74</v>
          </cell>
          <cell r="EA178">
            <v>-1.92</v>
          </cell>
          <cell r="EB178">
            <v>-2.25</v>
          </cell>
          <cell r="EC178">
            <v>-1.1100000000000001</v>
          </cell>
          <cell r="ED178">
            <v>-1.1100000000000001</v>
          </cell>
          <cell r="EE178">
            <v>-0.76</v>
          </cell>
          <cell r="EF178">
            <v>-0.17</v>
          </cell>
          <cell r="EG178">
            <v>-0.51</v>
          </cell>
          <cell r="EH178">
            <v>-0.88</v>
          </cell>
          <cell r="EI178">
            <v>-1.41</v>
          </cell>
          <cell r="EJ178">
            <v>-2.11</v>
          </cell>
          <cell r="EK178">
            <v>0.15</v>
          </cell>
          <cell r="EL178">
            <v>1.73</v>
          </cell>
          <cell r="EM178">
            <v>-0.17</v>
          </cell>
          <cell r="EN178">
            <v>-0.15</v>
          </cell>
          <cell r="EO178">
            <v>1.03</v>
          </cell>
          <cell r="EP178">
            <v>-0.27</v>
          </cell>
          <cell r="EQ178">
            <v>-1.35</v>
          </cell>
          <cell r="ER178">
            <v>0.03</v>
          </cell>
          <cell r="ES178">
            <v>0.74</v>
          </cell>
          <cell r="ET178">
            <v>-0.84</v>
          </cell>
          <cell r="EU178">
            <v>7.0000000000000007E-2</v>
          </cell>
          <cell r="EV178">
            <v>2.93</v>
          </cell>
          <cell r="EW178">
            <v>2.15</v>
          </cell>
          <cell r="EX178">
            <v>-0.32</v>
          </cell>
          <cell r="EY178">
            <v>0.3</v>
          </cell>
          <cell r="EZ178">
            <v>2.56</v>
          </cell>
          <cell r="FA178">
            <v>4.24</v>
          </cell>
          <cell r="FB178">
            <v>4.1900000000000004</v>
          </cell>
          <cell r="FC178">
            <v>2.76</v>
          </cell>
          <cell r="FD178">
            <v>2.2200000000000002</v>
          </cell>
          <cell r="FE178">
            <v>1.99</v>
          </cell>
          <cell r="FF178">
            <v>1.59</v>
          </cell>
          <cell r="FG178">
            <v>-0.54</v>
          </cell>
          <cell r="FH178">
            <v>-0.79</v>
          </cell>
          <cell r="FI178">
            <v>2.1</v>
          </cell>
          <cell r="FJ178">
            <v>1.83</v>
          </cell>
          <cell r="FK178">
            <v>1.04</v>
          </cell>
          <cell r="FL178">
            <v>1.46</v>
          </cell>
          <cell r="FM178">
            <v>1.36</v>
          </cell>
          <cell r="FN178">
            <v>1.1599999999999999</v>
          </cell>
          <cell r="FO178">
            <v>0.46</v>
          </cell>
          <cell r="FP178">
            <v>0.52</v>
          </cell>
          <cell r="FQ178">
            <v>1.1499999999999999</v>
          </cell>
          <cell r="FR178">
            <v>0.64</v>
          </cell>
          <cell r="FS178">
            <v>-0.16</v>
          </cell>
          <cell r="FT178">
            <v>0.31</v>
          </cell>
          <cell r="FU178">
            <v>1.18</v>
          </cell>
          <cell r="FV178">
            <v>-0.21</v>
          </cell>
          <cell r="FW178">
            <v>0.65</v>
          </cell>
          <cell r="FX178">
            <v>2.11</v>
          </cell>
          <cell r="FY178">
            <v>0.6</v>
          </cell>
          <cell r="FZ178">
            <v>-0.3</v>
          </cell>
          <cell r="GA178">
            <v>0.64</v>
          </cell>
          <cell r="GB178">
            <v>0.74</v>
          </cell>
          <cell r="GC178">
            <v>0.09</v>
          </cell>
          <cell r="GD178">
            <v>-0.87</v>
          </cell>
          <cell r="GE178">
            <v>-0.14000000000000001</v>
          </cell>
          <cell r="GF178">
            <v>1.32</v>
          </cell>
          <cell r="GG178">
            <v>0.33</v>
          </cell>
          <cell r="GH178">
            <v>-1.5</v>
          </cell>
          <cell r="GI178">
            <v>-1.25</v>
          </cell>
          <cell r="GJ178">
            <v>0.25</v>
          </cell>
          <cell r="GK178">
            <v>2.93</v>
          </cell>
          <cell r="GL178">
            <v>4.1900000000000004</v>
          </cell>
          <cell r="GM178">
            <v>2.1</v>
          </cell>
          <cell r="GN178">
            <v>1.41</v>
          </cell>
          <cell r="GO178">
            <v>1.62</v>
          </cell>
          <cell r="GP178">
            <v>2.3199999999999998</v>
          </cell>
          <cell r="GQ178">
            <v>2.99</v>
          </cell>
          <cell r="GR178">
            <v>1.27</v>
          </cell>
          <cell r="GS178">
            <v>1.26</v>
          </cell>
          <cell r="GT178">
            <v>1.97</v>
          </cell>
          <cell r="GU178">
            <v>0.91</v>
          </cell>
          <cell r="GV178">
            <v>0.31</v>
          </cell>
          <cell r="GW178">
            <v>0.4</v>
          </cell>
          <cell r="GX178">
            <v>0.59</v>
          </cell>
          <cell r="GY178">
            <v>1.1100000000000001</v>
          </cell>
          <cell r="GZ178">
            <v>0.86</v>
          </cell>
          <cell r="HA178">
            <v>-0.24</v>
          </cell>
          <cell r="HB178">
            <v>-0.67</v>
          </cell>
          <cell r="HC178">
            <v>-0.14000000000000001</v>
          </cell>
          <cell r="HD178">
            <v>2.12</v>
          </cell>
          <cell r="HE178">
            <v>1.64</v>
          </cell>
          <cell r="HF178">
            <v>-0.56999999999999995</v>
          </cell>
          <cell r="HG178">
            <v>0.22</v>
          </cell>
          <cell r="HH178">
            <v>0.92</v>
          </cell>
          <cell r="HI178">
            <v>-1.2</v>
          </cell>
          <cell r="HJ178">
            <v>-3.12</v>
          </cell>
          <cell r="HK178">
            <v>-2.12</v>
          </cell>
          <cell r="HL178">
            <v>-0.53</v>
          </cell>
          <cell r="HM178">
            <v>-0.04</v>
          </cell>
          <cell r="HN178">
            <v>0.66</v>
          </cell>
          <cell r="HO178">
            <v>1.87</v>
          </cell>
          <cell r="HP178">
            <v>1.31</v>
          </cell>
          <cell r="HQ178">
            <v>-0.17</v>
          </cell>
          <cell r="HR178">
            <v>-1.3</v>
          </cell>
          <cell r="HS178">
            <v>-1.36</v>
          </cell>
          <cell r="HT178">
            <v>0.36</v>
          </cell>
          <cell r="HU178">
            <v>0.04</v>
          </cell>
          <cell r="HV178">
            <v>-0.55000000000000004</v>
          </cell>
          <cell r="HW178">
            <v>4.29</v>
          </cell>
          <cell r="HX178">
            <v>7.68</v>
          </cell>
          <cell r="HY178">
            <v>3.06</v>
          </cell>
          <cell r="HZ178">
            <v>-2.36</v>
          </cell>
          <cell r="IA178">
            <v>-3.64</v>
          </cell>
          <cell r="IB178">
            <v>-1.8</v>
          </cell>
          <cell r="IC178">
            <v>-0.65</v>
          </cell>
          <cell r="ID178">
            <v>-0.02</v>
          </cell>
          <cell r="IE178">
            <v>-7.0000000000000007E-2</v>
          </cell>
          <cell r="IF178">
            <v>-1.1499999999999999</v>
          </cell>
          <cell r="IG178">
            <v>-2.65</v>
          </cell>
          <cell r="IH178">
            <v>-2.0499999999999998</v>
          </cell>
          <cell r="II178">
            <v>-1.68</v>
          </cell>
          <cell r="IJ178">
            <v>-0.27</v>
          </cell>
          <cell r="IK178">
            <v>3.9</v>
          </cell>
          <cell r="IL178">
            <v>2.79</v>
          </cell>
          <cell r="IM178">
            <v>2.5</v>
          </cell>
          <cell r="IN178">
            <v>2.84</v>
          </cell>
          <cell r="IO178">
            <v>0.78</v>
          </cell>
          <cell r="IP178">
            <v>0.45</v>
          </cell>
          <cell r="IQ178">
            <v>0.39</v>
          </cell>
          <cell r="IR178">
            <v>0.72</v>
          </cell>
          <cell r="IS178">
            <v>1.1000000000000001</v>
          </cell>
          <cell r="IT178">
            <v>0.57999999999999996</v>
          </cell>
          <cell r="IU178">
            <v>0.56000000000000005</v>
          </cell>
          <cell r="IV178">
            <v>-0.04</v>
          </cell>
          <cell r="IW178">
            <v>-0.14000000000000001</v>
          </cell>
          <cell r="IX178">
            <v>2.25</v>
          </cell>
          <cell r="IY178">
            <v>0.92</v>
          </cell>
          <cell r="IZ178">
            <v>-0.36</v>
          </cell>
          <cell r="JA178">
            <v>3.53</v>
          </cell>
          <cell r="JB178">
            <v>4.99</v>
          </cell>
          <cell r="JC178">
            <v>4.46</v>
          </cell>
          <cell r="JD178">
            <v>2.78</v>
          </cell>
          <cell r="JE178">
            <v>0.45</v>
          </cell>
          <cell r="JF178">
            <v>0.42</v>
          </cell>
          <cell r="JG178">
            <v>1.56</v>
          </cell>
          <cell r="JH178">
            <v>1.81</v>
          </cell>
          <cell r="JI178">
            <v>1.57</v>
          </cell>
          <cell r="JJ178">
            <v>1.46</v>
          </cell>
          <cell r="JK178">
            <v>0.01</v>
          </cell>
          <cell r="JL178">
            <v>-1.64</v>
          </cell>
          <cell r="JM178">
            <v>5.09</v>
          </cell>
          <cell r="JN178">
            <v>6.68</v>
          </cell>
          <cell r="JO178">
            <v>0.7</v>
          </cell>
          <cell r="JP178">
            <v>1.43</v>
          </cell>
          <cell r="JQ178">
            <v>1.25</v>
          </cell>
          <cell r="JR178">
            <v>2.7</v>
          </cell>
          <cell r="JS178">
            <v>2.52</v>
          </cell>
          <cell r="JT178">
            <v>1.96</v>
          </cell>
          <cell r="JU178">
            <v>1.65</v>
          </cell>
          <cell r="JV178">
            <v>1.38</v>
          </cell>
          <cell r="JW178">
            <v>4.92</v>
          </cell>
          <cell r="JX178">
            <v>5.21</v>
          </cell>
          <cell r="JY178">
            <v>7.11</v>
          </cell>
          <cell r="JZ178">
            <v>8.9700000000000006</v>
          </cell>
          <cell r="KA178">
            <v>0.66</v>
          </cell>
          <cell r="KB178">
            <v>-4.5199999999999996</v>
          </cell>
          <cell r="KC178">
            <v>-1.81</v>
          </cell>
          <cell r="KD178">
            <v>-0.03</v>
          </cell>
          <cell r="KE178">
            <v>0.92</v>
          </cell>
          <cell r="KF178">
            <v>1.08</v>
          </cell>
          <cell r="KG178">
            <v>1.25</v>
          </cell>
          <cell r="KH178">
            <v>1.55</v>
          </cell>
          <cell r="KI178">
            <v>0.03</v>
          </cell>
          <cell r="KJ178">
            <v>-0.91</v>
          </cell>
          <cell r="KK178">
            <v>-0.56999999999999995</v>
          </cell>
          <cell r="KL178">
            <v>0.72</v>
          </cell>
          <cell r="KM178">
            <v>-0.42</v>
          </cell>
          <cell r="KN178">
            <v>-0.72</v>
          </cell>
          <cell r="KO178">
            <v>-0.18</v>
          </cell>
          <cell r="KP178">
            <v>-0.77</v>
          </cell>
          <cell r="KQ178">
            <v>0.56999999999999995</v>
          </cell>
          <cell r="KR178">
            <v>0.53</v>
          </cell>
          <cell r="KS178">
            <v>-1.79</v>
          </cell>
          <cell r="KT178">
            <v>-3.3</v>
          </cell>
          <cell r="KU178">
            <v>-4.45</v>
          </cell>
          <cell r="KV178">
            <v>-0.65</v>
          </cell>
          <cell r="KW178">
            <v>2.65</v>
          </cell>
          <cell r="KX178">
            <v>-0.23</v>
          </cell>
          <cell r="KY178">
            <v>-1.93</v>
          </cell>
          <cell r="KZ178">
            <v>-1.52</v>
          </cell>
          <cell r="LA178">
            <v>-2.35</v>
          </cell>
          <cell r="LB178">
            <v>-2.52</v>
          </cell>
          <cell r="LC178">
            <v>-3.06</v>
          </cell>
          <cell r="LD178">
            <v>-2.15</v>
          </cell>
          <cell r="LE178">
            <v>0.83</v>
          </cell>
          <cell r="LF178">
            <v>-0.5</v>
          </cell>
          <cell r="LG178">
            <v>-0.4</v>
          </cell>
          <cell r="LH178">
            <v>0.20000000000000004</v>
          </cell>
          <cell r="LI178">
            <v>0.2</v>
          </cell>
          <cell r="LJ178">
            <v>0.2</v>
          </cell>
          <cell r="LK178">
            <v>0.34029870996104117</v>
          </cell>
          <cell r="LL178">
            <v>0.5</v>
          </cell>
          <cell r="LM178">
            <v>0.40000000000000008</v>
          </cell>
          <cell r="LN178">
            <v>0.5</v>
          </cell>
          <cell r="LO178">
            <v>0.5</v>
          </cell>
          <cell r="LP178">
            <v>0.5</v>
          </cell>
          <cell r="LQ178">
            <v>0.5</v>
          </cell>
          <cell r="LR178">
            <v>0.3291979075190018</v>
          </cell>
          <cell r="LS178">
            <v>0.29999999999999993</v>
          </cell>
          <cell r="LT178">
            <v>0.29999999999999993</v>
          </cell>
          <cell r="LU178">
            <v>0.20000000000000004</v>
          </cell>
          <cell r="LV178">
            <v>0.10000000000000002</v>
          </cell>
          <cell r="LW178">
            <v>0</v>
          </cell>
          <cell r="LX178">
            <v>0.2</v>
          </cell>
          <cell r="LY178">
            <v>0.4</v>
          </cell>
          <cell r="LZ178">
            <v>0.3</v>
          </cell>
          <cell r="MA178">
            <v>0.17123470198821925</v>
          </cell>
          <cell r="MB178">
            <v>0.31874957721960184</v>
          </cell>
          <cell r="MC178">
            <v>0.35448798842306378</v>
          </cell>
          <cell r="MD178">
            <v>0.35303953459757742</v>
          </cell>
          <cell r="ME178">
            <v>0.47976840784679065</v>
          </cell>
        </row>
        <row r="179">
          <cell r="A179">
            <v>1104018</v>
          </cell>
          <cell r="F179" t="str">
            <v>Balas</v>
          </cell>
          <cell r="H179">
            <v>0.66828948638337804</v>
          </cell>
          <cell r="I179">
            <v>-4.7241287262739878E-2</v>
          </cell>
          <cell r="J179">
            <v>-0.61306744893522103</v>
          </cell>
          <cell r="K179">
            <v>-0.42843756719027076</v>
          </cell>
          <cell r="L179">
            <v>5.7286311960371275E-2</v>
          </cell>
          <cell r="M179">
            <v>0.11820990818303818</v>
          </cell>
          <cell r="N179">
            <v>1.8129121320931278</v>
          </cell>
          <cell r="O179">
            <v>3.9689902818274261</v>
          </cell>
          <cell r="P179">
            <v>3.0054712551394238</v>
          </cell>
          <cell r="Q179">
            <v>-0.33743423299067571</v>
          </cell>
          <cell r="R179">
            <v>-1.9972747105656823</v>
          </cell>
          <cell r="S179">
            <v>-1.5650083297519515</v>
          </cell>
          <cell r="T179">
            <v>-0.70707355434162833</v>
          </cell>
          <cell r="U179">
            <v>-0.22196505797369284</v>
          </cell>
          <cell r="V179">
            <v>-0.19088840421520889</v>
          </cell>
          <cell r="W179">
            <v>-0.12178241145889011</v>
          </cell>
          <cell r="X179">
            <v>-6.8300056026661463E-2</v>
          </cell>
          <cell r="Y179">
            <v>0.23447409705134947</v>
          </cell>
          <cell r="Z179">
            <v>0.15923161224041621</v>
          </cell>
          <cell r="AA179">
            <v>0.95240133001018734</v>
          </cell>
          <cell r="AB179">
            <v>1.663307253647027</v>
          </cell>
          <cell r="AC179">
            <v>1.3305550092732297</v>
          </cell>
          <cell r="AD179">
            <v>0.98570444138338564</v>
          </cell>
          <cell r="AE179">
            <v>1.2404422915065645</v>
          </cell>
          <cell r="AF179">
            <v>3.2585517682945064</v>
          </cell>
          <cell r="AG179">
            <v>5.445447320576065</v>
          </cell>
          <cell r="AH179">
            <v>6.877430035784684</v>
          </cell>
          <cell r="AI179">
            <v>6.0524497035669667</v>
          </cell>
          <cell r="AJ179">
            <v>4.274799343161428</v>
          </cell>
          <cell r="AK179">
            <v>3.6243578996089356</v>
          </cell>
          <cell r="AL179">
            <v>1.6260610513575926</v>
          </cell>
          <cell r="AM179">
            <v>0.77643137559428432</v>
          </cell>
          <cell r="AN179">
            <v>1.4414263841731008</v>
          </cell>
          <cell r="AO179">
            <v>-9.7075683696773385E-2</v>
          </cell>
          <cell r="AP179">
            <v>-0.25822019726926559</v>
          </cell>
          <cell r="AQ179">
            <v>1.0305590982154154</v>
          </cell>
          <cell r="AR179">
            <v>0.10504399783773707</v>
          </cell>
          <cell r="AS179">
            <v>-0.22916584495370296</v>
          </cell>
          <cell r="AT179">
            <v>0.45341140782543904</v>
          </cell>
          <cell r="AU179">
            <v>-3.2279774415720421E-2</v>
          </cell>
          <cell r="AV179">
            <v>-1.5805024946592339</v>
          </cell>
          <cell r="AW179">
            <v>-2.1968412663467674</v>
          </cell>
          <cell r="AX179">
            <v>-2.2202927826557057</v>
          </cell>
          <cell r="AY179">
            <v>-3.3268053179550754</v>
          </cell>
          <cell r="AZ179">
            <v>-3.6122480412018927</v>
          </cell>
          <cell r="BA179">
            <v>-2.2699998338993721</v>
          </cell>
          <cell r="BB179">
            <v>-1.1355717287105846</v>
          </cell>
          <cell r="BC179">
            <v>-0.31091923494885593</v>
          </cell>
          <cell r="BD179">
            <v>-0.12491750296256028</v>
          </cell>
          <cell r="BE179">
            <v>-0.63651800348903131</v>
          </cell>
          <cell r="BF179">
            <v>-0.2097522601798521</v>
          </cell>
          <cell r="BG179">
            <v>-2.1065675063637046E-3</v>
          </cell>
          <cell r="BH179">
            <v>-0.86776433962349475</v>
          </cell>
          <cell r="BI179">
            <v>-1.9246845330598317</v>
          </cell>
          <cell r="BJ179">
            <v>-1.9063070410237715</v>
          </cell>
          <cell r="BK179">
            <v>-0.76271745867085583</v>
          </cell>
          <cell r="BL179">
            <v>-0.26231234055372904</v>
          </cell>
          <cell r="BM179">
            <v>-1.222504652878923</v>
          </cell>
          <cell r="BN179">
            <v>-1.2624292441573164</v>
          </cell>
          <cell r="BO179">
            <v>-1.380254232849309</v>
          </cell>
          <cell r="BP179">
            <v>-2.8860789194987069</v>
          </cell>
          <cell r="BQ179">
            <v>-3.0121312104306566</v>
          </cell>
          <cell r="BR179">
            <v>-1.9300110521438036</v>
          </cell>
          <cell r="BS179">
            <v>-0.67679592760841978</v>
          </cell>
          <cell r="BT179">
            <v>0.15139829668968935</v>
          </cell>
          <cell r="BU179">
            <v>-0.144576407107018</v>
          </cell>
          <cell r="BV179">
            <v>-0.28962925352080554</v>
          </cell>
          <cell r="BW179">
            <v>-1.596603290908106</v>
          </cell>
          <cell r="BX179">
            <v>-2.8651519065231112</v>
          </cell>
          <cell r="BY179">
            <v>-2.3899391800714787</v>
          </cell>
          <cell r="BZ179">
            <v>-1.3353496467643995</v>
          </cell>
          <cell r="CA179">
            <v>-0.13380175728822336</v>
          </cell>
          <cell r="CB179">
            <v>0.40556326152050653</v>
          </cell>
          <cell r="CC179">
            <v>0.33784462947750049</v>
          </cell>
          <cell r="CD179">
            <v>9.7992451928575364E-2</v>
          </cell>
          <cell r="CE179">
            <v>0.10750034898250936</v>
          </cell>
          <cell r="CF179">
            <v>0.96203823149409273</v>
          </cell>
          <cell r="CG179">
            <v>2.0150601593373429</v>
          </cell>
          <cell r="CH179">
            <v>1.8359702278692629</v>
          </cell>
          <cell r="CI179">
            <v>0.2088234988282642</v>
          </cell>
          <cell r="CJ179">
            <v>-0.36475420255019397</v>
          </cell>
          <cell r="CK179">
            <v>0.87335173736869509</v>
          </cell>
          <cell r="CL179">
            <v>1.1000895297174829</v>
          </cell>
          <cell r="CM179">
            <v>1.4640810264882274</v>
          </cell>
          <cell r="CN179">
            <v>1.1904017488866521</v>
          </cell>
          <cell r="CO179">
            <v>1.1241862985873323</v>
          </cell>
          <cell r="CP179">
            <v>0.47296796409208181</v>
          </cell>
          <cell r="CQ179">
            <v>0.31949118702328533</v>
          </cell>
          <cell r="CR179">
            <v>0.98510441316398023</v>
          </cell>
          <cell r="CS179">
            <v>1.3211228918155322</v>
          </cell>
          <cell r="CT179">
            <v>0.93796639477474841</v>
          </cell>
          <cell r="CU179">
            <v>0.55985261227266625</v>
          </cell>
          <cell r="CV179">
            <v>0.57509575979237681</v>
          </cell>
          <cell r="CW179">
            <v>0.55660566122850874</v>
          </cell>
          <cell r="CX179">
            <v>-0.1824289522304213</v>
          </cell>
          <cell r="CY179">
            <v>-0.95541659343798901</v>
          </cell>
          <cell r="CZ179">
            <v>2.5733377820910466</v>
          </cell>
          <cell r="DA179">
            <v>2.5733377820910466</v>
          </cell>
          <cell r="DB179">
            <v>3.7269603186743492</v>
          </cell>
          <cell r="DC179">
            <v>6.4177017426528078</v>
          </cell>
          <cell r="DD179">
            <v>7.884071482478233</v>
          </cell>
          <cell r="DE179">
            <v>4.4131548506675928</v>
          </cell>
          <cell r="DF179">
            <v>2.3433303510873729</v>
          </cell>
          <cell r="DG179">
            <v>0.70052473100475832</v>
          </cell>
          <cell r="DH179">
            <v>0.18763234593504891</v>
          </cell>
          <cell r="DI179">
            <v>-2.8585263846164072E-2</v>
          </cell>
          <cell r="DJ179">
            <v>0.84301426907337362</v>
          </cell>
          <cell r="DK179">
            <v>1.6158665837434896</v>
          </cell>
          <cell r="DL179">
            <v>1.019586921495871</v>
          </cell>
          <cell r="DM179">
            <v>-0.11319948738468912</v>
          </cell>
          <cell r="DN179">
            <v>-0.451526642236938</v>
          </cell>
          <cell r="DO179">
            <v>0.79400128661298741</v>
          </cell>
          <cell r="DP179">
            <v>2.381773282050565</v>
          </cell>
          <cell r="DQ179">
            <v>5.2044781933131397</v>
          </cell>
          <cell r="DR179">
            <v>6.7986420026455718</v>
          </cell>
          <cell r="DS179">
            <v>3.5859698237545556</v>
          </cell>
          <cell r="DT179">
            <v>1.328863312091056</v>
          </cell>
          <cell r="DU179">
            <v>0.7997847664898452</v>
          </cell>
          <cell r="DV179">
            <v>0.27744278881068596</v>
          </cell>
          <cell r="DW179">
            <v>0.27813125569166131</v>
          </cell>
          <cell r="DX179">
            <v>1.5330011148002258</v>
          </cell>
          <cell r="DY179">
            <v>5.1657233417021242</v>
          </cell>
          <cell r="DZ179">
            <v>6.9165983042789838</v>
          </cell>
          <cell r="EA179">
            <v>6.741878863068818</v>
          </cell>
          <cell r="EB179">
            <v>5.6181143871871244</v>
          </cell>
          <cell r="EC179">
            <v>2.2893467458523031</v>
          </cell>
          <cell r="ED179">
            <v>0.49932048231784254</v>
          </cell>
          <cell r="EE179">
            <v>0.11759573228968334</v>
          </cell>
          <cell r="EF179">
            <v>-0.82415825853948899</v>
          </cell>
          <cell r="EG179">
            <v>-3.9922710410033888</v>
          </cell>
          <cell r="EH179">
            <v>-7.3389255959152946</v>
          </cell>
          <cell r="EI179">
            <v>-6.2844302248181547</v>
          </cell>
          <cell r="EJ179">
            <v>-4.3935225323680909</v>
          </cell>
          <cell r="EK179">
            <v>-4.6818290167020047</v>
          </cell>
          <cell r="EL179">
            <v>-3.9946818013426237</v>
          </cell>
          <cell r="EM179">
            <v>-0.18080159604203172</v>
          </cell>
          <cell r="EN179">
            <v>1.9316415067660353</v>
          </cell>
          <cell r="EO179">
            <v>2.3395500968238867</v>
          </cell>
          <cell r="EP179">
            <v>3.5935580513409371</v>
          </cell>
          <cell r="EQ179">
            <v>6.6659095685631931</v>
          </cell>
          <cell r="ER179">
            <v>7.0555988588848049</v>
          </cell>
          <cell r="ES179">
            <v>5.0311140743763376</v>
          </cell>
          <cell r="ET179">
            <v>3.2536397534228083</v>
          </cell>
          <cell r="EU179">
            <v>2.1103102369867086</v>
          </cell>
          <cell r="EV179">
            <v>1.5823689182160949</v>
          </cell>
          <cell r="EW179">
            <v>0.95140308210439484</v>
          </cell>
          <cell r="EX179">
            <v>0.1909371388235874</v>
          </cell>
          <cell r="EY179">
            <v>0.55188979892471002</v>
          </cell>
          <cell r="EZ179">
            <v>1.4801903463341721</v>
          </cell>
          <cell r="FA179">
            <v>0.29724739150860241</v>
          </cell>
          <cell r="FB179">
            <v>-0.16854507138845104</v>
          </cell>
          <cell r="FC179">
            <v>-1.0773525019930028</v>
          </cell>
          <cell r="FD179">
            <v>-1.1643596689940114</v>
          </cell>
          <cell r="FE179">
            <v>-0.35248469164214047</v>
          </cell>
          <cell r="FF179">
            <v>-0.18529777591601262</v>
          </cell>
          <cell r="FG179">
            <v>-0.1092157629005629</v>
          </cell>
          <cell r="FH179">
            <v>-1.04</v>
          </cell>
          <cell r="FI179">
            <v>-0.77</v>
          </cell>
          <cell r="FJ179">
            <v>0.86</v>
          </cell>
          <cell r="FK179">
            <v>2.2200000000000002</v>
          </cell>
          <cell r="FL179">
            <v>3.27</v>
          </cell>
          <cell r="FM179">
            <v>3.13</v>
          </cell>
          <cell r="FN179">
            <v>1.27</v>
          </cell>
          <cell r="FO179">
            <v>-0.25</v>
          </cell>
          <cell r="FP179">
            <v>-0.12</v>
          </cell>
          <cell r="FQ179">
            <v>0.17</v>
          </cell>
          <cell r="FR179">
            <v>0.24</v>
          </cell>
          <cell r="FS179">
            <v>-0.65</v>
          </cell>
          <cell r="FT179">
            <v>0.24</v>
          </cell>
          <cell r="FU179">
            <v>-0.86</v>
          </cell>
          <cell r="FV179">
            <v>-1.36</v>
          </cell>
          <cell r="FW179">
            <v>-0.21</v>
          </cell>
          <cell r="FX179">
            <v>-0.73</v>
          </cell>
          <cell r="FY179">
            <v>-2.1</v>
          </cell>
          <cell r="FZ179">
            <v>-1.24</v>
          </cell>
          <cell r="GA179">
            <v>-0.63</v>
          </cell>
          <cell r="GB179">
            <v>0.57999999999999996</v>
          </cell>
          <cell r="GC179">
            <v>4.07</v>
          </cell>
          <cell r="GD179">
            <v>4.6900000000000004</v>
          </cell>
          <cell r="GE179">
            <v>1.72</v>
          </cell>
          <cell r="GF179">
            <v>0.19</v>
          </cell>
          <cell r="GG179">
            <v>-2.48</v>
          </cell>
          <cell r="GH179">
            <v>-1.7</v>
          </cell>
          <cell r="GI179">
            <v>-0.56000000000000005</v>
          </cell>
          <cell r="GJ179">
            <v>2.36</v>
          </cell>
          <cell r="GK179">
            <v>2.2999999999999998</v>
          </cell>
          <cell r="GL179">
            <v>-0.28000000000000003</v>
          </cell>
          <cell r="GM179">
            <v>-1.18</v>
          </cell>
          <cell r="GN179">
            <v>-2.2000000000000002</v>
          </cell>
          <cell r="GO179">
            <v>-0.67</v>
          </cell>
          <cell r="GP179">
            <v>1.42</v>
          </cell>
          <cell r="GQ179">
            <v>-1.38</v>
          </cell>
          <cell r="GR179">
            <v>-1.24</v>
          </cell>
          <cell r="GS179">
            <v>4.74</v>
          </cell>
          <cell r="GT179">
            <v>4.7</v>
          </cell>
          <cell r="GU179">
            <v>-0.23</v>
          </cell>
          <cell r="GV179">
            <v>-1.25</v>
          </cell>
          <cell r="GW179">
            <v>-1.73</v>
          </cell>
          <cell r="GX179">
            <v>-2.79</v>
          </cell>
          <cell r="GY179">
            <v>-0.63</v>
          </cell>
          <cell r="GZ179">
            <v>0.68</v>
          </cell>
          <cell r="HA179">
            <v>-0.05</v>
          </cell>
          <cell r="HB179">
            <v>1.18</v>
          </cell>
          <cell r="HC179">
            <v>0.98</v>
          </cell>
          <cell r="HD179">
            <v>0.86</v>
          </cell>
          <cell r="HE179">
            <v>1.02</v>
          </cell>
          <cell r="HF179">
            <v>-0.22</v>
          </cell>
          <cell r="HG179">
            <v>-1.1499999999999999</v>
          </cell>
          <cell r="HH179">
            <v>-1.1000000000000001</v>
          </cell>
          <cell r="HI179">
            <v>-0.8</v>
          </cell>
          <cell r="HJ179">
            <v>-0.14000000000000001</v>
          </cell>
          <cell r="HK179">
            <v>0.05</v>
          </cell>
          <cell r="HL179">
            <v>0.3</v>
          </cell>
          <cell r="HM179">
            <v>0.19</v>
          </cell>
          <cell r="HN179">
            <v>0.28000000000000003</v>
          </cell>
          <cell r="HO179">
            <v>1.68</v>
          </cell>
          <cell r="HP179">
            <v>1.37</v>
          </cell>
          <cell r="HQ179">
            <v>1.39</v>
          </cell>
          <cell r="HR179">
            <v>0.83</v>
          </cell>
          <cell r="HS179">
            <v>-1.03</v>
          </cell>
          <cell r="HT179">
            <v>-1.1399999999999999</v>
          </cell>
          <cell r="HU179">
            <v>-1.63</v>
          </cell>
          <cell r="HV179">
            <v>-1.59</v>
          </cell>
          <cell r="HW179">
            <v>-0.84</v>
          </cell>
          <cell r="HX179">
            <v>-0.28000000000000003</v>
          </cell>
          <cell r="HY179">
            <v>0.01</v>
          </cell>
          <cell r="HZ179">
            <v>0.13</v>
          </cell>
          <cell r="IA179">
            <v>1.52</v>
          </cell>
          <cell r="IB179">
            <v>3</v>
          </cell>
          <cell r="IC179">
            <v>1.1299999999999999</v>
          </cell>
          <cell r="ID179">
            <v>-2.25</v>
          </cell>
          <cell r="IE179">
            <v>-1.29</v>
          </cell>
          <cell r="IF179">
            <v>0.17</v>
          </cell>
          <cell r="IG179">
            <v>1.5</v>
          </cell>
          <cell r="IH179">
            <v>1.85</v>
          </cell>
          <cell r="II179">
            <v>0.41</v>
          </cell>
          <cell r="IJ179">
            <v>0.28999999999999998</v>
          </cell>
          <cell r="IK179">
            <v>-1.56</v>
          </cell>
          <cell r="IL179">
            <v>0.21</v>
          </cell>
          <cell r="IM179">
            <v>2.4500000000000002</v>
          </cell>
          <cell r="IN179">
            <v>0.47</v>
          </cell>
          <cell r="IO179">
            <v>-1.01</v>
          </cell>
          <cell r="IP179">
            <v>0.83</v>
          </cell>
          <cell r="IQ179">
            <v>1.1200000000000001</v>
          </cell>
          <cell r="IR179">
            <v>0.47</v>
          </cell>
          <cell r="IS179">
            <v>0.8</v>
          </cell>
          <cell r="IT179">
            <v>2.84</v>
          </cell>
          <cell r="IU179">
            <v>1.78</v>
          </cell>
          <cell r="IV179">
            <v>-1.02</v>
          </cell>
          <cell r="IW179">
            <v>-0.43</v>
          </cell>
          <cell r="IX179">
            <v>1.67</v>
          </cell>
          <cell r="IY179">
            <v>1.4</v>
          </cell>
          <cell r="IZ179">
            <v>0.77</v>
          </cell>
          <cell r="JA179">
            <v>0.94</v>
          </cell>
          <cell r="JB179">
            <v>0.67</v>
          </cell>
          <cell r="JC179">
            <v>0.53</v>
          </cell>
          <cell r="JD179">
            <v>1.24</v>
          </cell>
          <cell r="JE179">
            <v>2.69</v>
          </cell>
          <cell r="JF179">
            <v>1.75</v>
          </cell>
          <cell r="JG179">
            <v>0.52</v>
          </cell>
          <cell r="JH179">
            <v>1.95</v>
          </cell>
          <cell r="JI179">
            <v>1.1299999999999999</v>
          </cell>
          <cell r="JJ179">
            <v>-0.26</v>
          </cell>
          <cell r="JK179">
            <v>0.33</v>
          </cell>
          <cell r="JL179">
            <v>0.84</v>
          </cell>
          <cell r="JM179">
            <v>0.95</v>
          </cell>
          <cell r="JN179">
            <v>-0.37</v>
          </cell>
          <cell r="JO179">
            <v>2.72</v>
          </cell>
          <cell r="JP179">
            <v>4.43</v>
          </cell>
          <cell r="JQ179">
            <v>3.43</v>
          </cell>
          <cell r="JR179">
            <v>0.8</v>
          </cell>
          <cell r="JS179">
            <v>-0.27</v>
          </cell>
          <cell r="JT179">
            <v>1.4</v>
          </cell>
          <cell r="JU179">
            <v>-0.74</v>
          </cell>
          <cell r="JV179">
            <v>-0.16</v>
          </cell>
          <cell r="JW179">
            <v>2.6</v>
          </cell>
          <cell r="JX179">
            <v>-1.26</v>
          </cell>
          <cell r="JY179">
            <v>-1.61</v>
          </cell>
          <cell r="JZ179">
            <v>2.6</v>
          </cell>
          <cell r="KA179">
            <v>2.41</v>
          </cell>
          <cell r="KB179">
            <v>-1.66</v>
          </cell>
          <cell r="KC179">
            <v>-1.08</v>
          </cell>
          <cell r="KD179">
            <v>3.87</v>
          </cell>
          <cell r="KE179">
            <v>2.56</v>
          </cell>
          <cell r="KF179">
            <v>0.88</v>
          </cell>
          <cell r="KG179">
            <v>2.93</v>
          </cell>
          <cell r="KH179">
            <v>3.13</v>
          </cell>
          <cell r="KI179">
            <v>-0.1</v>
          </cell>
          <cell r="KJ179">
            <v>-1.04</v>
          </cell>
          <cell r="KK179">
            <v>1.1399999999999999</v>
          </cell>
          <cell r="KL179">
            <v>-0.61</v>
          </cell>
          <cell r="KM179">
            <v>-0.27</v>
          </cell>
          <cell r="KN179">
            <v>-0.21</v>
          </cell>
          <cell r="KO179">
            <v>-2.09</v>
          </cell>
          <cell r="KP179">
            <v>-0.31</v>
          </cell>
          <cell r="KQ179">
            <v>1.46</v>
          </cell>
          <cell r="KR179">
            <v>0.08</v>
          </cell>
          <cell r="KS179">
            <v>1.46</v>
          </cell>
          <cell r="KT179">
            <v>1.43</v>
          </cell>
          <cell r="KU179">
            <v>0.18</v>
          </cell>
          <cell r="KV179">
            <v>-0.88</v>
          </cell>
          <cell r="KW179">
            <v>-1.0900000000000001</v>
          </cell>
          <cell r="KX179">
            <v>1.1399999999999999</v>
          </cell>
          <cell r="KY179">
            <v>1.88</v>
          </cell>
          <cell r="KZ179">
            <v>0.93</v>
          </cell>
          <cell r="LA179">
            <v>0.92</v>
          </cell>
          <cell r="LB179">
            <v>1.0900000000000001</v>
          </cell>
          <cell r="LC179">
            <v>0.67</v>
          </cell>
          <cell r="LD179">
            <v>0.46</v>
          </cell>
          <cell r="LE179">
            <v>-0.27</v>
          </cell>
          <cell r="LF179">
            <v>-0.5</v>
          </cell>
          <cell r="LG179">
            <v>-0.4</v>
          </cell>
          <cell r="LH179">
            <v>0.20000000000000004</v>
          </cell>
          <cell r="LI179">
            <v>0.2</v>
          </cell>
          <cell r="LJ179">
            <v>0.2</v>
          </cell>
          <cell r="LK179">
            <v>0.34029870996104117</v>
          </cell>
          <cell r="LL179">
            <v>0.5</v>
          </cell>
          <cell r="LM179">
            <v>0.40000000000000008</v>
          </cell>
          <cell r="LN179">
            <v>0.5</v>
          </cell>
          <cell r="LO179">
            <v>0.5</v>
          </cell>
          <cell r="LP179">
            <v>0.5</v>
          </cell>
          <cell r="LQ179">
            <v>0.5</v>
          </cell>
          <cell r="LR179">
            <v>0.3291979075190018</v>
          </cell>
          <cell r="LS179">
            <v>0.29999999999999993</v>
          </cell>
          <cell r="LT179">
            <v>0.29999999999999993</v>
          </cell>
          <cell r="LU179">
            <v>0.20000000000000004</v>
          </cell>
          <cell r="LV179">
            <v>0.10000000000000002</v>
          </cell>
          <cell r="LW179">
            <v>0</v>
          </cell>
          <cell r="LX179">
            <v>0.2</v>
          </cell>
          <cell r="LY179">
            <v>0.4</v>
          </cell>
          <cell r="LZ179">
            <v>0.3</v>
          </cell>
          <cell r="MA179">
            <v>0.17123470198821925</v>
          </cell>
          <cell r="MB179">
            <v>0.31874957721960184</v>
          </cell>
          <cell r="MC179">
            <v>0.35448798842306378</v>
          </cell>
          <cell r="MD179">
            <v>0.35303953459757742</v>
          </cell>
          <cell r="ME179">
            <v>0.47976840784679065</v>
          </cell>
        </row>
        <row r="180">
          <cell r="A180">
            <v>1104023</v>
          </cell>
          <cell r="F180" t="str">
            <v>Chocolate em Barra e Bombom</v>
          </cell>
          <cell r="H180">
            <v>-0.18</v>
          </cell>
          <cell r="I180">
            <v>0.68</v>
          </cell>
          <cell r="J180">
            <v>1.88</v>
          </cell>
          <cell r="K180">
            <v>1.72</v>
          </cell>
          <cell r="L180">
            <v>-0.02</v>
          </cell>
          <cell r="M180">
            <v>-2.89</v>
          </cell>
          <cell r="N180">
            <v>-1.28</v>
          </cell>
          <cell r="O180">
            <v>3.33</v>
          </cell>
          <cell r="P180">
            <v>2.56</v>
          </cell>
          <cell r="Q180">
            <v>-0.14000000000000001</v>
          </cell>
          <cell r="R180">
            <v>-0.38</v>
          </cell>
          <cell r="S180">
            <v>-0.93</v>
          </cell>
          <cell r="T180">
            <v>-1.01</v>
          </cell>
          <cell r="U180">
            <v>-0.15</v>
          </cell>
          <cell r="V180">
            <v>-1.03</v>
          </cell>
          <cell r="W180">
            <v>-4.13</v>
          </cell>
          <cell r="X180">
            <v>-3.46</v>
          </cell>
          <cell r="Y180">
            <v>-0.46</v>
          </cell>
          <cell r="Z180">
            <v>0.72</v>
          </cell>
          <cell r="AA180">
            <v>1.22</v>
          </cell>
          <cell r="AB180">
            <v>-0.28999999999999998</v>
          </cell>
          <cell r="AC180">
            <v>-1.23</v>
          </cell>
          <cell r="AD180">
            <v>-1.1299999999999999</v>
          </cell>
          <cell r="AE180">
            <v>0.03</v>
          </cell>
          <cell r="AF180">
            <v>0.34</v>
          </cell>
          <cell r="AG180">
            <v>0.93</v>
          </cell>
          <cell r="AH180">
            <v>0.92</v>
          </cell>
          <cell r="AI180">
            <v>-0.69</v>
          </cell>
          <cell r="AJ180">
            <v>-1.44</v>
          </cell>
          <cell r="AK180">
            <v>-1.51</v>
          </cell>
          <cell r="AL180">
            <v>-3.28</v>
          </cell>
          <cell r="AM180">
            <v>-3.38</v>
          </cell>
          <cell r="AN180">
            <v>1.1200000000000001</v>
          </cell>
          <cell r="AO180">
            <v>3.52</v>
          </cell>
          <cell r="AP180">
            <v>0.98</v>
          </cell>
          <cell r="AQ180">
            <v>-1.1499999999999999</v>
          </cell>
          <cell r="AR180">
            <v>-1.29</v>
          </cell>
          <cell r="AS180">
            <v>-0.23</v>
          </cell>
          <cell r="AT180">
            <v>0.25</v>
          </cell>
          <cell r="AU180">
            <v>0.37</v>
          </cell>
          <cell r="AV180">
            <v>1.8</v>
          </cell>
          <cell r="AW180">
            <v>2.5</v>
          </cell>
          <cell r="AX180">
            <v>0.8</v>
          </cell>
          <cell r="AY180">
            <v>-0.44</v>
          </cell>
          <cell r="AZ180">
            <v>-0.26</v>
          </cell>
          <cell r="BA180">
            <v>-0.23</v>
          </cell>
          <cell r="BB180">
            <v>0.02</v>
          </cell>
          <cell r="BC180">
            <v>0.39</v>
          </cell>
          <cell r="BD180">
            <v>1.21</v>
          </cell>
          <cell r="BE180">
            <v>1.5</v>
          </cell>
          <cell r="BF180">
            <v>1.04</v>
          </cell>
          <cell r="BG180">
            <v>0.91</v>
          </cell>
          <cell r="BH180">
            <v>0.48</v>
          </cell>
          <cell r="BI180">
            <v>-0.66</v>
          </cell>
          <cell r="BJ180">
            <v>-1.36</v>
          </cell>
          <cell r="BK180">
            <v>0.33</v>
          </cell>
          <cell r="BL180">
            <v>2.15</v>
          </cell>
          <cell r="BM180">
            <v>1.61</v>
          </cell>
          <cell r="BN180">
            <v>1.22</v>
          </cell>
          <cell r="BO180">
            <v>0.52</v>
          </cell>
          <cell r="BP180">
            <v>-0.4</v>
          </cell>
          <cell r="BQ180">
            <v>-0.62</v>
          </cell>
          <cell r="BR180">
            <v>-1.7</v>
          </cell>
          <cell r="BS180">
            <v>-1.38</v>
          </cell>
          <cell r="BT180">
            <v>-0.38</v>
          </cell>
          <cell r="BU180">
            <v>-0.65</v>
          </cell>
          <cell r="BV180">
            <v>0.28000000000000003</v>
          </cell>
          <cell r="BW180">
            <v>0.87</v>
          </cell>
          <cell r="BX180">
            <v>0</v>
          </cell>
          <cell r="BY180">
            <v>0.22</v>
          </cell>
          <cell r="BZ180">
            <v>0.34</v>
          </cell>
          <cell r="CA180">
            <v>-1.69</v>
          </cell>
          <cell r="CB180">
            <v>-1.34</v>
          </cell>
          <cell r="CC180">
            <v>1.93</v>
          </cell>
          <cell r="CD180">
            <v>2.99</v>
          </cell>
          <cell r="CE180">
            <v>2.39</v>
          </cell>
          <cell r="CF180">
            <v>1.41</v>
          </cell>
          <cell r="CG180">
            <v>0.13</v>
          </cell>
          <cell r="CH180">
            <v>0.87</v>
          </cell>
          <cell r="CI180">
            <v>1.24</v>
          </cell>
          <cell r="CJ180">
            <v>-0.37</v>
          </cell>
          <cell r="CK180">
            <v>0.19</v>
          </cell>
          <cell r="CL180">
            <v>0.87</v>
          </cell>
          <cell r="CM180">
            <v>0.28999999999999998</v>
          </cell>
          <cell r="CN180">
            <v>-0.23</v>
          </cell>
          <cell r="CO180">
            <v>-0.67</v>
          </cell>
          <cell r="CP180">
            <v>-0.11</v>
          </cell>
          <cell r="CQ180">
            <v>0.17</v>
          </cell>
          <cell r="CR180">
            <v>0.24</v>
          </cell>
          <cell r="CS180">
            <v>0.39</v>
          </cell>
          <cell r="CT180">
            <v>0.14000000000000001</v>
          </cell>
          <cell r="CU180">
            <v>-0.82</v>
          </cell>
          <cell r="CV180">
            <v>-1.17</v>
          </cell>
          <cell r="CW180">
            <v>-0.18</v>
          </cell>
          <cell r="CX180">
            <v>0.87</v>
          </cell>
          <cell r="CY180">
            <v>0.44</v>
          </cell>
          <cell r="CZ180">
            <v>2.4</v>
          </cell>
          <cell r="DA180">
            <v>2.4</v>
          </cell>
          <cell r="DB180">
            <v>2.77</v>
          </cell>
          <cell r="DC180">
            <v>2.82</v>
          </cell>
          <cell r="DD180">
            <v>2.04</v>
          </cell>
          <cell r="DE180">
            <v>0.02</v>
          </cell>
          <cell r="DF180">
            <v>-1.06</v>
          </cell>
          <cell r="DG180">
            <v>0.13</v>
          </cell>
          <cell r="DH180">
            <v>1.68</v>
          </cell>
          <cell r="DI180">
            <v>0.54</v>
          </cell>
          <cell r="DJ180">
            <v>0</v>
          </cell>
          <cell r="DK180">
            <v>0.45</v>
          </cell>
          <cell r="DL180">
            <v>-0.04</v>
          </cell>
          <cell r="DM180">
            <v>-1.1100000000000001</v>
          </cell>
          <cell r="DN180">
            <v>-1.17</v>
          </cell>
          <cell r="DO180">
            <v>-0.54</v>
          </cell>
          <cell r="DP180">
            <v>-0.5</v>
          </cell>
          <cell r="DQ180">
            <v>0.02</v>
          </cell>
          <cell r="DR180">
            <v>-0.1</v>
          </cell>
          <cell r="DS180">
            <v>0.28000000000000003</v>
          </cell>
          <cell r="DT180">
            <v>0.86</v>
          </cell>
          <cell r="DU180">
            <v>-0.03</v>
          </cell>
          <cell r="DV180">
            <v>0.27</v>
          </cell>
          <cell r="DW180">
            <v>0.28999999999999998</v>
          </cell>
          <cell r="DX180">
            <v>-0.3</v>
          </cell>
          <cell r="DY180">
            <v>-7.0000000000000007E-2</v>
          </cell>
          <cell r="DZ180">
            <v>0.6</v>
          </cell>
          <cell r="EA180">
            <v>1.34</v>
          </cell>
          <cell r="EB180">
            <v>0.1</v>
          </cell>
          <cell r="EC180">
            <v>-1.74</v>
          </cell>
          <cell r="ED180">
            <v>-1.23</v>
          </cell>
          <cell r="EE180">
            <v>1.67</v>
          </cell>
          <cell r="EF180">
            <v>2.95</v>
          </cell>
          <cell r="EG180">
            <v>0.12</v>
          </cell>
          <cell r="EH180">
            <v>-2.72</v>
          </cell>
          <cell r="EI180">
            <v>-3.62</v>
          </cell>
          <cell r="EJ180">
            <v>-2.5099999999999998</v>
          </cell>
          <cell r="EK180">
            <v>-0.27</v>
          </cell>
          <cell r="EL180">
            <v>0.24</v>
          </cell>
          <cell r="EM180">
            <v>0.49</v>
          </cell>
          <cell r="EN180">
            <v>0.28000000000000003</v>
          </cell>
          <cell r="EO180">
            <v>-0.57999999999999996</v>
          </cell>
          <cell r="EP180">
            <v>0.03</v>
          </cell>
          <cell r="EQ180">
            <v>0.85</v>
          </cell>
          <cell r="ER180">
            <v>1.32</v>
          </cell>
          <cell r="ES180">
            <v>1.01</v>
          </cell>
          <cell r="ET180">
            <v>0.49</v>
          </cell>
          <cell r="EU180">
            <v>1.19</v>
          </cell>
          <cell r="EV180">
            <v>1.7</v>
          </cell>
          <cell r="EW180">
            <v>0.76</v>
          </cell>
          <cell r="EX180">
            <v>-0.53</v>
          </cell>
          <cell r="EY180">
            <v>-0.05</v>
          </cell>
          <cell r="EZ180">
            <v>0.49</v>
          </cell>
          <cell r="FA180">
            <v>-0.42</v>
          </cell>
          <cell r="FB180">
            <v>-0.81</v>
          </cell>
          <cell r="FC180">
            <v>-0.78</v>
          </cell>
          <cell r="FD180">
            <v>-0.34</v>
          </cell>
          <cell r="FE180">
            <v>0.83</v>
          </cell>
          <cell r="FF180">
            <v>1.06</v>
          </cell>
          <cell r="FG180">
            <v>0.55000000000000004</v>
          </cell>
          <cell r="FH180">
            <v>0.75</v>
          </cell>
          <cell r="FI180">
            <v>0.21</v>
          </cell>
          <cell r="FJ180">
            <v>-1.1499999999999999</v>
          </cell>
          <cell r="FK180">
            <v>-1.5</v>
          </cell>
          <cell r="FL180">
            <v>-0.85</v>
          </cell>
          <cell r="FM180">
            <v>0.42</v>
          </cell>
          <cell r="FN180">
            <v>1.19</v>
          </cell>
          <cell r="FO180">
            <v>1.1100000000000001</v>
          </cell>
          <cell r="FP180">
            <v>0.87</v>
          </cell>
          <cell r="FQ180">
            <v>-0.19</v>
          </cell>
          <cell r="FR180">
            <v>-0.5</v>
          </cell>
          <cell r="FS180">
            <v>0.06</v>
          </cell>
          <cell r="FT180">
            <v>0.2</v>
          </cell>
          <cell r="FU180">
            <v>0.28000000000000003</v>
          </cell>
          <cell r="FV180">
            <v>7.0000000000000007E-2</v>
          </cell>
          <cell r="FW180">
            <v>0.42</v>
          </cell>
          <cell r="FX180">
            <v>-0.02</v>
          </cell>
          <cell r="FY180">
            <v>-1.46</v>
          </cell>
          <cell r="FZ180">
            <v>-1.07</v>
          </cell>
          <cell r="GA180">
            <v>1.33</v>
          </cell>
          <cell r="GB180">
            <v>2.48</v>
          </cell>
          <cell r="GC180">
            <v>1.1200000000000001</v>
          </cell>
          <cell r="GD180">
            <v>0.43</v>
          </cell>
          <cell r="GE180">
            <v>0.99</v>
          </cell>
          <cell r="GF180">
            <v>0.78</v>
          </cell>
          <cell r="GG180">
            <v>0.03</v>
          </cell>
          <cell r="GH180">
            <v>-0.14000000000000001</v>
          </cell>
          <cell r="GI180">
            <v>-0.54</v>
          </cell>
          <cell r="GJ180">
            <v>0.72</v>
          </cell>
          <cell r="GK180">
            <v>1.56</v>
          </cell>
          <cell r="GL180">
            <v>0.9</v>
          </cell>
          <cell r="GM180">
            <v>-0.12</v>
          </cell>
          <cell r="GN180">
            <v>-0.95</v>
          </cell>
          <cell r="GO180">
            <v>-0.44</v>
          </cell>
          <cell r="GP180">
            <v>0.05</v>
          </cell>
          <cell r="GQ180">
            <v>0.52</v>
          </cell>
          <cell r="GR180">
            <v>0.87</v>
          </cell>
          <cell r="GS180">
            <v>0.94</v>
          </cell>
          <cell r="GT180">
            <v>0.5</v>
          </cell>
          <cell r="GU180">
            <v>-0.12</v>
          </cell>
          <cell r="GV180">
            <v>-0.66</v>
          </cell>
          <cell r="GW180">
            <v>-1.66</v>
          </cell>
          <cell r="GX180">
            <v>-1.1100000000000001</v>
          </cell>
          <cell r="GY180">
            <v>0.61</v>
          </cell>
          <cell r="GZ180">
            <v>1.28</v>
          </cell>
          <cell r="HA180">
            <v>2.61</v>
          </cell>
          <cell r="HB180">
            <v>3.53</v>
          </cell>
          <cell r="HC180">
            <v>1.54</v>
          </cell>
          <cell r="HD180">
            <v>-0.64</v>
          </cell>
          <cell r="HE180">
            <v>-0.54</v>
          </cell>
          <cell r="HF180">
            <v>-0.63</v>
          </cell>
          <cell r="HG180">
            <v>-1.1399999999999999</v>
          </cell>
          <cell r="HH180">
            <v>-0.11</v>
          </cell>
          <cell r="HI180">
            <v>0.81</v>
          </cell>
          <cell r="HJ180">
            <v>-0.21</v>
          </cell>
          <cell r="HK180">
            <v>-1.1100000000000001</v>
          </cell>
          <cell r="HL180">
            <v>0.01</v>
          </cell>
          <cell r="HM180">
            <v>-0.22</v>
          </cell>
          <cell r="HN180">
            <v>-1.35</v>
          </cell>
          <cell r="HO180">
            <v>-1.04</v>
          </cell>
          <cell r="HP180">
            <v>0.14000000000000001</v>
          </cell>
          <cell r="HQ180">
            <v>0.36</v>
          </cell>
          <cell r="HR180">
            <v>-0.21</v>
          </cell>
          <cell r="HS180">
            <v>-0.44</v>
          </cell>
          <cell r="HT180">
            <v>0.51</v>
          </cell>
          <cell r="HU180">
            <v>1.46</v>
          </cell>
          <cell r="HV180">
            <v>0.67</v>
          </cell>
          <cell r="HW180">
            <v>-0.26</v>
          </cell>
          <cell r="HX180">
            <v>0.97</v>
          </cell>
          <cell r="HY180">
            <v>2.15</v>
          </cell>
          <cell r="HZ180">
            <v>2.25</v>
          </cell>
          <cell r="IA180">
            <v>2.08</v>
          </cell>
          <cell r="IB180">
            <v>1.56</v>
          </cell>
          <cell r="IC180">
            <v>0.86</v>
          </cell>
          <cell r="ID180">
            <v>0.48</v>
          </cell>
          <cell r="IE180">
            <v>0.52</v>
          </cell>
          <cell r="IF180">
            <v>0.4</v>
          </cell>
          <cell r="IG180">
            <v>0.75</v>
          </cell>
          <cell r="IH180">
            <v>1.48</v>
          </cell>
          <cell r="II180">
            <v>1.1599999999999999</v>
          </cell>
          <cell r="IJ180">
            <v>-0.31</v>
          </cell>
          <cell r="IK180">
            <v>-1.05</v>
          </cell>
          <cell r="IL180">
            <v>-0.67</v>
          </cell>
          <cell r="IM180">
            <v>0.54</v>
          </cell>
          <cell r="IN180">
            <v>0.62</v>
          </cell>
          <cell r="IO180">
            <v>0.44</v>
          </cell>
          <cell r="IP180">
            <v>0.95</v>
          </cell>
          <cell r="IQ180">
            <v>0.98</v>
          </cell>
          <cell r="IR180">
            <v>1.99</v>
          </cell>
          <cell r="IS180">
            <v>1.55</v>
          </cell>
          <cell r="IT180">
            <v>0.05</v>
          </cell>
          <cell r="IU180">
            <v>0.4</v>
          </cell>
          <cell r="IV180">
            <v>1.27</v>
          </cell>
          <cell r="IW180">
            <v>1.1599999999999999</v>
          </cell>
          <cell r="IX180">
            <v>1.1499999999999999</v>
          </cell>
          <cell r="IY180">
            <v>2.08</v>
          </cell>
          <cell r="IZ180">
            <v>1.46</v>
          </cell>
          <cell r="JA180">
            <v>0.95</v>
          </cell>
          <cell r="JB180">
            <v>1.43</v>
          </cell>
          <cell r="JC180">
            <v>1.19</v>
          </cell>
          <cell r="JD180">
            <v>0.28000000000000003</v>
          </cell>
          <cell r="JE180">
            <v>1</v>
          </cell>
          <cell r="JF180">
            <v>1.77</v>
          </cell>
          <cell r="JG180">
            <v>1.28</v>
          </cell>
          <cell r="JH180">
            <v>1.1499999999999999</v>
          </cell>
          <cell r="JI180">
            <v>1.43</v>
          </cell>
          <cell r="JJ180">
            <v>-0.22</v>
          </cell>
          <cell r="JK180">
            <v>-0.78</v>
          </cell>
          <cell r="JL180">
            <v>0.24</v>
          </cell>
          <cell r="JM180">
            <v>1.37</v>
          </cell>
          <cell r="JN180">
            <v>2</v>
          </cell>
          <cell r="JO180">
            <v>2.59</v>
          </cell>
          <cell r="JP180">
            <v>0.18</v>
          </cell>
          <cell r="JQ180">
            <v>-0.25</v>
          </cell>
          <cell r="JR180">
            <v>1.9</v>
          </cell>
          <cell r="JS180">
            <v>3.48</v>
          </cell>
          <cell r="JT180">
            <v>1.68</v>
          </cell>
          <cell r="JU180">
            <v>1.87</v>
          </cell>
          <cell r="JV180">
            <v>4.0199999999999996</v>
          </cell>
          <cell r="JW180">
            <v>5.2</v>
          </cell>
          <cell r="JX180">
            <v>4.21</v>
          </cell>
          <cell r="JY180">
            <v>3.48</v>
          </cell>
          <cell r="JZ180">
            <v>2.68</v>
          </cell>
          <cell r="KA180">
            <v>1.38</v>
          </cell>
          <cell r="KB180">
            <v>0.49</v>
          </cell>
          <cell r="KC180">
            <v>0.34</v>
          </cell>
          <cell r="KD180">
            <v>0.23</v>
          </cell>
          <cell r="KE180">
            <v>-0.1</v>
          </cell>
          <cell r="KF180">
            <v>0.11</v>
          </cell>
          <cell r="KG180">
            <v>0.35</v>
          </cell>
          <cell r="KH180">
            <v>-0.11</v>
          </cell>
          <cell r="KI180">
            <v>-1.8</v>
          </cell>
          <cell r="KJ180">
            <v>-0.59</v>
          </cell>
          <cell r="KK180">
            <v>2.0499999999999998</v>
          </cell>
          <cell r="KL180">
            <v>0.74</v>
          </cell>
          <cell r="KM180">
            <v>0.22</v>
          </cell>
          <cell r="KN180">
            <v>-1.46</v>
          </cell>
          <cell r="KO180">
            <v>-4.1900000000000004</v>
          </cell>
          <cell r="KP180">
            <v>-6.02</v>
          </cell>
          <cell r="KQ180">
            <v>-2.92</v>
          </cell>
          <cell r="KR180">
            <v>1.78</v>
          </cell>
          <cell r="KS180">
            <v>2.75</v>
          </cell>
          <cell r="KT180">
            <v>1.27</v>
          </cell>
          <cell r="KU180">
            <v>-0.13</v>
          </cell>
          <cell r="KV180">
            <v>-0.31</v>
          </cell>
          <cell r="KW180">
            <v>-0.69</v>
          </cell>
          <cell r="KX180">
            <v>-1.18</v>
          </cell>
          <cell r="KY180">
            <v>-0.77</v>
          </cell>
          <cell r="KZ180">
            <v>-1.28</v>
          </cell>
          <cell r="LA180">
            <v>-1.1299999999999999</v>
          </cell>
          <cell r="LB180">
            <v>-0.93</v>
          </cell>
          <cell r="LC180">
            <v>-1.1499999999999999</v>
          </cell>
          <cell r="LD180">
            <v>-1.04</v>
          </cell>
          <cell r="LE180">
            <v>-0.79</v>
          </cell>
          <cell r="LF180">
            <v>-0.5</v>
          </cell>
          <cell r="LG180">
            <v>-0.4</v>
          </cell>
          <cell r="LH180">
            <v>0.20000000000000004</v>
          </cell>
          <cell r="LI180">
            <v>0.2</v>
          </cell>
          <cell r="LJ180">
            <v>0.2</v>
          </cell>
          <cell r="LK180">
            <v>0.34029870996104117</v>
          </cell>
          <cell r="LL180">
            <v>0.5</v>
          </cell>
          <cell r="LM180">
            <v>0.40000000000000008</v>
          </cell>
          <cell r="LN180">
            <v>0.5</v>
          </cell>
          <cell r="LO180">
            <v>0.5</v>
          </cell>
          <cell r="LP180">
            <v>0.5</v>
          </cell>
          <cell r="LQ180">
            <v>0.5</v>
          </cell>
          <cell r="LR180">
            <v>0.3291979075190018</v>
          </cell>
          <cell r="LS180">
            <v>0.29999999999999993</v>
          </cell>
          <cell r="LT180">
            <v>0.29999999999999993</v>
          </cell>
          <cell r="LU180">
            <v>0.20000000000000004</v>
          </cell>
          <cell r="LV180">
            <v>0.10000000000000002</v>
          </cell>
          <cell r="LW180">
            <v>0</v>
          </cell>
          <cell r="LX180">
            <v>0.2</v>
          </cell>
          <cell r="LY180">
            <v>0.4</v>
          </cell>
          <cell r="LZ180">
            <v>0.3</v>
          </cell>
          <cell r="MA180">
            <v>0.17123470198821925</v>
          </cell>
          <cell r="MB180">
            <v>0.31874957721960184</v>
          </cell>
          <cell r="MC180">
            <v>0.35448798842306378</v>
          </cell>
          <cell r="MD180">
            <v>0.35303953459757742</v>
          </cell>
          <cell r="ME180">
            <v>0.47976840784679065</v>
          </cell>
        </row>
        <row r="181">
          <cell r="A181">
            <v>1104032</v>
          </cell>
          <cell r="F181" t="str">
            <v>Sorvete</v>
          </cell>
          <cell r="H181">
            <v>-0.44</v>
          </cell>
          <cell r="I181">
            <v>-0.36</v>
          </cell>
          <cell r="J181">
            <v>-0.28999999999999998</v>
          </cell>
          <cell r="K181">
            <v>-0.31</v>
          </cell>
          <cell r="L181">
            <v>-0.35</v>
          </cell>
          <cell r="M181">
            <v>0.75</v>
          </cell>
          <cell r="N181">
            <v>1.46</v>
          </cell>
          <cell r="O181">
            <v>1.71</v>
          </cell>
          <cell r="P181">
            <v>1.51</v>
          </cell>
          <cell r="Q181">
            <v>2.5</v>
          </cell>
          <cell r="R181">
            <v>3.44</v>
          </cell>
          <cell r="S181">
            <v>1.9</v>
          </cell>
          <cell r="T181">
            <v>1.01</v>
          </cell>
          <cell r="U181">
            <v>0.68</v>
          </cell>
          <cell r="V181">
            <v>-0.25</v>
          </cell>
          <cell r="W181">
            <v>-0.42</v>
          </cell>
          <cell r="X181">
            <v>0.03</v>
          </cell>
          <cell r="Y181">
            <v>0.2</v>
          </cell>
          <cell r="Z181">
            <v>-0.03</v>
          </cell>
          <cell r="AA181">
            <v>-0.48</v>
          </cell>
          <cell r="AB181">
            <v>-0.82</v>
          </cell>
          <cell r="AC181">
            <v>-1.2</v>
          </cell>
          <cell r="AD181">
            <v>-0.84</v>
          </cell>
          <cell r="AE181">
            <v>-0.39</v>
          </cell>
          <cell r="AF181">
            <v>-0.73</v>
          </cell>
          <cell r="AG181">
            <v>-0.71</v>
          </cell>
          <cell r="AH181">
            <v>-0.38</v>
          </cell>
          <cell r="AI181">
            <v>-0.36</v>
          </cell>
          <cell r="AJ181">
            <v>0.4</v>
          </cell>
          <cell r="AK181">
            <v>1.38</v>
          </cell>
          <cell r="AL181">
            <v>1</v>
          </cell>
          <cell r="AM181">
            <v>-0.17</v>
          </cell>
          <cell r="AN181">
            <v>-0.56000000000000005</v>
          </cell>
          <cell r="AO181">
            <v>-0.13</v>
          </cell>
          <cell r="AP181">
            <v>-7.0000000000000007E-2</v>
          </cell>
          <cell r="AQ181">
            <v>-0.02</v>
          </cell>
          <cell r="AR181">
            <v>0.25</v>
          </cell>
          <cell r="AS181">
            <v>0.56000000000000005</v>
          </cell>
          <cell r="AT181">
            <v>0.74</v>
          </cell>
          <cell r="AU181">
            <v>0.17</v>
          </cell>
          <cell r="AV181">
            <v>-0.74</v>
          </cell>
          <cell r="AW181">
            <v>0.5</v>
          </cell>
          <cell r="AX181">
            <v>1.43</v>
          </cell>
          <cell r="AY181">
            <v>1.07</v>
          </cell>
          <cell r="AZ181">
            <v>0.53</v>
          </cell>
          <cell r="BA181">
            <v>-0.01</v>
          </cell>
          <cell r="BB181">
            <v>0.67</v>
          </cell>
          <cell r="BC181">
            <v>0.06</v>
          </cell>
          <cell r="BD181">
            <v>-0.65</v>
          </cell>
          <cell r="BE181">
            <v>-0.03</v>
          </cell>
          <cell r="BF181">
            <v>-0.03</v>
          </cell>
          <cell r="BG181">
            <v>0.14000000000000001</v>
          </cell>
          <cell r="BH181">
            <v>0.62</v>
          </cell>
          <cell r="BI181">
            <v>0.47</v>
          </cell>
          <cell r="BJ181">
            <v>0.03</v>
          </cell>
          <cell r="BK181">
            <v>0.09</v>
          </cell>
          <cell r="BL181">
            <v>0.86</v>
          </cell>
          <cell r="BM181">
            <v>0.93</v>
          </cell>
          <cell r="BN181">
            <v>1.77</v>
          </cell>
          <cell r="BO181">
            <v>1.84</v>
          </cell>
          <cell r="BP181">
            <v>0.61</v>
          </cell>
          <cell r="BQ181">
            <v>1.21</v>
          </cell>
          <cell r="BR181">
            <v>0.14000000000000001</v>
          </cell>
          <cell r="BS181">
            <v>-1.74</v>
          </cell>
          <cell r="BT181">
            <v>-0.25</v>
          </cell>
          <cell r="BU181">
            <v>2.0699999999999998</v>
          </cell>
          <cell r="BV181">
            <v>2.33</v>
          </cell>
          <cell r="BW181">
            <v>1.59</v>
          </cell>
          <cell r="BX181">
            <v>0.92</v>
          </cell>
          <cell r="BY181">
            <v>0.15</v>
          </cell>
          <cell r="BZ181">
            <v>-0.2</v>
          </cell>
          <cell r="CA181">
            <v>0.18</v>
          </cell>
          <cell r="CB181">
            <v>0.05</v>
          </cell>
          <cell r="CC181">
            <v>-7.0000000000000007E-2</v>
          </cell>
          <cell r="CD181">
            <v>0.1</v>
          </cell>
          <cell r="CE181">
            <v>-0.22</v>
          </cell>
          <cell r="CF181">
            <v>7.0000000000000007E-2</v>
          </cell>
          <cell r="CG181">
            <v>1.03</v>
          </cell>
          <cell r="CH181">
            <v>1.34</v>
          </cell>
          <cell r="CI181">
            <v>1.03</v>
          </cell>
          <cell r="CJ181">
            <v>1.02</v>
          </cell>
          <cell r="CK181">
            <v>1.04</v>
          </cell>
          <cell r="CL181">
            <v>0.94</v>
          </cell>
          <cell r="CM181">
            <v>0.63</v>
          </cell>
          <cell r="CN181">
            <v>0.56000000000000005</v>
          </cell>
          <cell r="CO181">
            <v>0.28000000000000003</v>
          </cell>
          <cell r="CP181">
            <v>-0.06</v>
          </cell>
          <cell r="CQ181">
            <v>0.18</v>
          </cell>
          <cell r="CR181">
            <v>0.73</v>
          </cell>
          <cell r="CS181">
            <v>1.79</v>
          </cell>
          <cell r="CT181">
            <v>1.84</v>
          </cell>
          <cell r="CU181">
            <v>0.25</v>
          </cell>
          <cell r="CV181">
            <v>-1.1000000000000001</v>
          </cell>
          <cell r="CW181">
            <v>-0.99</v>
          </cell>
          <cell r="CX181">
            <v>0.11</v>
          </cell>
          <cell r="CY181">
            <v>0.03</v>
          </cell>
          <cell r="CZ181">
            <v>-0.43</v>
          </cell>
          <cell r="DA181">
            <v>-0.43</v>
          </cell>
          <cell r="DB181">
            <v>0.11</v>
          </cell>
          <cell r="DC181">
            <v>-0.5</v>
          </cell>
          <cell r="DD181">
            <v>-0.51</v>
          </cell>
          <cell r="DE181">
            <v>0.86</v>
          </cell>
          <cell r="DF181">
            <v>0.09</v>
          </cell>
          <cell r="DG181">
            <v>0.11</v>
          </cell>
          <cell r="DH181">
            <v>0.52</v>
          </cell>
          <cell r="DI181">
            <v>0.02</v>
          </cell>
          <cell r="DJ181">
            <v>0.45</v>
          </cell>
          <cell r="DK181">
            <v>0.85</v>
          </cell>
          <cell r="DL181">
            <v>0.24</v>
          </cell>
          <cell r="DM181">
            <v>-0.37</v>
          </cell>
          <cell r="DN181">
            <v>-0.54</v>
          </cell>
          <cell r="DO181">
            <v>-0.78</v>
          </cell>
          <cell r="DP181">
            <v>-0.3</v>
          </cell>
          <cell r="DQ181">
            <v>-7.0000000000000007E-2</v>
          </cell>
          <cell r="DR181">
            <v>-0.37</v>
          </cell>
          <cell r="DS181">
            <v>-0.79</v>
          </cell>
          <cell r="DT181">
            <v>-1.1200000000000001</v>
          </cell>
          <cell r="DU181">
            <v>-0.21</v>
          </cell>
          <cell r="DV181">
            <v>-0.04</v>
          </cell>
          <cell r="DW181">
            <v>-0.48</v>
          </cell>
          <cell r="DX181">
            <v>-0.42</v>
          </cell>
          <cell r="DY181">
            <v>-0.38</v>
          </cell>
          <cell r="DZ181">
            <v>0.09</v>
          </cell>
          <cell r="EA181">
            <v>0.43</v>
          </cell>
          <cell r="EB181">
            <v>0.46</v>
          </cell>
          <cell r="EC181">
            <v>0.49</v>
          </cell>
          <cell r="ED181">
            <v>0.19</v>
          </cell>
          <cell r="EE181">
            <v>0.36</v>
          </cell>
          <cell r="EF181">
            <v>-0.03</v>
          </cell>
          <cell r="EG181">
            <v>-1.2</v>
          </cell>
          <cell r="EH181">
            <v>-0.97</v>
          </cell>
          <cell r="EI181">
            <v>-0.02</v>
          </cell>
          <cell r="EJ181">
            <v>0.28000000000000003</v>
          </cell>
          <cell r="EK181">
            <v>0.25</v>
          </cell>
          <cell r="EL181">
            <v>0.06</v>
          </cell>
          <cell r="EM181">
            <v>-0.17</v>
          </cell>
          <cell r="EN181">
            <v>-0.09</v>
          </cell>
          <cell r="EO181">
            <v>0.17</v>
          </cell>
          <cell r="EP181">
            <v>-0.22</v>
          </cell>
          <cell r="EQ181">
            <v>-0.01</v>
          </cell>
          <cell r="ER181">
            <v>-0.08</v>
          </cell>
          <cell r="ES181">
            <v>-0.4</v>
          </cell>
          <cell r="ET181">
            <v>-0.87</v>
          </cell>
          <cell r="EU181">
            <v>-1.63</v>
          </cell>
          <cell r="EV181">
            <v>-1.49</v>
          </cell>
          <cell r="EW181">
            <v>-0.21</v>
          </cell>
          <cell r="EX181">
            <v>1.1000000000000001</v>
          </cell>
          <cell r="EY181">
            <v>1.61</v>
          </cell>
          <cell r="EZ181">
            <v>1.49</v>
          </cell>
          <cell r="FA181">
            <v>1.96</v>
          </cell>
          <cell r="FB181">
            <v>2.88</v>
          </cell>
          <cell r="FC181">
            <v>2.65</v>
          </cell>
          <cell r="FD181">
            <v>2.33</v>
          </cell>
          <cell r="FE181">
            <v>2.66</v>
          </cell>
          <cell r="FF181">
            <v>1.78</v>
          </cell>
          <cell r="FG181">
            <v>0.56999999999999995</v>
          </cell>
          <cell r="FH181">
            <v>-0.01</v>
          </cell>
          <cell r="FI181">
            <v>0.16</v>
          </cell>
          <cell r="FJ181">
            <v>0.04</v>
          </cell>
          <cell r="FK181">
            <v>-7.0000000000000007E-2</v>
          </cell>
          <cell r="FL181">
            <v>2.27</v>
          </cell>
          <cell r="FM181">
            <v>4.66</v>
          </cell>
          <cell r="FN181">
            <v>3.56</v>
          </cell>
          <cell r="FO181">
            <v>1.21</v>
          </cell>
          <cell r="FP181">
            <v>0.76</v>
          </cell>
          <cell r="FQ181">
            <v>0.66</v>
          </cell>
          <cell r="FR181">
            <v>-0.03</v>
          </cell>
          <cell r="FS181">
            <v>-0.45</v>
          </cell>
          <cell r="FT181">
            <v>-0.27</v>
          </cell>
          <cell r="FU181">
            <v>0.06</v>
          </cell>
          <cell r="FV181">
            <v>0.28000000000000003</v>
          </cell>
          <cell r="FW181">
            <v>0.32</v>
          </cell>
          <cell r="FX181">
            <v>0.13</v>
          </cell>
          <cell r="FY181">
            <v>1.17</v>
          </cell>
          <cell r="FZ181">
            <v>4.53</v>
          </cell>
          <cell r="GA181">
            <v>6.83</v>
          </cell>
          <cell r="GB181">
            <v>4.87</v>
          </cell>
          <cell r="GC181">
            <v>1.67</v>
          </cell>
          <cell r="GD181">
            <v>0.32</v>
          </cell>
          <cell r="GE181">
            <v>0.31</v>
          </cell>
          <cell r="GF181">
            <v>0.54</v>
          </cell>
          <cell r="GG181">
            <v>0.34</v>
          </cell>
          <cell r="GH181">
            <v>0.11</v>
          </cell>
          <cell r="GI181">
            <v>0.28000000000000003</v>
          </cell>
          <cell r="GJ181">
            <v>0.4</v>
          </cell>
          <cell r="GK181">
            <v>0.73</v>
          </cell>
          <cell r="GL181">
            <v>0.98</v>
          </cell>
          <cell r="GM181">
            <v>0.5</v>
          </cell>
          <cell r="GN181">
            <v>0.13</v>
          </cell>
          <cell r="GO181">
            <v>-0.02</v>
          </cell>
          <cell r="GP181">
            <v>-0.03</v>
          </cell>
          <cell r="GQ181">
            <v>0.18</v>
          </cell>
          <cell r="GR181">
            <v>0.12</v>
          </cell>
          <cell r="GS181">
            <v>0.45</v>
          </cell>
          <cell r="GT181">
            <v>0.56000000000000005</v>
          </cell>
          <cell r="GU181">
            <v>0.24</v>
          </cell>
          <cell r="GV181">
            <v>1.0900000000000001</v>
          </cell>
          <cell r="GW181">
            <v>1</v>
          </cell>
          <cell r="GX181">
            <v>2.9</v>
          </cell>
          <cell r="GY181">
            <v>5.94</v>
          </cell>
          <cell r="GZ181">
            <v>4.03</v>
          </cell>
          <cell r="HA181">
            <v>1.1499999999999999</v>
          </cell>
          <cell r="HB181">
            <v>0.37</v>
          </cell>
          <cell r="HC181">
            <v>-0.7</v>
          </cell>
          <cell r="HD181">
            <v>-0.53</v>
          </cell>
          <cell r="HE181">
            <v>0.21</v>
          </cell>
          <cell r="HF181">
            <v>0.11</v>
          </cell>
          <cell r="HG181">
            <v>0.64</v>
          </cell>
          <cell r="HH181">
            <v>1.01</v>
          </cell>
          <cell r="HI181">
            <v>0.97</v>
          </cell>
          <cell r="HJ181">
            <v>0.75</v>
          </cell>
          <cell r="HK181">
            <v>0.22</v>
          </cell>
          <cell r="HL181">
            <v>0.79</v>
          </cell>
          <cell r="HM181">
            <v>0.41</v>
          </cell>
          <cell r="HN181">
            <v>-0.34</v>
          </cell>
          <cell r="HO181">
            <v>-0.48</v>
          </cell>
          <cell r="HP181">
            <v>-0.2</v>
          </cell>
          <cell r="HQ181">
            <v>0.55000000000000004</v>
          </cell>
          <cell r="HR181">
            <v>0.73</v>
          </cell>
          <cell r="HS181">
            <v>0.69</v>
          </cell>
          <cell r="HT181">
            <v>0.62</v>
          </cell>
          <cell r="HU181">
            <v>0.85</v>
          </cell>
          <cell r="HV181">
            <v>2.76</v>
          </cell>
          <cell r="HW181">
            <v>4.54</v>
          </cell>
          <cell r="HX181">
            <v>3.06</v>
          </cell>
          <cell r="HY181">
            <v>0.98</v>
          </cell>
          <cell r="HZ181">
            <v>0.8</v>
          </cell>
          <cell r="IA181">
            <v>0.94</v>
          </cell>
          <cell r="IB181">
            <v>0.67</v>
          </cell>
          <cell r="IC181">
            <v>0.36</v>
          </cell>
          <cell r="ID181">
            <v>0.2</v>
          </cell>
          <cell r="IE181">
            <v>-0.1</v>
          </cell>
          <cell r="IF181">
            <v>0.04</v>
          </cell>
          <cell r="IG181">
            <v>0.73</v>
          </cell>
          <cell r="IH181">
            <v>0.16</v>
          </cell>
          <cell r="II181">
            <v>-0.28999999999999998</v>
          </cell>
          <cell r="IJ181">
            <v>0.35</v>
          </cell>
          <cell r="IK181">
            <v>0.56999999999999995</v>
          </cell>
          <cell r="IL181">
            <v>0.42</v>
          </cell>
          <cell r="IM181">
            <v>-0.06</v>
          </cell>
          <cell r="IN181">
            <v>-0.74</v>
          </cell>
          <cell r="IO181">
            <v>-0.43</v>
          </cell>
          <cell r="IP181">
            <v>0.32</v>
          </cell>
          <cell r="IQ181">
            <v>0.2</v>
          </cell>
          <cell r="IR181">
            <v>-0.83</v>
          </cell>
          <cell r="IS181">
            <v>-0.75</v>
          </cell>
          <cell r="IT181">
            <v>0.75</v>
          </cell>
          <cell r="IU181">
            <v>2.2400000000000002</v>
          </cell>
          <cell r="IV181">
            <v>5.22</v>
          </cell>
          <cell r="IW181">
            <v>6.75</v>
          </cell>
          <cell r="IX181">
            <v>4.28</v>
          </cell>
          <cell r="IY181">
            <v>2.0099999999999998</v>
          </cell>
          <cell r="IZ181">
            <v>1.34</v>
          </cell>
          <cell r="JA181">
            <v>0.27</v>
          </cell>
          <cell r="JB181">
            <v>-0.02</v>
          </cell>
          <cell r="JC181">
            <v>0.31</v>
          </cell>
          <cell r="JD181">
            <v>1.78</v>
          </cell>
          <cell r="JE181">
            <v>2.62</v>
          </cell>
          <cell r="JF181">
            <v>1.74</v>
          </cell>
          <cell r="JG181">
            <v>0.36</v>
          </cell>
          <cell r="JH181">
            <v>0.27</v>
          </cell>
          <cell r="JI181">
            <v>-0.03</v>
          </cell>
          <cell r="JJ181">
            <v>0.08</v>
          </cell>
          <cell r="JK181">
            <v>-0.2</v>
          </cell>
          <cell r="JL181">
            <v>-0.73</v>
          </cell>
          <cell r="JM181">
            <v>0.44</v>
          </cell>
          <cell r="JN181">
            <v>0.13</v>
          </cell>
          <cell r="JO181">
            <v>-0.59</v>
          </cell>
          <cell r="JP181">
            <v>-0.39</v>
          </cell>
          <cell r="JQ181">
            <v>0</v>
          </cell>
          <cell r="JR181">
            <v>2.54</v>
          </cell>
          <cell r="JS181">
            <v>3.7</v>
          </cell>
          <cell r="JT181">
            <v>1.9</v>
          </cell>
          <cell r="JU181">
            <v>2.11</v>
          </cell>
          <cell r="JV181">
            <v>2.71</v>
          </cell>
          <cell r="JW181">
            <v>1.59</v>
          </cell>
          <cell r="JX181">
            <v>0.73</v>
          </cell>
          <cell r="JY181">
            <v>0.51</v>
          </cell>
          <cell r="JZ181">
            <v>0.13</v>
          </cell>
          <cell r="KA181">
            <v>0.61</v>
          </cell>
          <cell r="KB181">
            <v>0.75</v>
          </cell>
          <cell r="KC181">
            <v>0.1</v>
          </cell>
          <cell r="KD181">
            <v>0.52</v>
          </cell>
          <cell r="KE181">
            <v>1.2</v>
          </cell>
          <cell r="KF181">
            <v>0.79</v>
          </cell>
          <cell r="KG181">
            <v>-7.0000000000000007E-2</v>
          </cell>
          <cell r="KH181">
            <v>-0.89</v>
          </cell>
          <cell r="KI181">
            <v>-1.03</v>
          </cell>
          <cell r="KJ181">
            <v>-0.82</v>
          </cell>
          <cell r="KK181">
            <v>7.0000000000000007E-2</v>
          </cell>
          <cell r="KL181">
            <v>0.13</v>
          </cell>
          <cell r="KM181">
            <v>-1</v>
          </cell>
          <cell r="KN181">
            <v>-0.34</v>
          </cell>
          <cell r="KO181">
            <v>0.81</v>
          </cell>
          <cell r="KP181">
            <v>-0.02</v>
          </cell>
          <cell r="KQ181">
            <v>-0.59</v>
          </cell>
          <cell r="KR181">
            <v>-0.15</v>
          </cell>
          <cell r="KS181">
            <v>0.1</v>
          </cell>
          <cell r="KT181">
            <v>-0.96</v>
          </cell>
          <cell r="KU181">
            <v>-1.1599999999999999</v>
          </cell>
          <cell r="KV181">
            <v>-0.26</v>
          </cell>
          <cell r="KW181">
            <v>-7.0000000000000007E-2</v>
          </cell>
          <cell r="KX181">
            <v>0.89</v>
          </cell>
          <cell r="KY181">
            <v>1.44</v>
          </cell>
          <cell r="KZ181">
            <v>0.5</v>
          </cell>
          <cell r="LA181">
            <v>0.02</v>
          </cell>
          <cell r="LB181">
            <v>-0.52</v>
          </cell>
          <cell r="LC181">
            <v>-1.35</v>
          </cell>
          <cell r="LD181">
            <v>-1.67</v>
          </cell>
          <cell r="LE181">
            <v>-1.58</v>
          </cell>
          <cell r="LF181">
            <v>-0.5</v>
          </cell>
          <cell r="LG181">
            <v>-0.4</v>
          </cell>
          <cell r="LH181">
            <v>0.20000000000000004</v>
          </cell>
          <cell r="LI181">
            <v>0.2</v>
          </cell>
          <cell r="LJ181">
            <v>0.2</v>
          </cell>
          <cell r="LK181">
            <v>0.34029870996104117</v>
          </cell>
          <cell r="LL181">
            <v>0.5</v>
          </cell>
          <cell r="LM181">
            <v>0.40000000000000008</v>
          </cell>
          <cell r="LN181">
            <v>0.5</v>
          </cell>
          <cell r="LO181">
            <v>0.5</v>
          </cell>
          <cell r="LP181">
            <v>0.5</v>
          </cell>
          <cell r="LQ181">
            <v>0.5</v>
          </cell>
          <cell r="LR181">
            <v>0.3291979075190018</v>
          </cell>
          <cell r="LS181">
            <v>0.29999999999999993</v>
          </cell>
          <cell r="LT181">
            <v>0.29999999999999993</v>
          </cell>
          <cell r="LU181">
            <v>0.20000000000000004</v>
          </cell>
          <cell r="LV181">
            <v>0.10000000000000002</v>
          </cell>
          <cell r="LW181">
            <v>0</v>
          </cell>
          <cell r="LX181">
            <v>0.2</v>
          </cell>
          <cell r="LY181">
            <v>0.4</v>
          </cell>
          <cell r="LZ181">
            <v>0.3</v>
          </cell>
          <cell r="MA181">
            <v>0.17123470198821925</v>
          </cell>
          <cell r="MB181">
            <v>0.31874957721960184</v>
          </cell>
          <cell r="MC181">
            <v>0.35448798842306378</v>
          </cell>
          <cell r="MD181">
            <v>0.35303953459757742</v>
          </cell>
          <cell r="ME181">
            <v>0.47976840784679065</v>
          </cell>
        </row>
        <row r="182">
          <cell r="A182">
            <v>1104052</v>
          </cell>
          <cell r="F182" t="str">
            <v>Chocolate e Achocolatado em Pó</v>
          </cell>
          <cell r="H182">
            <v>-0.38</v>
          </cell>
          <cell r="I182">
            <v>-0.74</v>
          </cell>
          <cell r="J182">
            <v>-0.49</v>
          </cell>
          <cell r="K182">
            <v>0.76</v>
          </cell>
          <cell r="L182">
            <v>1.71</v>
          </cell>
          <cell r="M182">
            <v>1.39</v>
          </cell>
          <cell r="N182">
            <v>0.84</v>
          </cell>
          <cell r="O182">
            <v>0.68</v>
          </cell>
          <cell r="P182">
            <v>0.27</v>
          </cell>
          <cell r="Q182">
            <v>-0.35</v>
          </cell>
          <cell r="R182">
            <v>-0.56999999999999995</v>
          </cell>
          <cell r="S182">
            <v>-0.85</v>
          </cell>
          <cell r="T182">
            <v>-0.47</v>
          </cell>
          <cell r="U182">
            <v>0.09</v>
          </cell>
          <cell r="V182">
            <v>-0.79</v>
          </cell>
          <cell r="W182">
            <v>-1</v>
          </cell>
          <cell r="X182">
            <v>-0.47</v>
          </cell>
          <cell r="Y182">
            <v>-0.54</v>
          </cell>
          <cell r="Z182">
            <v>-0.08</v>
          </cell>
          <cell r="AA182">
            <v>0.62</v>
          </cell>
          <cell r="AB182">
            <v>0.17</v>
          </cell>
          <cell r="AC182">
            <v>0.15</v>
          </cell>
          <cell r="AD182">
            <v>-0.05</v>
          </cell>
          <cell r="AE182">
            <v>-0.28999999999999998</v>
          </cell>
          <cell r="AF182">
            <v>0.32</v>
          </cell>
          <cell r="AG182">
            <v>-0.32</v>
          </cell>
          <cell r="AH182">
            <v>-0.87</v>
          </cell>
          <cell r="AI182">
            <v>0.61</v>
          </cell>
          <cell r="AJ182">
            <v>1.82</v>
          </cell>
          <cell r="AK182">
            <v>1.35</v>
          </cell>
          <cell r="AL182">
            <v>-0.02</v>
          </cell>
          <cell r="AM182">
            <v>-0.25</v>
          </cell>
          <cell r="AN182">
            <v>0.39</v>
          </cell>
          <cell r="AO182">
            <v>0.03</v>
          </cell>
          <cell r="AP182">
            <v>-0.88</v>
          </cell>
          <cell r="AQ182">
            <v>-1.34</v>
          </cell>
          <cell r="AR182">
            <v>-1.54</v>
          </cell>
          <cell r="AS182">
            <v>-0.6</v>
          </cell>
          <cell r="AT182">
            <v>0.4</v>
          </cell>
          <cell r="AU182">
            <v>-1.03</v>
          </cell>
          <cell r="AV182">
            <v>-1.43</v>
          </cell>
          <cell r="AW182">
            <v>0.4</v>
          </cell>
          <cell r="AX182">
            <v>1.01</v>
          </cell>
          <cell r="AY182">
            <v>-0.05</v>
          </cell>
          <cell r="AZ182">
            <v>-0.28000000000000003</v>
          </cell>
          <cell r="BA182">
            <v>0.61</v>
          </cell>
          <cell r="BB182">
            <v>0.34</v>
          </cell>
          <cell r="BC182">
            <v>0.21</v>
          </cell>
          <cell r="BD182">
            <v>0.87</v>
          </cell>
          <cell r="BE182">
            <v>0.47</v>
          </cell>
          <cell r="BF182">
            <v>0.51</v>
          </cell>
          <cell r="BG182">
            <v>1.1399999999999999</v>
          </cell>
          <cell r="BH182">
            <v>1.3</v>
          </cell>
          <cell r="BI182">
            <v>0.52</v>
          </cell>
          <cell r="BJ182">
            <v>-0.56999999999999995</v>
          </cell>
          <cell r="BK182">
            <v>-0.28999999999999998</v>
          </cell>
          <cell r="BL182">
            <v>0.4</v>
          </cell>
          <cell r="BM182">
            <v>-0.48</v>
          </cell>
          <cell r="BN182">
            <v>-0.63</v>
          </cell>
          <cell r="BO182">
            <v>0.82</v>
          </cell>
          <cell r="BP182">
            <v>0.05</v>
          </cell>
          <cell r="BQ182">
            <v>-1.1200000000000001</v>
          </cell>
          <cell r="BR182">
            <v>-0.84</v>
          </cell>
          <cell r="BS182">
            <v>-0.11</v>
          </cell>
          <cell r="BT182">
            <v>0.36</v>
          </cell>
          <cell r="BU182">
            <v>0.21</v>
          </cell>
          <cell r="BV182">
            <v>-0.16</v>
          </cell>
          <cell r="BW182">
            <v>-0.45</v>
          </cell>
          <cell r="BX182">
            <v>-0.61</v>
          </cell>
          <cell r="BY182">
            <v>-0.37</v>
          </cell>
          <cell r="BZ182">
            <v>0.47</v>
          </cell>
          <cell r="CA182">
            <v>0.55000000000000004</v>
          </cell>
          <cell r="CB182">
            <v>0.44</v>
          </cell>
          <cell r="CC182">
            <v>0.53</v>
          </cell>
          <cell r="CD182">
            <v>-0.35</v>
          </cell>
          <cell r="CE182">
            <v>-0.45</v>
          </cell>
          <cell r="CF182">
            <v>1.1100000000000001</v>
          </cell>
          <cell r="CG182">
            <v>0.37</v>
          </cell>
          <cell r="CH182">
            <v>-0.3</v>
          </cell>
          <cell r="CI182">
            <v>-0.55000000000000004</v>
          </cell>
          <cell r="CJ182">
            <v>-0.56999999999999995</v>
          </cell>
          <cell r="CK182">
            <v>0.3</v>
          </cell>
          <cell r="CL182">
            <v>0.66</v>
          </cell>
          <cell r="CM182">
            <v>-0.1</v>
          </cell>
          <cell r="CN182">
            <v>-0.18</v>
          </cell>
          <cell r="CO182">
            <v>1.49</v>
          </cell>
          <cell r="CP182">
            <v>-0.46</v>
          </cell>
          <cell r="CQ182">
            <v>0.15</v>
          </cell>
          <cell r="CR182">
            <v>0.82</v>
          </cell>
          <cell r="CS182">
            <v>0.76</v>
          </cell>
          <cell r="CT182">
            <v>-0.04</v>
          </cell>
          <cell r="CU182">
            <v>0.19</v>
          </cell>
          <cell r="CV182">
            <v>0.32</v>
          </cell>
          <cell r="CW182">
            <v>-0.16</v>
          </cell>
          <cell r="CX182">
            <v>0.41</v>
          </cell>
          <cell r="CY182">
            <v>0.33</v>
          </cell>
          <cell r="CZ182">
            <v>0.08</v>
          </cell>
          <cell r="DA182">
            <v>0.08</v>
          </cell>
          <cell r="DB182">
            <v>0.3</v>
          </cell>
          <cell r="DC182">
            <v>-1.3</v>
          </cell>
          <cell r="DD182">
            <v>0.5</v>
          </cell>
          <cell r="DE182">
            <v>0.8</v>
          </cell>
          <cell r="DF182">
            <v>0.3</v>
          </cell>
          <cell r="DG182">
            <v>1.17</v>
          </cell>
          <cell r="DH182">
            <v>1.51</v>
          </cell>
          <cell r="DI182">
            <v>0.83</v>
          </cell>
          <cell r="DJ182">
            <v>0.05</v>
          </cell>
          <cell r="DK182">
            <v>-0.08</v>
          </cell>
          <cell r="DL182">
            <v>0.46</v>
          </cell>
          <cell r="DM182">
            <v>0.36</v>
          </cell>
          <cell r="DN182">
            <v>0.02</v>
          </cell>
          <cell r="DO182">
            <v>0.45</v>
          </cell>
          <cell r="DP182">
            <v>0.54</v>
          </cell>
          <cell r="DQ182">
            <v>0.66</v>
          </cell>
          <cell r="DR182">
            <v>0.46</v>
          </cell>
          <cell r="DS182">
            <v>-0.13</v>
          </cell>
          <cell r="DT182">
            <v>0.03</v>
          </cell>
          <cell r="DU182">
            <v>0.36</v>
          </cell>
          <cell r="DV182">
            <v>0.6</v>
          </cell>
          <cell r="DW182">
            <v>0.54</v>
          </cell>
          <cell r="DX182">
            <v>0</v>
          </cell>
          <cell r="DY182">
            <v>-0.33</v>
          </cell>
          <cell r="DZ182">
            <v>0.08</v>
          </cell>
          <cell r="EA182">
            <v>1.35</v>
          </cell>
          <cell r="EB182">
            <v>2.12</v>
          </cell>
          <cell r="EC182">
            <v>1.97</v>
          </cell>
          <cell r="ED182">
            <v>0.67</v>
          </cell>
          <cell r="EE182">
            <v>-0.15</v>
          </cell>
          <cell r="EF182">
            <v>0.54</v>
          </cell>
          <cell r="EG182">
            <v>0.6</v>
          </cell>
          <cell r="EH182">
            <v>1.02</v>
          </cell>
          <cell r="EI182">
            <v>1.64</v>
          </cell>
          <cell r="EJ182">
            <v>0.56000000000000005</v>
          </cell>
          <cell r="EK182">
            <v>-0.24</v>
          </cell>
          <cell r="EL182">
            <v>0.16</v>
          </cell>
          <cell r="EM182">
            <v>0.55000000000000004</v>
          </cell>
          <cell r="EN182">
            <v>0.12</v>
          </cell>
          <cell r="EO182">
            <v>0.14000000000000001</v>
          </cell>
          <cell r="EP182">
            <v>0.5</v>
          </cell>
          <cell r="EQ182">
            <v>0.19</v>
          </cell>
          <cell r="ER182">
            <v>0.42</v>
          </cell>
          <cell r="ES182">
            <v>1.01</v>
          </cell>
          <cell r="ET182">
            <v>0.97</v>
          </cell>
          <cell r="EU182">
            <v>0.4</v>
          </cell>
          <cell r="EV182">
            <v>0.17</v>
          </cell>
          <cell r="EW182">
            <v>0.2</v>
          </cell>
          <cell r="EX182">
            <v>0.19</v>
          </cell>
          <cell r="EY182">
            <v>0.26</v>
          </cell>
          <cell r="EZ182">
            <v>0.86</v>
          </cell>
          <cell r="FA182">
            <v>0.69</v>
          </cell>
          <cell r="FB182">
            <v>0.66</v>
          </cell>
          <cell r="FC182">
            <v>0.92</v>
          </cell>
          <cell r="FD182">
            <v>0.76</v>
          </cell>
          <cell r="FE182">
            <v>1.03</v>
          </cell>
          <cell r="FF182">
            <v>1.18</v>
          </cell>
          <cell r="FG182">
            <v>1.71</v>
          </cell>
          <cell r="FH182">
            <v>0.64</v>
          </cell>
          <cell r="FI182">
            <v>-0.48</v>
          </cell>
          <cell r="FJ182">
            <v>0.17</v>
          </cell>
          <cell r="FK182">
            <v>0.3</v>
          </cell>
          <cell r="FL182">
            <v>0.7</v>
          </cell>
          <cell r="FM182">
            <v>1.8</v>
          </cell>
          <cell r="FN182">
            <v>1.54</v>
          </cell>
          <cell r="FO182">
            <v>0.69</v>
          </cell>
          <cell r="FP182">
            <v>1.52</v>
          </cell>
          <cell r="FQ182">
            <v>1.44</v>
          </cell>
          <cell r="FR182">
            <v>1.03</v>
          </cell>
          <cell r="FS182">
            <v>0.8</v>
          </cell>
          <cell r="FT182">
            <v>0.8</v>
          </cell>
          <cell r="FU182">
            <v>1.2</v>
          </cell>
          <cell r="FV182">
            <v>0.34</v>
          </cell>
          <cell r="FW182">
            <v>0.35</v>
          </cell>
          <cell r="FX182">
            <v>1.18</v>
          </cell>
          <cell r="FY182">
            <v>0.54</v>
          </cell>
          <cell r="FZ182">
            <v>0.9</v>
          </cell>
          <cell r="GA182">
            <v>0.51</v>
          </cell>
          <cell r="GB182">
            <v>0.93</v>
          </cell>
          <cell r="GC182">
            <v>1.74</v>
          </cell>
          <cell r="GD182">
            <v>1.9</v>
          </cell>
          <cell r="GE182">
            <v>1.22</v>
          </cell>
          <cell r="GF182">
            <v>1.43</v>
          </cell>
          <cell r="GG182">
            <v>1.55</v>
          </cell>
          <cell r="GH182">
            <v>1.39</v>
          </cell>
          <cell r="GI182">
            <v>0.45</v>
          </cell>
          <cell r="GJ182">
            <v>-0.24</v>
          </cell>
          <cell r="GK182">
            <v>0.7</v>
          </cell>
          <cell r="GL182">
            <v>0.93</v>
          </cell>
          <cell r="GM182">
            <v>0.32</v>
          </cell>
          <cell r="GN182">
            <v>0.8</v>
          </cell>
          <cell r="GO182">
            <v>-0.1</v>
          </cell>
          <cell r="GP182">
            <v>-0.14000000000000001</v>
          </cell>
          <cell r="GQ182">
            <v>1.92</v>
          </cell>
          <cell r="GR182">
            <v>1.94</v>
          </cell>
          <cell r="GS182">
            <v>1.04</v>
          </cell>
          <cell r="GT182">
            <v>1.48</v>
          </cell>
          <cell r="GU182">
            <v>1.62</v>
          </cell>
          <cell r="GV182">
            <v>1.31</v>
          </cell>
          <cell r="GW182">
            <v>0.56000000000000005</v>
          </cell>
          <cell r="GX182">
            <v>0.02</v>
          </cell>
          <cell r="GY182">
            <v>0.46</v>
          </cell>
          <cell r="GZ182">
            <v>1.21</v>
          </cell>
          <cell r="HA182">
            <v>1.03</v>
          </cell>
          <cell r="HB182">
            <v>1.1299999999999999</v>
          </cell>
          <cell r="HC182">
            <v>2.16</v>
          </cell>
          <cell r="HD182">
            <v>2.35</v>
          </cell>
          <cell r="HE182">
            <v>1.1299999999999999</v>
          </cell>
          <cell r="HF182">
            <v>-0.49</v>
          </cell>
          <cell r="HG182">
            <v>-0.15</v>
          </cell>
          <cell r="HH182">
            <v>0.88</v>
          </cell>
          <cell r="HI182">
            <v>-0.2</v>
          </cell>
          <cell r="HJ182">
            <v>0.56000000000000005</v>
          </cell>
          <cell r="HK182">
            <v>0.99</v>
          </cell>
          <cell r="HL182">
            <v>1.0900000000000001</v>
          </cell>
          <cell r="HM182">
            <v>0.5</v>
          </cell>
          <cell r="HN182">
            <v>0.76</v>
          </cell>
          <cell r="HO182">
            <v>1.1399999999999999</v>
          </cell>
          <cell r="HP182">
            <v>0.76</v>
          </cell>
          <cell r="HQ182">
            <v>0.2</v>
          </cell>
          <cell r="HR182">
            <v>-0.65</v>
          </cell>
          <cell r="HS182">
            <v>-0.22</v>
          </cell>
          <cell r="HT182">
            <v>0.65</v>
          </cell>
          <cell r="HU182">
            <v>0.76</v>
          </cell>
          <cell r="HV182">
            <v>0.8</v>
          </cell>
          <cell r="HW182">
            <v>1.03</v>
          </cell>
          <cell r="HX182">
            <v>1.37</v>
          </cell>
          <cell r="HY182">
            <v>1.47</v>
          </cell>
          <cell r="HZ182">
            <v>1.18</v>
          </cell>
          <cell r="IA182">
            <v>1.5</v>
          </cell>
          <cell r="IB182">
            <v>2</v>
          </cell>
          <cell r="IC182">
            <v>1.78</v>
          </cell>
          <cell r="ID182">
            <v>0.73</v>
          </cell>
          <cell r="IE182">
            <v>0.34</v>
          </cell>
          <cell r="IF182">
            <v>1.52</v>
          </cell>
          <cell r="IG182">
            <v>1.22</v>
          </cell>
          <cell r="IH182">
            <v>0.05</v>
          </cell>
          <cell r="II182">
            <v>0.61</v>
          </cell>
          <cell r="IJ182">
            <v>0.44</v>
          </cell>
          <cell r="IK182">
            <v>-0.78</v>
          </cell>
          <cell r="IL182">
            <v>7.0000000000000007E-2</v>
          </cell>
          <cell r="IM182">
            <v>0.41</v>
          </cell>
          <cell r="IN182">
            <v>0.98</v>
          </cell>
          <cell r="IO182">
            <v>0.92</v>
          </cell>
          <cell r="IP182">
            <v>0.37</v>
          </cell>
          <cell r="IQ182">
            <v>0.75</v>
          </cell>
          <cell r="IR182">
            <v>0.15</v>
          </cell>
          <cell r="IS182">
            <v>-0.12</v>
          </cell>
          <cell r="IT182">
            <v>0.49</v>
          </cell>
          <cell r="IU182">
            <v>0.79</v>
          </cell>
          <cell r="IV182">
            <v>1.32</v>
          </cell>
          <cell r="IW182">
            <v>1.46</v>
          </cell>
          <cell r="IX182">
            <v>0.47</v>
          </cell>
          <cell r="IY182">
            <v>0.69</v>
          </cell>
          <cell r="IZ182">
            <v>1.48</v>
          </cell>
          <cell r="JA182">
            <v>0.73</v>
          </cell>
          <cell r="JB182">
            <v>0.04</v>
          </cell>
          <cell r="JC182">
            <v>0.94</v>
          </cell>
          <cell r="JD182">
            <v>2.62</v>
          </cell>
          <cell r="JE182">
            <v>2.44</v>
          </cell>
          <cell r="JF182">
            <v>0.52</v>
          </cell>
          <cell r="JG182">
            <v>-7.0000000000000007E-2</v>
          </cell>
          <cell r="JH182">
            <v>0.43</v>
          </cell>
          <cell r="JI182">
            <v>0.54</v>
          </cell>
          <cell r="JJ182">
            <v>-0.03</v>
          </cell>
          <cell r="JK182">
            <v>0.1</v>
          </cell>
          <cell r="JL182">
            <v>0.77</v>
          </cell>
          <cell r="JM182">
            <v>1.0900000000000001</v>
          </cell>
          <cell r="JN182">
            <v>0.53</v>
          </cell>
          <cell r="JO182">
            <v>0.09</v>
          </cell>
          <cell r="JP182">
            <v>1.65</v>
          </cell>
          <cell r="JQ182">
            <v>3.53</v>
          </cell>
          <cell r="JR182">
            <v>2.89</v>
          </cell>
          <cell r="JS182">
            <v>1.5</v>
          </cell>
          <cell r="JT182">
            <v>1.31</v>
          </cell>
          <cell r="JU182">
            <v>1.28</v>
          </cell>
          <cell r="JV182">
            <v>1.04</v>
          </cell>
          <cell r="JW182">
            <v>1.41</v>
          </cell>
          <cell r="JX182">
            <v>1.77</v>
          </cell>
          <cell r="JY182">
            <v>1.92</v>
          </cell>
          <cell r="JZ182">
            <v>1</v>
          </cell>
          <cell r="KA182">
            <v>0.73</v>
          </cell>
          <cell r="KB182">
            <v>1.88</v>
          </cell>
          <cell r="KC182">
            <v>2</v>
          </cell>
          <cell r="KD182">
            <v>0.95</v>
          </cell>
          <cell r="KE182">
            <v>0.11</v>
          </cell>
          <cell r="KF182">
            <v>-0.95</v>
          </cell>
          <cell r="KG182">
            <v>-0.69</v>
          </cell>
          <cell r="KH182">
            <v>0.33</v>
          </cell>
          <cell r="KI182">
            <v>-0.1</v>
          </cell>
          <cell r="KJ182">
            <v>-0.57999999999999996</v>
          </cell>
          <cell r="KK182">
            <v>1.1100000000000001</v>
          </cell>
          <cell r="KL182">
            <v>0.2</v>
          </cell>
          <cell r="KM182">
            <v>0.44</v>
          </cell>
          <cell r="KN182">
            <v>1.25</v>
          </cell>
          <cell r="KO182">
            <v>0.73</v>
          </cell>
          <cell r="KP182">
            <v>0.56000000000000005</v>
          </cell>
          <cell r="KQ182">
            <v>0.88</v>
          </cell>
          <cell r="KR182">
            <v>0.73</v>
          </cell>
          <cell r="KS182">
            <v>-0.68</v>
          </cell>
          <cell r="KT182">
            <v>-0.46</v>
          </cell>
          <cell r="KU182">
            <v>0.04</v>
          </cell>
          <cell r="KV182">
            <v>0.94</v>
          </cell>
          <cell r="KW182">
            <v>0.57999999999999996</v>
          </cell>
          <cell r="KX182">
            <v>-0.95</v>
          </cell>
          <cell r="KY182">
            <v>-0.95</v>
          </cell>
          <cell r="KZ182">
            <v>-0.23</v>
          </cell>
          <cell r="LA182">
            <v>-0.38</v>
          </cell>
          <cell r="LB182">
            <v>-0.1</v>
          </cell>
          <cell r="LC182">
            <v>-0.56999999999999995</v>
          </cell>
          <cell r="LD182">
            <v>-0.53</v>
          </cell>
          <cell r="LE182">
            <v>-0.41</v>
          </cell>
          <cell r="LF182">
            <v>-0.5</v>
          </cell>
          <cell r="LG182">
            <v>-0.4</v>
          </cell>
          <cell r="LH182">
            <v>0.20000000000000004</v>
          </cell>
          <cell r="LI182">
            <v>0.2</v>
          </cell>
          <cell r="LJ182">
            <v>0.2</v>
          </cell>
          <cell r="LK182">
            <v>0.34029870996104117</v>
          </cell>
          <cell r="LL182">
            <v>0.5</v>
          </cell>
          <cell r="LM182">
            <v>0.40000000000000008</v>
          </cell>
          <cell r="LN182">
            <v>0.5</v>
          </cell>
          <cell r="LO182">
            <v>0.5</v>
          </cell>
          <cell r="LP182">
            <v>0.5</v>
          </cell>
          <cell r="LQ182">
            <v>0.5</v>
          </cell>
          <cell r="LR182">
            <v>0.3291979075190018</v>
          </cell>
          <cell r="LS182">
            <v>0.29999999999999993</v>
          </cell>
          <cell r="LT182">
            <v>0.29999999999999993</v>
          </cell>
          <cell r="LU182">
            <v>0.20000000000000004</v>
          </cell>
          <cell r="LV182">
            <v>0.10000000000000002</v>
          </cell>
          <cell r="LW182">
            <v>0</v>
          </cell>
          <cell r="LX182">
            <v>0.2</v>
          </cell>
          <cell r="LY182">
            <v>0.4</v>
          </cell>
          <cell r="LZ182">
            <v>0.3</v>
          </cell>
          <cell r="MA182">
            <v>0.17123470198821925</v>
          </cell>
          <cell r="MB182">
            <v>0.31874957721960184</v>
          </cell>
          <cell r="MC182">
            <v>0.35448798842306378</v>
          </cell>
          <cell r="MD182">
            <v>0.35303953459757742</v>
          </cell>
          <cell r="ME182">
            <v>0.47976840784679065</v>
          </cell>
        </row>
        <row r="183">
          <cell r="A183">
            <v>1104060</v>
          </cell>
          <cell r="F183" t="str">
            <v>Doce de Frutas em Pasta</v>
          </cell>
          <cell r="H183">
            <v>0.37</v>
          </cell>
          <cell r="I183">
            <v>0.72</v>
          </cell>
          <cell r="J183">
            <v>-0.32</v>
          </cell>
          <cell r="K183">
            <v>-1.04</v>
          </cell>
          <cell r="L183">
            <v>0.6</v>
          </cell>
          <cell r="M183">
            <v>3.27</v>
          </cell>
          <cell r="N183">
            <v>0.33</v>
          </cell>
          <cell r="O183">
            <v>-0.28999999999999998</v>
          </cell>
          <cell r="P183">
            <v>0.43</v>
          </cell>
          <cell r="Q183">
            <v>1.74</v>
          </cell>
          <cell r="R183">
            <v>1.0900000000000001</v>
          </cell>
          <cell r="S183">
            <v>0.37</v>
          </cell>
          <cell r="T183">
            <v>0.47</v>
          </cell>
          <cell r="U183">
            <v>0.28000000000000003</v>
          </cell>
          <cell r="V183">
            <v>-7.0000000000000007E-2</v>
          </cell>
          <cell r="W183">
            <v>-0.37</v>
          </cell>
          <cell r="X183">
            <v>-0.43</v>
          </cell>
          <cell r="Y183">
            <v>0.47</v>
          </cell>
          <cell r="Z183">
            <v>0.2</v>
          </cell>
          <cell r="AA183">
            <v>1.08</v>
          </cell>
          <cell r="AB183">
            <v>2.2200000000000002</v>
          </cell>
          <cell r="AC183">
            <v>0.63</v>
          </cell>
          <cell r="AD183">
            <v>-0.2</v>
          </cell>
          <cell r="AE183">
            <v>0.53</v>
          </cell>
          <cell r="AF183">
            <v>-1.1000000000000001</v>
          </cell>
          <cell r="AG183">
            <v>-3.11</v>
          </cell>
          <cell r="AH183">
            <v>-2.25</v>
          </cell>
          <cell r="AI183">
            <v>0.84</v>
          </cell>
          <cell r="AJ183">
            <v>0.68</v>
          </cell>
          <cell r="AK183">
            <v>0.56000000000000005</v>
          </cell>
          <cell r="AL183">
            <v>1.49</v>
          </cell>
          <cell r="AM183">
            <v>0.91</v>
          </cell>
          <cell r="AN183">
            <v>1.0900000000000001</v>
          </cell>
          <cell r="AO183">
            <v>1.19</v>
          </cell>
          <cell r="AP183">
            <v>0.56000000000000005</v>
          </cell>
          <cell r="AQ183">
            <v>0.08</v>
          </cell>
          <cell r="AR183">
            <v>-1.48</v>
          </cell>
          <cell r="AS183">
            <v>4.1900000000000004</v>
          </cell>
          <cell r="AT183">
            <v>5.32</v>
          </cell>
          <cell r="AU183">
            <v>1.21</v>
          </cell>
          <cell r="AV183">
            <v>-2.52</v>
          </cell>
          <cell r="AW183">
            <v>-4.79</v>
          </cell>
          <cell r="AX183">
            <v>-1.58</v>
          </cell>
          <cell r="AY183">
            <v>1.76</v>
          </cell>
          <cell r="AZ183">
            <v>6.27</v>
          </cell>
          <cell r="BA183">
            <v>5.31</v>
          </cell>
          <cell r="BB183">
            <v>-0.83</v>
          </cell>
          <cell r="BC183">
            <v>-0.33</v>
          </cell>
          <cell r="BD183">
            <v>-0.89</v>
          </cell>
          <cell r="BE183">
            <v>-2.33</v>
          </cell>
          <cell r="BF183">
            <v>-0.68</v>
          </cell>
          <cell r="BG183">
            <v>-0.24</v>
          </cell>
          <cell r="BH183">
            <v>-0.19</v>
          </cell>
          <cell r="BI183">
            <v>1.98</v>
          </cell>
          <cell r="BJ183">
            <v>3.92</v>
          </cell>
          <cell r="BK183">
            <v>4.5999999999999996</v>
          </cell>
          <cell r="BL183">
            <v>0.81</v>
          </cell>
          <cell r="BM183">
            <v>2.21</v>
          </cell>
          <cell r="BN183">
            <v>0.72</v>
          </cell>
          <cell r="BO183">
            <v>-4.92</v>
          </cell>
          <cell r="BP183">
            <v>-1</v>
          </cell>
          <cell r="BQ183">
            <v>2.72</v>
          </cell>
          <cell r="BR183">
            <v>-2.3199999999999998</v>
          </cell>
          <cell r="BS183">
            <v>-1.1100000000000001</v>
          </cell>
          <cell r="BT183">
            <v>4.32</v>
          </cell>
          <cell r="BU183">
            <v>4.8499999999999996</v>
          </cell>
          <cell r="BV183">
            <v>4.66</v>
          </cell>
          <cell r="BW183">
            <v>4.0999999999999996</v>
          </cell>
          <cell r="BX183">
            <v>-0.75</v>
          </cell>
          <cell r="BY183">
            <v>-0.13</v>
          </cell>
          <cell r="BZ183">
            <v>1.1599999999999999</v>
          </cell>
          <cell r="CA183">
            <v>-0.67</v>
          </cell>
          <cell r="CB183">
            <v>0.21</v>
          </cell>
          <cell r="CC183">
            <v>0.79</v>
          </cell>
          <cell r="CD183">
            <v>1.41</v>
          </cell>
          <cell r="CE183">
            <v>1.03</v>
          </cell>
          <cell r="CF183">
            <v>-0.98</v>
          </cell>
          <cell r="CG183">
            <v>-2.72</v>
          </cell>
          <cell r="CH183">
            <v>-0.71</v>
          </cell>
          <cell r="CI183">
            <v>-0.22</v>
          </cell>
          <cell r="CJ183">
            <v>0.64</v>
          </cell>
          <cell r="CK183">
            <v>2</v>
          </cell>
          <cell r="CL183">
            <v>1.01</v>
          </cell>
          <cell r="CM183">
            <v>-3.87</v>
          </cell>
          <cell r="CN183">
            <v>-4.43</v>
          </cell>
          <cell r="CO183">
            <v>0.76</v>
          </cell>
          <cell r="CP183">
            <v>4.01</v>
          </cell>
          <cell r="CQ183">
            <v>1.82</v>
          </cell>
          <cell r="CR183">
            <v>-1.67</v>
          </cell>
          <cell r="CS183">
            <v>-0.27</v>
          </cell>
          <cell r="CT183">
            <v>2.1</v>
          </cell>
          <cell r="CU183">
            <v>2.46</v>
          </cell>
          <cell r="CV183">
            <v>3.54</v>
          </cell>
          <cell r="CW183">
            <v>-0.45</v>
          </cell>
          <cell r="CX183">
            <v>-4.9400000000000004</v>
          </cell>
          <cell r="CY183">
            <v>-0.5</v>
          </cell>
          <cell r="CZ183">
            <v>1.31</v>
          </cell>
          <cell r="DA183">
            <v>1.31</v>
          </cell>
          <cell r="DB183">
            <v>0.2</v>
          </cell>
          <cell r="DC183">
            <v>2.34</v>
          </cell>
          <cell r="DD183">
            <v>0.35</v>
          </cell>
          <cell r="DE183">
            <v>1.76</v>
          </cell>
          <cell r="DF183">
            <v>0.46</v>
          </cell>
          <cell r="DG183">
            <v>-3.67</v>
          </cell>
          <cell r="DH183">
            <v>-7.01</v>
          </cell>
          <cell r="DI183">
            <v>-4.46</v>
          </cell>
          <cell r="DJ183">
            <v>1.37</v>
          </cell>
          <cell r="DK183">
            <v>3.99</v>
          </cell>
          <cell r="DL183">
            <v>0.74</v>
          </cell>
          <cell r="DM183">
            <v>-3.36</v>
          </cell>
          <cell r="DN183">
            <v>-0.25</v>
          </cell>
          <cell r="DO183">
            <v>-0.27</v>
          </cell>
          <cell r="DP183">
            <v>-0.01</v>
          </cell>
          <cell r="DQ183">
            <v>-0.05</v>
          </cell>
          <cell r="DR183">
            <v>0.28000000000000003</v>
          </cell>
          <cell r="DS183">
            <v>0.04</v>
          </cell>
          <cell r="DT183">
            <v>-2.76</v>
          </cell>
          <cell r="DU183">
            <v>-1.81</v>
          </cell>
          <cell r="DV183">
            <v>4.09</v>
          </cell>
          <cell r="DW183">
            <v>4.28</v>
          </cell>
          <cell r="DX183">
            <v>-0.11</v>
          </cell>
          <cell r="DY183">
            <v>0.97</v>
          </cell>
          <cell r="DZ183">
            <v>3.91</v>
          </cell>
          <cell r="EA183">
            <v>2.54</v>
          </cell>
          <cell r="EB183">
            <v>7.31</v>
          </cell>
          <cell r="EC183">
            <v>7.43</v>
          </cell>
          <cell r="ED183">
            <v>3.08</v>
          </cell>
          <cell r="EE183">
            <v>3.25</v>
          </cell>
          <cell r="EF183">
            <v>-1.69</v>
          </cell>
          <cell r="EG183">
            <v>-2.48</v>
          </cell>
          <cell r="EH183">
            <v>0.6</v>
          </cell>
          <cell r="EI183">
            <v>2.74</v>
          </cell>
          <cell r="EJ183">
            <v>2.99</v>
          </cell>
          <cell r="EK183">
            <v>3.32</v>
          </cell>
          <cell r="EL183">
            <v>-0.19</v>
          </cell>
          <cell r="EM183">
            <v>0.11</v>
          </cell>
          <cell r="EN183">
            <v>1.72</v>
          </cell>
          <cell r="EO183">
            <v>1.49</v>
          </cell>
          <cell r="EP183">
            <v>-1</v>
          </cell>
          <cell r="EQ183">
            <v>0.26</v>
          </cell>
          <cell r="ER183">
            <v>2.87</v>
          </cell>
          <cell r="ES183">
            <v>-2.63</v>
          </cell>
          <cell r="ET183">
            <v>3.57</v>
          </cell>
          <cell r="EU183">
            <v>4.7699999999999996</v>
          </cell>
          <cell r="EV183">
            <v>5.0999999999999996</v>
          </cell>
          <cell r="EW183">
            <v>5.25</v>
          </cell>
          <cell r="EX183">
            <v>1.01</v>
          </cell>
          <cell r="EY183">
            <v>1.95</v>
          </cell>
          <cell r="EZ183">
            <v>0.38</v>
          </cell>
          <cell r="FA183">
            <v>1.44</v>
          </cell>
          <cell r="FB183">
            <v>2.5099999999999998</v>
          </cell>
          <cell r="FC183">
            <v>1.64</v>
          </cell>
          <cell r="FD183">
            <v>-1.3</v>
          </cell>
          <cell r="FE183">
            <v>-1.34</v>
          </cell>
          <cell r="FF183">
            <v>1.26</v>
          </cell>
          <cell r="FG183">
            <v>-0.42</v>
          </cell>
          <cell r="FH183">
            <v>0.42</v>
          </cell>
          <cell r="FI183">
            <v>2.72</v>
          </cell>
          <cell r="FJ183">
            <v>1.34</v>
          </cell>
          <cell r="FK183">
            <v>-0.59</v>
          </cell>
          <cell r="FL183">
            <v>-0.05</v>
          </cell>
          <cell r="FM183">
            <v>-1.89</v>
          </cell>
          <cell r="FN183">
            <v>-1.32</v>
          </cell>
          <cell r="FO183">
            <v>1.78</v>
          </cell>
          <cell r="FP183">
            <v>3.92</v>
          </cell>
          <cell r="FQ183">
            <v>3.12</v>
          </cell>
          <cell r="FR183">
            <v>-1.76</v>
          </cell>
          <cell r="FS183">
            <v>-0.56999999999999995</v>
          </cell>
          <cell r="FT183">
            <v>1.87</v>
          </cell>
          <cell r="FU183">
            <v>2.31</v>
          </cell>
          <cell r="FV183">
            <v>0.75</v>
          </cell>
          <cell r="FW183">
            <v>1.47</v>
          </cell>
          <cell r="FX183">
            <v>2.02</v>
          </cell>
          <cell r="FY183">
            <v>-0.08</v>
          </cell>
          <cell r="FZ183">
            <v>-1.32</v>
          </cell>
          <cell r="GA183">
            <v>-0.27</v>
          </cell>
          <cell r="GB183">
            <v>0.51</v>
          </cell>
          <cell r="GC183">
            <v>1.53</v>
          </cell>
          <cell r="GD183">
            <v>2.12</v>
          </cell>
          <cell r="GE183">
            <v>2.17</v>
          </cell>
          <cell r="GF183">
            <v>1.48</v>
          </cell>
          <cell r="GG183">
            <v>1.78</v>
          </cell>
          <cell r="GH183">
            <v>0.43</v>
          </cell>
          <cell r="GI183">
            <v>0.13</v>
          </cell>
          <cell r="GJ183">
            <v>2.2999999999999998</v>
          </cell>
          <cell r="GK183">
            <v>2.41</v>
          </cell>
          <cell r="GL183">
            <v>1.66</v>
          </cell>
          <cell r="GM183">
            <v>0.97</v>
          </cell>
          <cell r="GN183">
            <v>-0.67</v>
          </cell>
          <cell r="GO183">
            <v>4.24</v>
          </cell>
          <cell r="GP183">
            <v>1.75</v>
          </cell>
          <cell r="GQ183">
            <v>-1.01</v>
          </cell>
          <cell r="GR183">
            <v>1.64</v>
          </cell>
          <cell r="GS183">
            <v>1.3</v>
          </cell>
          <cell r="GT183">
            <v>0.11</v>
          </cell>
          <cell r="GU183">
            <v>2.41</v>
          </cell>
          <cell r="GV183">
            <v>2.06</v>
          </cell>
          <cell r="GW183">
            <v>2</v>
          </cell>
          <cell r="GX183">
            <v>1.73</v>
          </cell>
          <cell r="GY183">
            <v>2.68</v>
          </cell>
          <cell r="GZ183">
            <v>5.6</v>
          </cell>
          <cell r="HA183">
            <v>3.02</v>
          </cell>
          <cell r="HB183">
            <v>0.41</v>
          </cell>
          <cell r="HC183">
            <v>0.42</v>
          </cell>
          <cell r="HD183">
            <v>-1.52</v>
          </cell>
          <cell r="HE183">
            <v>-0.88</v>
          </cell>
          <cell r="HF183">
            <v>1.71</v>
          </cell>
          <cell r="HG183">
            <v>1.48</v>
          </cell>
          <cell r="HH183">
            <v>4.13</v>
          </cell>
          <cell r="HI183">
            <v>4.21</v>
          </cell>
          <cell r="HJ183">
            <v>0.51</v>
          </cell>
          <cell r="HK183">
            <v>0.19</v>
          </cell>
          <cell r="HL183">
            <v>-0.02</v>
          </cell>
          <cell r="HM183">
            <v>0.77</v>
          </cell>
          <cell r="HN183">
            <v>1.36</v>
          </cell>
          <cell r="HO183">
            <v>-2.97</v>
          </cell>
          <cell r="HP183">
            <v>-2.8</v>
          </cell>
          <cell r="HQ183">
            <v>1.17</v>
          </cell>
          <cell r="HR183">
            <v>2.66</v>
          </cell>
          <cell r="HS183">
            <v>1.1200000000000001</v>
          </cell>
          <cell r="HT183">
            <v>-0.37</v>
          </cell>
          <cell r="HU183">
            <v>0.15</v>
          </cell>
          <cell r="HV183">
            <v>2.33</v>
          </cell>
          <cell r="HW183">
            <v>3.88</v>
          </cell>
          <cell r="HX183">
            <v>0.7</v>
          </cell>
          <cell r="HY183">
            <v>-0.12</v>
          </cell>
          <cell r="HZ183">
            <v>2.39</v>
          </cell>
          <cell r="IA183">
            <v>3.11</v>
          </cell>
          <cell r="IB183">
            <v>-0.98</v>
          </cell>
          <cell r="IC183">
            <v>-3.34</v>
          </cell>
          <cell r="ID183">
            <v>-2.11</v>
          </cell>
          <cell r="IE183">
            <v>-2.96</v>
          </cell>
          <cell r="IF183">
            <v>-0.52</v>
          </cell>
          <cell r="IG183">
            <v>1.89</v>
          </cell>
          <cell r="IH183">
            <v>3.08</v>
          </cell>
          <cell r="II183">
            <v>-0.17</v>
          </cell>
          <cell r="IJ183">
            <v>-2.67</v>
          </cell>
          <cell r="IK183">
            <v>-1.48</v>
          </cell>
          <cell r="IL183">
            <v>-6.71</v>
          </cell>
          <cell r="IM183">
            <v>0.54</v>
          </cell>
          <cell r="IN183">
            <v>-0.89</v>
          </cell>
          <cell r="IO183">
            <v>-2.99</v>
          </cell>
          <cell r="IP183">
            <v>-1.1200000000000001</v>
          </cell>
          <cell r="IQ183">
            <v>2.02</v>
          </cell>
          <cell r="IR183">
            <v>3.88</v>
          </cell>
          <cell r="IS183">
            <v>2.12</v>
          </cell>
          <cell r="IT183">
            <v>1.08</v>
          </cell>
          <cell r="IU183">
            <v>0.2</v>
          </cell>
          <cell r="IV183">
            <v>-1.1299999999999999</v>
          </cell>
          <cell r="IW183">
            <v>-1.1200000000000001</v>
          </cell>
          <cell r="IX183">
            <v>-0.98</v>
          </cell>
          <cell r="IY183">
            <v>2.5299999999999998</v>
          </cell>
          <cell r="IZ183">
            <v>3.27</v>
          </cell>
          <cell r="JA183">
            <v>2.0499999999999998</v>
          </cell>
          <cell r="JB183">
            <v>-0.37</v>
          </cell>
          <cell r="JC183">
            <v>4.63</v>
          </cell>
          <cell r="JD183">
            <v>4.79</v>
          </cell>
          <cell r="JE183">
            <v>-0.27</v>
          </cell>
          <cell r="JF183">
            <v>-0.69</v>
          </cell>
          <cell r="JG183">
            <v>1.5</v>
          </cell>
          <cell r="JH183">
            <v>3.78</v>
          </cell>
          <cell r="JI183">
            <v>1.53</v>
          </cell>
          <cell r="JJ183">
            <v>-1.31</v>
          </cell>
          <cell r="JK183">
            <v>-1.64</v>
          </cell>
          <cell r="JL183">
            <v>-0.68</v>
          </cell>
          <cell r="JM183">
            <v>-1.64</v>
          </cell>
          <cell r="JN183">
            <v>-2.25</v>
          </cell>
          <cell r="JO183">
            <v>2.23</v>
          </cell>
          <cell r="JP183">
            <v>8.84</v>
          </cell>
          <cell r="JQ183">
            <v>13.46</v>
          </cell>
          <cell r="JR183">
            <v>9.94</v>
          </cell>
          <cell r="JS183">
            <v>2.38</v>
          </cell>
          <cell r="JT183">
            <v>1.08</v>
          </cell>
          <cell r="JU183">
            <v>0.7</v>
          </cell>
          <cell r="JV183">
            <v>2.1800000000000002</v>
          </cell>
          <cell r="JW183">
            <v>5.74</v>
          </cell>
          <cell r="JX183">
            <v>2.82</v>
          </cell>
          <cell r="JY183">
            <v>0.82</v>
          </cell>
          <cell r="JZ183">
            <v>1.68</v>
          </cell>
          <cell r="KA183">
            <v>5.24</v>
          </cell>
          <cell r="KB183">
            <v>3.05</v>
          </cell>
          <cell r="KC183">
            <v>-0.39</v>
          </cell>
          <cell r="KD183">
            <v>0.63</v>
          </cell>
          <cell r="KE183">
            <v>0.46</v>
          </cell>
          <cell r="KF183">
            <v>2.0499999999999998</v>
          </cell>
          <cell r="KG183">
            <v>3.52</v>
          </cell>
          <cell r="KH183">
            <v>1.78</v>
          </cell>
          <cell r="KI183">
            <v>0.57999999999999996</v>
          </cell>
          <cell r="KJ183">
            <v>0.35</v>
          </cell>
          <cell r="KK183">
            <v>0.01</v>
          </cell>
          <cell r="KL183">
            <v>-2.4900000000000002</v>
          </cell>
          <cell r="KM183">
            <v>-2.34</v>
          </cell>
          <cell r="KN183">
            <v>-0.38</v>
          </cell>
          <cell r="KO183">
            <v>-2.1</v>
          </cell>
          <cell r="KP183">
            <v>-2.67</v>
          </cell>
          <cell r="KQ183">
            <v>0.8</v>
          </cell>
          <cell r="KR183">
            <v>1.04</v>
          </cell>
          <cell r="KS183">
            <v>-1.5</v>
          </cell>
          <cell r="KT183">
            <v>-1.4</v>
          </cell>
          <cell r="KU183">
            <v>-3.6</v>
          </cell>
          <cell r="KV183">
            <v>-4.62</v>
          </cell>
          <cell r="KW183">
            <v>0.02</v>
          </cell>
          <cell r="KX183">
            <v>3.3</v>
          </cell>
          <cell r="KY183">
            <v>4.75</v>
          </cell>
          <cell r="KZ183">
            <v>3.67</v>
          </cell>
          <cell r="LA183">
            <v>-1.47</v>
          </cell>
          <cell r="LB183">
            <v>-1.73</v>
          </cell>
          <cell r="LC183">
            <v>2.74</v>
          </cell>
          <cell r="LD183">
            <v>1.67</v>
          </cell>
          <cell r="LE183">
            <v>-3.8</v>
          </cell>
          <cell r="LF183">
            <v>-0.5</v>
          </cell>
          <cell r="LG183">
            <v>-0.4</v>
          </cell>
          <cell r="LH183">
            <v>0.20000000000000004</v>
          </cell>
          <cell r="LI183">
            <v>0.2</v>
          </cell>
          <cell r="LJ183">
            <v>0.2</v>
          </cell>
          <cell r="LK183">
            <v>0.34029870996104117</v>
          </cell>
          <cell r="LL183">
            <v>0.5</v>
          </cell>
          <cell r="LM183">
            <v>0.40000000000000008</v>
          </cell>
          <cell r="LN183">
            <v>0.5</v>
          </cell>
          <cell r="LO183">
            <v>0.5</v>
          </cell>
          <cell r="LP183">
            <v>0.5</v>
          </cell>
          <cell r="LQ183">
            <v>0.5</v>
          </cell>
          <cell r="LR183">
            <v>0.3291979075190018</v>
          </cell>
          <cell r="LS183">
            <v>0.29999999999999993</v>
          </cell>
          <cell r="LT183">
            <v>0.29999999999999993</v>
          </cell>
          <cell r="LU183">
            <v>0.20000000000000004</v>
          </cell>
          <cell r="LV183">
            <v>0.10000000000000002</v>
          </cell>
          <cell r="LW183">
            <v>0</v>
          </cell>
          <cell r="LX183">
            <v>0.2</v>
          </cell>
          <cell r="LY183">
            <v>0.4</v>
          </cell>
          <cell r="LZ183">
            <v>0.3</v>
          </cell>
          <cell r="MA183">
            <v>0.17123470198821925</v>
          </cell>
          <cell r="MB183">
            <v>0.31874957721960184</v>
          </cell>
          <cell r="MC183">
            <v>0.35448798842306378</v>
          </cell>
          <cell r="MD183">
            <v>0.35303953459757742</v>
          </cell>
          <cell r="ME183">
            <v>0.47976840784679065</v>
          </cell>
        </row>
        <row r="184">
          <cell r="A184" t="str">
            <v>NDMI</v>
          </cell>
          <cell r="D184" t="str">
            <v>+</v>
          </cell>
          <cell r="E184" t="str">
            <v>Massas industrializadas</v>
          </cell>
          <cell r="H184">
            <v>-0.97577614170501326</v>
          </cell>
          <cell r="I184">
            <v>-0.18612512798429248</v>
          </cell>
          <cell r="J184">
            <v>-0.54595862226764869</v>
          </cell>
          <cell r="K184">
            <v>-9.8771827915466501E-2</v>
          </cell>
          <cell r="L184">
            <v>0.22101428285324337</v>
          </cell>
          <cell r="M184">
            <v>-1.2001227372737222</v>
          </cell>
          <cell r="N184">
            <v>-1.5001822830545855</v>
          </cell>
          <cell r="O184">
            <v>0.49908419853127856</v>
          </cell>
          <cell r="P184">
            <v>1.4332529478195535</v>
          </cell>
          <cell r="Q184">
            <v>0.53409433692850461</v>
          </cell>
          <cell r="R184">
            <v>0.48301035317748359</v>
          </cell>
          <cell r="S184">
            <v>0.13623414435947245</v>
          </cell>
          <cell r="T184">
            <v>0.49979918983630878</v>
          </cell>
          <cell r="U184">
            <v>0.65126203634958624</v>
          </cell>
          <cell r="V184">
            <v>-1.4917125982982136</v>
          </cell>
          <cell r="W184">
            <v>-2.049548255764075</v>
          </cell>
          <cell r="X184">
            <v>-0.9554451733962338</v>
          </cell>
          <cell r="Y184">
            <v>-0.75807380220638898</v>
          </cell>
          <cell r="Z184">
            <v>3.8808280948529457E-2</v>
          </cell>
          <cell r="AA184">
            <v>6.8157371490072727E-2</v>
          </cell>
          <cell r="AB184">
            <v>-1.0932355807585776</v>
          </cell>
          <cell r="AC184">
            <v>-1.2984609595061802</v>
          </cell>
          <cell r="AD184">
            <v>-0.71443915029830651</v>
          </cell>
          <cell r="AE184">
            <v>-0.6370907317022565</v>
          </cell>
          <cell r="AF184">
            <v>-1.0525871035936556</v>
          </cell>
          <cell r="AG184">
            <v>-1.4551198093957338</v>
          </cell>
          <cell r="AH184">
            <v>-0.46146031644682173</v>
          </cell>
          <cell r="AI184">
            <v>0.21918734924849062</v>
          </cell>
          <cell r="AJ184">
            <v>0.34796626397545116</v>
          </cell>
          <cell r="AK184">
            <v>8.7974730035789026E-2</v>
          </cell>
          <cell r="AL184">
            <v>-0.78429140642843354</v>
          </cell>
          <cell r="AM184">
            <v>-0.91184490375631033</v>
          </cell>
          <cell r="AN184">
            <v>-1.4489810936318175</v>
          </cell>
          <cell r="AO184">
            <v>-1.0466525846082835</v>
          </cell>
          <cell r="AP184">
            <v>-0.30741160865289335</v>
          </cell>
          <cell r="AQ184">
            <v>-0.50598451451810689</v>
          </cell>
          <cell r="AR184">
            <v>0.21135940824288757</v>
          </cell>
          <cell r="AS184">
            <v>0.79013388579925992</v>
          </cell>
          <cell r="AT184">
            <v>-7.8033949352636967E-2</v>
          </cell>
          <cell r="AU184">
            <v>2.6128057892652559E-2</v>
          </cell>
          <cell r="AV184">
            <v>0.42848502912743247</v>
          </cell>
          <cell r="AW184">
            <v>-0.47845486771797596</v>
          </cell>
          <cell r="AX184">
            <v>-0.8729102814851345</v>
          </cell>
          <cell r="AY184">
            <v>-0.9082796463874927</v>
          </cell>
          <cell r="AZ184">
            <v>-0.311566613929602</v>
          </cell>
          <cell r="BA184">
            <v>1.1308285524464952</v>
          </cell>
          <cell r="BB184">
            <v>0.70725296781334257</v>
          </cell>
          <cell r="BC184">
            <v>-5.1580394101792451E-2</v>
          </cell>
          <cell r="BD184">
            <v>0.71218800919628011</v>
          </cell>
          <cell r="BE184">
            <v>0.68666263727063215</v>
          </cell>
          <cell r="BF184">
            <v>-0.40214776589240842</v>
          </cell>
          <cell r="BG184">
            <v>-0.62215388347585665</v>
          </cell>
          <cell r="BH184">
            <v>4.1151528459834372E-2</v>
          </cell>
          <cell r="BI184">
            <v>-0.14995821929482575</v>
          </cell>
          <cell r="BJ184">
            <v>-0.70381758437049335</v>
          </cell>
          <cell r="BK184">
            <v>-0.29972647035228983</v>
          </cell>
          <cell r="BL184">
            <v>0.14819098713545967</v>
          </cell>
          <cell r="BM184">
            <v>-1.7256437958537083E-2</v>
          </cell>
          <cell r="BN184">
            <v>0.41107765515597128</v>
          </cell>
          <cell r="BO184">
            <v>2.4485798314975805E-2</v>
          </cell>
          <cell r="BP184">
            <v>-0.4447194548584173</v>
          </cell>
          <cell r="BQ184">
            <v>-0.26712941282256214</v>
          </cell>
          <cell r="BR184">
            <v>0.29359708076698193</v>
          </cell>
          <cell r="BS184">
            <v>0.98468003788548775</v>
          </cell>
          <cell r="BT184">
            <v>2.0501412523779803</v>
          </cell>
          <cell r="BU184">
            <v>2.5305974556080604</v>
          </cell>
          <cell r="BV184">
            <v>1.9334491662165747</v>
          </cell>
          <cell r="BW184">
            <v>1.5423992571159115</v>
          </cell>
          <cell r="BX184">
            <v>1.9208760761706911</v>
          </cell>
          <cell r="BY184">
            <v>1.4096574435002285</v>
          </cell>
          <cell r="BZ184">
            <v>-3.2950939532889134E-2</v>
          </cell>
          <cell r="CA184">
            <v>1.44934437889719E-2</v>
          </cell>
          <cell r="CB184">
            <v>1.2301988909565233</v>
          </cell>
          <cell r="CC184">
            <v>1.9117260644670988</v>
          </cell>
          <cell r="CD184">
            <v>1.078646649212414</v>
          </cell>
          <cell r="CE184">
            <v>0.38258794929862128</v>
          </cell>
          <cell r="CF184">
            <v>0.87545086582823328</v>
          </cell>
          <cell r="CG184">
            <v>1.2651933702385212</v>
          </cell>
          <cell r="CH184">
            <v>1.2751655795428831</v>
          </cell>
          <cell r="CI184">
            <v>2.2545296755585897</v>
          </cell>
          <cell r="CJ184">
            <v>3.4347458867375802</v>
          </cell>
          <cell r="CK184">
            <v>4.3581389221370506</v>
          </cell>
          <cell r="CL184">
            <v>4.5019787097405759</v>
          </cell>
          <cell r="CM184">
            <v>3.2514515352739384</v>
          </cell>
          <cell r="CN184">
            <v>1.9966848276779461</v>
          </cell>
          <cell r="CO184">
            <v>1.0324952935328375</v>
          </cell>
          <cell r="CP184">
            <v>5.6851059309737634E-2</v>
          </cell>
          <cell r="CQ184">
            <v>-0.36738815168149791</v>
          </cell>
          <cell r="CR184">
            <v>-0.81608567800724796</v>
          </cell>
          <cell r="CS184">
            <v>-1.345878012733061</v>
          </cell>
          <cell r="CT184">
            <v>-1.1933795500352982</v>
          </cell>
          <cell r="CU184">
            <v>-0.89737658660871422</v>
          </cell>
          <cell r="CV184">
            <v>-0.29246961199776084</v>
          </cell>
          <cell r="CW184">
            <v>0.51278918465886991</v>
          </cell>
          <cell r="CX184">
            <v>0.71811687552072556</v>
          </cell>
          <cell r="CY184">
            <v>0.29004819454824493</v>
          </cell>
          <cell r="CZ184">
            <v>0.2851548137397194</v>
          </cell>
          <cell r="DA184">
            <v>0.2851548137397194</v>
          </cell>
          <cell r="DB184">
            <v>0.75299680449192252</v>
          </cell>
          <cell r="DC184">
            <v>0.65045831356125916</v>
          </cell>
          <cell r="DD184">
            <v>0.69868694304201273</v>
          </cell>
          <cell r="DE184">
            <v>0.4345163653327988</v>
          </cell>
          <cell r="DF184">
            <v>-0.18890669656666609</v>
          </cell>
          <cell r="DG184">
            <v>-0.48955934440750276</v>
          </cell>
          <cell r="DH184">
            <v>-0.63253631541647259</v>
          </cell>
          <cell r="DI184">
            <v>-0.18128290148623269</v>
          </cell>
          <cell r="DJ184">
            <v>-1.2043983672175063E-2</v>
          </cell>
          <cell r="DK184">
            <v>-0.74558869315477794</v>
          </cell>
          <cell r="DL184">
            <v>-0.71931920012900608</v>
          </cell>
          <cell r="DM184">
            <v>-0.25400397529165386</v>
          </cell>
          <cell r="DN184">
            <v>-0.37487004139275582</v>
          </cell>
          <cell r="DO184">
            <v>-0.634856657237716</v>
          </cell>
          <cell r="DP184">
            <v>-0.83108084808301563</v>
          </cell>
          <cell r="DQ184">
            <v>-0.79457112642720651</v>
          </cell>
          <cell r="DR184">
            <v>-0.84716187442151825</v>
          </cell>
          <cell r="DS184">
            <v>-0.78341019985366711</v>
          </cell>
          <cell r="DT184">
            <v>-0.48305570219920696</v>
          </cell>
          <cell r="DU184">
            <v>-8.8314293721965129E-2</v>
          </cell>
          <cell r="DV184">
            <v>-0.29111259721128724</v>
          </cell>
          <cell r="DW184">
            <v>-0.23327278990400699</v>
          </cell>
          <cell r="DX184">
            <v>0.28025763623773714</v>
          </cell>
          <cell r="DY184">
            <v>0.57222851763167581</v>
          </cell>
          <cell r="DZ184">
            <v>-6.3010380159108495E-2</v>
          </cell>
          <cell r="EA184">
            <v>-0.5937255103788005</v>
          </cell>
          <cell r="EB184">
            <v>0.34868083573225706</v>
          </cell>
          <cell r="EC184">
            <v>0.933952117266175</v>
          </cell>
          <cell r="ED184">
            <v>0.35718623053926246</v>
          </cell>
          <cell r="EE184">
            <v>-0.14084945941371319</v>
          </cell>
          <cell r="EF184">
            <v>-0.18693036376451802</v>
          </cell>
          <cell r="EG184">
            <v>0.37497037717729276</v>
          </cell>
          <cell r="EH184">
            <v>0.30425136319050855</v>
          </cell>
          <cell r="EI184">
            <v>-2.6405145593921014E-2</v>
          </cell>
          <cell r="EJ184">
            <v>-0.13487584869248723</v>
          </cell>
          <cell r="EK184">
            <v>-0.69417440048886891</v>
          </cell>
          <cell r="EL184">
            <v>-0.99257068605194088</v>
          </cell>
          <cell r="EM184">
            <v>-0.72873649310230038</v>
          </cell>
          <cell r="EN184">
            <v>1.0946095338152249</v>
          </cell>
          <cell r="EO184">
            <v>2.3143239672565241</v>
          </cell>
          <cell r="EP184">
            <v>2.4452532312857556</v>
          </cell>
          <cell r="EQ184">
            <v>2.193330807902607</v>
          </cell>
          <cell r="ER184">
            <v>1.3381184289512797</v>
          </cell>
          <cell r="ES184">
            <v>0.77399766154735739</v>
          </cell>
          <cell r="ET184">
            <v>1.1542440276826109</v>
          </cell>
          <cell r="EU184">
            <v>1.1472040209210885</v>
          </cell>
          <cell r="EV184">
            <v>1.2467695651142541</v>
          </cell>
          <cell r="EW184">
            <v>0.93183598766377318</v>
          </cell>
          <cell r="EX184">
            <v>0.3221376135693988</v>
          </cell>
          <cell r="EY184">
            <v>0.17203005101606911</v>
          </cell>
          <cell r="EZ184">
            <v>-5.6482758872590182E-2</v>
          </cell>
          <cell r="FA184">
            <v>-7.5262337043318334E-2</v>
          </cell>
          <cell r="FB184">
            <v>-2.4211107683404678E-3</v>
          </cell>
          <cell r="FC184">
            <v>0.1641741015474682</v>
          </cell>
          <cell r="FD184">
            <v>0.41113259344341135</v>
          </cell>
          <cell r="FE184">
            <v>3.8644410351800676E-2</v>
          </cell>
          <cell r="FF184">
            <v>-0.18443344815733312</v>
          </cell>
          <cell r="FG184">
            <v>0.39403545058267214</v>
          </cell>
          <cell r="FH184">
            <v>0.59847964552755473</v>
          </cell>
          <cell r="FI184">
            <v>0.1344337016574586</v>
          </cell>
          <cell r="FJ184">
            <v>-0.16250275633958106</v>
          </cell>
          <cell r="FK184">
            <v>7.478453038674035E-2</v>
          </cell>
          <cell r="FL184">
            <v>-0.64667866039302513</v>
          </cell>
          <cell r="FM184">
            <v>-0.90408864265927968</v>
          </cell>
          <cell r="FN184">
            <v>0.37180952380952381</v>
          </cell>
          <cell r="FO184">
            <v>0.62121416526138284</v>
          </cell>
          <cell r="FP184">
            <v>0.30231437377416637</v>
          </cell>
          <cell r="FQ184">
            <v>0.6260757363253856</v>
          </cell>
          <cell r="FR184">
            <v>0.7631874298540966</v>
          </cell>
          <cell r="FS184">
            <v>0.56311852059400402</v>
          </cell>
          <cell r="FT184">
            <v>0.27194172036985154</v>
          </cell>
          <cell r="FU184">
            <v>-0.19208872458410348</v>
          </cell>
          <cell r="FV184">
            <v>-1.4066120940058096</v>
          </cell>
          <cell r="FW184">
            <v>-2.2803190640787028</v>
          </cell>
          <cell r="FX184">
            <v>-1.5281830417227455</v>
          </cell>
          <cell r="FY184">
            <v>-0.15720415414047556</v>
          </cell>
          <cell r="FZ184">
            <v>0.52490679824561404</v>
          </cell>
          <cell r="GA184">
            <v>3.8232711306256856E-2</v>
          </cell>
          <cell r="GB184">
            <v>-0.16889071487263765</v>
          </cell>
          <cell r="GC184">
            <v>0.28694367752622862</v>
          </cell>
          <cell r="GD184">
            <v>-5.9542195256480817E-3</v>
          </cell>
          <cell r="GE184">
            <v>-0.32090632771483824</v>
          </cell>
          <cell r="GF184">
            <v>9.3370165745856326E-2</v>
          </cell>
          <cell r="GG184">
            <v>-8.238280166435509E-2</v>
          </cell>
          <cell r="GH184">
            <v>0.51794850498338885</v>
          </cell>
          <cell r="GI184">
            <v>1.2054920546417618</v>
          </cell>
          <cell r="GJ184">
            <v>0.1605087088747581</v>
          </cell>
          <cell r="GK184">
            <v>-3.6974813174647098E-2</v>
          </cell>
          <cell r="GL184">
            <v>0.7691067961165049</v>
          </cell>
          <cell r="GM184">
            <v>1.2857266146993318</v>
          </cell>
          <cell r="GN184">
            <v>0.47445953436807087</v>
          </cell>
          <cell r="GO184">
            <v>-7.4153761061946905E-2</v>
          </cell>
          <cell r="GP184">
            <v>0.55123717059639377</v>
          </cell>
          <cell r="GQ184">
            <v>0.60334075723830738</v>
          </cell>
          <cell r="GR184">
            <v>1.2751457928353236</v>
          </cell>
          <cell r="GS184">
            <v>1.7301059972106001</v>
          </cell>
          <cell r="GT184">
            <v>1.5019507470946318</v>
          </cell>
          <cell r="GU184">
            <v>2.1623893805309735</v>
          </cell>
          <cell r="GV184">
            <v>2.2812077957727146</v>
          </cell>
          <cell r="GW184">
            <v>1.7005283224400871</v>
          </cell>
          <cell r="GX184">
            <v>0.96449716904826099</v>
          </cell>
          <cell r="GY184">
            <v>0.72579117330462872</v>
          </cell>
          <cell r="GZ184">
            <v>1.3968429530201341</v>
          </cell>
          <cell r="HA184">
            <v>1.3610367982809564</v>
          </cell>
          <cell r="HB184">
            <v>0.97921521681298218</v>
          </cell>
          <cell r="HC184">
            <v>0.70997340425531918</v>
          </cell>
          <cell r="HD184">
            <v>0.4210840824960338</v>
          </cell>
          <cell r="HE184">
            <v>0.15889594916600472</v>
          </cell>
          <cell r="HF184">
            <v>0.68171014492753623</v>
          </cell>
          <cell r="HG184">
            <v>1.1055514414176144</v>
          </cell>
          <cell r="HH184">
            <v>1.3331009174311925</v>
          </cell>
          <cell r="HI184">
            <v>1.14296354576449</v>
          </cell>
          <cell r="HJ184">
            <v>1.4496731517509733</v>
          </cell>
          <cell r="HK184">
            <v>1.5177679500520287</v>
          </cell>
          <cell r="HL184">
            <v>1.2965091189314153</v>
          </cell>
          <cell r="HM184">
            <v>1.744422680412371</v>
          </cell>
          <cell r="HN184">
            <v>1.2052959183673468</v>
          </cell>
          <cell r="HO184">
            <v>0.15686449312277123</v>
          </cell>
          <cell r="HP184">
            <v>0.12984255967496186</v>
          </cell>
          <cell r="HQ184">
            <v>0.80117346938775513</v>
          </cell>
          <cell r="HR184">
            <v>1.0529581419091376</v>
          </cell>
          <cell r="HS184">
            <v>0.66265648854961823</v>
          </cell>
          <cell r="HT184">
            <v>0.42964640040702107</v>
          </cell>
          <cell r="HU184">
            <v>0.36569865105624833</v>
          </cell>
          <cell r="HV184">
            <v>-4.2624999999999934E-2</v>
          </cell>
          <cell r="HW184">
            <v>-0.38217758444216998</v>
          </cell>
          <cell r="HX184">
            <v>0.27762860082304525</v>
          </cell>
          <cell r="HY184">
            <v>1.102943610967408</v>
          </cell>
          <cell r="HZ184">
            <v>1.0859716129032257</v>
          </cell>
          <cell r="IA184">
            <v>0.63874035989717226</v>
          </cell>
          <cell r="IB184">
            <v>0.60761929194458697</v>
          </cell>
          <cell r="IC184">
            <v>0.40782820512820511</v>
          </cell>
          <cell r="ID184">
            <v>0.31442032686414706</v>
          </cell>
          <cell r="IE184">
            <v>0.41352069494123656</v>
          </cell>
          <cell r="IF184">
            <v>0.58103008669046408</v>
          </cell>
          <cell r="IG184">
            <v>0.14872991583779649</v>
          </cell>
          <cell r="IH184">
            <v>-4.8752863324001028E-2</v>
          </cell>
          <cell r="II184">
            <v>4.9969278033794119E-2</v>
          </cell>
          <cell r="IJ184">
            <v>-0.56568176004093118</v>
          </cell>
          <cell r="IK184">
            <v>-0.23312516062708816</v>
          </cell>
          <cell r="IL184">
            <v>0.18268267492899556</v>
          </cell>
          <cell r="IM184">
            <v>0.73942272844939161</v>
          </cell>
          <cell r="IN184">
            <v>1.0528085216939465</v>
          </cell>
          <cell r="IO184">
            <v>0.1793162393162393</v>
          </cell>
          <cell r="IP184">
            <v>-0.6188741893644617</v>
          </cell>
          <cell r="IQ184">
            <v>-5.8545264259549978E-2</v>
          </cell>
          <cell r="IR184">
            <v>0.20516657852987838</v>
          </cell>
          <cell r="IS184">
            <v>-4.5204027556968757E-2</v>
          </cell>
          <cell r="IT184">
            <v>-9.8760683760683782E-2</v>
          </cell>
          <cell r="IU184">
            <v>0.24934712520150459</v>
          </cell>
          <cell r="IV184">
            <v>1.1574702702702706</v>
          </cell>
          <cell r="IW184">
            <v>1.3157381916329285</v>
          </cell>
          <cell r="IX184">
            <v>1.0520591397849461</v>
          </cell>
          <cell r="IY184">
            <v>1.3702523489932887</v>
          </cell>
          <cell r="IZ184">
            <v>1.6738645525396396</v>
          </cell>
          <cell r="JA184">
            <v>0.9095408435664708</v>
          </cell>
          <cell r="JB184">
            <v>0.36791866028708131</v>
          </cell>
          <cell r="JC184">
            <v>1.0360989888238425</v>
          </cell>
          <cell r="JD184">
            <v>0.82837988826815634</v>
          </cell>
          <cell r="JE184">
            <v>0.49512671594508967</v>
          </cell>
          <cell r="JF184">
            <v>0.42963453389830519</v>
          </cell>
          <cell r="JG184">
            <v>0.72576597992604341</v>
          </cell>
          <cell r="JH184">
            <v>0.73579087048832281</v>
          </cell>
          <cell r="JI184">
            <v>0.49227332804652391</v>
          </cell>
          <cell r="JJ184">
            <v>1.0570217853347503</v>
          </cell>
          <cell r="JK184">
            <v>1.6899096705632308</v>
          </cell>
          <cell r="JL184">
            <v>1.5954056930034584</v>
          </cell>
          <cell r="JM184">
            <v>1.3753706146135583</v>
          </cell>
          <cell r="JN184">
            <v>2.0956659619450735E-3</v>
          </cell>
          <cell r="JO184">
            <v>0.461462836056932</v>
          </cell>
          <cell r="JP184">
            <v>1.39513397642015</v>
          </cell>
          <cell r="JQ184">
            <v>1.2275059571088165</v>
          </cell>
          <cell r="JR184">
            <v>1.2313542219861924</v>
          </cell>
          <cell r="JS184">
            <v>0.53245903104242465</v>
          </cell>
          <cell r="JT184">
            <v>0.76528868969153707</v>
          </cell>
          <cell r="JU184">
            <v>1.4268603733894292</v>
          </cell>
          <cell r="JV184">
            <v>1.0667009765109527</v>
          </cell>
          <cell r="JW184">
            <v>0.62601934134866688</v>
          </cell>
          <cell r="JX184">
            <v>0.51815892997639645</v>
          </cell>
          <cell r="JY184">
            <v>1.0589812402292862</v>
          </cell>
          <cell r="JZ184">
            <v>1.2537765538945711</v>
          </cell>
          <cell r="KA184">
            <v>0.62028512182477957</v>
          </cell>
          <cell r="KB184">
            <v>0.17250065053343747</v>
          </cell>
          <cell r="KC184">
            <v>0.18995342820181116</v>
          </cell>
          <cell r="KD184">
            <v>-8.8429687499999993E-2</v>
          </cell>
          <cell r="KE184">
            <v>0.25254653567735269</v>
          </cell>
          <cell r="KF184">
            <v>0.44935264943878883</v>
          </cell>
          <cell r="KG184">
            <v>0.10591778697001036</v>
          </cell>
          <cell r="KH184">
            <v>0.62802971071149338</v>
          </cell>
          <cell r="KI184">
            <v>0.8292860838075532</v>
          </cell>
          <cell r="KJ184">
            <v>0.50182101167315174</v>
          </cell>
          <cell r="KK184">
            <v>0.30659804426145137</v>
          </cell>
          <cell r="KL184">
            <v>-1.4686690833764889E-2</v>
          </cell>
          <cell r="KM184">
            <v>-0.21909863507597216</v>
          </cell>
          <cell r="KN184">
            <v>-0.27420723769851602</v>
          </cell>
          <cell r="KO184">
            <v>3.7011137011136987E-2</v>
          </cell>
          <cell r="KP184">
            <v>0.42766152236463506</v>
          </cell>
          <cell r="KQ184">
            <v>0.44272774461458603</v>
          </cell>
          <cell r="KR184">
            <v>0.22034707724425892</v>
          </cell>
          <cell r="KS184">
            <v>-0.30846830530401032</v>
          </cell>
          <cell r="KT184">
            <v>-0.93828765335421571</v>
          </cell>
          <cell r="KU184">
            <v>-0.91289247591772982</v>
          </cell>
          <cell r="KV184">
            <v>-0.15324096067563997</v>
          </cell>
          <cell r="KW184">
            <v>-7.0684141546526857E-2</v>
          </cell>
          <cell r="KX184">
            <v>-1.052910290237467</v>
          </cell>
          <cell r="KY184">
            <v>-1.3013722397476342</v>
          </cell>
          <cell r="KZ184">
            <v>-0.85263242375601911</v>
          </cell>
          <cell r="LA184">
            <v>-0.27275420336269007</v>
          </cell>
          <cell r="LB184">
            <v>-0.15424250607615447</v>
          </cell>
          <cell r="LC184">
            <v>-0.47255427499329944</v>
          </cell>
          <cell r="LD184">
            <v>-1.2927896879240164</v>
          </cell>
          <cell r="LE184">
            <v>-1.3341481882098429</v>
          </cell>
          <cell r="LF184">
            <v>-1.2</v>
          </cell>
          <cell r="LG184">
            <v>-0.4</v>
          </cell>
          <cell r="LH184">
            <v>0.2</v>
          </cell>
          <cell r="LI184">
            <v>0.19999999999999998</v>
          </cell>
          <cell r="LJ184">
            <v>0.2</v>
          </cell>
          <cell r="LK184">
            <v>0.34029870996104122</v>
          </cell>
          <cell r="LL184">
            <v>0.5</v>
          </cell>
          <cell r="LM184">
            <v>0.4</v>
          </cell>
          <cell r="LN184">
            <v>0.5</v>
          </cell>
          <cell r="LO184">
            <v>0.5</v>
          </cell>
          <cell r="LP184">
            <v>0.5</v>
          </cell>
          <cell r="LQ184">
            <v>0.5</v>
          </cell>
          <cell r="LR184">
            <v>0.32919790751900185</v>
          </cell>
          <cell r="LS184">
            <v>0.3</v>
          </cell>
          <cell r="LT184">
            <v>0.30000000000000004</v>
          </cell>
          <cell r="LU184">
            <v>0.20000000000000004</v>
          </cell>
          <cell r="LV184">
            <v>0</v>
          </cell>
          <cell r="LW184">
            <v>-0.19999999999999998</v>
          </cell>
          <cell r="LX184">
            <v>-0.2</v>
          </cell>
          <cell r="LY184">
            <v>-0.2</v>
          </cell>
          <cell r="LZ184">
            <v>1.7606621889793176E-2</v>
          </cell>
          <cell r="MA184">
            <v>0.17123470198821925</v>
          </cell>
          <cell r="MB184">
            <v>0.31874957721960179</v>
          </cell>
          <cell r="MC184">
            <v>0.35448798842306384</v>
          </cell>
          <cell r="MD184">
            <v>0.35303953459757742</v>
          </cell>
          <cell r="ME184">
            <v>0.47976840784679081</v>
          </cell>
        </row>
        <row r="185">
          <cell r="A185">
            <v>1102006</v>
          </cell>
          <cell r="F185" t="str">
            <v>Macarrão</v>
          </cell>
          <cell r="H185">
            <v>-1.04</v>
          </cell>
          <cell r="I185">
            <v>-0.21</v>
          </cell>
          <cell r="J185">
            <v>-0.73</v>
          </cell>
          <cell r="K185">
            <v>-7.0000000000000007E-2</v>
          </cell>
          <cell r="L185">
            <v>0.35</v>
          </cell>
          <cell r="M185">
            <v>-1.18</v>
          </cell>
          <cell r="N185">
            <v>-1.76</v>
          </cell>
          <cell r="O185">
            <v>0.42</v>
          </cell>
          <cell r="P185">
            <v>1.39</v>
          </cell>
          <cell r="Q185">
            <v>0.41</v>
          </cell>
          <cell r="R185">
            <v>0.48</v>
          </cell>
          <cell r="S185">
            <v>0.21</v>
          </cell>
          <cell r="T185">
            <v>0.67</v>
          </cell>
          <cell r="U185">
            <v>0.84</v>
          </cell>
          <cell r="V185">
            <v>-1.68</v>
          </cell>
          <cell r="W185">
            <v>-2.2000000000000002</v>
          </cell>
          <cell r="X185">
            <v>-0.9</v>
          </cell>
          <cell r="Y185">
            <v>-0.63</v>
          </cell>
          <cell r="Z185">
            <v>0.24</v>
          </cell>
          <cell r="AA185">
            <v>0.12</v>
          </cell>
          <cell r="AB185">
            <v>-1.29</v>
          </cell>
          <cell r="AC185">
            <v>-1.43</v>
          </cell>
          <cell r="AD185">
            <v>-0.84</v>
          </cell>
          <cell r="AE185">
            <v>-0.71</v>
          </cell>
          <cell r="AF185">
            <v>-1.23</v>
          </cell>
          <cell r="AG185">
            <v>-1.63</v>
          </cell>
          <cell r="AH185">
            <v>-0.47</v>
          </cell>
          <cell r="AI185">
            <v>0.24</v>
          </cell>
          <cell r="AJ185">
            <v>0.24</v>
          </cell>
          <cell r="AK185">
            <v>-0.02</v>
          </cell>
          <cell r="AL185">
            <v>-0.81</v>
          </cell>
          <cell r="AM185">
            <v>-0.95</v>
          </cell>
          <cell r="AN185">
            <v>-1.79</v>
          </cell>
          <cell r="AO185">
            <v>-1.21</v>
          </cell>
          <cell r="AP185">
            <v>-0.44</v>
          </cell>
          <cell r="AQ185">
            <v>-0.65</v>
          </cell>
          <cell r="AR185">
            <v>0.13</v>
          </cell>
          <cell r="AS185">
            <v>1.02</v>
          </cell>
          <cell r="AT185">
            <v>0.62</v>
          </cell>
          <cell r="AU185">
            <v>0.53</v>
          </cell>
          <cell r="AV185">
            <v>0.43</v>
          </cell>
          <cell r="AW185">
            <v>-0.55000000000000004</v>
          </cell>
          <cell r="AX185">
            <v>-0.69</v>
          </cell>
          <cell r="AY185">
            <v>-0.99</v>
          </cell>
          <cell r="AZ185">
            <v>-0.76</v>
          </cell>
          <cell r="BA185">
            <v>0.94</v>
          </cell>
          <cell r="BB185">
            <v>0.91</v>
          </cell>
          <cell r="BC185">
            <v>0.11</v>
          </cell>
          <cell r="BD185">
            <v>1.02</v>
          </cell>
          <cell r="BE185">
            <v>0.64</v>
          </cell>
          <cell r="BF185">
            <v>-0.95</v>
          </cell>
          <cell r="BG185">
            <v>-0.62</v>
          </cell>
          <cell r="BH185">
            <v>0.54</v>
          </cell>
          <cell r="BI185">
            <v>0.17</v>
          </cell>
          <cell r="BJ185">
            <v>-0.56999999999999995</v>
          </cell>
          <cell r="BK185">
            <v>-0.12</v>
          </cell>
          <cell r="BL185">
            <v>0.03</v>
          </cell>
          <cell r="BM185">
            <v>0.04</v>
          </cell>
          <cell r="BN185">
            <v>0.53</v>
          </cell>
          <cell r="BO185">
            <v>0.16</v>
          </cell>
          <cell r="BP185">
            <v>-0.45</v>
          </cell>
          <cell r="BQ185">
            <v>-0.26</v>
          </cell>
          <cell r="BR185">
            <v>0.6</v>
          </cell>
          <cell r="BS185">
            <v>1.17</v>
          </cell>
          <cell r="BT185">
            <v>2</v>
          </cell>
          <cell r="BU185">
            <v>2.72</v>
          </cell>
          <cell r="BV185">
            <v>2.4700000000000002</v>
          </cell>
          <cell r="BW185">
            <v>1.89</v>
          </cell>
          <cell r="BX185">
            <v>2</v>
          </cell>
          <cell r="BY185">
            <v>1.42</v>
          </cell>
          <cell r="BZ185">
            <v>-0.23</v>
          </cell>
          <cell r="CA185">
            <v>0.17</v>
          </cell>
          <cell r="CB185">
            <v>1.96</v>
          </cell>
          <cell r="CC185">
            <v>2.36</v>
          </cell>
          <cell r="CD185">
            <v>1.04</v>
          </cell>
          <cell r="CE185">
            <v>0.27</v>
          </cell>
          <cell r="CF185">
            <v>1.0900000000000001</v>
          </cell>
          <cell r="CG185">
            <v>1.58</v>
          </cell>
          <cell r="CH185">
            <v>1.21</v>
          </cell>
          <cell r="CI185">
            <v>2.34</v>
          </cell>
          <cell r="CJ185">
            <v>4.2699999999999996</v>
          </cell>
          <cell r="CK185">
            <v>4.9400000000000004</v>
          </cell>
          <cell r="CL185">
            <v>4.8899999999999997</v>
          </cell>
          <cell r="CM185">
            <v>3.7</v>
          </cell>
          <cell r="CN185">
            <v>2.14</v>
          </cell>
          <cell r="CO185">
            <v>1.08</v>
          </cell>
          <cell r="CP185">
            <v>-0.22</v>
          </cell>
          <cell r="CQ185">
            <v>-1.41</v>
          </cell>
          <cell r="CR185">
            <v>-1.5</v>
          </cell>
          <cell r="CS185">
            <v>-1.59</v>
          </cell>
          <cell r="CT185">
            <v>-1.61</v>
          </cell>
          <cell r="CU185">
            <v>-1.17</v>
          </cell>
          <cell r="CV185">
            <v>-0.32</v>
          </cell>
          <cell r="CW185">
            <v>0.52</v>
          </cell>
          <cell r="CX185">
            <v>0.83</v>
          </cell>
          <cell r="CY185">
            <v>0.56000000000000005</v>
          </cell>
          <cell r="CZ185">
            <v>0.1</v>
          </cell>
          <cell r="DA185">
            <v>0.1</v>
          </cell>
          <cell r="DB185">
            <v>0.64</v>
          </cell>
          <cell r="DC185">
            <v>0.71</v>
          </cell>
          <cell r="DD185">
            <v>1.03</v>
          </cell>
          <cell r="DE185">
            <v>0.57999999999999996</v>
          </cell>
          <cell r="DF185">
            <v>-0.55000000000000004</v>
          </cell>
          <cell r="DG185">
            <v>-0.5</v>
          </cell>
          <cell r="DH185">
            <v>-0.55000000000000004</v>
          </cell>
          <cell r="DI185">
            <v>-0.43</v>
          </cell>
          <cell r="DJ185">
            <v>-0.04</v>
          </cell>
          <cell r="DK185">
            <v>-0.81</v>
          </cell>
          <cell r="DL185">
            <v>-1.07</v>
          </cell>
          <cell r="DM185">
            <v>-0.57999999999999996</v>
          </cell>
          <cell r="DN185">
            <v>-0.74</v>
          </cell>
          <cell r="DO185">
            <v>-1.01</v>
          </cell>
          <cell r="DP185">
            <v>-1.22</v>
          </cell>
          <cell r="DQ185">
            <v>-0.99</v>
          </cell>
          <cell r="DR185">
            <v>-0.86</v>
          </cell>
          <cell r="DS185">
            <v>-1.01</v>
          </cell>
          <cell r="DT185">
            <v>-0.82</v>
          </cell>
          <cell r="DU185">
            <v>-0.35</v>
          </cell>
          <cell r="DV185">
            <v>-0.54</v>
          </cell>
          <cell r="DW185">
            <v>-0.31</v>
          </cell>
          <cell r="DX185">
            <v>0.18</v>
          </cell>
          <cell r="DY185">
            <v>0.16</v>
          </cell>
          <cell r="DZ185">
            <v>-0.71</v>
          </cell>
          <cell r="EA185">
            <v>-1.07</v>
          </cell>
          <cell r="EB185">
            <v>0.26</v>
          </cell>
          <cell r="EC185">
            <v>1.24</v>
          </cell>
          <cell r="ED185">
            <v>0.82</v>
          </cell>
          <cell r="EE185">
            <v>-0.13</v>
          </cell>
          <cell r="EF185">
            <v>-0.84</v>
          </cell>
          <cell r="EG185">
            <v>-0.4</v>
          </cell>
          <cell r="EH185">
            <v>0.38</v>
          </cell>
          <cell r="EI185">
            <v>0.11</v>
          </cell>
          <cell r="EJ185">
            <v>-0.02</v>
          </cell>
          <cell r="EK185">
            <v>-0.63</v>
          </cell>
          <cell r="EL185">
            <v>-0.98</v>
          </cell>
          <cell r="EM185">
            <v>-0.92</v>
          </cell>
          <cell r="EN185">
            <v>0.6</v>
          </cell>
          <cell r="EO185">
            <v>2.3199999999999998</v>
          </cell>
          <cell r="EP185">
            <v>2.68</v>
          </cell>
          <cell r="EQ185">
            <v>2</v>
          </cell>
          <cell r="ER185">
            <v>1.21</v>
          </cell>
          <cell r="ES185">
            <v>0.96</v>
          </cell>
          <cell r="ET185">
            <v>1.8</v>
          </cell>
          <cell r="EU185">
            <v>1.98</v>
          </cell>
          <cell r="EV185">
            <v>1.9</v>
          </cell>
          <cell r="EW185">
            <v>1.32</v>
          </cell>
          <cell r="EX185">
            <v>0.2</v>
          </cell>
          <cell r="EY185">
            <v>-0.03</v>
          </cell>
          <cell r="EZ185">
            <v>-0.37</v>
          </cell>
          <cell r="FA185">
            <v>-0.19</v>
          </cell>
          <cell r="FB185">
            <v>-0.06</v>
          </cell>
          <cell r="FC185">
            <v>-0.22</v>
          </cell>
          <cell r="FD185">
            <v>0.14000000000000001</v>
          </cell>
          <cell r="FE185">
            <v>0.14000000000000001</v>
          </cell>
          <cell r="FF185">
            <v>-0.05</v>
          </cell>
          <cell r="FG185">
            <v>0.26</v>
          </cell>
          <cell r="FH185">
            <v>0.47</v>
          </cell>
          <cell r="FI185">
            <v>-0.09</v>
          </cell>
          <cell r="FJ185">
            <v>-0.63</v>
          </cell>
          <cell r="FK185">
            <v>-0.08</v>
          </cell>
          <cell r="FL185">
            <v>-0.67</v>
          </cell>
          <cell r="FM185">
            <v>-1.1299999999999999</v>
          </cell>
          <cell r="FN185">
            <v>0.27</v>
          </cell>
          <cell r="FO185">
            <v>0.97</v>
          </cell>
          <cell r="FP185">
            <v>0.5</v>
          </cell>
          <cell r="FQ185">
            <v>0.6</v>
          </cell>
          <cell r="FR185">
            <v>0.63</v>
          </cell>
          <cell r="FS185">
            <v>0.68</v>
          </cell>
          <cell r="FT185">
            <v>0.42</v>
          </cell>
          <cell r="FU185">
            <v>-0.96</v>
          </cell>
          <cell r="FV185">
            <v>-2.59</v>
          </cell>
          <cell r="FW185">
            <v>-2.8</v>
          </cell>
          <cell r="FX185">
            <v>-1.47</v>
          </cell>
          <cell r="FY185">
            <v>0.23</v>
          </cell>
          <cell r="FZ185">
            <v>0.92</v>
          </cell>
          <cell r="GA185">
            <v>0.12</v>
          </cell>
          <cell r="GB185">
            <v>-0.03</v>
          </cell>
          <cell r="GC185">
            <v>0.3</v>
          </cell>
          <cell r="GD185">
            <v>-0.31</v>
          </cell>
          <cell r="GE185">
            <v>-0.94</v>
          </cell>
          <cell r="GF185">
            <v>-0.28000000000000003</v>
          </cell>
          <cell r="GG185">
            <v>0.47</v>
          </cell>
          <cell r="GH185">
            <v>1.02</v>
          </cell>
          <cell r="GI185">
            <v>1.22</v>
          </cell>
          <cell r="GJ185">
            <v>-0.12</v>
          </cell>
          <cell r="GK185">
            <v>-0.21</v>
          </cell>
          <cell r="GL185">
            <v>0.51</v>
          </cell>
          <cell r="GM185">
            <v>0.89</v>
          </cell>
          <cell r="GN185">
            <v>0.64</v>
          </cell>
          <cell r="GO185">
            <v>0.72</v>
          </cell>
          <cell r="GP185">
            <v>1.4</v>
          </cell>
          <cell r="GQ185">
            <v>1.29</v>
          </cell>
          <cell r="GR185">
            <v>1.83</v>
          </cell>
          <cell r="GS185">
            <v>1.96</v>
          </cell>
          <cell r="GT185">
            <v>1.43</v>
          </cell>
          <cell r="GU185">
            <v>2.09</v>
          </cell>
          <cell r="GV185">
            <v>2.42</v>
          </cell>
          <cell r="GW185">
            <v>1.94</v>
          </cell>
          <cell r="GX185">
            <v>1.23</v>
          </cell>
          <cell r="GY185">
            <v>1.0900000000000001</v>
          </cell>
          <cell r="GZ185">
            <v>1.71</v>
          </cell>
          <cell r="HA185">
            <v>1.58</v>
          </cell>
          <cell r="HB185">
            <v>1.35</v>
          </cell>
          <cell r="HC185">
            <v>0.73</v>
          </cell>
          <cell r="HD185">
            <v>-0.05</v>
          </cell>
          <cell r="HE185">
            <v>-0.21</v>
          </cell>
          <cell r="HF185">
            <v>0.73</v>
          </cell>
          <cell r="HG185">
            <v>1.28</v>
          </cell>
          <cell r="HH185">
            <v>1.46</v>
          </cell>
          <cell r="HI185">
            <v>1.02</v>
          </cell>
          <cell r="HJ185">
            <v>1.07</v>
          </cell>
          <cell r="HK185">
            <v>1.39</v>
          </cell>
          <cell r="HL185">
            <v>2.15</v>
          </cell>
          <cell r="HM185">
            <v>2.33</v>
          </cell>
          <cell r="HN185">
            <v>1.31</v>
          </cell>
          <cell r="HO185">
            <v>0.47</v>
          </cell>
          <cell r="HP185">
            <v>0.48</v>
          </cell>
          <cell r="HQ185">
            <v>0.44</v>
          </cell>
          <cell r="HR185">
            <v>0.67</v>
          </cell>
          <cell r="HS185">
            <v>0.86</v>
          </cell>
          <cell r="HT185">
            <v>0.66</v>
          </cell>
          <cell r="HU185">
            <v>0.72</v>
          </cell>
          <cell r="HV185">
            <v>0.63</v>
          </cell>
          <cell r="HW185">
            <v>0.24</v>
          </cell>
          <cell r="HX185">
            <v>0.75</v>
          </cell>
          <cell r="HY185">
            <v>0.98</v>
          </cell>
          <cell r="HZ185">
            <v>0.5</v>
          </cell>
          <cell r="IA185">
            <v>0.65</v>
          </cell>
          <cell r="IB185">
            <v>0.65</v>
          </cell>
          <cell r="IC185">
            <v>0.14000000000000001</v>
          </cell>
          <cell r="ID185">
            <v>0.56999999999999995</v>
          </cell>
          <cell r="IE185">
            <v>0.24</v>
          </cell>
          <cell r="IF185">
            <v>-0.08</v>
          </cell>
          <cell r="IG185">
            <v>0.2</v>
          </cell>
          <cell r="IH185">
            <v>0.5</v>
          </cell>
          <cell r="II185">
            <v>0.54</v>
          </cell>
          <cell r="IJ185">
            <v>-0.27</v>
          </cell>
          <cell r="IK185">
            <v>-0.08</v>
          </cell>
          <cell r="IL185">
            <v>0.36</v>
          </cell>
          <cell r="IM185">
            <v>0.73</v>
          </cell>
          <cell r="IN185">
            <v>0.82</v>
          </cell>
          <cell r="IO185">
            <v>-0.18</v>
          </cell>
          <cell r="IP185">
            <v>-0.61</v>
          </cell>
          <cell r="IQ185">
            <v>0.08</v>
          </cell>
          <cell r="IR185">
            <v>-0.04</v>
          </cell>
          <cell r="IS185">
            <v>-0.33</v>
          </cell>
          <cell r="IT185">
            <v>-0.1</v>
          </cell>
          <cell r="IU185">
            <v>0.12</v>
          </cell>
          <cell r="IV185">
            <v>1.1200000000000001</v>
          </cell>
          <cell r="IW185">
            <v>1.42</v>
          </cell>
          <cell r="IX185">
            <v>1.08</v>
          </cell>
          <cell r="IY185">
            <v>1.65</v>
          </cell>
          <cell r="IZ185">
            <v>2.1800000000000002</v>
          </cell>
          <cell r="JA185">
            <v>1.1299999999999999</v>
          </cell>
          <cell r="JB185">
            <v>0.7</v>
          </cell>
          <cell r="JC185">
            <v>1.31</v>
          </cell>
          <cell r="JD185">
            <v>0.33</v>
          </cell>
          <cell r="JE185">
            <v>-0.03</v>
          </cell>
          <cell r="JF185">
            <v>0.28000000000000003</v>
          </cell>
          <cell r="JG185">
            <v>1.1299999999999999</v>
          </cell>
          <cell r="JH185">
            <v>1.24</v>
          </cell>
          <cell r="JI185">
            <v>0.72</v>
          </cell>
          <cell r="JJ185">
            <v>1.08</v>
          </cell>
          <cell r="JK185">
            <v>1.89</v>
          </cell>
          <cell r="JL185">
            <v>2.16</v>
          </cell>
          <cell r="JM185">
            <v>1.46</v>
          </cell>
          <cell r="JN185">
            <v>-0.57999999999999996</v>
          </cell>
          <cell r="JO185">
            <v>0.06</v>
          </cell>
          <cell r="JP185">
            <v>1.62</v>
          </cell>
          <cell r="JQ185">
            <v>1.65</v>
          </cell>
          <cell r="JR185">
            <v>1.31</v>
          </cell>
          <cell r="JS185">
            <v>0.46</v>
          </cell>
          <cell r="JT185">
            <v>0.73</v>
          </cell>
          <cell r="JU185">
            <v>1.36</v>
          </cell>
          <cell r="JV185">
            <v>1.01</v>
          </cell>
          <cell r="JW185">
            <v>0.71</v>
          </cell>
          <cell r="JX185">
            <v>0.71</v>
          </cell>
          <cell r="JY185">
            <v>1.05</v>
          </cell>
          <cell r="JZ185">
            <v>1.01</v>
          </cell>
          <cell r="KA185">
            <v>0.45</v>
          </cell>
          <cell r="KB185">
            <v>0.2</v>
          </cell>
          <cell r="KC185">
            <v>-0.05</v>
          </cell>
          <cell r="KD185">
            <v>-0.25</v>
          </cell>
          <cell r="KE185">
            <v>0.31</v>
          </cell>
          <cell r="KF185">
            <v>0.53</v>
          </cell>
          <cell r="KG185">
            <v>0.22</v>
          </cell>
          <cell r="KH185">
            <v>0.87</v>
          </cell>
          <cell r="KI185">
            <v>1.1200000000000001</v>
          </cell>
          <cell r="KJ185">
            <v>0.35</v>
          </cell>
          <cell r="KK185">
            <v>0.15</v>
          </cell>
          <cell r="KL185">
            <v>0.02</v>
          </cell>
          <cell r="KM185">
            <v>-0.26</v>
          </cell>
          <cell r="KN185">
            <v>-0.38</v>
          </cell>
          <cell r="KO185">
            <v>-0.19</v>
          </cell>
          <cell r="KP185">
            <v>0.46</v>
          </cell>
          <cell r="KQ185">
            <v>0.76</v>
          </cell>
          <cell r="KR185">
            <v>0.55000000000000004</v>
          </cell>
          <cell r="KS185">
            <v>-0.15</v>
          </cell>
          <cell r="KT185">
            <v>-0.75</v>
          </cell>
          <cell r="KU185">
            <v>-0.8</v>
          </cell>
          <cell r="KV185">
            <v>-0.36</v>
          </cell>
          <cell r="KW185">
            <v>-0.1</v>
          </cell>
          <cell r="KX185">
            <v>-1.22</v>
          </cell>
          <cell r="KY185">
            <v>-1.73</v>
          </cell>
          <cell r="KZ185">
            <v>-0.88</v>
          </cell>
          <cell r="LA185">
            <v>-0.51</v>
          </cell>
          <cell r="LB185">
            <v>-0.38</v>
          </cell>
          <cell r="LC185">
            <v>-0.33</v>
          </cell>
          <cell r="LD185">
            <v>-1.03</v>
          </cell>
          <cell r="LE185">
            <v>-1.44</v>
          </cell>
          <cell r="LF185">
            <v>-1.2</v>
          </cell>
          <cell r="LG185">
            <v>-0.4</v>
          </cell>
          <cell r="LH185">
            <v>0.2</v>
          </cell>
          <cell r="LI185">
            <v>0.19999999999999998</v>
          </cell>
          <cell r="LJ185">
            <v>0.2</v>
          </cell>
          <cell r="LK185">
            <v>0.34029870996104122</v>
          </cell>
          <cell r="LL185">
            <v>0.5</v>
          </cell>
          <cell r="LM185">
            <v>0.4</v>
          </cell>
          <cell r="LN185">
            <v>0.5</v>
          </cell>
          <cell r="LO185">
            <v>0.5</v>
          </cell>
          <cell r="LP185">
            <v>0.5</v>
          </cell>
          <cell r="LQ185">
            <v>0.5</v>
          </cell>
          <cell r="LR185">
            <v>0.32919790751900185</v>
          </cell>
          <cell r="LS185">
            <v>0.3</v>
          </cell>
          <cell r="LT185">
            <v>0.30000000000000004</v>
          </cell>
          <cell r="LU185">
            <v>0.20000000000000004</v>
          </cell>
          <cell r="LV185">
            <v>0</v>
          </cell>
          <cell r="LW185">
            <v>-0.19999999999999998</v>
          </cell>
          <cell r="LX185">
            <v>-0.2</v>
          </cell>
          <cell r="LY185">
            <v>-0.2</v>
          </cell>
          <cell r="LZ185">
            <v>1.7606621889793176E-2</v>
          </cell>
          <cell r="MA185">
            <v>0.17123470198821925</v>
          </cell>
          <cell r="MB185">
            <v>0.31874957721960179</v>
          </cell>
          <cell r="MC185">
            <v>0.35448798842306384</v>
          </cell>
          <cell r="MD185">
            <v>0.35303953459757742</v>
          </cell>
          <cell r="ME185">
            <v>0.47976840784679081</v>
          </cell>
        </row>
        <row r="186">
          <cell r="A186">
            <v>1102013</v>
          </cell>
          <cell r="F186" t="str">
            <v>Farinha Vitaminada</v>
          </cell>
          <cell r="H186">
            <v>-0.84</v>
          </cell>
          <cell r="I186">
            <v>0.92</v>
          </cell>
          <cell r="J186">
            <v>1.83</v>
          </cell>
          <cell r="K186">
            <v>1.56</v>
          </cell>
          <cell r="L186">
            <v>0.9</v>
          </cell>
          <cell r="M186">
            <v>7.0000000000000007E-2</v>
          </cell>
          <cell r="N186">
            <v>0.53</v>
          </cell>
          <cell r="O186">
            <v>1.4</v>
          </cell>
          <cell r="P186">
            <v>1.44</v>
          </cell>
          <cell r="Q186">
            <v>0.64</v>
          </cell>
          <cell r="R186">
            <v>0.34</v>
          </cell>
          <cell r="S186">
            <v>0.71</v>
          </cell>
          <cell r="T186">
            <v>0.97</v>
          </cell>
          <cell r="U186">
            <v>1.04</v>
          </cell>
          <cell r="V186">
            <v>0.43</v>
          </cell>
          <cell r="W186">
            <v>0.5</v>
          </cell>
          <cell r="X186">
            <v>1.74</v>
          </cell>
          <cell r="Y186">
            <v>1.1299999999999999</v>
          </cell>
          <cell r="Z186">
            <v>-0.27</v>
          </cell>
          <cell r="AA186">
            <v>0.37</v>
          </cell>
          <cell r="AB186">
            <v>1.0900000000000001</v>
          </cell>
          <cell r="AC186">
            <v>0.68</v>
          </cell>
          <cell r="AD186">
            <v>0.88</v>
          </cell>
          <cell r="AE186">
            <v>1.1299999999999999</v>
          </cell>
          <cell r="AF186">
            <v>0.26</v>
          </cell>
          <cell r="AG186">
            <v>-0.16</v>
          </cell>
          <cell r="AH186">
            <v>-0.87</v>
          </cell>
          <cell r="AI186">
            <v>-0.27</v>
          </cell>
          <cell r="AJ186">
            <v>1.51</v>
          </cell>
          <cell r="AK186">
            <v>0.63</v>
          </cell>
          <cell r="AL186">
            <v>-1</v>
          </cell>
          <cell r="AM186">
            <v>0.74</v>
          </cell>
          <cell r="AN186">
            <v>2.82</v>
          </cell>
          <cell r="AO186">
            <v>2.84</v>
          </cell>
          <cell r="AP186">
            <v>3.51</v>
          </cell>
          <cell r="AQ186">
            <v>3.6</v>
          </cell>
          <cell r="AR186">
            <v>1.75</v>
          </cell>
          <cell r="AS186">
            <v>0.05</v>
          </cell>
          <cell r="AT186">
            <v>0.52</v>
          </cell>
          <cell r="AU186">
            <v>0.61</v>
          </cell>
          <cell r="AV186">
            <v>1.1299999999999999</v>
          </cell>
          <cell r="AW186">
            <v>1.7</v>
          </cell>
          <cell r="AX186">
            <v>1.07</v>
          </cell>
          <cell r="AY186">
            <v>0.44</v>
          </cell>
          <cell r="AZ186">
            <v>0.19</v>
          </cell>
          <cell r="BA186">
            <v>-0.93</v>
          </cell>
          <cell r="BB186">
            <v>-1.28</v>
          </cell>
          <cell r="BC186">
            <v>-0.2</v>
          </cell>
          <cell r="BD186">
            <v>0.7</v>
          </cell>
          <cell r="BE186">
            <v>0.36</v>
          </cell>
          <cell r="BF186">
            <v>-1.36</v>
          </cell>
          <cell r="BG186">
            <v>-1.24</v>
          </cell>
          <cell r="BH186">
            <v>-1.1499999999999999</v>
          </cell>
          <cell r="BI186">
            <v>-1.5</v>
          </cell>
          <cell r="BJ186">
            <v>-1.01</v>
          </cell>
          <cell r="BK186">
            <v>0.27</v>
          </cell>
          <cell r="BL186">
            <v>2.2999999999999998</v>
          </cell>
          <cell r="BM186">
            <v>2.86</v>
          </cell>
          <cell r="BN186">
            <v>0.27</v>
          </cell>
          <cell r="BO186">
            <v>-3.77</v>
          </cell>
          <cell r="BP186">
            <v>-1.48</v>
          </cell>
          <cell r="BQ186">
            <v>2.62</v>
          </cell>
          <cell r="BR186">
            <v>1.59</v>
          </cell>
          <cell r="BS186">
            <v>1.29</v>
          </cell>
          <cell r="BT186">
            <v>1.95</v>
          </cell>
          <cell r="BU186">
            <v>1.72</v>
          </cell>
          <cell r="BV186">
            <v>1.01</v>
          </cell>
          <cell r="BW186">
            <v>-0.92</v>
          </cell>
          <cell r="BX186">
            <v>-1.47</v>
          </cell>
          <cell r="BY186">
            <v>0.9</v>
          </cell>
          <cell r="BZ186">
            <v>1.81</v>
          </cell>
          <cell r="CA186">
            <v>0.74</v>
          </cell>
          <cell r="CB186">
            <v>0.54</v>
          </cell>
          <cell r="CC186">
            <v>0.81</v>
          </cell>
          <cell r="CD186">
            <v>1.1100000000000001</v>
          </cell>
          <cell r="CE186">
            <v>0.31</v>
          </cell>
          <cell r="CF186">
            <v>2.2200000000000002</v>
          </cell>
          <cell r="CG186">
            <v>4.58</v>
          </cell>
          <cell r="CH186">
            <v>1.87</v>
          </cell>
          <cell r="CI186">
            <v>0.44</v>
          </cell>
          <cell r="CJ186">
            <v>1.76</v>
          </cell>
          <cell r="CK186">
            <v>1.44</v>
          </cell>
          <cell r="CL186">
            <v>0.65</v>
          </cell>
          <cell r="CM186">
            <v>0.34</v>
          </cell>
          <cell r="CN186">
            <v>1.03</v>
          </cell>
          <cell r="CO186">
            <v>0.47</v>
          </cell>
          <cell r="CP186">
            <v>-0.41</v>
          </cell>
          <cell r="CQ186">
            <v>1.4</v>
          </cell>
          <cell r="CR186">
            <v>0.54</v>
          </cell>
          <cell r="CS186">
            <v>-0.97</v>
          </cell>
          <cell r="CT186">
            <v>0.78</v>
          </cell>
          <cell r="CU186">
            <v>-0.06</v>
          </cell>
          <cell r="CV186">
            <v>-1.1000000000000001</v>
          </cell>
          <cell r="CW186">
            <v>-0.76</v>
          </cell>
          <cell r="CX186">
            <v>-1.35</v>
          </cell>
          <cell r="CY186">
            <v>0.35</v>
          </cell>
          <cell r="CZ186">
            <v>0.02</v>
          </cell>
          <cell r="DA186">
            <v>0.02</v>
          </cell>
          <cell r="DB186">
            <v>0.79</v>
          </cell>
          <cell r="DC186">
            <v>1.92</v>
          </cell>
          <cell r="DD186">
            <v>0.42</v>
          </cell>
          <cell r="DE186">
            <v>-0.62</v>
          </cell>
          <cell r="DF186">
            <v>0.12</v>
          </cell>
          <cell r="DG186">
            <v>1.61</v>
          </cell>
          <cell r="DH186">
            <v>2.48</v>
          </cell>
          <cell r="DI186">
            <v>0.73</v>
          </cell>
          <cell r="DJ186">
            <v>-0.78</v>
          </cell>
          <cell r="DK186">
            <v>-0.46</v>
          </cell>
          <cell r="DL186">
            <v>7.0000000000000007E-2</v>
          </cell>
          <cell r="DM186">
            <v>-0.31</v>
          </cell>
          <cell r="DN186">
            <v>-0.18</v>
          </cell>
          <cell r="DO186">
            <v>1.34</v>
          </cell>
          <cell r="DP186">
            <v>1.49</v>
          </cell>
          <cell r="DQ186">
            <v>-1.3</v>
          </cell>
          <cell r="DR186">
            <v>-1.63</v>
          </cell>
          <cell r="DS186">
            <v>0.56000000000000005</v>
          </cell>
          <cell r="DT186">
            <v>0.39</v>
          </cell>
          <cell r="DU186">
            <v>-0.05</v>
          </cell>
          <cell r="DV186">
            <v>-0.45</v>
          </cell>
          <cell r="DW186">
            <v>-0.63</v>
          </cell>
          <cell r="DX186">
            <v>0.11</v>
          </cell>
          <cell r="DY186">
            <v>0.95</v>
          </cell>
          <cell r="DZ186">
            <v>1.43</v>
          </cell>
          <cell r="EA186">
            <v>0.84</v>
          </cell>
          <cell r="EB186">
            <v>1.07</v>
          </cell>
          <cell r="EC186">
            <v>2.0499999999999998</v>
          </cell>
          <cell r="ED186">
            <v>1.57</v>
          </cell>
          <cell r="EE186">
            <v>1</v>
          </cell>
          <cell r="EF186">
            <v>1.59</v>
          </cell>
          <cell r="EG186">
            <v>1.55</v>
          </cell>
          <cell r="EH186">
            <v>0.49</v>
          </cell>
          <cell r="EI186">
            <v>0.28000000000000003</v>
          </cell>
          <cell r="EJ186">
            <v>0.63</v>
          </cell>
          <cell r="EK186">
            <v>0.51</v>
          </cell>
          <cell r="EL186">
            <v>0.79</v>
          </cell>
          <cell r="EM186">
            <v>0.75</v>
          </cell>
          <cell r="EN186">
            <v>0.13</v>
          </cell>
          <cell r="EO186">
            <v>-0.02</v>
          </cell>
          <cell r="EP186">
            <v>0.64</v>
          </cell>
          <cell r="EQ186">
            <v>0.1</v>
          </cell>
          <cell r="ER186">
            <v>-0.04</v>
          </cell>
          <cell r="ES186">
            <v>1.1299999999999999</v>
          </cell>
          <cell r="ET186">
            <v>0.18</v>
          </cell>
          <cell r="EU186">
            <v>0.69</v>
          </cell>
          <cell r="EV186">
            <v>2.06</v>
          </cell>
          <cell r="EW186">
            <v>0.54</v>
          </cell>
          <cell r="EX186">
            <v>-0.7</v>
          </cell>
          <cell r="EY186">
            <v>0.02</v>
          </cell>
          <cell r="EZ186">
            <v>1.36</v>
          </cell>
          <cell r="FA186">
            <v>0.78</v>
          </cell>
          <cell r="FB186">
            <v>0.42</v>
          </cell>
          <cell r="FC186">
            <v>1.53</v>
          </cell>
          <cell r="FD186">
            <v>0.84</v>
          </cell>
          <cell r="FE186">
            <v>0.12</v>
          </cell>
          <cell r="FF186">
            <v>1.02</v>
          </cell>
          <cell r="FG186">
            <v>1.7</v>
          </cell>
          <cell r="FH186">
            <v>0.92</v>
          </cell>
          <cell r="FI186">
            <v>0.87</v>
          </cell>
          <cell r="FJ186">
            <v>0.99</v>
          </cell>
          <cell r="FK186">
            <v>0.19</v>
          </cell>
          <cell r="FL186">
            <v>0.87</v>
          </cell>
          <cell r="FM186">
            <v>-0.31</v>
          </cell>
          <cell r="FN186">
            <v>-1.6</v>
          </cell>
          <cell r="FO186">
            <v>0.01</v>
          </cell>
          <cell r="FP186">
            <v>0.18</v>
          </cell>
          <cell r="FQ186">
            <v>-0.82</v>
          </cell>
          <cell r="FR186">
            <v>-0.59</v>
          </cell>
          <cell r="FS186">
            <v>0.42</v>
          </cell>
          <cell r="FT186">
            <v>1.1100000000000001</v>
          </cell>
          <cell r="FU186">
            <v>0.28999999999999998</v>
          </cell>
          <cell r="FV186">
            <v>-0.74</v>
          </cell>
          <cell r="FW186">
            <v>-0.06</v>
          </cell>
          <cell r="FX186">
            <v>1.17</v>
          </cell>
          <cell r="FY186">
            <v>-0.1</v>
          </cell>
          <cell r="FZ186">
            <v>0.42</v>
          </cell>
          <cell r="GA186">
            <v>1.29</v>
          </cell>
          <cell r="GB186">
            <v>1.38</v>
          </cell>
          <cell r="GC186">
            <v>7.0000000000000007E-2</v>
          </cell>
          <cell r="GD186">
            <v>-2.4</v>
          </cell>
          <cell r="GE186">
            <v>0.91</v>
          </cell>
          <cell r="GF186">
            <v>5.52</v>
          </cell>
          <cell r="GG186">
            <v>1.5</v>
          </cell>
          <cell r="GH186">
            <v>-2.16</v>
          </cell>
          <cell r="GI186">
            <v>-0.18</v>
          </cell>
          <cell r="GJ186">
            <v>1.66</v>
          </cell>
          <cell r="GK186">
            <v>0.74</v>
          </cell>
          <cell r="GL186">
            <v>0.09</v>
          </cell>
          <cell r="GM186">
            <v>0.84</v>
          </cell>
          <cell r="GN186">
            <v>2.5499999999999998</v>
          </cell>
          <cell r="GO186">
            <v>2.75</v>
          </cell>
          <cell r="GP186">
            <v>0.89</v>
          </cell>
          <cell r="GQ186">
            <v>-1.1100000000000001</v>
          </cell>
          <cell r="GR186">
            <v>-0.3</v>
          </cell>
          <cell r="GS186">
            <v>3.27</v>
          </cell>
          <cell r="GT186">
            <v>2.66</v>
          </cell>
          <cell r="GU186">
            <v>1.06</v>
          </cell>
          <cell r="GV186">
            <v>1.66</v>
          </cell>
          <cell r="GW186">
            <v>0.81</v>
          </cell>
          <cell r="GX186">
            <v>-0.38</v>
          </cell>
          <cell r="GY186">
            <v>-0.27</v>
          </cell>
          <cell r="GZ186">
            <v>0.74</v>
          </cell>
          <cell r="HA186">
            <v>1.1299999999999999</v>
          </cell>
          <cell r="HB186">
            <v>0.99</v>
          </cell>
          <cell r="HC186">
            <v>0.4</v>
          </cell>
          <cell r="HD186">
            <v>0.46</v>
          </cell>
          <cell r="HE186">
            <v>1.74</v>
          </cell>
          <cell r="HF186">
            <v>1.29</v>
          </cell>
          <cell r="HG186">
            <v>0.85</v>
          </cell>
          <cell r="HH186">
            <v>-0.31</v>
          </cell>
          <cell r="HI186">
            <v>-0.3</v>
          </cell>
          <cell r="HJ186">
            <v>-0.34</v>
          </cell>
          <cell r="HK186">
            <v>-0.48</v>
          </cell>
          <cell r="HL186">
            <v>-0.96</v>
          </cell>
          <cell r="HM186">
            <v>-0.51</v>
          </cell>
          <cell r="HN186">
            <v>0.47</v>
          </cell>
          <cell r="HO186">
            <v>0.77</v>
          </cell>
          <cell r="HP186">
            <v>1.38</v>
          </cell>
          <cell r="HQ186">
            <v>0.48</v>
          </cell>
          <cell r="HR186">
            <v>-0.18</v>
          </cell>
          <cell r="HS186">
            <v>1.1299999999999999</v>
          </cell>
          <cell r="HT186">
            <v>0.61</v>
          </cell>
          <cell r="HU186">
            <v>-0.06</v>
          </cell>
          <cell r="HV186">
            <v>1.28</v>
          </cell>
          <cell r="HW186">
            <v>1.44</v>
          </cell>
          <cell r="HX186">
            <v>0.56000000000000005</v>
          </cell>
          <cell r="HY186">
            <v>0.98</v>
          </cell>
          <cell r="HZ186">
            <v>2.2000000000000002</v>
          </cell>
          <cell r="IA186">
            <v>2.92</v>
          </cell>
          <cell r="IB186">
            <v>3.24</v>
          </cell>
          <cell r="IC186">
            <v>2.4700000000000002</v>
          </cell>
          <cell r="ID186">
            <v>1.04</v>
          </cell>
          <cell r="IE186">
            <v>0.79</v>
          </cell>
          <cell r="IF186">
            <v>1.1000000000000001</v>
          </cell>
          <cell r="IG186">
            <v>0.53</v>
          </cell>
          <cell r="IH186">
            <v>0.3</v>
          </cell>
          <cell r="II186">
            <v>0.28999999999999998</v>
          </cell>
          <cell r="IJ186">
            <v>1.1599999999999999</v>
          </cell>
          <cell r="IK186">
            <v>1.83</v>
          </cell>
          <cell r="IL186">
            <v>0.37</v>
          </cell>
          <cell r="IM186">
            <v>0.93</v>
          </cell>
          <cell r="IN186">
            <v>1.7</v>
          </cell>
          <cell r="IO186">
            <v>0.34</v>
          </cell>
          <cell r="IP186">
            <v>-1.46</v>
          </cell>
          <cell r="IQ186">
            <v>-1.51</v>
          </cell>
          <cell r="IR186">
            <v>0.34</v>
          </cell>
          <cell r="IS186">
            <v>0.45</v>
          </cell>
          <cell r="IT186">
            <v>0.18</v>
          </cell>
          <cell r="IU186">
            <v>0.05</v>
          </cell>
          <cell r="IV186">
            <v>-0.1</v>
          </cell>
          <cell r="IW186">
            <v>0.48</v>
          </cell>
          <cell r="IX186">
            <v>0.94</v>
          </cell>
          <cell r="IY186">
            <v>0.52</v>
          </cell>
          <cell r="IZ186">
            <v>0.65</v>
          </cell>
          <cell r="JA186">
            <v>1.02</v>
          </cell>
          <cell r="JB186">
            <v>0.66</v>
          </cell>
          <cell r="JC186">
            <v>1.3</v>
          </cell>
          <cell r="JD186">
            <v>0.94</v>
          </cell>
          <cell r="JE186">
            <v>0.73</v>
          </cell>
          <cell r="JF186">
            <v>1.84</v>
          </cell>
          <cell r="JG186">
            <v>1.08</v>
          </cell>
          <cell r="JH186">
            <v>-0.45</v>
          </cell>
          <cell r="JI186">
            <v>0.49</v>
          </cell>
          <cell r="JJ186">
            <v>2.15</v>
          </cell>
          <cell r="JK186">
            <v>0.06</v>
          </cell>
          <cell r="JL186">
            <v>-1.07</v>
          </cell>
          <cell r="JM186">
            <v>-0.3</v>
          </cell>
          <cell r="JN186">
            <v>0.27</v>
          </cell>
          <cell r="JO186">
            <v>1.1000000000000001</v>
          </cell>
          <cell r="JP186">
            <v>1.39</v>
          </cell>
          <cell r="JQ186">
            <v>0.54</v>
          </cell>
          <cell r="JR186">
            <v>-0.45</v>
          </cell>
          <cell r="JS186">
            <v>-0.27</v>
          </cell>
          <cell r="JT186">
            <v>0.68</v>
          </cell>
          <cell r="JU186">
            <v>-0.01</v>
          </cell>
          <cell r="JV186">
            <v>-0.23</v>
          </cell>
          <cell r="JW186">
            <v>0.22</v>
          </cell>
          <cell r="JX186">
            <v>3.08</v>
          </cell>
          <cell r="JY186">
            <v>2.68</v>
          </cell>
          <cell r="JZ186">
            <v>1.57</v>
          </cell>
          <cell r="KA186">
            <v>2.5</v>
          </cell>
          <cell r="KB186">
            <v>2.56</v>
          </cell>
          <cell r="KC186">
            <v>1.74</v>
          </cell>
          <cell r="KD186">
            <v>0.6</v>
          </cell>
          <cell r="KE186">
            <v>0.28999999999999998</v>
          </cell>
          <cell r="KF186">
            <v>0.41</v>
          </cell>
          <cell r="KG186">
            <v>0.79</v>
          </cell>
          <cell r="KH186">
            <v>0.48</v>
          </cell>
          <cell r="KI186">
            <v>0.22</v>
          </cell>
          <cell r="KJ186">
            <v>1</v>
          </cell>
          <cell r="KK186">
            <v>1.18</v>
          </cell>
          <cell r="KL186">
            <v>0.21</v>
          </cell>
          <cell r="KM186">
            <v>-0.3</v>
          </cell>
          <cell r="KN186">
            <v>0.8</v>
          </cell>
          <cell r="KO186">
            <v>-0.16</v>
          </cell>
          <cell r="KP186">
            <v>-0.68</v>
          </cell>
          <cell r="KQ186">
            <v>1.91</v>
          </cell>
          <cell r="KR186">
            <v>2.38</v>
          </cell>
          <cell r="KS186">
            <v>0.12</v>
          </cell>
          <cell r="KT186">
            <v>0.17</v>
          </cell>
          <cell r="KU186">
            <v>1.4</v>
          </cell>
          <cell r="KV186">
            <v>2.27</v>
          </cell>
          <cell r="KW186">
            <v>0.78</v>
          </cell>
          <cell r="KX186">
            <v>-1.76</v>
          </cell>
          <cell r="KY186">
            <v>-1.66</v>
          </cell>
          <cell r="KZ186">
            <v>-0.1</v>
          </cell>
          <cell r="LA186">
            <v>-1.33</v>
          </cell>
          <cell r="LB186">
            <v>-2.39</v>
          </cell>
          <cell r="LC186">
            <v>1.5</v>
          </cell>
          <cell r="LD186">
            <v>1.86</v>
          </cell>
          <cell r="LE186">
            <v>-0.03</v>
          </cell>
          <cell r="LF186">
            <v>-1.2</v>
          </cell>
          <cell r="LG186">
            <v>-0.4</v>
          </cell>
          <cell r="LH186">
            <v>0.2</v>
          </cell>
          <cell r="LI186">
            <v>0.19999999999999998</v>
          </cell>
          <cell r="LJ186">
            <v>0.2</v>
          </cell>
          <cell r="LK186">
            <v>0.34029870996104122</v>
          </cell>
          <cell r="LL186">
            <v>0.5</v>
          </cell>
          <cell r="LM186">
            <v>0.4</v>
          </cell>
          <cell r="LN186">
            <v>0.5</v>
          </cell>
          <cell r="LO186">
            <v>0.5</v>
          </cell>
          <cell r="LP186">
            <v>0.5</v>
          </cell>
          <cell r="LQ186">
            <v>0.5</v>
          </cell>
          <cell r="LR186">
            <v>0.32919790751900185</v>
          </cell>
          <cell r="LS186">
            <v>0.3</v>
          </cell>
          <cell r="LT186">
            <v>0.30000000000000004</v>
          </cell>
          <cell r="LU186">
            <v>0.20000000000000004</v>
          </cell>
          <cell r="LV186">
            <v>0</v>
          </cell>
          <cell r="LW186">
            <v>-0.19999999999999998</v>
          </cell>
          <cell r="LX186">
            <v>-0.2</v>
          </cell>
          <cell r="LY186">
            <v>-0.2</v>
          </cell>
          <cell r="LZ186">
            <v>1.7606621889793176E-2</v>
          </cell>
          <cell r="MA186">
            <v>0.17123470198821925</v>
          </cell>
          <cell r="MB186">
            <v>0.31874957721960179</v>
          </cell>
          <cell r="MC186">
            <v>0.35448798842306384</v>
          </cell>
          <cell r="MD186">
            <v>0.35303953459757742</v>
          </cell>
          <cell r="ME186">
            <v>0.47976840784679081</v>
          </cell>
        </row>
        <row r="187">
          <cell r="A187">
            <v>1102029</v>
          </cell>
          <cell r="F187" t="str">
            <v>Massa Semipreparada</v>
          </cell>
          <cell r="H187">
            <v>-0.81</v>
          </cell>
          <cell r="I187">
            <v>-0.186885874595838</v>
          </cell>
          <cell r="J187">
            <v>-0.19</v>
          </cell>
          <cell r="K187">
            <v>-0.27573270215592011</v>
          </cell>
          <cell r="L187">
            <v>-0.17</v>
          </cell>
          <cell r="M187">
            <v>-1.3319693723609871</v>
          </cell>
          <cell r="N187">
            <v>-0.92</v>
          </cell>
          <cell r="O187">
            <v>0.65821813283405717</v>
          </cell>
          <cell r="P187">
            <v>1.55</v>
          </cell>
          <cell r="Q187">
            <v>0.86366506702372003</v>
          </cell>
          <cell r="R187">
            <v>0.5</v>
          </cell>
          <cell r="S187">
            <v>-9.8282754612870504E-2</v>
          </cell>
          <cell r="T187">
            <v>0.01</v>
          </cell>
          <cell r="U187">
            <v>0.1164141878987458</v>
          </cell>
          <cell r="V187">
            <v>-1.1000000000000001</v>
          </cell>
          <cell r="W187">
            <v>-1.8005462615609906</v>
          </cell>
          <cell r="X187">
            <v>-1.28</v>
          </cell>
          <cell r="Y187">
            <v>-1.2275542497488086</v>
          </cell>
          <cell r="Z187">
            <v>-0.49</v>
          </cell>
          <cell r="AA187">
            <v>-9.3329425624336174E-2</v>
          </cell>
          <cell r="AB187">
            <v>-0.7</v>
          </cell>
          <cell r="AC187">
            <v>-1.0700582047930378</v>
          </cell>
          <cell r="AD187">
            <v>-0.48</v>
          </cell>
          <cell r="AE187">
            <v>-0.55784148599565986</v>
          </cell>
          <cell r="AF187">
            <v>-0.66</v>
          </cell>
          <cell r="AG187">
            <v>-1.0682245813009432</v>
          </cell>
          <cell r="AH187">
            <v>-0.41</v>
          </cell>
          <cell r="AI187">
            <v>0.19681271653149185</v>
          </cell>
          <cell r="AJ187">
            <v>0.56000000000000005</v>
          </cell>
          <cell r="AK187">
            <v>0.34285661295035319</v>
          </cell>
          <cell r="AL187">
            <v>-0.7</v>
          </cell>
          <cell r="AM187">
            <v>-0.92334365369253268</v>
          </cell>
          <cell r="AN187">
            <v>-0.83</v>
          </cell>
          <cell r="AO187">
            <v>-0.87988586510772815</v>
          </cell>
          <cell r="AP187">
            <v>-0.23</v>
          </cell>
          <cell r="AQ187">
            <v>-0.41894677492106452</v>
          </cell>
          <cell r="AR187">
            <v>0.31255525484889485</v>
          </cell>
          <cell r="AS187">
            <v>0.23</v>
          </cell>
          <cell r="AT187">
            <v>-2.0099999999999998</v>
          </cell>
          <cell r="AU187">
            <v>-1.38</v>
          </cell>
          <cell r="AV187">
            <v>0.37</v>
          </cell>
          <cell r="AW187">
            <v>-0.45</v>
          </cell>
          <cell r="AX187">
            <v>-1.53</v>
          </cell>
          <cell r="AY187">
            <v>-0.79</v>
          </cell>
          <cell r="AZ187">
            <v>0.88</v>
          </cell>
          <cell r="BA187">
            <v>1.82</v>
          </cell>
          <cell r="BB187">
            <v>0.31</v>
          </cell>
          <cell r="BC187">
            <v>-0.48</v>
          </cell>
          <cell r="BD187">
            <v>-0.13</v>
          </cell>
          <cell r="BE187">
            <v>0.84</v>
          </cell>
          <cell r="BF187">
            <v>1.17</v>
          </cell>
          <cell r="BG187">
            <v>-0.57999999999999996</v>
          </cell>
          <cell r="BH187">
            <v>-1.23</v>
          </cell>
          <cell r="BI187">
            <v>-0.92</v>
          </cell>
          <cell r="BJ187">
            <v>-1.05</v>
          </cell>
          <cell r="BK187">
            <v>-0.84</v>
          </cell>
          <cell r="BL187">
            <v>0.31</v>
          </cell>
          <cell r="BM187">
            <v>-0.4</v>
          </cell>
          <cell r="BN187">
            <v>0.09</v>
          </cell>
          <cell r="BO187">
            <v>-0.05</v>
          </cell>
          <cell r="BP187">
            <v>-0.35</v>
          </cell>
          <cell r="BQ187">
            <v>-0.51</v>
          </cell>
          <cell r="BR187">
            <v>-0.67</v>
          </cell>
          <cell r="BS187">
            <v>0.44</v>
          </cell>
          <cell r="BT187">
            <v>2.2000000000000002</v>
          </cell>
          <cell r="BU187">
            <v>2.06</v>
          </cell>
          <cell r="BV187">
            <v>0.48</v>
          </cell>
          <cell r="BW187">
            <v>0.75</v>
          </cell>
          <cell r="BX187">
            <v>1.96</v>
          </cell>
          <cell r="BY187">
            <v>1.42</v>
          </cell>
          <cell r="BZ187">
            <v>0.39</v>
          </cell>
          <cell r="CA187">
            <v>-0.49</v>
          </cell>
          <cell r="CB187">
            <v>-0.83</v>
          </cell>
          <cell r="CC187">
            <v>0.7</v>
          </cell>
          <cell r="CD187">
            <v>1.19</v>
          </cell>
          <cell r="CE187">
            <v>0.72</v>
          </cell>
          <cell r="CF187">
            <v>0.14000000000000001</v>
          </cell>
          <cell r="CG187">
            <v>0.08</v>
          </cell>
          <cell r="CH187">
            <v>1.42</v>
          </cell>
          <cell r="CI187">
            <v>2.15</v>
          </cell>
          <cell r="CJ187">
            <v>1.08</v>
          </cell>
          <cell r="CK187">
            <v>2.86</v>
          </cell>
          <cell r="CL187">
            <v>3.63</v>
          </cell>
          <cell r="CM187">
            <v>2.12</v>
          </cell>
          <cell r="CN187">
            <v>1.63</v>
          </cell>
          <cell r="CO187">
            <v>0.93</v>
          </cell>
          <cell r="CP187">
            <v>0.95</v>
          </cell>
          <cell r="CQ187">
            <v>2.72</v>
          </cell>
          <cell r="CR187">
            <v>1.1100000000000001</v>
          </cell>
          <cell r="CS187">
            <v>-0.65</v>
          </cell>
          <cell r="CT187">
            <v>-0.12</v>
          </cell>
          <cell r="CU187">
            <v>-0.16</v>
          </cell>
          <cell r="CV187">
            <v>-0.15</v>
          </cell>
          <cell r="CW187">
            <v>0.59</v>
          </cell>
          <cell r="CX187">
            <v>0.55000000000000004</v>
          </cell>
          <cell r="CY187">
            <v>-0.5</v>
          </cell>
          <cell r="CZ187">
            <v>0.85</v>
          </cell>
          <cell r="DA187">
            <v>0.85</v>
          </cell>
          <cell r="DB187">
            <v>1.08</v>
          </cell>
          <cell r="DC187">
            <v>0.38</v>
          </cell>
          <cell r="DD187">
            <v>-0.25</v>
          </cell>
          <cell r="DE187">
            <v>0.09</v>
          </cell>
          <cell r="DF187">
            <v>0.85</v>
          </cell>
          <cell r="DG187">
            <v>-0.62</v>
          </cell>
          <cell r="DH187">
            <v>-1.1200000000000001</v>
          </cell>
          <cell r="DI187">
            <v>0.48</v>
          </cell>
          <cell r="DJ187">
            <v>0.13</v>
          </cell>
          <cell r="DK187">
            <v>-0.57999999999999996</v>
          </cell>
          <cell r="DL187">
            <v>0.24</v>
          </cell>
          <cell r="DM187">
            <v>0.7</v>
          </cell>
          <cell r="DN187">
            <v>0.66</v>
          </cell>
          <cell r="DO187">
            <v>0.28999999999999998</v>
          </cell>
          <cell r="DP187">
            <v>0.09</v>
          </cell>
          <cell r="DQ187">
            <v>-0.2</v>
          </cell>
          <cell r="DR187">
            <v>-0.75</v>
          </cell>
          <cell r="DS187">
            <v>-0.25</v>
          </cell>
          <cell r="DT187">
            <v>0.39</v>
          </cell>
          <cell r="DU187">
            <v>0.64</v>
          </cell>
          <cell r="DV187">
            <v>0.41</v>
          </cell>
          <cell r="DW187">
            <v>0.01</v>
          </cell>
          <cell r="DX187">
            <v>0.56999999999999995</v>
          </cell>
          <cell r="DY187">
            <v>1.68</v>
          </cell>
          <cell r="DZ187">
            <v>1.58</v>
          </cell>
          <cell r="EA187">
            <v>0.59</v>
          </cell>
          <cell r="EB187">
            <v>0.53</v>
          </cell>
          <cell r="EC187">
            <v>0.03</v>
          </cell>
          <cell r="ED187">
            <v>-0.99</v>
          </cell>
          <cell r="EE187">
            <v>-0.26</v>
          </cell>
          <cell r="EF187">
            <v>1.44</v>
          </cell>
          <cell r="EG187">
            <v>2.38</v>
          </cell>
          <cell r="EH187">
            <v>0.09</v>
          </cell>
          <cell r="EI187">
            <v>-0.41</v>
          </cell>
          <cell r="EJ187">
            <v>-0.5</v>
          </cell>
          <cell r="EK187">
            <v>-0.96</v>
          </cell>
          <cell r="EL187">
            <v>-1.17</v>
          </cell>
          <cell r="EM187">
            <v>-0.34</v>
          </cell>
          <cell r="EN187">
            <v>2.48</v>
          </cell>
          <cell r="EO187">
            <v>2.4900000000000002</v>
          </cell>
          <cell r="EP187">
            <v>1.97</v>
          </cell>
          <cell r="EQ187">
            <v>2.87</v>
          </cell>
          <cell r="ER187">
            <v>1.78</v>
          </cell>
          <cell r="ES187">
            <v>0.26</v>
          </cell>
          <cell r="ET187">
            <v>-0.47</v>
          </cell>
          <cell r="EU187">
            <v>-1.01</v>
          </cell>
          <cell r="EV187">
            <v>-0.59</v>
          </cell>
          <cell r="EW187">
            <v>-0.09</v>
          </cell>
          <cell r="EX187">
            <v>0.74</v>
          </cell>
          <cell r="EY187">
            <v>0.74</v>
          </cell>
          <cell r="EZ187">
            <v>0.69</v>
          </cell>
          <cell r="FA187">
            <v>0.17</v>
          </cell>
          <cell r="FB187">
            <v>0.12</v>
          </cell>
          <cell r="FC187">
            <v>1.1000000000000001</v>
          </cell>
          <cell r="FD187">
            <v>1.1100000000000001</v>
          </cell>
          <cell r="FE187">
            <v>-0.24</v>
          </cell>
          <cell r="FF187">
            <v>-0.64</v>
          </cell>
          <cell r="FG187">
            <v>0.65</v>
          </cell>
          <cell r="FH187">
            <v>0.93</v>
          </cell>
          <cell r="FI187">
            <v>0.68</v>
          </cell>
          <cell r="FJ187">
            <v>1.04</v>
          </cell>
          <cell r="FK187">
            <v>0.5</v>
          </cell>
          <cell r="FL187">
            <v>-0.77</v>
          </cell>
          <cell r="FM187">
            <v>-0.34</v>
          </cell>
          <cell r="FN187">
            <v>0.91</v>
          </cell>
          <cell r="FO187">
            <v>-0.28000000000000003</v>
          </cell>
          <cell r="FP187">
            <v>-0.24</v>
          </cell>
          <cell r="FQ187">
            <v>0.88</v>
          </cell>
          <cell r="FR187">
            <v>1.31</v>
          </cell>
          <cell r="FS187">
            <v>0.25</v>
          </cell>
          <cell r="FT187">
            <v>-0.25</v>
          </cell>
          <cell r="FU187">
            <v>1.82</v>
          </cell>
          <cell r="FV187">
            <v>1.7</v>
          </cell>
          <cell r="FW187">
            <v>-1.1000000000000001</v>
          </cell>
          <cell r="FX187">
            <v>-1.88</v>
          </cell>
          <cell r="FY187">
            <v>-1.1499999999999999</v>
          </cell>
          <cell r="FZ187">
            <v>-0.48</v>
          </cell>
          <cell r="GA187">
            <v>-0.27</v>
          </cell>
          <cell r="GB187">
            <v>-0.65</v>
          </cell>
          <cell r="GC187">
            <v>0.27</v>
          </cell>
          <cell r="GD187">
            <v>0.98</v>
          </cell>
          <cell r="GE187">
            <v>1.19</v>
          </cell>
          <cell r="GF187">
            <v>0.64</v>
          </cell>
          <cell r="GG187">
            <v>-1.61</v>
          </cell>
          <cell r="GH187">
            <v>-0.55000000000000004</v>
          </cell>
          <cell r="GI187">
            <v>1.28</v>
          </cell>
          <cell r="GJ187">
            <v>0.77</v>
          </cell>
          <cell r="GK187">
            <v>0.35</v>
          </cell>
          <cell r="GL187">
            <v>1.49</v>
          </cell>
          <cell r="GM187">
            <v>2.34</v>
          </cell>
          <cell r="GN187">
            <v>-0.11</v>
          </cell>
          <cell r="GO187">
            <v>-2.31</v>
          </cell>
          <cell r="GP187">
            <v>-1.65</v>
          </cell>
          <cell r="GQ187">
            <v>-1.05</v>
          </cell>
          <cell r="GR187">
            <v>-0.06</v>
          </cell>
          <cell r="GS187">
            <v>0.99</v>
          </cell>
          <cell r="GT187">
            <v>1.6</v>
          </cell>
          <cell r="GU187">
            <v>2.4500000000000002</v>
          </cell>
          <cell r="GV187">
            <v>1.96</v>
          </cell>
          <cell r="GW187">
            <v>1.1299999999999999</v>
          </cell>
          <cell r="GX187">
            <v>0.36</v>
          </cell>
          <cell r="GY187">
            <v>-0.18</v>
          </cell>
          <cell r="GZ187">
            <v>0.6</v>
          </cell>
          <cell r="HA187">
            <v>0.78</v>
          </cell>
          <cell r="HB187">
            <v>-0.04</v>
          </cell>
          <cell r="HC187">
            <v>0.68</v>
          </cell>
          <cell r="HD187">
            <v>1.73</v>
          </cell>
          <cell r="HE187">
            <v>1.05</v>
          </cell>
          <cell r="HF187">
            <v>0.5</v>
          </cell>
          <cell r="HG187">
            <v>0.65</v>
          </cell>
          <cell r="HH187">
            <v>1.1200000000000001</v>
          </cell>
          <cell r="HI187">
            <v>1.6</v>
          </cell>
          <cell r="HJ187">
            <v>2.64</v>
          </cell>
          <cell r="HK187">
            <v>2.0299999999999998</v>
          </cell>
          <cell r="HL187">
            <v>-0.84</v>
          </cell>
          <cell r="HM187">
            <v>0.33</v>
          </cell>
          <cell r="HN187">
            <v>0.97</v>
          </cell>
          <cell r="HO187">
            <v>-0.76</v>
          </cell>
          <cell r="HP187">
            <v>-0.95</v>
          </cell>
          <cell r="HQ187">
            <v>1.84</v>
          </cell>
          <cell r="HR187">
            <v>2.2400000000000002</v>
          </cell>
          <cell r="HS187">
            <v>0.08</v>
          </cell>
          <cell r="HT187">
            <v>-0.23</v>
          </cell>
          <cell r="HU187">
            <v>-0.59</v>
          </cell>
          <cell r="HV187">
            <v>-2.0499999999999998</v>
          </cell>
          <cell r="HW187">
            <v>-2.29</v>
          </cell>
          <cell r="HX187">
            <v>-1.1200000000000001</v>
          </cell>
          <cell r="HY187">
            <v>1.47</v>
          </cell>
          <cell r="HZ187">
            <v>2.73</v>
          </cell>
          <cell r="IA187">
            <v>0.42</v>
          </cell>
          <cell r="IB187">
            <v>0.27</v>
          </cell>
          <cell r="IC187">
            <v>1.01</v>
          </cell>
          <cell r="ID187">
            <v>-0.49</v>
          </cell>
          <cell r="IE187">
            <v>0.88</v>
          </cell>
          <cell r="IF187">
            <v>2.48</v>
          </cell>
          <cell r="IG187">
            <v>-0.03</v>
          </cell>
          <cell r="IH187">
            <v>-1.65</v>
          </cell>
          <cell r="II187">
            <v>-1.37</v>
          </cell>
          <cell r="IJ187">
            <v>-1.58</v>
          </cell>
          <cell r="IK187">
            <v>-0.86</v>
          </cell>
          <cell r="IL187">
            <v>-0.36</v>
          </cell>
          <cell r="IM187">
            <v>0.75</v>
          </cell>
          <cell r="IN187">
            <v>1.69</v>
          </cell>
          <cell r="IO187">
            <v>1.22</v>
          </cell>
          <cell r="IP187">
            <v>-0.56999999999999995</v>
          </cell>
          <cell r="IQ187">
            <v>-0.33</v>
          </cell>
          <cell r="IR187">
            <v>0.92</v>
          </cell>
          <cell r="IS187">
            <v>0.74</v>
          </cell>
          <cell r="IT187">
            <v>-0.12</v>
          </cell>
          <cell r="IU187">
            <v>0.64</v>
          </cell>
          <cell r="IV187">
            <v>1.38</v>
          </cell>
          <cell r="IW187">
            <v>1.0900000000000001</v>
          </cell>
          <cell r="IX187">
            <v>0.98</v>
          </cell>
          <cell r="IY187">
            <v>0.64</v>
          </cell>
          <cell r="IZ187">
            <v>0.28000000000000003</v>
          </cell>
          <cell r="JA187">
            <v>0.26</v>
          </cell>
          <cell r="JB187">
            <v>-0.65</v>
          </cell>
          <cell r="JC187">
            <v>0.21</v>
          </cell>
          <cell r="JD187">
            <v>2.33</v>
          </cell>
          <cell r="JE187">
            <v>2.0299999999999998</v>
          </cell>
          <cell r="JF187">
            <v>0.75</v>
          </cell>
          <cell r="JG187">
            <v>-0.48</v>
          </cell>
          <cell r="JH187">
            <v>-0.65</v>
          </cell>
          <cell r="JI187">
            <v>-0.18</v>
          </cell>
          <cell r="JJ187">
            <v>0.89</v>
          </cell>
          <cell r="JK187">
            <v>1.24</v>
          </cell>
          <cell r="JL187">
            <v>0.13</v>
          </cell>
          <cell r="JM187">
            <v>1.27</v>
          </cell>
          <cell r="JN187">
            <v>1.77</v>
          </cell>
          <cell r="JO187">
            <v>1.61</v>
          </cell>
          <cell r="JP187">
            <v>0.72</v>
          </cell>
          <cell r="JQ187">
            <v>0.04</v>
          </cell>
          <cell r="JR187">
            <v>1.1399999999999999</v>
          </cell>
          <cell r="JS187">
            <v>0.82</v>
          </cell>
          <cell r="JT187">
            <v>0.88</v>
          </cell>
          <cell r="JU187">
            <v>1.75</v>
          </cell>
          <cell r="JV187">
            <v>1.35</v>
          </cell>
          <cell r="JW187">
            <v>0.41</v>
          </cell>
          <cell r="JX187">
            <v>-0.28000000000000003</v>
          </cell>
          <cell r="JY187">
            <v>0.95</v>
          </cell>
          <cell r="JZ187">
            <v>1.97</v>
          </cell>
          <cell r="KA187">
            <v>0.97</v>
          </cell>
          <cell r="KB187">
            <v>-0.12</v>
          </cell>
          <cell r="KC187">
            <v>0.77</v>
          </cell>
          <cell r="KD187">
            <v>0.34</v>
          </cell>
          <cell r="KE187">
            <v>0.08</v>
          </cell>
          <cell r="KF187">
            <v>0.21</v>
          </cell>
          <cell r="KG187">
            <v>-0.28999999999999998</v>
          </cell>
          <cell r="KH187">
            <v>-0.09</v>
          </cell>
          <cell r="KI187">
            <v>0.02</v>
          </cell>
          <cell r="KJ187">
            <v>0.92</v>
          </cell>
          <cell r="KK187">
            <v>0.7</v>
          </cell>
          <cell r="KL187">
            <v>-0.14000000000000001</v>
          </cell>
          <cell r="KM187">
            <v>-0.09</v>
          </cell>
          <cell r="KN187">
            <v>-0.05</v>
          </cell>
          <cell r="KO187">
            <v>0.73</v>
          </cell>
          <cell r="KP187">
            <v>0.43</v>
          </cell>
          <cell r="KQ187">
            <v>-0.62</v>
          </cell>
          <cell r="KR187">
            <v>-0.97</v>
          </cell>
          <cell r="KS187">
            <v>-0.82</v>
          </cell>
          <cell r="KT187">
            <v>-1.62</v>
          </cell>
          <cell r="KU187">
            <v>-1.46</v>
          </cell>
          <cell r="KV187">
            <v>0.26</v>
          </cell>
          <cell r="KW187">
            <v>-0.06</v>
          </cell>
          <cell r="KX187">
            <v>-0.47</v>
          </cell>
          <cell r="KY187">
            <v>0.03</v>
          </cell>
          <cell r="KZ187">
            <v>-0.84</v>
          </cell>
          <cell r="LA187">
            <v>0.53</v>
          </cell>
          <cell r="LB187">
            <v>0.75</v>
          </cell>
          <cell r="LC187">
            <v>-1.07</v>
          </cell>
          <cell r="LD187">
            <v>-2.38</v>
          </cell>
          <cell r="LE187">
            <v>-1.1399999999999999</v>
          </cell>
          <cell r="LF187">
            <v>-1.2</v>
          </cell>
          <cell r="LG187">
            <v>-0.4</v>
          </cell>
          <cell r="LH187">
            <v>0.2</v>
          </cell>
          <cell r="LI187">
            <v>0.19999999999999998</v>
          </cell>
          <cell r="LJ187">
            <v>0.2</v>
          </cell>
          <cell r="LK187">
            <v>0.34029870996104122</v>
          </cell>
          <cell r="LL187">
            <v>0.5</v>
          </cell>
          <cell r="LM187">
            <v>0.4</v>
          </cell>
          <cell r="LN187">
            <v>0.5</v>
          </cell>
          <cell r="LO187">
            <v>0.5</v>
          </cell>
          <cell r="LP187">
            <v>0.5</v>
          </cell>
          <cell r="LQ187">
            <v>0.5</v>
          </cell>
          <cell r="LR187">
            <v>0.32919790751900185</v>
          </cell>
          <cell r="LS187">
            <v>0.3</v>
          </cell>
          <cell r="LT187">
            <v>0.30000000000000004</v>
          </cell>
          <cell r="LU187">
            <v>0.20000000000000004</v>
          </cell>
          <cell r="LV187">
            <v>0</v>
          </cell>
          <cell r="LW187">
            <v>-0.19999999999999998</v>
          </cell>
          <cell r="LX187">
            <v>-0.2</v>
          </cell>
          <cell r="LY187">
            <v>-0.2</v>
          </cell>
          <cell r="LZ187">
            <v>1.7606621889793176E-2</v>
          </cell>
          <cell r="MA187">
            <v>0.17123470198821925</v>
          </cell>
          <cell r="MB187">
            <v>0.31874957721960179</v>
          </cell>
          <cell r="MC187">
            <v>0.35448798842306384</v>
          </cell>
          <cell r="MD187">
            <v>0.35303953459757742</v>
          </cell>
          <cell r="ME187">
            <v>0.47976840784679081</v>
          </cell>
        </row>
        <row r="188">
          <cell r="A188" t="str">
            <v>NDFN</v>
          </cell>
          <cell r="D188" t="str">
            <v>+</v>
          </cell>
          <cell r="E188" t="str">
            <v>Flores Naturais - Grupo</v>
          </cell>
          <cell r="H188">
            <v>1.1304201832902308</v>
          </cell>
          <cell r="I188">
            <v>1.508776860139688</v>
          </cell>
          <cell r="J188">
            <v>0.97970986594614229</v>
          </cell>
          <cell r="K188">
            <v>0.51129019827726863</v>
          </cell>
          <cell r="L188">
            <v>0.6329975514229762</v>
          </cell>
          <cell r="M188">
            <v>0.3003237958301872</v>
          </cell>
          <cell r="N188">
            <v>0.16488746126045845</v>
          </cell>
          <cell r="O188">
            <v>0.33954180333184814</v>
          </cell>
          <cell r="P188">
            <v>0.16442493758966628</v>
          </cell>
          <cell r="Q188">
            <v>0.25532092562107522</v>
          </cell>
          <cell r="R188">
            <v>0.14161599256263221</v>
          </cell>
          <cell r="S188">
            <v>0.29305484871889975</v>
          </cell>
          <cell r="T188">
            <v>1.026630156206936</v>
          </cell>
          <cell r="U188">
            <v>0.55320554672427613</v>
          </cell>
          <cell r="V188">
            <v>-4.8654565236425307E-2</v>
          </cell>
          <cell r="W188">
            <v>0.55960798818605728</v>
          </cell>
          <cell r="X188">
            <v>0.73997284574267608</v>
          </cell>
          <cell r="Y188">
            <v>0.59793054518302657</v>
          </cell>
          <cell r="Z188">
            <v>1.009303830294672</v>
          </cell>
          <cell r="AA188">
            <v>1.4723277548700817</v>
          </cell>
          <cell r="AB188">
            <v>0.27472664265650043</v>
          </cell>
          <cell r="AC188">
            <v>3.6885551847391132E-2</v>
          </cell>
          <cell r="AD188">
            <v>0.82069375263703293</v>
          </cell>
          <cell r="AE188">
            <v>0.38664740104231748</v>
          </cell>
          <cell r="AF188">
            <v>0.52302311653835309</v>
          </cell>
          <cell r="AG188">
            <v>0.76653569909284858</v>
          </cell>
          <cell r="AH188">
            <v>1.2224136847118345</v>
          </cell>
          <cell r="AI188">
            <v>1.5913012065406666</v>
          </cell>
          <cell r="AJ188">
            <v>2.2961629124580734</v>
          </cell>
          <cell r="AK188">
            <v>1.6939972085508563</v>
          </cell>
          <cell r="AL188">
            <v>1.0214347070723064</v>
          </cell>
          <cell r="AM188">
            <v>1.05</v>
          </cell>
          <cell r="AN188">
            <v>1.1962223723204184</v>
          </cell>
          <cell r="AO188">
            <v>0.26284238965974022</v>
          </cell>
          <cell r="AP188">
            <v>1.2611975261760535</v>
          </cell>
          <cell r="AQ188">
            <v>1.3830156476467765</v>
          </cell>
          <cell r="AR188">
            <v>-0.45439500626924412</v>
          </cell>
          <cell r="AS188">
            <v>-3.6214938014368959E-2</v>
          </cell>
          <cell r="AT188">
            <v>1.5164121838697895</v>
          </cell>
          <cell r="AU188">
            <v>0.18787199954446002</v>
          </cell>
          <cell r="AV188">
            <v>0.207710041356442</v>
          </cell>
          <cell r="AW188">
            <v>1.788413832258025</v>
          </cell>
          <cell r="AX188">
            <v>2.0135088938785053</v>
          </cell>
          <cell r="AY188">
            <v>1.3132952357593688</v>
          </cell>
          <cell r="AZ188">
            <v>0.65684182256056822</v>
          </cell>
          <cell r="BA188">
            <v>7.2206700613131319E-3</v>
          </cell>
          <cell r="BB188">
            <v>0.16084388968843671</v>
          </cell>
          <cell r="BC188">
            <v>0.65433184332334182</v>
          </cell>
          <cell r="BD188">
            <v>0.39009281794195638</v>
          </cell>
          <cell r="BE188">
            <v>0.56117005847305657</v>
          </cell>
          <cell r="BF188">
            <v>0.96352203055957897</v>
          </cell>
          <cell r="BG188">
            <v>0.58849606086619488</v>
          </cell>
          <cell r="BH188">
            <v>1.4322923404267816</v>
          </cell>
          <cell r="BI188">
            <v>0.7574105601465484</v>
          </cell>
          <cell r="BJ188">
            <v>0.50680653642911444</v>
          </cell>
          <cell r="BK188">
            <v>0.35659738551064973</v>
          </cell>
          <cell r="BL188">
            <v>1.3782220681768071</v>
          </cell>
          <cell r="BM188">
            <v>1.0668593675715032</v>
          </cell>
          <cell r="BN188">
            <v>-0.18149979036492495</v>
          </cell>
          <cell r="BO188">
            <v>0.47786331793107095</v>
          </cell>
          <cell r="BP188">
            <v>-0.3209349212823342</v>
          </cell>
          <cell r="BQ188">
            <v>-0.99532024774232519</v>
          </cell>
          <cell r="BR188">
            <v>-0.33411569714638767</v>
          </cell>
          <cell r="BS188">
            <v>1.3488230150809835</v>
          </cell>
          <cell r="BT188">
            <v>1.2995587731940175</v>
          </cell>
          <cell r="BU188">
            <v>0.50176449648711197</v>
          </cell>
          <cell r="BV188">
            <v>1.2080919647625257</v>
          </cell>
          <cell r="BW188">
            <v>-0.12470386058861876</v>
          </cell>
          <cell r="BX188">
            <v>-0.88790057243447484</v>
          </cell>
          <cell r="BY188">
            <v>-0.64541579559398188</v>
          </cell>
          <cell r="BZ188">
            <v>-0.10475800542935669</v>
          </cell>
          <cell r="CA188">
            <v>0.53726166519862995</v>
          </cell>
          <cell r="CB188">
            <v>9.3592059737726913E-2</v>
          </cell>
          <cell r="CC188">
            <v>-0.12314842468341021</v>
          </cell>
          <cell r="CD188">
            <v>0.92453631439731809</v>
          </cell>
          <cell r="CE188">
            <v>1.1017183560148993</v>
          </cell>
          <cell r="CF188">
            <v>0.67945233018708973</v>
          </cell>
          <cell r="CG188">
            <v>0.36625088867033656</v>
          </cell>
          <cell r="CH188">
            <v>0.46234230583345381</v>
          </cell>
          <cell r="CI188">
            <v>1.1217293504745953</v>
          </cell>
          <cell r="CJ188">
            <v>1.0633289769631045</v>
          </cell>
          <cell r="CK188">
            <v>1.3838199275307399</v>
          </cell>
          <cell r="CL188">
            <v>2.3339352975194911</v>
          </cell>
          <cell r="CM188">
            <v>1.7224215683953565</v>
          </cell>
          <cell r="CN188">
            <v>0.4745133130816695</v>
          </cell>
          <cell r="CO188">
            <v>1.290913937006325</v>
          </cell>
          <cell r="CP188">
            <v>2.143720929546034</v>
          </cell>
          <cell r="CQ188">
            <v>1.4673754081229242</v>
          </cell>
          <cell r="CR188">
            <v>1.43092331365519</v>
          </cell>
          <cell r="CS188">
            <v>1.8454819108965528</v>
          </cell>
          <cell r="CT188">
            <v>1.8385093174243734</v>
          </cell>
          <cell r="CU188">
            <v>1.8548660871030596</v>
          </cell>
          <cell r="CV188">
            <v>2.2057575156383953</v>
          </cell>
          <cell r="CW188">
            <v>2.1658433728080038</v>
          </cell>
          <cell r="CX188">
            <v>3.2101997773267246</v>
          </cell>
          <cell r="CY188">
            <v>2.9587064677007842</v>
          </cell>
          <cell r="CZ188">
            <v>1.7521855828220858</v>
          </cell>
          <cell r="DA188">
            <v>1.7521855828220858</v>
          </cell>
          <cell r="DB188">
            <v>2.8063787161834983</v>
          </cell>
          <cell r="DC188">
            <v>3.7466284244207233</v>
          </cell>
          <cell r="DD188">
            <v>3.0168162702601218</v>
          </cell>
          <cell r="DE188">
            <v>3.1399631401922115</v>
          </cell>
          <cell r="DF188">
            <v>1.8474939778810748</v>
          </cell>
          <cell r="DG188">
            <v>-0.21161625690930252</v>
          </cell>
          <cell r="DH188">
            <v>0.25365687332195069</v>
          </cell>
          <cell r="DI188">
            <v>1.0025687370179157</v>
          </cell>
          <cell r="DJ188">
            <v>0.61697122615640931</v>
          </cell>
          <cell r="DK188">
            <v>1.1219022960079494</v>
          </cell>
          <cell r="DL188">
            <v>1.1042321139121125</v>
          </cell>
          <cell r="DM188">
            <v>-0.58218124375014058</v>
          </cell>
          <cell r="DN188">
            <v>-1.8844067462559879</v>
          </cell>
          <cell r="DO188">
            <v>-0.89763335283655477</v>
          </cell>
          <cell r="DP188">
            <v>-0.72865712256460635</v>
          </cell>
          <cell r="DQ188">
            <v>-1.2091927074514335</v>
          </cell>
          <cell r="DR188">
            <v>-0.78828830227118185</v>
          </cell>
          <cell r="DS188">
            <v>0.28929432914559705</v>
          </cell>
          <cell r="DT188">
            <v>0.52811205442612474</v>
          </cell>
          <cell r="DU188">
            <v>0.89242865398300242</v>
          </cell>
          <cell r="DV188">
            <v>0.40987616246759973</v>
          </cell>
          <cell r="DW188">
            <v>0.36168106163729546</v>
          </cell>
          <cell r="DX188">
            <v>0.8161168291071178</v>
          </cell>
          <cell r="DY188">
            <v>0.25379030433442018</v>
          </cell>
          <cell r="DZ188">
            <v>-0.43011662641575504</v>
          </cell>
          <cell r="EA188">
            <v>4.4874620101690667E-2</v>
          </cell>
          <cell r="EB188">
            <v>0.39951047663060107</v>
          </cell>
          <cell r="EC188">
            <v>-0.18794872975528232</v>
          </cell>
          <cell r="ED188">
            <v>0.52283463744845837</v>
          </cell>
          <cell r="EE188">
            <v>0.98779970169813269</v>
          </cell>
          <cell r="EF188">
            <v>0.94221959083259332</v>
          </cell>
          <cell r="EG188">
            <v>0.86305291542003593</v>
          </cell>
          <cell r="EH188">
            <v>0.31631658896154941</v>
          </cell>
          <cell r="EI188">
            <v>-2.5190109701585306E-2</v>
          </cell>
          <cell r="EJ188">
            <v>-0.10174601400806729</v>
          </cell>
          <cell r="EK188">
            <v>0.15478331594743419</v>
          </cell>
          <cell r="EL188">
            <v>0.17717306839858182</v>
          </cell>
          <cell r="EM188">
            <v>-0.20080110830016723</v>
          </cell>
          <cell r="EN188">
            <v>0.70824029966422575</v>
          </cell>
          <cell r="EO188">
            <v>0.50185128183923311</v>
          </cell>
          <cell r="EP188">
            <v>-0.32402584482298358</v>
          </cell>
          <cell r="EQ188">
            <v>0.11641807739705111</v>
          </cell>
          <cell r="ER188">
            <v>0.19953323711662646</v>
          </cell>
          <cell r="ES188">
            <v>-0.49551424447855424</v>
          </cell>
          <cell r="ET188">
            <v>-0.14053875108431069</v>
          </cell>
          <cell r="EU188">
            <v>0.75351940806576345</v>
          </cell>
          <cell r="EV188">
            <v>0.48649697936184233</v>
          </cell>
          <cell r="EW188">
            <v>-0.21347091365192833</v>
          </cell>
          <cell r="EX188">
            <v>0.29691903818186749</v>
          </cell>
          <cell r="EY188">
            <v>1.7885925689417748</v>
          </cell>
          <cell r="EZ188">
            <v>1.1833317607556804</v>
          </cell>
          <cell r="FA188">
            <v>-0.19964236366369503</v>
          </cell>
          <cell r="FB188">
            <v>0.16252183316434615</v>
          </cell>
          <cell r="FC188">
            <v>1.0193496330435781</v>
          </cell>
          <cell r="FD188">
            <v>-0.23447691850669394</v>
          </cell>
          <cell r="FE188">
            <v>3.7044018978447758E-2</v>
          </cell>
          <cell r="FF188">
            <v>0.58898474291599678</v>
          </cell>
          <cell r="FG188">
            <v>0.87764036108317522</v>
          </cell>
          <cell r="FH188">
            <v>0.64869009584664528</v>
          </cell>
          <cell r="FI188">
            <v>1.0382203389830509</v>
          </cell>
          <cell r="FJ188">
            <v>0.62283898305084751</v>
          </cell>
          <cell r="FK188">
            <v>0.32387711864406776</v>
          </cell>
          <cell r="FL188">
            <v>1.0259767687434</v>
          </cell>
          <cell r="FM188">
            <v>0.34029661016949148</v>
          </cell>
          <cell r="FN188">
            <v>0.39672268907563019</v>
          </cell>
          <cell r="FO188">
            <v>0.82003188097768331</v>
          </cell>
          <cell r="FP188">
            <v>0.85744479495268155</v>
          </cell>
          <cell r="FQ188">
            <v>0.58986243386243387</v>
          </cell>
          <cell r="FR188">
            <v>-0.33413612565445028</v>
          </cell>
          <cell r="FS188">
            <v>0.10031746031746035</v>
          </cell>
          <cell r="FT188">
            <v>0.42444444444444451</v>
          </cell>
          <cell r="FU188">
            <v>-0.55214932126696836</v>
          </cell>
          <cell r="FV188">
            <v>-0.4016289592760181</v>
          </cell>
          <cell r="FW188">
            <v>0.72913109756097561</v>
          </cell>
          <cell r="FX188">
            <v>1.4669201520912547E-2</v>
          </cell>
          <cell r="FY188">
            <v>-0.63401975683890588</v>
          </cell>
          <cell r="FZ188">
            <v>-0.76280487804878061</v>
          </cell>
          <cell r="GA188">
            <v>-0.92871264367816087</v>
          </cell>
          <cell r="GB188">
            <v>1.1396141975308642</v>
          </cell>
          <cell r="GC188">
            <v>1.8258631415241056</v>
          </cell>
          <cell r="GD188">
            <v>0.21540229885057469</v>
          </cell>
          <cell r="GE188">
            <v>0.44810582822085893</v>
          </cell>
          <cell r="GF188">
            <v>1.2389655172413792</v>
          </cell>
          <cell r="GG188">
            <v>0.78645038167938919</v>
          </cell>
          <cell r="GH188">
            <v>1.0841078208048596</v>
          </cell>
          <cell r="GI188">
            <v>0.84007610350076112</v>
          </cell>
          <cell r="GJ188">
            <v>0.86094951017332333</v>
          </cell>
          <cell r="GK188">
            <v>0.56275757575757568</v>
          </cell>
          <cell r="GL188">
            <v>0.45954204204204213</v>
          </cell>
          <cell r="GM188">
            <v>0.83751515151515132</v>
          </cell>
          <cell r="GN188">
            <v>0.6989924812030075</v>
          </cell>
          <cell r="GO188">
            <v>0.66459214501510577</v>
          </cell>
          <cell r="GP188">
            <v>0.39746246246246247</v>
          </cell>
          <cell r="GQ188">
            <v>0.13748489425981875</v>
          </cell>
          <cell r="GR188">
            <v>0.5755722891566265</v>
          </cell>
          <cell r="GS188">
            <v>0.51283978739559599</v>
          </cell>
          <cell r="GT188">
            <v>-0.37043773584905659</v>
          </cell>
          <cell r="GU188">
            <v>-0.1035670731707317</v>
          </cell>
          <cell r="GV188">
            <v>0.36774045801526711</v>
          </cell>
          <cell r="GW188">
            <v>4.6328725038402463E-2</v>
          </cell>
          <cell r="GX188">
            <v>2.1321619556913678E-2</v>
          </cell>
          <cell r="GY188">
            <v>0.15570547417116426</v>
          </cell>
          <cell r="GZ188">
            <v>0.35129032258064513</v>
          </cell>
          <cell r="HA188">
            <v>0.55674922600619203</v>
          </cell>
          <cell r="HB188">
            <v>-1.038431975403537E-2</v>
          </cell>
          <cell r="HC188">
            <v>-0.18729729729729733</v>
          </cell>
          <cell r="HD188">
            <v>1.1222282189668467</v>
          </cell>
          <cell r="HE188">
            <v>0.43456167571761051</v>
          </cell>
          <cell r="HF188">
            <v>3.9908396946564909E-2</v>
          </cell>
          <cell r="HG188">
            <v>0.60500386100386094</v>
          </cell>
          <cell r="HH188">
            <v>0.42392966360856271</v>
          </cell>
          <cell r="HI188">
            <v>-0.39654853620955322</v>
          </cell>
          <cell r="HJ188">
            <v>-0.23125858123569795</v>
          </cell>
          <cell r="HK188">
            <v>0.56660201706749413</v>
          </cell>
          <cell r="HL188">
            <v>1.2033358954650271</v>
          </cell>
          <cell r="HM188">
            <v>0.90328161365399529</v>
          </cell>
          <cell r="HN188">
            <v>0.19518716577540104</v>
          </cell>
          <cell r="HO188">
            <v>0.35108275328692962</v>
          </cell>
          <cell r="HP188">
            <v>0.94472350230414748</v>
          </cell>
          <cell r="HQ188">
            <v>0.53621343873517791</v>
          </cell>
          <cell r="HR188">
            <v>0.13479326186830018</v>
          </cell>
          <cell r="HS188">
            <v>0.38481012658227848</v>
          </cell>
          <cell r="HT188">
            <v>0.845342571208622</v>
          </cell>
          <cell r="HU188">
            <v>0.84480158730158728</v>
          </cell>
          <cell r="HV188">
            <v>0.78446153846153843</v>
          </cell>
          <cell r="HW188">
            <v>1.0725972994440029</v>
          </cell>
          <cell r="HX188">
            <v>0.575311778290993</v>
          </cell>
          <cell r="HY188">
            <v>1.4148496835443038</v>
          </cell>
          <cell r="HZ188">
            <v>1.3509538461538459</v>
          </cell>
          <cell r="IA188">
            <v>-0.21974158183241979</v>
          </cell>
          <cell r="IB188">
            <v>0.23542682926829261</v>
          </cell>
          <cell r="IC188">
            <v>0.7361702127659574</v>
          </cell>
          <cell r="ID188">
            <v>0.60967250571210962</v>
          </cell>
          <cell r="IE188">
            <v>1.183302034428795</v>
          </cell>
          <cell r="IF188">
            <v>0.86434420015163005</v>
          </cell>
          <cell r="IG188">
            <v>1.1495658914728684</v>
          </cell>
          <cell r="IH188">
            <v>0.22670188679245282</v>
          </cell>
          <cell r="II188">
            <v>3.2272727272727272E-2</v>
          </cell>
          <cell r="IJ188">
            <v>0.58487509462528386</v>
          </cell>
          <cell r="IK188">
            <v>-2.3823529411764688E-2</v>
          </cell>
          <cell r="IL188">
            <v>0.27677492447129903</v>
          </cell>
          <cell r="IM188">
            <v>0.94188180404354593</v>
          </cell>
          <cell r="IN188">
            <v>-2.0455235204855839E-2</v>
          </cell>
          <cell r="IO188">
            <v>0.30116459627329184</v>
          </cell>
          <cell r="IP188">
            <v>1.0007044410413475</v>
          </cell>
          <cell r="IQ188">
            <v>0.40657523510971788</v>
          </cell>
          <cell r="IR188">
            <v>0.15084550345887779</v>
          </cell>
          <cell r="IS188">
            <v>0.59719367588932792</v>
          </cell>
          <cell r="IT188">
            <v>0.54520590520590539</v>
          </cell>
          <cell r="IU188">
            <v>0.40036624203821664</v>
          </cell>
          <cell r="IV188">
            <v>1.0099765624999999</v>
          </cell>
          <cell r="IW188">
            <v>1.3347124600638978</v>
          </cell>
          <cell r="IX188">
            <v>1.2346345256609645</v>
          </cell>
          <cell r="IY188">
            <v>0.28237490071485305</v>
          </cell>
          <cell r="IZ188">
            <v>0.67159038013964323</v>
          </cell>
          <cell r="JA188">
            <v>1.2751476456504389</v>
          </cell>
          <cell r="JB188">
            <v>1.0880915438324283</v>
          </cell>
          <cell r="JC188">
            <v>0.41879365079365088</v>
          </cell>
          <cell r="JD188">
            <v>5.4433307632999202E-2</v>
          </cell>
          <cell r="JE188">
            <v>0.25548693586698334</v>
          </cell>
          <cell r="JF188">
            <v>0.53716937354988392</v>
          </cell>
          <cell r="JG188">
            <v>3.5663224781571964E-3</v>
          </cell>
          <cell r="JH188">
            <v>0.26673121611154144</v>
          </cell>
          <cell r="JI188">
            <v>1.0885897435897434</v>
          </cell>
          <cell r="JJ188">
            <v>1.2677630553390493</v>
          </cell>
          <cell r="JK188">
            <v>0.93421937550040024</v>
          </cell>
          <cell r="JL188">
            <v>1.3818365758754863</v>
          </cell>
          <cell r="JM188">
            <v>0.89470776621297043</v>
          </cell>
          <cell r="JN188">
            <v>-0.15679566563467492</v>
          </cell>
          <cell r="JO188">
            <v>0.52897271268057788</v>
          </cell>
          <cell r="JP188">
            <v>0.79433962264150948</v>
          </cell>
          <cell r="JQ188">
            <v>-2.3070104754230499E-2</v>
          </cell>
          <cell r="JR188">
            <v>-0.58051724137931038</v>
          </cell>
          <cell r="JS188">
            <v>0.64290058979182119</v>
          </cell>
          <cell r="JT188">
            <v>0.72007923930269402</v>
          </cell>
          <cell r="JU188">
            <v>0.68215384615384633</v>
          </cell>
          <cell r="JV188">
            <v>0.93068253968253967</v>
          </cell>
          <cell r="JW188">
            <v>-0.62427876823338735</v>
          </cell>
          <cell r="JX188">
            <v>-0.95802683504340946</v>
          </cell>
          <cell r="JY188">
            <v>8.400981996726678E-2</v>
          </cell>
          <cell r="JZ188">
            <v>-0.11862179487179488</v>
          </cell>
          <cell r="KA188">
            <v>-3.4646962233169025E-3</v>
          </cell>
          <cell r="KB188">
            <v>0.90177938808373592</v>
          </cell>
          <cell r="KC188">
            <v>0.27663366336633666</v>
          </cell>
          <cell r="KD188">
            <v>-0.50512000000000001</v>
          </cell>
          <cell r="KE188">
            <v>0.24074074074074073</v>
          </cell>
          <cell r="KF188">
            <v>4.9871071716357775E-2</v>
          </cell>
          <cell r="KG188">
            <v>-0.2197611202635914</v>
          </cell>
          <cell r="KH188">
            <v>0.21152665589660746</v>
          </cell>
          <cell r="KI188">
            <v>-1.9015715467328363E-2</v>
          </cell>
          <cell r="KJ188">
            <v>-0.23133279483037159</v>
          </cell>
          <cell r="KK188">
            <v>-0.3184149377593361</v>
          </cell>
          <cell r="KL188">
            <v>-0.32887987012987019</v>
          </cell>
          <cell r="KM188">
            <v>-0.35863826232247281</v>
          </cell>
          <cell r="KN188">
            <v>-0.30477905073649753</v>
          </cell>
          <cell r="KO188">
            <v>0.26247266610597142</v>
          </cell>
          <cell r="KP188">
            <v>0.55401315789473671</v>
          </cell>
          <cell r="KQ188">
            <v>0.15583683767872164</v>
          </cell>
          <cell r="KR188">
            <v>-0.29083606557377051</v>
          </cell>
          <cell r="KS188">
            <v>0.82147899159663862</v>
          </cell>
          <cell r="KT188">
            <v>0.80374794069192756</v>
          </cell>
          <cell r="KU188">
            <v>0.63381589958159001</v>
          </cell>
          <cell r="KV188">
            <v>0.41331147540983604</v>
          </cell>
          <cell r="KW188">
            <v>-1.0317744610281925</v>
          </cell>
          <cell r="KX188">
            <v>-0.10804560260586318</v>
          </cell>
          <cell r="KY188">
            <v>0.90063025210084036</v>
          </cell>
          <cell r="KZ188">
            <v>-0.11377759607522483</v>
          </cell>
          <cell r="LA188">
            <v>-0.31115095913261054</v>
          </cell>
          <cell r="LB188">
            <v>1.9377049180327854E-2</v>
          </cell>
          <cell r="LC188">
            <v>-0.16198825503355704</v>
          </cell>
          <cell r="LD188">
            <v>1.1052631578947352E-2</v>
          </cell>
          <cell r="LE188">
            <v>0.12643881856540085</v>
          </cell>
          <cell r="LF188">
            <v>0.4</v>
          </cell>
          <cell r="LG188">
            <v>0.6</v>
          </cell>
          <cell r="LH188">
            <v>0.2</v>
          </cell>
          <cell r="LI188">
            <v>0.2</v>
          </cell>
          <cell r="LJ188">
            <v>0.20000000000000004</v>
          </cell>
          <cell r="LK188">
            <v>0.34029870996104117</v>
          </cell>
          <cell r="LL188">
            <v>0.5</v>
          </cell>
          <cell r="LM188">
            <v>0.40000000000000008</v>
          </cell>
          <cell r="LN188">
            <v>0.5</v>
          </cell>
          <cell r="LO188">
            <v>0.5</v>
          </cell>
          <cell r="LP188">
            <v>0.5</v>
          </cell>
          <cell r="LQ188">
            <v>0.5</v>
          </cell>
          <cell r="LR188">
            <v>0.32919790751900191</v>
          </cell>
          <cell r="LS188">
            <v>0.3</v>
          </cell>
          <cell r="LT188">
            <v>0.29999999999999993</v>
          </cell>
          <cell r="LU188">
            <v>0.2</v>
          </cell>
          <cell r="LV188">
            <v>0</v>
          </cell>
          <cell r="LW188">
            <v>-0.2</v>
          </cell>
          <cell r="LX188">
            <v>-0.20000000000000004</v>
          </cell>
          <cell r="LY188">
            <v>-0.2</v>
          </cell>
          <cell r="LZ188">
            <v>1.7606621889793173E-2</v>
          </cell>
          <cell r="MA188">
            <v>0.17123470198821922</v>
          </cell>
          <cell r="MB188">
            <v>0.31874957721960184</v>
          </cell>
          <cell r="MC188">
            <v>0.35448798842306384</v>
          </cell>
          <cell r="MD188">
            <v>0.35303953459757742</v>
          </cell>
          <cell r="ME188">
            <v>0.47976840784679076</v>
          </cell>
        </row>
        <row r="189">
          <cell r="A189">
            <v>5102007</v>
          </cell>
          <cell r="F189" t="str">
            <v xml:space="preserve">Óleo lubrificante </v>
          </cell>
          <cell r="H189">
            <v>1.34</v>
          </cell>
          <cell r="I189">
            <v>1.73</v>
          </cell>
          <cell r="J189">
            <v>0.83</v>
          </cell>
          <cell r="K189">
            <v>0.61</v>
          </cell>
          <cell r="L189">
            <v>0.89</v>
          </cell>
          <cell r="M189">
            <v>0.41</v>
          </cell>
          <cell r="N189">
            <v>0.23</v>
          </cell>
          <cell r="O189">
            <v>0.46</v>
          </cell>
          <cell r="P189">
            <v>-0.02</v>
          </cell>
          <cell r="Q189">
            <v>-0.12</v>
          </cell>
          <cell r="R189">
            <v>-0.02</v>
          </cell>
          <cell r="S189">
            <v>0.11</v>
          </cell>
          <cell r="T189">
            <v>1</v>
          </cell>
          <cell r="U189">
            <v>0.46</v>
          </cell>
          <cell r="V189">
            <v>0.05</v>
          </cell>
          <cell r="W189">
            <v>0.68</v>
          </cell>
          <cell r="X189">
            <v>0.73</v>
          </cell>
          <cell r="Y189">
            <v>0.45</v>
          </cell>
          <cell r="Z189">
            <v>1.1599999999999999</v>
          </cell>
          <cell r="AA189">
            <v>1.69</v>
          </cell>
          <cell r="AB189">
            <v>0.23</v>
          </cell>
          <cell r="AC189">
            <v>-0.2</v>
          </cell>
          <cell r="AD189">
            <v>0.99</v>
          </cell>
          <cell r="AE189">
            <v>0.39</v>
          </cell>
          <cell r="AF189">
            <v>0.28000000000000003</v>
          </cell>
          <cell r="AG189">
            <v>0.79</v>
          </cell>
          <cell r="AH189">
            <v>1.43</v>
          </cell>
          <cell r="AI189">
            <v>2.0499999999999998</v>
          </cell>
          <cell r="AJ189">
            <v>2.54</v>
          </cell>
          <cell r="AK189">
            <v>1.73</v>
          </cell>
          <cell r="AL189">
            <v>1.01</v>
          </cell>
          <cell r="AM189">
            <v>1.05</v>
          </cell>
          <cell r="AN189">
            <v>1.01</v>
          </cell>
          <cell r="AO189">
            <v>-0.09</v>
          </cell>
          <cell r="AP189">
            <v>1.05</v>
          </cell>
          <cell r="AQ189">
            <v>1.24</v>
          </cell>
          <cell r="AR189">
            <v>-0.57999999999999996</v>
          </cell>
          <cell r="AS189">
            <v>-0.13</v>
          </cell>
          <cell r="AT189">
            <v>1.72</v>
          </cell>
          <cell r="AU189">
            <v>0.59</v>
          </cell>
          <cell r="AV189">
            <v>0.62</v>
          </cell>
          <cell r="AW189">
            <v>2.11</v>
          </cell>
          <cell r="AX189">
            <v>2.02</v>
          </cell>
          <cell r="AY189">
            <v>1.62</v>
          </cell>
          <cell r="AZ189">
            <v>0.93</v>
          </cell>
          <cell r="BA189">
            <v>0.02</v>
          </cell>
          <cell r="BB189">
            <v>0.18</v>
          </cell>
          <cell r="BC189">
            <v>0.45</v>
          </cell>
          <cell r="BD189">
            <v>0.09</v>
          </cell>
          <cell r="BE189">
            <v>0.95</v>
          </cell>
          <cell r="BF189">
            <v>1.0900000000000001</v>
          </cell>
          <cell r="BG189">
            <v>0.53</v>
          </cell>
          <cell r="BH189">
            <v>1.51</v>
          </cell>
          <cell r="BI189">
            <v>1.23</v>
          </cell>
          <cell r="BJ189">
            <v>0.23</v>
          </cell>
          <cell r="BK189">
            <v>0.42</v>
          </cell>
          <cell r="BL189">
            <v>1.52</v>
          </cell>
          <cell r="BM189">
            <v>1.56</v>
          </cell>
          <cell r="BN189">
            <v>-0.18</v>
          </cell>
          <cell r="BO189">
            <v>-0.5</v>
          </cell>
          <cell r="BP189">
            <v>-0.84</v>
          </cell>
          <cell r="BQ189">
            <v>-0.97</v>
          </cell>
          <cell r="BR189">
            <v>-0.44</v>
          </cell>
          <cell r="BS189">
            <v>0.9</v>
          </cell>
          <cell r="BT189">
            <v>1.34</v>
          </cell>
          <cell r="BU189">
            <v>0.67</v>
          </cell>
          <cell r="BV189">
            <v>0.99</v>
          </cell>
          <cell r="BW189">
            <v>0.01</v>
          </cell>
          <cell r="BX189">
            <v>-0.95</v>
          </cell>
          <cell r="BY189">
            <v>-0.69</v>
          </cell>
          <cell r="BZ189">
            <v>-0.25</v>
          </cell>
          <cell r="CA189">
            <v>0.4</v>
          </cell>
          <cell r="CB189">
            <v>0.01</v>
          </cell>
          <cell r="CC189">
            <v>-0.39</v>
          </cell>
          <cell r="CD189">
            <v>1.2</v>
          </cell>
          <cell r="CE189">
            <v>1.03</v>
          </cell>
          <cell r="CF189">
            <v>0.03</v>
          </cell>
          <cell r="CG189">
            <v>0.61</v>
          </cell>
          <cell r="CH189">
            <v>0.8</v>
          </cell>
          <cell r="CI189">
            <v>1.44</v>
          </cell>
          <cell r="CJ189">
            <v>1.2</v>
          </cell>
          <cell r="CK189">
            <v>0.71</v>
          </cell>
          <cell r="CL189">
            <v>1.49</v>
          </cell>
          <cell r="CM189">
            <v>1.78</v>
          </cell>
          <cell r="CN189">
            <v>0.86</v>
          </cell>
          <cell r="CO189">
            <v>1.1399999999999999</v>
          </cell>
          <cell r="CP189">
            <v>2.19</v>
          </cell>
          <cell r="CQ189">
            <v>1.95</v>
          </cell>
          <cell r="CR189">
            <v>1.76</v>
          </cell>
          <cell r="CS189">
            <v>1.86</v>
          </cell>
          <cell r="CT189">
            <v>2.04</v>
          </cell>
          <cell r="CU189">
            <v>1.9</v>
          </cell>
          <cell r="CV189">
            <v>2.41</v>
          </cell>
          <cell r="CW189">
            <v>2.5099999999999998</v>
          </cell>
          <cell r="CX189">
            <v>3.73</v>
          </cell>
          <cell r="CY189">
            <v>4.18</v>
          </cell>
          <cell r="CZ189">
            <v>2.1</v>
          </cell>
          <cell r="DA189">
            <v>2.1</v>
          </cell>
          <cell r="DB189">
            <v>3.69</v>
          </cell>
          <cell r="DC189">
            <v>3.78</v>
          </cell>
          <cell r="DD189">
            <v>2.83</v>
          </cell>
          <cell r="DE189">
            <v>3.67</v>
          </cell>
          <cell r="DF189">
            <v>2.2799999999999998</v>
          </cell>
          <cell r="DG189">
            <v>-0.14000000000000001</v>
          </cell>
          <cell r="DH189">
            <v>-0.43</v>
          </cell>
          <cell r="DI189">
            <v>0.4</v>
          </cell>
          <cell r="DJ189">
            <v>0.43</v>
          </cell>
          <cell r="DK189">
            <v>0.89</v>
          </cell>
          <cell r="DL189">
            <v>1.21</v>
          </cell>
          <cell r="DM189">
            <v>0.12</v>
          </cell>
          <cell r="DN189">
            <v>-1.69</v>
          </cell>
          <cell r="DO189">
            <v>-1.44</v>
          </cell>
          <cell r="DP189">
            <v>-1.03</v>
          </cell>
          <cell r="DQ189">
            <v>-0.87</v>
          </cell>
          <cell r="DR189">
            <v>-0.6</v>
          </cell>
          <cell r="DS189">
            <v>-0.18</v>
          </cell>
          <cell r="DT189">
            <v>0.27</v>
          </cell>
          <cell r="DU189">
            <v>1.24</v>
          </cell>
          <cell r="DV189">
            <v>0.67</v>
          </cell>
          <cell r="DW189">
            <v>0.08</v>
          </cell>
          <cell r="DX189">
            <v>0.35</v>
          </cell>
          <cell r="DY189">
            <v>0.34</v>
          </cell>
          <cell r="DZ189">
            <v>-0.67</v>
          </cell>
          <cell r="EA189">
            <v>-0.4</v>
          </cell>
          <cell r="EB189">
            <v>0.31</v>
          </cell>
          <cell r="EC189">
            <v>-0.27</v>
          </cell>
          <cell r="ED189">
            <v>0.31</v>
          </cell>
          <cell r="EE189">
            <v>0.73</v>
          </cell>
          <cell r="EF189">
            <v>1</v>
          </cell>
          <cell r="EG189">
            <v>0.6</v>
          </cell>
          <cell r="EH189">
            <v>-0.31</v>
          </cell>
          <cell r="EI189">
            <v>-0.38</v>
          </cell>
          <cell r="EJ189">
            <v>0.12</v>
          </cell>
          <cell r="EK189">
            <v>0.43</v>
          </cell>
          <cell r="EL189">
            <v>0.25</v>
          </cell>
          <cell r="EM189">
            <v>-0.52</v>
          </cell>
          <cell r="EN189">
            <v>0.59</v>
          </cell>
          <cell r="EO189">
            <v>0.68</v>
          </cell>
          <cell r="EP189">
            <v>-0.26</v>
          </cell>
          <cell r="EQ189">
            <v>0.41</v>
          </cell>
          <cell r="ER189">
            <v>0.49</v>
          </cell>
          <cell r="ES189">
            <v>-0.62</v>
          </cell>
          <cell r="ET189">
            <v>-0.71</v>
          </cell>
          <cell r="EU189">
            <v>0.28000000000000003</v>
          </cell>
          <cell r="EV189">
            <v>0.35</v>
          </cell>
          <cell r="EW189">
            <v>0.05</v>
          </cell>
          <cell r="EX189">
            <v>0.44</v>
          </cell>
          <cell r="EY189">
            <v>1.69</v>
          </cell>
          <cell r="EZ189">
            <v>1.1000000000000001</v>
          </cell>
          <cell r="FA189">
            <v>-0.53</v>
          </cell>
          <cell r="FB189">
            <v>-7.0000000000000007E-2</v>
          </cell>
          <cell r="FC189">
            <v>1.41</v>
          </cell>
          <cell r="FD189">
            <v>-0.28000000000000003</v>
          </cell>
          <cell r="FE189">
            <v>-0.25</v>
          </cell>
          <cell r="FF189">
            <v>0.6</v>
          </cell>
          <cell r="FG189">
            <v>0.36</v>
          </cell>
          <cell r="FH189">
            <v>0.21</v>
          </cell>
          <cell r="FI189">
            <v>1.32</v>
          </cell>
          <cell r="FJ189">
            <v>0.37</v>
          </cell>
          <cell r="FK189">
            <v>-0.28999999999999998</v>
          </cell>
          <cell r="FL189">
            <v>1.2</v>
          </cell>
          <cell r="FM189">
            <v>0.96</v>
          </cell>
          <cell r="FN189">
            <v>0.44</v>
          </cell>
          <cell r="FO189">
            <v>0.34</v>
          </cell>
          <cell r="FP189">
            <v>0.63</v>
          </cell>
          <cell r="FQ189">
            <v>0.44</v>
          </cell>
          <cell r="FR189">
            <v>-1.1399999999999999</v>
          </cell>
          <cell r="FS189">
            <v>-0.43</v>
          </cell>
          <cell r="FT189">
            <v>0.67</v>
          </cell>
          <cell r="FU189">
            <v>-0.31</v>
          </cell>
          <cell r="FV189">
            <v>-0.21</v>
          </cell>
          <cell r="FW189">
            <v>0.91</v>
          </cell>
          <cell r="FX189">
            <v>-0.45</v>
          </cell>
          <cell r="FY189">
            <v>-1.07</v>
          </cell>
          <cell r="FZ189">
            <v>-0.54</v>
          </cell>
          <cell r="GA189">
            <v>-0.45</v>
          </cell>
          <cell r="GB189">
            <v>1.01</v>
          </cell>
          <cell r="GC189">
            <v>1.21</v>
          </cell>
          <cell r="GD189">
            <v>-0.16</v>
          </cell>
          <cell r="GE189">
            <v>0.06</v>
          </cell>
          <cell r="GF189">
            <v>1.23</v>
          </cell>
          <cell r="GG189">
            <v>0.86</v>
          </cell>
          <cell r="GH189">
            <v>0.93</v>
          </cell>
          <cell r="GI189">
            <v>0.79</v>
          </cell>
          <cell r="GJ189">
            <v>1.04</v>
          </cell>
          <cell r="GK189">
            <v>0.94</v>
          </cell>
          <cell r="GL189">
            <v>0.63</v>
          </cell>
          <cell r="GM189">
            <v>0.66</v>
          </cell>
          <cell r="GN189">
            <v>0.56000000000000005</v>
          </cell>
          <cell r="GO189">
            <v>0.48</v>
          </cell>
          <cell r="GP189">
            <v>0.48</v>
          </cell>
          <cell r="GQ189">
            <v>0.44</v>
          </cell>
          <cell r="GR189">
            <v>0.34</v>
          </cell>
          <cell r="GS189">
            <v>0.32</v>
          </cell>
          <cell r="GT189">
            <v>0.03</v>
          </cell>
          <cell r="GU189">
            <v>-0.1</v>
          </cell>
          <cell r="GV189">
            <v>0.01</v>
          </cell>
          <cell r="GW189">
            <v>0</v>
          </cell>
          <cell r="GX189">
            <v>7.0000000000000007E-2</v>
          </cell>
          <cell r="GY189">
            <v>-0.05</v>
          </cell>
          <cell r="GZ189">
            <v>-0.24</v>
          </cell>
          <cell r="HA189">
            <v>0.16</v>
          </cell>
          <cell r="HB189">
            <v>-0.11</v>
          </cell>
          <cell r="HC189">
            <v>-0.61</v>
          </cell>
          <cell r="HD189">
            <v>1.23</v>
          </cell>
          <cell r="HE189">
            <v>0.5</v>
          </cell>
          <cell r="HF189">
            <v>-0.3</v>
          </cell>
          <cell r="HG189">
            <v>0.42</v>
          </cell>
          <cell r="HH189">
            <v>0.6</v>
          </cell>
          <cell r="HI189">
            <v>-0.28000000000000003</v>
          </cell>
          <cell r="HJ189">
            <v>0.02</v>
          </cell>
          <cell r="HK189">
            <v>0.69</v>
          </cell>
          <cell r="HL189">
            <v>0.79</v>
          </cell>
          <cell r="HM189">
            <v>0.56999999999999995</v>
          </cell>
          <cell r="HN189">
            <v>0.3</v>
          </cell>
          <cell r="HO189">
            <v>0.67</v>
          </cell>
          <cell r="HP189">
            <v>1.29</v>
          </cell>
          <cell r="HQ189">
            <v>0.73</v>
          </cell>
          <cell r="HR189">
            <v>-0.06</v>
          </cell>
          <cell r="HS189">
            <v>0.34</v>
          </cell>
          <cell r="HT189">
            <v>0.76</v>
          </cell>
          <cell r="HU189">
            <v>0.69</v>
          </cell>
          <cell r="HV189">
            <v>0.71</v>
          </cell>
          <cell r="HW189">
            <v>0.89</v>
          </cell>
          <cell r="HX189">
            <v>0.43</v>
          </cell>
          <cell r="HY189">
            <v>0.91</v>
          </cell>
          <cell r="HZ189">
            <v>1.64</v>
          </cell>
          <cell r="IA189">
            <v>0.67</v>
          </cell>
          <cell r="IB189">
            <v>-0.17</v>
          </cell>
          <cell r="IC189">
            <v>0.4</v>
          </cell>
          <cell r="ID189">
            <v>0.74</v>
          </cell>
          <cell r="IE189">
            <v>1.42</v>
          </cell>
          <cell r="IF189">
            <v>0.65</v>
          </cell>
          <cell r="IG189">
            <v>0.78</v>
          </cell>
          <cell r="IH189">
            <v>0.06</v>
          </cell>
          <cell r="II189">
            <v>-0.08</v>
          </cell>
          <cell r="IJ189">
            <v>1.1399999999999999</v>
          </cell>
          <cell r="IK189">
            <v>0.63</v>
          </cell>
          <cell r="IL189">
            <v>0.01</v>
          </cell>
          <cell r="IM189">
            <v>0.31</v>
          </cell>
          <cell r="IN189">
            <v>0.04</v>
          </cell>
          <cell r="IO189">
            <v>0.75</v>
          </cell>
          <cell r="IP189">
            <v>1.53</v>
          </cell>
          <cell r="IQ189">
            <v>0.12</v>
          </cell>
          <cell r="IR189">
            <v>-0.02</v>
          </cell>
          <cell r="IS189">
            <v>0.73</v>
          </cell>
          <cell r="IT189">
            <v>0.56000000000000005</v>
          </cell>
          <cell r="IU189">
            <v>0.54</v>
          </cell>
          <cell r="IV189">
            <v>0.86</v>
          </cell>
          <cell r="IW189">
            <v>0.43</v>
          </cell>
          <cell r="IX189">
            <v>0.49</v>
          </cell>
          <cell r="IY189">
            <v>0.44</v>
          </cell>
          <cell r="IZ189">
            <v>0.56000000000000005</v>
          </cell>
          <cell r="JA189">
            <v>1.42</v>
          </cell>
          <cell r="JB189">
            <v>1.6</v>
          </cell>
          <cell r="JC189">
            <v>0.68</v>
          </cell>
          <cell r="JD189">
            <v>0.3</v>
          </cell>
          <cell r="JE189">
            <v>0.36</v>
          </cell>
          <cell r="JF189">
            <v>0.7</v>
          </cell>
          <cell r="JG189">
            <v>0.41</v>
          </cell>
          <cell r="JH189">
            <v>0.25</v>
          </cell>
          <cell r="JI189">
            <v>0.78</v>
          </cell>
          <cell r="JJ189">
            <v>1.06</v>
          </cell>
          <cell r="JK189">
            <v>1.1599999999999999</v>
          </cell>
          <cell r="JL189">
            <v>1.53</v>
          </cell>
          <cell r="JM189">
            <v>0.96</v>
          </cell>
          <cell r="JN189">
            <v>0.22</v>
          </cell>
          <cell r="JO189">
            <v>0.65</v>
          </cell>
          <cell r="JP189">
            <v>1.19</v>
          </cell>
          <cell r="JQ189">
            <v>0.56999999999999995</v>
          </cell>
          <cell r="JR189">
            <v>-0.64</v>
          </cell>
          <cell r="JS189">
            <v>7.0000000000000007E-2</v>
          </cell>
          <cell r="JT189">
            <v>0.59</v>
          </cell>
          <cell r="JU189">
            <v>0.66</v>
          </cell>
          <cell r="JV189">
            <v>0.36</v>
          </cell>
          <cell r="JW189">
            <v>-1.04</v>
          </cell>
          <cell r="JX189">
            <v>-0.66</v>
          </cell>
          <cell r="JY189">
            <v>0.18</v>
          </cell>
          <cell r="JZ189">
            <v>-0.17</v>
          </cell>
          <cell r="KA189">
            <v>0.35</v>
          </cell>
          <cell r="KB189">
            <v>0.97</v>
          </cell>
          <cell r="KC189">
            <v>0.26</v>
          </cell>
          <cell r="KD189">
            <v>-0.38</v>
          </cell>
          <cell r="KE189">
            <v>0</v>
          </cell>
          <cell r="KF189">
            <v>-0.08</v>
          </cell>
          <cell r="KG189">
            <v>-0.36</v>
          </cell>
          <cell r="KH189">
            <v>0.03</v>
          </cell>
          <cell r="KI189">
            <v>-0.28000000000000003</v>
          </cell>
          <cell r="KJ189">
            <v>-0.1</v>
          </cell>
          <cell r="KK189">
            <v>-0.25</v>
          </cell>
          <cell r="KL189">
            <v>-0.62</v>
          </cell>
          <cell r="KM189">
            <v>-0.59</v>
          </cell>
          <cell r="KN189">
            <v>-0.26</v>
          </cell>
          <cell r="KO189">
            <v>0.32</v>
          </cell>
          <cell r="KP189">
            <v>0.16</v>
          </cell>
          <cell r="KQ189">
            <v>-0.31</v>
          </cell>
          <cell r="KR189">
            <v>-0.59</v>
          </cell>
          <cell r="KS189">
            <v>0.26</v>
          </cell>
          <cell r="KT189">
            <v>0.56000000000000005</v>
          </cell>
          <cell r="KU189">
            <v>0.59</v>
          </cell>
          <cell r="KV189">
            <v>0.56999999999999995</v>
          </cell>
          <cell r="KW189">
            <v>-0.76</v>
          </cell>
          <cell r="KX189">
            <v>-0.06</v>
          </cell>
          <cell r="KY189">
            <v>0.48</v>
          </cell>
          <cell r="KZ189">
            <v>-0.5</v>
          </cell>
          <cell r="LA189">
            <v>-0.08</v>
          </cell>
          <cell r="LB189">
            <v>0.55000000000000004</v>
          </cell>
          <cell r="LC189">
            <v>-0.16</v>
          </cell>
          <cell r="LD189">
            <v>-0.34</v>
          </cell>
          <cell r="LE189">
            <v>0.23</v>
          </cell>
          <cell r="LF189">
            <v>0.4</v>
          </cell>
          <cell r="LG189">
            <v>0.6</v>
          </cell>
          <cell r="LH189">
            <v>0.2</v>
          </cell>
          <cell r="LI189">
            <v>0.2</v>
          </cell>
          <cell r="LJ189">
            <v>0.20000000000000004</v>
          </cell>
          <cell r="LK189">
            <v>0.34029870996104117</v>
          </cell>
          <cell r="LL189">
            <v>0.5</v>
          </cell>
          <cell r="LM189">
            <v>0.40000000000000008</v>
          </cell>
          <cell r="LN189">
            <v>0.5</v>
          </cell>
          <cell r="LO189">
            <v>0.5</v>
          </cell>
          <cell r="LP189">
            <v>0.5</v>
          </cell>
          <cell r="LQ189">
            <v>0.5</v>
          </cell>
          <cell r="LR189">
            <v>0.32919790751900191</v>
          </cell>
          <cell r="LS189">
            <v>0.3</v>
          </cell>
          <cell r="LT189">
            <v>0.29999999999999993</v>
          </cell>
          <cell r="LU189">
            <v>0.2</v>
          </cell>
          <cell r="LV189">
            <v>0</v>
          </cell>
          <cell r="LW189">
            <v>-0.2</v>
          </cell>
          <cell r="LX189">
            <v>-0.20000000000000004</v>
          </cell>
          <cell r="LY189">
            <v>-0.2</v>
          </cell>
          <cell r="LZ189">
            <v>1.7606621889793173E-2</v>
          </cell>
          <cell r="MA189">
            <v>0.17123470198821922</v>
          </cell>
          <cell r="MB189">
            <v>0.31874957721960184</v>
          </cell>
          <cell r="MC189">
            <v>0.35448798842306384</v>
          </cell>
          <cell r="MD189">
            <v>0.35303953459757742</v>
          </cell>
          <cell r="ME189">
            <v>0.47976840784679076</v>
          </cell>
        </row>
        <row r="190">
          <cell r="A190">
            <v>3102035</v>
          </cell>
          <cell r="F190" t="str">
            <v>Flores Naturais</v>
          </cell>
          <cell r="H190">
            <v>0.08</v>
          </cell>
          <cell r="I190">
            <v>0.4</v>
          </cell>
          <cell r="J190">
            <v>1.74</v>
          </cell>
          <cell r="K190">
            <v>0.01</v>
          </cell>
          <cell r="L190">
            <v>-0.68</v>
          </cell>
          <cell r="M190">
            <v>-0.26</v>
          </cell>
          <cell r="N190">
            <v>-0.17</v>
          </cell>
          <cell r="O190">
            <v>-0.28000000000000003</v>
          </cell>
          <cell r="P190">
            <v>1.1200000000000001</v>
          </cell>
          <cell r="Q190">
            <v>2.2000000000000002</v>
          </cell>
          <cell r="R190">
            <v>0.96</v>
          </cell>
          <cell r="S190">
            <v>1.22</v>
          </cell>
          <cell r="T190">
            <v>1.1599999999999999</v>
          </cell>
          <cell r="U190">
            <v>1.02</v>
          </cell>
          <cell r="V190">
            <v>-0.54</v>
          </cell>
          <cell r="W190">
            <v>-0.04</v>
          </cell>
          <cell r="X190">
            <v>0.79</v>
          </cell>
          <cell r="Y190">
            <v>1.34</v>
          </cell>
          <cell r="Z190">
            <v>0.26</v>
          </cell>
          <cell r="AA190">
            <v>0.39</v>
          </cell>
          <cell r="AB190">
            <v>0.5</v>
          </cell>
          <cell r="AC190">
            <v>1.23</v>
          </cell>
          <cell r="AD190">
            <v>-0.02</v>
          </cell>
          <cell r="AE190">
            <v>0.37</v>
          </cell>
          <cell r="AF190">
            <v>1.73</v>
          </cell>
          <cell r="AG190">
            <v>0.65</v>
          </cell>
          <cell r="AH190">
            <v>0.19</v>
          </cell>
          <cell r="AI190">
            <v>-0.69</v>
          </cell>
          <cell r="AJ190">
            <v>1.05</v>
          </cell>
          <cell r="AK190">
            <v>1.51</v>
          </cell>
          <cell r="AL190">
            <v>1.08</v>
          </cell>
          <cell r="AM190">
            <v>1.05</v>
          </cell>
          <cell r="AN190">
            <v>2.15</v>
          </cell>
          <cell r="AO190">
            <v>2.0699999999999998</v>
          </cell>
          <cell r="AP190">
            <v>2.3199999999999998</v>
          </cell>
          <cell r="AQ190">
            <v>2.1</v>
          </cell>
          <cell r="AR190">
            <v>0.17</v>
          </cell>
          <cell r="AS190">
            <v>0.43</v>
          </cell>
          <cell r="AT190">
            <v>0.51</v>
          </cell>
          <cell r="AU190">
            <v>-1.8</v>
          </cell>
          <cell r="AV190">
            <v>-1.88</v>
          </cell>
          <cell r="AW190">
            <v>0.16</v>
          </cell>
          <cell r="AX190">
            <v>1.98</v>
          </cell>
          <cell r="AY190">
            <v>-0.27</v>
          </cell>
          <cell r="AZ190">
            <v>-0.78</v>
          </cell>
          <cell r="BA190">
            <v>-0.06</v>
          </cell>
          <cell r="BB190">
            <v>0.06</v>
          </cell>
          <cell r="BC190">
            <v>1.73</v>
          </cell>
          <cell r="BD190">
            <v>1.95</v>
          </cell>
          <cell r="BE190">
            <v>-1.46</v>
          </cell>
          <cell r="BF190">
            <v>0.28999999999999998</v>
          </cell>
          <cell r="BG190">
            <v>0.9</v>
          </cell>
          <cell r="BH190">
            <v>1.02</v>
          </cell>
          <cell r="BI190">
            <v>-1.75</v>
          </cell>
          <cell r="BJ190">
            <v>2.02</v>
          </cell>
          <cell r="BK190">
            <v>0.01</v>
          </cell>
          <cell r="BL190">
            <v>0.6</v>
          </cell>
          <cell r="BM190">
            <v>-1.64</v>
          </cell>
          <cell r="BN190">
            <v>-0.19</v>
          </cell>
          <cell r="BO190">
            <v>6.02</v>
          </cell>
          <cell r="BP190">
            <v>2.44</v>
          </cell>
          <cell r="BQ190">
            <v>-1.1299999999999999</v>
          </cell>
          <cell r="BR190">
            <v>0.23</v>
          </cell>
          <cell r="BS190">
            <v>3.74</v>
          </cell>
          <cell r="BT190">
            <v>1.0900000000000001</v>
          </cell>
          <cell r="BU190">
            <v>-0.37</v>
          </cell>
          <cell r="BV190">
            <v>2.35</v>
          </cell>
          <cell r="BW190">
            <v>-0.83</v>
          </cell>
          <cell r="BX190">
            <v>-0.56000000000000005</v>
          </cell>
          <cell r="BY190">
            <v>-0.41</v>
          </cell>
          <cell r="BZ190">
            <v>0.66</v>
          </cell>
          <cell r="CA190">
            <v>1.26</v>
          </cell>
          <cell r="CB190">
            <v>0.53</v>
          </cell>
          <cell r="CC190">
            <v>1.27</v>
          </cell>
          <cell r="CD190">
            <v>-0.49</v>
          </cell>
          <cell r="CE190">
            <v>1.47</v>
          </cell>
          <cell r="CF190">
            <v>4</v>
          </cell>
          <cell r="CG190">
            <v>-0.88</v>
          </cell>
          <cell r="CH190">
            <v>-1.29</v>
          </cell>
          <cell r="CI190">
            <v>-0.53</v>
          </cell>
          <cell r="CJ190">
            <v>0.34</v>
          </cell>
          <cell r="CK190">
            <v>4.95</v>
          </cell>
          <cell r="CL190">
            <v>6.62</v>
          </cell>
          <cell r="CM190">
            <v>1.43</v>
          </cell>
          <cell r="CN190">
            <v>-1.49</v>
          </cell>
          <cell r="CO190">
            <v>2.06</v>
          </cell>
          <cell r="CP190">
            <v>1.91</v>
          </cell>
          <cell r="CQ190">
            <v>-0.97</v>
          </cell>
          <cell r="CR190">
            <v>-0.28000000000000003</v>
          </cell>
          <cell r="CS190">
            <v>1.77</v>
          </cell>
          <cell r="CT190">
            <v>0.79</v>
          </cell>
          <cell r="CU190">
            <v>1.62</v>
          </cell>
          <cell r="CV190">
            <v>1.1399999999999999</v>
          </cell>
          <cell r="CW190">
            <v>0.37</v>
          </cell>
          <cell r="CX190">
            <v>0.44</v>
          </cell>
          <cell r="CY190">
            <v>-3.55</v>
          </cell>
          <cell r="CZ190">
            <v>-0.25</v>
          </cell>
          <cell r="DA190">
            <v>-0.25</v>
          </cell>
          <cell r="DB190">
            <v>-2.4</v>
          </cell>
          <cell r="DC190">
            <v>3.55</v>
          </cell>
          <cell r="DD190">
            <v>4.12</v>
          </cell>
          <cell r="DE190">
            <v>0.01</v>
          </cell>
          <cell r="DF190">
            <v>-0.8</v>
          </cell>
          <cell r="DG190">
            <v>-0.65</v>
          </cell>
          <cell r="DH190">
            <v>4.46</v>
          </cell>
          <cell r="DI190">
            <v>4.71</v>
          </cell>
          <cell r="DJ190">
            <v>1.72</v>
          </cell>
          <cell r="DK190">
            <v>2.4900000000000002</v>
          </cell>
          <cell r="DL190">
            <v>0.49</v>
          </cell>
          <cell r="DM190">
            <v>-4.66</v>
          </cell>
          <cell r="DN190">
            <v>-3.07</v>
          </cell>
          <cell r="DO190">
            <v>2.41</v>
          </cell>
          <cell r="DP190">
            <v>1.04</v>
          </cell>
          <cell r="DQ190">
            <v>-3.2</v>
          </cell>
          <cell r="DR190">
            <v>-1.92</v>
          </cell>
          <cell r="DS190">
            <v>3.11</v>
          </cell>
          <cell r="DT190">
            <v>2.0299999999999998</v>
          </cell>
          <cell r="DU190">
            <v>-1.1299999999999999</v>
          </cell>
          <cell r="DV190">
            <v>-1.1399999999999999</v>
          </cell>
          <cell r="DW190">
            <v>2.04</v>
          </cell>
          <cell r="DX190">
            <v>3.54</v>
          </cell>
          <cell r="DY190">
            <v>-0.25</v>
          </cell>
          <cell r="DZ190">
            <v>0.98</v>
          </cell>
          <cell r="EA190">
            <v>2.66</v>
          </cell>
          <cell r="EB190">
            <v>0.91</v>
          </cell>
          <cell r="EC190">
            <v>0.28000000000000003</v>
          </cell>
          <cell r="ED190">
            <v>1.73</v>
          </cell>
          <cell r="EE190">
            <v>2.4500000000000002</v>
          </cell>
          <cell r="EF190">
            <v>0.62</v>
          </cell>
          <cell r="EG190">
            <v>2.33</v>
          </cell>
          <cell r="EH190">
            <v>3.75</v>
          </cell>
          <cell r="EI190">
            <v>1.92</v>
          </cell>
          <cell r="EJ190">
            <v>-1.29</v>
          </cell>
          <cell r="EK190">
            <v>-1.32</v>
          </cell>
          <cell r="EL190">
            <v>-0.22</v>
          </cell>
          <cell r="EM190">
            <v>1.54</v>
          </cell>
          <cell r="EN190">
            <v>1.34</v>
          </cell>
          <cell r="EO190">
            <v>-0.45</v>
          </cell>
          <cell r="EP190">
            <v>-0.67</v>
          </cell>
          <cell r="EQ190">
            <v>-1.47</v>
          </cell>
          <cell r="ER190">
            <v>-1.4</v>
          </cell>
          <cell r="ES190">
            <v>0.19</v>
          </cell>
          <cell r="ET190">
            <v>2.97</v>
          </cell>
          <cell r="EU190">
            <v>3.34</v>
          </cell>
          <cell r="EV190">
            <v>1.21</v>
          </cell>
          <cell r="EW190">
            <v>-1.61</v>
          </cell>
          <cell r="EX190">
            <v>-0.48</v>
          </cell>
          <cell r="EY190">
            <v>2.3199999999999998</v>
          </cell>
          <cell r="EZ190">
            <v>1.64</v>
          </cell>
          <cell r="FA190">
            <v>1.57</v>
          </cell>
          <cell r="FB190">
            <v>1.43</v>
          </cell>
          <cell r="FC190">
            <v>-1.03</v>
          </cell>
          <cell r="FD190">
            <v>0.01</v>
          </cell>
          <cell r="FE190">
            <v>1.58</v>
          </cell>
          <cell r="FF190">
            <v>0.53</v>
          </cell>
          <cell r="FG190">
            <v>3.61</v>
          </cell>
          <cell r="FH190">
            <v>2.2799999999999998</v>
          </cell>
          <cell r="FI190">
            <v>-0.08</v>
          </cell>
          <cell r="FJ190">
            <v>1.54</v>
          </cell>
          <cell r="FK190">
            <v>2.76</v>
          </cell>
          <cell r="FL190">
            <v>0.4</v>
          </cell>
          <cell r="FM190">
            <v>-2.04</v>
          </cell>
          <cell r="FN190">
            <v>0.24</v>
          </cell>
          <cell r="FO190">
            <v>2.73</v>
          </cell>
          <cell r="FP190">
            <v>1.68</v>
          </cell>
          <cell r="FQ190">
            <v>1.17</v>
          </cell>
          <cell r="FR190">
            <v>2.56</v>
          </cell>
          <cell r="FS190">
            <v>2.14</v>
          </cell>
          <cell r="FT190">
            <v>-0.52</v>
          </cell>
          <cell r="FU190">
            <v>-1.7</v>
          </cell>
          <cell r="FV190">
            <v>-1.31</v>
          </cell>
          <cell r="FW190">
            <v>-0.14000000000000001</v>
          </cell>
          <cell r="FX190">
            <v>2.23</v>
          </cell>
          <cell r="FY190">
            <v>1.48</v>
          </cell>
          <cell r="FZ190">
            <v>-1.8</v>
          </cell>
          <cell r="GA190">
            <v>-3.19</v>
          </cell>
          <cell r="GB190">
            <v>1.75</v>
          </cell>
          <cell r="GC190">
            <v>4.8099999999999996</v>
          </cell>
          <cell r="GD190">
            <v>1.97</v>
          </cell>
          <cell r="GE190">
            <v>2.27</v>
          </cell>
          <cell r="GF190">
            <v>1.28</v>
          </cell>
          <cell r="GG190">
            <v>0.45</v>
          </cell>
          <cell r="GH190">
            <v>1.79</v>
          </cell>
          <cell r="GI190">
            <v>1.07</v>
          </cell>
          <cell r="GJ190">
            <v>0.05</v>
          </cell>
          <cell r="GK190">
            <v>-1.17</v>
          </cell>
          <cell r="GL190">
            <v>-0.32</v>
          </cell>
          <cell r="GM190">
            <v>1.67</v>
          </cell>
          <cell r="GN190">
            <v>1.34</v>
          </cell>
          <cell r="GO190">
            <v>1.52</v>
          </cell>
          <cell r="GP190">
            <v>0.02</v>
          </cell>
          <cell r="GQ190">
            <v>-1.25</v>
          </cell>
          <cell r="GR190">
            <v>1.66</v>
          </cell>
          <cell r="GS190">
            <v>1.41</v>
          </cell>
          <cell r="GT190">
            <v>-2.19</v>
          </cell>
          <cell r="GU190">
            <v>-0.12</v>
          </cell>
          <cell r="GV190">
            <v>2.0299999999999998</v>
          </cell>
          <cell r="GW190">
            <v>0.26</v>
          </cell>
          <cell r="GX190">
            <v>-0.2</v>
          </cell>
          <cell r="GY190">
            <v>1.1000000000000001</v>
          </cell>
          <cell r="GZ190">
            <v>3.05</v>
          </cell>
          <cell r="HA190">
            <v>2.36</v>
          </cell>
          <cell r="HB190">
            <v>0.43</v>
          </cell>
          <cell r="HC190">
            <v>1.69</v>
          </cell>
          <cell r="HD190">
            <v>0.65</v>
          </cell>
          <cell r="HE190">
            <v>0.15</v>
          </cell>
          <cell r="HF190">
            <v>1.54</v>
          </cell>
          <cell r="HG190">
            <v>1.41</v>
          </cell>
          <cell r="HH190">
            <v>-0.34</v>
          </cell>
          <cell r="HI190">
            <v>-0.9</v>
          </cell>
          <cell r="HJ190">
            <v>-1.33</v>
          </cell>
          <cell r="HK190">
            <v>0.03</v>
          </cell>
          <cell r="HL190">
            <v>3.04</v>
          </cell>
          <cell r="HM190">
            <v>2.36</v>
          </cell>
          <cell r="HN190">
            <v>-0.26</v>
          </cell>
          <cell r="HO190">
            <v>-1.02</v>
          </cell>
          <cell r="HP190">
            <v>-0.56000000000000005</v>
          </cell>
          <cell r="HQ190">
            <v>-0.3</v>
          </cell>
          <cell r="HR190">
            <v>1</v>
          </cell>
          <cell r="HS190">
            <v>0.57999999999999996</v>
          </cell>
          <cell r="HT190">
            <v>1.22</v>
          </cell>
          <cell r="HU190">
            <v>1.52</v>
          </cell>
          <cell r="HV190">
            <v>1.1100000000000001</v>
          </cell>
          <cell r="HW190">
            <v>1.86</v>
          </cell>
          <cell r="HX190">
            <v>1.21</v>
          </cell>
          <cell r="HY190">
            <v>3.58</v>
          </cell>
          <cell r="HZ190">
            <v>0.1</v>
          </cell>
          <cell r="IA190">
            <v>-3.93</v>
          </cell>
          <cell r="IB190">
            <v>2.0099999999999998</v>
          </cell>
          <cell r="IC190">
            <v>2.2000000000000002</v>
          </cell>
          <cell r="ID190">
            <v>0.05</v>
          </cell>
          <cell r="IE190">
            <v>0.17</v>
          </cell>
          <cell r="IF190">
            <v>1.79</v>
          </cell>
          <cell r="IG190">
            <v>2.75</v>
          </cell>
          <cell r="IH190">
            <v>0.94</v>
          </cell>
          <cell r="II190">
            <v>0.51</v>
          </cell>
          <cell r="IJ190">
            <v>-1.77</v>
          </cell>
          <cell r="IK190">
            <v>-2.79</v>
          </cell>
          <cell r="IL190">
            <v>1.44</v>
          </cell>
          <cell r="IM190">
            <v>3.71</v>
          </cell>
          <cell r="IN190">
            <v>-0.28000000000000003</v>
          </cell>
          <cell r="IO190">
            <v>-1.6</v>
          </cell>
          <cell r="IP190">
            <v>-1.28</v>
          </cell>
          <cell r="IQ190">
            <v>1.65</v>
          </cell>
          <cell r="IR190">
            <v>0.91</v>
          </cell>
          <cell r="IS190">
            <v>0.03</v>
          </cell>
          <cell r="IT190">
            <v>0.48</v>
          </cell>
          <cell r="IU190">
            <v>-0.2</v>
          </cell>
          <cell r="IV190">
            <v>1.67</v>
          </cell>
          <cell r="IW190">
            <v>5.25</v>
          </cell>
          <cell r="IX190">
            <v>4.4800000000000004</v>
          </cell>
          <cell r="IY190">
            <v>-0.37</v>
          </cell>
          <cell r="IZ190">
            <v>1.1399999999999999</v>
          </cell>
          <cell r="JA190">
            <v>0.67</v>
          </cell>
          <cell r="JB190">
            <v>-1.05</v>
          </cell>
          <cell r="JC190">
            <v>-0.68</v>
          </cell>
          <cell r="JD190">
            <v>-1</v>
          </cell>
          <cell r="JE190">
            <v>-0.19</v>
          </cell>
          <cell r="JF190">
            <v>-0.17</v>
          </cell>
          <cell r="JG190">
            <v>-1.74</v>
          </cell>
          <cell r="JH190">
            <v>0.34</v>
          </cell>
          <cell r="JI190">
            <v>2.44</v>
          </cell>
          <cell r="JJ190">
            <v>2.1800000000000002</v>
          </cell>
          <cell r="JK190">
            <v>-0.04</v>
          </cell>
          <cell r="JL190">
            <v>0.74</v>
          </cell>
          <cell r="JM190">
            <v>0.61</v>
          </cell>
          <cell r="JN190">
            <v>-1.8</v>
          </cell>
          <cell r="JO190">
            <v>0</v>
          </cell>
          <cell r="JP190">
            <v>-0.97</v>
          </cell>
          <cell r="JQ190">
            <v>-2.63</v>
          </cell>
          <cell r="JR190">
            <v>-0.31</v>
          </cell>
          <cell r="JS190">
            <v>3.25</v>
          </cell>
          <cell r="JT190">
            <v>1.31</v>
          </cell>
          <cell r="JU190">
            <v>0.78</v>
          </cell>
          <cell r="JV190">
            <v>3.5</v>
          </cell>
          <cell r="JW190">
            <v>1.21</v>
          </cell>
          <cell r="JX190">
            <v>-2.2599999999999998</v>
          </cell>
          <cell r="JY190">
            <v>-0.33</v>
          </cell>
          <cell r="JZ190">
            <v>0.11</v>
          </cell>
          <cell r="KA190">
            <v>-1.53</v>
          </cell>
          <cell r="KB190">
            <v>0.6</v>
          </cell>
          <cell r="KC190">
            <v>0.35</v>
          </cell>
          <cell r="KD190">
            <v>-1.06</v>
          </cell>
          <cell r="KE190">
            <v>1.3</v>
          </cell>
          <cell r="KF190">
            <v>0.63</v>
          </cell>
          <cell r="KG190">
            <v>0.39</v>
          </cell>
          <cell r="KH190">
            <v>1.02</v>
          </cell>
          <cell r="KI190">
            <v>1.1100000000000001</v>
          </cell>
          <cell r="KJ190">
            <v>-0.81</v>
          </cell>
          <cell r="KK190">
            <v>-0.61</v>
          </cell>
          <cell r="KL190">
            <v>0.96</v>
          </cell>
          <cell r="KM190">
            <v>0.63</v>
          </cell>
          <cell r="KN190">
            <v>-0.5</v>
          </cell>
          <cell r="KO190">
            <v>0.02</v>
          </cell>
          <cell r="KP190">
            <v>2.2799999999999998</v>
          </cell>
          <cell r="KQ190">
            <v>2.13</v>
          </cell>
          <cell r="KR190">
            <v>0.99</v>
          </cell>
          <cell r="KS190">
            <v>3.14</v>
          </cell>
          <cell r="KT190">
            <v>1.83</v>
          </cell>
          <cell r="KU190">
            <v>0.81</v>
          </cell>
          <cell r="KV190">
            <v>-0.24</v>
          </cell>
          <cell r="KW190">
            <v>-2.12</v>
          </cell>
          <cell r="KX190">
            <v>-0.31</v>
          </cell>
          <cell r="KY190">
            <v>2.61</v>
          </cell>
          <cell r="KZ190">
            <v>1.51</v>
          </cell>
          <cell r="LA190">
            <v>-1.23</v>
          </cell>
          <cell r="LB190">
            <v>-2.17</v>
          </cell>
          <cell r="LC190">
            <v>-0.17</v>
          </cell>
          <cell r="LD190">
            <v>1.5</v>
          </cell>
          <cell r="LE190">
            <v>-0.28999999999999998</v>
          </cell>
          <cell r="LF190">
            <v>0.4</v>
          </cell>
          <cell r="LG190">
            <v>0.6</v>
          </cell>
          <cell r="LH190">
            <v>0.2</v>
          </cell>
          <cell r="LI190">
            <v>0.2</v>
          </cell>
          <cell r="LJ190">
            <v>0.20000000000000004</v>
          </cell>
          <cell r="LK190">
            <v>0.34029870996104117</v>
          </cell>
          <cell r="LL190">
            <v>0.5</v>
          </cell>
          <cell r="LM190">
            <v>0.40000000000000008</v>
          </cell>
          <cell r="LN190">
            <v>0.5</v>
          </cell>
          <cell r="LO190">
            <v>0.5</v>
          </cell>
          <cell r="LP190">
            <v>0.5</v>
          </cell>
          <cell r="LQ190">
            <v>0.5</v>
          </cell>
          <cell r="LR190">
            <v>0.32919790751900191</v>
          </cell>
          <cell r="LS190">
            <v>0.3</v>
          </cell>
          <cell r="LT190">
            <v>0.29999999999999993</v>
          </cell>
          <cell r="LU190">
            <v>0.2</v>
          </cell>
          <cell r="LV190">
            <v>0</v>
          </cell>
          <cell r="LW190">
            <v>-0.2</v>
          </cell>
          <cell r="LX190">
            <v>-0.20000000000000004</v>
          </cell>
          <cell r="LY190">
            <v>-0.2</v>
          </cell>
          <cell r="LZ190">
            <v>1.7606621889793173E-2</v>
          </cell>
          <cell r="MA190">
            <v>0.17123470198821922</v>
          </cell>
          <cell r="MB190">
            <v>0.31874957721960184</v>
          </cell>
          <cell r="MC190">
            <v>0.35448798842306384</v>
          </cell>
          <cell r="MD190">
            <v>0.35303953459757742</v>
          </cell>
          <cell r="ME190">
            <v>0.47976840784679076</v>
          </cell>
        </row>
        <row r="191">
          <cell r="A191" t="str">
            <v>SDUR</v>
          </cell>
          <cell r="C191" t="str">
            <v>+</v>
          </cell>
          <cell r="D191" t="str">
            <v>Semi Duráveis</v>
          </cell>
          <cell r="H191">
            <v>0.59101006603855499</v>
          </cell>
          <cell r="I191">
            <v>0.77079121286112739</v>
          </cell>
          <cell r="J191">
            <v>1.0294056509047791</v>
          </cell>
          <cell r="K191">
            <v>1.0445156844400305</v>
          </cell>
          <cell r="L191">
            <v>0.96970911116266068</v>
          </cell>
          <cell r="M191">
            <v>0.31407102215352672</v>
          </cell>
          <cell r="N191">
            <v>0.16867723090180714</v>
          </cell>
          <cell r="O191">
            <v>0.13329785256527876</v>
          </cell>
          <cell r="P191">
            <v>0.32533513309962231</v>
          </cell>
          <cell r="Q191">
            <v>0.43141531132844757</v>
          </cell>
          <cell r="R191">
            <v>0.31793776097299375</v>
          </cell>
          <cell r="S191">
            <v>0.43957424937589751</v>
          </cell>
          <cell r="T191">
            <v>0.33939066074688023</v>
          </cell>
          <cell r="U191">
            <v>0.23298562524906161</v>
          </cell>
          <cell r="V191">
            <v>-0.37874040030707162</v>
          </cell>
          <cell r="W191">
            <v>-0.17381546131713599</v>
          </cell>
          <cell r="X191">
            <v>-1.2368235616743838E-3</v>
          </cell>
          <cell r="Y191">
            <v>0.11937018919909884</v>
          </cell>
          <cell r="Z191">
            <v>0.18506111433782171</v>
          </cell>
          <cell r="AA191">
            <v>0.36812512952605647</v>
          </cell>
          <cell r="AB191">
            <v>0.56842529845524969</v>
          </cell>
          <cell r="AC191">
            <v>2.1506874539114412E-2</v>
          </cell>
          <cell r="AD191">
            <v>0.38178852744037295</v>
          </cell>
          <cell r="AE191">
            <v>0.15989797185893317</v>
          </cell>
          <cell r="AF191">
            <v>0.38118232546838149</v>
          </cell>
          <cell r="AG191">
            <v>0.39063756852405129</v>
          </cell>
          <cell r="AH191">
            <v>0.27677268254744203</v>
          </cell>
          <cell r="AI191">
            <v>0.15810251822760205</v>
          </cell>
          <cell r="AJ191">
            <v>0.12928028165568853</v>
          </cell>
          <cell r="AK191">
            <v>0.16739619348515739</v>
          </cell>
          <cell r="AL191">
            <v>-0.21243034395373517</v>
          </cell>
          <cell r="AM191">
            <v>0.2046260573185171</v>
          </cell>
          <cell r="AN191">
            <v>0.11079606074981561</v>
          </cell>
          <cell r="AO191">
            <v>0.22852475566690145</v>
          </cell>
          <cell r="AP191">
            <v>0.19401093822578885</v>
          </cell>
          <cell r="AQ191">
            <v>9.7508690514082647E-2</v>
          </cell>
          <cell r="AR191">
            <v>0.40350309485100683</v>
          </cell>
          <cell r="AS191">
            <v>0.31323734030655659</v>
          </cell>
          <cell r="AT191">
            <v>0.31515624163464506</v>
          </cell>
          <cell r="AU191">
            <v>-0.33657590798227194</v>
          </cell>
          <cell r="AV191">
            <v>-0.25718194284010121</v>
          </cell>
          <cell r="AW191">
            <v>6.4591111563101433E-2</v>
          </cell>
          <cell r="AX191">
            <v>-1.460606249727958E-2</v>
          </cell>
          <cell r="AY191">
            <v>-0.11724376780839391</v>
          </cell>
          <cell r="AZ191">
            <v>7.6649713812189935E-2</v>
          </cell>
          <cell r="BA191">
            <v>-0.11953852015618474</v>
          </cell>
          <cell r="BB191">
            <v>-3.8282158733561625E-2</v>
          </cell>
          <cell r="BC191">
            <v>0.26602246581360378</v>
          </cell>
          <cell r="BD191">
            <v>0.30205591449350422</v>
          </cell>
          <cell r="BE191">
            <v>-8.1272059298909349E-2</v>
          </cell>
          <cell r="BF191">
            <v>-5.1091657074334041E-3</v>
          </cell>
          <cell r="BG191">
            <v>0.14824748989183084</v>
          </cell>
          <cell r="BH191">
            <v>7.7855678870303573E-3</v>
          </cell>
          <cell r="BI191">
            <v>0.24517773890644118</v>
          </cell>
          <cell r="BJ191">
            <v>-0.13716933802877671</v>
          </cell>
          <cell r="BK191">
            <v>0.13898055828245612</v>
          </cell>
          <cell r="BL191">
            <v>-5.4979380072346228E-2</v>
          </cell>
          <cell r="BM191">
            <v>-0.26603517784379127</v>
          </cell>
          <cell r="BN191">
            <v>0.31912839259620124</v>
          </cell>
          <cell r="BO191">
            <v>4.0264400250053921E-2</v>
          </cell>
          <cell r="BP191">
            <v>-2.8114885789143198E-2</v>
          </cell>
          <cell r="BQ191">
            <v>8.1282008344544909E-2</v>
          </cell>
          <cell r="BR191">
            <v>-5.2260998231060625E-2</v>
          </cell>
          <cell r="BS191">
            <v>0.12419915789760214</v>
          </cell>
          <cell r="BT191">
            <v>0.16385399060640216</v>
          </cell>
          <cell r="BU191">
            <v>0.4428145492161859</v>
          </cell>
          <cell r="BV191">
            <v>0.6211482306593914</v>
          </cell>
          <cell r="BW191">
            <v>0.341178345928703</v>
          </cell>
          <cell r="BX191">
            <v>0.25510649329425539</v>
          </cell>
          <cell r="BY191">
            <v>0.2875718931960613</v>
          </cell>
          <cell r="BZ191">
            <v>9.03586330727493E-2</v>
          </cell>
          <cell r="CA191">
            <v>0.12025931004205866</v>
          </cell>
          <cell r="CB191">
            <v>0.18472988222631173</v>
          </cell>
          <cell r="CC191">
            <v>0.10695925092653934</v>
          </cell>
          <cell r="CD191">
            <v>0.15374822732757931</v>
          </cell>
          <cell r="CE191">
            <v>3.5769597537721728E-2</v>
          </cell>
          <cell r="CF191">
            <v>0.4785508981611139</v>
          </cell>
          <cell r="CG191">
            <v>0.39014545090262159</v>
          </cell>
          <cell r="CH191">
            <v>0.33703340759356992</v>
          </cell>
          <cell r="CI191">
            <v>0.34834143311369214</v>
          </cell>
          <cell r="CJ191">
            <v>0.34128815505724097</v>
          </cell>
          <cell r="CK191">
            <v>0.40440545180494553</v>
          </cell>
          <cell r="CL191">
            <v>0.85117082243793796</v>
          </cell>
          <cell r="CM191">
            <v>0.4827835810738792</v>
          </cell>
          <cell r="CN191">
            <v>0.4180338030119593</v>
          </cell>
          <cell r="CO191">
            <v>-4.0708572635879382E-2</v>
          </cell>
          <cell r="CP191">
            <v>0.41828951677537601</v>
          </cell>
          <cell r="CQ191">
            <v>0.44543629307081761</v>
          </cell>
          <cell r="CR191">
            <v>0.12849446758608785</v>
          </cell>
          <cell r="CS191">
            <v>0.4493746821982586</v>
          </cell>
          <cell r="CT191">
            <v>0.14303788236285836</v>
          </cell>
          <cell r="CU191">
            <v>8.3629041704584822E-2</v>
          </cell>
          <cell r="CV191">
            <v>0.92637603596878548</v>
          </cell>
          <cell r="CW191">
            <v>0.89942290105363143</v>
          </cell>
          <cell r="CX191">
            <v>0.87122288963727679</v>
          </cell>
          <cell r="CY191">
            <v>0.63267907046148941</v>
          </cell>
          <cell r="CZ191">
            <v>0.56728293587600365</v>
          </cell>
          <cell r="DA191">
            <v>0.56728293587600365</v>
          </cell>
          <cell r="DB191">
            <v>0.56956561818192586</v>
          </cell>
          <cell r="DC191">
            <v>0.42020727721575524</v>
          </cell>
          <cell r="DD191">
            <v>0.3719039228873281</v>
          </cell>
          <cell r="DE191">
            <v>0.4367373035643099</v>
          </cell>
          <cell r="DF191">
            <v>8.2244594044194541E-2</v>
          </cell>
          <cell r="DG191">
            <v>0.40100551316875999</v>
          </cell>
          <cell r="DH191">
            <v>0.47409642009630371</v>
          </cell>
          <cell r="DI191">
            <v>0.11070104089423434</v>
          </cell>
          <cell r="DJ191">
            <v>0.38766909074972372</v>
          </cell>
          <cell r="DK191">
            <v>0.21624412307801189</v>
          </cell>
          <cell r="DL191">
            <v>-0.15849520998122671</v>
          </cell>
          <cell r="DM191">
            <v>0.14990767969084962</v>
          </cell>
          <cell r="DN191">
            <v>0.30620567575015023</v>
          </cell>
          <cell r="DO191">
            <v>-0.23856706462758343</v>
          </cell>
          <cell r="DP191">
            <v>-0.13354110253070903</v>
          </cell>
          <cell r="DQ191">
            <v>-9.1620688736510927E-2</v>
          </cell>
          <cell r="DR191">
            <v>0.23673984949758167</v>
          </cell>
          <cell r="DS191">
            <v>0.30670722182496507</v>
          </cell>
          <cell r="DT191">
            <v>0.31992847085852977</v>
          </cell>
          <cell r="DU191">
            <v>0.14509234980384442</v>
          </cell>
          <cell r="DV191">
            <v>-9.9374874216363748E-2</v>
          </cell>
          <cell r="DW191">
            <v>-0.14967482127866338</v>
          </cell>
          <cell r="DX191">
            <v>0.34627040431261646</v>
          </cell>
          <cell r="DY191">
            <v>0.56636186768881402</v>
          </cell>
          <cell r="DZ191">
            <v>0.19534024169925224</v>
          </cell>
          <cell r="EA191">
            <v>0.14546739157314797</v>
          </cell>
          <cell r="EB191">
            <v>0.11357629695276854</v>
          </cell>
          <cell r="EC191">
            <v>7.8238195176492845E-2</v>
          </cell>
          <cell r="ED191">
            <v>-0.21190628210250412</v>
          </cell>
          <cell r="EE191">
            <v>-3.9291022274016041E-2</v>
          </cell>
          <cell r="EF191">
            <v>0.32885442788762681</v>
          </cell>
          <cell r="EG191">
            <v>0.81952870099830621</v>
          </cell>
          <cell r="EH191">
            <v>0.45061173720894199</v>
          </cell>
          <cell r="EI191">
            <v>2.0011360887219422E-2</v>
          </cell>
          <cell r="EJ191">
            <v>-0.20751101310805539</v>
          </cell>
          <cell r="EK191">
            <v>0.11807906220259017</v>
          </cell>
          <cell r="EL191">
            <v>-6.4934087731085638E-2</v>
          </cell>
          <cell r="EM191">
            <v>0.11603175047302877</v>
          </cell>
          <cell r="EN191">
            <v>0.47801586014267383</v>
          </cell>
          <cell r="EO191">
            <v>0.36775559527487306</v>
          </cell>
          <cell r="EP191">
            <v>0.54603803493627823</v>
          </cell>
          <cell r="EQ191">
            <v>0.30065205906247711</v>
          </cell>
          <cell r="ER191">
            <v>0.37935435740377499</v>
          </cell>
          <cell r="ES191">
            <v>0.366661042245228</v>
          </cell>
          <cell r="ET191">
            <v>3.2923766745089671E-2</v>
          </cell>
          <cell r="EU191">
            <v>-0.12870884682267664</v>
          </cell>
          <cell r="EV191">
            <v>0.10431019821190807</v>
          </cell>
          <cell r="EW191">
            <v>0.55768960506491838</v>
          </cell>
          <cell r="EX191">
            <v>-1.1021043281804871E-2</v>
          </cell>
          <cell r="EY191">
            <v>0.35388172268247176</v>
          </cell>
          <cell r="EZ191">
            <v>0.54096613690095152</v>
          </cell>
          <cell r="FA191">
            <v>4.5800276131468341E-3</v>
          </cell>
          <cell r="FB191">
            <v>0.37531388698269791</v>
          </cell>
          <cell r="FC191">
            <v>0.1835542211191418</v>
          </cell>
          <cell r="FD191">
            <v>0.44985112701265673</v>
          </cell>
          <cell r="FE191">
            <v>0.36261458660375051</v>
          </cell>
          <cell r="FF191">
            <v>0.71445883573773517</v>
          </cell>
          <cell r="FG191">
            <v>0.52877599031494416</v>
          </cell>
          <cell r="FH191">
            <v>2.7998355331668952E-2</v>
          </cell>
          <cell r="FI191">
            <v>0.27944861474084992</v>
          </cell>
          <cell r="FJ191">
            <v>0.62059310664059464</v>
          </cell>
          <cell r="FK191">
            <v>0.287507474466</v>
          </cell>
          <cell r="FL191">
            <v>0.17708595894937634</v>
          </cell>
          <cell r="FM191">
            <v>0.14092287306852141</v>
          </cell>
          <cell r="FN191">
            <v>6.2909630681257489E-2</v>
          </cell>
          <cell r="FO191">
            <v>0.35350473681698769</v>
          </cell>
          <cell r="FP191">
            <v>0.55445242903963088</v>
          </cell>
          <cell r="FQ191">
            <v>0.1942287028368051</v>
          </cell>
          <cell r="FR191">
            <v>0.10212578688272039</v>
          </cell>
          <cell r="FS191">
            <v>0.18241186768552628</v>
          </cell>
          <cell r="FT191">
            <v>0.24345350466920648</v>
          </cell>
          <cell r="FU191">
            <v>0.58038341746321553</v>
          </cell>
          <cell r="FV191">
            <v>0.25946980274227616</v>
          </cell>
          <cell r="FW191">
            <v>8.534726446487978E-3</v>
          </cell>
          <cell r="FX191">
            <v>0.17081036462819404</v>
          </cell>
          <cell r="FY191">
            <v>0.39814750916540859</v>
          </cell>
          <cell r="FZ191">
            <v>0.34033165648580677</v>
          </cell>
          <cell r="GA191">
            <v>-0.1884336657817321</v>
          </cell>
          <cell r="GB191">
            <v>5.2157060156053391E-2</v>
          </cell>
          <cell r="GC191">
            <v>0.35892417884531902</v>
          </cell>
          <cell r="GD191">
            <v>7.4158748509700473E-2</v>
          </cell>
          <cell r="GE191">
            <v>0.18335323491098576</v>
          </cell>
          <cell r="GF191">
            <v>0.36211394465545305</v>
          </cell>
          <cell r="GG191">
            <v>0.28897523947225739</v>
          </cell>
          <cell r="GH191">
            <v>0.44130599848139707</v>
          </cell>
          <cell r="GI191">
            <v>0.5694169592124787</v>
          </cell>
          <cell r="GJ191">
            <v>0.44440011564035847</v>
          </cell>
          <cell r="GK191">
            <v>0.10992483105055835</v>
          </cell>
          <cell r="GL191">
            <v>0.23539879962397861</v>
          </cell>
          <cell r="GM191">
            <v>0.40880078422829758</v>
          </cell>
          <cell r="GN191">
            <v>0.47260174999092341</v>
          </cell>
          <cell r="GO191">
            <v>0.23138590811538318</v>
          </cell>
          <cell r="GP191">
            <v>0.22594731104651161</v>
          </cell>
          <cell r="GQ191">
            <v>0.55906339005331196</v>
          </cell>
          <cell r="GR191">
            <v>0.39481057011460691</v>
          </cell>
          <cell r="GS191">
            <v>0.3198283874272751</v>
          </cell>
          <cell r="GT191">
            <v>0.58963915068392669</v>
          </cell>
          <cell r="GU191">
            <v>0.42826846674514418</v>
          </cell>
          <cell r="GV191">
            <v>0.55004809457375725</v>
          </cell>
          <cell r="GW191">
            <v>0.39050379597552887</v>
          </cell>
          <cell r="GX191">
            <v>0.24437289006311469</v>
          </cell>
          <cell r="GY191">
            <v>0.24052126756926251</v>
          </cell>
          <cell r="GZ191">
            <v>0.12437155051880196</v>
          </cell>
          <cell r="HA191">
            <v>-5.7544586694294169E-3</v>
          </cell>
          <cell r="HB191">
            <v>-8.4762467240042827E-2</v>
          </cell>
          <cell r="HC191">
            <v>2.3484735942954776E-2</v>
          </cell>
          <cell r="HD191">
            <v>0.20865596381298437</v>
          </cell>
          <cell r="HE191">
            <v>0.24093520896133375</v>
          </cell>
          <cell r="HF191">
            <v>0.1934565249592653</v>
          </cell>
          <cell r="HG191">
            <v>0.3011454038997215</v>
          </cell>
          <cell r="HH191">
            <v>0.22472314753127551</v>
          </cell>
          <cell r="HI191">
            <v>0.27177160677160678</v>
          </cell>
          <cell r="HJ191">
            <v>0.49786558044806523</v>
          </cell>
          <cell r="HK191">
            <v>0.53634951889140692</v>
          </cell>
          <cell r="HL191">
            <v>0.51089179284048403</v>
          </cell>
          <cell r="HM191">
            <v>0.44869518358852389</v>
          </cell>
          <cell r="HN191">
            <v>0.48370286687902803</v>
          </cell>
          <cell r="HO191">
            <v>0.22610301227222018</v>
          </cell>
          <cell r="HP191">
            <v>0.2196839720736779</v>
          </cell>
          <cell r="HQ191">
            <v>0.66666878172588828</v>
          </cell>
          <cell r="HR191">
            <v>0.43011935844834015</v>
          </cell>
          <cell r="HS191">
            <v>0.34539164150169632</v>
          </cell>
          <cell r="HT191">
            <v>0.61499252056843678</v>
          </cell>
          <cell r="HU191">
            <v>0.5758607277759078</v>
          </cell>
          <cell r="HV191">
            <v>0.31059365174427311</v>
          </cell>
          <cell r="HW191">
            <v>0.13086410025514031</v>
          </cell>
          <cell r="HX191">
            <v>0.30321185452630783</v>
          </cell>
          <cell r="HY191">
            <v>0.41403742407665894</v>
          </cell>
          <cell r="HZ191">
            <v>0.42369789112309958</v>
          </cell>
          <cell r="IA191">
            <v>0.42270499848988213</v>
          </cell>
          <cell r="IB191">
            <v>9.186117611534686E-2</v>
          </cell>
          <cell r="IC191">
            <v>0.2734976410643517</v>
          </cell>
          <cell r="ID191">
            <v>0.33175588379736309</v>
          </cell>
          <cell r="IE191">
            <v>7.0352356572805322E-2</v>
          </cell>
          <cell r="IF191">
            <v>0.40141494495551194</v>
          </cell>
          <cell r="IG191">
            <v>0.30989177162681952</v>
          </cell>
          <cell r="IH191">
            <v>9.0642412818096166E-2</v>
          </cell>
          <cell r="II191">
            <v>0.12146702964307317</v>
          </cell>
          <cell r="IJ191">
            <v>3.8917732536138644E-2</v>
          </cell>
          <cell r="IK191">
            <v>0.16789828965831091</v>
          </cell>
          <cell r="IL191">
            <v>0.34048684160558995</v>
          </cell>
          <cell r="IM191">
            <v>0.35412769681518969</v>
          </cell>
          <cell r="IN191">
            <v>0.36910727224192497</v>
          </cell>
          <cell r="IO191">
            <v>0.39449291416784432</v>
          </cell>
          <cell r="IP191">
            <v>0.56991261689406725</v>
          </cell>
          <cell r="IQ191">
            <v>0.5285902964959569</v>
          </cell>
          <cell r="IR191">
            <v>0.46202347399714305</v>
          </cell>
          <cell r="IS191">
            <v>0.50759083330101995</v>
          </cell>
          <cell r="IT191">
            <v>0.65899031166102484</v>
          </cell>
          <cell r="IU191">
            <v>0.74678914862012347</v>
          </cell>
          <cell r="IV191">
            <v>1.0100769591374328</v>
          </cell>
          <cell r="IW191">
            <v>0.9147731801664517</v>
          </cell>
          <cell r="IX191">
            <v>1.0655177647196168</v>
          </cell>
          <cell r="IY191">
            <v>0.97122483221476508</v>
          </cell>
          <cell r="IZ191">
            <v>0.57475831226910357</v>
          </cell>
          <cell r="JA191">
            <v>0.69162421126431395</v>
          </cell>
          <cell r="JB191">
            <v>0.51504259208837366</v>
          </cell>
          <cell r="JC191">
            <v>0.30519867678536672</v>
          </cell>
          <cell r="JD191">
            <v>0.32045005829770701</v>
          </cell>
          <cell r="JE191">
            <v>0.60377163302609582</v>
          </cell>
          <cell r="JF191">
            <v>0.582224771534124</v>
          </cell>
          <cell r="JG191">
            <v>0.40896630785372867</v>
          </cell>
          <cell r="JH191">
            <v>0.23404171693193757</v>
          </cell>
          <cell r="JI191">
            <v>0.42571250195099114</v>
          </cell>
          <cell r="JJ191">
            <v>0.76541937504894653</v>
          </cell>
          <cell r="JK191">
            <v>0.60021939636563448</v>
          </cell>
          <cell r="JL191">
            <v>0.79212429733873191</v>
          </cell>
          <cell r="JM191">
            <v>0.86224550072854722</v>
          </cell>
          <cell r="JN191">
            <v>0.9200141682081151</v>
          </cell>
          <cell r="JO191">
            <v>1.0531236656914682</v>
          </cell>
          <cell r="JP191">
            <v>0.55304120857391448</v>
          </cell>
          <cell r="JQ191">
            <v>0.56545759633607062</v>
          </cell>
          <cell r="JR191">
            <v>1.1379558294812533</v>
          </cell>
          <cell r="JS191">
            <v>0.91950068998973733</v>
          </cell>
          <cell r="JT191">
            <v>0.64727547614372671</v>
          </cell>
          <cell r="JU191">
            <v>0.46019700365695415</v>
          </cell>
          <cell r="JV191">
            <v>0.28587746911151329</v>
          </cell>
          <cell r="JW191">
            <v>0.29597853958736042</v>
          </cell>
          <cell r="JX191">
            <v>0.24590833858764186</v>
          </cell>
          <cell r="JY191">
            <v>0.57902186784558307</v>
          </cell>
          <cell r="JZ191">
            <v>0.83894166930129632</v>
          </cell>
          <cell r="KA191">
            <v>0.5510919993687865</v>
          </cell>
          <cell r="KB191">
            <v>0.20754202259575635</v>
          </cell>
          <cell r="KC191">
            <v>0.31295123296305044</v>
          </cell>
          <cell r="KD191">
            <v>-0.12576265847704546</v>
          </cell>
          <cell r="KE191">
            <v>-0.16649895837427769</v>
          </cell>
          <cell r="KF191">
            <v>0.21308111523576326</v>
          </cell>
          <cell r="KG191">
            <v>-0.15640437460518003</v>
          </cell>
          <cell r="KH191">
            <v>-0.13275654957126487</v>
          </cell>
          <cell r="KI191">
            <v>3.1903101850017837E-2</v>
          </cell>
          <cell r="KJ191">
            <v>-0.13112969716188358</v>
          </cell>
          <cell r="KK191">
            <v>0.12011716112633548</v>
          </cell>
          <cell r="KL191">
            <v>0.44189552892463274</v>
          </cell>
          <cell r="KM191">
            <v>0.25189090185148322</v>
          </cell>
          <cell r="KN191">
            <v>0.10036939629408249</v>
          </cell>
          <cell r="KO191">
            <v>4.395816733067729E-2</v>
          </cell>
          <cell r="KP191">
            <v>-0.2613433252282058</v>
          </cell>
          <cell r="KQ191">
            <v>-2.8670499461013282E-2</v>
          </cell>
          <cell r="KR191">
            <v>0.26662621650847051</v>
          </cell>
          <cell r="KS191">
            <v>0.22302346967334372</v>
          </cell>
          <cell r="KT191">
            <v>7.3136336336336344E-2</v>
          </cell>
          <cell r="KU191">
            <v>-0.18381142948615334</v>
          </cell>
          <cell r="KV191">
            <v>-5.659053572144087E-2</v>
          </cell>
          <cell r="KW191">
            <v>-3.6471341146354169E-2</v>
          </cell>
          <cell r="KX191">
            <v>0.16797222666880104</v>
          </cell>
          <cell r="KY191">
            <v>5.0025669821915593E-2</v>
          </cell>
          <cell r="KZ191">
            <v>-7.6153661079477103E-2</v>
          </cell>
          <cell r="LA191">
            <v>-0.20878454370179952</v>
          </cell>
          <cell r="LB191">
            <v>-0.139818860952687</v>
          </cell>
          <cell r="LC191">
            <v>0.21146531221026327</v>
          </cell>
          <cell r="LD191">
            <v>4.9698902163383935E-2</v>
          </cell>
          <cell r="LE191">
            <v>-9.978384711728816E-2</v>
          </cell>
          <cell r="LF191">
            <v>-9.0714979944141259E-4</v>
          </cell>
          <cell r="LG191">
            <v>0.13277217129189345</v>
          </cell>
          <cell r="LH191">
            <v>0.17884227497880081</v>
          </cell>
          <cell r="LI191">
            <v>0.45521610480159802</v>
          </cell>
          <cell r="LJ191">
            <v>0.34472096793322615</v>
          </cell>
          <cell r="LK191">
            <v>9.6296961282743621E-2</v>
          </cell>
          <cell r="LL191">
            <v>0.21574522891102493</v>
          </cell>
          <cell r="LM191">
            <v>0.30799295427878387</v>
          </cell>
          <cell r="LN191">
            <v>0.1052386844650971</v>
          </cell>
          <cell r="LO191">
            <v>0.17000071444844098</v>
          </cell>
          <cell r="LP191">
            <v>0.1145219688804104</v>
          </cell>
          <cell r="LQ191">
            <v>0.28962238618173669</v>
          </cell>
          <cell r="LR191">
            <v>0.23450065043649473</v>
          </cell>
          <cell r="LS191">
            <v>0.21431590212862739</v>
          </cell>
          <cell r="LT191">
            <v>4.6924499173663342E-2</v>
          </cell>
          <cell r="LU191">
            <v>0.11503574739671106</v>
          </cell>
          <cell r="LV191">
            <v>0.32244362740018284</v>
          </cell>
          <cell r="LW191">
            <v>0.17018671391413967</v>
          </cell>
          <cell r="LX191">
            <v>0.20675836461341188</v>
          </cell>
          <cell r="LY191">
            <v>0.25719722558313085</v>
          </cell>
          <cell r="LZ191">
            <v>0.3079955628249974</v>
          </cell>
          <cell r="MA191">
            <v>0.28052384253756613</v>
          </cell>
          <cell r="MB191">
            <v>0.45159267994584784</v>
          </cell>
          <cell r="MC191">
            <v>0.44594754582796192</v>
          </cell>
          <cell r="MD191">
            <v>0.29504561821694564</v>
          </cell>
          <cell r="ME191">
            <v>0.29765511085022123</v>
          </cell>
        </row>
        <row r="192">
          <cell r="A192" t="str">
            <v>SDAP</v>
          </cell>
          <cell r="D192" t="str">
            <v>+</v>
          </cell>
          <cell r="E192" t="str">
            <v>Artigos pessoais</v>
          </cell>
          <cell r="H192">
            <v>0.48247206022693495</v>
          </cell>
          <cell r="I192">
            <v>0.74827396212459418</v>
          </cell>
          <cell r="J192">
            <v>1.3683984429462164</v>
          </cell>
          <cell r="K192">
            <v>0.92367175147435665</v>
          </cell>
          <cell r="L192">
            <v>0.93482789793106302</v>
          </cell>
          <cell r="M192">
            <v>-5.9218257651967122E-2</v>
          </cell>
          <cell r="N192">
            <v>-0.63535099173998333</v>
          </cell>
          <cell r="O192">
            <v>-8.7477357263774438E-2</v>
          </cell>
          <cell r="P192">
            <v>0.56640451551155191</v>
          </cell>
          <cell r="Q192">
            <v>-1.7252672622510384E-2</v>
          </cell>
          <cell r="R192">
            <v>0.30798827182648686</v>
          </cell>
          <cell r="S192">
            <v>1.0393089595078093</v>
          </cell>
          <cell r="T192">
            <v>0.49540220595527207</v>
          </cell>
          <cell r="U192">
            <v>0.30039249847059468</v>
          </cell>
          <cell r="V192">
            <v>-0.94580680222454039</v>
          </cell>
          <cell r="W192">
            <v>-0.40723253214446242</v>
          </cell>
          <cell r="X192">
            <v>-0.24972819142500505</v>
          </cell>
          <cell r="Y192">
            <v>0.14976850328439051</v>
          </cell>
          <cell r="Z192">
            <v>-5.8070370508912221E-2</v>
          </cell>
          <cell r="AA192">
            <v>-0.14523536944481102</v>
          </cell>
          <cell r="AB192">
            <v>0.62745415644587577</v>
          </cell>
          <cell r="AC192">
            <v>-9.2091373113188699E-2</v>
          </cell>
          <cell r="AD192">
            <v>0.87092988607952482</v>
          </cell>
          <cell r="AE192">
            <v>-8.0300481204928345E-2</v>
          </cell>
          <cell r="AF192">
            <v>0.20281325988021645</v>
          </cell>
          <cell r="AG192">
            <v>0.21112523577159154</v>
          </cell>
          <cell r="AH192">
            <v>0.33040448458153809</v>
          </cell>
          <cell r="AI192">
            <v>0.19373596405262244</v>
          </cell>
          <cell r="AJ192">
            <v>0.4859928456876153</v>
          </cell>
          <cell r="AK192">
            <v>0.29024067999999847</v>
          </cell>
          <cell r="AL192">
            <v>-0.97970346337209235</v>
          </cell>
          <cell r="AM192">
            <v>0.36584906241804155</v>
          </cell>
          <cell r="AN192">
            <v>3.632253527854018E-2</v>
          </cell>
          <cell r="AO192">
            <v>0.19654210521398904</v>
          </cell>
          <cell r="AP192">
            <v>0.63230655184900841</v>
          </cell>
          <cell r="AQ192">
            <v>0.53687092531378522</v>
          </cell>
          <cell r="AR192">
            <v>0.43474935759944033</v>
          </cell>
          <cell r="AS192">
            <v>0.33590124696506335</v>
          </cell>
          <cell r="AT192">
            <v>0.82437124835304132</v>
          </cell>
          <cell r="AU192">
            <v>-0.67870443652100343</v>
          </cell>
          <cell r="AV192">
            <v>-0.56321382136650899</v>
          </cell>
          <cell r="AW192">
            <v>-0.31733436646978169</v>
          </cell>
          <cell r="AX192">
            <v>-0.20611963295053717</v>
          </cell>
          <cell r="AY192">
            <v>-0.13891962995474474</v>
          </cell>
          <cell r="AZ192">
            <v>5.1791166559695255E-2</v>
          </cell>
          <cell r="BA192">
            <v>-0.96314832212767576</v>
          </cell>
          <cell r="BB192">
            <v>-0.49947334359506007</v>
          </cell>
          <cell r="BC192">
            <v>0.26542015027788191</v>
          </cell>
          <cell r="BD192">
            <v>0.10565029863562349</v>
          </cell>
          <cell r="BE192">
            <v>-0.46604096892347152</v>
          </cell>
          <cell r="BF192">
            <v>-0.51829006338737504</v>
          </cell>
          <cell r="BG192">
            <v>-0.10606098804451056</v>
          </cell>
          <cell r="BH192">
            <v>-0.11106578168358011</v>
          </cell>
          <cell r="BI192">
            <v>-0.27506310654710381</v>
          </cell>
          <cell r="BJ192">
            <v>-0.74419730978987164</v>
          </cell>
          <cell r="BK192">
            <v>-0.28150113419921435</v>
          </cell>
          <cell r="BL192">
            <v>-0.2788466155430363</v>
          </cell>
          <cell r="BM192">
            <v>-0.57171480987982393</v>
          </cell>
          <cell r="BN192">
            <v>0.11091642548034801</v>
          </cell>
          <cell r="BO192">
            <v>0.36957035741436611</v>
          </cell>
          <cell r="BP192">
            <v>2.5057267051766013E-2</v>
          </cell>
          <cell r="BQ192">
            <v>0.25412408026755162</v>
          </cell>
          <cell r="BR192">
            <v>8.3478032727996657E-2</v>
          </cell>
          <cell r="BS192">
            <v>0.3176965302564132</v>
          </cell>
          <cell r="BT192">
            <v>-0.34449361948230695</v>
          </cell>
          <cell r="BU192">
            <v>0.59308001623483186</v>
          </cell>
          <cell r="BV192">
            <v>1.0892807542274179</v>
          </cell>
          <cell r="BW192">
            <v>0.37985028059435733</v>
          </cell>
          <cell r="BX192">
            <v>0.12010377963333389</v>
          </cell>
          <cell r="BY192">
            <v>8.5476694211672505E-2</v>
          </cell>
          <cell r="BZ192">
            <v>-0.10125935878390066</v>
          </cell>
          <cell r="CA192">
            <v>0.14941828976335894</v>
          </cell>
          <cell r="CB192">
            <v>2.4909556224574962E-2</v>
          </cell>
          <cell r="CC192">
            <v>-0.22358756573921887</v>
          </cell>
          <cell r="CD192">
            <v>0.12915833973906604</v>
          </cell>
          <cell r="CE192">
            <v>-0.35887517392886525</v>
          </cell>
          <cell r="CF192">
            <v>0.4234079859238789</v>
          </cell>
          <cell r="CG192">
            <v>0.26665955541899361</v>
          </cell>
          <cell r="CH192">
            <v>0.42557506850534293</v>
          </cell>
          <cell r="CI192">
            <v>0.56028436353578404</v>
          </cell>
          <cell r="CJ192">
            <v>9.5559989011102339E-2</v>
          </cell>
          <cell r="CK192">
            <v>-0.6451426191592452</v>
          </cell>
          <cell r="CL192">
            <v>0.23353800041975631</v>
          </cell>
          <cell r="CM192">
            <v>8.2443500694052305E-2</v>
          </cell>
          <cell r="CN192">
            <v>0.50837195464013096</v>
          </cell>
          <cell r="CO192">
            <v>-0.34279973683069248</v>
          </cell>
          <cell r="CP192">
            <v>0.2523189910677146</v>
          </cell>
          <cell r="CQ192">
            <v>-0.15263321750605519</v>
          </cell>
          <cell r="CR192">
            <v>0.11215340602234719</v>
          </cell>
          <cell r="CS192">
            <v>0.36475466703234216</v>
          </cell>
          <cell r="CT192">
            <v>-0.76027218382780182</v>
          </cell>
          <cell r="CU192">
            <v>-0.55466195773442761</v>
          </cell>
          <cell r="CV192">
            <v>0.40650990817301869</v>
          </cell>
          <cell r="CW192">
            <v>0.50891203989607814</v>
          </cell>
          <cell r="CX192">
            <v>0.35845125694341062</v>
          </cell>
          <cell r="CY192">
            <v>0.3696144392533029</v>
          </cell>
          <cell r="CZ192">
            <v>0.24244139787701377</v>
          </cell>
          <cell r="DA192">
            <v>0.24244139787701377</v>
          </cell>
          <cell r="DB192">
            <v>0.7647111512095196</v>
          </cell>
          <cell r="DC192">
            <v>0.52009627088113375</v>
          </cell>
          <cell r="DD192">
            <v>0.6487934235953412</v>
          </cell>
          <cell r="DE192">
            <v>0.40933874472637127</v>
          </cell>
          <cell r="DF192">
            <v>-0.52140962629115561</v>
          </cell>
          <cell r="DG192">
            <v>0.29695407450853029</v>
          </cell>
          <cell r="DH192">
            <v>0.10409260311683732</v>
          </cell>
          <cell r="DI192">
            <v>-0.41581006695684963</v>
          </cell>
          <cell r="DJ192">
            <v>3.3405366254014038E-2</v>
          </cell>
          <cell r="DK192">
            <v>-0.33546907598261655</v>
          </cell>
          <cell r="DL192">
            <v>-0.37115259667517109</v>
          </cell>
          <cell r="DM192">
            <v>0.18909826393912266</v>
          </cell>
          <cell r="DN192">
            <v>0.28315937066361058</v>
          </cell>
          <cell r="DO192">
            <v>-0.20391352100236906</v>
          </cell>
          <cell r="DP192">
            <v>-0.25126736059236138</v>
          </cell>
          <cell r="DQ192">
            <v>-9.7557872394851239E-2</v>
          </cell>
          <cell r="DR192">
            <v>0.43765155428963515</v>
          </cell>
          <cell r="DS192">
            <v>0.34029629265661676</v>
          </cell>
          <cell r="DT192">
            <v>0.48223491069688873</v>
          </cell>
          <cell r="DU192">
            <v>-0.15000140943397083</v>
          </cell>
          <cell r="DV192">
            <v>-0.67432675389376373</v>
          </cell>
          <cell r="DW192">
            <v>-0.61678394827858329</v>
          </cell>
          <cell r="DX192">
            <v>0.23636046831779173</v>
          </cell>
          <cell r="DY192">
            <v>0.73827780443172419</v>
          </cell>
          <cell r="DZ192">
            <v>0.13480026807979215</v>
          </cell>
          <cell r="EA192">
            <v>-0.15869843971463327</v>
          </cell>
          <cell r="EB192">
            <v>-0.19178898819193499</v>
          </cell>
          <cell r="EC192">
            <v>-0.65337453932853851</v>
          </cell>
          <cell r="ED192">
            <v>-1.1087049787903083</v>
          </cell>
          <cell r="EE192">
            <v>-0.30056961289892792</v>
          </cell>
          <cell r="EF192">
            <v>-6.5004668722761047E-2</v>
          </cell>
          <cell r="EG192">
            <v>0.99356331320679647</v>
          </cell>
          <cell r="EH192">
            <v>0.10916479983645394</v>
          </cell>
          <cell r="EI192">
            <v>-8.0634756568505564E-2</v>
          </cell>
          <cell r="EJ192">
            <v>4.7885506618711909E-2</v>
          </cell>
          <cell r="EK192">
            <v>0.16405370328576391</v>
          </cell>
          <cell r="EL192">
            <v>-0.29845977309987676</v>
          </cell>
          <cell r="EM192">
            <v>0.18181262211044413</v>
          </cell>
          <cell r="EN192">
            <v>1.1158176548248482</v>
          </cell>
          <cell r="EO192">
            <v>0.55523316536593026</v>
          </cell>
          <cell r="EP192">
            <v>0.37347537509162154</v>
          </cell>
          <cell r="EQ192">
            <v>0.46387984233748153</v>
          </cell>
          <cell r="ER192">
            <v>0.61364958482498655</v>
          </cell>
          <cell r="ES192">
            <v>0.31445001852057886</v>
          </cell>
          <cell r="ET192">
            <v>-0.53764639010909021</v>
          </cell>
          <cell r="EU192">
            <v>-0.69096821060954439</v>
          </cell>
          <cell r="EV192">
            <v>-5.5140663509549298E-2</v>
          </cell>
          <cell r="EW192">
            <v>0.80447487492460124</v>
          </cell>
          <cell r="EX192">
            <v>-0.11143322283054485</v>
          </cell>
          <cell r="EY192">
            <v>5.1424735501133308E-2</v>
          </cell>
          <cell r="EZ192">
            <v>0.34017891030745884</v>
          </cell>
          <cell r="FA192">
            <v>-0.38563192145306641</v>
          </cell>
          <cell r="FB192">
            <v>9.172575675324611E-2</v>
          </cell>
          <cell r="FC192">
            <v>-0.21912913899869327</v>
          </cell>
          <cell r="FD192">
            <v>-0.20309232006556049</v>
          </cell>
          <cell r="FE192">
            <v>-0.41424649084170645</v>
          </cell>
          <cell r="FF192">
            <v>0.66741568892316994</v>
          </cell>
          <cell r="FG192">
            <v>0.67695777527705192</v>
          </cell>
          <cell r="FH192">
            <v>-0.27335913966077297</v>
          </cell>
          <cell r="FI192">
            <v>-0.32938353976664558</v>
          </cell>
          <cell r="FJ192">
            <v>-0.27473900429416936</v>
          </cell>
          <cell r="FK192">
            <v>-4.586784567288392E-2</v>
          </cell>
          <cell r="FL192">
            <v>0.32545089658003834</v>
          </cell>
          <cell r="FM192">
            <v>-0.21344212477875277</v>
          </cell>
          <cell r="FN192">
            <v>-0.19540269327918611</v>
          </cell>
          <cell r="FO192">
            <v>0.39850018274011717</v>
          </cell>
          <cell r="FP192">
            <v>0.515331167039217</v>
          </cell>
          <cell r="FQ192">
            <v>1.2883050375615454E-2</v>
          </cell>
          <cell r="FR192">
            <v>0.19537096060709697</v>
          </cell>
          <cell r="FS192">
            <v>-0.16884260595601339</v>
          </cell>
          <cell r="FT192">
            <v>-0.46296156088474016</v>
          </cell>
          <cell r="FU192">
            <v>0.31194556238085153</v>
          </cell>
          <cell r="FV192">
            <v>0.34626773988561749</v>
          </cell>
          <cell r="FW192">
            <v>3.91104033970276E-2</v>
          </cell>
          <cell r="FX192">
            <v>0.18855384615384613</v>
          </cell>
          <cell r="FY192">
            <v>0.35259034218100416</v>
          </cell>
          <cell r="FZ192">
            <v>0.61222918436703488</v>
          </cell>
          <cell r="GA192">
            <v>-0.38275873083475304</v>
          </cell>
          <cell r="GB192">
            <v>-0.31037417850328591</v>
          </cell>
          <cell r="GC192">
            <v>0.53133161234806925</v>
          </cell>
          <cell r="GD192">
            <v>0.63612868747327911</v>
          </cell>
          <cell r="GE192">
            <v>0.67277199011921385</v>
          </cell>
          <cell r="GF192">
            <v>0.38685398041719865</v>
          </cell>
          <cell r="GG192">
            <v>0.40909576171666495</v>
          </cell>
          <cell r="GH192">
            <v>0.75488090174393885</v>
          </cell>
          <cell r="GI192">
            <v>0.68028714773697696</v>
          </cell>
          <cell r="GJ192">
            <v>0.70343187115914396</v>
          </cell>
          <cell r="GK192">
            <v>0.43144074113512937</v>
          </cell>
          <cell r="GL192">
            <v>0.30763505655989004</v>
          </cell>
          <cell r="GM192">
            <v>0.51029750479846447</v>
          </cell>
          <cell r="GN192">
            <v>0.61823448275862081</v>
          </cell>
          <cell r="GO192">
            <v>-0.30672857295335687</v>
          </cell>
          <cell r="GP192">
            <v>-0.32094793765242285</v>
          </cell>
          <cell r="GQ192">
            <v>0.55716178371391634</v>
          </cell>
          <cell r="GR192">
            <v>0.13357249946455338</v>
          </cell>
          <cell r="GS192">
            <v>-0.14911917098445598</v>
          </cell>
          <cell r="GT192">
            <v>1.0473459920163986</v>
          </cell>
          <cell r="GU192">
            <v>0.28229611862189269</v>
          </cell>
          <cell r="GV192">
            <v>0.565284946236559</v>
          </cell>
          <cell r="GW192">
            <v>0.40715536105032829</v>
          </cell>
          <cell r="GX192">
            <v>-0.1766236836449602</v>
          </cell>
          <cell r="GY192">
            <v>-0.32852825229960586</v>
          </cell>
          <cell r="GZ192">
            <v>-0.32308158407271154</v>
          </cell>
          <cell r="HA192">
            <v>-0.83402783915156864</v>
          </cell>
          <cell r="HB192">
            <v>-0.96007307230886674</v>
          </cell>
          <cell r="HC192">
            <v>-0.37682951369480155</v>
          </cell>
          <cell r="HD192">
            <v>-0.19381767955801107</v>
          </cell>
          <cell r="HE192">
            <v>-1.8275784501180954E-2</v>
          </cell>
          <cell r="HF192">
            <v>0.25530474290780142</v>
          </cell>
          <cell r="HG192">
            <v>0.37105334233625925</v>
          </cell>
          <cell r="HH192">
            <v>3.1082576931592129E-3</v>
          </cell>
          <cell r="HI192">
            <v>-0.21223783297740806</v>
          </cell>
          <cell r="HJ192">
            <v>0.11699589390744647</v>
          </cell>
          <cell r="HK192">
            <v>0.62476152802893303</v>
          </cell>
          <cell r="HL192">
            <v>0.74544998886166169</v>
          </cell>
          <cell r="HM192">
            <v>0.2789112265642647</v>
          </cell>
          <cell r="HN192">
            <v>0.23391149655325774</v>
          </cell>
          <cell r="HO192">
            <v>-0.11842713169516478</v>
          </cell>
          <cell r="HP192">
            <v>-0.25855179349648005</v>
          </cell>
          <cell r="HQ192">
            <v>0.78965631802039182</v>
          </cell>
          <cell r="HR192">
            <v>0.64984436675312951</v>
          </cell>
          <cell r="HS192">
            <v>-0.2288321334704605</v>
          </cell>
          <cell r="HT192">
            <v>0.41688818684418372</v>
          </cell>
          <cell r="HU192">
            <v>0.93561642255795185</v>
          </cell>
          <cell r="HV192">
            <v>0.48753734721593478</v>
          </cell>
          <cell r="HW192">
            <v>0.24192161383285304</v>
          </cell>
          <cell r="HX192">
            <v>0.36406718111665909</v>
          </cell>
          <cell r="HY192">
            <v>0.56625188100474588</v>
          </cell>
          <cell r="HZ192">
            <v>0.58597269624573389</v>
          </cell>
          <cell r="IA192">
            <v>0.10023126734505082</v>
          </cell>
          <cell r="IB192">
            <v>-6.3341665719804555E-2</v>
          </cell>
          <cell r="IC192">
            <v>0.27838649808606891</v>
          </cell>
          <cell r="ID192">
            <v>-6.1234764779587628E-2</v>
          </cell>
          <cell r="IE192">
            <v>-0.7493324849606664</v>
          </cell>
          <cell r="IF192">
            <v>6.5973981513180457E-2</v>
          </cell>
          <cell r="IG192">
            <v>0.27225870530497787</v>
          </cell>
          <cell r="IH192">
            <v>0.18669643879537387</v>
          </cell>
          <cell r="II192">
            <v>0.11216479137365211</v>
          </cell>
          <cell r="IJ192">
            <v>-9.7212079458031939E-2</v>
          </cell>
          <cell r="IK192">
            <v>0.18971905489596808</v>
          </cell>
          <cell r="IL192">
            <v>0.43000692281066116</v>
          </cell>
          <cell r="IM192">
            <v>0.30102842316310885</v>
          </cell>
          <cell r="IN192">
            <v>0.11856564019448944</v>
          </cell>
          <cell r="IO192">
            <v>0.23177090736792227</v>
          </cell>
          <cell r="IP192">
            <v>0.16811756473058087</v>
          </cell>
          <cell r="IQ192">
            <v>0.28871770334928232</v>
          </cell>
          <cell r="IR192">
            <v>0.22671817860092017</v>
          </cell>
          <cell r="IS192">
            <v>-0.19743812628274773</v>
          </cell>
          <cell r="IT192">
            <v>0.32192660550458718</v>
          </cell>
          <cell r="IU192">
            <v>0.49388970588235293</v>
          </cell>
          <cell r="IV192">
            <v>0.83320451272203555</v>
          </cell>
          <cell r="IW192">
            <v>0.95081174014490988</v>
          </cell>
          <cell r="IX192">
            <v>1.2992719434798228</v>
          </cell>
          <cell r="IY192">
            <v>0.92606814560607909</v>
          </cell>
          <cell r="IZ192">
            <v>0.1720107462686567</v>
          </cell>
          <cell r="JA192">
            <v>0.81422502448579837</v>
          </cell>
          <cell r="JB192">
            <v>1.0115417815609637</v>
          </cell>
          <cell r="JC192">
            <v>0.67870021988761309</v>
          </cell>
          <cell r="JD192">
            <v>0.57636634489333816</v>
          </cell>
          <cell r="JE192">
            <v>0.89862475680933873</v>
          </cell>
          <cell r="JF192">
            <v>0.27224509220701965</v>
          </cell>
          <cell r="JG192">
            <v>-0.44445777293105537</v>
          </cell>
          <cell r="JH192">
            <v>1.7210413183663703E-2</v>
          </cell>
          <cell r="JI192">
            <v>1.2850521536384834</v>
          </cell>
          <cell r="JJ192">
            <v>1.4053973988439306</v>
          </cell>
          <cell r="JK192">
            <v>0.39615026921194324</v>
          </cell>
          <cell r="JL192">
            <v>0.93968048048048058</v>
          </cell>
          <cell r="JM192">
            <v>1.4446161417322834</v>
          </cell>
          <cell r="JN192">
            <v>1.4720547616188302</v>
          </cell>
          <cell r="JO192">
            <v>1.4992337917485266</v>
          </cell>
          <cell r="JP192">
            <v>0.56854416706673072</v>
          </cell>
          <cell r="JQ192">
            <v>0.15881211085337568</v>
          </cell>
          <cell r="JR192">
            <v>1.3602744816013423</v>
          </cell>
          <cell r="JS192">
            <v>1.3006597520068153</v>
          </cell>
          <cell r="JT192">
            <v>0.91041364554855575</v>
          </cell>
          <cell r="JU192">
            <v>0.49185554474708171</v>
          </cell>
          <cell r="JV192">
            <v>0.34926950944292667</v>
          </cell>
          <cell r="JW192">
            <v>0.3347756097560976</v>
          </cell>
          <cell r="JX192">
            <v>-1.1591962905718695E-2</v>
          </cell>
          <cell r="JY192">
            <v>0.8385799682810785</v>
          </cell>
          <cell r="JZ192">
            <v>1.4150687387925882</v>
          </cell>
          <cell r="KA192">
            <v>0.98588178058866449</v>
          </cell>
          <cell r="KB192">
            <v>0.44471166370633491</v>
          </cell>
          <cell r="KC192">
            <v>0.75872294110533323</v>
          </cell>
          <cell r="KD192">
            <v>-0.1550874291115312</v>
          </cell>
          <cell r="KE192">
            <v>-0.70284924924924919</v>
          </cell>
          <cell r="KF192">
            <v>0.54553171310017778</v>
          </cell>
          <cell r="KG192">
            <v>0.13346718427756882</v>
          </cell>
          <cell r="KH192">
            <v>5.3676992196737012E-3</v>
          </cell>
          <cell r="KI192">
            <v>0.14433305012744274</v>
          </cell>
          <cell r="KJ192">
            <v>9.9167357574321921E-2</v>
          </cell>
          <cell r="KK192">
            <v>0.44352176027230733</v>
          </cell>
          <cell r="KL192">
            <v>0.15580246913580251</v>
          </cell>
          <cell r="KM192">
            <v>-0.36384764913133272</v>
          </cell>
          <cell r="KN192">
            <v>-0.49928511855117363</v>
          </cell>
          <cell r="KO192">
            <v>0.38135885518591006</v>
          </cell>
          <cell r="KP192">
            <v>-0.45830154731917944</v>
          </cell>
          <cell r="KQ192">
            <v>-0.35543422499083904</v>
          </cell>
          <cell r="KR192">
            <v>0.31679623370352483</v>
          </cell>
          <cell r="KS192">
            <v>0.54510494660611275</v>
          </cell>
          <cell r="KT192">
            <v>0.45665379975874554</v>
          </cell>
          <cell r="KU192">
            <v>-0.21979431929480897</v>
          </cell>
          <cell r="KV192">
            <v>0.14893325315694531</v>
          </cell>
          <cell r="KW192">
            <v>0.14342881625657969</v>
          </cell>
          <cell r="KX192">
            <v>-0.48804003836010557</v>
          </cell>
          <cell r="KY192">
            <v>-0.44648529411764709</v>
          </cell>
          <cell r="KZ192">
            <v>0.42389990328820121</v>
          </cell>
          <cell r="LA192">
            <v>-0.11431055747409966</v>
          </cell>
          <cell r="LB192">
            <v>-0.33267534345625455</v>
          </cell>
          <cell r="LC192">
            <v>0.19520405639376698</v>
          </cell>
          <cell r="LD192">
            <v>0.73401358893472457</v>
          </cell>
          <cell r="LE192">
            <v>0.19267385645221277</v>
          </cell>
          <cell r="LF192">
            <v>-0.1</v>
          </cell>
          <cell r="LG192">
            <v>0.1</v>
          </cell>
          <cell r="LH192">
            <v>0.16</v>
          </cell>
          <cell r="LI192">
            <v>0.46</v>
          </cell>
          <cell r="LJ192">
            <v>0.34</v>
          </cell>
          <cell r="LK192">
            <v>7.0000000000000007E-2</v>
          </cell>
          <cell r="LL192">
            <v>0.2</v>
          </cell>
          <cell r="LM192">
            <v>0.3</v>
          </cell>
          <cell r="LN192">
            <v>0.08</v>
          </cell>
          <cell r="LO192">
            <v>0.15</v>
          </cell>
          <cell r="LP192">
            <v>9.0000000000000011E-2</v>
          </cell>
          <cell r="LQ192">
            <v>0.28000000000000003</v>
          </cell>
          <cell r="LR192">
            <v>0.17313633633633635</v>
          </cell>
          <cell r="LS192">
            <v>0.15999999999999998</v>
          </cell>
          <cell r="LT192">
            <v>4.3409464278559143E-2</v>
          </cell>
          <cell r="LU192">
            <v>6.3528658853645836E-2</v>
          </cell>
          <cell r="LV192">
            <v>0.26797222666880105</v>
          </cell>
          <cell r="LW192">
            <v>0.15002566982191559</v>
          </cell>
          <cell r="LX192">
            <v>0.19000000000000003</v>
          </cell>
          <cell r="LY192">
            <v>0.24463816429826829</v>
          </cell>
          <cell r="LZ192">
            <v>0.29999999999999993</v>
          </cell>
          <cell r="MA192">
            <v>0.27</v>
          </cell>
          <cell r="MB192">
            <v>0.45608076557708049</v>
          </cell>
          <cell r="MC192">
            <v>0.45000000000000007</v>
          </cell>
          <cell r="MD192">
            <v>0.28592065538455885</v>
          </cell>
          <cell r="ME192">
            <v>0.28863305057327293</v>
          </cell>
        </row>
        <row r="193">
          <cell r="A193">
            <v>7201002</v>
          </cell>
          <cell r="F193" t="str">
            <v xml:space="preserve">CD e DVD </v>
          </cell>
          <cell r="H193">
            <v>1.7300801212093402</v>
          </cell>
          <cell r="I193">
            <v>1.2723489115325237</v>
          </cell>
          <cell r="J193">
            <v>0.74183805382112766</v>
          </cell>
          <cell r="K193">
            <v>0.17983927854558379</v>
          </cell>
          <cell r="L193">
            <v>0.26246726341028948</v>
          </cell>
          <cell r="M193">
            <v>0.32222060061861924</v>
          </cell>
          <cell r="N193">
            <v>8.0317700086255411E-2</v>
          </cell>
          <cell r="O193">
            <v>0.16032208797052636</v>
          </cell>
          <cell r="P193">
            <v>0.2218131000226197</v>
          </cell>
          <cell r="Q193">
            <v>0.24546526906113514</v>
          </cell>
          <cell r="R193">
            <v>0.66218711653441664</v>
          </cell>
          <cell r="S193">
            <v>0.56818166333187625</v>
          </cell>
          <cell r="T193">
            <v>0.42410418043312964</v>
          </cell>
          <cell r="U193">
            <v>1.0579907797033861</v>
          </cell>
          <cell r="V193">
            <v>0.31699935867949736</v>
          </cell>
          <cell r="W193">
            <v>-0.11566078991619734</v>
          </cell>
          <cell r="X193">
            <v>0.30957319577709785</v>
          </cell>
          <cell r="Y193">
            <v>0.34829739991011471</v>
          </cell>
          <cell r="Z193">
            <v>0.29510732589816829</v>
          </cell>
          <cell r="AA193">
            <v>0.75818158174536499</v>
          </cell>
          <cell r="AB193">
            <v>0.91353950611723789</v>
          </cell>
          <cell r="AC193">
            <v>0.37290385596631848</v>
          </cell>
          <cell r="AD193">
            <v>0.54934241887741775</v>
          </cell>
          <cell r="AE193">
            <v>0.87265440206461231</v>
          </cell>
          <cell r="AF193">
            <v>0.51638744483543786</v>
          </cell>
          <cell r="AG193">
            <v>1.2445495269749383</v>
          </cell>
          <cell r="AH193">
            <v>0.34525427860672175</v>
          </cell>
          <cell r="AI193">
            <v>0.24663931109399839</v>
          </cell>
          <cell r="AJ193">
            <v>0.36779754763461869</v>
          </cell>
          <cell r="AK193">
            <v>0.30422783300683115</v>
          </cell>
          <cell r="AL193">
            <v>0.13650740359271371</v>
          </cell>
          <cell r="AM193">
            <v>0.32854382522088493</v>
          </cell>
          <cell r="AN193">
            <v>0.3482120259763935</v>
          </cell>
          <cell r="AO193">
            <v>1.0080397633576896</v>
          </cell>
          <cell r="AP193">
            <v>0.71678877971936661</v>
          </cell>
          <cell r="AQ193">
            <v>0.31871166491700098</v>
          </cell>
          <cell r="AR193">
            <v>0.99001080287203158</v>
          </cell>
          <cell r="AS193">
            <v>1.0500559303325618</v>
          </cell>
          <cell r="AT193">
            <v>0.36461862430939407</v>
          </cell>
          <cell r="AU193">
            <v>0.24677525632290478</v>
          </cell>
          <cell r="AV193">
            <v>0.21702474390451357</v>
          </cell>
          <cell r="AW193">
            <v>0.59244185408482475</v>
          </cell>
          <cell r="AX193">
            <v>0.59188028763090561</v>
          </cell>
          <cell r="AY193">
            <v>0.65423851950591494</v>
          </cell>
          <cell r="AZ193">
            <v>0.54842375222851514</v>
          </cell>
          <cell r="BA193">
            <v>0.2711957513860877</v>
          </cell>
          <cell r="BB193">
            <v>0.46804091045896429</v>
          </cell>
          <cell r="BC193">
            <v>0.75720521547342778</v>
          </cell>
          <cell r="BD193">
            <v>1.2204387088332656</v>
          </cell>
          <cell r="BE193">
            <v>1.2737974576557805</v>
          </cell>
          <cell r="BF193">
            <v>0.13030736535555754</v>
          </cell>
          <cell r="BG193">
            <v>0.15821733023041593</v>
          </cell>
          <cell r="BH193">
            <v>5.3659097650152345E-2</v>
          </cell>
          <cell r="BI193">
            <v>-0.27873238327500188</v>
          </cell>
          <cell r="BJ193">
            <v>-0.48066870722377253</v>
          </cell>
          <cell r="BK193">
            <v>0.29091675691934155</v>
          </cell>
          <cell r="BL193">
            <v>0.23119125726238396</v>
          </cell>
          <cell r="BM193">
            <v>0.4048416714295523</v>
          </cell>
          <cell r="BN193">
            <v>0.21273231766459591</v>
          </cell>
          <cell r="BO193">
            <v>0.20755919300052</v>
          </cell>
          <cell r="BP193">
            <v>0.92699075859125024</v>
          </cell>
          <cell r="BQ193">
            <v>0.46904358192563267</v>
          </cell>
          <cell r="BR193">
            <v>0.19535050384964456</v>
          </cell>
          <cell r="BS193">
            <v>0.34978539192725294</v>
          </cell>
          <cell r="BT193">
            <v>3.8902055104022414E-2</v>
          </cell>
          <cell r="BU193">
            <v>0.16092714611780359</v>
          </cell>
          <cell r="BV193">
            <v>0.45312737682898813</v>
          </cell>
          <cell r="BW193">
            <v>0.81153710038654836</v>
          </cell>
          <cell r="BX193">
            <v>0.6306338707730772</v>
          </cell>
          <cell r="BY193">
            <v>7.8115709581695739E-2</v>
          </cell>
          <cell r="BZ193">
            <v>0.6052572476264414</v>
          </cell>
          <cell r="CA193">
            <v>1.1281556611644827</v>
          </cell>
          <cell r="CB193">
            <v>1.2810707726228532</v>
          </cell>
          <cell r="CC193">
            <v>0.41138843221138466</v>
          </cell>
          <cell r="CD193">
            <v>9.2588450530034755E-2</v>
          </cell>
          <cell r="CE193">
            <v>-0.18823457514130199</v>
          </cell>
          <cell r="CF193">
            <v>-0.10974621679892202</v>
          </cell>
          <cell r="CG193">
            <v>9.8059375122862086E-2</v>
          </cell>
          <cell r="CH193">
            <v>0.29590900547167981</v>
          </cell>
          <cell r="CI193">
            <v>0.33943654376222965</v>
          </cell>
          <cell r="CJ193">
            <v>0.11756827394783269</v>
          </cell>
          <cell r="CK193">
            <v>-0.12742997661451194</v>
          </cell>
          <cell r="CL193">
            <v>0.42053879335774941</v>
          </cell>
          <cell r="CM193">
            <v>0.62074874204219133</v>
          </cell>
          <cell r="CN193">
            <v>1.3118915176207153</v>
          </cell>
          <cell r="CO193">
            <v>1.2876386075130726</v>
          </cell>
          <cell r="CP193">
            <v>0.89707730957837761</v>
          </cell>
          <cell r="CQ193">
            <v>0.1293548342468103</v>
          </cell>
          <cell r="CR193">
            <v>0.45034631422996679</v>
          </cell>
          <cell r="CS193">
            <v>0.7357515352499342</v>
          </cell>
          <cell r="CT193">
            <v>0.86319382004799405</v>
          </cell>
          <cell r="CU193">
            <v>0.67545566780898081</v>
          </cell>
          <cell r="CV193">
            <v>1.0440987483855944</v>
          </cell>
          <cell r="CW193">
            <v>0.79318283662064926</v>
          </cell>
          <cell r="CX193">
            <v>0.46138510487242806</v>
          </cell>
          <cell r="CY193">
            <v>0.60867890290854754</v>
          </cell>
          <cell r="CZ193">
            <v>0.76318233602138075</v>
          </cell>
          <cell r="DA193">
            <v>0.76318233602138075</v>
          </cell>
          <cell r="DB193">
            <v>-0.64712228517642978</v>
          </cell>
          <cell r="DC193">
            <v>-0.63344817834797518</v>
          </cell>
          <cell r="DD193">
            <v>-0.15581091255229534</v>
          </cell>
          <cell r="DE193">
            <v>-8.72688292857077E-2</v>
          </cell>
          <cell r="DF193">
            <v>-0.3099248556607615</v>
          </cell>
          <cell r="DG193">
            <v>0.25811684054597822</v>
          </cell>
          <cell r="DH193">
            <v>0.47362522781283173</v>
          </cell>
          <cell r="DI193">
            <v>0.34556609586372183</v>
          </cell>
          <cell r="DJ193">
            <v>0.97417386923551863</v>
          </cell>
          <cell r="DK193">
            <v>0.81425800010652927</v>
          </cell>
          <cell r="DL193">
            <v>0.28764940206413747</v>
          </cell>
          <cell r="DM193">
            <v>0.60742284881592323</v>
          </cell>
          <cell r="DN193">
            <v>0.36918144082761251</v>
          </cell>
          <cell r="DO193">
            <v>-0.65698495769566578</v>
          </cell>
          <cell r="DP193">
            <v>-0.70015931949087851</v>
          </cell>
          <cell r="DQ193">
            <v>0.40346656101593165</v>
          </cell>
          <cell r="DR193">
            <v>0.61436568607734487</v>
          </cell>
          <cell r="DS193">
            <v>0.38893481932368329</v>
          </cell>
          <cell r="DT193">
            <v>0.60150890083740993</v>
          </cell>
          <cell r="DU193">
            <v>0.65338554128502679</v>
          </cell>
          <cell r="DV193">
            <v>0.64348092501199994</v>
          </cell>
          <cell r="DW193">
            <v>1.2383159083410926</v>
          </cell>
          <cell r="DX193">
            <v>1.811007880899397</v>
          </cell>
          <cell r="DY193">
            <v>1.6609191332194191</v>
          </cell>
          <cell r="DZ193">
            <v>0.47276221679641994</v>
          </cell>
          <cell r="EA193">
            <v>-0.34767110419419911</v>
          </cell>
          <cell r="EB193">
            <v>-1.0325314847300382</v>
          </cell>
          <cell r="EC193">
            <v>-0.48676479595374905</v>
          </cell>
          <cell r="ED193">
            <v>0.23414249638821744</v>
          </cell>
          <cell r="EE193">
            <v>-3.8056280797822098E-2</v>
          </cell>
          <cell r="EF193">
            <v>0.25343748861951643</v>
          </cell>
          <cell r="EG193">
            <v>0.79964129986539267</v>
          </cell>
          <cell r="EH193">
            <v>0.274066430136021</v>
          </cell>
          <cell r="EI193">
            <v>0.76939175033386653</v>
          </cell>
          <cell r="EJ193">
            <v>1.5727142490020765</v>
          </cell>
          <cell r="EK193">
            <v>1.7568469547385479</v>
          </cell>
          <cell r="EL193">
            <v>0.19039419016667972</v>
          </cell>
          <cell r="EM193">
            <v>-0.61445007668522134</v>
          </cell>
          <cell r="EN193">
            <v>-0.13855368017343858</v>
          </cell>
          <cell r="EO193">
            <v>0.4069365383272765</v>
          </cell>
          <cell r="EP193">
            <v>0.39879072795458781</v>
          </cell>
          <cell r="EQ193">
            <v>9.3655296901648075E-2</v>
          </cell>
          <cell r="ER193">
            <v>0.56233771063881532</v>
          </cell>
          <cell r="ES193">
            <v>0.48626425239180859</v>
          </cell>
          <cell r="ET193">
            <v>0.56541560914095368</v>
          </cell>
          <cell r="EU193">
            <v>1.6791676294127382</v>
          </cell>
          <cell r="EV193">
            <v>2.1119008289220518</v>
          </cell>
          <cell r="EW193">
            <v>1.0181430921073491</v>
          </cell>
          <cell r="EX193">
            <v>0.61537650692531454</v>
          </cell>
          <cell r="EY193">
            <v>1.1328190208482951</v>
          </cell>
          <cell r="EZ193">
            <v>5.1715928732569937E-2</v>
          </cell>
          <cell r="FA193">
            <v>-0.3435653757658611</v>
          </cell>
          <cell r="FB193">
            <v>0.1002534962624765</v>
          </cell>
          <cell r="FC193">
            <v>0.19127943955305532</v>
          </cell>
          <cell r="FD193">
            <v>0.4880211352500341</v>
          </cell>
          <cell r="FE193">
            <v>0.18820739790819199</v>
          </cell>
          <cell r="FF193">
            <v>0.36250745914581872</v>
          </cell>
          <cell r="FG193">
            <v>0.79509224655908906</v>
          </cell>
          <cell r="FH193">
            <v>0.34</v>
          </cell>
          <cell r="FI193">
            <v>0.37</v>
          </cell>
          <cell r="FJ193">
            <v>0.71</v>
          </cell>
          <cell r="FK193">
            <v>0.43</v>
          </cell>
          <cell r="FL193">
            <v>0.1</v>
          </cell>
          <cell r="FM193">
            <v>0.11</v>
          </cell>
          <cell r="FN193">
            <v>0.34</v>
          </cell>
          <cell r="FO193">
            <v>0.25</v>
          </cell>
          <cell r="FP193">
            <v>0.4</v>
          </cell>
          <cell r="FQ193">
            <v>0.57999999999999996</v>
          </cell>
          <cell r="FR193">
            <v>0.57999999999999996</v>
          </cell>
          <cell r="FS193">
            <v>0.22</v>
          </cell>
          <cell r="FT193">
            <v>0.56999999999999995</v>
          </cell>
          <cell r="FU193">
            <v>-0.02</v>
          </cell>
          <cell r="FV193">
            <v>-0.25</v>
          </cell>
          <cell r="FW193">
            <v>0.33</v>
          </cell>
          <cell r="FX193">
            <v>-0.63</v>
          </cell>
          <cell r="FY193">
            <v>-0.19</v>
          </cell>
          <cell r="FZ193">
            <v>-0.16</v>
          </cell>
          <cell r="GA193">
            <v>1.1200000000000001</v>
          </cell>
          <cell r="GB193">
            <v>0.81</v>
          </cell>
          <cell r="GC193">
            <v>0.43</v>
          </cell>
          <cell r="GD193">
            <v>-0.78</v>
          </cell>
          <cell r="GE193">
            <v>-0.72</v>
          </cell>
          <cell r="GF193">
            <v>1.1599999999999999</v>
          </cell>
          <cell r="GG193">
            <v>1.1200000000000001</v>
          </cell>
          <cell r="GH193">
            <v>-0.14000000000000001</v>
          </cell>
          <cell r="GI193">
            <v>-0.12</v>
          </cell>
          <cell r="GJ193">
            <v>0.49</v>
          </cell>
          <cell r="GK193">
            <v>0.42</v>
          </cell>
          <cell r="GL193">
            <v>-0.36</v>
          </cell>
          <cell r="GM193">
            <v>-0.21</v>
          </cell>
          <cell r="GN193">
            <v>-1.68</v>
          </cell>
          <cell r="GO193">
            <v>-1.85</v>
          </cell>
          <cell r="GP193">
            <v>0.05</v>
          </cell>
          <cell r="GQ193">
            <v>0.55000000000000004</v>
          </cell>
          <cell r="GR193">
            <v>-0.08</v>
          </cell>
          <cell r="GS193">
            <v>-1.27</v>
          </cell>
          <cell r="GT193">
            <v>1.06</v>
          </cell>
          <cell r="GU193">
            <v>1.48</v>
          </cell>
          <cell r="GV193">
            <v>2.91</v>
          </cell>
          <cell r="GW193">
            <v>3.43</v>
          </cell>
          <cell r="GX193">
            <v>0.7</v>
          </cell>
          <cell r="GY193">
            <v>0.53</v>
          </cell>
          <cell r="GZ193">
            <v>1.26</v>
          </cell>
          <cell r="HA193">
            <v>0.91</v>
          </cell>
          <cell r="HB193">
            <v>1.03</v>
          </cell>
          <cell r="HC193">
            <v>-7.0000000000000007E-2</v>
          </cell>
          <cell r="HD193">
            <v>-2.25</v>
          </cell>
          <cell r="HE193">
            <v>-1.25</v>
          </cell>
          <cell r="HF193">
            <v>1.19</v>
          </cell>
          <cell r="HG193">
            <v>0.04</v>
          </cell>
          <cell r="HH193">
            <v>-2.0699999999999998</v>
          </cell>
          <cell r="HI193">
            <v>-0.21</v>
          </cell>
          <cell r="HJ193">
            <v>1.35</v>
          </cell>
          <cell r="HK193">
            <v>0.55000000000000004</v>
          </cell>
          <cell r="HL193">
            <v>-0.84</v>
          </cell>
          <cell r="HM193">
            <v>-0.95</v>
          </cell>
          <cell r="HN193">
            <v>-0.06</v>
          </cell>
          <cell r="HO193">
            <v>0.16</v>
          </cell>
          <cell r="HP193">
            <v>-1.52</v>
          </cell>
          <cell r="HQ193">
            <v>-0.83</v>
          </cell>
          <cell r="HR193">
            <v>0.45</v>
          </cell>
          <cell r="HS193">
            <v>-2.34</v>
          </cell>
          <cell r="HT193">
            <v>-1.96</v>
          </cell>
          <cell r="HU193">
            <v>0.72</v>
          </cell>
          <cell r="HV193">
            <v>-0.48</v>
          </cell>
          <cell r="HW193">
            <v>-0.86</v>
          </cell>
          <cell r="HX193">
            <v>-0.6</v>
          </cell>
          <cell r="HY193">
            <v>-0.25</v>
          </cell>
          <cell r="HZ193">
            <v>0.27</v>
          </cell>
          <cell r="IA193">
            <v>-0.16</v>
          </cell>
          <cell r="IB193">
            <v>0.4</v>
          </cell>
          <cell r="IC193">
            <v>1.1100000000000001</v>
          </cell>
          <cell r="ID193">
            <v>0.62</v>
          </cell>
          <cell r="IE193">
            <v>-1.38</v>
          </cell>
          <cell r="IF193">
            <v>-1.1100000000000001</v>
          </cell>
          <cell r="IG193">
            <v>-0.21</v>
          </cell>
          <cell r="IH193">
            <v>-0.72</v>
          </cell>
          <cell r="II193">
            <v>-1.6</v>
          </cell>
          <cell r="IJ193">
            <v>1.1000000000000001</v>
          </cell>
          <cell r="IK193">
            <v>0.74</v>
          </cell>
          <cell r="IL193">
            <v>-0.35</v>
          </cell>
          <cell r="IM193">
            <v>-1.17</v>
          </cell>
          <cell r="IN193">
            <v>-0.82</v>
          </cell>
          <cell r="IO193">
            <v>0.81</v>
          </cell>
          <cell r="IP193">
            <v>-0.09</v>
          </cell>
          <cell r="IQ193">
            <v>-0.22</v>
          </cell>
          <cell r="IR193">
            <v>-0.6</v>
          </cell>
          <cell r="IS193">
            <v>-0.52</v>
          </cell>
          <cell r="IT193">
            <v>1.02</v>
          </cell>
          <cell r="IU193">
            <v>0.9</v>
          </cell>
          <cell r="IV193">
            <v>1.19</v>
          </cell>
          <cell r="IW193">
            <v>0.69</v>
          </cell>
          <cell r="IX193">
            <v>-0.98</v>
          </cell>
          <cell r="IY193">
            <v>0.12</v>
          </cell>
          <cell r="IZ193">
            <v>-0.56000000000000005</v>
          </cell>
          <cell r="JA193">
            <v>0.71</v>
          </cell>
          <cell r="JB193">
            <v>-1.1499999999999999</v>
          </cell>
          <cell r="JC193">
            <v>-0.9</v>
          </cell>
          <cell r="JD193">
            <v>0.65</v>
          </cell>
          <cell r="JE193">
            <v>0.85</v>
          </cell>
          <cell r="JF193">
            <v>0.01</v>
          </cell>
          <cell r="JG193">
            <v>-0.32</v>
          </cell>
          <cell r="JH193">
            <v>-0.67</v>
          </cell>
          <cell r="JI193">
            <v>0.55000000000000004</v>
          </cell>
          <cell r="JJ193">
            <v>-0.22</v>
          </cell>
          <cell r="JK193">
            <v>-0.42</v>
          </cell>
          <cell r="JL193">
            <v>1.36</v>
          </cell>
          <cell r="JM193">
            <v>0.18</v>
          </cell>
          <cell r="JN193">
            <v>0.73</v>
          </cell>
          <cell r="JO193">
            <v>0.03</v>
          </cell>
          <cell r="JP193">
            <v>-0.98</v>
          </cell>
          <cell r="JQ193">
            <v>-0.14000000000000001</v>
          </cell>
          <cell r="JR193">
            <v>0.59</v>
          </cell>
          <cell r="JS193">
            <v>-0.33</v>
          </cell>
          <cell r="JT193">
            <v>-0.83</v>
          </cell>
          <cell r="JU193">
            <v>0.18</v>
          </cell>
          <cell r="JV193">
            <v>0.18</v>
          </cell>
          <cell r="JW193">
            <v>-1.06</v>
          </cell>
          <cell r="JX193">
            <v>0.49</v>
          </cell>
          <cell r="JY193">
            <v>1</v>
          </cell>
          <cell r="JZ193">
            <v>0.57999999999999996</v>
          </cell>
          <cell r="KA193">
            <v>0.06</v>
          </cell>
          <cell r="KB193">
            <v>-0.41</v>
          </cell>
          <cell r="KC193">
            <v>-0.57999999999999996</v>
          </cell>
          <cell r="KD193">
            <v>-0.17</v>
          </cell>
          <cell r="KE193">
            <v>-0.28000000000000003</v>
          </cell>
          <cell r="KF193">
            <v>-0.47</v>
          </cell>
          <cell r="KG193">
            <v>-0.47</v>
          </cell>
          <cell r="KH193">
            <v>-0.25</v>
          </cell>
          <cell r="KI193">
            <v>-0.5</v>
          </cell>
          <cell r="KJ193">
            <v>-0.96</v>
          </cell>
          <cell r="KK193">
            <v>7.0000000000000007E-2</v>
          </cell>
          <cell r="KL193">
            <v>2.58</v>
          </cell>
          <cell r="KM193">
            <v>0.51</v>
          </cell>
          <cell r="KN193">
            <v>-0.25</v>
          </cell>
          <cell r="KO193">
            <v>1.58</v>
          </cell>
          <cell r="KP193">
            <v>0.51</v>
          </cell>
          <cell r="KQ193">
            <v>-0.23</v>
          </cell>
          <cell r="KR193">
            <v>0.15</v>
          </cell>
          <cell r="KS193">
            <v>-0.46</v>
          </cell>
          <cell r="KT193">
            <v>0.53</v>
          </cell>
          <cell r="KU193">
            <v>0.46</v>
          </cell>
          <cell r="KV193">
            <v>-0.8</v>
          </cell>
          <cell r="KW193">
            <v>-0.92</v>
          </cell>
          <cell r="KX193">
            <v>-1.0900000000000001</v>
          </cell>
          <cell r="KY193">
            <v>-0.99</v>
          </cell>
          <cell r="KZ193">
            <v>0.43</v>
          </cell>
          <cell r="LA193">
            <v>7.0000000000000007E-2</v>
          </cell>
          <cell r="LB193">
            <v>1.42</v>
          </cell>
          <cell r="LC193">
            <v>1.3</v>
          </cell>
          <cell r="LD193">
            <v>-0.38</v>
          </cell>
          <cell r="LE193">
            <v>-1.1499999999999999</v>
          </cell>
          <cell r="LF193">
            <v>-0.1</v>
          </cell>
          <cell r="LG193">
            <v>0.1</v>
          </cell>
          <cell r="LH193">
            <v>0.16</v>
          </cell>
          <cell r="LI193">
            <v>0.46</v>
          </cell>
          <cell r="LJ193">
            <v>0.34</v>
          </cell>
          <cell r="LK193">
            <v>7.0000000000000007E-2</v>
          </cell>
          <cell r="LL193">
            <v>0.2</v>
          </cell>
          <cell r="LM193">
            <v>0.3</v>
          </cell>
          <cell r="LN193">
            <v>0.08</v>
          </cell>
          <cell r="LO193">
            <v>0.15</v>
          </cell>
          <cell r="LP193">
            <v>9.0000000000000011E-2</v>
          </cell>
          <cell r="LQ193">
            <v>0.28000000000000003</v>
          </cell>
          <cell r="LR193">
            <v>0.17313633633633635</v>
          </cell>
          <cell r="LS193">
            <v>0.15999999999999998</v>
          </cell>
          <cell r="LT193">
            <v>4.3409464278559143E-2</v>
          </cell>
          <cell r="LU193">
            <v>6.3528658853645836E-2</v>
          </cell>
          <cell r="LV193">
            <v>0.26797222666880105</v>
          </cell>
          <cell r="LW193">
            <v>0.15002566982191559</v>
          </cell>
          <cell r="LX193">
            <v>0.19000000000000003</v>
          </cell>
          <cell r="LY193">
            <v>0.24463816429826829</v>
          </cell>
          <cell r="LZ193">
            <v>0.29999999999999993</v>
          </cell>
          <cell r="MA193">
            <v>0.27</v>
          </cell>
          <cell r="MB193">
            <v>0.45608076557708049</v>
          </cell>
          <cell r="MC193">
            <v>0.45000000000000007</v>
          </cell>
          <cell r="MD193">
            <v>0.28592065538455885</v>
          </cell>
          <cell r="ME193">
            <v>0.28863305057327293</v>
          </cell>
        </row>
        <row r="194">
          <cell r="A194">
            <v>7201023</v>
          </cell>
          <cell r="F194" t="str">
            <v>Brinquedos</v>
          </cell>
          <cell r="H194">
            <v>1.58</v>
          </cell>
          <cell r="I194">
            <v>1.66</v>
          </cell>
          <cell r="J194">
            <v>-0.28999999999999998</v>
          </cell>
          <cell r="K194">
            <v>-0.69</v>
          </cell>
          <cell r="L194">
            <v>0.74</v>
          </cell>
          <cell r="M194">
            <v>-0.35</v>
          </cell>
          <cell r="N194">
            <v>-0.01</v>
          </cell>
          <cell r="O194">
            <v>1.84</v>
          </cell>
          <cell r="P194">
            <v>1.2</v>
          </cell>
          <cell r="Q194">
            <v>-0.36</v>
          </cell>
          <cell r="R194">
            <v>0.28999999999999998</v>
          </cell>
          <cell r="S194">
            <v>1.08</v>
          </cell>
          <cell r="T194">
            <v>-0.32</v>
          </cell>
          <cell r="U194">
            <v>-0.08</v>
          </cell>
          <cell r="V194">
            <v>-0.34</v>
          </cell>
          <cell r="W194">
            <v>-0.17</v>
          </cell>
          <cell r="X194">
            <v>0.14000000000000001</v>
          </cell>
          <cell r="Y194">
            <v>0.73</v>
          </cell>
          <cell r="Z194">
            <v>0.56000000000000005</v>
          </cell>
          <cell r="AA194">
            <v>0.74</v>
          </cell>
          <cell r="AB194">
            <v>1.54</v>
          </cell>
          <cell r="AC194">
            <v>0.98</v>
          </cell>
          <cell r="AD194">
            <v>1.32</v>
          </cell>
          <cell r="AE194">
            <v>-0.23</v>
          </cell>
          <cell r="AF194">
            <v>0.3</v>
          </cell>
          <cell r="AG194">
            <v>1.82</v>
          </cell>
          <cell r="AH194">
            <v>0.94</v>
          </cell>
          <cell r="AI194">
            <v>0.65</v>
          </cell>
          <cell r="AJ194">
            <v>0.47</v>
          </cell>
          <cell r="AK194">
            <v>0.55000000000000004</v>
          </cell>
          <cell r="AL194">
            <v>-0.8</v>
          </cell>
          <cell r="AM194">
            <v>-0.43</v>
          </cell>
          <cell r="AN194">
            <v>-0.77</v>
          </cell>
          <cell r="AO194">
            <v>0.44</v>
          </cell>
          <cell r="AP194">
            <v>1.08</v>
          </cell>
          <cell r="AQ194">
            <v>1.22</v>
          </cell>
          <cell r="AR194">
            <v>0.78</v>
          </cell>
          <cell r="AS194">
            <v>0.28000000000000003</v>
          </cell>
          <cell r="AT194">
            <v>1.65</v>
          </cell>
          <cell r="AU194">
            <v>0.63</v>
          </cell>
          <cell r="AV194">
            <v>1</v>
          </cell>
          <cell r="AW194">
            <v>1.44</v>
          </cell>
          <cell r="AX194">
            <v>0.46</v>
          </cell>
          <cell r="AY194">
            <v>0.67</v>
          </cell>
          <cell r="AZ194">
            <v>0.42</v>
          </cell>
          <cell r="BA194">
            <v>-0.28000000000000003</v>
          </cell>
          <cell r="BB194">
            <v>1.28</v>
          </cell>
          <cell r="BC194">
            <v>0.74</v>
          </cell>
          <cell r="BD194">
            <v>1.1100000000000001</v>
          </cell>
          <cell r="BE194">
            <v>0.17</v>
          </cell>
          <cell r="BF194">
            <v>-0.04</v>
          </cell>
          <cell r="BG194">
            <v>0.84</v>
          </cell>
          <cell r="BH194">
            <v>1.07</v>
          </cell>
          <cell r="BI194">
            <v>0.86</v>
          </cell>
          <cell r="BJ194">
            <v>-0.76</v>
          </cell>
          <cell r="BK194">
            <v>-0.57999999999999996</v>
          </cell>
          <cell r="BL194">
            <v>-0.32</v>
          </cell>
          <cell r="BM194">
            <v>-0.08</v>
          </cell>
          <cell r="BN194">
            <v>0.17</v>
          </cell>
          <cell r="BO194">
            <v>1.44</v>
          </cell>
          <cell r="BP194">
            <v>0.95</v>
          </cell>
          <cell r="BQ194">
            <v>-0.24</v>
          </cell>
          <cell r="BR194">
            <v>-0.05</v>
          </cell>
          <cell r="BS194">
            <v>1.43</v>
          </cell>
          <cell r="BT194">
            <v>-0.35</v>
          </cell>
          <cell r="BU194">
            <v>1.1299999999999999</v>
          </cell>
          <cell r="BV194">
            <v>2.4900000000000002</v>
          </cell>
          <cell r="BW194">
            <v>1.86</v>
          </cell>
          <cell r="BX194">
            <v>1.33</v>
          </cell>
          <cell r="BY194">
            <v>0.41</v>
          </cell>
          <cell r="BZ194">
            <v>0.22</v>
          </cell>
          <cell r="CA194">
            <v>0.39</v>
          </cell>
          <cell r="CB194">
            <v>0.86</v>
          </cell>
          <cell r="CC194">
            <v>0.25</v>
          </cell>
          <cell r="CD194">
            <v>0.14000000000000001</v>
          </cell>
          <cell r="CE194">
            <v>-0.1</v>
          </cell>
          <cell r="CF194">
            <v>1.0900000000000001</v>
          </cell>
          <cell r="CG194">
            <v>-0.01</v>
          </cell>
          <cell r="CH194">
            <v>0.28999999999999998</v>
          </cell>
          <cell r="CI194">
            <v>0.79</v>
          </cell>
          <cell r="CJ194">
            <v>0.45</v>
          </cell>
          <cell r="CK194">
            <v>-1.27</v>
          </cell>
          <cell r="CL194">
            <v>-0.12</v>
          </cell>
          <cell r="CM194">
            <v>7.0000000000000007E-2</v>
          </cell>
          <cell r="CN194">
            <v>-0.04</v>
          </cell>
          <cell r="CO194">
            <v>-0.82</v>
          </cell>
          <cell r="CP194">
            <v>0.77</v>
          </cell>
          <cell r="CQ194">
            <v>0.43</v>
          </cell>
          <cell r="CR194">
            <v>0.35</v>
          </cell>
          <cell r="CS194">
            <v>0.34</v>
          </cell>
          <cell r="CT194">
            <v>-1.29</v>
          </cell>
          <cell r="CU194">
            <v>-0.97</v>
          </cell>
          <cell r="CV194">
            <v>0.57999999999999996</v>
          </cell>
          <cell r="CW194">
            <v>0.63</v>
          </cell>
          <cell r="CX194">
            <v>-0.28999999999999998</v>
          </cell>
          <cell r="CY194">
            <v>0.83</v>
          </cell>
          <cell r="CZ194">
            <v>-0.13</v>
          </cell>
          <cell r="DA194">
            <v>-0.13</v>
          </cell>
          <cell r="DB194">
            <v>1.33</v>
          </cell>
          <cell r="DC194">
            <v>1.39</v>
          </cell>
          <cell r="DD194">
            <v>1.04</v>
          </cell>
          <cell r="DE194">
            <v>0.63</v>
          </cell>
          <cell r="DF194">
            <v>-7.0000000000000007E-2</v>
          </cell>
          <cell r="DG194">
            <v>0.7</v>
          </cell>
          <cell r="DH194">
            <v>0.33</v>
          </cell>
          <cell r="DI194">
            <v>-1.19</v>
          </cell>
          <cell r="DJ194">
            <v>0.86</v>
          </cell>
          <cell r="DK194">
            <v>1.98</v>
          </cell>
          <cell r="DL194">
            <v>1.1499999999999999</v>
          </cell>
          <cell r="DM194">
            <v>1.22</v>
          </cell>
          <cell r="DN194">
            <v>1.37</v>
          </cell>
          <cell r="DO194">
            <v>0.22</v>
          </cell>
          <cell r="DP194">
            <v>-0.91</v>
          </cell>
          <cell r="DQ194">
            <v>-0.19</v>
          </cell>
          <cell r="DR194">
            <v>0.26</v>
          </cell>
          <cell r="DS194">
            <v>0.05</v>
          </cell>
          <cell r="DT194">
            <v>1.03</v>
          </cell>
          <cell r="DU194">
            <v>0.5</v>
          </cell>
          <cell r="DV194">
            <v>-0.81</v>
          </cell>
          <cell r="DW194">
            <v>-0.16</v>
          </cell>
          <cell r="DX194">
            <v>0.98</v>
          </cell>
          <cell r="DY194">
            <v>1.72</v>
          </cell>
          <cell r="DZ194">
            <v>-0.23</v>
          </cell>
          <cell r="EA194">
            <v>-0.52</v>
          </cell>
          <cell r="EB194">
            <v>0.11</v>
          </cell>
          <cell r="EC194">
            <v>-0.94</v>
          </cell>
          <cell r="ED194">
            <v>-1.63</v>
          </cell>
          <cell r="EE194">
            <v>-0.33</v>
          </cell>
          <cell r="EF194">
            <v>-0.37</v>
          </cell>
          <cell r="EG194">
            <v>1.94</v>
          </cell>
          <cell r="EH194">
            <v>0.45</v>
          </cell>
          <cell r="EI194">
            <v>-0.33</v>
          </cell>
          <cell r="EJ194">
            <v>0.88</v>
          </cell>
          <cell r="EK194">
            <v>0.86</v>
          </cell>
          <cell r="EL194">
            <v>-0.12</v>
          </cell>
          <cell r="EM194">
            <v>0.62</v>
          </cell>
          <cell r="EN194">
            <v>1.66</v>
          </cell>
          <cell r="EO194">
            <v>1.1399999999999999</v>
          </cell>
          <cell r="EP194">
            <v>0.75</v>
          </cell>
          <cell r="EQ194">
            <v>0.8</v>
          </cell>
          <cell r="ER194">
            <v>1.47</v>
          </cell>
          <cell r="ES194">
            <v>0.4</v>
          </cell>
          <cell r="ET194">
            <v>-0.8</v>
          </cell>
          <cell r="EU194">
            <v>-1.07</v>
          </cell>
          <cell r="EV194">
            <v>0.15</v>
          </cell>
          <cell r="EW194">
            <v>0.61</v>
          </cell>
          <cell r="EX194">
            <v>-0.75</v>
          </cell>
          <cell r="EY194">
            <v>-0.36</v>
          </cell>
          <cell r="EZ194">
            <v>0.44</v>
          </cell>
          <cell r="FA194">
            <v>0</v>
          </cell>
          <cell r="FB194">
            <v>0.39</v>
          </cell>
          <cell r="FC194">
            <v>-0.63</v>
          </cell>
          <cell r="FD194">
            <v>-0.19</v>
          </cell>
          <cell r="FE194">
            <v>0.08</v>
          </cell>
          <cell r="FF194">
            <v>0.7</v>
          </cell>
          <cell r="FG194">
            <v>1.3</v>
          </cell>
          <cell r="FH194">
            <v>0.49</v>
          </cell>
          <cell r="FI194">
            <v>-0.38</v>
          </cell>
          <cell r="FJ194">
            <v>0.14000000000000001</v>
          </cell>
          <cell r="FK194">
            <v>1.66</v>
          </cell>
          <cell r="FL194">
            <v>1.35</v>
          </cell>
          <cell r="FM194">
            <v>-0.08</v>
          </cell>
          <cell r="FN194">
            <v>0.02</v>
          </cell>
          <cell r="FO194">
            <v>0.99</v>
          </cell>
          <cell r="FP194">
            <v>1.47</v>
          </cell>
          <cell r="FQ194">
            <v>0.67</v>
          </cell>
          <cell r="FR194">
            <v>1.04</v>
          </cell>
          <cell r="FS194">
            <v>0.12</v>
          </cell>
          <cell r="FT194">
            <v>-0.94</v>
          </cell>
          <cell r="FU194">
            <v>0.74</v>
          </cell>
          <cell r="FV194">
            <v>1.17</v>
          </cell>
          <cell r="FW194">
            <v>0.05</v>
          </cell>
          <cell r="FX194">
            <v>0.83</v>
          </cell>
          <cell r="FY194">
            <v>0.68</v>
          </cell>
          <cell r="FZ194">
            <v>1.03</v>
          </cell>
          <cell r="GA194">
            <v>-0.14000000000000001</v>
          </cell>
          <cell r="GB194">
            <v>-0.83</v>
          </cell>
          <cell r="GC194">
            <v>0.56000000000000005</v>
          </cell>
          <cell r="GD194">
            <v>1.08</v>
          </cell>
          <cell r="GE194">
            <v>1.35</v>
          </cell>
          <cell r="GF194">
            <v>0.73</v>
          </cell>
          <cell r="GG194">
            <v>0.67</v>
          </cell>
          <cell r="GH194">
            <v>1.54</v>
          </cell>
          <cell r="GI194">
            <v>1.68</v>
          </cell>
          <cell r="GJ194">
            <v>1.1499999999999999</v>
          </cell>
          <cell r="GK194">
            <v>0.82</v>
          </cell>
          <cell r="GL194">
            <v>0.36</v>
          </cell>
          <cell r="GM194">
            <v>0.2</v>
          </cell>
          <cell r="GN194">
            <v>0.86</v>
          </cell>
          <cell r="GO194">
            <v>-0.1</v>
          </cell>
          <cell r="GP194">
            <v>-0.99</v>
          </cell>
          <cell r="GQ194">
            <v>0.75</v>
          </cell>
          <cell r="GR194">
            <v>0.18</v>
          </cell>
          <cell r="GS194">
            <v>-0.05</v>
          </cell>
          <cell r="GT194">
            <v>1.24</v>
          </cell>
          <cell r="GU194">
            <v>0.52</v>
          </cell>
          <cell r="GV194">
            <v>0.76</v>
          </cell>
          <cell r="GW194">
            <v>0.81</v>
          </cell>
          <cell r="GX194">
            <v>-0.85</v>
          </cell>
          <cell r="GY194">
            <v>-0.88</v>
          </cell>
          <cell r="GZ194">
            <v>-0.3</v>
          </cell>
          <cell r="HA194">
            <v>-1.17</v>
          </cell>
          <cell r="HB194">
            <v>-1.27</v>
          </cell>
          <cell r="HC194">
            <v>-0.06</v>
          </cell>
          <cell r="HD194">
            <v>-0.21</v>
          </cell>
          <cell r="HE194">
            <v>-0.27</v>
          </cell>
          <cell r="HF194">
            <v>0.21</v>
          </cell>
          <cell r="HG194">
            <v>0.9</v>
          </cell>
          <cell r="HH194">
            <v>1.2</v>
          </cell>
          <cell r="HI194">
            <v>0.17</v>
          </cell>
          <cell r="HJ194">
            <v>0.11</v>
          </cell>
          <cell r="HK194">
            <v>0.72</v>
          </cell>
          <cell r="HL194">
            <v>1.1599999999999999</v>
          </cell>
          <cell r="HM194">
            <v>0.99</v>
          </cell>
          <cell r="HN194">
            <v>1.08</v>
          </cell>
          <cell r="HO194">
            <v>-0.19</v>
          </cell>
          <cell r="HP194">
            <v>-0.91</v>
          </cell>
          <cell r="HQ194">
            <v>0.76</v>
          </cell>
          <cell r="HR194">
            <v>0.68</v>
          </cell>
          <cell r="HS194">
            <v>-0.19</v>
          </cell>
          <cell r="HT194">
            <v>0.91</v>
          </cell>
          <cell r="HU194">
            <v>0.9</v>
          </cell>
          <cell r="HV194">
            <v>0.96</v>
          </cell>
          <cell r="HW194">
            <v>1.21</v>
          </cell>
          <cell r="HX194">
            <v>0.86</v>
          </cell>
          <cell r="HY194">
            <v>0.99</v>
          </cell>
          <cell r="HZ194">
            <v>1.05</v>
          </cell>
          <cell r="IA194">
            <v>0.56999999999999995</v>
          </cell>
          <cell r="IB194">
            <v>0.25</v>
          </cell>
          <cell r="IC194">
            <v>0.35</v>
          </cell>
          <cell r="ID194">
            <v>-0.24</v>
          </cell>
          <cell r="IE194">
            <v>-0.88</v>
          </cell>
          <cell r="IF194">
            <v>-0.19</v>
          </cell>
          <cell r="IG194">
            <v>-0.1</v>
          </cell>
          <cell r="IH194">
            <v>0.61</v>
          </cell>
          <cell r="II194">
            <v>0.94</v>
          </cell>
          <cell r="IJ194">
            <v>0.22</v>
          </cell>
          <cell r="IK194">
            <v>0.73</v>
          </cell>
          <cell r="IL194">
            <v>1.02</v>
          </cell>
          <cell r="IM194">
            <v>0.61</v>
          </cell>
          <cell r="IN194">
            <v>0.25</v>
          </cell>
          <cell r="IO194">
            <v>0</v>
          </cell>
          <cell r="IP194">
            <v>0.55000000000000004</v>
          </cell>
          <cell r="IQ194">
            <v>0.68</v>
          </cell>
          <cell r="IR194">
            <v>-0.04</v>
          </cell>
          <cell r="IS194">
            <v>-0.57999999999999996</v>
          </cell>
          <cell r="IT194">
            <v>0.22</v>
          </cell>
          <cell r="IU194">
            <v>0.7</v>
          </cell>
          <cell r="IV194">
            <v>1.38</v>
          </cell>
          <cell r="IW194">
            <v>1.08</v>
          </cell>
          <cell r="IX194">
            <v>1.51</v>
          </cell>
          <cell r="IY194">
            <v>1.43</v>
          </cell>
          <cell r="IZ194">
            <v>0.39</v>
          </cell>
          <cell r="JA194">
            <v>1.31</v>
          </cell>
          <cell r="JB194">
            <v>2.27</v>
          </cell>
          <cell r="JC194">
            <v>1.1599999999999999</v>
          </cell>
          <cell r="JD194">
            <v>0.41</v>
          </cell>
          <cell r="JE194">
            <v>1.07</v>
          </cell>
          <cell r="JF194">
            <v>0.44</v>
          </cell>
          <cell r="JG194">
            <v>-0.35</v>
          </cell>
          <cell r="JH194">
            <v>0.36</v>
          </cell>
          <cell r="JI194">
            <v>1.51</v>
          </cell>
          <cell r="JJ194">
            <v>1.4</v>
          </cell>
          <cell r="JK194">
            <v>0.09</v>
          </cell>
          <cell r="JL194">
            <v>0.05</v>
          </cell>
          <cell r="JM194">
            <v>1.33</v>
          </cell>
          <cell r="JN194">
            <v>1.25</v>
          </cell>
          <cell r="JO194">
            <v>1.46</v>
          </cell>
          <cell r="JP194">
            <v>0.32</v>
          </cell>
          <cell r="JQ194">
            <v>-0.6</v>
          </cell>
          <cell r="JR194">
            <v>1.4</v>
          </cell>
          <cell r="JS194">
            <v>1.57</v>
          </cell>
          <cell r="JT194">
            <v>0.68</v>
          </cell>
          <cell r="JU194">
            <v>0.42</v>
          </cell>
          <cell r="JV194">
            <v>0.32</v>
          </cell>
          <cell r="JW194">
            <v>-0.18</v>
          </cell>
          <cell r="JX194">
            <v>-0.49</v>
          </cell>
          <cell r="JY194">
            <v>1.51</v>
          </cell>
          <cell r="JZ194">
            <v>2.5099999999999998</v>
          </cell>
          <cell r="KA194">
            <v>1.72</v>
          </cell>
          <cell r="KB194">
            <v>0.71</v>
          </cell>
          <cell r="KC194">
            <v>0.79</v>
          </cell>
          <cell r="KD194">
            <v>-0.21</v>
          </cell>
          <cell r="KE194">
            <v>-0.83</v>
          </cell>
          <cell r="KF194">
            <v>1.26</v>
          </cell>
          <cell r="KG194">
            <v>0.33</v>
          </cell>
          <cell r="KH194">
            <v>0.15</v>
          </cell>
          <cell r="KI194">
            <v>0.98</v>
          </cell>
          <cell r="KJ194">
            <v>0.23</v>
          </cell>
          <cell r="KK194">
            <v>0.2</v>
          </cell>
          <cell r="KL194">
            <v>0.06</v>
          </cell>
          <cell r="KM194">
            <v>-0.63</v>
          </cell>
          <cell r="KN194">
            <v>-0.43</v>
          </cell>
          <cell r="KO194">
            <v>0.45</v>
          </cell>
          <cell r="KP194">
            <v>-0.93</v>
          </cell>
          <cell r="KQ194">
            <v>-0.2</v>
          </cell>
          <cell r="KR194">
            <v>0.8</v>
          </cell>
          <cell r="KS194">
            <v>0.67</v>
          </cell>
          <cell r="KT194">
            <v>0.76</v>
          </cell>
          <cell r="KU194">
            <v>-0.5</v>
          </cell>
          <cell r="KV194">
            <v>-0.01</v>
          </cell>
          <cell r="KW194">
            <v>0.56999999999999995</v>
          </cell>
          <cell r="KX194">
            <v>-0.28000000000000003</v>
          </cell>
          <cell r="KY194">
            <v>-0.46</v>
          </cell>
          <cell r="KZ194">
            <v>0.68</v>
          </cell>
          <cell r="LA194">
            <v>-0.2</v>
          </cell>
          <cell r="LB194">
            <v>-0.87</v>
          </cell>
          <cell r="LC194">
            <v>0.22</v>
          </cell>
          <cell r="LD194">
            <v>1.45</v>
          </cell>
          <cell r="LE194">
            <v>0.65</v>
          </cell>
          <cell r="LF194">
            <v>-0.1</v>
          </cell>
          <cell r="LG194">
            <v>0.1</v>
          </cell>
          <cell r="LH194">
            <v>0.16</v>
          </cell>
          <cell r="LI194">
            <v>0.46</v>
          </cell>
          <cell r="LJ194">
            <v>0.34</v>
          </cell>
          <cell r="LK194">
            <v>7.0000000000000007E-2</v>
          </cell>
          <cell r="LL194">
            <v>0.2</v>
          </cell>
          <cell r="LM194">
            <v>0.3</v>
          </cell>
          <cell r="LN194">
            <v>0.08</v>
          </cell>
          <cell r="LO194">
            <v>0.15</v>
          </cell>
          <cell r="LP194">
            <v>9.0000000000000011E-2</v>
          </cell>
          <cell r="LQ194">
            <v>0.28000000000000003</v>
          </cell>
          <cell r="LR194">
            <v>0.17313633633633635</v>
          </cell>
          <cell r="LS194">
            <v>0.15999999999999998</v>
          </cell>
          <cell r="LT194">
            <v>4.3409464278559143E-2</v>
          </cell>
          <cell r="LU194">
            <v>6.3528658853645836E-2</v>
          </cell>
          <cell r="LV194">
            <v>0.26797222666880105</v>
          </cell>
          <cell r="LW194">
            <v>0.15002566982191559</v>
          </cell>
          <cell r="LX194">
            <v>0.19000000000000003</v>
          </cell>
          <cell r="LY194">
            <v>0.24463816429826829</v>
          </cell>
          <cell r="LZ194">
            <v>0.29999999999999993</v>
          </cell>
          <cell r="MA194">
            <v>0.27</v>
          </cell>
          <cell r="MB194">
            <v>0.45608076557708049</v>
          </cell>
          <cell r="MC194">
            <v>0.45000000000000007</v>
          </cell>
          <cell r="MD194">
            <v>0.28592065538455885</v>
          </cell>
          <cell r="ME194">
            <v>0.28863305057327293</v>
          </cell>
        </row>
        <row r="195">
          <cell r="A195">
            <v>8103014</v>
          </cell>
          <cell r="F195" t="str">
            <v>Artigos de Papelaria</v>
          </cell>
          <cell r="H195">
            <v>1.95</v>
          </cell>
          <cell r="I195">
            <v>0.17</v>
          </cell>
          <cell r="J195">
            <v>0.38</v>
          </cell>
          <cell r="K195">
            <v>1.71</v>
          </cell>
          <cell r="L195">
            <v>1.31</v>
          </cell>
          <cell r="M195">
            <v>-0.56999999999999995</v>
          </cell>
          <cell r="N195">
            <v>-0.42</v>
          </cell>
          <cell r="O195">
            <v>0.7</v>
          </cell>
          <cell r="P195">
            <v>-0.12</v>
          </cell>
          <cell r="Q195">
            <v>0.64</v>
          </cell>
          <cell r="R195">
            <v>1.86</v>
          </cell>
          <cell r="S195">
            <v>0.45</v>
          </cell>
          <cell r="T195">
            <v>-0.6</v>
          </cell>
          <cell r="U195">
            <v>-0.24</v>
          </cell>
          <cell r="V195">
            <v>0.48</v>
          </cell>
          <cell r="W195">
            <v>0.5</v>
          </cell>
          <cell r="X195">
            <v>0.49</v>
          </cell>
          <cell r="Y195">
            <v>-0.13</v>
          </cell>
          <cell r="Z195">
            <v>-0.01</v>
          </cell>
          <cell r="AA195">
            <v>-0.02</v>
          </cell>
          <cell r="AB195">
            <v>-0.66</v>
          </cell>
          <cell r="AC195">
            <v>-0.44</v>
          </cell>
          <cell r="AD195">
            <v>-0.04</v>
          </cell>
          <cell r="AE195">
            <v>1.64</v>
          </cell>
          <cell r="AF195">
            <v>1.76</v>
          </cell>
          <cell r="AG195">
            <v>0.8</v>
          </cell>
          <cell r="AH195">
            <v>0.37</v>
          </cell>
          <cell r="AI195">
            <v>0.05</v>
          </cell>
          <cell r="AJ195">
            <v>0.16</v>
          </cell>
          <cell r="AK195">
            <v>-0.01</v>
          </cell>
          <cell r="AL195">
            <v>0.9</v>
          </cell>
          <cell r="AM195">
            <v>0.83</v>
          </cell>
          <cell r="AN195">
            <v>0.08</v>
          </cell>
          <cell r="AO195">
            <v>-0.42</v>
          </cell>
          <cell r="AP195">
            <v>0.2</v>
          </cell>
          <cell r="AQ195">
            <v>0.57999999999999996</v>
          </cell>
          <cell r="AR195">
            <v>-0.28000000000000003</v>
          </cell>
          <cell r="AS195">
            <v>-0.64</v>
          </cell>
          <cell r="AT195">
            <v>0.17</v>
          </cell>
          <cell r="AU195">
            <v>-0.19</v>
          </cell>
          <cell r="AV195">
            <v>-1.5</v>
          </cell>
          <cell r="AW195">
            <v>-0.84</v>
          </cell>
          <cell r="AX195">
            <v>0.96</v>
          </cell>
          <cell r="AY195">
            <v>2.38</v>
          </cell>
          <cell r="AZ195">
            <v>1.37</v>
          </cell>
          <cell r="BA195">
            <v>-0.51</v>
          </cell>
          <cell r="BB195">
            <v>-0.18</v>
          </cell>
          <cell r="BC195">
            <v>1.92</v>
          </cell>
          <cell r="BD195">
            <v>1.1000000000000001</v>
          </cell>
          <cell r="BE195">
            <v>-1.48</v>
          </cell>
          <cell r="BF195">
            <v>-0.69</v>
          </cell>
          <cell r="BG195">
            <v>-0.27</v>
          </cell>
          <cell r="BH195">
            <v>-0.64</v>
          </cell>
          <cell r="BI195">
            <v>-0.69</v>
          </cell>
          <cell r="BJ195">
            <v>-0.99</v>
          </cell>
          <cell r="BK195">
            <v>1.36</v>
          </cell>
          <cell r="BL195">
            <v>0.36</v>
          </cell>
          <cell r="BM195">
            <v>-0.48</v>
          </cell>
          <cell r="BN195">
            <v>1.1200000000000001</v>
          </cell>
          <cell r="BO195">
            <v>0.57999999999999996</v>
          </cell>
          <cell r="BP195">
            <v>-0.23</v>
          </cell>
          <cell r="BQ195">
            <v>1.1599999999999999</v>
          </cell>
          <cell r="BR195">
            <v>0.48</v>
          </cell>
          <cell r="BS195">
            <v>-0.66</v>
          </cell>
          <cell r="BT195">
            <v>0.17</v>
          </cell>
          <cell r="BU195">
            <v>-0.23</v>
          </cell>
          <cell r="BV195">
            <v>-0.11</v>
          </cell>
          <cell r="BW195">
            <v>-0.74</v>
          </cell>
          <cell r="BX195">
            <v>-0.02</v>
          </cell>
          <cell r="BY195">
            <v>-0.53</v>
          </cell>
          <cell r="BZ195">
            <v>-1.19</v>
          </cell>
          <cell r="CA195">
            <v>0.53</v>
          </cell>
          <cell r="CB195">
            <v>-0.19</v>
          </cell>
          <cell r="CC195">
            <v>1.08</v>
          </cell>
          <cell r="CD195">
            <v>0.7</v>
          </cell>
          <cell r="CE195">
            <v>-0.42</v>
          </cell>
          <cell r="CF195">
            <v>-0.1</v>
          </cell>
          <cell r="CG195">
            <v>1.73</v>
          </cell>
          <cell r="CH195">
            <v>2.38</v>
          </cell>
          <cell r="CI195">
            <v>-0.63</v>
          </cell>
          <cell r="CJ195">
            <v>-1.77</v>
          </cell>
          <cell r="CK195">
            <v>0.21</v>
          </cell>
          <cell r="CL195">
            <v>1.36</v>
          </cell>
          <cell r="CM195">
            <v>0.66</v>
          </cell>
          <cell r="CN195">
            <v>0.33</v>
          </cell>
          <cell r="CO195">
            <v>-0.79</v>
          </cell>
          <cell r="CP195">
            <v>-0.94</v>
          </cell>
          <cell r="CQ195">
            <v>0.65</v>
          </cell>
          <cell r="CR195">
            <v>0.69</v>
          </cell>
          <cell r="CS195">
            <v>-0.24</v>
          </cell>
          <cell r="CT195">
            <v>0.28999999999999998</v>
          </cell>
          <cell r="CU195">
            <v>0.37</v>
          </cell>
          <cell r="CV195">
            <v>0.37</v>
          </cell>
          <cell r="CW195">
            <v>1.87</v>
          </cell>
          <cell r="CX195">
            <v>0.98</v>
          </cell>
          <cell r="CY195">
            <v>1.04</v>
          </cell>
          <cell r="CZ195">
            <v>1.87</v>
          </cell>
          <cell r="DA195">
            <v>1.87</v>
          </cell>
          <cell r="DB195">
            <v>0.01</v>
          </cell>
          <cell r="DC195">
            <v>-2.2999999999999998</v>
          </cell>
          <cell r="DD195">
            <v>-0.83</v>
          </cell>
          <cell r="DE195">
            <v>0.38</v>
          </cell>
          <cell r="DF195">
            <v>-1.1499999999999999</v>
          </cell>
          <cell r="DG195">
            <v>0.36</v>
          </cell>
          <cell r="DH195">
            <v>1.31</v>
          </cell>
          <cell r="DI195">
            <v>0.7</v>
          </cell>
          <cell r="DJ195">
            <v>0.81</v>
          </cell>
          <cell r="DK195">
            <v>-0.98</v>
          </cell>
          <cell r="DL195">
            <v>-0.28999999999999998</v>
          </cell>
          <cell r="DM195">
            <v>2.94</v>
          </cell>
          <cell r="DN195">
            <v>2.17</v>
          </cell>
          <cell r="DO195">
            <v>0.2</v>
          </cell>
          <cell r="DP195">
            <v>0.68</v>
          </cell>
          <cell r="DQ195">
            <v>0.96</v>
          </cell>
          <cell r="DR195">
            <v>1.78</v>
          </cell>
          <cell r="DS195">
            <v>1.1200000000000001</v>
          </cell>
          <cell r="DT195">
            <v>0.57999999999999996</v>
          </cell>
          <cell r="DU195">
            <v>0.14000000000000001</v>
          </cell>
          <cell r="DV195">
            <v>7.0000000000000007E-2</v>
          </cell>
          <cell r="DW195">
            <v>1.48</v>
          </cell>
          <cell r="DX195">
            <v>1.05</v>
          </cell>
          <cell r="DY195">
            <v>0.23</v>
          </cell>
          <cell r="DZ195">
            <v>1.1599999999999999</v>
          </cell>
          <cell r="EA195">
            <v>0.22</v>
          </cell>
          <cell r="EB195">
            <v>-0.31</v>
          </cell>
          <cell r="EC195">
            <v>0.77</v>
          </cell>
          <cell r="ED195">
            <v>1.71</v>
          </cell>
          <cell r="EE195">
            <v>1.48</v>
          </cell>
          <cell r="EF195">
            <v>1.1100000000000001</v>
          </cell>
          <cell r="EG195">
            <v>1.2</v>
          </cell>
          <cell r="EH195">
            <v>1.22</v>
          </cell>
          <cell r="EI195">
            <v>0.45</v>
          </cell>
          <cell r="EJ195">
            <v>-0.69</v>
          </cell>
          <cell r="EK195">
            <v>-0.69</v>
          </cell>
          <cell r="EL195">
            <v>-0.12</v>
          </cell>
          <cell r="EM195">
            <v>1.43</v>
          </cell>
          <cell r="EN195">
            <v>1.01</v>
          </cell>
          <cell r="EO195">
            <v>0.56999999999999995</v>
          </cell>
          <cell r="EP195">
            <v>1.48</v>
          </cell>
          <cell r="EQ195">
            <v>0.62</v>
          </cell>
          <cell r="ER195">
            <v>0.52</v>
          </cell>
          <cell r="ES195">
            <v>1.24</v>
          </cell>
          <cell r="ET195">
            <v>0.06</v>
          </cell>
          <cell r="EU195">
            <v>-0.44</v>
          </cell>
          <cell r="EV195">
            <v>0.54</v>
          </cell>
          <cell r="EW195">
            <v>1.55</v>
          </cell>
          <cell r="EX195">
            <v>1.76</v>
          </cell>
          <cell r="EY195">
            <v>0.69</v>
          </cell>
          <cell r="EZ195">
            <v>-0.05</v>
          </cell>
          <cell r="FA195">
            <v>-0.17</v>
          </cell>
          <cell r="FB195">
            <v>-1.3</v>
          </cell>
          <cell r="FC195">
            <v>0.98</v>
          </cell>
          <cell r="FD195">
            <v>1.4</v>
          </cell>
          <cell r="FE195">
            <v>0.25</v>
          </cell>
          <cell r="FF195">
            <v>0.82</v>
          </cell>
          <cell r="FG195">
            <v>1.43</v>
          </cell>
          <cell r="FH195">
            <v>0.53</v>
          </cell>
          <cell r="FI195">
            <v>0.74</v>
          </cell>
          <cell r="FJ195">
            <v>0.38</v>
          </cell>
          <cell r="FK195">
            <v>-0.93</v>
          </cell>
          <cell r="FL195">
            <v>-7.0000000000000007E-2</v>
          </cell>
          <cell r="FM195">
            <v>1.37</v>
          </cell>
          <cell r="FN195">
            <v>-0.24</v>
          </cell>
          <cell r="FO195">
            <v>1.2</v>
          </cell>
          <cell r="FP195">
            <v>0.61</v>
          </cell>
          <cell r="FQ195">
            <v>-0.61</v>
          </cell>
          <cell r="FR195">
            <v>-0.11</v>
          </cell>
          <cell r="FS195">
            <v>-0.09</v>
          </cell>
          <cell r="FT195">
            <v>1.37</v>
          </cell>
          <cell r="FU195">
            <v>1.67</v>
          </cell>
          <cell r="FV195">
            <v>0.39</v>
          </cell>
          <cell r="FW195">
            <v>0.45</v>
          </cell>
          <cell r="FX195">
            <v>0.2</v>
          </cell>
          <cell r="FY195">
            <v>0.55000000000000004</v>
          </cell>
          <cell r="FZ195">
            <v>0.15</v>
          </cell>
          <cell r="GA195">
            <v>-0.77</v>
          </cell>
          <cell r="GB195">
            <v>-0.26</v>
          </cell>
          <cell r="GC195">
            <v>0.38</v>
          </cell>
          <cell r="GD195">
            <v>0.64</v>
          </cell>
          <cell r="GE195">
            <v>0.76</v>
          </cell>
          <cell r="GF195">
            <v>1.03</v>
          </cell>
          <cell r="GG195">
            <v>0.99</v>
          </cell>
          <cell r="GH195">
            <v>1.08</v>
          </cell>
          <cell r="GI195">
            <v>0.69</v>
          </cell>
          <cell r="GJ195">
            <v>0.77</v>
          </cell>
          <cell r="GK195">
            <v>0.64</v>
          </cell>
          <cell r="GL195">
            <v>-0.25</v>
          </cell>
          <cell r="GM195">
            <v>0.7</v>
          </cell>
          <cell r="GN195">
            <v>1.06</v>
          </cell>
          <cell r="GO195">
            <v>0.73</v>
          </cell>
          <cell r="GP195">
            <v>1.2</v>
          </cell>
          <cell r="GQ195">
            <v>1.47</v>
          </cell>
          <cell r="GR195">
            <v>1.18</v>
          </cell>
          <cell r="GS195">
            <v>0.86</v>
          </cell>
          <cell r="GT195">
            <v>0.77</v>
          </cell>
          <cell r="GU195">
            <v>0.01</v>
          </cell>
          <cell r="GV195">
            <v>0.37</v>
          </cell>
          <cell r="GW195">
            <v>0.85</v>
          </cell>
          <cell r="GX195">
            <v>0.91</v>
          </cell>
          <cell r="GY195">
            <v>0.87</v>
          </cell>
          <cell r="GZ195">
            <v>1.05</v>
          </cell>
          <cell r="HA195">
            <v>0.53</v>
          </cell>
          <cell r="HB195">
            <v>0.43</v>
          </cell>
          <cell r="HC195">
            <v>0.27</v>
          </cell>
          <cell r="HD195">
            <v>0.32</v>
          </cell>
          <cell r="HE195">
            <v>0.7</v>
          </cell>
          <cell r="HF195">
            <v>0.71</v>
          </cell>
          <cell r="HG195">
            <v>0.04</v>
          </cell>
          <cell r="HH195">
            <v>-0.48</v>
          </cell>
          <cell r="HI195">
            <v>0</v>
          </cell>
          <cell r="HJ195">
            <v>0.71</v>
          </cell>
          <cell r="HK195">
            <v>0.99</v>
          </cell>
          <cell r="HL195">
            <v>1.35</v>
          </cell>
          <cell r="HM195">
            <v>0.53</v>
          </cell>
          <cell r="HN195">
            <v>-0.22</v>
          </cell>
          <cell r="HO195">
            <v>0.64</v>
          </cell>
          <cell r="HP195">
            <v>2.13</v>
          </cell>
          <cell r="HQ195">
            <v>2</v>
          </cell>
          <cell r="HR195">
            <v>0.33</v>
          </cell>
          <cell r="HS195">
            <v>0.54</v>
          </cell>
          <cell r="HT195">
            <v>1.39</v>
          </cell>
          <cell r="HU195">
            <v>2.14</v>
          </cell>
          <cell r="HV195">
            <v>1.51</v>
          </cell>
          <cell r="HW195">
            <v>-0.23</v>
          </cell>
          <cell r="HX195">
            <v>0.61</v>
          </cell>
          <cell r="HY195">
            <v>1.01</v>
          </cell>
          <cell r="HZ195">
            <v>1.03</v>
          </cell>
          <cell r="IA195">
            <v>0.14000000000000001</v>
          </cell>
          <cell r="IB195">
            <v>-0.47</v>
          </cell>
          <cell r="IC195">
            <v>0.78</v>
          </cell>
          <cell r="ID195">
            <v>0.46</v>
          </cell>
          <cell r="IE195">
            <v>0.15</v>
          </cell>
          <cell r="IF195">
            <v>1.73</v>
          </cell>
          <cell r="IG195">
            <v>2.35</v>
          </cell>
          <cell r="IH195">
            <v>0.92</v>
          </cell>
          <cell r="II195">
            <v>0.31</v>
          </cell>
          <cell r="IJ195">
            <v>0.73</v>
          </cell>
          <cell r="IK195">
            <v>0.64</v>
          </cell>
          <cell r="IL195">
            <v>0.49</v>
          </cell>
          <cell r="IM195">
            <v>0.86</v>
          </cell>
          <cell r="IN195">
            <v>1.63</v>
          </cell>
          <cell r="IO195">
            <v>1.64</v>
          </cell>
          <cell r="IP195">
            <v>0.14000000000000001</v>
          </cell>
          <cell r="IQ195">
            <v>-0.13</v>
          </cell>
          <cell r="IR195">
            <v>1.04</v>
          </cell>
          <cell r="IS195">
            <v>1.1200000000000001</v>
          </cell>
          <cell r="IT195">
            <v>0.61</v>
          </cell>
          <cell r="IU195">
            <v>0.38</v>
          </cell>
          <cell r="IV195">
            <v>0.22</v>
          </cell>
          <cell r="IW195">
            <v>1.0900000000000001</v>
          </cell>
          <cell r="IX195">
            <v>1.46</v>
          </cell>
          <cell r="IY195">
            <v>0.82</v>
          </cell>
          <cell r="IZ195">
            <v>0.59</v>
          </cell>
          <cell r="JA195">
            <v>0.8</v>
          </cell>
          <cell r="JB195">
            <v>0.09</v>
          </cell>
          <cell r="JC195">
            <v>0.68</v>
          </cell>
          <cell r="JD195">
            <v>1.77</v>
          </cell>
          <cell r="JE195">
            <v>1.37</v>
          </cell>
          <cell r="JF195">
            <v>1.35</v>
          </cell>
          <cell r="JG195">
            <v>-7.0000000000000007E-2</v>
          </cell>
          <cell r="JH195">
            <v>-0.49</v>
          </cell>
          <cell r="JI195">
            <v>1.28</v>
          </cell>
          <cell r="JJ195">
            <v>2</v>
          </cell>
          <cell r="JK195">
            <v>1.45</v>
          </cell>
          <cell r="JL195">
            <v>1.61</v>
          </cell>
          <cell r="JM195">
            <v>1.46</v>
          </cell>
          <cell r="JN195">
            <v>1.87</v>
          </cell>
          <cell r="JO195">
            <v>1.85</v>
          </cell>
          <cell r="JP195">
            <v>1.49</v>
          </cell>
          <cell r="JQ195">
            <v>1.91</v>
          </cell>
          <cell r="JR195">
            <v>1.74</v>
          </cell>
          <cell r="JS195">
            <v>0.78</v>
          </cell>
          <cell r="JT195">
            <v>1.1399999999999999</v>
          </cell>
          <cell r="JU195">
            <v>1.04</v>
          </cell>
          <cell r="JV195">
            <v>0.86</v>
          </cell>
          <cell r="JW195">
            <v>1.61</v>
          </cell>
          <cell r="JX195">
            <v>1.22</v>
          </cell>
          <cell r="JY195">
            <v>0.25</v>
          </cell>
          <cell r="JZ195">
            <v>0.72</v>
          </cell>
          <cell r="KA195">
            <v>1.17</v>
          </cell>
          <cell r="KB195">
            <v>1.39</v>
          </cell>
          <cell r="KC195">
            <v>1.6</v>
          </cell>
          <cell r="KD195">
            <v>0.93</v>
          </cell>
          <cell r="KE195">
            <v>0.68</v>
          </cell>
          <cell r="KF195">
            <v>0.32</v>
          </cell>
          <cell r="KG195">
            <v>0.28999999999999998</v>
          </cell>
          <cell r="KH195">
            <v>0.77</v>
          </cell>
          <cell r="KI195">
            <v>-0.35</v>
          </cell>
          <cell r="KJ195">
            <v>-0.76</v>
          </cell>
          <cell r="KK195">
            <v>0.39</v>
          </cell>
          <cell r="KL195">
            <v>1.25</v>
          </cell>
          <cell r="KM195">
            <v>0.83</v>
          </cell>
          <cell r="KN195">
            <v>0.38</v>
          </cell>
          <cell r="KO195">
            <v>1.0900000000000001</v>
          </cell>
          <cell r="KP195">
            <v>0.56000000000000005</v>
          </cell>
          <cell r="KQ195">
            <v>-0.13</v>
          </cell>
          <cell r="KR195">
            <v>0.61</v>
          </cell>
          <cell r="KS195">
            <v>1</v>
          </cell>
          <cell r="KT195">
            <v>0.26</v>
          </cell>
          <cell r="KU195">
            <v>0.38</v>
          </cell>
          <cell r="KV195">
            <v>0.9</v>
          </cell>
          <cell r="KW195">
            <v>0.09</v>
          </cell>
          <cell r="KX195">
            <v>-0.37</v>
          </cell>
          <cell r="KY195">
            <v>0.06</v>
          </cell>
          <cell r="KZ195">
            <v>0.35</v>
          </cell>
          <cell r="LA195">
            <v>-0.51</v>
          </cell>
          <cell r="LB195">
            <v>-0.11</v>
          </cell>
          <cell r="LC195">
            <v>0.51</v>
          </cell>
          <cell r="LD195">
            <v>0.51</v>
          </cell>
          <cell r="LE195">
            <v>0.52</v>
          </cell>
          <cell r="LF195">
            <v>-0.1</v>
          </cell>
          <cell r="LG195">
            <v>0.1</v>
          </cell>
          <cell r="LH195">
            <v>0.16</v>
          </cell>
          <cell r="LI195">
            <v>0.46</v>
          </cell>
          <cell r="LJ195">
            <v>0.34</v>
          </cell>
          <cell r="LK195">
            <v>7.0000000000000007E-2</v>
          </cell>
          <cell r="LL195">
            <v>0.2</v>
          </cell>
          <cell r="LM195">
            <v>0.3</v>
          </cell>
          <cell r="LN195">
            <v>0.08</v>
          </cell>
          <cell r="LO195">
            <v>0.15</v>
          </cell>
          <cell r="LP195">
            <v>9.0000000000000011E-2</v>
          </cell>
          <cell r="LQ195">
            <v>0.28000000000000003</v>
          </cell>
          <cell r="LR195">
            <v>0.17313633633633635</v>
          </cell>
          <cell r="LS195">
            <v>0.15999999999999998</v>
          </cell>
          <cell r="LT195">
            <v>4.3409464278559143E-2</v>
          </cell>
          <cell r="LU195">
            <v>6.3528658853645836E-2</v>
          </cell>
          <cell r="LV195">
            <v>0.26797222666880105</v>
          </cell>
          <cell r="LW195">
            <v>0.15002566982191559</v>
          </cell>
          <cell r="LX195">
            <v>0.19000000000000003</v>
          </cell>
          <cell r="LY195">
            <v>0.24463816429826829</v>
          </cell>
          <cell r="LZ195">
            <v>0.29999999999999993</v>
          </cell>
          <cell r="MA195">
            <v>0.27</v>
          </cell>
          <cell r="MB195">
            <v>0.45608076557708049</v>
          </cell>
          <cell r="MC195">
            <v>0.45000000000000007</v>
          </cell>
          <cell r="MD195">
            <v>0.28592065538455885</v>
          </cell>
          <cell r="ME195">
            <v>0.28863305057327293</v>
          </cell>
        </row>
        <row r="196">
          <cell r="A196">
            <v>9101019</v>
          </cell>
          <cell r="F196" t="str">
            <v>Aparelho Telefônico</v>
          </cell>
          <cell r="H196">
            <v>-0.93</v>
          </cell>
          <cell r="I196">
            <v>0.17</v>
          </cell>
          <cell r="J196">
            <v>2.99</v>
          </cell>
          <cell r="K196">
            <v>2.0099999999999998</v>
          </cell>
          <cell r="L196">
            <v>1.06</v>
          </cell>
          <cell r="M196">
            <v>0.25</v>
          </cell>
          <cell r="N196">
            <v>-1.25</v>
          </cell>
          <cell r="O196">
            <v>-1.75</v>
          </cell>
          <cell r="P196">
            <v>0.34</v>
          </cell>
          <cell r="Q196">
            <v>0.01</v>
          </cell>
          <cell r="R196">
            <v>-0.19</v>
          </cell>
          <cell r="S196">
            <v>1.25</v>
          </cell>
          <cell r="T196">
            <v>1.44</v>
          </cell>
          <cell r="U196">
            <v>0.64</v>
          </cell>
          <cell r="V196">
            <v>-1.99</v>
          </cell>
          <cell r="W196">
            <v>-0.89</v>
          </cell>
          <cell r="X196">
            <v>-0.84</v>
          </cell>
          <cell r="Y196">
            <v>-0.23</v>
          </cell>
          <cell r="Z196">
            <v>-0.59</v>
          </cell>
          <cell r="AA196">
            <v>-0.98</v>
          </cell>
          <cell r="AB196">
            <v>0.27</v>
          </cell>
          <cell r="AC196">
            <v>-0.88</v>
          </cell>
          <cell r="AD196">
            <v>0.84</v>
          </cell>
          <cell r="AE196">
            <v>-0.62</v>
          </cell>
          <cell r="AF196">
            <v>-0.4</v>
          </cell>
          <cell r="AG196">
            <v>-1.39</v>
          </cell>
          <cell r="AH196">
            <v>-0.18</v>
          </cell>
          <cell r="AI196">
            <v>-0.14000000000000001</v>
          </cell>
          <cell r="AJ196">
            <v>0.62</v>
          </cell>
          <cell r="AK196">
            <v>0.17</v>
          </cell>
          <cell r="AL196">
            <v>-1.89</v>
          </cell>
          <cell r="AM196">
            <v>0.88</v>
          </cell>
          <cell r="AN196">
            <v>0.63</v>
          </cell>
          <cell r="AO196">
            <v>7.0000000000000007E-2</v>
          </cell>
          <cell r="AP196">
            <v>0.39</v>
          </cell>
          <cell r="AQ196">
            <v>0</v>
          </cell>
          <cell r="AR196">
            <v>0.28999999999999998</v>
          </cell>
          <cell r="AS196">
            <v>0.57999999999999996</v>
          </cell>
          <cell r="AT196">
            <v>0.42</v>
          </cell>
          <cell r="AU196">
            <v>-2.0499999999999998</v>
          </cell>
          <cell r="AV196">
            <v>-1.71</v>
          </cell>
          <cell r="AW196">
            <v>-1.78</v>
          </cell>
          <cell r="AX196">
            <v>-1.29</v>
          </cell>
          <cell r="AY196">
            <v>-1.78</v>
          </cell>
          <cell r="AZ196">
            <v>-0.8</v>
          </cell>
          <cell r="BA196">
            <v>-1.93</v>
          </cell>
          <cell r="BB196">
            <v>-2.39</v>
          </cell>
          <cell r="BC196">
            <v>-0.81</v>
          </cell>
          <cell r="BD196">
            <v>-1.36</v>
          </cell>
          <cell r="BE196">
            <v>-1</v>
          </cell>
          <cell r="BF196">
            <v>-1.02</v>
          </cell>
          <cell r="BG196">
            <v>-0.98</v>
          </cell>
          <cell r="BH196">
            <v>-1.08</v>
          </cell>
          <cell r="BI196">
            <v>-1.21</v>
          </cell>
          <cell r="BJ196">
            <v>-0.69</v>
          </cell>
          <cell r="BK196">
            <v>-0.67</v>
          </cell>
          <cell r="BL196">
            <v>-0.56000000000000005</v>
          </cell>
          <cell r="BM196">
            <v>-1.26</v>
          </cell>
          <cell r="BN196">
            <v>-0.33</v>
          </cell>
          <cell r="BO196">
            <v>-0.73</v>
          </cell>
          <cell r="BP196">
            <v>-0.98</v>
          </cell>
          <cell r="BQ196">
            <v>0.38</v>
          </cell>
          <cell r="BR196">
            <v>0.05</v>
          </cell>
          <cell r="BS196">
            <v>-0.44</v>
          </cell>
          <cell r="BT196">
            <v>-0.6</v>
          </cell>
          <cell r="BU196">
            <v>0.43</v>
          </cell>
          <cell r="BV196">
            <v>0.21</v>
          </cell>
          <cell r="BW196">
            <v>-0.81</v>
          </cell>
          <cell r="BX196">
            <v>-1.2</v>
          </cell>
          <cell r="BY196">
            <v>-0.03</v>
          </cell>
          <cell r="BZ196">
            <v>-0.18</v>
          </cell>
          <cell r="CA196">
            <v>-0.43</v>
          </cell>
          <cell r="CB196">
            <v>-1.03</v>
          </cell>
          <cell r="CC196">
            <v>-1.33</v>
          </cell>
          <cell r="CD196">
            <v>-0.09</v>
          </cell>
          <cell r="CE196">
            <v>-0.65</v>
          </cell>
          <cell r="CF196">
            <v>0</v>
          </cell>
          <cell r="CG196">
            <v>0.05</v>
          </cell>
          <cell r="CH196">
            <v>-0.15</v>
          </cell>
          <cell r="CI196">
            <v>0.81</v>
          </cell>
          <cell r="CJ196">
            <v>0.41</v>
          </cell>
          <cell r="CK196">
            <v>-0.39</v>
          </cell>
          <cell r="CL196">
            <v>0.15</v>
          </cell>
          <cell r="CM196">
            <v>-0.23</v>
          </cell>
          <cell r="CN196">
            <v>1.01</v>
          </cell>
          <cell r="CO196">
            <v>0.02</v>
          </cell>
          <cell r="CP196">
            <v>0.02</v>
          </cell>
          <cell r="CQ196">
            <v>-1.1399999999999999</v>
          </cell>
          <cell r="CR196">
            <v>-0.44</v>
          </cell>
          <cell r="CS196">
            <v>0.55000000000000004</v>
          </cell>
          <cell r="CT196">
            <v>-0.92</v>
          </cell>
          <cell r="CU196">
            <v>-0.71</v>
          </cell>
          <cell r="CV196">
            <v>0.1</v>
          </cell>
          <cell r="CW196">
            <v>-0.21</v>
          </cell>
          <cell r="CX196">
            <v>0.8</v>
          </cell>
          <cell r="CY196">
            <v>-0.45</v>
          </cell>
          <cell r="CZ196">
            <v>-0.11</v>
          </cell>
          <cell r="DA196">
            <v>-0.11</v>
          </cell>
          <cell r="DB196">
            <v>0.75</v>
          </cell>
          <cell r="DC196">
            <v>0.96</v>
          </cell>
          <cell r="DD196">
            <v>0.97</v>
          </cell>
          <cell r="DE196">
            <v>0.28000000000000003</v>
          </cell>
          <cell r="DF196">
            <v>-0.82</v>
          </cell>
          <cell r="DG196">
            <v>-0.17</v>
          </cell>
          <cell r="DH196">
            <v>-0.71</v>
          </cell>
          <cell r="DI196">
            <v>-0.15</v>
          </cell>
          <cell r="DJ196">
            <v>-1.4</v>
          </cell>
          <cell r="DK196">
            <v>-2.9</v>
          </cell>
          <cell r="DL196">
            <v>-2.33</v>
          </cell>
          <cell r="DM196">
            <v>-2.2400000000000002</v>
          </cell>
          <cell r="DN196">
            <v>-1.87</v>
          </cell>
          <cell r="DO196">
            <v>-0.79</v>
          </cell>
          <cell r="DP196">
            <v>0.25</v>
          </cell>
          <cell r="DQ196">
            <v>-0.56000000000000005</v>
          </cell>
          <cell r="DR196">
            <v>0.02</v>
          </cell>
          <cell r="DS196">
            <v>0.34</v>
          </cell>
          <cell r="DT196">
            <v>-0.26</v>
          </cell>
          <cell r="DU196">
            <v>-1.26</v>
          </cell>
          <cell r="DV196">
            <v>-1.1499999999999999</v>
          </cell>
          <cell r="DW196">
            <v>-2.57</v>
          </cell>
          <cell r="DX196">
            <v>-1.48</v>
          </cell>
          <cell r="DY196">
            <v>-0.5</v>
          </cell>
          <cell r="DZ196">
            <v>0.04</v>
          </cell>
          <cell r="EA196">
            <v>0.18</v>
          </cell>
          <cell r="EB196">
            <v>-0.32</v>
          </cell>
          <cell r="EC196">
            <v>-1</v>
          </cell>
          <cell r="ED196">
            <v>-2.13</v>
          </cell>
          <cell r="EE196">
            <v>-1.19</v>
          </cell>
          <cell r="EF196">
            <v>-0.33</v>
          </cell>
          <cell r="EG196">
            <v>-0.3</v>
          </cell>
          <cell r="EH196">
            <v>-0.95</v>
          </cell>
          <cell r="EI196">
            <v>-0.23</v>
          </cell>
          <cell r="EJ196">
            <v>-1.08</v>
          </cell>
          <cell r="EK196">
            <v>-0.74</v>
          </cell>
          <cell r="EL196">
            <v>-0.76</v>
          </cell>
          <cell r="EM196">
            <v>-0.84</v>
          </cell>
          <cell r="EN196">
            <v>0.75</v>
          </cell>
          <cell r="EO196">
            <v>-0.22</v>
          </cell>
          <cell r="EP196">
            <v>-0.74</v>
          </cell>
          <cell r="EQ196">
            <v>0.01</v>
          </cell>
          <cell r="ER196">
            <v>-0.53</v>
          </cell>
          <cell r="ES196">
            <v>-0.34</v>
          </cell>
          <cell r="ET196">
            <v>-0.78</v>
          </cell>
          <cell r="EU196">
            <v>-0.92</v>
          </cell>
          <cell r="EV196">
            <v>-1.26</v>
          </cell>
          <cell r="EW196">
            <v>0.62</v>
          </cell>
          <cell r="EX196">
            <v>-0.44</v>
          </cell>
          <cell r="EY196">
            <v>-0.01</v>
          </cell>
          <cell r="EZ196">
            <v>0.5</v>
          </cell>
          <cell r="FA196">
            <v>-1.06</v>
          </cell>
          <cell r="FB196">
            <v>0.45</v>
          </cell>
          <cell r="FC196">
            <v>-0.41</v>
          </cell>
          <cell r="FD196">
            <v>-1.3</v>
          </cell>
          <cell r="FE196">
            <v>-1.66</v>
          </cell>
          <cell r="FF196">
            <v>0.62</v>
          </cell>
          <cell r="FG196">
            <v>-0.69</v>
          </cell>
          <cell r="FH196">
            <v>-2.4</v>
          </cell>
          <cell r="FI196">
            <v>-1.3</v>
          </cell>
          <cell r="FJ196">
            <v>-1.85</v>
          </cell>
          <cell r="FK196">
            <v>-2.79</v>
          </cell>
          <cell r="FL196">
            <v>-1.24</v>
          </cell>
          <cell r="FM196">
            <v>-1.81</v>
          </cell>
          <cell r="FN196">
            <v>-0.78</v>
          </cell>
          <cell r="FO196">
            <v>-1.36</v>
          </cell>
          <cell r="FP196">
            <v>-1.37</v>
          </cell>
          <cell r="FQ196">
            <v>-1.07</v>
          </cell>
          <cell r="FR196">
            <v>-1.42</v>
          </cell>
          <cell r="FS196">
            <v>-1</v>
          </cell>
          <cell r="FT196">
            <v>-1.38</v>
          </cell>
          <cell r="FU196">
            <v>-1.23</v>
          </cell>
          <cell r="FV196">
            <v>-0.95</v>
          </cell>
          <cell r="FW196">
            <v>-0.33</v>
          </cell>
          <cell r="FX196">
            <v>-0.74</v>
          </cell>
          <cell r="FY196">
            <v>-0.22</v>
          </cell>
          <cell r="FZ196">
            <v>0.37</v>
          </cell>
          <cell r="GA196">
            <v>-0.93</v>
          </cell>
          <cell r="GB196">
            <v>0.31</v>
          </cell>
          <cell r="GC196">
            <v>0.61</v>
          </cell>
          <cell r="GD196">
            <v>0.2</v>
          </cell>
          <cell r="GE196">
            <v>-0.24</v>
          </cell>
          <cell r="GF196">
            <v>-0.85</v>
          </cell>
          <cell r="GG196">
            <v>-0.65</v>
          </cell>
          <cell r="GH196">
            <v>-0.67</v>
          </cell>
          <cell r="GI196">
            <v>-0.96</v>
          </cell>
          <cell r="GJ196">
            <v>-0.12</v>
          </cell>
          <cell r="GK196">
            <v>-0.45</v>
          </cell>
          <cell r="GL196">
            <v>0.77</v>
          </cell>
          <cell r="GM196">
            <v>1.1599999999999999</v>
          </cell>
          <cell r="GN196">
            <v>0.44</v>
          </cell>
          <cell r="GO196">
            <v>-1.04</v>
          </cell>
          <cell r="GP196">
            <v>-0.21</v>
          </cell>
          <cell r="GQ196">
            <v>-0.48</v>
          </cell>
          <cell r="GR196">
            <v>-0.64</v>
          </cell>
          <cell r="GS196">
            <v>-0.8</v>
          </cell>
          <cell r="GT196">
            <v>0.88</v>
          </cell>
          <cell r="GU196">
            <v>-0.28999999999999998</v>
          </cell>
          <cell r="GV196">
            <v>-0.25</v>
          </cell>
          <cell r="GW196">
            <v>-1.53</v>
          </cell>
          <cell r="GX196">
            <v>0.1</v>
          </cell>
          <cell r="GY196">
            <v>-0.39</v>
          </cell>
          <cell r="GZ196">
            <v>-1.78</v>
          </cell>
          <cell r="HA196">
            <v>-1.73</v>
          </cell>
          <cell r="HB196">
            <v>-1.94</v>
          </cell>
          <cell r="HC196">
            <v>-1.63</v>
          </cell>
          <cell r="HD196">
            <v>0.01</v>
          </cell>
          <cell r="HE196">
            <v>0.27</v>
          </cell>
          <cell r="HF196">
            <v>-0.26</v>
          </cell>
          <cell r="HG196">
            <v>-0.34</v>
          </cell>
          <cell r="HH196">
            <v>-1.38</v>
          </cell>
          <cell r="HI196">
            <v>-1.18</v>
          </cell>
          <cell r="HJ196">
            <v>-0.67</v>
          </cell>
          <cell r="HK196">
            <v>0.14000000000000001</v>
          </cell>
          <cell r="HL196">
            <v>-0.13</v>
          </cell>
          <cell r="HM196">
            <v>-1.07</v>
          </cell>
          <cell r="HN196">
            <v>-1.04</v>
          </cell>
          <cell r="HO196">
            <v>-0.7</v>
          </cell>
          <cell r="HP196">
            <v>-0.5</v>
          </cell>
          <cell r="HQ196">
            <v>0.28999999999999998</v>
          </cell>
          <cell r="HR196">
            <v>0.91</v>
          </cell>
          <cell r="HS196">
            <v>-0.37</v>
          </cell>
          <cell r="HT196">
            <v>-0.76</v>
          </cell>
          <cell r="HU196">
            <v>0.01</v>
          </cell>
          <cell r="HV196">
            <v>-1.1100000000000001</v>
          </cell>
          <cell r="HW196">
            <v>-1.1299999999999999</v>
          </cell>
          <cell r="HX196">
            <v>-0.65</v>
          </cell>
          <cell r="HY196">
            <v>-0.55000000000000004</v>
          </cell>
          <cell r="HZ196">
            <v>-0.73</v>
          </cell>
          <cell r="IA196">
            <v>-0.93</v>
          </cell>
          <cell r="IB196">
            <v>-0.52</v>
          </cell>
          <cell r="IC196">
            <v>-0.6</v>
          </cell>
          <cell r="ID196">
            <v>-0.32</v>
          </cell>
          <cell r="IE196">
            <v>-1.1100000000000001</v>
          </cell>
          <cell r="IF196">
            <v>-0.54</v>
          </cell>
          <cell r="IG196">
            <v>-0.71</v>
          </cell>
          <cell r="IH196">
            <v>-1.19</v>
          </cell>
          <cell r="II196">
            <v>-1.52</v>
          </cell>
          <cell r="IJ196">
            <v>-1.94</v>
          </cell>
          <cell r="IK196">
            <v>-1.73</v>
          </cell>
          <cell r="IL196">
            <v>-0.78</v>
          </cell>
          <cell r="IM196">
            <v>-0.59</v>
          </cell>
          <cell r="IN196">
            <v>-1.41</v>
          </cell>
          <cell r="IO196">
            <v>-0.84</v>
          </cell>
          <cell r="IP196">
            <v>-0.65</v>
          </cell>
          <cell r="IQ196">
            <v>-0.09</v>
          </cell>
          <cell r="IR196">
            <v>0.28999999999999998</v>
          </cell>
          <cell r="IS196">
            <v>-0.54</v>
          </cell>
          <cell r="IT196">
            <v>7.0000000000000007E-2</v>
          </cell>
          <cell r="IU196">
            <v>-0.03</v>
          </cell>
          <cell r="IV196">
            <v>0.03</v>
          </cell>
          <cell r="IW196">
            <v>0.55000000000000004</v>
          </cell>
          <cell r="IX196">
            <v>1.29</v>
          </cell>
          <cell r="IY196">
            <v>0</v>
          </cell>
          <cell r="IZ196">
            <v>-0.59</v>
          </cell>
          <cell r="JA196">
            <v>-0.43</v>
          </cell>
          <cell r="JB196">
            <v>-0.54</v>
          </cell>
          <cell r="JC196">
            <v>-0.1</v>
          </cell>
          <cell r="JD196">
            <v>-0.28000000000000003</v>
          </cell>
          <cell r="JE196">
            <v>-0.08</v>
          </cell>
          <cell r="JF196">
            <v>-1.25</v>
          </cell>
          <cell r="JG196">
            <v>-1.17</v>
          </cell>
          <cell r="JH196">
            <v>-0.12</v>
          </cell>
          <cell r="JI196">
            <v>0.91</v>
          </cell>
          <cell r="JJ196">
            <v>1.24</v>
          </cell>
          <cell r="JK196">
            <v>0.27</v>
          </cell>
          <cell r="JL196">
            <v>2.4300000000000002</v>
          </cell>
          <cell r="JM196">
            <v>2.14</v>
          </cell>
          <cell r="JN196">
            <v>1.82</v>
          </cell>
          <cell r="JO196">
            <v>1.65</v>
          </cell>
          <cell r="JP196">
            <v>0.63</v>
          </cell>
          <cell r="JQ196">
            <v>0.26</v>
          </cell>
          <cell r="JR196">
            <v>1.05</v>
          </cell>
          <cell r="JS196">
            <v>1.69</v>
          </cell>
          <cell r="JT196">
            <v>1.73</v>
          </cell>
          <cell r="JU196">
            <v>0.13</v>
          </cell>
          <cell r="JV196">
            <v>-0.1</v>
          </cell>
          <cell r="JW196">
            <v>0.62</v>
          </cell>
          <cell r="JX196">
            <v>-0.31</v>
          </cell>
          <cell r="JY196">
            <v>-0.3</v>
          </cell>
          <cell r="JZ196">
            <v>-0.36</v>
          </cell>
          <cell r="KA196">
            <v>-0.97</v>
          </cell>
          <cell r="KB196">
            <v>-1.1100000000000001</v>
          </cell>
          <cell r="KC196">
            <v>0.03</v>
          </cell>
          <cell r="KD196">
            <v>-1.29</v>
          </cell>
          <cell r="KE196">
            <v>-2.21</v>
          </cell>
          <cell r="KF196">
            <v>-0.83</v>
          </cell>
          <cell r="KG196">
            <v>-0.45</v>
          </cell>
          <cell r="KH196">
            <v>-1.26</v>
          </cell>
          <cell r="KI196">
            <v>-1.43</v>
          </cell>
          <cell r="KJ196">
            <v>1.1100000000000001</v>
          </cell>
          <cell r="KK196">
            <v>1.35</v>
          </cell>
          <cell r="KL196">
            <v>-1.6</v>
          </cell>
          <cell r="KM196">
            <v>-1.41</v>
          </cell>
          <cell r="KN196">
            <v>-1.88</v>
          </cell>
          <cell r="KO196">
            <v>-1.1399999999999999</v>
          </cell>
          <cell r="KP196">
            <v>-0.71</v>
          </cell>
          <cell r="KQ196">
            <v>-1.17</v>
          </cell>
          <cell r="KR196">
            <v>-1.4</v>
          </cell>
          <cell r="KS196">
            <v>-0.14000000000000001</v>
          </cell>
          <cell r="KT196">
            <v>-0.19</v>
          </cell>
          <cell r="KU196">
            <v>-0.42</v>
          </cell>
          <cell r="KV196">
            <v>-0.1</v>
          </cell>
          <cell r="KW196">
            <v>-0.74</v>
          </cell>
          <cell r="KX196">
            <v>-1.08</v>
          </cell>
          <cell r="KY196">
            <v>-0.95</v>
          </cell>
          <cell r="KZ196">
            <v>-0.24</v>
          </cell>
          <cell r="LA196">
            <v>0.66</v>
          </cell>
          <cell r="LB196">
            <v>0.44</v>
          </cell>
          <cell r="LC196">
            <v>-0.68</v>
          </cell>
          <cell r="LD196">
            <v>-0.74</v>
          </cell>
          <cell r="LE196">
            <v>-1.26</v>
          </cell>
          <cell r="LF196">
            <v>-0.1</v>
          </cell>
          <cell r="LG196">
            <v>0.1</v>
          </cell>
          <cell r="LH196">
            <v>0.16</v>
          </cell>
          <cell r="LI196">
            <v>0.46</v>
          </cell>
          <cell r="LJ196">
            <v>0.34</v>
          </cell>
          <cell r="LK196">
            <v>7.0000000000000007E-2</v>
          </cell>
          <cell r="LL196">
            <v>0.2</v>
          </cell>
          <cell r="LM196">
            <v>0.3</v>
          </cell>
          <cell r="LN196">
            <v>0.08</v>
          </cell>
          <cell r="LO196">
            <v>0.15</v>
          </cell>
          <cell r="LP196">
            <v>9.0000000000000011E-2</v>
          </cell>
          <cell r="LQ196">
            <v>0.28000000000000003</v>
          </cell>
          <cell r="LR196">
            <v>0.17313633633633635</v>
          </cell>
          <cell r="LS196">
            <v>0.15999999999999998</v>
          </cell>
          <cell r="LT196">
            <v>4.3409464278559143E-2</v>
          </cell>
          <cell r="LU196">
            <v>6.3528658853645836E-2</v>
          </cell>
          <cell r="LV196">
            <v>0.26797222666880105</v>
          </cell>
          <cell r="LW196">
            <v>0.15002566982191559</v>
          </cell>
          <cell r="LX196">
            <v>0.19000000000000003</v>
          </cell>
          <cell r="LY196">
            <v>0.24463816429826829</v>
          </cell>
          <cell r="LZ196">
            <v>0.29999999999999993</v>
          </cell>
          <cell r="MA196">
            <v>0.27</v>
          </cell>
          <cell r="MB196">
            <v>0.45608076557708049</v>
          </cell>
          <cell r="MC196">
            <v>0.45000000000000007</v>
          </cell>
          <cell r="MD196">
            <v>0.28592065538455885</v>
          </cell>
          <cell r="ME196">
            <v>0.28863305057327293</v>
          </cell>
        </row>
        <row r="197">
          <cell r="A197" t="str">
            <v>SDFM</v>
          </cell>
          <cell r="D197" t="str">
            <v>+</v>
          </cell>
          <cell r="E197" t="str">
            <v>Ferramentas e Materiais para casa</v>
          </cell>
          <cell r="H197">
            <v>1.5098692593357437</v>
          </cell>
          <cell r="I197">
            <v>1.3230561232935174</v>
          </cell>
          <cell r="J197">
            <v>0.84062358789372815</v>
          </cell>
          <cell r="K197">
            <v>1.1923846752605762</v>
          </cell>
          <cell r="L197">
            <v>1.2211585715361366</v>
          </cell>
          <cell r="M197">
            <v>1.0049936534972166</v>
          </cell>
          <cell r="N197">
            <v>0.76042690564073412</v>
          </cell>
          <cell r="O197">
            <v>0.32209047237442767</v>
          </cell>
          <cell r="P197">
            <v>0.34155033755418196</v>
          </cell>
          <cell r="Q197">
            <v>0.74374753666207249</v>
          </cell>
          <cell r="R197">
            <v>7.4043815125780274E-2</v>
          </cell>
          <cell r="S197">
            <v>0.32050977723053908</v>
          </cell>
          <cell r="T197">
            <v>0.16742143294385584</v>
          </cell>
          <cell r="U197">
            <v>0.35562477971282691</v>
          </cell>
          <cell r="V197">
            <v>0.16681263729292137</v>
          </cell>
          <cell r="W197">
            <v>0.1068626092626639</v>
          </cell>
          <cell r="X197">
            <v>0.22772898359787122</v>
          </cell>
          <cell r="Y197">
            <v>-0.23283820743492967</v>
          </cell>
          <cell r="Z197">
            <v>-0.2731576817132137</v>
          </cell>
          <cell r="AA197">
            <v>0.11228180360033496</v>
          </cell>
          <cell r="AB197">
            <v>0.14494687346221893</v>
          </cell>
          <cell r="AC197">
            <v>-0.1236664504091788</v>
          </cell>
          <cell r="AD197">
            <v>-0.33262106376190131</v>
          </cell>
          <cell r="AE197">
            <v>-8.9497574994487503E-2</v>
          </cell>
          <cell r="AF197">
            <v>0.32451673039122425</v>
          </cell>
          <cell r="AG197">
            <v>0.55873371127651472</v>
          </cell>
          <cell r="AH197">
            <v>0.17732327903352532</v>
          </cell>
          <cell r="AI197">
            <v>-2.3628882161308092E-2</v>
          </cell>
          <cell r="AJ197">
            <v>-0.38996744215704415</v>
          </cell>
          <cell r="AK197">
            <v>-0.37609229032528096</v>
          </cell>
          <cell r="AL197">
            <v>-0.28404391876234786</v>
          </cell>
          <cell r="AM197">
            <v>-0.10210644326429476</v>
          </cell>
          <cell r="AN197">
            <v>0.12100004230206216</v>
          </cell>
          <cell r="AO197">
            <v>0.30427337963389739</v>
          </cell>
          <cell r="AP197">
            <v>-0.11326679809645021</v>
          </cell>
          <cell r="AQ197">
            <v>-0.145199177228545</v>
          </cell>
          <cell r="AR197">
            <v>0.54391005770768008</v>
          </cell>
          <cell r="AS197">
            <v>0.76148538910969998</v>
          </cell>
          <cell r="AT197">
            <v>-3.3558675397782081E-2</v>
          </cell>
          <cell r="AU197">
            <v>-0.35181844019147862</v>
          </cell>
          <cell r="AV197">
            <v>0.1816035737076849</v>
          </cell>
          <cell r="AW197">
            <v>0.43664435279369945</v>
          </cell>
          <cell r="AX197">
            <v>-0.23444738715018823</v>
          </cell>
          <cell r="AY197">
            <v>-0.50034652581906414</v>
          </cell>
          <cell r="AZ197">
            <v>-5.3922632417750881E-2</v>
          </cell>
          <cell r="BA197">
            <v>0.49801962695585067</v>
          </cell>
          <cell r="BB197">
            <v>3.1385506065889808E-2</v>
          </cell>
          <cell r="BC197">
            <v>-0.43128227331326935</v>
          </cell>
          <cell r="BD197">
            <v>7.1360143452746834E-3</v>
          </cell>
          <cell r="BE197">
            <v>0.25655194046157759</v>
          </cell>
          <cell r="BF197">
            <v>0.13719203018510606</v>
          </cell>
          <cell r="BG197">
            <v>-0.20851051953394334</v>
          </cell>
          <cell r="BH197">
            <v>-0.11194641003924678</v>
          </cell>
          <cell r="BI197">
            <v>0.23128723100395993</v>
          </cell>
          <cell r="BJ197">
            <v>0.36874200967655946</v>
          </cell>
          <cell r="BK197">
            <v>0.97042346235550314</v>
          </cell>
          <cell r="BL197">
            <v>0.5574553362789354</v>
          </cell>
          <cell r="BM197">
            <v>-0.18601498442491249</v>
          </cell>
          <cell r="BN197">
            <v>-0.11116218301922311</v>
          </cell>
          <cell r="BO197">
            <v>-0.36896845033521092</v>
          </cell>
          <cell r="BP197">
            <v>-0.43336514682386412</v>
          </cell>
          <cell r="BQ197">
            <v>-0.10547436789692206</v>
          </cell>
          <cell r="BR197">
            <v>0.26863292884625217</v>
          </cell>
          <cell r="BS197">
            <v>0.57062230982988482</v>
          </cell>
          <cell r="BT197">
            <v>0.26709625411588145</v>
          </cell>
          <cell r="BU197">
            <v>-0.18585049605884396</v>
          </cell>
          <cell r="BV197">
            <v>-3.5501584526374676E-2</v>
          </cell>
          <cell r="BW197">
            <v>0.58511910489842567</v>
          </cell>
          <cell r="BX197">
            <v>0.62312447501473778</v>
          </cell>
          <cell r="BY197">
            <v>0.13853229614939716</v>
          </cell>
          <cell r="BZ197">
            <v>-0.50520012303290152</v>
          </cell>
          <cell r="CA197">
            <v>-0.23708266073382178</v>
          </cell>
          <cell r="CB197">
            <v>0.35877294656307784</v>
          </cell>
          <cell r="CC197">
            <v>0.41189984645435546</v>
          </cell>
          <cell r="CD197">
            <v>2.8706781841931543E-2</v>
          </cell>
          <cell r="CE197">
            <v>-0.13522940768058439</v>
          </cell>
          <cell r="CF197">
            <v>0.17279452140249743</v>
          </cell>
          <cell r="CG197">
            <v>0.44729450232907547</v>
          </cell>
          <cell r="CH197">
            <v>0.41160217393200704</v>
          </cell>
          <cell r="CI197">
            <v>7.0776787290180124E-2</v>
          </cell>
          <cell r="CJ197">
            <v>0.37662159133411222</v>
          </cell>
          <cell r="CK197">
            <v>0.87336250157022721</v>
          </cell>
          <cell r="CL197">
            <v>0.93405391809927696</v>
          </cell>
          <cell r="CM197">
            <v>0.33071473820904318</v>
          </cell>
          <cell r="CN197">
            <v>-2.2859490625641275E-2</v>
          </cell>
          <cell r="CO197">
            <v>0.27265343447331664</v>
          </cell>
          <cell r="CP197">
            <v>0.80694416101657096</v>
          </cell>
          <cell r="CQ197">
            <v>0.39485372712013783</v>
          </cell>
          <cell r="CR197">
            <v>0.58133200130459362</v>
          </cell>
          <cell r="CS197">
            <v>1.2361628847120043</v>
          </cell>
          <cell r="CT197">
            <v>0.98245053159690288</v>
          </cell>
          <cell r="CU197">
            <v>0.72027713846698371</v>
          </cell>
          <cell r="CV197">
            <v>0.92895200165062464</v>
          </cell>
          <cell r="CW197">
            <v>1.2051610613794079</v>
          </cell>
          <cell r="CX197">
            <v>1.2787894666129471</v>
          </cell>
          <cell r="CY197">
            <v>1.0251172324788438</v>
          </cell>
          <cell r="CZ197">
            <v>1.3942527296790801</v>
          </cell>
          <cell r="DA197">
            <v>1.3942527296790801</v>
          </cell>
          <cell r="DB197">
            <v>1.1055039280923571</v>
          </cell>
          <cell r="DC197">
            <v>1.1787336015464245</v>
          </cell>
          <cell r="DD197">
            <v>0.66456813938403159</v>
          </cell>
          <cell r="DE197">
            <v>0.62295974537086596</v>
          </cell>
          <cell r="DF197">
            <v>0.93730753205970219</v>
          </cell>
          <cell r="DG197">
            <v>9.4194905291924425E-2</v>
          </cell>
          <cell r="DH197">
            <v>-0.26555249663995106</v>
          </cell>
          <cell r="DI197">
            <v>0.36329562397400994</v>
          </cell>
          <cell r="DJ197">
            <v>-2.5110773664313114E-2</v>
          </cell>
          <cell r="DK197">
            <v>1.3648713124670092E-2</v>
          </cell>
          <cell r="DL197">
            <v>0.5467675185647124</v>
          </cell>
          <cell r="DM197">
            <v>-0.27228190678106784</v>
          </cell>
          <cell r="DN197">
            <v>-0.43810269915149419</v>
          </cell>
          <cell r="DO197">
            <v>-0.62235421437206606</v>
          </cell>
          <cell r="DP197">
            <v>-0.12482994668699171</v>
          </cell>
          <cell r="DQ197">
            <v>-0.11826101362556266</v>
          </cell>
          <cell r="DR197">
            <v>-0.1054248921518241</v>
          </cell>
          <cell r="DS197">
            <v>-0.27797945986488881</v>
          </cell>
          <cell r="DT197">
            <v>-0.48612740599149784</v>
          </cell>
          <cell r="DU197">
            <v>-0.37823815302483865</v>
          </cell>
          <cell r="DV197">
            <v>-5.7750935665351735E-2</v>
          </cell>
          <cell r="DW197">
            <v>0.43928077609118521</v>
          </cell>
          <cell r="DX197">
            <v>0.20133894408488498</v>
          </cell>
          <cell r="DY197">
            <v>5.4150564002492463E-2</v>
          </cell>
          <cell r="DZ197">
            <v>0.27500279569051478</v>
          </cell>
          <cell r="EA197">
            <v>0.20843942763011505</v>
          </cell>
          <cell r="EB197">
            <v>0.31465258546147473</v>
          </cell>
          <cell r="EC197">
            <v>0.24256142870196254</v>
          </cell>
          <cell r="ED197">
            <v>-1.818224726170263E-2</v>
          </cell>
          <cell r="EE197">
            <v>-6.0564691190106691E-2</v>
          </cell>
          <cell r="EF197">
            <v>0.51395086264710299</v>
          </cell>
          <cell r="EG197">
            <v>0.47445534724809291</v>
          </cell>
          <cell r="EH197">
            <v>0.54819502899334416</v>
          </cell>
          <cell r="EI197">
            <v>0.76026996707312799</v>
          </cell>
          <cell r="EJ197">
            <v>2.6965863692505816E-2</v>
          </cell>
          <cell r="EK197">
            <v>-3.3839690444130578E-2</v>
          </cell>
          <cell r="EL197">
            <v>0.26189185188369118</v>
          </cell>
          <cell r="EM197">
            <v>-0.25033348322590115</v>
          </cell>
          <cell r="EN197">
            <v>-0.65121307666390926</v>
          </cell>
          <cell r="EO197">
            <v>-0.20566059197060127</v>
          </cell>
          <cell r="EP197">
            <v>0.20616919406702766</v>
          </cell>
          <cell r="EQ197">
            <v>-0.1077731204951531</v>
          </cell>
          <cell r="ER197">
            <v>-0.15721911031584093</v>
          </cell>
          <cell r="ES197">
            <v>0.27988652080249288</v>
          </cell>
          <cell r="ET197">
            <v>0.44128785124645598</v>
          </cell>
          <cell r="EU197">
            <v>-5.9553002783724447E-2</v>
          </cell>
          <cell r="EV197">
            <v>-0.22540143034219196</v>
          </cell>
          <cell r="EW197">
            <v>0.63109785998362722</v>
          </cell>
          <cell r="EX197">
            <v>0.70358236130117435</v>
          </cell>
          <cell r="EY197">
            <v>0.61166962366013033</v>
          </cell>
          <cell r="EZ197">
            <v>0.29269794589322784</v>
          </cell>
          <cell r="FA197">
            <v>6.0524364539396282E-2</v>
          </cell>
          <cell r="FB197">
            <v>0.86272094788332143</v>
          </cell>
          <cell r="FC197">
            <v>0.88680765189457178</v>
          </cell>
          <cell r="FD197">
            <v>0.52899217800353504</v>
          </cell>
          <cell r="FE197">
            <v>0.54205587847854519</v>
          </cell>
          <cell r="FF197">
            <v>0.76373137699708182</v>
          </cell>
          <cell r="FG197">
            <v>0.59687086311711701</v>
          </cell>
          <cell r="FH197">
            <v>0.26575567139335243</v>
          </cell>
          <cell r="FI197">
            <v>0.27477463577767153</v>
          </cell>
          <cell r="FJ197">
            <v>0.58743634527658384</v>
          </cell>
          <cell r="FK197">
            <v>0.526185230311628</v>
          </cell>
          <cell r="FL197">
            <v>0.75736722468827522</v>
          </cell>
          <cell r="FM197">
            <v>0.87856205967516388</v>
          </cell>
          <cell r="FN197">
            <v>0.66855638399839035</v>
          </cell>
          <cell r="FO197">
            <v>0.77519556877515161</v>
          </cell>
          <cell r="FP197">
            <v>0.94067720041764002</v>
          </cell>
          <cell r="FQ197">
            <v>0.75836937881698374</v>
          </cell>
          <cell r="FR197">
            <v>0.70007649271624495</v>
          </cell>
          <cell r="FS197">
            <v>0.72163600784991089</v>
          </cell>
          <cell r="FT197">
            <v>0.89713013944171593</v>
          </cell>
          <cell r="FU197">
            <v>0.83199435825105783</v>
          </cell>
          <cell r="FV197">
            <v>0.93284626234132584</v>
          </cell>
          <cell r="FW197">
            <v>0.71077377602701175</v>
          </cell>
          <cell r="FX197">
            <v>0.43799662826636687</v>
          </cell>
          <cell r="FY197">
            <v>0.41421274207128828</v>
          </cell>
          <cell r="FZ197">
            <v>0.1945607634016279</v>
          </cell>
          <cell r="GA197">
            <v>0.18191262951554185</v>
          </cell>
          <cell r="GB197">
            <v>0.95294713160854905</v>
          </cell>
          <cell r="GC197">
            <v>0.79349465391108609</v>
          </cell>
          <cell r="GD197">
            <v>-0.26872900335946248</v>
          </cell>
          <cell r="GE197">
            <v>0.1928811659192825</v>
          </cell>
          <cell r="GF197">
            <v>0.80386216596343185</v>
          </cell>
          <cell r="GG197">
            <v>0.34662468513853906</v>
          </cell>
          <cell r="GH197">
            <v>0.83476897227667302</v>
          </cell>
          <cell r="GI197">
            <v>0.80080392156862745</v>
          </cell>
          <cell r="GJ197">
            <v>0.64026763311959856</v>
          </cell>
          <cell r="GK197">
            <v>0.65323751046608991</v>
          </cell>
          <cell r="GL197">
            <v>0.41508493455861872</v>
          </cell>
          <cell r="GM197">
            <v>0.14544490934449095</v>
          </cell>
          <cell r="GN197">
            <v>0.42380022321428562</v>
          </cell>
          <cell r="GO197">
            <v>0.85619434332119848</v>
          </cell>
          <cell r="GP197">
            <v>1.015050279329609</v>
          </cell>
          <cell r="GQ197">
            <v>0.88662290502793317</v>
          </cell>
          <cell r="GR197">
            <v>0.87771714922049004</v>
          </cell>
          <cell r="GS197">
            <v>1.0615485491071428</v>
          </cell>
          <cell r="GT197">
            <v>0.77674457429048416</v>
          </cell>
          <cell r="GU197">
            <v>0.5586974672975229</v>
          </cell>
          <cell r="GV197">
            <v>0.61184042257436755</v>
          </cell>
          <cell r="GW197">
            <v>0.62098022834864952</v>
          </cell>
          <cell r="GX197">
            <v>0.4512607608997502</v>
          </cell>
          <cell r="GY197">
            <v>0.36593715239154617</v>
          </cell>
          <cell r="GZ197">
            <v>0.45628404669260703</v>
          </cell>
          <cell r="HA197">
            <v>0.82046796657381604</v>
          </cell>
          <cell r="HB197">
            <v>0.23652125590441792</v>
          </cell>
          <cell r="HC197">
            <v>2.2468793342579788E-2</v>
          </cell>
          <cell r="HD197">
            <v>0.70847245409015047</v>
          </cell>
          <cell r="HE197">
            <v>0.97726160689463448</v>
          </cell>
          <cell r="HF197">
            <v>0.59429875518672204</v>
          </cell>
          <cell r="HG197">
            <v>0.18399173553719009</v>
          </cell>
          <cell r="HH197">
            <v>-3.7121629058888077E-3</v>
          </cell>
          <cell r="HI197">
            <v>0.15752480705622937</v>
          </cell>
          <cell r="HJ197">
            <v>0.63914688017669796</v>
          </cell>
          <cell r="HK197">
            <v>0.80045554942020969</v>
          </cell>
          <cell r="HL197">
            <v>0.85260881542699729</v>
          </cell>
          <cell r="HM197">
            <v>1.0437796143250688</v>
          </cell>
          <cell r="HN197">
            <v>0.94689200329760936</v>
          </cell>
          <cell r="HO197">
            <v>0.49576596327761024</v>
          </cell>
          <cell r="HP197">
            <v>0.80992866941015063</v>
          </cell>
          <cell r="HQ197">
            <v>0.8101393823449029</v>
          </cell>
          <cell r="HR197">
            <v>0.73906104571584985</v>
          </cell>
          <cell r="HS197">
            <v>0.98047696920141725</v>
          </cell>
          <cell r="HT197">
            <v>0.44805639200656999</v>
          </cell>
          <cell r="HU197">
            <v>0.1981141304347826</v>
          </cell>
          <cell r="HV197">
            <v>0.66979961570134505</v>
          </cell>
          <cell r="HW197">
            <v>0.63458652792990144</v>
          </cell>
          <cell r="HX197">
            <v>0.42186142425075607</v>
          </cell>
          <cell r="HY197">
            <v>0.54844742606790808</v>
          </cell>
          <cell r="HZ197">
            <v>0.61546255506607939</v>
          </cell>
          <cell r="IA197">
            <v>-1.2088694223925511E-2</v>
          </cell>
          <cell r="IB197">
            <v>-0.26782453245324539</v>
          </cell>
          <cell r="IC197">
            <v>9.9549326738114813E-2</v>
          </cell>
          <cell r="ID197">
            <v>0.29495027624309389</v>
          </cell>
          <cell r="IE197">
            <v>0.33973366282262496</v>
          </cell>
          <cell r="IF197">
            <v>0.63727523441809164</v>
          </cell>
          <cell r="IG197">
            <v>0.60449136276391546</v>
          </cell>
          <cell r="IH197">
            <v>0.11163916391639166</v>
          </cell>
          <cell r="II197">
            <v>0.22229989035087719</v>
          </cell>
          <cell r="IJ197">
            <v>0.72611371791333146</v>
          </cell>
          <cell r="IK197">
            <v>0.71745534487496554</v>
          </cell>
          <cell r="IL197">
            <v>0.40904539202200829</v>
          </cell>
          <cell r="IM197">
            <v>0.67536458333333338</v>
          </cell>
          <cell r="IN197">
            <v>1.195770292655991</v>
          </cell>
          <cell r="IO197">
            <v>0.71526055951727918</v>
          </cell>
          <cell r="IP197">
            <v>0.90806274078150795</v>
          </cell>
          <cell r="IQ197">
            <v>0.57057040507026735</v>
          </cell>
          <cell r="IR197">
            <v>5.4232044198895019E-2</v>
          </cell>
          <cell r="IS197">
            <v>0.6128821081830792</v>
          </cell>
          <cell r="IT197">
            <v>0.6073189823874755</v>
          </cell>
          <cell r="IU197">
            <v>0.54603689211850204</v>
          </cell>
          <cell r="IV197">
            <v>0.6577780898876403</v>
          </cell>
          <cell r="IW197">
            <v>0.66414729767572112</v>
          </cell>
          <cell r="IX197">
            <v>0.75909831460674149</v>
          </cell>
          <cell r="IY197">
            <v>0.27475336322869959</v>
          </cell>
          <cell r="IZ197">
            <v>0.52790036588798206</v>
          </cell>
          <cell r="JA197">
            <v>0.97246760563380286</v>
          </cell>
          <cell r="JB197">
            <v>0.86563784849338221</v>
          </cell>
          <cell r="JC197">
            <v>0.6062222845916363</v>
          </cell>
          <cell r="JD197">
            <v>0.45758204768583444</v>
          </cell>
          <cell r="JE197">
            <v>9.215823315627622E-2</v>
          </cell>
          <cell r="JF197">
            <v>-6.2269543289436798E-2</v>
          </cell>
          <cell r="JG197">
            <v>0.28633913531723754</v>
          </cell>
          <cell r="JH197">
            <v>0.35027926657263753</v>
          </cell>
          <cell r="JI197">
            <v>0.42937094499294787</v>
          </cell>
          <cell r="JJ197">
            <v>0.58120782534732074</v>
          </cell>
          <cell r="JK197">
            <v>0.4648666288308741</v>
          </cell>
          <cell r="JL197">
            <v>0.74841459937268329</v>
          </cell>
          <cell r="JM197">
            <v>0.93098346636259965</v>
          </cell>
          <cell r="JN197">
            <v>0.98638674664381587</v>
          </cell>
          <cell r="JO197">
            <v>1.2861556064073225</v>
          </cell>
          <cell r="JP197">
            <v>0.94559793518784063</v>
          </cell>
          <cell r="JQ197">
            <v>1.008025641025641</v>
          </cell>
          <cell r="JR197">
            <v>1.0169092465753424</v>
          </cell>
          <cell r="JS197">
            <v>0.52449315380647488</v>
          </cell>
          <cell r="JT197">
            <v>0.62377165577960814</v>
          </cell>
          <cell r="JU197">
            <v>0.7271821793416573</v>
          </cell>
          <cell r="JV197">
            <v>0.66986905778536865</v>
          </cell>
          <cell r="JW197">
            <v>0.63026121521862577</v>
          </cell>
          <cell r="JX197">
            <v>0.72596421471172967</v>
          </cell>
          <cell r="JY197">
            <v>0.84359490084985833</v>
          </cell>
          <cell r="JZ197">
            <v>0.65089569160997729</v>
          </cell>
          <cell r="KA197">
            <v>0.56261568848758459</v>
          </cell>
          <cell r="KB197">
            <v>0.25179632248939177</v>
          </cell>
          <cell r="KC197">
            <v>0.15903098591549297</v>
          </cell>
          <cell r="KD197">
            <v>0.65528013582342948</v>
          </cell>
          <cell r="KE197">
            <v>0.3961148648648648</v>
          </cell>
          <cell r="KF197">
            <v>0.10947931325640302</v>
          </cell>
          <cell r="KG197">
            <v>-0.2711501687289089</v>
          </cell>
          <cell r="KH197">
            <v>-0.38528051874823793</v>
          </cell>
          <cell r="KI197">
            <v>-0.14538830838746114</v>
          </cell>
          <cell r="KJ197">
            <v>-0.11209750566893426</v>
          </cell>
          <cell r="KK197">
            <v>0.45073454339194557</v>
          </cell>
          <cell r="KL197">
            <v>0.67080580865603645</v>
          </cell>
          <cell r="KM197">
            <v>0.3360328705015585</v>
          </cell>
          <cell r="KN197">
            <v>0.25358361774744032</v>
          </cell>
          <cell r="KO197">
            <v>-2.6712949844148494E-2</v>
          </cell>
          <cell r="KP197">
            <v>-8.1646324155549233E-2</v>
          </cell>
          <cell r="KQ197">
            <v>0.23851662404092072</v>
          </cell>
          <cell r="KR197">
            <v>0.30445899772209567</v>
          </cell>
          <cell r="KS197">
            <v>0.19843971631205679</v>
          </cell>
          <cell r="KT197">
            <v>0.14102133712660028</v>
          </cell>
          <cell r="KU197">
            <v>0.27072422607213859</v>
          </cell>
          <cell r="KV197">
            <v>0.40975824800910132</v>
          </cell>
          <cell r="KW197">
            <v>9.4379768296128833E-2</v>
          </cell>
          <cell r="KX197">
            <v>7.9731334841628962E-2</v>
          </cell>
          <cell r="KY197">
            <v>0.49248656294200843</v>
          </cell>
          <cell r="KZ197">
            <v>0.53244539007092195</v>
          </cell>
          <cell r="LA197">
            <v>0.36288939051918728</v>
          </cell>
          <cell r="LB197">
            <v>0.4189550974301044</v>
          </cell>
          <cell r="LC197">
            <v>0.48983671171171178</v>
          </cell>
          <cell r="LD197">
            <v>-0.15136851015801353</v>
          </cell>
          <cell r="LE197">
            <v>-3.021953278919224E-2</v>
          </cell>
          <cell r="LF197">
            <v>0.06</v>
          </cell>
          <cell r="LG197">
            <v>0.14000000000000001</v>
          </cell>
          <cell r="LH197">
            <v>0.16</v>
          </cell>
          <cell r="LI197">
            <v>0.46000000000000008</v>
          </cell>
          <cell r="LJ197">
            <v>0.34</v>
          </cell>
          <cell r="LK197">
            <v>7.0000000000000007E-2</v>
          </cell>
          <cell r="LL197">
            <v>0.2</v>
          </cell>
          <cell r="LM197">
            <v>0.3</v>
          </cell>
          <cell r="LN197">
            <v>0.08</v>
          </cell>
          <cell r="LO197">
            <v>0.15</v>
          </cell>
          <cell r="LP197">
            <v>8.9999999999999983E-2</v>
          </cell>
          <cell r="LQ197">
            <v>0.28000000000000003</v>
          </cell>
          <cell r="LR197">
            <v>0.17313633633633635</v>
          </cell>
          <cell r="LS197">
            <v>0.15999999999999998</v>
          </cell>
          <cell r="LT197">
            <v>4.3409464278559136E-2</v>
          </cell>
          <cell r="LU197">
            <v>6.3528658853645836E-2</v>
          </cell>
          <cell r="LV197">
            <v>0.26797222666880111</v>
          </cell>
          <cell r="LW197">
            <v>0.15002566982191559</v>
          </cell>
          <cell r="LX197">
            <v>0.19</v>
          </cell>
          <cell r="LY197">
            <v>0.24463816429826829</v>
          </cell>
          <cell r="LZ197">
            <v>0.30000000000000004</v>
          </cell>
          <cell r="MA197">
            <v>0.27</v>
          </cell>
          <cell r="MB197">
            <v>0.45608076557708055</v>
          </cell>
          <cell r="MC197">
            <v>0.45</v>
          </cell>
          <cell r="MD197">
            <v>0.28592065538455885</v>
          </cell>
          <cell r="ME197">
            <v>0.28863305057327293</v>
          </cell>
        </row>
        <row r="198">
          <cell r="A198">
            <v>2103005</v>
          </cell>
          <cell r="F198" t="str">
            <v>Ferragens</v>
          </cell>
          <cell r="H198">
            <v>2.33</v>
          </cell>
          <cell r="I198">
            <v>2.0299999999999998</v>
          </cell>
          <cell r="J198">
            <v>1.26</v>
          </cell>
          <cell r="K198">
            <v>1.19</v>
          </cell>
          <cell r="L198">
            <v>1.23</v>
          </cell>
          <cell r="M198">
            <v>1.37</v>
          </cell>
          <cell r="N198">
            <v>1.55</v>
          </cell>
          <cell r="O198">
            <v>1.41</v>
          </cell>
          <cell r="P198">
            <v>1.21</v>
          </cell>
          <cell r="Q198">
            <v>1.1499999999999999</v>
          </cell>
          <cell r="R198">
            <v>1.04</v>
          </cell>
          <cell r="S198">
            <v>0.31</v>
          </cell>
          <cell r="T198">
            <v>0.25</v>
          </cell>
          <cell r="U198">
            <v>0.79</v>
          </cell>
          <cell r="V198">
            <v>0.15</v>
          </cell>
          <cell r="W198">
            <v>0.21</v>
          </cell>
          <cell r="X198">
            <v>0.61</v>
          </cell>
          <cell r="Y198">
            <v>0.31</v>
          </cell>
          <cell r="Z198">
            <v>0.61</v>
          </cell>
          <cell r="AA198">
            <v>0.42</v>
          </cell>
          <cell r="AB198">
            <v>0.27</v>
          </cell>
          <cell r="AC198">
            <v>-0.17</v>
          </cell>
          <cell r="AD198">
            <v>-0.33</v>
          </cell>
          <cell r="AE198">
            <v>0.19</v>
          </cell>
          <cell r="AF198">
            <v>0.75</v>
          </cell>
          <cell r="AG198">
            <v>0.84</v>
          </cell>
          <cell r="AH198">
            <v>0.4</v>
          </cell>
          <cell r="AI198">
            <v>0.17</v>
          </cell>
          <cell r="AJ198">
            <v>0.24</v>
          </cell>
          <cell r="AK198">
            <v>0.31</v>
          </cell>
          <cell r="AL198">
            <v>0.32</v>
          </cell>
          <cell r="AM198">
            <v>1.02</v>
          </cell>
          <cell r="AN198">
            <v>0.82</v>
          </cell>
          <cell r="AO198">
            <v>1.1100000000000001</v>
          </cell>
          <cell r="AP198">
            <v>1.61</v>
          </cell>
          <cell r="AQ198">
            <v>1.62</v>
          </cell>
          <cell r="AR198">
            <v>1.95</v>
          </cell>
          <cell r="AS198">
            <v>1.1000000000000001</v>
          </cell>
          <cell r="AT198">
            <v>-1.26</v>
          </cell>
          <cell r="AU198">
            <v>-2.29</v>
          </cell>
          <cell r="AV198">
            <v>1.38</v>
          </cell>
          <cell r="AW198">
            <v>2.48</v>
          </cell>
          <cell r="AX198">
            <v>2.23</v>
          </cell>
          <cell r="AY198">
            <v>0.82</v>
          </cell>
          <cell r="AZ198">
            <v>0.55000000000000004</v>
          </cell>
          <cell r="BA198">
            <v>1.65</v>
          </cell>
          <cell r="BB198">
            <v>0.56000000000000005</v>
          </cell>
          <cell r="BC198">
            <v>-1.2</v>
          </cell>
          <cell r="BD198">
            <v>-0.63</v>
          </cell>
          <cell r="BE198">
            <v>-0.34</v>
          </cell>
          <cell r="BF198">
            <v>-0.15</v>
          </cell>
          <cell r="BG198">
            <v>0.11</v>
          </cell>
          <cell r="BH198">
            <v>-0.59</v>
          </cell>
          <cell r="BI198">
            <v>0.77</v>
          </cell>
          <cell r="BJ198">
            <v>1.52</v>
          </cell>
          <cell r="BK198">
            <v>2.4500000000000002</v>
          </cell>
          <cell r="BL198">
            <v>1.28</v>
          </cell>
          <cell r="BM198">
            <v>-2.31</v>
          </cell>
          <cell r="BN198">
            <v>-1.59</v>
          </cell>
          <cell r="BO198">
            <v>-1.4</v>
          </cell>
          <cell r="BP198">
            <v>-1.0900000000000001</v>
          </cell>
          <cell r="BQ198">
            <v>7.0000000000000007E-2</v>
          </cell>
          <cell r="BR198">
            <v>-0.23</v>
          </cell>
          <cell r="BS198">
            <v>1.65</v>
          </cell>
          <cell r="BT198">
            <v>1.05</v>
          </cell>
          <cell r="BU198">
            <v>-1.53</v>
          </cell>
          <cell r="BV198">
            <v>2.0099999999999998</v>
          </cell>
          <cell r="BW198">
            <v>3.35</v>
          </cell>
          <cell r="BX198">
            <v>0.92</v>
          </cell>
          <cell r="BY198">
            <v>2.13</v>
          </cell>
          <cell r="BZ198">
            <v>-0.7</v>
          </cell>
          <cell r="CA198">
            <v>-0.52</v>
          </cell>
          <cell r="CB198">
            <v>2.8</v>
          </cell>
          <cell r="CC198">
            <v>2.16</v>
          </cell>
          <cell r="CD198">
            <v>0.03</v>
          </cell>
          <cell r="CE198">
            <v>0.66</v>
          </cell>
          <cell r="CF198">
            <v>-0.3</v>
          </cell>
          <cell r="CG198">
            <v>-0.38</v>
          </cell>
          <cell r="CH198">
            <v>2.39</v>
          </cell>
          <cell r="CI198">
            <v>0.91</v>
          </cell>
          <cell r="CJ198">
            <v>0.12</v>
          </cell>
          <cell r="CK198">
            <v>1.99</v>
          </cell>
          <cell r="CL198">
            <v>4.2</v>
          </cell>
          <cell r="CM198">
            <v>2.56</v>
          </cell>
          <cell r="CN198">
            <v>0.56999999999999995</v>
          </cell>
          <cell r="CO198">
            <v>0.91</v>
          </cell>
          <cell r="CP198">
            <v>1.66</v>
          </cell>
          <cell r="CQ198">
            <v>0.22</v>
          </cell>
          <cell r="CR198">
            <v>-0.26</v>
          </cell>
          <cell r="CS198">
            <v>1.36</v>
          </cell>
          <cell r="CT198">
            <v>1.52</v>
          </cell>
          <cell r="CU198">
            <v>2.2799999999999998</v>
          </cell>
          <cell r="CV198">
            <v>0.44</v>
          </cell>
          <cell r="CW198">
            <v>-2.34</v>
          </cell>
          <cell r="CX198">
            <v>-1.6</v>
          </cell>
          <cell r="CY198">
            <v>0.45</v>
          </cell>
          <cell r="CZ198">
            <v>3.21</v>
          </cell>
          <cell r="DA198">
            <v>3.21</v>
          </cell>
          <cell r="DB198">
            <v>1.37</v>
          </cell>
          <cell r="DC198">
            <v>2.14</v>
          </cell>
          <cell r="DD198">
            <v>2.52</v>
          </cell>
          <cell r="DE198">
            <v>3.09</v>
          </cell>
          <cell r="DF198">
            <v>3.42</v>
          </cell>
          <cell r="DG198">
            <v>-0.9</v>
          </cell>
          <cell r="DH198">
            <v>0.04</v>
          </cell>
          <cell r="DI198">
            <v>3.59</v>
          </cell>
          <cell r="DJ198">
            <v>-0.45</v>
          </cell>
          <cell r="DK198">
            <v>-0.27</v>
          </cell>
          <cell r="DL198">
            <v>2.97</v>
          </cell>
          <cell r="DM198">
            <v>-2.93</v>
          </cell>
          <cell r="DN198">
            <v>-1.3</v>
          </cell>
          <cell r="DO198">
            <v>-1.26</v>
          </cell>
          <cell r="DP198">
            <v>-1.0900000000000001</v>
          </cell>
          <cell r="DQ198">
            <v>0.21</v>
          </cell>
          <cell r="DR198">
            <v>1.79</v>
          </cell>
          <cell r="DS198">
            <v>-0.05</v>
          </cell>
          <cell r="DT198">
            <v>-1.78</v>
          </cell>
          <cell r="DU198">
            <v>-2.54</v>
          </cell>
          <cell r="DV198">
            <v>-1.57</v>
          </cell>
          <cell r="DW198">
            <v>1.08</v>
          </cell>
          <cell r="DX198">
            <v>0.02</v>
          </cell>
          <cell r="DY198">
            <v>-1.81</v>
          </cell>
          <cell r="DZ198">
            <v>-1.08</v>
          </cell>
          <cell r="EA198">
            <v>0.49</v>
          </cell>
          <cell r="EB198">
            <v>1.07</v>
          </cell>
          <cell r="EC198">
            <v>1.94</v>
          </cell>
          <cell r="ED198">
            <v>2</v>
          </cell>
          <cell r="EE198">
            <v>0.32</v>
          </cell>
          <cell r="EF198">
            <v>1.29</v>
          </cell>
          <cell r="EG198">
            <v>0.67</v>
          </cell>
          <cell r="EH198">
            <v>0.74</v>
          </cell>
          <cell r="EI198">
            <v>1.86</v>
          </cell>
          <cell r="EJ198">
            <v>-0.93</v>
          </cell>
          <cell r="EK198">
            <v>-0.6</v>
          </cell>
          <cell r="EL198">
            <v>1.2</v>
          </cell>
          <cell r="EM198">
            <v>-1.34</v>
          </cell>
          <cell r="EN198">
            <v>-3.34</v>
          </cell>
          <cell r="EO198">
            <v>-1.1100000000000001</v>
          </cell>
          <cell r="EP198">
            <v>1.42</v>
          </cell>
          <cell r="EQ198">
            <v>0.44</v>
          </cell>
          <cell r="ER198">
            <v>-0.12</v>
          </cell>
          <cell r="ES198">
            <v>1.84</v>
          </cell>
          <cell r="ET198">
            <v>4.4000000000000004</v>
          </cell>
          <cell r="EU198">
            <v>1.1100000000000001</v>
          </cell>
          <cell r="EV198">
            <v>-2.96</v>
          </cell>
          <cell r="EW198">
            <v>-1.22</v>
          </cell>
          <cell r="EX198">
            <v>0.37</v>
          </cell>
          <cell r="EY198">
            <v>0.22</v>
          </cell>
          <cell r="EZ198">
            <v>0.11</v>
          </cell>
          <cell r="FA198">
            <v>0.3</v>
          </cell>
          <cell r="FB198">
            <v>0.98</v>
          </cell>
          <cell r="FC198">
            <v>-0.94</v>
          </cell>
          <cell r="FD198">
            <v>-2.85</v>
          </cell>
          <cell r="FE198">
            <v>-1.38</v>
          </cell>
          <cell r="FF198">
            <v>1.24</v>
          </cell>
          <cell r="FG198">
            <v>-1.33</v>
          </cell>
          <cell r="FH198">
            <v>-0.67</v>
          </cell>
          <cell r="FI198">
            <v>0.73</v>
          </cell>
          <cell r="FJ198">
            <v>-1.25</v>
          </cell>
          <cell r="FK198">
            <v>-2.94</v>
          </cell>
          <cell r="FL198">
            <v>-1.74</v>
          </cell>
          <cell r="FM198">
            <v>-0.22</v>
          </cell>
          <cell r="FN198">
            <v>0.05</v>
          </cell>
          <cell r="FO198">
            <v>1.25</v>
          </cell>
          <cell r="FP198">
            <v>2.0699999999999998</v>
          </cell>
          <cell r="FQ198">
            <v>0.91</v>
          </cell>
          <cell r="FR198">
            <v>2.4500000000000002</v>
          </cell>
          <cell r="FS198">
            <v>1.9</v>
          </cell>
          <cell r="FT198">
            <v>0.49</v>
          </cell>
          <cell r="FU198">
            <v>1.6</v>
          </cell>
          <cell r="FV198">
            <v>0.13</v>
          </cell>
          <cell r="FW198">
            <v>1.05</v>
          </cell>
          <cell r="FX198">
            <v>0.68</v>
          </cell>
          <cell r="FY198">
            <v>-1.44</v>
          </cell>
          <cell r="FZ198">
            <v>-0.77</v>
          </cell>
          <cell r="GA198">
            <v>1.44</v>
          </cell>
          <cell r="GB198">
            <v>2.23</v>
          </cell>
          <cell r="GC198">
            <v>1.35</v>
          </cell>
          <cell r="GD198">
            <v>-0.68</v>
          </cell>
          <cell r="GE198">
            <v>0.18</v>
          </cell>
          <cell r="GF198">
            <v>1.73</v>
          </cell>
          <cell r="GG198">
            <v>-1.29</v>
          </cell>
          <cell r="GH198">
            <v>0.06</v>
          </cell>
          <cell r="GI198">
            <v>-0.91</v>
          </cell>
          <cell r="GJ198">
            <v>0.1</v>
          </cell>
          <cell r="GK198">
            <v>1.27</v>
          </cell>
          <cell r="GL198">
            <v>0.82</v>
          </cell>
          <cell r="GM198">
            <v>-0.12</v>
          </cell>
          <cell r="GN198">
            <v>-0.21</v>
          </cell>
          <cell r="GO198">
            <v>0.44</v>
          </cell>
          <cell r="GP198">
            <v>0.3</v>
          </cell>
          <cell r="GQ198">
            <v>0.68</v>
          </cell>
          <cell r="GR198">
            <v>0.97</v>
          </cell>
          <cell r="GS198">
            <v>1.1299999999999999</v>
          </cell>
          <cell r="GT198">
            <v>0.67</v>
          </cell>
          <cell r="GU198">
            <v>-0.38</v>
          </cell>
          <cell r="GV198">
            <v>-0.27</v>
          </cell>
          <cell r="GW198">
            <v>-0.12</v>
          </cell>
          <cell r="GX198">
            <v>0.91</v>
          </cell>
          <cell r="GY198">
            <v>1.33</v>
          </cell>
          <cell r="GZ198">
            <v>1.04</v>
          </cell>
          <cell r="HA198">
            <v>0.84</v>
          </cell>
          <cell r="HB198">
            <v>-1.24</v>
          </cell>
          <cell r="HC198">
            <v>-0.8</v>
          </cell>
          <cell r="HD198">
            <v>1.89</v>
          </cell>
          <cell r="HE198">
            <v>2.36</v>
          </cell>
          <cell r="HF198">
            <v>0.38</v>
          </cell>
          <cell r="HG198">
            <v>-1.02</v>
          </cell>
          <cell r="HH198">
            <v>-0.63</v>
          </cell>
          <cell r="HI198">
            <v>-0.32</v>
          </cell>
          <cell r="HJ198">
            <v>0.53</v>
          </cell>
          <cell r="HK198">
            <v>0.62</v>
          </cell>
          <cell r="HL198">
            <v>1.27</v>
          </cell>
          <cell r="HM198">
            <v>0.81</v>
          </cell>
          <cell r="HN198">
            <v>0.1</v>
          </cell>
          <cell r="HO198">
            <v>0.01</v>
          </cell>
          <cell r="HP198">
            <v>0.69</v>
          </cell>
          <cell r="HQ198">
            <v>1.68</v>
          </cell>
          <cell r="HR198">
            <v>1.51</v>
          </cell>
          <cell r="HS198">
            <v>0.71</v>
          </cell>
          <cell r="HT198">
            <v>0.38</v>
          </cell>
          <cell r="HU198">
            <v>-0.6</v>
          </cell>
          <cell r="HV198">
            <v>-0.31</v>
          </cell>
          <cell r="HW198">
            <v>0.65</v>
          </cell>
          <cell r="HX198">
            <v>1.25</v>
          </cell>
          <cell r="HY198">
            <v>1.39</v>
          </cell>
          <cell r="HZ198">
            <v>1.05</v>
          </cell>
          <cell r="IA198">
            <v>-0.19</v>
          </cell>
          <cell r="IB198">
            <v>-1.47</v>
          </cell>
          <cell r="IC198">
            <v>-1.27</v>
          </cell>
          <cell r="ID198">
            <v>-0.06</v>
          </cell>
          <cell r="IE198">
            <v>-0.05</v>
          </cell>
          <cell r="IF198">
            <v>0.68</v>
          </cell>
          <cell r="IG198">
            <v>2.66</v>
          </cell>
          <cell r="IH198">
            <v>0.28999999999999998</v>
          </cell>
          <cell r="II198">
            <v>-1.36</v>
          </cell>
          <cell r="IJ198">
            <v>0.42</v>
          </cell>
          <cell r="IK198">
            <v>0.15</v>
          </cell>
          <cell r="IL198">
            <v>-0.23</v>
          </cell>
          <cell r="IM198">
            <v>0.26</v>
          </cell>
          <cell r="IN198">
            <v>0.66</v>
          </cell>
          <cell r="IO198">
            <v>1.33</v>
          </cell>
          <cell r="IP198">
            <v>1.27</v>
          </cell>
          <cell r="IQ198">
            <v>-0.31</v>
          </cell>
          <cell r="IR198">
            <v>-0.21</v>
          </cell>
          <cell r="IS198">
            <v>1.17</v>
          </cell>
          <cell r="IT198">
            <v>1.1100000000000001</v>
          </cell>
          <cell r="IU198">
            <v>1.38</v>
          </cell>
          <cell r="IV198">
            <v>0.17</v>
          </cell>
          <cell r="IW198">
            <v>0.4</v>
          </cell>
          <cell r="IX198">
            <v>1.72</v>
          </cell>
          <cell r="IY198">
            <v>0.77</v>
          </cell>
          <cell r="IZ198">
            <v>1.02</v>
          </cell>
          <cell r="JA198">
            <v>0.71</v>
          </cell>
          <cell r="JB198">
            <v>0.24</v>
          </cell>
          <cell r="JC198">
            <v>0.55000000000000004</v>
          </cell>
          <cell r="JD198">
            <v>0.15</v>
          </cell>
          <cell r="JE198">
            <v>-0.26</v>
          </cell>
          <cell r="JF198">
            <v>0.25</v>
          </cell>
          <cell r="JG198">
            <v>0.56000000000000005</v>
          </cell>
          <cell r="JH198">
            <v>-0.38</v>
          </cell>
          <cell r="JI198">
            <v>0.61</v>
          </cell>
          <cell r="JJ198">
            <v>2.04</v>
          </cell>
          <cell r="JK198">
            <v>0.55000000000000004</v>
          </cell>
          <cell r="JL198">
            <v>-0.95</v>
          </cell>
          <cell r="JM198">
            <v>-0.34</v>
          </cell>
          <cell r="JN198">
            <v>0.72</v>
          </cell>
          <cell r="JO198">
            <v>1.08</v>
          </cell>
          <cell r="JP198">
            <v>-0.09</v>
          </cell>
          <cell r="JQ198">
            <v>0.31</v>
          </cell>
          <cell r="JR198">
            <v>1.39</v>
          </cell>
          <cell r="JS198">
            <v>0.7</v>
          </cell>
          <cell r="JT198">
            <v>0.87</v>
          </cell>
          <cell r="JU198">
            <v>0.52</v>
          </cell>
          <cell r="JV198">
            <v>-0.4</v>
          </cell>
          <cell r="JW198">
            <v>-0.24</v>
          </cell>
          <cell r="JX198">
            <v>0.82</v>
          </cell>
          <cell r="JY198">
            <v>0.97</v>
          </cell>
          <cell r="JZ198">
            <v>0.5</v>
          </cell>
          <cell r="KA198">
            <v>0.43</v>
          </cell>
          <cell r="KB198">
            <v>-0.4</v>
          </cell>
          <cell r="KC198">
            <v>-0.23</v>
          </cell>
          <cell r="KD198">
            <v>0.94</v>
          </cell>
          <cell r="KE198">
            <v>0.55000000000000004</v>
          </cell>
          <cell r="KF198">
            <v>-0.16</v>
          </cell>
          <cell r="KG198">
            <v>0.19</v>
          </cell>
          <cell r="KH198">
            <v>-0.45</v>
          </cell>
          <cell r="KI198">
            <v>-1.05</v>
          </cell>
          <cell r="KJ198">
            <v>0.28999999999999998</v>
          </cell>
          <cell r="KK198">
            <v>0.95</v>
          </cell>
          <cell r="KL198">
            <v>-0.01</v>
          </cell>
          <cell r="KM198">
            <v>-0.63</v>
          </cell>
          <cell r="KN198">
            <v>0.31</v>
          </cell>
          <cell r="KO198">
            <v>0.83</v>
          </cell>
          <cell r="KP198">
            <v>0.54</v>
          </cell>
          <cell r="KQ198">
            <v>-0.04</v>
          </cell>
          <cell r="KR198">
            <v>0.78</v>
          </cell>
          <cell r="KS198">
            <v>1.08</v>
          </cell>
          <cell r="KT198">
            <v>1.05</v>
          </cell>
          <cell r="KU198">
            <v>1.06</v>
          </cell>
          <cell r="KV198">
            <v>0.35</v>
          </cell>
          <cell r="KW198">
            <v>-0.25</v>
          </cell>
          <cell r="KX198">
            <v>0.45</v>
          </cell>
          <cell r="KY198">
            <v>-0.11</v>
          </cell>
          <cell r="KZ198">
            <v>-1.04</v>
          </cell>
          <cell r="LA198">
            <v>0.28999999999999998</v>
          </cell>
          <cell r="LB198">
            <v>0.24</v>
          </cell>
          <cell r="LC198">
            <v>-0.04</v>
          </cell>
          <cell r="LD198">
            <v>-0.85</v>
          </cell>
          <cell r="LE198">
            <v>0.19</v>
          </cell>
          <cell r="LF198">
            <v>0.06</v>
          </cell>
          <cell r="LG198">
            <v>0.14000000000000001</v>
          </cell>
          <cell r="LH198">
            <v>0.16</v>
          </cell>
          <cell r="LI198">
            <v>0.46000000000000008</v>
          </cell>
          <cell r="LJ198">
            <v>0.34</v>
          </cell>
          <cell r="LK198">
            <v>7.0000000000000007E-2</v>
          </cell>
          <cell r="LL198">
            <v>0.2</v>
          </cell>
          <cell r="LM198">
            <v>0.3</v>
          </cell>
          <cell r="LN198">
            <v>0.08</v>
          </cell>
          <cell r="LO198">
            <v>0.15</v>
          </cell>
          <cell r="LP198">
            <v>8.9999999999999983E-2</v>
          </cell>
          <cell r="LQ198">
            <v>0.28000000000000003</v>
          </cell>
          <cell r="LR198">
            <v>0.17313633633633635</v>
          </cell>
          <cell r="LS198">
            <v>0.15999999999999998</v>
          </cell>
          <cell r="LT198">
            <v>4.3409464278559136E-2</v>
          </cell>
          <cell r="LU198">
            <v>6.3528658853645836E-2</v>
          </cell>
          <cell r="LV198">
            <v>0.26797222666880111</v>
          </cell>
          <cell r="LW198">
            <v>0.15002566982191559</v>
          </cell>
          <cell r="LX198">
            <v>0.19</v>
          </cell>
          <cell r="LY198">
            <v>0.24463816429826829</v>
          </cell>
          <cell r="LZ198">
            <v>0.30000000000000004</v>
          </cell>
          <cell r="MA198">
            <v>0.27</v>
          </cell>
          <cell r="MB198">
            <v>0.45608076557708055</v>
          </cell>
          <cell r="MC198">
            <v>0.45</v>
          </cell>
          <cell r="MD198">
            <v>0.28592065538455885</v>
          </cell>
          <cell r="ME198">
            <v>0.28863305057327293</v>
          </cell>
        </row>
        <row r="199">
          <cell r="A199">
            <v>2103008</v>
          </cell>
          <cell r="F199" t="str">
            <v>Material de Eletricidade</v>
          </cell>
          <cell r="H199">
            <v>1.04</v>
          </cell>
          <cell r="I199">
            <v>0.78</v>
          </cell>
          <cell r="J199">
            <v>0.73</v>
          </cell>
          <cell r="K199">
            <v>1.1499999999999999</v>
          </cell>
          <cell r="L199">
            <v>1.27</v>
          </cell>
          <cell r="M199">
            <v>1.56</v>
          </cell>
          <cell r="N199">
            <v>1.39</v>
          </cell>
          <cell r="O199">
            <v>1.07</v>
          </cell>
          <cell r="P199">
            <v>1.01</v>
          </cell>
          <cell r="Q199">
            <v>0.46</v>
          </cell>
          <cell r="R199">
            <v>7.0000000000000007E-2</v>
          </cell>
          <cell r="S199">
            <v>0.68</v>
          </cell>
          <cell r="T199">
            <v>0.84</v>
          </cell>
          <cell r="U199">
            <v>-0.08</v>
          </cell>
          <cell r="V199">
            <v>-0.47</v>
          </cell>
          <cell r="W199">
            <v>0.4</v>
          </cell>
          <cell r="X199">
            <v>1.33</v>
          </cell>
          <cell r="Y199">
            <v>0.39</v>
          </cell>
          <cell r="Z199">
            <v>-0.05</v>
          </cell>
          <cell r="AA199">
            <v>-0.27</v>
          </cell>
          <cell r="AB199">
            <v>0.01</v>
          </cell>
          <cell r="AC199">
            <v>0.46</v>
          </cell>
          <cell r="AD199">
            <v>0.11</v>
          </cell>
          <cell r="AE199">
            <v>0.65</v>
          </cell>
          <cell r="AF199">
            <v>-0.35</v>
          </cell>
          <cell r="AG199">
            <v>0.19</v>
          </cell>
          <cell r="AH199">
            <v>0.49</v>
          </cell>
          <cell r="AI199">
            <v>0.21</v>
          </cell>
          <cell r="AJ199">
            <v>0.89</v>
          </cell>
          <cell r="AK199">
            <v>0.22</v>
          </cell>
          <cell r="AL199">
            <v>0.44</v>
          </cell>
          <cell r="AM199">
            <v>0.74</v>
          </cell>
          <cell r="AN199">
            <v>1.29</v>
          </cell>
          <cell r="AO199">
            <v>2</v>
          </cell>
          <cell r="AP199">
            <v>1.89</v>
          </cell>
          <cell r="AQ199">
            <v>2.78</v>
          </cell>
          <cell r="AR199">
            <v>4.3499999999999996</v>
          </cell>
          <cell r="AS199">
            <v>4.87</v>
          </cell>
          <cell r="AT199">
            <v>1.29</v>
          </cell>
          <cell r="AU199">
            <v>0.72</v>
          </cell>
          <cell r="AV199">
            <v>2.4700000000000002</v>
          </cell>
          <cell r="AW199">
            <v>1.1399999999999999</v>
          </cell>
          <cell r="AX199">
            <v>-1.18</v>
          </cell>
          <cell r="AY199">
            <v>-1.4</v>
          </cell>
          <cell r="AZ199">
            <v>0.05</v>
          </cell>
          <cell r="BA199">
            <v>1.45</v>
          </cell>
          <cell r="BB199">
            <v>0.81</v>
          </cell>
          <cell r="BC199">
            <v>-0.23</v>
          </cell>
          <cell r="BD199">
            <v>-0.94</v>
          </cell>
          <cell r="BE199">
            <v>-0.56999999999999995</v>
          </cell>
          <cell r="BF199">
            <v>0.05</v>
          </cell>
          <cell r="BG199">
            <v>-0.91</v>
          </cell>
          <cell r="BH199">
            <v>-0.38</v>
          </cell>
          <cell r="BI199">
            <v>-0.16</v>
          </cell>
          <cell r="BJ199">
            <v>-1.5</v>
          </cell>
          <cell r="BK199">
            <v>0.39</v>
          </cell>
          <cell r="BL199">
            <v>1.68</v>
          </cell>
          <cell r="BM199">
            <v>1.17</v>
          </cell>
          <cell r="BN199">
            <v>1.02</v>
          </cell>
          <cell r="BO199">
            <v>1.1200000000000001</v>
          </cell>
          <cell r="BP199">
            <v>0.86</v>
          </cell>
          <cell r="BQ199">
            <v>0.98</v>
          </cell>
          <cell r="BR199">
            <v>0.36</v>
          </cell>
          <cell r="BS199">
            <v>-0.2</v>
          </cell>
          <cell r="BT199">
            <v>0.41</v>
          </cell>
          <cell r="BU199">
            <v>0.32</v>
          </cell>
          <cell r="BV199">
            <v>-0.61</v>
          </cell>
          <cell r="BW199">
            <v>-0.18</v>
          </cell>
          <cell r="BX199">
            <v>0.7</v>
          </cell>
          <cell r="BY199">
            <v>0.33</v>
          </cell>
          <cell r="BZ199">
            <v>0.52</v>
          </cell>
          <cell r="CA199">
            <v>-0.34</v>
          </cell>
          <cell r="CB199">
            <v>-0.15</v>
          </cell>
          <cell r="CC199">
            <v>1.98</v>
          </cell>
          <cell r="CD199">
            <v>0.63</v>
          </cell>
          <cell r="CE199">
            <v>-2.29</v>
          </cell>
          <cell r="CF199">
            <v>-1.43</v>
          </cell>
          <cell r="CG199">
            <v>2.4</v>
          </cell>
          <cell r="CH199">
            <v>1.55</v>
          </cell>
          <cell r="CI199">
            <v>-1.04</v>
          </cell>
          <cell r="CJ199">
            <v>0.3</v>
          </cell>
          <cell r="CK199">
            <v>1.98</v>
          </cell>
          <cell r="CL199">
            <v>0.95</v>
          </cell>
          <cell r="CM199">
            <v>-0.33</v>
          </cell>
          <cell r="CN199">
            <v>-0.06</v>
          </cell>
          <cell r="CO199">
            <v>1.57</v>
          </cell>
          <cell r="CP199">
            <v>2.0099999999999998</v>
          </cell>
          <cell r="CQ199">
            <v>0.7</v>
          </cell>
          <cell r="CR199">
            <v>0.3</v>
          </cell>
          <cell r="CS199">
            <v>-0.22</v>
          </cell>
          <cell r="CT199">
            <v>-0.96</v>
          </cell>
          <cell r="CU199">
            <v>-1.37</v>
          </cell>
          <cell r="CV199">
            <v>0.68</v>
          </cell>
          <cell r="CW199">
            <v>1.59</v>
          </cell>
          <cell r="CX199">
            <v>-0.73</v>
          </cell>
          <cell r="CY199">
            <v>-1.65</v>
          </cell>
          <cell r="CZ199">
            <v>0.14000000000000001</v>
          </cell>
          <cell r="DA199">
            <v>0.14000000000000001</v>
          </cell>
          <cell r="DB199">
            <v>0.42</v>
          </cell>
          <cell r="DC199">
            <v>-0.56000000000000005</v>
          </cell>
          <cell r="DD199">
            <v>-0.56999999999999995</v>
          </cell>
          <cell r="DE199">
            <v>-2.77</v>
          </cell>
          <cell r="DF199">
            <v>-2.2799999999999998</v>
          </cell>
          <cell r="DG199">
            <v>-0.94</v>
          </cell>
          <cell r="DH199">
            <v>-0.95</v>
          </cell>
          <cell r="DI199">
            <v>1.0900000000000001</v>
          </cell>
          <cell r="DJ199">
            <v>1.44</v>
          </cell>
          <cell r="DK199">
            <v>-1.0900000000000001</v>
          </cell>
          <cell r="DL199">
            <v>-1.01</v>
          </cell>
          <cell r="DM199">
            <v>0.81</v>
          </cell>
          <cell r="DN199">
            <v>-0.85</v>
          </cell>
          <cell r="DO199">
            <v>-0.7</v>
          </cell>
          <cell r="DP199">
            <v>1.5</v>
          </cell>
          <cell r="DQ199">
            <v>-0.41</v>
          </cell>
          <cell r="DR199">
            <v>0.23</v>
          </cell>
          <cell r="DS199">
            <v>2.84</v>
          </cell>
          <cell r="DT199">
            <v>-0.43</v>
          </cell>
          <cell r="DU199">
            <v>-2.52</v>
          </cell>
          <cell r="DV199">
            <v>-0.89</v>
          </cell>
          <cell r="DW199">
            <v>0.34</v>
          </cell>
          <cell r="DX199">
            <v>1.26</v>
          </cell>
          <cell r="DY199">
            <v>1.96</v>
          </cell>
          <cell r="DZ199">
            <v>2.04</v>
          </cell>
          <cell r="EA199">
            <v>1.22</v>
          </cell>
          <cell r="EB199">
            <v>0.66</v>
          </cell>
          <cell r="EC199">
            <v>1.06</v>
          </cell>
          <cell r="ED199">
            <v>1.39</v>
          </cell>
          <cell r="EE199">
            <v>0.01</v>
          </cell>
          <cell r="EF199">
            <v>-0.52</v>
          </cell>
          <cell r="EG199">
            <v>0.98</v>
          </cell>
          <cell r="EH199">
            <v>1.29</v>
          </cell>
          <cell r="EI199">
            <v>1.1499999999999999</v>
          </cell>
          <cell r="EJ199">
            <v>0.67</v>
          </cell>
          <cell r="EK199">
            <v>-0.26</v>
          </cell>
          <cell r="EL199">
            <v>0.93</v>
          </cell>
          <cell r="EM199">
            <v>1</v>
          </cell>
          <cell r="EN199">
            <v>-0.55000000000000004</v>
          </cell>
          <cell r="EO199">
            <v>-0.21</v>
          </cell>
          <cell r="EP199">
            <v>0.62</v>
          </cell>
          <cell r="EQ199">
            <v>2.1</v>
          </cell>
          <cell r="ER199">
            <v>2.2799999999999998</v>
          </cell>
          <cell r="ES199">
            <v>0.32</v>
          </cell>
          <cell r="ET199">
            <v>-0.24</v>
          </cell>
          <cell r="EU199">
            <v>0.92</v>
          </cell>
          <cell r="EV199">
            <v>1.81</v>
          </cell>
          <cell r="EW199">
            <v>2.38</v>
          </cell>
          <cell r="EX199">
            <v>1.97</v>
          </cell>
          <cell r="EY199">
            <v>2.97</v>
          </cell>
          <cell r="EZ199">
            <v>2.44</v>
          </cell>
          <cell r="FA199">
            <v>1.03</v>
          </cell>
          <cell r="FB199">
            <v>1.69</v>
          </cell>
          <cell r="FC199">
            <v>0.51</v>
          </cell>
          <cell r="FD199">
            <v>-0.17</v>
          </cell>
          <cell r="FE199">
            <v>0.38</v>
          </cell>
          <cell r="FF199">
            <v>1.1399999999999999</v>
          </cell>
          <cell r="FG199">
            <v>0.39</v>
          </cell>
          <cell r="FH199">
            <v>-1.64</v>
          </cell>
          <cell r="FI199">
            <v>-0.97</v>
          </cell>
          <cell r="FJ199">
            <v>0.51</v>
          </cell>
          <cell r="FK199">
            <v>1.58</v>
          </cell>
          <cell r="FL199">
            <v>1.93</v>
          </cell>
          <cell r="FM199">
            <v>0.75</v>
          </cell>
          <cell r="FN199">
            <v>-0.47</v>
          </cell>
          <cell r="FO199">
            <v>-0.82</v>
          </cell>
          <cell r="FP199">
            <v>0.01</v>
          </cell>
          <cell r="FQ199">
            <v>0.45</v>
          </cell>
          <cell r="FR199">
            <v>0.59</v>
          </cell>
          <cell r="FS199">
            <v>1.1000000000000001</v>
          </cell>
          <cell r="FT199">
            <v>1.19</v>
          </cell>
          <cell r="FU199">
            <v>1.2</v>
          </cell>
          <cell r="FV199">
            <v>1.99</v>
          </cell>
          <cell r="FW199">
            <v>0.57999999999999996</v>
          </cell>
          <cell r="FX199">
            <v>1.52</v>
          </cell>
          <cell r="FY199">
            <v>0.26</v>
          </cell>
          <cell r="FZ199">
            <v>1.43</v>
          </cell>
          <cell r="GA199">
            <v>1</v>
          </cell>
          <cell r="GB199">
            <v>1.24</v>
          </cell>
          <cell r="GC199">
            <v>0.48</v>
          </cell>
          <cell r="GD199">
            <v>0.43</v>
          </cell>
          <cell r="GE199">
            <v>1.86</v>
          </cell>
          <cell r="GF199">
            <v>1.42</v>
          </cell>
          <cell r="GG199">
            <v>1.06</v>
          </cell>
          <cell r="GH199">
            <v>-0.36</v>
          </cell>
          <cell r="GI199">
            <v>-1.68</v>
          </cell>
          <cell r="GJ199">
            <v>1.1299999999999999</v>
          </cell>
          <cell r="GK199">
            <v>0.84</v>
          </cell>
          <cell r="GL199">
            <v>-1.31</v>
          </cell>
          <cell r="GM199">
            <v>-7.0000000000000007E-2</v>
          </cell>
          <cell r="GN199">
            <v>1.2</v>
          </cell>
          <cell r="GO199">
            <v>0.84</v>
          </cell>
          <cell r="GP199">
            <v>-0.38</v>
          </cell>
          <cell r="GQ199">
            <v>1.1100000000000001</v>
          </cell>
          <cell r="GR199">
            <v>1.67</v>
          </cell>
          <cell r="GS199">
            <v>1.96</v>
          </cell>
          <cell r="GT199">
            <v>1.53</v>
          </cell>
          <cell r="GU199">
            <v>2</v>
          </cell>
          <cell r="GV199">
            <v>1.55</v>
          </cell>
          <cell r="GW199">
            <v>0.96</v>
          </cell>
          <cell r="GX199">
            <v>-0.01</v>
          </cell>
          <cell r="GY199">
            <v>-0.23</v>
          </cell>
          <cell r="GZ199">
            <v>0.59</v>
          </cell>
          <cell r="HA199">
            <v>1.39</v>
          </cell>
          <cell r="HB199">
            <v>0.23</v>
          </cell>
          <cell r="HC199">
            <v>0.32</v>
          </cell>
          <cell r="HD199">
            <v>-0.15</v>
          </cell>
          <cell r="HE199">
            <v>-0.3</v>
          </cell>
          <cell r="HF199">
            <v>1.91</v>
          </cell>
          <cell r="HG199">
            <v>0.47</v>
          </cell>
          <cell r="HH199">
            <v>-1.64</v>
          </cell>
          <cell r="HI199">
            <v>-0.93</v>
          </cell>
          <cell r="HJ199">
            <v>1.02</v>
          </cell>
          <cell r="HK199">
            <v>2.29</v>
          </cell>
          <cell r="HL199">
            <v>2.8</v>
          </cell>
          <cell r="HM199">
            <v>1.51</v>
          </cell>
          <cell r="HN199">
            <v>7.0000000000000007E-2</v>
          </cell>
          <cell r="HO199">
            <v>-1.28</v>
          </cell>
          <cell r="HP199">
            <v>-0.59</v>
          </cell>
          <cell r="HQ199">
            <v>0.74</v>
          </cell>
          <cell r="HR199">
            <v>-0.06</v>
          </cell>
          <cell r="HS199">
            <v>-0.11</v>
          </cell>
          <cell r="HT199">
            <v>0.81</v>
          </cell>
          <cell r="HU199">
            <v>0.84</v>
          </cell>
          <cell r="HV199">
            <v>0.48</v>
          </cell>
          <cell r="HW199">
            <v>-0.15</v>
          </cell>
          <cell r="HX199">
            <v>1.34</v>
          </cell>
          <cell r="HY199">
            <v>1.99</v>
          </cell>
          <cell r="HZ199">
            <v>1.89</v>
          </cell>
          <cell r="IA199">
            <v>1.98</v>
          </cell>
          <cell r="IB199">
            <v>0.83</v>
          </cell>
          <cell r="IC199">
            <v>-0.35</v>
          </cell>
          <cell r="ID199">
            <v>-0.5</v>
          </cell>
          <cell r="IE199">
            <v>0.28999999999999998</v>
          </cell>
          <cell r="IF199">
            <v>2.2400000000000002</v>
          </cell>
          <cell r="IG199">
            <v>1.56</v>
          </cell>
          <cell r="IH199">
            <v>-0.65</v>
          </cell>
          <cell r="II199">
            <v>-1.6</v>
          </cell>
          <cell r="IJ199">
            <v>-1.61</v>
          </cell>
          <cell r="IK199">
            <v>0.91</v>
          </cell>
          <cell r="IL199">
            <v>0.16</v>
          </cell>
          <cell r="IM199">
            <v>-0.67</v>
          </cell>
          <cell r="IN199">
            <v>0.55000000000000004</v>
          </cell>
          <cell r="IO199">
            <v>0.49</v>
          </cell>
          <cell r="IP199">
            <v>0</v>
          </cell>
          <cell r="IQ199">
            <v>1.32</v>
          </cell>
          <cell r="IR199">
            <v>1.71</v>
          </cell>
          <cell r="IS199">
            <v>1.95</v>
          </cell>
          <cell r="IT199">
            <v>0.85</v>
          </cell>
          <cell r="IU199">
            <v>-1.26</v>
          </cell>
          <cell r="IV199">
            <v>-1.47</v>
          </cell>
          <cell r="IW199">
            <v>-0.72</v>
          </cell>
          <cell r="IX199">
            <v>0.66</v>
          </cell>
          <cell r="IY199">
            <v>2.35</v>
          </cell>
          <cell r="IZ199">
            <v>2.57</v>
          </cell>
          <cell r="JA199">
            <v>1.04</v>
          </cell>
          <cell r="JB199">
            <v>-0.08</v>
          </cell>
          <cell r="JC199">
            <v>1.42</v>
          </cell>
          <cell r="JD199">
            <v>1.1399999999999999</v>
          </cell>
          <cell r="JE199">
            <v>-0.79</v>
          </cell>
          <cell r="JF199">
            <v>0.03</v>
          </cell>
          <cell r="JG199">
            <v>0.4</v>
          </cell>
          <cell r="JH199">
            <v>0.74</v>
          </cell>
          <cell r="JI199">
            <v>2.06</v>
          </cell>
          <cell r="JJ199">
            <v>-0.03</v>
          </cell>
          <cell r="JK199">
            <v>0.37</v>
          </cell>
          <cell r="JL199">
            <v>0.41</v>
          </cell>
          <cell r="JM199">
            <v>0.21</v>
          </cell>
          <cell r="JN199">
            <v>0.55000000000000004</v>
          </cell>
          <cell r="JO199">
            <v>0.22</v>
          </cell>
          <cell r="JP199">
            <v>-1.43</v>
          </cell>
          <cell r="JQ199">
            <v>1.26</v>
          </cell>
          <cell r="JR199">
            <v>2.0099999999999998</v>
          </cell>
          <cell r="JS199">
            <v>-1.1200000000000001</v>
          </cell>
          <cell r="JT199">
            <v>-0.28999999999999998</v>
          </cell>
          <cell r="JU199">
            <v>1.98</v>
          </cell>
          <cell r="JV199">
            <v>2.27</v>
          </cell>
          <cell r="JW199">
            <v>0.97</v>
          </cell>
          <cell r="JX199">
            <v>0.15</v>
          </cell>
          <cell r="JY199">
            <v>0.96</v>
          </cell>
          <cell r="JZ199">
            <v>0.7</v>
          </cell>
          <cell r="KA199">
            <v>1.2</v>
          </cell>
          <cell r="KB199">
            <v>1.08</v>
          </cell>
          <cell r="KC199">
            <v>-0.55000000000000004</v>
          </cell>
          <cell r="KD199">
            <v>-0.62</v>
          </cell>
          <cell r="KE199">
            <v>0.28000000000000003</v>
          </cell>
          <cell r="KF199">
            <v>-0.02</v>
          </cell>
          <cell r="KG199">
            <v>-1.74</v>
          </cell>
          <cell r="KH199">
            <v>-0.8</v>
          </cell>
          <cell r="KI199">
            <v>-1.0900000000000001</v>
          </cell>
          <cell r="KJ199">
            <v>-1.73</v>
          </cell>
          <cell r="KK199">
            <v>0.56999999999999995</v>
          </cell>
          <cell r="KL199">
            <v>1.48</v>
          </cell>
          <cell r="KM199">
            <v>0.91</v>
          </cell>
          <cell r="KN199">
            <v>0.52</v>
          </cell>
          <cell r="KO199">
            <v>0.71</v>
          </cell>
          <cell r="KP199">
            <v>0.83</v>
          </cell>
          <cell r="KQ199">
            <v>1.05</v>
          </cell>
          <cell r="KR199">
            <v>1.2</v>
          </cell>
          <cell r="KS199">
            <v>-0.08</v>
          </cell>
          <cell r="KT199">
            <v>-1.98</v>
          </cell>
          <cell r="KU199">
            <v>-0.67</v>
          </cell>
          <cell r="KV199">
            <v>2.25</v>
          </cell>
          <cell r="KW199">
            <v>2.1800000000000002</v>
          </cell>
          <cell r="KX199">
            <v>0.53</v>
          </cell>
          <cell r="KY199">
            <v>-1.46</v>
          </cell>
          <cell r="KZ199">
            <v>-0.28999999999999998</v>
          </cell>
          <cell r="LA199">
            <v>1.86</v>
          </cell>
          <cell r="LB199">
            <v>0.87</v>
          </cell>
          <cell r="LC199">
            <v>-0.64</v>
          </cell>
          <cell r="LD199">
            <v>-0.15</v>
          </cell>
          <cell r="LE199">
            <v>0.41</v>
          </cell>
          <cell r="LF199">
            <v>0.06</v>
          </cell>
          <cell r="LG199">
            <v>0.14000000000000001</v>
          </cell>
          <cell r="LH199">
            <v>0.16</v>
          </cell>
          <cell r="LI199">
            <v>0.46000000000000008</v>
          </cell>
          <cell r="LJ199">
            <v>0.34</v>
          </cell>
          <cell r="LK199">
            <v>7.0000000000000007E-2</v>
          </cell>
          <cell r="LL199">
            <v>0.2</v>
          </cell>
          <cell r="LM199">
            <v>0.3</v>
          </cell>
          <cell r="LN199">
            <v>0.08</v>
          </cell>
          <cell r="LO199">
            <v>0.15</v>
          </cell>
          <cell r="LP199">
            <v>8.9999999999999983E-2</v>
          </cell>
          <cell r="LQ199">
            <v>0.28000000000000003</v>
          </cell>
          <cell r="LR199">
            <v>0.17313633633633635</v>
          </cell>
          <cell r="LS199">
            <v>0.15999999999999998</v>
          </cell>
          <cell r="LT199">
            <v>4.3409464278559136E-2</v>
          </cell>
          <cell r="LU199">
            <v>6.3528658853645836E-2</v>
          </cell>
          <cell r="LV199">
            <v>0.26797222666880111</v>
          </cell>
          <cell r="LW199">
            <v>0.15002566982191559</v>
          </cell>
          <cell r="LX199">
            <v>0.19</v>
          </cell>
          <cell r="LY199">
            <v>0.24463816429826829</v>
          </cell>
          <cell r="LZ199">
            <v>0.30000000000000004</v>
          </cell>
          <cell r="MA199">
            <v>0.27</v>
          </cell>
          <cell r="MB199">
            <v>0.45608076557708055</v>
          </cell>
          <cell r="MC199">
            <v>0.45</v>
          </cell>
          <cell r="MD199">
            <v>0.28592065538455885</v>
          </cell>
          <cell r="ME199">
            <v>0.28863305057327293</v>
          </cell>
        </row>
        <row r="200">
          <cell r="A200">
            <v>2103009</v>
          </cell>
          <cell r="F200" t="str">
            <v>Material de Pintura</v>
          </cell>
          <cell r="H200">
            <v>0.96</v>
          </cell>
          <cell r="I200">
            <v>0.48</v>
          </cell>
          <cell r="J200">
            <v>0.9</v>
          </cell>
          <cell r="K200">
            <v>0.51</v>
          </cell>
          <cell r="L200">
            <v>0.34</v>
          </cell>
          <cell r="M200">
            <v>1.07</v>
          </cell>
          <cell r="N200">
            <v>0.98</v>
          </cell>
          <cell r="O200">
            <v>-0.03</v>
          </cell>
          <cell r="P200">
            <v>1.49</v>
          </cell>
          <cell r="Q200">
            <v>1.06</v>
          </cell>
          <cell r="R200">
            <v>0.38</v>
          </cell>
          <cell r="S200">
            <v>0.83</v>
          </cell>
          <cell r="T200">
            <v>0.37</v>
          </cell>
          <cell r="U200">
            <v>0.46</v>
          </cell>
          <cell r="V200">
            <v>0.25</v>
          </cell>
          <cell r="W200">
            <v>0.16</v>
          </cell>
          <cell r="X200">
            <v>1.05</v>
          </cell>
          <cell r="Y200">
            <v>0.02</v>
          </cell>
          <cell r="Z200">
            <v>-1.18</v>
          </cell>
          <cell r="AA200">
            <v>0.4</v>
          </cell>
          <cell r="AB200">
            <v>1.19</v>
          </cell>
          <cell r="AC200">
            <v>0.16</v>
          </cell>
          <cell r="AD200">
            <v>-0.22</v>
          </cell>
          <cell r="AE200">
            <v>-0.17</v>
          </cell>
          <cell r="AF200">
            <v>0.53</v>
          </cell>
          <cell r="AG200">
            <v>1.0900000000000001</v>
          </cell>
          <cell r="AH200">
            <v>-0.08</v>
          </cell>
          <cell r="AI200">
            <v>-0.28999999999999998</v>
          </cell>
          <cell r="AJ200">
            <v>-0.28999999999999998</v>
          </cell>
          <cell r="AK200">
            <v>0.15</v>
          </cell>
          <cell r="AL200">
            <v>0.55000000000000004</v>
          </cell>
          <cell r="AM200">
            <v>0.15</v>
          </cell>
          <cell r="AN200">
            <v>0.2</v>
          </cell>
          <cell r="AO200">
            <v>-0.17</v>
          </cell>
          <cell r="AP200">
            <v>-0.7</v>
          </cell>
          <cell r="AQ200">
            <v>-0.54</v>
          </cell>
          <cell r="AR200">
            <v>0.48</v>
          </cell>
          <cell r="AS200">
            <v>-1.18</v>
          </cell>
          <cell r="AT200">
            <v>-0.47</v>
          </cell>
          <cell r="AU200">
            <v>0.38</v>
          </cell>
          <cell r="AV200">
            <v>0</v>
          </cell>
          <cell r="AW200">
            <v>1.27</v>
          </cell>
          <cell r="AX200">
            <v>0.48</v>
          </cell>
          <cell r="AY200">
            <v>-0.34</v>
          </cell>
          <cell r="AZ200">
            <v>0.31</v>
          </cell>
          <cell r="BA200">
            <v>0.28000000000000003</v>
          </cell>
          <cell r="BB200">
            <v>-0.46</v>
          </cell>
          <cell r="BC200">
            <v>-0.37</v>
          </cell>
          <cell r="BD200">
            <v>0.32</v>
          </cell>
          <cell r="BE200">
            <v>2</v>
          </cell>
          <cell r="BF200">
            <v>0.39</v>
          </cell>
          <cell r="BG200">
            <v>-1.32</v>
          </cell>
          <cell r="BH200">
            <v>-0.59</v>
          </cell>
          <cell r="BI200">
            <v>-0.39</v>
          </cell>
          <cell r="BJ200">
            <v>-0.85</v>
          </cell>
          <cell r="BK200">
            <v>0.1</v>
          </cell>
          <cell r="BL200">
            <v>0.83</v>
          </cell>
          <cell r="BM200">
            <v>0.89</v>
          </cell>
          <cell r="BN200">
            <v>0.18</v>
          </cell>
          <cell r="BO200">
            <v>1.18</v>
          </cell>
          <cell r="BP200">
            <v>0.05</v>
          </cell>
          <cell r="BQ200">
            <v>-0.81</v>
          </cell>
          <cell r="BR200">
            <v>0.52</v>
          </cell>
          <cell r="BS200">
            <v>1.77</v>
          </cell>
          <cell r="BT200">
            <v>-0.02</v>
          </cell>
          <cell r="BU200">
            <v>-1.1200000000000001</v>
          </cell>
          <cell r="BV200">
            <v>-0.14000000000000001</v>
          </cell>
          <cell r="BW200">
            <v>0.32</v>
          </cell>
          <cell r="BX200">
            <v>0.69</v>
          </cell>
          <cell r="BY200">
            <v>0.22</v>
          </cell>
          <cell r="BZ200">
            <v>-0.7</v>
          </cell>
          <cell r="CA200">
            <v>-0.34</v>
          </cell>
          <cell r="CB200">
            <v>-0.99</v>
          </cell>
          <cell r="CC200">
            <v>-0.1</v>
          </cell>
          <cell r="CD200">
            <v>0.62</v>
          </cell>
          <cell r="CE200">
            <v>0</v>
          </cell>
          <cell r="CF200">
            <v>0.31</v>
          </cell>
          <cell r="CG200">
            <v>0.11</v>
          </cell>
          <cell r="CH200">
            <v>0.1</v>
          </cell>
          <cell r="CI200">
            <v>0.19</v>
          </cell>
          <cell r="CJ200">
            <v>0.53</v>
          </cell>
          <cell r="CK200">
            <v>0.25</v>
          </cell>
          <cell r="CL200">
            <v>0.04</v>
          </cell>
          <cell r="CM200">
            <v>-0.72</v>
          </cell>
          <cell r="CN200">
            <v>-0.77</v>
          </cell>
          <cell r="CO200">
            <v>1.76</v>
          </cell>
          <cell r="CP200">
            <v>1.32</v>
          </cell>
          <cell r="CQ200">
            <v>-0.77</v>
          </cell>
          <cell r="CR200">
            <v>0.24</v>
          </cell>
          <cell r="CS200">
            <v>1.47</v>
          </cell>
          <cell r="CT200">
            <v>1.94</v>
          </cell>
          <cell r="CU200">
            <v>0.55000000000000004</v>
          </cell>
          <cell r="CV200">
            <v>1.1200000000000001</v>
          </cell>
          <cell r="CW200">
            <v>1.88</v>
          </cell>
          <cell r="CX200">
            <v>-0.13</v>
          </cell>
          <cell r="CY200">
            <v>-1.34</v>
          </cell>
          <cell r="CZ200">
            <v>1.78</v>
          </cell>
          <cell r="DA200">
            <v>1.78</v>
          </cell>
          <cell r="DB200">
            <v>0.39</v>
          </cell>
          <cell r="DC200">
            <v>1.06</v>
          </cell>
          <cell r="DD200">
            <v>0.68</v>
          </cell>
          <cell r="DE200">
            <v>0.35</v>
          </cell>
          <cell r="DF200">
            <v>-0.22</v>
          </cell>
          <cell r="DG200">
            <v>-0.22</v>
          </cell>
          <cell r="DH200">
            <v>0.69</v>
          </cell>
          <cell r="DI200">
            <v>1.54</v>
          </cell>
          <cell r="DJ200">
            <v>0.62</v>
          </cell>
          <cell r="DK200">
            <v>0.46</v>
          </cell>
          <cell r="DL200">
            <v>0.28000000000000003</v>
          </cell>
          <cell r="DM200">
            <v>-0.82</v>
          </cell>
          <cell r="DN200">
            <v>-1.68</v>
          </cell>
          <cell r="DO200">
            <v>-2.67</v>
          </cell>
          <cell r="DP200">
            <v>-0.8</v>
          </cell>
          <cell r="DQ200">
            <v>0.56999999999999995</v>
          </cell>
          <cell r="DR200">
            <v>-0.03</v>
          </cell>
          <cell r="DS200">
            <v>-0.82</v>
          </cell>
          <cell r="DT200">
            <v>-2.34</v>
          </cell>
          <cell r="DU200">
            <v>-1.1599999999999999</v>
          </cell>
          <cell r="DV200">
            <v>1.64</v>
          </cell>
          <cell r="DW200">
            <v>1.67</v>
          </cell>
          <cell r="DX200">
            <v>-0.74</v>
          </cell>
          <cell r="DY200">
            <v>-0.44</v>
          </cell>
          <cell r="DZ200">
            <v>0.6</v>
          </cell>
          <cell r="EA200">
            <v>0.8</v>
          </cell>
          <cell r="EB200">
            <v>0.56999999999999995</v>
          </cell>
          <cell r="EC200">
            <v>-0.82</v>
          </cell>
          <cell r="ED200">
            <v>-0.24</v>
          </cell>
          <cell r="EE200">
            <v>-0.44</v>
          </cell>
          <cell r="EF200">
            <v>-0.34</v>
          </cell>
          <cell r="EG200">
            <v>2.4900000000000002</v>
          </cell>
          <cell r="EH200">
            <v>2.5499999999999998</v>
          </cell>
          <cell r="EI200">
            <v>-0.55000000000000004</v>
          </cell>
          <cell r="EJ200">
            <v>-0.36</v>
          </cell>
          <cell r="EK200">
            <v>0.57999999999999996</v>
          </cell>
          <cell r="EL200">
            <v>-0.28000000000000003</v>
          </cell>
          <cell r="EM200">
            <v>-0.46</v>
          </cell>
          <cell r="EN200">
            <v>0.72</v>
          </cell>
          <cell r="EO200">
            <v>1.0900000000000001</v>
          </cell>
          <cell r="EP200">
            <v>0.12</v>
          </cell>
          <cell r="EQ200">
            <v>-0.65</v>
          </cell>
          <cell r="ER200">
            <v>-1.63</v>
          </cell>
          <cell r="ES200">
            <v>-1.41</v>
          </cell>
          <cell r="ET200">
            <v>-1.2</v>
          </cell>
          <cell r="EU200">
            <v>-0.38</v>
          </cell>
          <cell r="EV200">
            <v>0.37</v>
          </cell>
          <cell r="EW200">
            <v>0.5</v>
          </cell>
          <cell r="EX200">
            <v>0.3</v>
          </cell>
          <cell r="EY200">
            <v>0.96</v>
          </cell>
          <cell r="EZ200">
            <v>1.34</v>
          </cell>
          <cell r="FA200">
            <v>0.67</v>
          </cell>
          <cell r="FB200">
            <v>-0.28000000000000003</v>
          </cell>
          <cell r="FC200">
            <v>0.5</v>
          </cell>
          <cell r="FD200">
            <v>0.83</v>
          </cell>
          <cell r="FE200">
            <v>0.51</v>
          </cell>
          <cell r="FF200">
            <v>1.33</v>
          </cell>
          <cell r="FG200">
            <v>1.58</v>
          </cell>
          <cell r="FH200">
            <v>1.08</v>
          </cell>
          <cell r="FI200">
            <v>1.32</v>
          </cell>
          <cell r="FJ200">
            <v>1.78</v>
          </cell>
          <cell r="FK200">
            <v>1.31</v>
          </cell>
          <cell r="FL200">
            <v>0.73</v>
          </cell>
          <cell r="FM200">
            <v>0</v>
          </cell>
          <cell r="FN200">
            <v>-0.65</v>
          </cell>
          <cell r="FO200">
            <v>-0.01</v>
          </cell>
          <cell r="FP200">
            <v>0.55000000000000004</v>
          </cell>
          <cell r="FQ200">
            <v>1.24</v>
          </cell>
          <cell r="FR200">
            <v>0.45</v>
          </cell>
          <cell r="FS200">
            <v>-0.02</v>
          </cell>
          <cell r="FT200">
            <v>1.27</v>
          </cell>
          <cell r="FU200">
            <v>0.62</v>
          </cell>
          <cell r="FV200">
            <v>2.14</v>
          </cell>
          <cell r="FW200">
            <v>1.1000000000000001</v>
          </cell>
          <cell r="FX200">
            <v>0.04</v>
          </cell>
          <cell r="FY200">
            <v>0.2</v>
          </cell>
          <cell r="FZ200">
            <v>-0.46</v>
          </cell>
          <cell r="GA200">
            <v>-0.28999999999999998</v>
          </cell>
          <cell r="GB200">
            <v>0.49</v>
          </cell>
          <cell r="GC200">
            <v>0.3</v>
          </cell>
          <cell r="GD200">
            <v>0.27</v>
          </cell>
          <cell r="GE200">
            <v>1.19</v>
          </cell>
          <cell r="GF200">
            <v>1.34</v>
          </cell>
          <cell r="GG200">
            <v>0.76</v>
          </cell>
          <cell r="GH200">
            <v>0.85</v>
          </cell>
          <cell r="GI200">
            <v>1.33</v>
          </cell>
          <cell r="GJ200">
            <v>0.69</v>
          </cell>
          <cell r="GK200">
            <v>1.03</v>
          </cell>
          <cell r="GL200">
            <v>2.09</v>
          </cell>
          <cell r="GM200">
            <v>1.98</v>
          </cell>
          <cell r="GN200">
            <v>1.47</v>
          </cell>
          <cell r="GO200">
            <v>0.98</v>
          </cell>
          <cell r="GP200">
            <v>1.23</v>
          </cell>
          <cell r="GQ200">
            <v>0.53</v>
          </cell>
          <cell r="GR200">
            <v>0.32</v>
          </cell>
          <cell r="GS200">
            <v>-0.5</v>
          </cell>
          <cell r="GT200">
            <v>-0.52</v>
          </cell>
          <cell r="GU200">
            <v>1.72</v>
          </cell>
          <cell r="GV200">
            <v>1.64</v>
          </cell>
          <cell r="GW200">
            <v>-0.44</v>
          </cell>
          <cell r="GX200">
            <v>-0.8</v>
          </cell>
          <cell r="GY200">
            <v>0.57999999999999996</v>
          </cell>
          <cell r="GZ200">
            <v>1.3</v>
          </cell>
          <cell r="HA200">
            <v>1.42</v>
          </cell>
          <cell r="HB200">
            <v>0.39</v>
          </cell>
          <cell r="HC200">
            <v>-0.1</v>
          </cell>
          <cell r="HD200">
            <v>0.88</v>
          </cell>
          <cell r="HE200">
            <v>0.15</v>
          </cell>
          <cell r="HF200">
            <v>-0.23</v>
          </cell>
          <cell r="HG200">
            <v>1.74</v>
          </cell>
          <cell r="HH200">
            <v>0.9</v>
          </cell>
          <cell r="HI200">
            <v>-0.67</v>
          </cell>
          <cell r="HJ200">
            <v>-0.05</v>
          </cell>
          <cell r="HK200">
            <v>0.54</v>
          </cell>
          <cell r="HL200">
            <v>0.26</v>
          </cell>
          <cell r="HM200">
            <v>-0.35</v>
          </cell>
          <cell r="HN200">
            <v>0.38</v>
          </cell>
          <cell r="HO200">
            <v>1.1100000000000001</v>
          </cell>
          <cell r="HP200">
            <v>1.71</v>
          </cell>
          <cell r="HQ200">
            <v>0.89</v>
          </cell>
          <cell r="HR200">
            <v>0.71</v>
          </cell>
          <cell r="HS200">
            <v>2.02</v>
          </cell>
          <cell r="HT200">
            <v>1.82</v>
          </cell>
          <cell r="HU200">
            <v>0.47</v>
          </cell>
          <cell r="HV200">
            <v>0.1</v>
          </cell>
          <cell r="HW200">
            <v>1.57</v>
          </cell>
          <cell r="HX200">
            <v>1.1499999999999999</v>
          </cell>
          <cell r="HY200">
            <v>-0.23</v>
          </cell>
          <cell r="HZ200">
            <v>0.46</v>
          </cell>
          <cell r="IA200">
            <v>0.75</v>
          </cell>
          <cell r="IB200">
            <v>0.36</v>
          </cell>
          <cell r="IC200">
            <v>0.35</v>
          </cell>
          <cell r="ID200">
            <v>0.73</v>
          </cell>
          <cell r="IE200">
            <v>0.28000000000000003</v>
          </cell>
          <cell r="IF200">
            <v>-0.48</v>
          </cell>
          <cell r="IG200">
            <v>-0.64</v>
          </cell>
          <cell r="IH200">
            <v>0.3</v>
          </cell>
          <cell r="II200">
            <v>1.33</v>
          </cell>
          <cell r="IJ200">
            <v>0.41</v>
          </cell>
          <cell r="IK200">
            <v>-0.26</v>
          </cell>
          <cell r="IL200">
            <v>0.54</v>
          </cell>
          <cell r="IM200">
            <v>1.08</v>
          </cell>
          <cell r="IN200">
            <v>0.3</v>
          </cell>
          <cell r="IO200">
            <v>-0.55000000000000004</v>
          </cell>
          <cell r="IP200">
            <v>1.44</v>
          </cell>
          <cell r="IQ200">
            <v>1.31</v>
          </cell>
          <cell r="IR200">
            <v>-0.73</v>
          </cell>
          <cell r="IS200">
            <v>0.66</v>
          </cell>
          <cell r="IT200">
            <v>0.87</v>
          </cell>
          <cell r="IU200">
            <v>0.28000000000000003</v>
          </cell>
          <cell r="IV200">
            <v>1.56</v>
          </cell>
          <cell r="IW200">
            <v>0.4</v>
          </cell>
          <cell r="IX200">
            <v>-0.34</v>
          </cell>
          <cell r="IY200">
            <v>-1</v>
          </cell>
          <cell r="IZ200">
            <v>-0.49</v>
          </cell>
          <cell r="JA200">
            <v>1.92</v>
          </cell>
          <cell r="JB200">
            <v>1.2</v>
          </cell>
          <cell r="JC200">
            <v>-0.55000000000000004</v>
          </cell>
          <cell r="JD200">
            <v>-0.12</v>
          </cell>
          <cell r="JE200">
            <v>0.56000000000000005</v>
          </cell>
          <cell r="JF200">
            <v>0.11</v>
          </cell>
          <cell r="JG200">
            <v>0.06</v>
          </cell>
          <cell r="JH200">
            <v>-0.37</v>
          </cell>
          <cell r="JI200">
            <v>-0.7</v>
          </cell>
          <cell r="JJ200">
            <v>0.61</v>
          </cell>
          <cell r="JK200">
            <v>0.54</v>
          </cell>
          <cell r="JL200">
            <v>0.61</v>
          </cell>
          <cell r="JM200">
            <v>1.1100000000000001</v>
          </cell>
          <cell r="JN200">
            <v>1.1299999999999999</v>
          </cell>
          <cell r="JO200">
            <v>1.65</v>
          </cell>
          <cell r="JP200">
            <v>1.1299999999999999</v>
          </cell>
          <cell r="JQ200">
            <v>1.32</v>
          </cell>
          <cell r="JR200">
            <v>2.21</v>
          </cell>
          <cell r="JS200">
            <v>0.59</v>
          </cell>
          <cell r="JT200">
            <v>-0.05</v>
          </cell>
          <cell r="JU200">
            <v>0.15</v>
          </cell>
          <cell r="JV200">
            <v>0.11</v>
          </cell>
          <cell r="JW200">
            <v>0.15</v>
          </cell>
          <cell r="JX200">
            <v>-0.19</v>
          </cell>
          <cell r="JY200">
            <v>0.88</v>
          </cell>
          <cell r="JZ200">
            <v>0.75</v>
          </cell>
          <cell r="KA200">
            <v>1.25</v>
          </cell>
          <cell r="KB200">
            <v>1.35</v>
          </cell>
          <cell r="KC200">
            <v>-0.78</v>
          </cell>
          <cell r="KD200">
            <v>0.33</v>
          </cell>
          <cell r="KE200">
            <v>1.59</v>
          </cell>
          <cell r="KF200">
            <v>0.9</v>
          </cell>
          <cell r="KG200">
            <v>-1.8</v>
          </cell>
          <cell r="KH200">
            <v>-1.37</v>
          </cell>
          <cell r="KI200">
            <v>1.0900000000000001</v>
          </cell>
          <cell r="KJ200">
            <v>0.1</v>
          </cell>
          <cell r="KK200">
            <v>-0.25</v>
          </cell>
          <cell r="KL200">
            <v>0.28000000000000003</v>
          </cell>
          <cell r="KM200">
            <v>0.01</v>
          </cell>
          <cell r="KN200">
            <v>0.19</v>
          </cell>
          <cell r="KO200">
            <v>-0.43</v>
          </cell>
          <cell r="KP200">
            <v>0.68</v>
          </cell>
          <cell r="KQ200">
            <v>1.35</v>
          </cell>
          <cell r="KR200">
            <v>-0.2</v>
          </cell>
          <cell r="KS200">
            <v>0.46</v>
          </cell>
          <cell r="KT200">
            <v>0.72</v>
          </cell>
          <cell r="KU200">
            <v>0.32</v>
          </cell>
          <cell r="KV200">
            <v>1.58</v>
          </cell>
          <cell r="KW200">
            <v>0.65</v>
          </cell>
          <cell r="KX200">
            <v>0.28000000000000003</v>
          </cell>
          <cell r="KY200">
            <v>0.64</v>
          </cell>
          <cell r="KZ200">
            <v>-0.42</v>
          </cell>
          <cell r="LA200">
            <v>0.54</v>
          </cell>
          <cell r="LB200">
            <v>0.78</v>
          </cell>
          <cell r="LC200">
            <v>0.23</v>
          </cell>
          <cell r="LD200">
            <v>0.87</v>
          </cell>
          <cell r="LE200">
            <v>-0.32</v>
          </cell>
          <cell r="LF200">
            <v>0.06</v>
          </cell>
          <cell r="LG200">
            <v>0.14000000000000001</v>
          </cell>
          <cell r="LH200">
            <v>0.16</v>
          </cell>
          <cell r="LI200">
            <v>0.46000000000000008</v>
          </cell>
          <cell r="LJ200">
            <v>0.34</v>
          </cell>
          <cell r="LK200">
            <v>7.0000000000000007E-2</v>
          </cell>
          <cell r="LL200">
            <v>0.2</v>
          </cell>
          <cell r="LM200">
            <v>0.3</v>
          </cell>
          <cell r="LN200">
            <v>0.08</v>
          </cell>
          <cell r="LO200">
            <v>0.15</v>
          </cell>
          <cell r="LP200">
            <v>8.9999999999999983E-2</v>
          </cell>
          <cell r="LQ200">
            <v>0.28000000000000003</v>
          </cell>
          <cell r="LR200">
            <v>0.17313633633633635</v>
          </cell>
          <cell r="LS200">
            <v>0.15999999999999998</v>
          </cell>
          <cell r="LT200">
            <v>4.3409464278559136E-2</v>
          </cell>
          <cell r="LU200">
            <v>6.3528658853645836E-2</v>
          </cell>
          <cell r="LV200">
            <v>0.26797222666880111</v>
          </cell>
          <cell r="LW200">
            <v>0.15002566982191559</v>
          </cell>
          <cell r="LX200">
            <v>0.19</v>
          </cell>
          <cell r="LY200">
            <v>0.24463816429826829</v>
          </cell>
          <cell r="LZ200">
            <v>0.30000000000000004</v>
          </cell>
          <cell r="MA200">
            <v>0.27</v>
          </cell>
          <cell r="MB200">
            <v>0.45608076557708055</v>
          </cell>
          <cell r="MC200">
            <v>0.45</v>
          </cell>
          <cell r="MD200">
            <v>0.28592065538455885</v>
          </cell>
          <cell r="ME200">
            <v>0.28863305057327293</v>
          </cell>
        </row>
        <row r="201">
          <cell r="A201">
            <v>2103012</v>
          </cell>
          <cell r="F201" t="str">
            <v xml:space="preserve">Vidro </v>
          </cell>
          <cell r="H201">
            <v>1.6223691664277411</v>
          </cell>
          <cell r="I201">
            <v>1.2982715892002745</v>
          </cell>
          <cell r="J201">
            <v>0.78337719652207105</v>
          </cell>
          <cell r="K201">
            <v>1.2930488361894836</v>
          </cell>
          <cell r="L201">
            <v>1.422857933812272</v>
          </cell>
          <cell r="M201">
            <v>1.1280489275235681</v>
          </cell>
          <cell r="N201">
            <v>0.72005324625230671</v>
          </cell>
          <cell r="O201">
            <v>0.20899324699245067</v>
          </cell>
          <cell r="P201">
            <v>0.30560381526644353</v>
          </cell>
          <cell r="Q201">
            <v>0.9173946826071544</v>
          </cell>
          <cell r="R201">
            <v>0.26525274657367109</v>
          </cell>
          <cell r="S201">
            <v>0.44981273076934997</v>
          </cell>
          <cell r="T201">
            <v>0.33260502189097924</v>
          </cell>
          <cell r="U201">
            <v>0.52479540737798624</v>
          </cell>
          <cell r="V201">
            <v>0.19889114972327082</v>
          </cell>
          <cell r="W201">
            <v>0.10330100457867945</v>
          </cell>
          <cell r="X201">
            <v>0.22677870348444901</v>
          </cell>
          <cell r="Y201">
            <v>-0.20299835918335851</v>
          </cell>
          <cell r="Z201">
            <v>-1.8745272815051318E-2</v>
          </cell>
          <cell r="AA201">
            <v>0.28425017759752708</v>
          </cell>
          <cell r="AB201">
            <v>0.2614635713592699</v>
          </cell>
          <cell r="AC201">
            <v>0.15115898808024664</v>
          </cell>
          <cell r="AD201">
            <v>-0.11680843613948699</v>
          </cell>
          <cell r="AE201">
            <v>0.12100638296635827</v>
          </cell>
          <cell r="AF201">
            <v>0.33593370584455251</v>
          </cell>
          <cell r="AG201">
            <v>0.44159358728905118</v>
          </cell>
          <cell r="AH201">
            <v>0.17991070589151406</v>
          </cell>
          <cell r="AI201">
            <v>9.028940866181405E-2</v>
          </cell>
          <cell r="AJ201">
            <v>-0.3598565660254715</v>
          </cell>
          <cell r="AK201">
            <v>-0.31867015765592033</v>
          </cell>
          <cell r="AL201">
            <v>-0.20605125451198486</v>
          </cell>
          <cell r="AM201">
            <v>-0.13367199756891934</v>
          </cell>
          <cell r="AN201">
            <v>0.28485850327231765</v>
          </cell>
          <cell r="AO201">
            <v>0.51322657290928675</v>
          </cell>
          <cell r="AP201">
            <v>-0.1426016857051704</v>
          </cell>
          <cell r="AQ201">
            <v>-0.1268392379908771</v>
          </cell>
          <cell r="AR201">
            <v>0.74870686455848456</v>
          </cell>
          <cell r="AS201">
            <v>0.32807038575416958</v>
          </cell>
          <cell r="AT201">
            <v>0.21648948093129203</v>
          </cell>
          <cell r="AU201">
            <v>3.70256853659333E-2</v>
          </cell>
          <cell r="AV201">
            <v>0.12760912033198726</v>
          </cell>
          <cell r="AW201">
            <v>0.18564241854459487</v>
          </cell>
          <cell r="AX201">
            <v>0.11463483656097204</v>
          </cell>
          <cell r="AY201">
            <v>-4.0488182463202564E-2</v>
          </cell>
          <cell r="AZ201">
            <v>0.10604270073512542</v>
          </cell>
          <cell r="BA201">
            <v>0.29717306512883468</v>
          </cell>
          <cell r="BB201">
            <v>0.21242111520841683</v>
          </cell>
          <cell r="BC201">
            <v>0.16382040795499517</v>
          </cell>
          <cell r="BD201">
            <v>0.16177799237728699</v>
          </cell>
          <cell r="BE201">
            <v>2.7113883514546629E-2</v>
          </cell>
          <cell r="BF201">
            <v>8.7788122726232654E-2</v>
          </cell>
          <cell r="BG201">
            <v>0.22734910390852392</v>
          </cell>
          <cell r="BH201">
            <v>2.0535891084545699</v>
          </cell>
          <cell r="BI201">
            <v>2.0395288954662782</v>
          </cell>
          <cell r="BJ201">
            <v>0.82911805408143791</v>
          </cell>
          <cell r="BK201">
            <v>0.98045740850240026</v>
          </cell>
          <cell r="BL201">
            <v>0.6147803859600105</v>
          </cell>
          <cell r="BM201">
            <v>0.45227551355326023</v>
          </cell>
          <cell r="BN201">
            <v>0.29914955223796613</v>
          </cell>
          <cell r="BO201">
            <v>0.22377805273750767</v>
          </cell>
          <cell r="BP201">
            <v>0.20741453080327032</v>
          </cell>
          <cell r="BQ201">
            <v>0.40591424868972081</v>
          </cell>
          <cell r="BR201">
            <v>0.65351273368155505</v>
          </cell>
          <cell r="BS201">
            <v>0.44773291357295741</v>
          </cell>
          <cell r="BT201">
            <v>0.63167758794632511</v>
          </cell>
          <cell r="BU201">
            <v>0.62933350117684628</v>
          </cell>
          <cell r="BV201">
            <v>0.49467771444134168</v>
          </cell>
          <cell r="BW201">
            <v>0.83334990691967437</v>
          </cell>
          <cell r="BX201">
            <v>1.0569204577696694</v>
          </cell>
          <cell r="BY201">
            <v>0.74920491628172381</v>
          </cell>
          <cell r="BZ201">
            <v>0.34112615123769574</v>
          </cell>
          <cell r="CA201">
            <v>0.39400101879155686</v>
          </cell>
          <cell r="CB201">
            <v>0.59914455974990533</v>
          </cell>
          <cell r="CC201">
            <v>0.38969566674730366</v>
          </cell>
          <cell r="CD201">
            <v>0.35804627793810573</v>
          </cell>
          <cell r="CE201">
            <v>0.56179425483219148</v>
          </cell>
          <cell r="CF201">
            <v>0.54376673302578471</v>
          </cell>
          <cell r="CG201">
            <v>0.38841192369934247</v>
          </cell>
          <cell r="CH201">
            <v>0.25253339143330822</v>
          </cell>
          <cell r="CI201">
            <v>0.3975674615900987</v>
          </cell>
          <cell r="CJ201">
            <v>0.66198594098304231</v>
          </cell>
          <cell r="CK201">
            <v>0.96836035442821278</v>
          </cell>
          <cell r="CL201">
            <v>1.1985155375275449</v>
          </cell>
          <cell r="CM201">
            <v>0.83816169351556158</v>
          </cell>
          <cell r="CN201">
            <v>0.45711014209356532</v>
          </cell>
          <cell r="CO201">
            <v>0.58847113245703542</v>
          </cell>
          <cell r="CP201">
            <v>0.89430933607083718</v>
          </cell>
          <cell r="CQ201">
            <v>0.80252495645888078</v>
          </cell>
          <cell r="CR201">
            <v>0.8492678374498327</v>
          </cell>
          <cell r="CS201">
            <v>1.2030041757208774</v>
          </cell>
          <cell r="CT201">
            <v>1.7362065605064754</v>
          </cell>
          <cell r="CU201">
            <v>1.6011337473397189</v>
          </cell>
          <cell r="CV201">
            <v>1.1663338859993138</v>
          </cell>
          <cell r="CW201">
            <v>0.91256723992774746</v>
          </cell>
          <cell r="CX201">
            <v>1.0143593383100917</v>
          </cell>
          <cell r="CY201">
            <v>1.0701688642963361</v>
          </cell>
          <cell r="CZ201">
            <v>0.74444817597904889</v>
          </cell>
          <cell r="DA201">
            <v>0.74444817597904889</v>
          </cell>
          <cell r="DB201">
            <v>0.79315151116910154</v>
          </cell>
          <cell r="DC201">
            <v>0.80730350579062504</v>
          </cell>
          <cell r="DD201">
            <v>0.29288028569132585</v>
          </cell>
          <cell r="DE201">
            <v>0.31106497653021631</v>
          </cell>
          <cell r="DF201">
            <v>0.50586764166318177</v>
          </cell>
          <cell r="DG201">
            <v>0.22025935250801099</v>
          </cell>
          <cell r="DH201">
            <v>-5.9771574066212384E-2</v>
          </cell>
          <cell r="DI201">
            <v>0.350576703496985</v>
          </cell>
          <cell r="DJ201">
            <v>6.8929991042636252E-2</v>
          </cell>
          <cell r="DK201">
            <v>0.10591514406210356</v>
          </cell>
          <cell r="DL201">
            <v>0.5994483216583506</v>
          </cell>
          <cell r="DM201">
            <v>0.58003468267176783</v>
          </cell>
          <cell r="DN201">
            <v>0.16279805987062818</v>
          </cell>
          <cell r="DO201">
            <v>0.10741299816581001</v>
          </cell>
          <cell r="DP201">
            <v>0.41628000272788823</v>
          </cell>
          <cell r="DQ201">
            <v>0.42255486205599097</v>
          </cell>
          <cell r="DR201">
            <v>0.42621308619568665</v>
          </cell>
          <cell r="DS201">
            <v>0.22992703654393459</v>
          </cell>
          <cell r="DT201">
            <v>9.5499104590756459E-2</v>
          </cell>
          <cell r="DU201">
            <v>0.30358204225016266</v>
          </cell>
          <cell r="DV201">
            <v>0.56297925336492083</v>
          </cell>
          <cell r="DW201">
            <v>0.61056177393597177</v>
          </cell>
          <cell r="DX201">
            <v>0.48122000798082432</v>
          </cell>
          <cell r="DY201">
            <v>0.35940096379037234</v>
          </cell>
          <cell r="DZ201">
            <v>0.49279269972253575</v>
          </cell>
          <cell r="EA201">
            <v>0.50871278189592639</v>
          </cell>
          <cell r="EB201">
            <v>0.48358119731011084</v>
          </cell>
          <cell r="EC201">
            <v>0.63539006035648038</v>
          </cell>
          <cell r="ED201">
            <v>0.5316581031879074</v>
          </cell>
          <cell r="EE201">
            <v>0.45271398743378594</v>
          </cell>
          <cell r="EF201">
            <v>0.68956342563153383</v>
          </cell>
          <cell r="EG201">
            <v>0.69649156410165369</v>
          </cell>
          <cell r="EH201">
            <v>0.80539443055442395</v>
          </cell>
          <cell r="EI201">
            <v>0.84722527718745955</v>
          </cell>
          <cell r="EJ201">
            <v>0.68185833454001432</v>
          </cell>
          <cell r="EK201">
            <v>0.57831855053181047</v>
          </cell>
          <cell r="EL201">
            <v>0.65100914220818773</v>
          </cell>
          <cell r="EM201">
            <v>0.45291341519879358</v>
          </cell>
          <cell r="EN201">
            <v>0.72791946552667597</v>
          </cell>
          <cell r="EO201">
            <v>0.99399852255590215</v>
          </cell>
          <cell r="EP201">
            <v>0.41337377267369618</v>
          </cell>
          <cell r="EQ201">
            <v>0.37612972133878836</v>
          </cell>
          <cell r="ER201">
            <v>0.62895748140588548</v>
          </cell>
          <cell r="ES201">
            <v>0.6758214210027701</v>
          </cell>
          <cell r="ET201">
            <v>0.91842440073287712</v>
          </cell>
          <cell r="EU201">
            <v>0.80780490321597354</v>
          </cell>
          <cell r="EV201">
            <v>0.82933724646950902</v>
          </cell>
          <cell r="EW201">
            <v>1.1366221457818479</v>
          </cell>
          <cell r="EX201">
            <v>0.52559520032507923</v>
          </cell>
          <cell r="EY201">
            <v>0.36482981411651411</v>
          </cell>
          <cell r="EZ201">
            <v>0.78658893106237027</v>
          </cell>
          <cell r="FA201">
            <v>0.74004881469748529</v>
          </cell>
          <cell r="FB201">
            <v>0.58887573278631167</v>
          </cell>
          <cell r="FC201">
            <v>0.63089960843411474</v>
          </cell>
          <cell r="FD201">
            <v>0.56795059803878356</v>
          </cell>
          <cell r="FE201">
            <v>0.5573810015427656</v>
          </cell>
          <cell r="FF201">
            <v>0.58792412332832533</v>
          </cell>
          <cell r="FG201">
            <v>0.48559391148271147</v>
          </cell>
          <cell r="FH201">
            <v>0.45</v>
          </cell>
          <cell r="FI201">
            <v>0.41</v>
          </cell>
          <cell r="FJ201">
            <v>0.73</v>
          </cell>
          <cell r="FK201">
            <v>0.89</v>
          </cell>
          <cell r="FL201">
            <v>0.15</v>
          </cell>
          <cell r="FM201">
            <v>-0.02</v>
          </cell>
          <cell r="FN201">
            <v>0.85</v>
          </cell>
          <cell r="FO201">
            <v>0.91</v>
          </cell>
          <cell r="FP201">
            <v>0.95</v>
          </cell>
          <cell r="FQ201">
            <v>0.95</v>
          </cell>
          <cell r="FR201">
            <v>0.76</v>
          </cell>
          <cell r="FS201">
            <v>0.78</v>
          </cell>
          <cell r="FT201">
            <v>1.07</v>
          </cell>
          <cell r="FU201">
            <v>2.11</v>
          </cell>
          <cell r="FV201">
            <v>2.65</v>
          </cell>
          <cell r="FW201">
            <v>1.51</v>
          </cell>
          <cell r="FX201">
            <v>0.38</v>
          </cell>
          <cell r="FY201">
            <v>1.52</v>
          </cell>
          <cell r="FZ201">
            <v>0.75</v>
          </cell>
          <cell r="GA201">
            <v>-1.1200000000000001</v>
          </cell>
          <cell r="GB201">
            <v>-0.09</v>
          </cell>
          <cell r="GC201">
            <v>2.38</v>
          </cell>
          <cell r="GD201">
            <v>0.9</v>
          </cell>
          <cell r="GE201">
            <v>0</v>
          </cell>
          <cell r="GF201">
            <v>-0.45</v>
          </cell>
          <cell r="GG201">
            <v>-0.43</v>
          </cell>
          <cell r="GH201">
            <v>-1.51</v>
          </cell>
          <cell r="GI201">
            <v>-0.17</v>
          </cell>
          <cell r="GJ201">
            <v>0.32</v>
          </cell>
          <cell r="GK201">
            <v>-0.18</v>
          </cell>
          <cell r="GL201">
            <v>1.4</v>
          </cell>
          <cell r="GM201">
            <v>-0.82</v>
          </cell>
          <cell r="GN201">
            <v>-0.75</v>
          </cell>
          <cell r="GO201">
            <v>0.77</v>
          </cell>
          <cell r="GP201">
            <v>2.39</v>
          </cell>
          <cell r="GQ201">
            <v>2.88</v>
          </cell>
          <cell r="GR201">
            <v>1.51</v>
          </cell>
          <cell r="GS201">
            <v>2.35</v>
          </cell>
          <cell r="GT201">
            <v>1.77</v>
          </cell>
          <cell r="GU201">
            <v>-1.1100000000000001</v>
          </cell>
          <cell r="GV201">
            <v>0.39</v>
          </cell>
          <cell r="GW201">
            <v>3.12</v>
          </cell>
          <cell r="GX201">
            <v>0.76</v>
          </cell>
          <cell r="GY201">
            <v>-0.51</v>
          </cell>
          <cell r="GZ201">
            <v>1.17</v>
          </cell>
          <cell r="HA201">
            <v>2.33</v>
          </cell>
          <cell r="HB201">
            <v>0.04</v>
          </cell>
          <cell r="HC201">
            <v>-1.2</v>
          </cell>
          <cell r="HD201">
            <v>1.65</v>
          </cell>
          <cell r="HE201">
            <v>1.43</v>
          </cell>
          <cell r="HF201">
            <v>-0.27</v>
          </cell>
          <cell r="HG201">
            <v>1.93</v>
          </cell>
          <cell r="HH201">
            <v>0.56999999999999995</v>
          </cell>
          <cell r="HI201">
            <v>-1.1599999999999999</v>
          </cell>
          <cell r="HJ201">
            <v>-0.27</v>
          </cell>
          <cell r="HK201">
            <v>-0.22</v>
          </cell>
          <cell r="HL201">
            <v>1.88</v>
          </cell>
          <cell r="HM201">
            <v>3.23</v>
          </cell>
          <cell r="HN201">
            <v>3.3</v>
          </cell>
          <cell r="HO201">
            <v>4.12</v>
          </cell>
          <cell r="HP201">
            <v>3.15</v>
          </cell>
          <cell r="HQ201">
            <v>0.95</v>
          </cell>
          <cell r="HR201">
            <v>-1.08</v>
          </cell>
          <cell r="HS201">
            <v>-1.04</v>
          </cell>
          <cell r="HT201">
            <v>-1.5</v>
          </cell>
          <cell r="HU201">
            <v>-0.85</v>
          </cell>
          <cell r="HV201">
            <v>0.5</v>
          </cell>
          <cell r="HW201">
            <v>0.28000000000000003</v>
          </cell>
          <cell r="HX201">
            <v>-0.49</v>
          </cell>
          <cell r="HY201">
            <v>0.12</v>
          </cell>
          <cell r="HZ201">
            <v>1.93</v>
          </cell>
          <cell r="IA201">
            <v>1.68</v>
          </cell>
          <cell r="IB201">
            <v>0.26</v>
          </cell>
          <cell r="IC201">
            <v>1.1599999999999999</v>
          </cell>
          <cell r="ID201">
            <v>1.27</v>
          </cell>
          <cell r="IE201">
            <v>-1.78</v>
          </cell>
          <cell r="IF201">
            <v>-1.41</v>
          </cell>
          <cell r="IG201">
            <v>-1.29</v>
          </cell>
          <cell r="IH201">
            <v>-1.55</v>
          </cell>
          <cell r="II201">
            <v>0.28999999999999998</v>
          </cell>
          <cell r="IJ201">
            <v>-0.13</v>
          </cell>
          <cell r="IK201">
            <v>-0.68</v>
          </cell>
          <cell r="IL201">
            <v>0.91</v>
          </cell>
          <cell r="IM201">
            <v>3.33</v>
          </cell>
          <cell r="IN201">
            <v>2.83</v>
          </cell>
          <cell r="IO201">
            <v>0.56999999999999995</v>
          </cell>
          <cell r="IP201">
            <v>1.48</v>
          </cell>
          <cell r="IQ201">
            <v>1.05</v>
          </cell>
          <cell r="IR201">
            <v>0.13</v>
          </cell>
          <cell r="IS201">
            <v>1.58</v>
          </cell>
          <cell r="IT201">
            <v>2.04</v>
          </cell>
          <cell r="IU201">
            <v>2.89</v>
          </cell>
          <cell r="IV201">
            <v>2</v>
          </cell>
          <cell r="IW201">
            <v>2.4300000000000002</v>
          </cell>
          <cell r="IX201">
            <v>0.25</v>
          </cell>
          <cell r="IY201">
            <v>-3.57</v>
          </cell>
          <cell r="IZ201">
            <v>-2.4</v>
          </cell>
          <cell r="JA201">
            <v>0.28000000000000003</v>
          </cell>
          <cell r="JB201">
            <v>1.56</v>
          </cell>
          <cell r="JC201">
            <v>0.16</v>
          </cell>
          <cell r="JD201">
            <v>0.79</v>
          </cell>
          <cell r="JE201">
            <v>1.51</v>
          </cell>
          <cell r="JF201">
            <v>-0.08</v>
          </cell>
          <cell r="JG201">
            <v>0.68</v>
          </cell>
          <cell r="JH201">
            <v>0.41</v>
          </cell>
          <cell r="JI201">
            <v>-0.06</v>
          </cell>
          <cell r="JJ201">
            <v>1.0900000000000001</v>
          </cell>
          <cell r="JK201">
            <v>1.96</v>
          </cell>
          <cell r="JL201">
            <v>1.88</v>
          </cell>
          <cell r="JM201">
            <v>-2.94</v>
          </cell>
          <cell r="JN201">
            <v>-2.4900000000000002</v>
          </cell>
          <cell r="JO201">
            <v>2.09</v>
          </cell>
          <cell r="JP201">
            <v>-2.2400000000000002</v>
          </cell>
          <cell r="JQ201">
            <v>-2.86</v>
          </cell>
          <cell r="JR201">
            <v>-0.17</v>
          </cell>
          <cell r="JS201">
            <v>-1.8</v>
          </cell>
          <cell r="JT201">
            <v>0.14000000000000001</v>
          </cell>
          <cell r="JU201">
            <v>1.1000000000000001</v>
          </cell>
          <cell r="JV201">
            <v>0.56999999999999995</v>
          </cell>
          <cell r="JW201">
            <v>1.3</v>
          </cell>
          <cell r="JX201">
            <v>0.5</v>
          </cell>
          <cell r="JY201">
            <v>0.32</v>
          </cell>
          <cell r="JZ201">
            <v>0.32</v>
          </cell>
          <cell r="KA201">
            <v>-0.47</v>
          </cell>
          <cell r="KB201">
            <v>-0.92</v>
          </cell>
          <cell r="KC201">
            <v>1.0900000000000001</v>
          </cell>
          <cell r="KD201">
            <v>1.23</v>
          </cell>
          <cell r="KE201">
            <v>0.22</v>
          </cell>
          <cell r="KF201">
            <v>1.72</v>
          </cell>
          <cell r="KG201">
            <v>1.5</v>
          </cell>
          <cell r="KH201">
            <v>0.69</v>
          </cell>
          <cell r="KI201">
            <v>-1.25</v>
          </cell>
          <cell r="KJ201">
            <v>-1.79</v>
          </cell>
          <cell r="KK201">
            <v>1.45</v>
          </cell>
          <cell r="KL201">
            <v>1.86</v>
          </cell>
          <cell r="KM201">
            <v>0.15</v>
          </cell>
          <cell r="KN201">
            <v>0.35</v>
          </cell>
          <cell r="KO201">
            <v>0.41</v>
          </cell>
          <cell r="KP201">
            <v>0.01</v>
          </cell>
          <cell r="KQ201">
            <v>-0.45</v>
          </cell>
          <cell r="KR201">
            <v>-0.5</v>
          </cell>
          <cell r="KS201">
            <v>-1.7</v>
          </cell>
          <cell r="KT201">
            <v>0.03</v>
          </cell>
          <cell r="KU201">
            <v>1</v>
          </cell>
          <cell r="KV201">
            <v>-0.37</v>
          </cell>
          <cell r="KW201">
            <v>0.33</v>
          </cell>
          <cell r="KX201">
            <v>-0.36</v>
          </cell>
          <cell r="KY201">
            <v>-0.7</v>
          </cell>
          <cell r="KZ201">
            <v>-0.24</v>
          </cell>
          <cell r="LA201">
            <v>-0.41</v>
          </cell>
          <cell r="LB201">
            <v>-0.18</v>
          </cell>
          <cell r="LC201">
            <v>0.86</v>
          </cell>
          <cell r="LD201">
            <v>0.45</v>
          </cell>
          <cell r="LE201">
            <v>0.74</v>
          </cell>
          <cell r="LF201">
            <v>0.06</v>
          </cell>
          <cell r="LG201">
            <v>0.14000000000000001</v>
          </cell>
          <cell r="LH201">
            <v>0.16</v>
          </cell>
          <cell r="LI201">
            <v>0.46000000000000008</v>
          </cell>
          <cell r="LJ201">
            <v>0.34</v>
          </cell>
          <cell r="LK201">
            <v>7.0000000000000007E-2</v>
          </cell>
          <cell r="LL201">
            <v>0.2</v>
          </cell>
          <cell r="LM201">
            <v>0.3</v>
          </cell>
          <cell r="LN201">
            <v>0.08</v>
          </cell>
          <cell r="LO201">
            <v>0.15</v>
          </cell>
          <cell r="LP201">
            <v>8.9999999999999983E-2</v>
          </cell>
          <cell r="LQ201">
            <v>0.28000000000000003</v>
          </cell>
          <cell r="LR201">
            <v>0.17313633633633635</v>
          </cell>
          <cell r="LS201">
            <v>0.15999999999999998</v>
          </cell>
          <cell r="LT201">
            <v>4.3409464278559136E-2</v>
          </cell>
          <cell r="LU201">
            <v>6.3528658853645836E-2</v>
          </cell>
          <cell r="LV201">
            <v>0.26797222666880111</v>
          </cell>
          <cell r="LW201">
            <v>0.15002566982191559</v>
          </cell>
          <cell r="LX201">
            <v>0.19</v>
          </cell>
          <cell r="LY201">
            <v>0.24463816429826829</v>
          </cell>
          <cell r="LZ201">
            <v>0.30000000000000004</v>
          </cell>
          <cell r="MA201">
            <v>0.27</v>
          </cell>
          <cell r="MB201">
            <v>0.45608076557708055</v>
          </cell>
          <cell r="MC201">
            <v>0.45</v>
          </cell>
          <cell r="MD201">
            <v>0.28592065538455885</v>
          </cell>
          <cell r="ME201">
            <v>0.28863305057327293</v>
          </cell>
        </row>
        <row r="202">
          <cell r="A202">
            <v>2103014</v>
          </cell>
          <cell r="F202" t="str">
            <v>Tinta</v>
          </cell>
          <cell r="H202">
            <v>1.66</v>
          </cell>
          <cell r="I202">
            <v>1.4</v>
          </cell>
          <cell r="J202">
            <v>0.81</v>
          </cell>
          <cell r="K202">
            <v>1.45</v>
          </cell>
          <cell r="L202">
            <v>1.43</v>
          </cell>
          <cell r="M202">
            <v>1.04</v>
          </cell>
          <cell r="N202">
            <v>0.66</v>
          </cell>
          <cell r="O202">
            <v>0.14000000000000001</v>
          </cell>
          <cell r="P202">
            <v>0.09</v>
          </cell>
          <cell r="Q202">
            <v>0.86</v>
          </cell>
          <cell r="R202">
            <v>0.05</v>
          </cell>
          <cell r="S202">
            <v>0.33</v>
          </cell>
          <cell r="T202">
            <v>0.14000000000000001</v>
          </cell>
          <cell r="U202">
            <v>0.43</v>
          </cell>
          <cell r="V202">
            <v>0.36</v>
          </cell>
          <cell r="W202">
            <v>0.18</v>
          </cell>
          <cell r="X202">
            <v>0.09</v>
          </cell>
          <cell r="Y202">
            <v>-0.23</v>
          </cell>
          <cell r="Z202">
            <v>-0.15</v>
          </cell>
          <cell r="AA202">
            <v>0.24</v>
          </cell>
          <cell r="AB202">
            <v>0.24</v>
          </cell>
          <cell r="AC202">
            <v>0.01</v>
          </cell>
          <cell r="AD202">
            <v>-0.25</v>
          </cell>
          <cell r="AE202">
            <v>-0.05</v>
          </cell>
          <cell r="AF202">
            <v>0.44</v>
          </cell>
          <cell r="AG202">
            <v>0.49</v>
          </cell>
          <cell r="AH202">
            <v>0.11</v>
          </cell>
          <cell r="AI202">
            <v>0.11</v>
          </cell>
          <cell r="AJ202">
            <v>-0.49</v>
          </cell>
          <cell r="AK202">
            <v>-0.53</v>
          </cell>
          <cell r="AL202">
            <v>-0.46</v>
          </cell>
          <cell r="AM202">
            <v>-0.32</v>
          </cell>
          <cell r="AN202">
            <v>0.04</v>
          </cell>
          <cell r="AO202">
            <v>0.3</v>
          </cell>
          <cell r="AP202">
            <v>-0.42</v>
          </cell>
          <cell r="AQ202">
            <v>-0.6</v>
          </cell>
          <cell r="AR202">
            <v>0.14000000000000001</v>
          </cell>
          <cell r="AS202">
            <v>0.77</v>
          </cell>
          <cell r="AT202">
            <v>0.21</v>
          </cell>
          <cell r="AU202">
            <v>-0.08</v>
          </cell>
          <cell r="AV202">
            <v>-0.13</v>
          </cell>
          <cell r="AW202">
            <v>0.02</v>
          </cell>
          <cell r="AX202">
            <v>-0.71</v>
          </cell>
          <cell r="AY202">
            <v>-0.71</v>
          </cell>
          <cell r="AZ202">
            <v>-0.13</v>
          </cell>
          <cell r="BA202">
            <v>0.34</v>
          </cell>
          <cell r="BB202">
            <v>-0.03</v>
          </cell>
          <cell r="BC202">
            <v>-0.26</v>
          </cell>
          <cell r="BD202">
            <v>0.25</v>
          </cell>
          <cell r="BE202">
            <v>0.31</v>
          </cell>
          <cell r="BF202">
            <v>0.21</v>
          </cell>
          <cell r="BG202">
            <v>0</v>
          </cell>
          <cell r="BH202">
            <v>0</v>
          </cell>
          <cell r="BI202">
            <v>0.17</v>
          </cell>
          <cell r="BJ202">
            <v>0.43</v>
          </cell>
          <cell r="BK202">
            <v>0.92</v>
          </cell>
          <cell r="BL202">
            <v>0.41</v>
          </cell>
          <cell r="BM202">
            <v>0.06</v>
          </cell>
          <cell r="BN202">
            <v>0.08</v>
          </cell>
          <cell r="BO202">
            <v>-0.46</v>
          </cell>
          <cell r="BP202">
            <v>-0.44</v>
          </cell>
          <cell r="BQ202">
            <v>-0.08</v>
          </cell>
          <cell r="BR202">
            <v>0.44</v>
          </cell>
          <cell r="BS202">
            <v>0.46</v>
          </cell>
          <cell r="BT202">
            <v>0.2</v>
          </cell>
          <cell r="BU202">
            <v>0.16</v>
          </cell>
          <cell r="BV202">
            <v>-0.37</v>
          </cell>
          <cell r="BW202">
            <v>0.06</v>
          </cell>
          <cell r="BX202">
            <v>0.53</v>
          </cell>
          <cell r="BY202">
            <v>-0.2</v>
          </cell>
          <cell r="BZ202">
            <v>-0.55000000000000004</v>
          </cell>
          <cell r="CA202">
            <v>-0.15</v>
          </cell>
          <cell r="CB202">
            <v>0.15</v>
          </cell>
          <cell r="CC202">
            <v>0.02</v>
          </cell>
          <cell r="CD202">
            <v>0</v>
          </cell>
          <cell r="CE202">
            <v>-0.06</v>
          </cell>
          <cell r="CF202">
            <v>0.45</v>
          </cell>
          <cell r="CG202">
            <v>0.61</v>
          </cell>
          <cell r="CH202">
            <v>0.02</v>
          </cell>
          <cell r="CI202">
            <v>-0.01</v>
          </cell>
          <cell r="CJ202">
            <v>0.51</v>
          </cell>
          <cell r="CK202">
            <v>0.74</v>
          </cell>
          <cell r="CL202">
            <v>0.39</v>
          </cell>
          <cell r="CM202">
            <v>7.0000000000000007E-2</v>
          </cell>
          <cell r="CN202">
            <v>-0.05</v>
          </cell>
          <cell r="CO202">
            <v>-0.15</v>
          </cell>
          <cell r="CP202">
            <v>0.52</v>
          </cell>
          <cell r="CQ202">
            <v>0.57999999999999996</v>
          </cell>
          <cell r="CR202">
            <v>0.85</v>
          </cell>
          <cell r="CS202">
            <v>1.42</v>
          </cell>
          <cell r="CT202">
            <v>1.01</v>
          </cell>
          <cell r="CU202">
            <v>0.59</v>
          </cell>
          <cell r="CV202">
            <v>0.99</v>
          </cell>
          <cell r="CW202">
            <v>1.98</v>
          </cell>
          <cell r="CX202">
            <v>2.4700000000000002</v>
          </cell>
          <cell r="CY202">
            <v>1.85</v>
          </cell>
          <cell r="CZ202">
            <v>1.1599999999999999</v>
          </cell>
          <cell r="DA202">
            <v>1.1599999999999999</v>
          </cell>
          <cell r="DB202">
            <v>1.29</v>
          </cell>
          <cell r="DC202">
            <v>1.28</v>
          </cell>
          <cell r="DD202">
            <v>0.43</v>
          </cell>
          <cell r="DE202">
            <v>0.46</v>
          </cell>
          <cell r="DF202">
            <v>0.91</v>
          </cell>
          <cell r="DG202">
            <v>0.52</v>
          </cell>
          <cell r="DH202">
            <v>-0.39</v>
          </cell>
          <cell r="DI202">
            <v>-0.54</v>
          </cell>
          <cell r="DJ202">
            <v>-0.12</v>
          </cell>
          <cell r="DK202">
            <v>0.15</v>
          </cell>
          <cell r="DL202">
            <v>0.14000000000000001</v>
          </cell>
          <cell r="DM202">
            <v>0.18</v>
          </cell>
          <cell r="DN202">
            <v>-0.15</v>
          </cell>
          <cell r="DO202">
            <v>-0.34</v>
          </cell>
          <cell r="DP202">
            <v>0.01</v>
          </cell>
          <cell r="DQ202">
            <v>-0.2</v>
          </cell>
          <cell r="DR202">
            <v>-0.63</v>
          </cell>
          <cell r="DS202">
            <v>-0.66</v>
          </cell>
          <cell r="DT202">
            <v>-0.09</v>
          </cell>
          <cell r="DU202">
            <v>0.33</v>
          </cell>
          <cell r="DV202">
            <v>0.13</v>
          </cell>
          <cell r="DW202">
            <v>0.16</v>
          </cell>
          <cell r="DX202">
            <v>0.26</v>
          </cell>
          <cell r="DY202">
            <v>0.38</v>
          </cell>
          <cell r="DZ202">
            <v>0.37</v>
          </cell>
          <cell r="EA202">
            <v>-0.02</v>
          </cell>
          <cell r="EB202">
            <v>0.11</v>
          </cell>
          <cell r="EC202">
            <v>-0.1</v>
          </cell>
          <cell r="ED202">
            <v>-0.55000000000000004</v>
          </cell>
          <cell r="EE202">
            <v>-0.08</v>
          </cell>
          <cell r="EF202">
            <v>0.62</v>
          </cell>
          <cell r="EG202">
            <v>0.27</v>
          </cell>
          <cell r="EH202">
            <v>0.27</v>
          </cell>
          <cell r="EI202">
            <v>0.7</v>
          </cell>
          <cell r="EJ202">
            <v>0.26</v>
          </cell>
          <cell r="EK202">
            <v>0.02</v>
          </cell>
          <cell r="EL202">
            <v>0.09</v>
          </cell>
          <cell r="EM202">
            <v>-0.05</v>
          </cell>
          <cell r="EN202">
            <v>-0.31</v>
          </cell>
          <cell r="EO202">
            <v>-0.21</v>
          </cell>
          <cell r="EP202">
            <v>-0.04</v>
          </cell>
          <cell r="EQ202">
            <v>-0.35</v>
          </cell>
          <cell r="ER202">
            <v>-0.24</v>
          </cell>
          <cell r="ES202">
            <v>0.25</v>
          </cell>
          <cell r="ET202">
            <v>-0.06</v>
          </cell>
          <cell r="EU202">
            <v>-0.35</v>
          </cell>
          <cell r="EV202">
            <v>0.11</v>
          </cell>
          <cell r="EW202">
            <v>0.91</v>
          </cell>
          <cell r="EX202">
            <v>0.84</v>
          </cell>
          <cell r="EY202">
            <v>0.54</v>
          </cell>
          <cell r="EZ202">
            <v>0.04</v>
          </cell>
          <cell r="FA202">
            <v>-0.13</v>
          </cell>
          <cell r="FB202">
            <v>1.02</v>
          </cell>
          <cell r="FC202">
            <v>1.51</v>
          </cell>
          <cell r="FD202">
            <v>1.52</v>
          </cell>
          <cell r="FE202">
            <v>1.1200000000000001</v>
          </cell>
          <cell r="FF202">
            <v>0.62</v>
          </cell>
          <cell r="FG202">
            <v>0.99</v>
          </cell>
          <cell r="FH202">
            <v>0.52</v>
          </cell>
          <cell r="FI202">
            <v>0.36</v>
          </cell>
          <cell r="FJ202">
            <v>0.63</v>
          </cell>
          <cell r="FK202">
            <v>0.54</v>
          </cell>
          <cell r="FL202">
            <v>0.95</v>
          </cell>
          <cell r="FM202">
            <v>1.22</v>
          </cell>
          <cell r="FN202">
            <v>1.03</v>
          </cell>
          <cell r="FO202">
            <v>1.1200000000000001</v>
          </cell>
          <cell r="FP202">
            <v>1.1399999999999999</v>
          </cell>
          <cell r="FQ202">
            <v>0.84</v>
          </cell>
          <cell r="FR202">
            <v>0.75</v>
          </cell>
          <cell r="FS202">
            <v>0.81</v>
          </cell>
          <cell r="FT202">
            <v>0.93</v>
          </cell>
          <cell r="FU202">
            <v>0.53</v>
          </cell>
          <cell r="FV202">
            <v>0.62</v>
          </cell>
          <cell r="FW202">
            <v>0.61</v>
          </cell>
          <cell r="FX202">
            <v>0.37</v>
          </cell>
          <cell r="FY202">
            <v>0.8</v>
          </cell>
          <cell r="FZ202">
            <v>0.4</v>
          </cell>
          <cell r="GA202">
            <v>0.1</v>
          </cell>
          <cell r="GB202">
            <v>0.86</v>
          </cell>
          <cell r="GC202">
            <v>0.6</v>
          </cell>
          <cell r="GD202">
            <v>-0.47</v>
          </cell>
          <cell r="GE202">
            <v>-0.05</v>
          </cell>
          <cell r="GF202">
            <v>0.62</v>
          </cell>
          <cell r="GG202">
            <v>0.7</v>
          </cell>
          <cell r="GH202">
            <v>1.39</v>
          </cell>
          <cell r="GI202">
            <v>1.48</v>
          </cell>
          <cell r="GJ202">
            <v>0.74</v>
          </cell>
          <cell r="GK202">
            <v>0.46</v>
          </cell>
          <cell r="GL202">
            <v>0.19</v>
          </cell>
          <cell r="GM202">
            <v>0.09</v>
          </cell>
          <cell r="GN202">
            <v>0.51</v>
          </cell>
          <cell r="GO202">
            <v>0.99</v>
          </cell>
          <cell r="GP202">
            <v>1.21</v>
          </cell>
          <cell r="GQ202">
            <v>0.79</v>
          </cell>
          <cell r="GR202">
            <v>0.76</v>
          </cell>
          <cell r="GS202">
            <v>1.07</v>
          </cell>
          <cell r="GT202">
            <v>0.82</v>
          </cell>
          <cell r="GU202">
            <v>0.59</v>
          </cell>
          <cell r="GV202">
            <v>0.59</v>
          </cell>
          <cell r="GW202">
            <v>0.65</v>
          </cell>
          <cell r="GX202">
            <v>0.64</v>
          </cell>
          <cell r="GY202">
            <v>0.35</v>
          </cell>
          <cell r="GZ202">
            <v>0.17</v>
          </cell>
          <cell r="HA202">
            <v>0.62</v>
          </cell>
          <cell r="HB202">
            <v>0.64</v>
          </cell>
          <cell r="HC202">
            <v>0.34</v>
          </cell>
          <cell r="HD202">
            <v>0.55000000000000004</v>
          </cell>
          <cell r="HE202">
            <v>0.89</v>
          </cell>
          <cell r="HF202">
            <v>0.63</v>
          </cell>
          <cell r="HG202">
            <v>0.08</v>
          </cell>
          <cell r="HH202">
            <v>0.23</v>
          </cell>
          <cell r="HI202">
            <v>0.66</v>
          </cell>
          <cell r="HJ202">
            <v>0.84</v>
          </cell>
          <cell r="HK202">
            <v>0.84</v>
          </cell>
          <cell r="HL202">
            <v>0.54</v>
          </cell>
          <cell r="HM202">
            <v>1</v>
          </cell>
          <cell r="HN202">
            <v>1.0900000000000001</v>
          </cell>
          <cell r="HO202">
            <v>0.41</v>
          </cell>
          <cell r="HP202">
            <v>0.61</v>
          </cell>
          <cell r="HQ202">
            <v>0.67</v>
          </cell>
          <cell r="HR202">
            <v>0.86</v>
          </cell>
          <cell r="HS202">
            <v>1.33</v>
          </cell>
          <cell r="HT202">
            <v>0.56000000000000005</v>
          </cell>
          <cell r="HU202">
            <v>0.38</v>
          </cell>
          <cell r="HV202">
            <v>0.93</v>
          </cell>
          <cell r="HW202">
            <v>0.54</v>
          </cell>
          <cell r="HX202">
            <v>0.11</v>
          </cell>
          <cell r="HY202">
            <v>0.38</v>
          </cell>
          <cell r="HZ202">
            <v>0.28000000000000003</v>
          </cell>
          <cell r="IA202">
            <v>-0.43</v>
          </cell>
          <cell r="IB202">
            <v>-0.25</v>
          </cell>
          <cell r="IC202">
            <v>0.3</v>
          </cell>
          <cell r="ID202">
            <v>0.37</v>
          </cell>
          <cell r="IE202">
            <v>0.73</v>
          </cell>
          <cell r="IF202">
            <v>0.86</v>
          </cell>
          <cell r="IG202">
            <v>0.42</v>
          </cell>
          <cell r="IH202">
            <v>0.28000000000000003</v>
          </cell>
          <cell r="II202">
            <v>0.6</v>
          </cell>
          <cell r="IJ202">
            <v>1.19</v>
          </cell>
          <cell r="IK202">
            <v>1.1399999999999999</v>
          </cell>
          <cell r="IL202">
            <v>0.53</v>
          </cell>
          <cell r="IM202">
            <v>0.63</v>
          </cell>
          <cell r="IN202">
            <v>1.41</v>
          </cell>
          <cell r="IO202">
            <v>0.83</v>
          </cell>
          <cell r="IP202">
            <v>0.8</v>
          </cell>
          <cell r="IQ202">
            <v>0.59</v>
          </cell>
          <cell r="IR202">
            <v>0.01</v>
          </cell>
          <cell r="IS202">
            <v>0.28000000000000003</v>
          </cell>
          <cell r="IT202">
            <v>0.3</v>
          </cell>
          <cell r="IU202">
            <v>0.36</v>
          </cell>
          <cell r="IV202">
            <v>0.73</v>
          </cell>
          <cell r="IW202">
            <v>0.76</v>
          </cell>
          <cell r="IX202">
            <v>0.74</v>
          </cell>
          <cell r="IY202">
            <v>0.56000000000000005</v>
          </cell>
          <cell r="IZ202">
            <v>0.65</v>
          </cell>
          <cell r="JA202">
            <v>0.98</v>
          </cell>
          <cell r="JB202">
            <v>0.98</v>
          </cell>
          <cell r="JC202">
            <v>0.73</v>
          </cell>
          <cell r="JD202">
            <v>0.51</v>
          </cell>
          <cell r="JE202">
            <v>7.0000000000000007E-2</v>
          </cell>
          <cell r="JF202">
            <v>-0.13</v>
          </cell>
          <cell r="JG202">
            <v>0.24</v>
          </cell>
          <cell r="JH202">
            <v>0.5</v>
          </cell>
          <cell r="JI202">
            <v>0.46</v>
          </cell>
          <cell r="JJ202">
            <v>0.28999999999999998</v>
          </cell>
          <cell r="JK202">
            <v>0.27</v>
          </cell>
          <cell r="JL202">
            <v>1.05</v>
          </cell>
          <cell r="JM202">
            <v>1.64</v>
          </cell>
          <cell r="JN202">
            <v>1.48</v>
          </cell>
          <cell r="JO202">
            <v>1.35</v>
          </cell>
          <cell r="JP202">
            <v>1.74</v>
          </cell>
          <cell r="JQ202">
            <v>1.5</v>
          </cell>
          <cell r="JR202">
            <v>0.82</v>
          </cell>
          <cell r="JS202">
            <v>0.86</v>
          </cell>
          <cell r="JT202">
            <v>0.81</v>
          </cell>
          <cell r="JU202">
            <v>0.7</v>
          </cell>
          <cell r="JV202">
            <v>0.76</v>
          </cell>
          <cell r="JW202">
            <v>0.82</v>
          </cell>
          <cell r="JX202">
            <v>0.98</v>
          </cell>
          <cell r="JY202">
            <v>0.88</v>
          </cell>
          <cell r="JZ202">
            <v>0.66</v>
          </cell>
          <cell r="KA202">
            <v>0.55000000000000004</v>
          </cell>
          <cell r="KB202">
            <v>0.28999999999999998</v>
          </cell>
          <cell r="KC202">
            <v>0.38</v>
          </cell>
          <cell r="KD202">
            <v>0.72</v>
          </cell>
          <cell r="KE202">
            <v>0.25</v>
          </cell>
          <cell r="KF202">
            <v>-0.06</v>
          </cell>
          <cell r="KG202">
            <v>-0.18</v>
          </cell>
          <cell r="KH202">
            <v>-0.28999999999999998</v>
          </cell>
          <cell r="KI202">
            <v>0.09</v>
          </cell>
          <cell r="KJ202">
            <v>0.13</v>
          </cell>
          <cell r="KK202">
            <v>0.36</v>
          </cell>
          <cell r="KL202">
            <v>0.67</v>
          </cell>
          <cell r="KM202">
            <v>0.54</v>
          </cell>
          <cell r="KN202">
            <v>0.2</v>
          </cell>
          <cell r="KO202">
            <v>-0.27</v>
          </cell>
          <cell r="KP202">
            <v>-0.39</v>
          </cell>
          <cell r="KQ202">
            <v>0.14000000000000001</v>
          </cell>
          <cell r="KR202">
            <v>0.3</v>
          </cell>
          <cell r="KS202">
            <v>0.2</v>
          </cell>
          <cell r="KT202">
            <v>0.09</v>
          </cell>
          <cell r="KU202">
            <v>0.14000000000000001</v>
          </cell>
          <cell r="KV202">
            <v>0.19</v>
          </cell>
          <cell r="KW202">
            <v>-0.13</v>
          </cell>
          <cell r="KX202">
            <v>-0.02</v>
          </cell>
          <cell r="KY202">
            <v>0.94</v>
          </cell>
          <cell r="KZ202">
            <v>1.17</v>
          </cell>
          <cell r="LA202">
            <v>0.3</v>
          </cell>
          <cell r="LB202">
            <v>0.47</v>
          </cell>
          <cell r="LC202">
            <v>0.75</v>
          </cell>
          <cell r="LD202">
            <v>-0.14000000000000001</v>
          </cell>
          <cell r="LE202">
            <v>-0.13</v>
          </cell>
          <cell r="LF202">
            <v>0.06</v>
          </cell>
          <cell r="LG202">
            <v>0.14000000000000001</v>
          </cell>
          <cell r="LH202">
            <v>0.16</v>
          </cell>
          <cell r="LI202">
            <v>0.46000000000000008</v>
          </cell>
          <cell r="LJ202">
            <v>0.34</v>
          </cell>
          <cell r="LK202">
            <v>7.0000000000000007E-2</v>
          </cell>
          <cell r="LL202">
            <v>0.2</v>
          </cell>
          <cell r="LM202">
            <v>0.3</v>
          </cell>
          <cell r="LN202">
            <v>0.08</v>
          </cell>
          <cell r="LO202">
            <v>0.15</v>
          </cell>
          <cell r="LP202">
            <v>8.9999999999999983E-2</v>
          </cell>
          <cell r="LQ202">
            <v>0.28000000000000003</v>
          </cell>
          <cell r="LR202">
            <v>0.17313633633633635</v>
          </cell>
          <cell r="LS202">
            <v>0.15999999999999998</v>
          </cell>
          <cell r="LT202">
            <v>4.3409464278559136E-2</v>
          </cell>
          <cell r="LU202">
            <v>6.3528658853645836E-2</v>
          </cell>
          <cell r="LV202">
            <v>0.26797222666880111</v>
          </cell>
          <cell r="LW202">
            <v>0.15002566982191559</v>
          </cell>
          <cell r="LX202">
            <v>0.19</v>
          </cell>
          <cell r="LY202">
            <v>0.24463816429826829</v>
          </cell>
          <cell r="LZ202">
            <v>0.30000000000000004</v>
          </cell>
          <cell r="MA202">
            <v>0.27</v>
          </cell>
          <cell r="MB202">
            <v>0.45608076557708055</v>
          </cell>
          <cell r="MC202">
            <v>0.45</v>
          </cell>
          <cell r="MD202">
            <v>0.28592065538455885</v>
          </cell>
          <cell r="ME202">
            <v>0.28863305057327293</v>
          </cell>
        </row>
        <row r="203">
          <cell r="A203">
            <v>3202013</v>
          </cell>
          <cell r="F203" t="str">
            <v xml:space="preserve">Antena </v>
          </cell>
          <cell r="H203">
            <v>-0.27036055079113491</v>
          </cell>
          <cell r="I203">
            <v>0.80362496102573533</v>
          </cell>
          <cell r="J203">
            <v>0.48066359868891323</v>
          </cell>
          <cell r="K203">
            <v>-0.36649280347667307</v>
          </cell>
          <cell r="L203">
            <v>9.692198488798151E-2</v>
          </cell>
          <cell r="M203">
            <v>-0.48399256171457911</v>
          </cell>
          <cell r="N203">
            <v>-0.36716509599384495</v>
          </cell>
          <cell r="O203">
            <v>-2.5850053974795423E-2</v>
          </cell>
          <cell r="P203">
            <v>-0.59988498005725654</v>
          </cell>
          <cell r="Q203">
            <v>-1.2276566497184991</v>
          </cell>
          <cell r="R203">
            <v>-1.8751204013544214</v>
          </cell>
          <cell r="S203">
            <v>-0.67370338362325133</v>
          </cell>
          <cell r="T203">
            <v>-0.61375504376274537</v>
          </cell>
          <cell r="U203">
            <v>-0.99301147040922244</v>
          </cell>
          <cell r="V203">
            <v>-1.203718172324159</v>
          </cell>
          <cell r="W203">
            <v>-1.054236374544357</v>
          </cell>
          <cell r="X203">
            <v>-0.99218519092345026</v>
          </cell>
          <cell r="Y203">
            <v>-2.0704559466185377</v>
          </cell>
          <cell r="Z203">
            <v>-2.4776148882118889</v>
          </cell>
          <cell r="AA203">
            <v>-1.8360267153290086</v>
          </cell>
          <cell r="AB203">
            <v>-2.2221207431129724</v>
          </cell>
          <cell r="AC203">
            <v>-2.4023767017708262</v>
          </cell>
          <cell r="AD203">
            <v>-1.8755864174232815</v>
          </cell>
          <cell r="AE203">
            <v>-1.7691859510177244</v>
          </cell>
          <cell r="AF203">
            <v>-1.359030799826247</v>
          </cell>
          <cell r="AG203">
            <v>0.48953393466269873</v>
          </cell>
          <cell r="AH203">
            <v>0.44876636260650843</v>
          </cell>
          <cell r="AI203">
            <v>-1.7642506616474998</v>
          </cell>
          <cell r="AJ203">
            <v>-1.962660203712971</v>
          </cell>
          <cell r="AK203">
            <v>-1.4248296781778773</v>
          </cell>
          <cell r="AL203">
            <v>-1.4845476448522756</v>
          </cell>
          <cell r="AM203">
            <v>-1.2231195499374343</v>
          </cell>
          <cell r="AN203">
            <v>-1.8698367522104378</v>
          </cell>
          <cell r="AO203">
            <v>-2.5662280077294271</v>
          </cell>
          <cell r="AP203">
            <v>-1.7763727975677057</v>
          </cell>
          <cell r="AQ203">
            <v>-1.4958207425502918</v>
          </cell>
          <cell r="AR203">
            <v>-2.2758184225938156</v>
          </cell>
          <cell r="AS203">
            <v>-1.412521326405902</v>
          </cell>
          <cell r="AT203">
            <v>-1.0359646062086598</v>
          </cell>
          <cell r="AU203">
            <v>-1.4042009287907946</v>
          </cell>
          <cell r="AV203">
            <v>-1.3268064518236908</v>
          </cell>
          <cell r="AW203">
            <v>-1.2140900870542513</v>
          </cell>
          <cell r="AX203">
            <v>-0.8965744008489942</v>
          </cell>
          <cell r="AY203">
            <v>-0.88407959820906135</v>
          </cell>
          <cell r="AZ203">
            <v>-1.4331000234896509</v>
          </cell>
          <cell r="BA203">
            <v>-1.0845514547259205</v>
          </cell>
          <cell r="BB203">
            <v>-0.98718210869359757</v>
          </cell>
          <cell r="BC203">
            <v>-1.4336250143189204</v>
          </cell>
          <cell r="BD203">
            <v>-0.74668771491220665</v>
          </cell>
          <cell r="BE203">
            <v>-0.12967276308057632</v>
          </cell>
          <cell r="BF203">
            <v>-0.22277768015389307</v>
          </cell>
          <cell r="BG203">
            <v>-1.5007541422606239</v>
          </cell>
          <cell r="BH203">
            <v>-1.4869456615070067</v>
          </cell>
          <cell r="BI203">
            <v>-0.9143853977156704</v>
          </cell>
          <cell r="BJ203">
            <v>0.16379118929608874</v>
          </cell>
          <cell r="BK203">
            <v>-0.29818917681715018</v>
          </cell>
          <cell r="BL203">
            <v>-1.3679044214397558</v>
          </cell>
          <cell r="BM203">
            <v>-1.4823252011608747</v>
          </cell>
          <cell r="BN203">
            <v>-0.90497851463589873</v>
          </cell>
          <cell r="BO203">
            <v>-1.3288620665528257</v>
          </cell>
          <cell r="BP203">
            <v>-1.72825261324141</v>
          </cell>
          <cell r="BQ203">
            <v>-1.7711951759287465</v>
          </cell>
          <cell r="BR203">
            <v>-1.5572134003670375</v>
          </cell>
          <cell r="BS203">
            <v>-1.6219388825510856</v>
          </cell>
          <cell r="BT203">
            <v>-1.1850827849192165</v>
          </cell>
          <cell r="BU203">
            <v>-1.1368921572841679</v>
          </cell>
          <cell r="BV203">
            <v>-0.92512970495038571</v>
          </cell>
          <cell r="BW203">
            <v>1.1032563245164368</v>
          </cell>
          <cell r="BX203">
            <v>0.28795358896027329</v>
          </cell>
          <cell r="BY203">
            <v>-2.1417488771438582</v>
          </cell>
          <cell r="BZ203">
            <v>-1.4459952732671533</v>
          </cell>
          <cell r="CA203">
            <v>-1.0408302197089982</v>
          </cell>
          <cell r="CB203">
            <v>-1.4400801371447423</v>
          </cell>
          <cell r="CC203">
            <v>-0.74111012371661233</v>
          </cell>
          <cell r="CD203">
            <v>-1.8273527061282779</v>
          </cell>
          <cell r="CE203">
            <v>-1.6556182868656002</v>
          </cell>
          <cell r="CF203">
            <v>-0.66760730806197088</v>
          </cell>
          <cell r="CG203">
            <v>-1.332637182374228</v>
          </cell>
          <cell r="CH203">
            <v>-1.2005714123709965</v>
          </cell>
          <cell r="CI203">
            <v>-0.44688994511841862</v>
          </cell>
          <cell r="CJ203">
            <v>-1.2363457595556246</v>
          </cell>
          <cell r="CK203">
            <v>-1.4634555090686416</v>
          </cell>
          <cell r="CL203">
            <v>-0.78103180515333304</v>
          </cell>
          <cell r="CM203">
            <v>-1.1195544619843705</v>
          </cell>
          <cell r="CN203">
            <v>-0.95710521348386246</v>
          </cell>
          <cell r="CO203">
            <v>-0.68707215304460967</v>
          </cell>
          <cell r="CP203">
            <v>-0.82215398123545769</v>
          </cell>
          <cell r="CQ203">
            <v>-0.69061333196996622</v>
          </cell>
          <cell r="CR203">
            <v>0.18336525129048295</v>
          </cell>
          <cell r="CS203">
            <v>-5.7723399699208928E-2</v>
          </cell>
          <cell r="CT203">
            <v>-1.1526954995041587</v>
          </cell>
          <cell r="CU203">
            <v>-0.5552146350942696</v>
          </cell>
          <cell r="CV203">
            <v>1.4729631179958695</v>
          </cell>
          <cell r="CW203">
            <v>0.87606262116761235</v>
          </cell>
          <cell r="CX203">
            <v>-0.9050736631061741</v>
          </cell>
          <cell r="CY203">
            <v>-1.2793935472789904</v>
          </cell>
          <cell r="CZ203">
            <v>0.79333598290828944</v>
          </cell>
          <cell r="DA203">
            <v>0.79333598290828944</v>
          </cell>
          <cell r="DB203">
            <v>1.5435208481840457E-2</v>
          </cell>
          <cell r="DC203">
            <v>-0.55748494573726415</v>
          </cell>
          <cell r="DD203">
            <v>-0.10416739914821521</v>
          </cell>
          <cell r="DE203">
            <v>0.14463827700625512</v>
          </cell>
          <cell r="DF203">
            <v>-0.65143600661953915</v>
          </cell>
          <cell r="DG203">
            <v>-1.0720959080407733</v>
          </cell>
          <cell r="DH203">
            <v>-0.5129987664782365</v>
          </cell>
          <cell r="DI203">
            <v>-0.51785259756567792</v>
          </cell>
          <cell r="DJ203">
            <v>-0.35269410318406946</v>
          </cell>
          <cell r="DK203">
            <v>-0.44893855250100956</v>
          </cell>
          <cell r="DL203">
            <v>0.28374659454592338</v>
          </cell>
          <cell r="DM203">
            <v>1.1106350327515007</v>
          </cell>
          <cell r="DN203">
            <v>0.25188395462096902</v>
          </cell>
          <cell r="DO203">
            <v>0.14625362977620504</v>
          </cell>
          <cell r="DP203">
            <v>-0.62354188438733305</v>
          </cell>
          <cell r="DQ203">
            <v>-1.7445668194973647</v>
          </cell>
          <cell r="DR203">
            <v>-0.24922548095859465</v>
          </cell>
          <cell r="DS203">
            <v>0.77464206655832468</v>
          </cell>
          <cell r="DT203">
            <v>0.53247807132931335</v>
          </cell>
          <cell r="DU203">
            <v>5.59632619438485E-2</v>
          </cell>
          <cell r="DV203">
            <v>-0.33878820969844148</v>
          </cell>
          <cell r="DW203">
            <v>0.20870774896245173</v>
          </cell>
          <cell r="DX203">
            <v>-0.32668232272301939</v>
          </cell>
          <cell r="DY203">
            <v>-0.62204643793011094</v>
          </cell>
          <cell r="DZ203">
            <v>0.12089620823613409</v>
          </cell>
          <cell r="EA203">
            <v>-0.20378389905122685</v>
          </cell>
          <cell r="EB203">
            <v>-0.44177935750409153</v>
          </cell>
          <cell r="EC203">
            <v>-0.35390474322919413</v>
          </cell>
          <cell r="ED203">
            <v>-1.6629752337633328</v>
          </cell>
          <cell r="EE203">
            <v>-1.4490824573876682</v>
          </cell>
          <cell r="EF203">
            <v>-1.3639188719801367</v>
          </cell>
          <cell r="EG203">
            <v>-1.9176462436099111</v>
          </cell>
          <cell r="EH203">
            <v>-1.1126655370025484</v>
          </cell>
          <cell r="EI203">
            <v>-0.82932971304388781</v>
          </cell>
          <cell r="EJ203">
            <v>-1.5426310312172564</v>
          </cell>
          <cell r="EK203">
            <v>-0.54185054263915944</v>
          </cell>
          <cell r="EL203">
            <v>-1.3186432512034323</v>
          </cell>
          <cell r="EM203">
            <v>-2.1972963770580405</v>
          </cell>
          <cell r="EN203">
            <v>-1.0322505140332567</v>
          </cell>
          <cell r="EO203">
            <v>-1.1693645293595485</v>
          </cell>
          <cell r="EP203">
            <v>-1.338355255598678</v>
          </cell>
          <cell r="EQ203">
            <v>-1.6213485936732217</v>
          </cell>
          <cell r="ER203">
            <v>-1.56299699732885</v>
          </cell>
          <cell r="ES203">
            <v>-3.0903024190531188</v>
          </cell>
          <cell r="ET203">
            <v>-3.9126388781465153</v>
          </cell>
          <cell r="EU203">
            <v>-2.6353713444310434</v>
          </cell>
          <cell r="EV203">
            <v>-1.4509041347667497</v>
          </cell>
          <cell r="EW203">
            <v>-0.33452892372288801</v>
          </cell>
          <cell r="EX203">
            <v>-1.680557995001579</v>
          </cell>
          <cell r="EY203">
            <v>-1.205895910606047</v>
          </cell>
          <cell r="EZ203">
            <v>-1.5670371310808322</v>
          </cell>
          <cell r="FA203">
            <v>-2.0882890656088593</v>
          </cell>
          <cell r="FB203">
            <v>-1.5345662589070201</v>
          </cell>
          <cell r="FC203">
            <v>-0.89473337316267765</v>
          </cell>
          <cell r="FD203">
            <v>-2.2100547743870478</v>
          </cell>
          <cell r="FE203">
            <v>-2.0271104109270648</v>
          </cell>
          <cell r="FF203">
            <v>-0.39549733812694082</v>
          </cell>
          <cell r="FG203">
            <v>-0.3390579225702543</v>
          </cell>
          <cell r="FH203">
            <v>-0.72</v>
          </cell>
          <cell r="FI203">
            <v>-0.56999999999999995</v>
          </cell>
          <cell r="FJ203">
            <v>-0.28999999999999998</v>
          </cell>
          <cell r="FK203">
            <v>-1.1000000000000001</v>
          </cell>
          <cell r="FL203">
            <v>-1.44</v>
          </cell>
          <cell r="FM203">
            <v>-0.66</v>
          </cell>
          <cell r="FN203">
            <v>-1.33</v>
          </cell>
          <cell r="FO203">
            <v>-1.44</v>
          </cell>
          <cell r="FP203">
            <v>-0.98</v>
          </cell>
          <cell r="FQ203">
            <v>-1.28</v>
          </cell>
          <cell r="FR203">
            <v>-1.1599999999999999</v>
          </cell>
          <cell r="FS203">
            <v>-1.82</v>
          </cell>
          <cell r="FT203">
            <v>-0.99</v>
          </cell>
          <cell r="FU203">
            <v>0.42</v>
          </cell>
          <cell r="FV203">
            <v>2.5499999999999998</v>
          </cell>
          <cell r="FW203">
            <v>-1.34</v>
          </cell>
          <cell r="FX203">
            <v>-0.56000000000000005</v>
          </cell>
          <cell r="FY203">
            <v>0.14000000000000001</v>
          </cell>
          <cell r="FZ203">
            <v>-1.65</v>
          </cell>
          <cell r="GA203">
            <v>-2.17</v>
          </cell>
          <cell r="GB203">
            <v>-0.62</v>
          </cell>
          <cell r="GC203">
            <v>0.63</v>
          </cell>
          <cell r="GD203">
            <v>0.61</v>
          </cell>
          <cell r="GE203">
            <v>-0.42</v>
          </cell>
          <cell r="GF203">
            <v>-0.02</v>
          </cell>
          <cell r="GG203">
            <v>0.21</v>
          </cell>
          <cell r="GH203">
            <v>0.73</v>
          </cell>
          <cell r="GI203">
            <v>1.31</v>
          </cell>
          <cell r="GJ203">
            <v>0.65</v>
          </cell>
          <cell r="GK203">
            <v>2.2599999999999998</v>
          </cell>
          <cell r="GL203">
            <v>0.76</v>
          </cell>
          <cell r="GM203">
            <v>0.41</v>
          </cell>
          <cell r="GN203">
            <v>-0.3</v>
          </cell>
          <cell r="GO203">
            <v>-0.11</v>
          </cell>
          <cell r="GP203">
            <v>0.08</v>
          </cell>
          <cell r="GQ203">
            <v>0.17</v>
          </cell>
          <cell r="GR203">
            <v>1.35</v>
          </cell>
          <cell r="GS203">
            <v>-0.14000000000000001</v>
          </cell>
          <cell r="GT203">
            <v>-0.02</v>
          </cell>
          <cell r="GU203">
            <v>2.04</v>
          </cell>
          <cell r="GV203">
            <v>1.1100000000000001</v>
          </cell>
          <cell r="GW203">
            <v>0.25</v>
          </cell>
          <cell r="GX203">
            <v>-2.29</v>
          </cell>
          <cell r="GY203">
            <v>-1.36</v>
          </cell>
          <cell r="GZ203">
            <v>-0.43</v>
          </cell>
          <cell r="HA203">
            <v>-1.33</v>
          </cell>
          <cell r="HB203">
            <v>-1.17</v>
          </cell>
          <cell r="HC203">
            <v>-0.46</v>
          </cell>
          <cell r="HD203">
            <v>-2.5499999999999998</v>
          </cell>
          <cell r="HE203">
            <v>0.16</v>
          </cell>
          <cell r="HF203">
            <v>2.19</v>
          </cell>
          <cell r="HG203">
            <v>-0.25</v>
          </cell>
          <cell r="HH203">
            <v>-2.04</v>
          </cell>
          <cell r="HI203">
            <v>-0.83</v>
          </cell>
          <cell r="HJ203">
            <v>-0.32</v>
          </cell>
          <cell r="HK203">
            <v>0.39</v>
          </cell>
          <cell r="HL203">
            <v>0.39</v>
          </cell>
          <cell r="HM203">
            <v>0.95</v>
          </cell>
          <cell r="HN203">
            <v>0.34</v>
          </cell>
          <cell r="HO203">
            <v>-1.2</v>
          </cell>
          <cell r="HP203">
            <v>1.41</v>
          </cell>
          <cell r="HQ203">
            <v>-0.96</v>
          </cell>
          <cell r="HR203">
            <v>0.38</v>
          </cell>
          <cell r="HS203">
            <v>-2.02</v>
          </cell>
          <cell r="HT203">
            <v>-2.09</v>
          </cell>
          <cell r="HU203">
            <v>0.05</v>
          </cell>
          <cell r="HV203">
            <v>2.52</v>
          </cell>
          <cell r="HW203">
            <v>2.9</v>
          </cell>
          <cell r="HX203">
            <v>1.25</v>
          </cell>
          <cell r="HY203">
            <v>0.28999999999999998</v>
          </cell>
          <cell r="HZ203">
            <v>0.31</v>
          </cell>
          <cell r="IA203">
            <v>-0.54</v>
          </cell>
          <cell r="IB203">
            <v>-0.06</v>
          </cell>
          <cell r="IC203">
            <v>0.23</v>
          </cell>
          <cell r="ID203">
            <v>-1.31</v>
          </cell>
          <cell r="IE203">
            <v>-1.83</v>
          </cell>
          <cell r="IF203">
            <v>-0.64</v>
          </cell>
          <cell r="IG203">
            <v>0.78</v>
          </cell>
          <cell r="IH203">
            <v>0.64</v>
          </cell>
          <cell r="II203">
            <v>0.26</v>
          </cell>
          <cell r="IJ203">
            <v>0.27</v>
          </cell>
          <cell r="IK203">
            <v>-0.77</v>
          </cell>
          <cell r="IL203">
            <v>-0.05</v>
          </cell>
          <cell r="IM203">
            <v>-0.42</v>
          </cell>
          <cell r="IN203">
            <v>-0.89</v>
          </cell>
          <cell r="IO203">
            <v>-0.32</v>
          </cell>
          <cell r="IP203">
            <v>0.9</v>
          </cell>
          <cell r="IQ203">
            <v>-1.07</v>
          </cell>
          <cell r="IR203">
            <v>0.65</v>
          </cell>
          <cell r="IS203">
            <v>-0.04</v>
          </cell>
          <cell r="IT203">
            <v>0.43</v>
          </cell>
          <cell r="IU203">
            <v>0.56000000000000005</v>
          </cell>
          <cell r="IV203">
            <v>0.91</v>
          </cell>
          <cell r="IW203">
            <v>-0.64</v>
          </cell>
          <cell r="IX203">
            <v>0.94</v>
          </cell>
          <cell r="IY203">
            <v>-0.57999999999999996</v>
          </cell>
          <cell r="IZ203">
            <v>0.25</v>
          </cell>
          <cell r="JA203">
            <v>0.47</v>
          </cell>
          <cell r="JB203">
            <v>1.24</v>
          </cell>
          <cell r="JC203">
            <v>0.78</v>
          </cell>
          <cell r="JD203">
            <v>0.01</v>
          </cell>
          <cell r="JE203">
            <v>-0.37</v>
          </cell>
          <cell r="JF203">
            <v>-0.88</v>
          </cell>
          <cell r="JG203">
            <v>-0.72</v>
          </cell>
          <cell r="JH203">
            <v>1.85</v>
          </cell>
          <cell r="JI203">
            <v>-0.64</v>
          </cell>
          <cell r="JJ203">
            <v>-0.03</v>
          </cell>
          <cell r="JK203">
            <v>1.33</v>
          </cell>
          <cell r="JL203">
            <v>1.19</v>
          </cell>
          <cell r="JM203">
            <v>1.1000000000000001</v>
          </cell>
          <cell r="JN203">
            <v>-0.32</v>
          </cell>
          <cell r="JO203">
            <v>7.0000000000000007E-2</v>
          </cell>
          <cell r="JP203">
            <v>0.1</v>
          </cell>
          <cell r="JQ203">
            <v>-0.14000000000000001</v>
          </cell>
          <cell r="JR203">
            <v>0.68</v>
          </cell>
          <cell r="JS203">
            <v>0.57999999999999996</v>
          </cell>
          <cell r="JT203">
            <v>7.0000000000000007E-2</v>
          </cell>
          <cell r="JU203">
            <v>0.37</v>
          </cell>
          <cell r="JV203">
            <v>2.37</v>
          </cell>
          <cell r="JW203">
            <v>-0.79</v>
          </cell>
          <cell r="JX203">
            <v>-1.63</v>
          </cell>
          <cell r="JY203">
            <v>-0.19</v>
          </cell>
          <cell r="JZ203">
            <v>1.72</v>
          </cell>
          <cell r="KA203">
            <v>-0.1</v>
          </cell>
          <cell r="KB203">
            <v>0.14000000000000001</v>
          </cell>
          <cell r="KC203">
            <v>-0.9</v>
          </cell>
          <cell r="KD203">
            <v>0.36</v>
          </cell>
          <cell r="KE203">
            <v>-0.03</v>
          </cell>
          <cell r="KF203">
            <v>0.01</v>
          </cell>
          <cell r="KG203">
            <v>-0.21</v>
          </cell>
          <cell r="KH203">
            <v>-1.02</v>
          </cell>
          <cell r="KI203">
            <v>-0.7</v>
          </cell>
          <cell r="KJ203">
            <v>-1.05</v>
          </cell>
          <cell r="KK203">
            <v>-0.28999999999999998</v>
          </cell>
          <cell r="KL203">
            <v>0.73</v>
          </cell>
          <cell r="KM203">
            <v>0.16</v>
          </cell>
          <cell r="KN203">
            <v>0.66</v>
          </cell>
          <cell r="KO203">
            <v>0.39</v>
          </cell>
          <cell r="KP203">
            <v>-0.42</v>
          </cell>
          <cell r="KQ203">
            <v>0.05</v>
          </cell>
          <cell r="KR203">
            <v>-1.1200000000000001</v>
          </cell>
          <cell r="KS203">
            <v>-0.24</v>
          </cell>
          <cell r="KT203">
            <v>0.48</v>
          </cell>
          <cell r="KU203">
            <v>-0.04</v>
          </cell>
          <cell r="KV203">
            <v>-0.1</v>
          </cell>
          <cell r="KW203">
            <v>-0.06</v>
          </cell>
          <cell r="KX203">
            <v>-0.19</v>
          </cell>
          <cell r="KY203">
            <v>-0.83</v>
          </cell>
          <cell r="KZ203">
            <v>-0.18</v>
          </cell>
          <cell r="LA203">
            <v>-0.5</v>
          </cell>
          <cell r="LB203">
            <v>-0.96</v>
          </cell>
          <cell r="LC203">
            <v>-0.89</v>
          </cell>
          <cell r="LD203">
            <v>-1.42</v>
          </cell>
          <cell r="LE203">
            <v>-0.73</v>
          </cell>
          <cell r="LF203">
            <v>0.06</v>
          </cell>
          <cell r="LG203">
            <v>0.14000000000000001</v>
          </cell>
          <cell r="LH203">
            <v>0.16</v>
          </cell>
          <cell r="LI203">
            <v>0.46000000000000008</v>
          </cell>
          <cell r="LJ203">
            <v>0.34</v>
          </cell>
          <cell r="LK203">
            <v>7.0000000000000007E-2</v>
          </cell>
          <cell r="LL203">
            <v>0.2</v>
          </cell>
          <cell r="LM203">
            <v>0.3</v>
          </cell>
          <cell r="LN203">
            <v>0.08</v>
          </cell>
          <cell r="LO203">
            <v>0.15</v>
          </cell>
          <cell r="LP203">
            <v>8.9999999999999983E-2</v>
          </cell>
          <cell r="LQ203">
            <v>0.28000000000000003</v>
          </cell>
          <cell r="LR203">
            <v>0.17313633633633635</v>
          </cell>
          <cell r="LS203">
            <v>0.15999999999999998</v>
          </cell>
          <cell r="LT203">
            <v>4.3409464278559136E-2</v>
          </cell>
          <cell r="LU203">
            <v>6.3528658853645836E-2</v>
          </cell>
          <cell r="LV203">
            <v>0.26797222666880111</v>
          </cell>
          <cell r="LW203">
            <v>0.15002566982191559</v>
          </cell>
          <cell r="LX203">
            <v>0.19</v>
          </cell>
          <cell r="LY203">
            <v>0.24463816429826829</v>
          </cell>
          <cell r="LZ203">
            <v>0.30000000000000004</v>
          </cell>
          <cell r="MA203">
            <v>0.27</v>
          </cell>
          <cell r="MB203">
            <v>0.45608076557708055</v>
          </cell>
          <cell r="MC203">
            <v>0.45</v>
          </cell>
          <cell r="MD203">
            <v>0.28592065538455885</v>
          </cell>
          <cell r="ME203">
            <v>0.28863305057327293</v>
          </cell>
        </row>
        <row r="204">
          <cell r="A204" t="str">
            <v>SDUC</v>
          </cell>
          <cell r="D204" t="str">
            <v>+</v>
          </cell>
          <cell r="E204" t="str">
            <v>Utensílios para Cozinha</v>
          </cell>
          <cell r="H204">
            <v>0.92510618073906947</v>
          </cell>
          <cell r="I204">
            <v>1.3395312856299841</v>
          </cell>
          <cell r="J204">
            <v>2.0203248101469042</v>
          </cell>
          <cell r="K204">
            <v>2.2944521920175047</v>
          </cell>
          <cell r="L204">
            <v>1.9685295977975807</v>
          </cell>
          <cell r="M204">
            <v>1.0326803448455697</v>
          </cell>
          <cell r="N204">
            <v>1.0011638413104669</v>
          </cell>
          <cell r="O204">
            <v>0.89128792686498148</v>
          </cell>
          <cell r="P204">
            <v>0.51955279406508104</v>
          </cell>
          <cell r="Q204">
            <v>1.3513885869658517</v>
          </cell>
          <cell r="R204">
            <v>1.0184277660822729</v>
          </cell>
          <cell r="S204">
            <v>0.8778926427965662</v>
          </cell>
          <cell r="T204">
            <v>1.0513383954937077</v>
          </cell>
          <cell r="U204">
            <v>0.50679623673602781</v>
          </cell>
          <cell r="V204">
            <v>0.86853476347659553</v>
          </cell>
          <cell r="W204">
            <v>0.74962158661325939</v>
          </cell>
          <cell r="X204">
            <v>0.25091844064474034</v>
          </cell>
          <cell r="Y204">
            <v>0.33078002509557314</v>
          </cell>
          <cell r="Z204">
            <v>0.42986544543783978</v>
          </cell>
          <cell r="AA204">
            <v>0.72060415488405538</v>
          </cell>
          <cell r="AB204">
            <v>0.11868380453941738</v>
          </cell>
          <cell r="AC204">
            <v>-0.2122625925373684</v>
          </cell>
          <cell r="AD204">
            <v>0.83811496707257038</v>
          </cell>
          <cell r="AE204">
            <v>0.83376990758289082</v>
          </cell>
          <cell r="AF204">
            <v>8.354214028712155E-2</v>
          </cell>
          <cell r="AG204">
            <v>-3.2366699508906728E-2</v>
          </cell>
          <cell r="AH204">
            <v>0.55961334360868376</v>
          </cell>
          <cell r="AI204">
            <v>0.52207925282316792</v>
          </cell>
          <cell r="AJ204">
            <v>7.5489138004881787E-2</v>
          </cell>
          <cell r="AK204">
            <v>0.68900171715382186</v>
          </cell>
          <cell r="AL204">
            <v>1.2157007498712695</v>
          </cell>
          <cell r="AM204">
            <v>0.34459904046905637</v>
          </cell>
          <cell r="AN204">
            <v>-0.18425359116715867</v>
          </cell>
          <cell r="AO204">
            <v>-0.1094381170620385</v>
          </cell>
          <cell r="AP204">
            <v>0.30940772052284221</v>
          </cell>
          <cell r="AQ204">
            <v>0.12798170012006238</v>
          </cell>
          <cell r="AR204">
            <v>0.68749063594605309</v>
          </cell>
          <cell r="AS204">
            <v>0.24695990616289831</v>
          </cell>
          <cell r="AT204">
            <v>0.58333797955558664</v>
          </cell>
          <cell r="AU204">
            <v>0.75110145408696583</v>
          </cell>
          <cell r="AV204">
            <v>0.29238421198777503</v>
          </cell>
          <cell r="AW204">
            <v>0.42115996985811527</v>
          </cell>
          <cell r="AX204">
            <v>0.55512551422062884</v>
          </cell>
          <cell r="AY204">
            <v>0.20579717601861566</v>
          </cell>
          <cell r="AZ204">
            <v>0.45143837619055438</v>
          </cell>
          <cell r="BA204">
            <v>0.60845840345316893</v>
          </cell>
          <cell r="BB204">
            <v>0.61280918834998321</v>
          </cell>
          <cell r="BC204">
            <v>0.70702750485330079</v>
          </cell>
          <cell r="BD204">
            <v>0.59976626475211847</v>
          </cell>
          <cell r="BE204">
            <v>-0.15403873271677532</v>
          </cell>
          <cell r="BF204">
            <v>0.95054358933736494</v>
          </cell>
          <cell r="BG204">
            <v>1.1599068071621932</v>
          </cell>
          <cell r="BH204">
            <v>0.609330831938943</v>
          </cell>
          <cell r="BI204">
            <v>0.55489281968240911</v>
          </cell>
          <cell r="BJ204">
            <v>0.1810072295997889</v>
          </cell>
          <cell r="BK204">
            <v>0.35652585108084794</v>
          </cell>
          <cell r="BL204">
            <v>-0.26094845140447115</v>
          </cell>
          <cell r="BM204">
            <v>-0.11435123555742796</v>
          </cell>
          <cell r="BN204">
            <v>0.38152083832675709</v>
          </cell>
          <cell r="BO204">
            <v>-0.42719002777572068</v>
          </cell>
          <cell r="BP204">
            <v>-6.0063539033105413E-2</v>
          </cell>
          <cell r="BQ204">
            <v>0.84447779651326049</v>
          </cell>
          <cell r="BR204">
            <v>0.56866350092552109</v>
          </cell>
          <cell r="BS204">
            <v>0.63046564391435977</v>
          </cell>
          <cell r="BT204">
            <v>0.97521036986826104</v>
          </cell>
          <cell r="BU204">
            <v>0.49447038783925656</v>
          </cell>
          <cell r="BV204">
            <v>0.36334343906687899</v>
          </cell>
          <cell r="BW204">
            <v>0.260488612948436</v>
          </cell>
          <cell r="BX204">
            <v>4.488488984960802E-2</v>
          </cell>
          <cell r="BY204">
            <v>4.3677882325912094E-3</v>
          </cell>
          <cell r="BZ204">
            <v>0.53634768484793127</v>
          </cell>
          <cell r="CA204">
            <v>1.1050362432828231</v>
          </cell>
          <cell r="CB204">
            <v>0.36984052419204139</v>
          </cell>
          <cell r="CC204">
            <v>0.25091417463431159</v>
          </cell>
          <cell r="CD204">
            <v>0.96590827322337802</v>
          </cell>
          <cell r="CE204">
            <v>0.57936767762514718</v>
          </cell>
          <cell r="CF204">
            <v>0.46927768754427496</v>
          </cell>
          <cell r="CG204">
            <v>0.65936203691830919</v>
          </cell>
          <cell r="CH204">
            <v>0.57733863204031555</v>
          </cell>
          <cell r="CI204">
            <v>0.72790620315152277</v>
          </cell>
          <cell r="CJ204">
            <v>0.52858054957411782</v>
          </cell>
          <cell r="CK204">
            <v>1.1465839093808086</v>
          </cell>
          <cell r="CL204">
            <v>1.1734025711253122</v>
          </cell>
          <cell r="CM204">
            <v>0.27940510540894292</v>
          </cell>
          <cell r="CN204">
            <v>9.143494107243029E-2</v>
          </cell>
          <cell r="CO204">
            <v>0.29252325747499325</v>
          </cell>
          <cell r="CP204">
            <v>-0.15446250711348367</v>
          </cell>
          <cell r="CQ204">
            <v>0.30861914017292635</v>
          </cell>
          <cell r="CR204">
            <v>0.20823863570603235</v>
          </cell>
          <cell r="CS204">
            <v>0.15265236594864498</v>
          </cell>
          <cell r="CT204">
            <v>0.28222666419072368</v>
          </cell>
          <cell r="CU204">
            <v>0.18170472378008129</v>
          </cell>
          <cell r="CV204">
            <v>0.74225025607352391</v>
          </cell>
          <cell r="CW204">
            <v>0.81914446864090862</v>
          </cell>
          <cell r="CX204">
            <v>0.70742963284717697</v>
          </cell>
          <cell r="CY204">
            <v>0.73032084475323633</v>
          </cell>
          <cell r="CZ204">
            <v>0.15739060832443968</v>
          </cell>
          <cell r="DA204">
            <v>0.15739060832443968</v>
          </cell>
          <cell r="DB204">
            <v>-0.31008369644468337</v>
          </cell>
          <cell r="DC204">
            <v>-9.6116060128415851E-2</v>
          </cell>
          <cell r="DD204">
            <v>0.2035914133246447</v>
          </cell>
          <cell r="DE204">
            <v>5.2799344569162944E-2</v>
          </cell>
          <cell r="DF204">
            <v>0.86499367176103203</v>
          </cell>
          <cell r="DG204">
            <v>0.54946905070759222</v>
          </cell>
          <cell r="DH204">
            <v>1.2709821371553964</v>
          </cell>
          <cell r="DI204">
            <v>1.1604613794564882</v>
          </cell>
          <cell r="DJ204">
            <v>1.070407901807706</v>
          </cell>
          <cell r="DK204">
            <v>1.6902941586432063</v>
          </cell>
          <cell r="DL204">
            <v>1.3527372938105335</v>
          </cell>
          <cell r="DM204">
            <v>0.72253059092586902</v>
          </cell>
          <cell r="DN204">
            <v>1.4132268376479147</v>
          </cell>
          <cell r="DO204">
            <v>1.8252211003914409</v>
          </cell>
          <cell r="DP204">
            <v>0.78995460559420128</v>
          </cell>
          <cell r="DQ204">
            <v>0.89357871723336368</v>
          </cell>
          <cell r="DR204">
            <v>0.22366038563203661</v>
          </cell>
          <cell r="DS204">
            <v>0.23664905371922271</v>
          </cell>
          <cell r="DT204">
            <v>1.0859359903917862</v>
          </cell>
          <cell r="DU204">
            <v>0.41222386245615666</v>
          </cell>
          <cell r="DV204">
            <v>0.40640355691334673</v>
          </cell>
          <cell r="DW204">
            <v>0.63762925728991804</v>
          </cell>
          <cell r="DX204">
            <v>1.0373577717791593</v>
          </cell>
          <cell r="DY204">
            <v>1.8734546845993405</v>
          </cell>
          <cell r="DZ204">
            <v>0.72304684767867444</v>
          </cell>
          <cell r="EA204">
            <v>0.50837002176511592</v>
          </cell>
          <cell r="EB204">
            <v>0.93252805124995419</v>
          </cell>
          <cell r="EC204">
            <v>0.88699978633405396</v>
          </cell>
          <cell r="ED204">
            <v>-0.53024716557026064</v>
          </cell>
          <cell r="EE204">
            <v>-0.64348757906234921</v>
          </cell>
          <cell r="EF204">
            <v>1.2443892298452712</v>
          </cell>
          <cell r="EG204">
            <v>0.41282968862169478</v>
          </cell>
          <cell r="EH204">
            <v>0.26860055782442899</v>
          </cell>
          <cell r="EI204">
            <v>1.8855337019589709</v>
          </cell>
          <cell r="EJ204">
            <v>1.310314046958613</v>
          </cell>
          <cell r="EK204">
            <v>0.2963159311251366</v>
          </cell>
          <cell r="EL204">
            <v>-0.28646180447780156</v>
          </cell>
          <cell r="EM204">
            <v>-3.6373073959471529E-2</v>
          </cell>
          <cell r="EN204">
            <v>-2.39913005717283E-2</v>
          </cell>
          <cell r="EO204">
            <v>0.30004300089376768</v>
          </cell>
          <cell r="EP204">
            <v>1.0899800647843889</v>
          </cell>
          <cell r="EQ204">
            <v>1.0643479689671003</v>
          </cell>
          <cell r="ER204">
            <v>0.15806903504859598</v>
          </cell>
          <cell r="ES204">
            <v>-0.47643170848506139</v>
          </cell>
          <cell r="ET204">
            <v>-0.38547933973227011</v>
          </cell>
          <cell r="EU204">
            <v>-6.7060180506753803E-2</v>
          </cell>
          <cell r="EV204">
            <v>0.85537205084490975</v>
          </cell>
          <cell r="EW204">
            <v>0.59731646399423666</v>
          </cell>
          <cell r="EX204">
            <v>0.89659808286453557</v>
          </cell>
          <cell r="EY204">
            <v>0.80124961954997975</v>
          </cell>
          <cell r="EZ204">
            <v>-0.15830084730096214</v>
          </cell>
          <cell r="FA204">
            <v>2.3680996686518884E-3</v>
          </cell>
          <cell r="FB204">
            <v>-0.3121446601282874</v>
          </cell>
          <cell r="FC204">
            <v>5.7815871477447267E-2</v>
          </cell>
          <cell r="FD204">
            <v>0.45712136886697297</v>
          </cell>
          <cell r="FE204">
            <v>0.30467276617507577</v>
          </cell>
          <cell r="FF204">
            <v>0.33741120957339321</v>
          </cell>
          <cell r="FG204">
            <v>0.14438959270430438</v>
          </cell>
          <cell r="FH204">
            <v>-0.30237258347978901</v>
          </cell>
          <cell r="FI204">
            <v>-0.44256613756613761</v>
          </cell>
          <cell r="FJ204">
            <v>0.7200881834215167</v>
          </cell>
          <cell r="FK204">
            <v>1.3082275132275134</v>
          </cell>
          <cell r="FL204">
            <v>0.30779631255487272</v>
          </cell>
          <cell r="FM204">
            <v>8.9851528384279483E-2</v>
          </cell>
          <cell r="FN204">
            <v>6.2058047493403719E-2</v>
          </cell>
          <cell r="FO204">
            <v>0.68517543859649133</v>
          </cell>
          <cell r="FP204">
            <v>0.39518093556928513</v>
          </cell>
          <cell r="FQ204">
            <v>0.24424573677306519</v>
          </cell>
          <cell r="FR204">
            <v>0.13651501766784452</v>
          </cell>
          <cell r="FS204">
            <v>0.30314172882843349</v>
          </cell>
          <cell r="FT204">
            <v>-0.15081614743308469</v>
          </cell>
          <cell r="FU204">
            <v>-0.38112820512820511</v>
          </cell>
          <cell r="FV204">
            <v>0.38631794871794878</v>
          </cell>
          <cell r="FW204">
            <v>0.48439440993788818</v>
          </cell>
          <cell r="FX204">
            <v>0.41201335387776061</v>
          </cell>
          <cell r="FY204">
            <v>0.70212622866011387</v>
          </cell>
          <cell r="FZ204">
            <v>-0.42832307692307692</v>
          </cell>
          <cell r="GA204">
            <v>-1.1086875965002574</v>
          </cell>
          <cell r="GB204">
            <v>-1.4198552223371245E-2</v>
          </cell>
          <cell r="GC204">
            <v>-0.46838658983761133</v>
          </cell>
          <cell r="GD204">
            <v>-0.26167879417879419</v>
          </cell>
          <cell r="GE204">
            <v>1.1650528541226217</v>
          </cell>
          <cell r="GF204">
            <v>0.68114420062695924</v>
          </cell>
          <cell r="GG204">
            <v>-0.32035564853556492</v>
          </cell>
          <cell r="GH204">
            <v>0.603808532778356</v>
          </cell>
          <cell r="GI204">
            <v>0.49206951026856238</v>
          </cell>
          <cell r="GJ204">
            <v>-0.45753894080996882</v>
          </cell>
          <cell r="GK204">
            <v>-0.11031562335612834</v>
          </cell>
          <cell r="GL204">
            <v>1.5155974842767299</v>
          </cell>
          <cell r="GM204">
            <v>0.92649364406779644</v>
          </cell>
          <cell r="GN204">
            <v>0.60406444906444912</v>
          </cell>
          <cell r="GO204">
            <v>1.0055279831045407</v>
          </cell>
          <cell r="GP204">
            <v>0.5811792207792208</v>
          </cell>
          <cell r="GQ204">
            <v>1.1581693845344558</v>
          </cell>
          <cell r="GR204">
            <v>0.82321540062434972</v>
          </cell>
          <cell r="GS204">
            <v>0.56167802831672786</v>
          </cell>
          <cell r="GT204">
            <v>0.44769390942217585</v>
          </cell>
          <cell r="GU204">
            <v>0.60965825446898003</v>
          </cell>
          <cell r="GV204">
            <v>0.77145093945720256</v>
          </cell>
          <cell r="GW204">
            <v>0.7846109358569926</v>
          </cell>
          <cell r="GX204">
            <v>0.89960437272254046</v>
          </cell>
          <cell r="GY204">
            <v>1.1670529627687467</v>
          </cell>
          <cell r="GZ204">
            <v>0.69160705028512171</v>
          </cell>
          <cell r="HA204">
            <v>0.8234705575820741</v>
          </cell>
          <cell r="HB204">
            <v>0.18429162357807652</v>
          </cell>
          <cell r="HC204">
            <v>0.29580394190871367</v>
          </cell>
          <cell r="HD204">
            <v>0.8192283790781979</v>
          </cell>
          <cell r="HE204">
            <v>0.58995854922279789</v>
          </cell>
          <cell r="HF204">
            <v>0.79676954732510286</v>
          </cell>
          <cell r="HG204">
            <v>0.2014536082474227</v>
          </cell>
          <cell r="HH204">
            <v>0.26432584269662918</v>
          </cell>
          <cell r="HI204">
            <v>0.57552346570397106</v>
          </cell>
          <cell r="HJ204">
            <v>1.1022471910112359</v>
          </cell>
          <cell r="HK204">
            <v>0.50730452674897131</v>
          </cell>
          <cell r="HL204">
            <v>-2.9228426395939082E-2</v>
          </cell>
          <cell r="HM204">
            <v>0.70409886714727088</v>
          </cell>
          <cell r="HN204">
            <v>1.2530729964267484</v>
          </cell>
          <cell r="HO204">
            <v>0.80336928608115044</v>
          </cell>
          <cell r="HP204">
            <v>0.5854217479674797</v>
          </cell>
          <cell r="HQ204">
            <v>0.52616726526423807</v>
          </cell>
          <cell r="HR204">
            <v>0.95249110320284702</v>
          </cell>
          <cell r="HS204">
            <v>0.67194971780400192</v>
          </cell>
          <cell r="HT204">
            <v>1.0051064908722109</v>
          </cell>
          <cell r="HU204">
            <v>0.81615384615384623</v>
          </cell>
          <cell r="HV204">
            <v>0.42429438543247339</v>
          </cell>
          <cell r="HW204">
            <v>0.50893737166324449</v>
          </cell>
          <cell r="HX204">
            <v>-0.26126839167935056</v>
          </cell>
          <cell r="HY204">
            <v>1.2124884318766067</v>
          </cell>
          <cell r="HZ204">
            <v>1.2520931422722621</v>
          </cell>
          <cell r="IA204">
            <v>0.69222052067381312</v>
          </cell>
          <cell r="IB204">
            <v>0.62713560182833938</v>
          </cell>
          <cell r="IC204">
            <v>1.0188708036622582</v>
          </cell>
          <cell r="ID204">
            <v>0.97182920667003525</v>
          </cell>
          <cell r="IE204">
            <v>0.49621349446122859</v>
          </cell>
          <cell r="IF204">
            <v>1.0564192577733198</v>
          </cell>
          <cell r="IG204">
            <v>0.98997989949748733</v>
          </cell>
          <cell r="IH204">
            <v>0.62850597609561742</v>
          </cell>
          <cell r="II204">
            <v>0.43469469469469468</v>
          </cell>
          <cell r="IJ204">
            <v>0.31667661691542287</v>
          </cell>
          <cell r="IK204">
            <v>-1.4624624624624664E-2</v>
          </cell>
          <cell r="IL204">
            <v>0.32602487562189053</v>
          </cell>
          <cell r="IM204">
            <v>0.37430583501006032</v>
          </cell>
          <cell r="IN204">
            <v>-2.519740129935033E-2</v>
          </cell>
          <cell r="IO204">
            <v>0.51192929292929279</v>
          </cell>
          <cell r="IP204">
            <v>2.1278063540090772</v>
          </cell>
          <cell r="IQ204">
            <v>1.8603304524656836</v>
          </cell>
          <cell r="IR204">
            <v>0.34997998999499746</v>
          </cell>
          <cell r="IS204">
            <v>0.80726629610914602</v>
          </cell>
          <cell r="IT204">
            <v>0.79497477295660957</v>
          </cell>
          <cell r="IU204">
            <v>0.87238191975622148</v>
          </cell>
          <cell r="IV204">
            <v>0.74714574898785435</v>
          </cell>
          <cell r="IW204">
            <v>0.70304105423213381</v>
          </cell>
          <cell r="IX204">
            <v>0.28002022244691605</v>
          </cell>
          <cell r="IY204">
            <v>1.3271247464503044</v>
          </cell>
          <cell r="IZ204">
            <v>1.4385947046843177</v>
          </cell>
          <cell r="JA204">
            <v>1.0288193743693239</v>
          </cell>
          <cell r="JB204">
            <v>0.9367575757575759</v>
          </cell>
          <cell r="JC204">
            <v>0.80713567839195965</v>
          </cell>
          <cell r="JD204">
            <v>0.49399296835760925</v>
          </cell>
          <cell r="JE204">
            <v>0.8077211394302849</v>
          </cell>
          <cell r="JF204">
            <v>1.5268891118916204</v>
          </cell>
          <cell r="JG204">
            <v>1.4999103139013452</v>
          </cell>
          <cell r="JH204">
            <v>1.0790199004975123</v>
          </cell>
          <cell r="JI204">
            <v>0.88580693069306937</v>
          </cell>
          <cell r="JJ204">
            <v>2.356196623634558</v>
          </cell>
          <cell r="JK204">
            <v>1.3641199801685673</v>
          </cell>
          <cell r="JL204">
            <v>0.3070853778213935</v>
          </cell>
          <cell r="JM204">
            <v>0.75339259259259261</v>
          </cell>
          <cell r="JN204">
            <v>0.16444718657453108</v>
          </cell>
          <cell r="JO204">
            <v>0.14892361111111116</v>
          </cell>
          <cell r="JP204">
            <v>-0.29315842078960525</v>
          </cell>
          <cell r="JQ204">
            <v>1.0134532733633186</v>
          </cell>
          <cell r="JR204">
            <v>1.0229607250755288</v>
          </cell>
          <cell r="JS204">
            <v>0.54219497378653136</v>
          </cell>
          <cell r="JT204">
            <v>0.61500250626566411</v>
          </cell>
          <cell r="JU204">
            <v>-0.24253731343283574</v>
          </cell>
          <cell r="JV204">
            <v>-0.37148166750376693</v>
          </cell>
          <cell r="JW204">
            <v>-4.9281407035175875E-2</v>
          </cell>
          <cell r="JX204">
            <v>1.0274987341772153</v>
          </cell>
          <cell r="JY204">
            <v>1.506311806256307</v>
          </cell>
          <cell r="JZ204">
            <v>-0.25568261964735517</v>
          </cell>
          <cell r="KA204">
            <v>-0.96762118940529729</v>
          </cell>
          <cell r="KB204">
            <v>0.433845763571791</v>
          </cell>
          <cell r="KC204">
            <v>1.3904561581348198</v>
          </cell>
          <cell r="KD204">
            <v>-0.12872469635627529</v>
          </cell>
          <cell r="KE204">
            <v>0.34649500000000005</v>
          </cell>
          <cell r="KF204">
            <v>0.73306246825799903</v>
          </cell>
          <cell r="KG204">
            <v>-0.34361319340329827</v>
          </cell>
          <cell r="KH204">
            <v>0.47685699848408286</v>
          </cell>
          <cell r="KI204">
            <v>0.90019588146659968</v>
          </cell>
          <cell r="KJ204">
            <v>0.66318548387096787</v>
          </cell>
          <cell r="KK204">
            <v>0.43383616383616402</v>
          </cell>
          <cell r="KL204">
            <v>-0.69443495730788551</v>
          </cell>
          <cell r="KM204">
            <v>-0.36807385229540918</v>
          </cell>
          <cell r="KN204">
            <v>-0.5165734621250635</v>
          </cell>
          <cell r="KO204">
            <v>-0.17475376884422114</v>
          </cell>
          <cell r="KP204">
            <v>0.53475435005117711</v>
          </cell>
          <cell r="KQ204">
            <v>-0.38674911660777389</v>
          </cell>
          <cell r="KR204">
            <v>-4.7367346938775548E-2</v>
          </cell>
          <cell r="KS204">
            <v>6.1409736308316362E-3</v>
          </cell>
          <cell r="KT204">
            <v>-0.34885933503836314</v>
          </cell>
          <cell r="KU204">
            <v>0.16722646310432571</v>
          </cell>
          <cell r="KV204">
            <v>-0.30348586118251925</v>
          </cell>
          <cell r="KW204">
            <v>-0.88981246832235183</v>
          </cell>
          <cell r="KX204">
            <v>0.74792074112197626</v>
          </cell>
          <cell r="KY204">
            <v>0.99800615069195298</v>
          </cell>
          <cell r="KZ204">
            <v>-0.37492307692307697</v>
          </cell>
          <cell r="LA204">
            <v>0.29399593289273007</v>
          </cell>
          <cell r="LB204">
            <v>0.57772797527047903</v>
          </cell>
          <cell r="LC204">
            <v>-4.7005076142132007E-3</v>
          </cell>
          <cell r="LD204">
            <v>-0.67766580976863755</v>
          </cell>
          <cell r="LE204">
            <v>-0.52910249872514026</v>
          </cell>
          <cell r="LF204">
            <v>0.2</v>
          </cell>
          <cell r="LG204">
            <v>0.1</v>
          </cell>
          <cell r="LH204">
            <v>0.4</v>
          </cell>
          <cell r="LI204">
            <v>0.4</v>
          </cell>
          <cell r="LJ204">
            <v>0.4</v>
          </cell>
          <cell r="LK204">
            <v>0.4</v>
          </cell>
          <cell r="LL204">
            <v>0.4</v>
          </cell>
          <cell r="LM204">
            <v>0.4</v>
          </cell>
          <cell r="LN204">
            <v>0.4</v>
          </cell>
          <cell r="LO204">
            <v>0.4</v>
          </cell>
          <cell r="LP204">
            <v>0.4</v>
          </cell>
          <cell r="LQ204">
            <v>0.4</v>
          </cell>
          <cell r="LR204">
            <v>0.4</v>
          </cell>
          <cell r="LS204">
            <v>0.4</v>
          </cell>
          <cell r="LT204">
            <v>0.4</v>
          </cell>
          <cell r="LU204">
            <v>0.4</v>
          </cell>
          <cell r="LV204">
            <v>0.4</v>
          </cell>
          <cell r="LW204">
            <v>0.4</v>
          </cell>
          <cell r="LX204">
            <v>0.4</v>
          </cell>
          <cell r="LY204">
            <v>0.4</v>
          </cell>
          <cell r="LZ204">
            <v>0.4</v>
          </cell>
          <cell r="MA204">
            <v>0.4</v>
          </cell>
          <cell r="MB204">
            <v>0.4</v>
          </cell>
          <cell r="MC204">
            <v>0.4</v>
          </cell>
          <cell r="MD204">
            <v>0.4</v>
          </cell>
          <cell r="ME204">
            <v>0.4</v>
          </cell>
        </row>
        <row r="205">
          <cell r="A205">
            <v>3102007</v>
          </cell>
          <cell r="F205" t="str">
            <v>Utensílios Copa e Cozinha de Metal</v>
          </cell>
          <cell r="H205">
            <v>1.05</v>
          </cell>
          <cell r="I205">
            <v>1.2</v>
          </cell>
          <cell r="J205">
            <v>1.89</v>
          </cell>
          <cell r="K205">
            <v>2.46</v>
          </cell>
          <cell r="L205">
            <v>1.68</v>
          </cell>
          <cell r="M205">
            <v>0.77</v>
          </cell>
          <cell r="N205">
            <v>0.87</v>
          </cell>
          <cell r="O205">
            <v>1.08</v>
          </cell>
          <cell r="P205">
            <v>0.83</v>
          </cell>
          <cell r="Q205">
            <v>1.54</v>
          </cell>
          <cell r="R205">
            <v>1.24</v>
          </cell>
          <cell r="S205">
            <v>1.32</v>
          </cell>
          <cell r="T205">
            <v>0.72</v>
          </cell>
          <cell r="U205">
            <v>0.87</v>
          </cell>
          <cell r="V205">
            <v>1.91</v>
          </cell>
          <cell r="W205">
            <v>1.1599999999999999</v>
          </cell>
          <cell r="X205">
            <v>0.94</v>
          </cell>
          <cell r="Y205">
            <v>0.59</v>
          </cell>
          <cell r="Z205">
            <v>0.32</v>
          </cell>
          <cell r="AA205">
            <v>1.18</v>
          </cell>
          <cell r="AB205">
            <v>0.32</v>
          </cell>
          <cell r="AC205">
            <v>-0.02</v>
          </cell>
          <cell r="AD205">
            <v>1</v>
          </cell>
          <cell r="AE205">
            <v>1.2</v>
          </cell>
          <cell r="AF205">
            <v>0.32</v>
          </cell>
          <cell r="AG205">
            <v>-0.34</v>
          </cell>
          <cell r="AH205">
            <v>0.54</v>
          </cell>
          <cell r="AI205">
            <v>0.67</v>
          </cell>
          <cell r="AJ205">
            <v>-0.21</v>
          </cell>
          <cell r="AK205">
            <v>1.1499999999999999</v>
          </cell>
          <cell r="AL205">
            <v>1.27</v>
          </cell>
          <cell r="AM205">
            <v>-0.26</v>
          </cell>
          <cell r="AN205">
            <v>-0.67</v>
          </cell>
          <cell r="AO205">
            <v>-0.4</v>
          </cell>
          <cell r="AP205">
            <v>-0.42</v>
          </cell>
          <cell r="AQ205">
            <v>0.23</v>
          </cell>
          <cell r="AR205">
            <v>1.36</v>
          </cell>
          <cell r="AS205">
            <v>0.25</v>
          </cell>
          <cell r="AT205">
            <v>0.35</v>
          </cell>
          <cell r="AU205">
            <v>0.28999999999999998</v>
          </cell>
          <cell r="AV205">
            <v>-0.23</v>
          </cell>
          <cell r="AW205">
            <v>0.02</v>
          </cell>
          <cell r="AX205">
            <v>0.71</v>
          </cell>
          <cell r="AY205">
            <v>0.72</v>
          </cell>
          <cell r="AZ205">
            <v>0.48</v>
          </cell>
          <cell r="BA205">
            <v>-0.1</v>
          </cell>
          <cell r="BB205">
            <v>0</v>
          </cell>
          <cell r="BC205">
            <v>0.38</v>
          </cell>
          <cell r="BD205">
            <v>0.43</v>
          </cell>
          <cell r="BE205">
            <v>-0.69</v>
          </cell>
          <cell r="BF205">
            <v>0.8</v>
          </cell>
          <cell r="BG205">
            <v>1.53</v>
          </cell>
          <cell r="BH205">
            <v>0.44</v>
          </cell>
          <cell r="BI205">
            <v>-7.0000000000000007E-2</v>
          </cell>
          <cell r="BJ205">
            <v>0.41</v>
          </cell>
          <cell r="BK205">
            <v>0.73</v>
          </cell>
          <cell r="BL205">
            <v>-0.61</v>
          </cell>
          <cell r="BM205">
            <v>-0.13</v>
          </cell>
          <cell r="BN205">
            <v>0.55000000000000004</v>
          </cell>
          <cell r="BO205">
            <v>-0.67</v>
          </cell>
          <cell r="BP205">
            <v>-0.22</v>
          </cell>
          <cell r="BQ205">
            <v>1.2</v>
          </cell>
          <cell r="BR205">
            <v>1.06</v>
          </cell>
          <cell r="BS205">
            <v>0.91</v>
          </cell>
          <cell r="BT205">
            <v>1.29</v>
          </cell>
          <cell r="BU205">
            <v>0.46</v>
          </cell>
          <cell r="BV205">
            <v>0.56000000000000005</v>
          </cell>
          <cell r="BW205">
            <v>-0.1</v>
          </cell>
          <cell r="BX205">
            <v>-0.54</v>
          </cell>
          <cell r="BY205">
            <v>0.3</v>
          </cell>
          <cell r="BZ205">
            <v>0.49</v>
          </cell>
          <cell r="CA205">
            <v>1.44</v>
          </cell>
          <cell r="CB205">
            <v>0.23</v>
          </cell>
          <cell r="CC205">
            <v>-0.13</v>
          </cell>
          <cell r="CD205">
            <v>1.08</v>
          </cell>
          <cell r="CE205">
            <v>0.91</v>
          </cell>
          <cell r="CF205">
            <v>0.92</v>
          </cell>
          <cell r="CG205">
            <v>0.95</v>
          </cell>
          <cell r="CH205">
            <v>0.18</v>
          </cell>
          <cell r="CI205">
            <v>0.49</v>
          </cell>
          <cell r="CJ205">
            <v>0.93</v>
          </cell>
          <cell r="CK205">
            <v>1.47</v>
          </cell>
          <cell r="CL205">
            <v>1.6</v>
          </cell>
          <cell r="CM205">
            <v>-0.22</v>
          </cell>
          <cell r="CN205">
            <v>0.12</v>
          </cell>
          <cell r="CO205">
            <v>0.9</v>
          </cell>
          <cell r="CP205">
            <v>-7.0000000000000007E-2</v>
          </cell>
          <cell r="CQ205">
            <v>0.26</v>
          </cell>
          <cell r="CR205">
            <v>0.08</v>
          </cell>
          <cell r="CS205">
            <v>0.11</v>
          </cell>
          <cell r="CT205">
            <v>0.09</v>
          </cell>
          <cell r="CU205">
            <v>-0.38</v>
          </cell>
          <cell r="CV205">
            <v>0.23</v>
          </cell>
          <cell r="CW205">
            <v>0.52</v>
          </cell>
          <cell r="CX205">
            <v>-0.13</v>
          </cell>
          <cell r="CY205">
            <v>1.03</v>
          </cell>
          <cell r="CZ205">
            <v>-0.65</v>
          </cell>
          <cell r="DA205">
            <v>-0.65</v>
          </cell>
          <cell r="DB205">
            <v>-1.07</v>
          </cell>
          <cell r="DC205">
            <v>0.21</v>
          </cell>
          <cell r="DD205">
            <v>0.79</v>
          </cell>
          <cell r="DE205">
            <v>-0.2</v>
          </cell>
          <cell r="DF205">
            <v>0.95</v>
          </cell>
          <cell r="DG205">
            <v>0.64</v>
          </cell>
          <cell r="DH205">
            <v>1.36</v>
          </cell>
          <cell r="DI205">
            <v>0.45</v>
          </cell>
          <cell r="DJ205">
            <v>-0.31</v>
          </cell>
          <cell r="DK205">
            <v>1.23</v>
          </cell>
          <cell r="DL205">
            <v>1.46</v>
          </cell>
          <cell r="DM205">
            <v>0.7</v>
          </cell>
          <cell r="DN205">
            <v>1.94</v>
          </cell>
          <cell r="DO205">
            <v>2.4700000000000002</v>
          </cell>
          <cell r="DP205">
            <v>0.93</v>
          </cell>
          <cell r="DQ205">
            <v>2.09</v>
          </cell>
          <cell r="DR205">
            <v>0.33</v>
          </cell>
          <cell r="DS205">
            <v>-0.24</v>
          </cell>
          <cell r="DT205">
            <v>0.8</v>
          </cell>
          <cell r="DU205">
            <v>0.15</v>
          </cell>
          <cell r="DV205">
            <v>0.84</v>
          </cell>
          <cell r="DW205">
            <v>0.92</v>
          </cell>
          <cell r="DX205">
            <v>0.9</v>
          </cell>
          <cell r="DY205">
            <v>1.52</v>
          </cell>
          <cell r="DZ205">
            <v>0.84</v>
          </cell>
          <cell r="EA205">
            <v>0.88</v>
          </cell>
          <cell r="EB205">
            <v>0.68</v>
          </cell>
          <cell r="EC205">
            <v>-0.18</v>
          </cell>
          <cell r="ED205">
            <v>-1.52</v>
          </cell>
          <cell r="EE205">
            <v>-0.42</v>
          </cell>
          <cell r="EF205">
            <v>1.65</v>
          </cell>
          <cell r="EG205">
            <v>-0.19</v>
          </cell>
          <cell r="EH205">
            <v>-0.28000000000000003</v>
          </cell>
          <cell r="EI205">
            <v>2.1</v>
          </cell>
          <cell r="EJ205">
            <v>1.31</v>
          </cell>
          <cell r="EK205">
            <v>-0.19</v>
          </cell>
          <cell r="EL205">
            <v>-1.45</v>
          </cell>
          <cell r="EM205">
            <v>-0.35</v>
          </cell>
          <cell r="EN205">
            <v>0.54</v>
          </cell>
          <cell r="EO205">
            <v>0.48</v>
          </cell>
          <cell r="EP205">
            <v>1.48</v>
          </cell>
          <cell r="EQ205">
            <v>1.1499999999999999</v>
          </cell>
          <cell r="ER205">
            <v>0.34</v>
          </cell>
          <cell r="ES205">
            <v>-0.22</v>
          </cell>
          <cell r="ET205">
            <v>-0.97</v>
          </cell>
          <cell r="EU205">
            <v>-0.96</v>
          </cell>
          <cell r="EV205">
            <v>1.21</v>
          </cell>
          <cell r="EW205">
            <v>0.57999999999999996</v>
          </cell>
          <cell r="EX205">
            <v>0.7</v>
          </cell>
          <cell r="EY205">
            <v>1.73</v>
          </cell>
          <cell r="EZ205">
            <v>0.57999999999999996</v>
          </cell>
          <cell r="FA205">
            <v>-0.32</v>
          </cell>
          <cell r="FB205">
            <v>-0.65</v>
          </cell>
          <cell r="FC205">
            <v>0</v>
          </cell>
          <cell r="FD205">
            <v>0.27</v>
          </cell>
          <cell r="FE205">
            <v>0.47</v>
          </cell>
          <cell r="FF205">
            <v>0.36</v>
          </cell>
          <cell r="FG205">
            <v>0.31</v>
          </cell>
          <cell r="FH205">
            <v>0.03</v>
          </cell>
          <cell r="FI205">
            <v>-0.79</v>
          </cell>
          <cell r="FJ205">
            <v>0.44</v>
          </cell>
          <cell r="FK205">
            <v>1.49</v>
          </cell>
          <cell r="FL205">
            <v>-0.03</v>
          </cell>
          <cell r="FM205">
            <v>-0.23</v>
          </cell>
          <cell r="FN205">
            <v>0.1</v>
          </cell>
          <cell r="FO205">
            <v>0.56999999999999995</v>
          </cell>
          <cell r="FP205">
            <v>0.32</v>
          </cell>
          <cell r="FQ205">
            <v>0.37</v>
          </cell>
          <cell r="FR205">
            <v>0.32</v>
          </cell>
          <cell r="FS205">
            <v>0.19</v>
          </cell>
          <cell r="FT205">
            <v>-0.04</v>
          </cell>
          <cell r="FU205">
            <v>-0.31</v>
          </cell>
          <cell r="FV205">
            <v>-0.19</v>
          </cell>
          <cell r="FW205">
            <v>0.48</v>
          </cell>
          <cell r="FX205">
            <v>0.37</v>
          </cell>
          <cell r="FY205">
            <v>0.88</v>
          </cell>
          <cell r="FZ205">
            <v>7.0000000000000007E-2</v>
          </cell>
          <cell r="GA205">
            <v>-1.57</v>
          </cell>
          <cell r="GB205">
            <v>0.12</v>
          </cell>
          <cell r="GC205">
            <v>-0.41</v>
          </cell>
          <cell r="GD205">
            <v>-0.98</v>
          </cell>
          <cell r="GE205">
            <v>1.28</v>
          </cell>
          <cell r="GF205">
            <v>1.1000000000000001</v>
          </cell>
          <cell r="GG205">
            <v>-0.27</v>
          </cell>
          <cell r="GH205">
            <v>1.1599999999999999</v>
          </cell>
          <cell r="GI205">
            <v>0.65</v>
          </cell>
          <cell r="GJ205">
            <v>-1.43</v>
          </cell>
          <cell r="GK205">
            <v>-0.16</v>
          </cell>
          <cell r="GL205">
            <v>1.73</v>
          </cell>
          <cell r="GM205">
            <v>0.31</v>
          </cell>
          <cell r="GN205">
            <v>0.62</v>
          </cell>
          <cell r="GO205">
            <v>1.1499999999999999</v>
          </cell>
          <cell r="GP205">
            <v>0.21</v>
          </cell>
          <cell r="GQ205">
            <v>1.27</v>
          </cell>
          <cell r="GR205">
            <v>1.05</v>
          </cell>
          <cell r="GS205">
            <v>0.83</v>
          </cell>
          <cell r="GT205">
            <v>0.78</v>
          </cell>
          <cell r="GU205">
            <v>0.4</v>
          </cell>
          <cell r="GV205">
            <v>0.18</v>
          </cell>
          <cell r="GW205">
            <v>0.74</v>
          </cell>
          <cell r="GX205">
            <v>0.74</v>
          </cell>
          <cell r="GY205">
            <v>1.84</v>
          </cell>
          <cell r="GZ205">
            <v>1.66</v>
          </cell>
          <cell r="HA205">
            <v>1.51</v>
          </cell>
          <cell r="HB205">
            <v>0.26</v>
          </cell>
          <cell r="HC205">
            <v>-7.0000000000000007E-2</v>
          </cell>
          <cell r="HD205">
            <v>1.17</v>
          </cell>
          <cell r="HE205">
            <v>1.3</v>
          </cell>
          <cell r="HF205">
            <v>0.85</v>
          </cell>
          <cell r="HG205">
            <v>-0.01</v>
          </cell>
          <cell r="HH205">
            <v>0.48</v>
          </cell>
          <cell r="HI205">
            <v>1.43</v>
          </cell>
          <cell r="HJ205">
            <v>1.8</v>
          </cell>
          <cell r="HK205">
            <v>0.4</v>
          </cell>
          <cell r="HL205">
            <v>0.09</v>
          </cell>
          <cell r="HM205">
            <v>0.98</v>
          </cell>
          <cell r="HN205">
            <v>1.26</v>
          </cell>
          <cell r="HO205">
            <v>0.83</v>
          </cell>
          <cell r="HP205">
            <v>0.81</v>
          </cell>
          <cell r="HQ205">
            <v>0.98</v>
          </cell>
          <cell r="HR205">
            <v>1.65</v>
          </cell>
          <cell r="HS205">
            <v>0.25</v>
          </cell>
          <cell r="HT205">
            <v>1.27</v>
          </cell>
          <cell r="HU205">
            <v>1.07</v>
          </cell>
          <cell r="HV205">
            <v>0.11</v>
          </cell>
          <cell r="HW205">
            <v>0.03</v>
          </cell>
          <cell r="HX205">
            <v>-0.48</v>
          </cell>
          <cell r="HY205">
            <v>1.41</v>
          </cell>
          <cell r="HZ205">
            <v>1.8</v>
          </cell>
          <cell r="IA205">
            <v>0.56999999999999995</v>
          </cell>
          <cell r="IB205">
            <v>0.11</v>
          </cell>
          <cell r="IC205">
            <v>1.7</v>
          </cell>
          <cell r="ID205">
            <v>1.55</v>
          </cell>
          <cell r="IE205">
            <v>0.46</v>
          </cell>
          <cell r="IF205">
            <v>1.65</v>
          </cell>
          <cell r="IG205">
            <v>1.65</v>
          </cell>
          <cell r="IH205">
            <v>0.56999999999999995</v>
          </cell>
          <cell r="II205">
            <v>0.3</v>
          </cell>
          <cell r="IJ205">
            <v>-0.27</v>
          </cell>
          <cell r="IK205">
            <v>-1.02</v>
          </cell>
          <cell r="IL205">
            <v>0.37</v>
          </cell>
          <cell r="IM205">
            <v>0.04</v>
          </cell>
          <cell r="IN205">
            <v>0.65</v>
          </cell>
          <cell r="IO205">
            <v>1.93</v>
          </cell>
          <cell r="IP205">
            <v>3.1</v>
          </cell>
          <cell r="IQ205">
            <v>1.67</v>
          </cell>
          <cell r="IR205">
            <v>0.82</v>
          </cell>
          <cell r="IS205">
            <v>1.5</v>
          </cell>
          <cell r="IT205">
            <v>0.56999999999999995</v>
          </cell>
          <cell r="IU205">
            <v>0.88</v>
          </cell>
          <cell r="IV205">
            <v>0.77</v>
          </cell>
          <cell r="IW205">
            <v>0.65</v>
          </cell>
          <cell r="IX205">
            <v>-0.11</v>
          </cell>
          <cell r="IY205">
            <v>2.2200000000000002</v>
          </cell>
          <cell r="IZ205">
            <v>1.72</v>
          </cell>
          <cell r="JA205">
            <v>0.8</v>
          </cell>
          <cell r="JB205">
            <v>1.6</v>
          </cell>
          <cell r="JC205">
            <v>0.99</v>
          </cell>
          <cell r="JD205">
            <v>-0.06</v>
          </cell>
          <cell r="JE205">
            <v>0.36</v>
          </cell>
          <cell r="JF205">
            <v>1.72</v>
          </cell>
          <cell r="JG205">
            <v>1.96</v>
          </cell>
          <cell r="JH205">
            <v>1.33</v>
          </cell>
          <cell r="JI205">
            <v>0.64</v>
          </cell>
          <cell r="JJ205">
            <v>2.37</v>
          </cell>
          <cell r="JK205">
            <v>1.29</v>
          </cell>
          <cell r="JL205">
            <v>-0.34</v>
          </cell>
          <cell r="JM205">
            <v>0.41</v>
          </cell>
          <cell r="JN205">
            <v>-0.09</v>
          </cell>
          <cell r="JO205">
            <v>-0.05</v>
          </cell>
          <cell r="JP205">
            <v>0.04</v>
          </cell>
          <cell r="JQ205">
            <v>1.69</v>
          </cell>
          <cell r="JR205">
            <v>1.29</v>
          </cell>
          <cell r="JS205">
            <v>0.97</v>
          </cell>
          <cell r="JT205">
            <v>0.73</v>
          </cell>
          <cell r="JU205">
            <v>-1.1599999999999999</v>
          </cell>
          <cell r="JV205">
            <v>-0.62</v>
          </cell>
          <cell r="JW205">
            <v>-0.03</v>
          </cell>
          <cell r="JX205">
            <v>1.37</v>
          </cell>
          <cell r="JY205">
            <v>1.52</v>
          </cell>
          <cell r="JZ205">
            <v>0.23</v>
          </cell>
          <cell r="KA205">
            <v>-1.31</v>
          </cell>
          <cell r="KB205">
            <v>-0.12</v>
          </cell>
          <cell r="KC205">
            <v>1.0900000000000001</v>
          </cell>
          <cell r="KD205">
            <v>0.65</v>
          </cell>
          <cell r="KE205">
            <v>1.03</v>
          </cell>
          <cell r="KF205">
            <v>0.32</v>
          </cell>
          <cell r="KG205">
            <v>-0.99</v>
          </cell>
          <cell r="KH205">
            <v>0.8</v>
          </cell>
          <cell r="KI205">
            <v>1.7</v>
          </cell>
          <cell r="KJ205">
            <v>0.67</v>
          </cell>
          <cell r="KK205">
            <v>1.29</v>
          </cell>
          <cell r="KL205">
            <v>-0.79</v>
          </cell>
          <cell r="KM205">
            <v>-1.1499999999999999</v>
          </cell>
          <cell r="KN205">
            <v>-0.5</v>
          </cell>
          <cell r="KO205">
            <v>-0.14000000000000001</v>
          </cell>
          <cell r="KP205">
            <v>0.32</v>
          </cell>
          <cell r="KQ205">
            <v>-0.9</v>
          </cell>
          <cell r="KR205">
            <v>-0.16</v>
          </cell>
          <cell r="KS205">
            <v>0.22</v>
          </cell>
          <cell r="KT205">
            <v>-0.36</v>
          </cell>
          <cell r="KU205">
            <v>1.02</v>
          </cell>
          <cell r="KV205">
            <v>-0.46</v>
          </cell>
          <cell r="KW205">
            <v>-2.04</v>
          </cell>
          <cell r="KX205">
            <v>1.28</v>
          </cell>
          <cell r="KY205">
            <v>1.57</v>
          </cell>
          <cell r="KZ205">
            <v>-0.26</v>
          </cell>
          <cell r="LA205">
            <v>0.32</v>
          </cell>
          <cell r="LB205">
            <v>0.73</v>
          </cell>
          <cell r="LC205">
            <v>0.12</v>
          </cell>
          <cell r="LD205">
            <v>-1.28</v>
          </cell>
          <cell r="LE205">
            <v>-1.08</v>
          </cell>
          <cell r="LF205">
            <v>0.2</v>
          </cell>
          <cell r="LG205">
            <v>0.1</v>
          </cell>
          <cell r="LH205">
            <v>0.4</v>
          </cell>
          <cell r="LI205">
            <v>0.4</v>
          </cell>
          <cell r="LJ205">
            <v>0.4</v>
          </cell>
          <cell r="LK205">
            <v>0.4</v>
          </cell>
          <cell r="LL205">
            <v>0.4</v>
          </cell>
          <cell r="LM205">
            <v>0.4</v>
          </cell>
          <cell r="LN205">
            <v>0.4</v>
          </cell>
          <cell r="LO205">
            <v>0.4</v>
          </cell>
          <cell r="LP205">
            <v>0.4</v>
          </cell>
          <cell r="LQ205">
            <v>0.4</v>
          </cell>
          <cell r="LR205">
            <v>0.4</v>
          </cell>
          <cell r="LS205">
            <v>0.4</v>
          </cell>
          <cell r="LT205">
            <v>0.4</v>
          </cell>
          <cell r="LU205">
            <v>0.4</v>
          </cell>
          <cell r="LV205">
            <v>0.4</v>
          </cell>
          <cell r="LW205">
            <v>0.4</v>
          </cell>
          <cell r="LX205">
            <v>0.4</v>
          </cell>
          <cell r="LY205">
            <v>0.4</v>
          </cell>
          <cell r="LZ205">
            <v>0.4</v>
          </cell>
          <cell r="MA205">
            <v>0.4</v>
          </cell>
          <cell r="MB205">
            <v>0.4</v>
          </cell>
          <cell r="MC205">
            <v>0.4</v>
          </cell>
          <cell r="MD205">
            <v>0.4</v>
          </cell>
          <cell r="ME205">
            <v>0.4</v>
          </cell>
        </row>
        <row r="206">
          <cell r="A206">
            <v>3102009</v>
          </cell>
          <cell r="F206" t="str">
            <v>Utensílios Copa e Cozinha de Vidro e Louça</v>
          </cell>
          <cell r="H206">
            <v>0.88</v>
          </cell>
          <cell r="I206">
            <v>1.89</v>
          </cell>
          <cell r="J206">
            <v>2.0499999999999998</v>
          </cell>
          <cell r="K206">
            <v>2.2200000000000002</v>
          </cell>
          <cell r="L206">
            <v>2.74</v>
          </cell>
          <cell r="M206">
            <v>1.1399999999999999</v>
          </cell>
          <cell r="N206">
            <v>1.1299999999999999</v>
          </cell>
          <cell r="O206">
            <v>0.8</v>
          </cell>
          <cell r="P206">
            <v>-0.19</v>
          </cell>
          <cell r="Q206">
            <v>1.05</v>
          </cell>
          <cell r="R206">
            <v>1.2</v>
          </cell>
          <cell r="S206">
            <v>0.74</v>
          </cell>
          <cell r="T206">
            <v>1.41</v>
          </cell>
          <cell r="U206">
            <v>0.02</v>
          </cell>
          <cell r="V206">
            <v>-0.53</v>
          </cell>
          <cell r="W206">
            <v>-0.31</v>
          </cell>
          <cell r="X206">
            <v>-0.9</v>
          </cell>
          <cell r="Y206">
            <v>-0.79</v>
          </cell>
          <cell r="Z206">
            <v>-7.0000000000000007E-2</v>
          </cell>
          <cell r="AA206">
            <v>0.01</v>
          </cell>
          <cell r="AB206">
            <v>0.06</v>
          </cell>
          <cell r="AC206">
            <v>-0.73</v>
          </cell>
          <cell r="AD206">
            <v>0.72</v>
          </cell>
          <cell r="AE206">
            <v>0.51</v>
          </cell>
          <cell r="AF206">
            <v>-1.42</v>
          </cell>
          <cell r="AG206">
            <v>-0.11</v>
          </cell>
          <cell r="AH206">
            <v>1.1399999999999999</v>
          </cell>
          <cell r="AI206">
            <v>0.46</v>
          </cell>
          <cell r="AJ206">
            <v>-0.23</v>
          </cell>
          <cell r="AK206">
            <v>-0.14000000000000001</v>
          </cell>
          <cell r="AL206">
            <v>1.5</v>
          </cell>
          <cell r="AM206">
            <v>1.32</v>
          </cell>
          <cell r="AN206">
            <v>0.2</v>
          </cell>
          <cell r="AO206">
            <v>0.15</v>
          </cell>
          <cell r="AP206">
            <v>1.35</v>
          </cell>
          <cell r="AQ206">
            <v>0.54</v>
          </cell>
          <cell r="AR206">
            <v>0.15</v>
          </cell>
          <cell r="AS206">
            <v>0.97</v>
          </cell>
          <cell r="AT206">
            <v>0.95</v>
          </cell>
          <cell r="AU206">
            <v>0.66</v>
          </cell>
          <cell r="AV206">
            <v>1.46</v>
          </cell>
          <cell r="AW206">
            <v>1.41</v>
          </cell>
          <cell r="AX206">
            <v>0.3</v>
          </cell>
          <cell r="AY206">
            <v>-0.69</v>
          </cell>
          <cell r="AZ206">
            <v>0.21</v>
          </cell>
          <cell r="BA206">
            <v>1.63</v>
          </cell>
          <cell r="BB206">
            <v>1.55</v>
          </cell>
          <cell r="BC206">
            <v>0.89</v>
          </cell>
          <cell r="BD206">
            <v>1.01</v>
          </cell>
          <cell r="BE206">
            <v>0.75</v>
          </cell>
          <cell r="BF206">
            <v>1.24</v>
          </cell>
          <cell r="BG206">
            <v>0.9</v>
          </cell>
          <cell r="BH206">
            <v>1.1499999999999999</v>
          </cell>
          <cell r="BI206">
            <v>1.18</v>
          </cell>
          <cell r="BJ206">
            <v>-0.45</v>
          </cell>
          <cell r="BK206">
            <v>-0.2</v>
          </cell>
          <cell r="BL206">
            <v>-0.17</v>
          </cell>
          <cell r="BM206">
            <v>-0.65</v>
          </cell>
          <cell r="BN206">
            <v>0.12</v>
          </cell>
          <cell r="BO206">
            <v>0.21</v>
          </cell>
          <cell r="BP206">
            <v>-0.05</v>
          </cell>
          <cell r="BQ206">
            <v>0.19</v>
          </cell>
          <cell r="BR206">
            <v>0.17</v>
          </cell>
          <cell r="BS206">
            <v>0.57999999999999996</v>
          </cell>
          <cell r="BT206">
            <v>0.53</v>
          </cell>
          <cell r="BU206">
            <v>0.51</v>
          </cell>
          <cell r="BV206">
            <v>-0.08</v>
          </cell>
          <cell r="BW206">
            <v>0.56000000000000005</v>
          </cell>
          <cell r="BX206">
            <v>0.63</v>
          </cell>
          <cell r="BY206">
            <v>-0.57999999999999996</v>
          </cell>
          <cell r="BZ206">
            <v>0.34</v>
          </cell>
          <cell r="CA206">
            <v>0.46</v>
          </cell>
          <cell r="CB206">
            <v>0.59</v>
          </cell>
          <cell r="CC206">
            <v>0.93</v>
          </cell>
          <cell r="CD206">
            <v>0.83</v>
          </cell>
          <cell r="CE206">
            <v>0.09</v>
          </cell>
          <cell r="CF206">
            <v>-0.11</v>
          </cell>
          <cell r="CG206">
            <v>0.77</v>
          </cell>
          <cell r="CH206">
            <v>1.33</v>
          </cell>
          <cell r="CI206">
            <v>1.2</v>
          </cell>
          <cell r="CJ206">
            <v>0.31</v>
          </cell>
          <cell r="CK206">
            <v>0.55000000000000004</v>
          </cell>
          <cell r="CL206">
            <v>1.03</v>
          </cell>
          <cell r="CM206">
            <v>0.37</v>
          </cell>
          <cell r="CN206">
            <v>-0.8</v>
          </cell>
          <cell r="CO206">
            <v>-0.42</v>
          </cell>
          <cell r="CP206">
            <v>-0.15</v>
          </cell>
          <cell r="CQ206">
            <v>0.08</v>
          </cell>
          <cell r="CR206">
            <v>0.16</v>
          </cell>
          <cell r="CS206">
            <v>0.35</v>
          </cell>
          <cell r="CT206">
            <v>0.68</v>
          </cell>
          <cell r="CU206">
            <v>1.2</v>
          </cell>
          <cell r="CV206">
            <v>1.31</v>
          </cell>
          <cell r="CW206">
            <v>0.83</v>
          </cell>
          <cell r="CX206">
            <v>1.0900000000000001</v>
          </cell>
          <cell r="CY206">
            <v>0.73</v>
          </cell>
          <cell r="CZ206">
            <v>1.59</v>
          </cell>
          <cell r="DA206">
            <v>1.59</v>
          </cell>
          <cell r="DB206">
            <v>0.99</v>
          </cell>
          <cell r="DC206">
            <v>0.23</v>
          </cell>
          <cell r="DD206">
            <v>0.23</v>
          </cell>
          <cell r="DE206">
            <v>-0.32</v>
          </cell>
          <cell r="DF206">
            <v>0.47</v>
          </cell>
          <cell r="DG206">
            <v>0.97</v>
          </cell>
          <cell r="DH206">
            <v>1.47</v>
          </cell>
          <cell r="DI206">
            <v>2.76</v>
          </cell>
          <cell r="DJ206">
            <v>4.68</v>
          </cell>
          <cell r="DK206">
            <v>3.31</v>
          </cell>
          <cell r="DL206">
            <v>1.32</v>
          </cell>
          <cell r="DM206">
            <v>1.1000000000000001</v>
          </cell>
          <cell r="DN206">
            <v>1.56</v>
          </cell>
          <cell r="DO206">
            <v>1.59</v>
          </cell>
          <cell r="DP206">
            <v>0.65</v>
          </cell>
          <cell r="DQ206">
            <v>1.1100000000000001</v>
          </cell>
          <cell r="DR206">
            <v>0.49</v>
          </cell>
          <cell r="DS206">
            <v>0.34</v>
          </cell>
          <cell r="DT206">
            <v>1.57</v>
          </cell>
          <cell r="DU206">
            <v>0.71</v>
          </cell>
          <cell r="DV206">
            <v>-0.74</v>
          </cell>
          <cell r="DW206">
            <v>0.26</v>
          </cell>
          <cell r="DX206">
            <v>1.85</v>
          </cell>
          <cell r="DY206">
            <v>2.44</v>
          </cell>
          <cell r="DZ206">
            <v>0.51</v>
          </cell>
          <cell r="EA206">
            <v>0.49</v>
          </cell>
          <cell r="EB206">
            <v>1.52</v>
          </cell>
          <cell r="EC206">
            <v>1.5</v>
          </cell>
          <cell r="ED206">
            <v>0.57999999999999996</v>
          </cell>
          <cell r="EE206">
            <v>-0.87</v>
          </cell>
          <cell r="EF206">
            <v>1.05</v>
          </cell>
          <cell r="EG206">
            <v>1.42</v>
          </cell>
          <cell r="EH206">
            <v>1.26</v>
          </cell>
          <cell r="EI206">
            <v>2.46</v>
          </cell>
          <cell r="EJ206">
            <v>1.69</v>
          </cell>
          <cell r="EK206">
            <v>0.71</v>
          </cell>
          <cell r="EL206">
            <v>1.03</v>
          </cell>
          <cell r="EM206">
            <v>0.64</v>
          </cell>
          <cell r="EN206">
            <v>-0.23</v>
          </cell>
          <cell r="EO206">
            <v>0.81</v>
          </cell>
          <cell r="EP206">
            <v>1.6</v>
          </cell>
          <cell r="EQ206">
            <v>1.21</v>
          </cell>
          <cell r="ER206">
            <v>0.04</v>
          </cell>
          <cell r="ES206">
            <v>-0.62</v>
          </cell>
          <cell r="ET206">
            <v>-0.14000000000000001</v>
          </cell>
          <cell r="EU206">
            <v>0.7</v>
          </cell>
          <cell r="EV206">
            <v>0.59</v>
          </cell>
          <cell r="EW206">
            <v>0.2</v>
          </cell>
          <cell r="EX206">
            <v>1.19</v>
          </cell>
          <cell r="EY206">
            <v>0.67</v>
          </cell>
          <cell r="EZ206">
            <v>-0.84</v>
          </cell>
          <cell r="FA206">
            <v>0.08</v>
          </cell>
          <cell r="FB206">
            <v>-0.11</v>
          </cell>
          <cell r="FC206">
            <v>-0.46</v>
          </cell>
          <cell r="FD206">
            <v>0.24</v>
          </cell>
          <cell r="FE206">
            <v>0.24</v>
          </cell>
          <cell r="FF206">
            <v>7.0000000000000007E-2</v>
          </cell>
          <cell r="FG206">
            <v>-0.11</v>
          </cell>
          <cell r="FH206">
            <v>-1.02</v>
          </cell>
          <cell r="FI206">
            <v>-0.08</v>
          </cell>
          <cell r="FJ206">
            <v>1.67</v>
          </cell>
          <cell r="FK206">
            <v>1.24</v>
          </cell>
          <cell r="FL206">
            <v>0.65</v>
          </cell>
          <cell r="FM206">
            <v>0.05</v>
          </cell>
          <cell r="FN206">
            <v>-0.21</v>
          </cell>
          <cell r="FO206">
            <v>0.88</v>
          </cell>
          <cell r="FP206">
            <v>-0.1</v>
          </cell>
          <cell r="FQ206">
            <v>-0.13</v>
          </cell>
          <cell r="FR206">
            <v>-0.56999999999999995</v>
          </cell>
          <cell r="FS206">
            <v>0.04</v>
          </cell>
          <cell r="FT206">
            <v>0.01</v>
          </cell>
          <cell r="FU206">
            <v>0.1</v>
          </cell>
          <cell r="FV206">
            <v>1.43</v>
          </cell>
          <cell r="FW206">
            <v>0.45</v>
          </cell>
          <cell r="FX206">
            <v>0.25</v>
          </cell>
          <cell r="FY206">
            <v>-0.11</v>
          </cell>
          <cell r="FZ206">
            <v>-0.56000000000000005</v>
          </cell>
          <cell r="GA206">
            <v>-0.44</v>
          </cell>
          <cell r="GB206">
            <v>0.16</v>
          </cell>
          <cell r="GC206">
            <v>-0.54</v>
          </cell>
          <cell r="GD206">
            <v>0.27</v>
          </cell>
          <cell r="GE206">
            <v>1.24</v>
          </cell>
          <cell r="GF206">
            <v>0.13</v>
          </cell>
          <cell r="GG206">
            <v>-0.67</v>
          </cell>
          <cell r="GH206">
            <v>0.72</v>
          </cell>
          <cell r="GI206">
            <v>0.71</v>
          </cell>
          <cell r="GJ206">
            <v>0.25</v>
          </cell>
          <cell r="GK206">
            <v>0.1</v>
          </cell>
          <cell r="GL206">
            <v>1.69</v>
          </cell>
          <cell r="GM206">
            <v>2.0499999999999998</v>
          </cell>
          <cell r="GN206">
            <v>0.9</v>
          </cell>
          <cell r="GO206">
            <v>1.01</v>
          </cell>
          <cell r="GP206">
            <v>1.1000000000000001</v>
          </cell>
          <cell r="GQ206">
            <v>1.1000000000000001</v>
          </cell>
          <cell r="GR206">
            <v>0.75</v>
          </cell>
          <cell r="GS206">
            <v>0.31</v>
          </cell>
          <cell r="GT206">
            <v>0.1</v>
          </cell>
          <cell r="GU206">
            <v>1.23</v>
          </cell>
          <cell r="GV206">
            <v>1.6</v>
          </cell>
          <cell r="GW206">
            <v>0.46</v>
          </cell>
          <cell r="GX206">
            <v>0.39</v>
          </cell>
          <cell r="GY206">
            <v>0.25</v>
          </cell>
          <cell r="GZ206">
            <v>-0.17</v>
          </cell>
          <cell r="HA206">
            <v>0.09</v>
          </cell>
          <cell r="HB206">
            <v>0.09</v>
          </cell>
          <cell r="HC206">
            <v>-0.26</v>
          </cell>
          <cell r="HD206">
            <v>-0.14000000000000001</v>
          </cell>
          <cell r="HE206">
            <v>-0.12</v>
          </cell>
          <cell r="HF206">
            <v>0.41</v>
          </cell>
          <cell r="HG206">
            <v>0.13</v>
          </cell>
          <cell r="HH206">
            <v>0.44</v>
          </cell>
          <cell r="HI206">
            <v>-1.1599999999999999</v>
          </cell>
          <cell r="HJ206">
            <v>0.06</v>
          </cell>
          <cell r="HK206">
            <v>0.45</v>
          </cell>
          <cell r="HL206">
            <v>0.01</v>
          </cell>
          <cell r="HM206">
            <v>0.13</v>
          </cell>
          <cell r="HN206">
            <v>1.0900000000000001</v>
          </cell>
          <cell r="HO206">
            <v>1.1399999999999999</v>
          </cell>
          <cell r="HP206">
            <v>0.06</v>
          </cell>
          <cell r="HQ206">
            <v>-0.4</v>
          </cell>
          <cell r="HR206">
            <v>-0.31</v>
          </cell>
          <cell r="HS206">
            <v>-0.4</v>
          </cell>
          <cell r="HT206">
            <v>-0.15</v>
          </cell>
          <cell r="HU206">
            <v>0.39</v>
          </cell>
          <cell r="HV206">
            <v>0.82</v>
          </cell>
          <cell r="HW206">
            <v>0.74</v>
          </cell>
          <cell r="HX206">
            <v>-0.91</v>
          </cell>
          <cell r="HY206">
            <v>0.22</v>
          </cell>
          <cell r="HZ206">
            <v>-0.03</v>
          </cell>
          <cell r="IA206">
            <v>0.18</v>
          </cell>
          <cell r="IB206">
            <v>1.35</v>
          </cell>
          <cell r="IC206">
            <v>0.56999999999999995</v>
          </cell>
          <cell r="ID206">
            <v>0.35</v>
          </cell>
          <cell r="IE206">
            <v>0.32</v>
          </cell>
          <cell r="IF206">
            <v>0.47</v>
          </cell>
          <cell r="IG206">
            <v>0.65</v>
          </cell>
          <cell r="IH206">
            <v>1.24</v>
          </cell>
          <cell r="II206">
            <v>0.79</v>
          </cell>
          <cell r="IJ206">
            <v>0.99</v>
          </cell>
          <cell r="IK206">
            <v>0.68</v>
          </cell>
          <cell r="IL206">
            <v>-0.94</v>
          </cell>
          <cell r="IM206">
            <v>0.51</v>
          </cell>
          <cell r="IN206">
            <v>-1.22</v>
          </cell>
          <cell r="IO206">
            <v>-1.0900000000000001</v>
          </cell>
          <cell r="IP206">
            <v>0.97</v>
          </cell>
          <cell r="IQ206">
            <v>1.51</v>
          </cell>
          <cell r="IR206">
            <v>0.1</v>
          </cell>
          <cell r="IS206">
            <v>0.26</v>
          </cell>
          <cell r="IT206">
            <v>0.98</v>
          </cell>
          <cell r="IU206">
            <v>0.16</v>
          </cell>
          <cell r="IV206">
            <v>0.25</v>
          </cell>
          <cell r="IW206">
            <v>0.99</v>
          </cell>
          <cell r="IX206">
            <v>0.21</v>
          </cell>
          <cell r="IY206">
            <v>0.13</v>
          </cell>
          <cell r="IZ206">
            <v>0.56000000000000005</v>
          </cell>
          <cell r="JA206">
            <v>0.36</v>
          </cell>
          <cell r="JB206">
            <v>-0.01</v>
          </cell>
          <cell r="JC206">
            <v>0.39</v>
          </cell>
          <cell r="JD206">
            <v>0.98</v>
          </cell>
          <cell r="JE206">
            <v>0.84</v>
          </cell>
          <cell r="JF206">
            <v>0.61</v>
          </cell>
          <cell r="JG206">
            <v>1.23</v>
          </cell>
          <cell r="JH206">
            <v>1.04</v>
          </cell>
          <cell r="JI206">
            <v>1.9</v>
          </cell>
          <cell r="JJ206">
            <v>2.96</v>
          </cell>
          <cell r="JK206">
            <v>0.9</v>
          </cell>
          <cell r="JL206">
            <v>0.73</v>
          </cell>
          <cell r="JM206">
            <v>1.37</v>
          </cell>
          <cell r="JN206">
            <v>0.64</v>
          </cell>
          <cell r="JO206">
            <v>1.23</v>
          </cell>
          <cell r="JP206">
            <v>-0.06</v>
          </cell>
          <cell r="JQ206">
            <v>0.11</v>
          </cell>
          <cell r="JR206">
            <v>0.56999999999999995</v>
          </cell>
          <cell r="JS206">
            <v>-0.4</v>
          </cell>
          <cell r="JT206">
            <v>0.41</v>
          </cell>
          <cell r="JU206">
            <v>1.36</v>
          </cell>
          <cell r="JV206">
            <v>0.17</v>
          </cell>
          <cell r="JW206">
            <v>-0.42</v>
          </cell>
          <cell r="JX206">
            <v>0.35</v>
          </cell>
          <cell r="JY206">
            <v>1.45</v>
          </cell>
          <cell r="JZ206">
            <v>-0.97</v>
          </cell>
          <cell r="KA206">
            <v>-1.1200000000000001</v>
          </cell>
          <cell r="KB206">
            <v>0.74</v>
          </cell>
          <cell r="KC206">
            <v>1.9</v>
          </cell>
          <cell r="KD206">
            <v>-1.02</v>
          </cell>
          <cell r="KE206">
            <v>-0.69</v>
          </cell>
          <cell r="KF206">
            <v>1.08</v>
          </cell>
          <cell r="KG206">
            <v>0.15</v>
          </cell>
          <cell r="KH206">
            <v>0.05</v>
          </cell>
          <cell r="KI206">
            <v>0.39</v>
          </cell>
          <cell r="KJ206">
            <v>1.23</v>
          </cell>
          <cell r="KK206">
            <v>-0.83</v>
          </cell>
          <cell r="KL206">
            <v>0.34</v>
          </cell>
          <cell r="KM206">
            <v>0.91</v>
          </cell>
          <cell r="KN206">
            <v>-1.41</v>
          </cell>
          <cell r="KO206">
            <v>-0.46</v>
          </cell>
          <cell r="KP206">
            <v>1.21</v>
          </cell>
          <cell r="KQ206">
            <v>0.59</v>
          </cell>
          <cell r="KR206">
            <v>0.57999999999999996</v>
          </cell>
          <cell r="KS206">
            <v>-0.61</v>
          </cell>
          <cell r="KT206">
            <v>-0.28000000000000003</v>
          </cell>
          <cell r="KU206">
            <v>-0.56000000000000005</v>
          </cell>
          <cell r="KV206">
            <v>-0.63</v>
          </cell>
          <cell r="KW206">
            <v>0.49</v>
          </cell>
          <cell r="KX206">
            <v>0.2</v>
          </cell>
          <cell r="KY206">
            <v>1.0900000000000001</v>
          </cell>
          <cell r="KZ206">
            <v>-0.44</v>
          </cell>
          <cell r="LA206">
            <v>-0.56000000000000005</v>
          </cell>
          <cell r="LB206">
            <v>0.23</v>
          </cell>
          <cell r="LC206">
            <v>-0.13</v>
          </cell>
          <cell r="LD206">
            <v>0.59</v>
          </cell>
          <cell r="LE206">
            <v>0.28000000000000003</v>
          </cell>
          <cell r="LF206">
            <v>0.2</v>
          </cell>
          <cell r="LG206">
            <v>0.1</v>
          </cell>
          <cell r="LH206">
            <v>0.4</v>
          </cell>
          <cell r="LI206">
            <v>0.4</v>
          </cell>
          <cell r="LJ206">
            <v>0.4</v>
          </cell>
          <cell r="LK206">
            <v>0.4</v>
          </cell>
          <cell r="LL206">
            <v>0.4</v>
          </cell>
          <cell r="LM206">
            <v>0.4</v>
          </cell>
          <cell r="LN206">
            <v>0.4</v>
          </cell>
          <cell r="LO206">
            <v>0.4</v>
          </cell>
          <cell r="LP206">
            <v>0.4</v>
          </cell>
          <cell r="LQ206">
            <v>0.4</v>
          </cell>
          <cell r="LR206">
            <v>0.4</v>
          </cell>
          <cell r="LS206">
            <v>0.4</v>
          </cell>
          <cell r="LT206">
            <v>0.4</v>
          </cell>
          <cell r="LU206">
            <v>0.4</v>
          </cell>
          <cell r="LV206">
            <v>0.4</v>
          </cell>
          <cell r="LW206">
            <v>0.4</v>
          </cell>
          <cell r="LX206">
            <v>0.4</v>
          </cell>
          <cell r="LY206">
            <v>0.4</v>
          </cell>
          <cell r="LZ206">
            <v>0.4</v>
          </cell>
          <cell r="MA206">
            <v>0.4</v>
          </cell>
          <cell r="MB206">
            <v>0.4</v>
          </cell>
          <cell r="MC206">
            <v>0.4</v>
          </cell>
          <cell r="MD206">
            <v>0.4</v>
          </cell>
          <cell r="ME206">
            <v>0.4</v>
          </cell>
        </row>
        <row r="207">
          <cell r="A207">
            <v>3102010</v>
          </cell>
          <cell r="F207" t="str">
            <v>Utensílios de Plástico</v>
          </cell>
          <cell r="H207">
            <v>0.71</v>
          </cell>
          <cell r="I207">
            <v>0.87</v>
          </cell>
          <cell r="J207">
            <v>2.27</v>
          </cell>
          <cell r="K207">
            <v>2.0299999999999998</v>
          </cell>
          <cell r="L207">
            <v>1.51</v>
          </cell>
          <cell r="M207">
            <v>1.47</v>
          </cell>
          <cell r="N207">
            <v>1.1100000000000001</v>
          </cell>
          <cell r="O207">
            <v>0.6</v>
          </cell>
          <cell r="P207">
            <v>0.84</v>
          </cell>
          <cell r="Q207">
            <v>1.36</v>
          </cell>
          <cell r="R207">
            <v>0.26</v>
          </cell>
          <cell r="S207">
            <v>0.08</v>
          </cell>
          <cell r="T207">
            <v>1.29</v>
          </cell>
          <cell r="U207">
            <v>0.38</v>
          </cell>
          <cell r="V207">
            <v>0.49</v>
          </cell>
          <cell r="W207">
            <v>1.33</v>
          </cell>
          <cell r="X207">
            <v>0.3</v>
          </cell>
          <cell r="Y207">
            <v>1.32</v>
          </cell>
          <cell r="Z207">
            <v>1.37</v>
          </cell>
          <cell r="AA207">
            <v>0.66</v>
          </cell>
          <cell r="AB207">
            <v>-0.26</v>
          </cell>
          <cell r="AC207">
            <v>0.06</v>
          </cell>
          <cell r="AD207">
            <v>0.63</v>
          </cell>
          <cell r="AE207">
            <v>0.44</v>
          </cell>
          <cell r="AF207">
            <v>1.59</v>
          </cell>
          <cell r="AG207">
            <v>0.78</v>
          </cell>
          <cell r="AH207">
            <v>-0.18</v>
          </cell>
          <cell r="AI207">
            <v>0.27</v>
          </cell>
          <cell r="AJ207">
            <v>1.1399999999999999</v>
          </cell>
          <cell r="AK207">
            <v>0.76</v>
          </cell>
          <cell r="AL207">
            <v>0.71</v>
          </cell>
          <cell r="AM207">
            <v>0.42</v>
          </cell>
          <cell r="AN207">
            <v>0.4</v>
          </cell>
          <cell r="AO207">
            <v>0.2</v>
          </cell>
          <cell r="AP207">
            <v>0.55000000000000004</v>
          </cell>
          <cell r="AQ207">
            <v>-0.66</v>
          </cell>
          <cell r="AR207">
            <v>-0.11</v>
          </cell>
          <cell r="AS207">
            <v>-0.75</v>
          </cell>
          <cell r="AT207">
            <v>0.61</v>
          </cell>
          <cell r="AU207">
            <v>1.94</v>
          </cell>
          <cell r="AV207">
            <v>-0.13</v>
          </cell>
          <cell r="AW207">
            <v>-0.03</v>
          </cell>
          <cell r="AX207">
            <v>0.56000000000000005</v>
          </cell>
          <cell r="AY207">
            <v>0.28999999999999998</v>
          </cell>
          <cell r="AZ207">
            <v>0.72</v>
          </cell>
          <cell r="BA207">
            <v>0.81</v>
          </cell>
          <cell r="BB207">
            <v>0.69</v>
          </cell>
          <cell r="BC207">
            <v>1.19</v>
          </cell>
          <cell r="BD207">
            <v>0.41</v>
          </cell>
          <cell r="BE207">
            <v>-0.21</v>
          </cell>
          <cell r="BF207">
            <v>0.88</v>
          </cell>
          <cell r="BG207">
            <v>0.7</v>
          </cell>
          <cell r="BH207">
            <v>0.23</v>
          </cell>
          <cell r="BI207">
            <v>1.08</v>
          </cell>
          <cell r="BJ207">
            <v>0.56000000000000005</v>
          </cell>
          <cell r="BK207">
            <v>0.31</v>
          </cell>
          <cell r="BL207">
            <v>0.39</v>
          </cell>
          <cell r="BM207">
            <v>0.67</v>
          </cell>
          <cell r="BN207">
            <v>0.37</v>
          </cell>
          <cell r="BO207">
            <v>-0.77</v>
          </cell>
          <cell r="BP207">
            <v>0.28000000000000003</v>
          </cell>
          <cell r="BQ207">
            <v>0.97</v>
          </cell>
          <cell r="BR207">
            <v>0.03</v>
          </cell>
          <cell r="BS207">
            <v>0.08</v>
          </cell>
          <cell r="BT207">
            <v>0.89</v>
          </cell>
          <cell r="BU207">
            <v>0.55000000000000004</v>
          </cell>
          <cell r="BV207">
            <v>0.54</v>
          </cell>
          <cell r="BW207">
            <v>0.65</v>
          </cell>
          <cell r="BX207">
            <v>0.53</v>
          </cell>
          <cell r="BY207">
            <v>0.16</v>
          </cell>
          <cell r="BZ207">
            <v>0.91</v>
          </cell>
          <cell r="CA207">
            <v>1.25</v>
          </cell>
          <cell r="CB207">
            <v>0.38</v>
          </cell>
          <cell r="CC207">
            <v>0.17</v>
          </cell>
          <cell r="CD207">
            <v>0.9</v>
          </cell>
          <cell r="CE207">
            <v>0.52</v>
          </cell>
          <cell r="CF207">
            <v>0.26</v>
          </cell>
          <cell r="CG207">
            <v>-0.14000000000000001</v>
          </cell>
          <cell r="CH207">
            <v>0.43</v>
          </cell>
          <cell r="CI207">
            <v>0.61</v>
          </cell>
          <cell r="CJ207">
            <v>-7.0000000000000007E-2</v>
          </cell>
          <cell r="CK207">
            <v>1.25</v>
          </cell>
          <cell r="CL207">
            <v>0.41</v>
          </cell>
          <cell r="CM207">
            <v>1.28</v>
          </cell>
          <cell r="CN207">
            <v>1.25</v>
          </cell>
          <cell r="CO207">
            <v>-0.08</v>
          </cell>
          <cell r="CP207">
            <v>-0.35</v>
          </cell>
          <cell r="CQ207">
            <v>0.73</v>
          </cell>
          <cell r="CR207">
            <v>0.56000000000000005</v>
          </cell>
          <cell r="CS207">
            <v>-0.02</v>
          </cell>
          <cell r="CT207">
            <v>0.17</v>
          </cell>
          <cell r="CU207">
            <v>0.05</v>
          </cell>
          <cell r="CV207">
            <v>1.1000000000000001</v>
          </cell>
          <cell r="CW207">
            <v>1.47</v>
          </cell>
          <cell r="CX207">
            <v>2.0299999999999998</v>
          </cell>
          <cell r="CY207">
            <v>7.0000000000000007E-2</v>
          </cell>
          <cell r="CZ207">
            <v>-0.02</v>
          </cell>
          <cell r="DA207">
            <v>-0.02</v>
          </cell>
          <cell r="DB207">
            <v>-0.45</v>
          </cell>
          <cell r="DC207">
            <v>-1.23</v>
          </cell>
          <cell r="DD207">
            <v>-1.1499999999999999</v>
          </cell>
          <cell r="DE207">
            <v>1.1499999999999999</v>
          </cell>
          <cell r="DF207">
            <v>1.23</v>
          </cell>
          <cell r="DG207">
            <v>-0.24</v>
          </cell>
          <cell r="DH207">
            <v>0.79</v>
          </cell>
          <cell r="DI207">
            <v>0.48</v>
          </cell>
          <cell r="DJ207">
            <v>-1.08</v>
          </cell>
          <cell r="DK207">
            <v>0.37</v>
          </cell>
          <cell r="DL207">
            <v>1.1599999999999999</v>
          </cell>
          <cell r="DM207">
            <v>0.21</v>
          </cell>
          <cell r="DN207">
            <v>0</v>
          </cell>
          <cell r="DO207">
            <v>0.72</v>
          </cell>
          <cell r="DP207">
            <v>0.68</v>
          </cell>
          <cell r="DQ207">
            <v>-2.19</v>
          </cell>
          <cell r="DR207">
            <v>-0.45</v>
          </cell>
          <cell r="DS207">
            <v>1.22</v>
          </cell>
          <cell r="DT207">
            <v>1.01</v>
          </cell>
          <cell r="DU207">
            <v>0.56999999999999995</v>
          </cell>
          <cell r="DV207">
            <v>1.17</v>
          </cell>
          <cell r="DW207">
            <v>0.56000000000000005</v>
          </cell>
          <cell r="DX207">
            <v>0.1</v>
          </cell>
          <cell r="DY207">
            <v>1.83</v>
          </cell>
          <cell r="DZ207">
            <v>0.78</v>
          </cell>
          <cell r="EA207">
            <v>-0.34</v>
          </cell>
          <cell r="EB207">
            <v>0.61</v>
          </cell>
          <cell r="EC207">
            <v>2.4700000000000002</v>
          </cell>
          <cell r="ED207">
            <v>0.04</v>
          </cell>
          <cell r="EE207">
            <v>-0.81</v>
          </cell>
          <cell r="EF207">
            <v>0.6</v>
          </cell>
          <cell r="EG207">
            <v>0.25</v>
          </cell>
          <cell r="EH207">
            <v>-0.02</v>
          </cell>
          <cell r="EI207">
            <v>0.48</v>
          </cell>
          <cell r="EJ207">
            <v>0.7</v>
          </cell>
          <cell r="EK207">
            <v>0.78</v>
          </cell>
          <cell r="EL207">
            <v>0.32</v>
          </cell>
          <cell r="EM207">
            <v>-0.39</v>
          </cell>
          <cell r="EN207">
            <v>-1.01</v>
          </cell>
          <cell r="EO207">
            <v>-0.95</v>
          </cell>
          <cell r="EP207">
            <v>-0.68</v>
          </cell>
          <cell r="EQ207">
            <v>0.62</v>
          </cell>
          <cell r="ER207">
            <v>-0.08</v>
          </cell>
          <cell r="ES207">
            <v>-0.85</v>
          </cell>
          <cell r="ET207">
            <v>0.61</v>
          </cell>
          <cell r="EU207">
            <v>0.8</v>
          </cell>
          <cell r="EV207">
            <v>0.46</v>
          </cell>
          <cell r="EW207">
            <v>1.3</v>
          </cell>
          <cell r="EX207">
            <v>0.87</v>
          </cell>
          <cell r="EY207">
            <v>-1.1599999999999999</v>
          </cell>
          <cell r="EZ207">
            <v>-0.76</v>
          </cell>
          <cell r="FA207">
            <v>0.65</v>
          </cell>
          <cell r="FB207">
            <v>0.16</v>
          </cell>
          <cell r="FC207">
            <v>1.06</v>
          </cell>
          <cell r="FD207">
            <v>1.27</v>
          </cell>
          <cell r="FE207">
            <v>0.02</v>
          </cell>
          <cell r="FF207">
            <v>0.73</v>
          </cell>
          <cell r="FG207">
            <v>0.17</v>
          </cell>
          <cell r="FH207">
            <v>0.12</v>
          </cell>
          <cell r="FI207">
            <v>-0.3</v>
          </cell>
          <cell r="FJ207">
            <v>-0.14000000000000001</v>
          </cell>
          <cell r="FK207">
            <v>1.05</v>
          </cell>
          <cell r="FL207">
            <v>0.46</v>
          </cell>
          <cell r="FM207">
            <v>0.79</v>
          </cell>
          <cell r="FN207">
            <v>0.4</v>
          </cell>
          <cell r="FO207">
            <v>0.62</v>
          </cell>
          <cell r="FP207">
            <v>1.29</v>
          </cell>
          <cell r="FQ207">
            <v>0.56000000000000005</v>
          </cell>
          <cell r="FR207">
            <v>0.83</v>
          </cell>
          <cell r="FS207">
            <v>0.92</v>
          </cell>
          <cell r="FT207">
            <v>-0.61</v>
          </cell>
          <cell r="FU207">
            <v>-1.31</v>
          </cell>
          <cell r="FV207">
            <v>7.0000000000000007E-2</v>
          </cell>
          <cell r="FW207">
            <v>0.55000000000000004</v>
          </cell>
          <cell r="FX207">
            <v>0.77</v>
          </cell>
          <cell r="FY207">
            <v>1.59</v>
          </cell>
          <cell r="FZ207">
            <v>-1.37</v>
          </cell>
          <cell r="GA207">
            <v>-1.0900000000000001</v>
          </cell>
          <cell r="GB207">
            <v>-0.61</v>
          </cell>
          <cell r="GC207">
            <v>-0.49</v>
          </cell>
          <cell r="GD207">
            <v>0.56999999999999995</v>
          </cell>
          <cell r="GE207">
            <v>0.78</v>
          </cell>
          <cell r="GF207">
            <v>0.6</v>
          </cell>
          <cell r="GG207">
            <v>0.12</v>
          </cell>
          <cell r="GH207">
            <v>-0.88</v>
          </cell>
          <cell r="GI207">
            <v>-0.22</v>
          </cell>
          <cell r="GJ207">
            <v>0.7</v>
          </cell>
          <cell r="GK207">
            <v>-0.33</v>
          </cell>
          <cell r="GL207">
            <v>0.73</v>
          </cell>
          <cell r="GM207">
            <v>0.56999999999999995</v>
          </cell>
          <cell r="GN207">
            <v>0.08</v>
          </cell>
          <cell r="GO207">
            <v>0.66</v>
          </cell>
          <cell r="GP207">
            <v>0.6</v>
          </cell>
          <cell r="GQ207">
            <v>0.99</v>
          </cell>
          <cell r="GR207">
            <v>0.41</v>
          </cell>
          <cell r="GS207">
            <v>0.34</v>
          </cell>
          <cell r="GT207">
            <v>0.24</v>
          </cell>
          <cell r="GU207">
            <v>0.09</v>
          </cell>
          <cell r="GV207">
            <v>0.8</v>
          </cell>
          <cell r="GW207">
            <v>1.43</v>
          </cell>
          <cell r="GX207">
            <v>2.14</v>
          </cell>
          <cell r="GY207">
            <v>1.08</v>
          </cell>
          <cell r="GZ207">
            <v>-0.15</v>
          </cell>
          <cell r="HA207">
            <v>0.38</v>
          </cell>
          <cell r="HB207">
            <v>0.16</v>
          </cell>
          <cell r="HC207">
            <v>2.08</v>
          </cell>
          <cell r="HD207">
            <v>1.57</v>
          </cell>
          <cell r="HE207">
            <v>0.04</v>
          </cell>
          <cell r="HF207">
            <v>1.3</v>
          </cell>
          <cell r="HG207">
            <v>0.82</v>
          </cell>
          <cell r="HH207">
            <v>-0.53</v>
          </cell>
          <cell r="HI207">
            <v>1.28</v>
          </cell>
          <cell r="HJ207">
            <v>1.1299999999999999</v>
          </cell>
          <cell r="HK207">
            <v>0.85</v>
          </cell>
          <cell r="HL207">
            <v>-0.38</v>
          </cell>
          <cell r="HM207">
            <v>0.93</v>
          </cell>
          <cell r="HN207">
            <v>1.5</v>
          </cell>
          <cell r="HO207">
            <v>0.23</v>
          </cell>
          <cell r="HP207">
            <v>0.89</v>
          </cell>
          <cell r="HQ207">
            <v>0.86</v>
          </cell>
          <cell r="HR207">
            <v>1.29</v>
          </cell>
          <cell r="HS207">
            <v>3.26</v>
          </cell>
          <cell r="HT207">
            <v>2.1800000000000002</v>
          </cell>
          <cell r="HU207">
            <v>0.85</v>
          </cell>
          <cell r="HV207">
            <v>0.56999999999999995</v>
          </cell>
          <cell r="HW207">
            <v>1.27</v>
          </cell>
          <cell r="HX207">
            <v>1.26</v>
          </cell>
          <cell r="HY207">
            <v>2.1800000000000002</v>
          </cell>
          <cell r="HZ207">
            <v>1.9</v>
          </cell>
          <cell r="IA207">
            <v>1.68</v>
          </cell>
          <cell r="IB207">
            <v>0.77</v>
          </cell>
          <cell r="IC207">
            <v>0.13</v>
          </cell>
          <cell r="ID207">
            <v>0.55000000000000004</v>
          </cell>
          <cell r="IE207">
            <v>0.82</v>
          </cell>
          <cell r="IF207">
            <v>0.53</v>
          </cell>
          <cell r="IG207">
            <v>-0.02</v>
          </cell>
          <cell r="IH207">
            <v>-0.14000000000000001</v>
          </cell>
          <cell r="II207">
            <v>0.25</v>
          </cell>
          <cell r="IJ207">
            <v>0.71</v>
          </cell>
          <cell r="IK207">
            <v>1.31</v>
          </cell>
          <cell r="IL207">
            <v>2.13</v>
          </cell>
          <cell r="IM207">
            <v>0.93</v>
          </cell>
          <cell r="IN207">
            <v>0.15</v>
          </cell>
          <cell r="IO207">
            <v>-0.41</v>
          </cell>
          <cell r="IP207">
            <v>1.52</v>
          </cell>
          <cell r="IQ207">
            <v>2.77</v>
          </cell>
          <cell r="IR207">
            <v>-0.41</v>
          </cell>
          <cell r="IS207">
            <v>0</v>
          </cell>
          <cell r="IT207">
            <v>1.07</v>
          </cell>
          <cell r="IU207">
            <v>1.82</v>
          </cell>
          <cell r="IV207">
            <v>1.41</v>
          </cell>
          <cell r="IW207">
            <v>0.44</v>
          </cell>
          <cell r="IX207">
            <v>1.31</v>
          </cell>
          <cell r="IY207">
            <v>0.92</v>
          </cell>
          <cell r="IZ207">
            <v>2.02</v>
          </cell>
          <cell r="JA207">
            <v>2.44</v>
          </cell>
          <cell r="JB207">
            <v>0.7</v>
          </cell>
          <cell r="JC207">
            <v>0.94</v>
          </cell>
          <cell r="JD207">
            <v>1.1299999999999999</v>
          </cell>
          <cell r="JE207">
            <v>1.77</v>
          </cell>
          <cell r="JF207">
            <v>2.34</v>
          </cell>
          <cell r="JG207">
            <v>0.83</v>
          </cell>
          <cell r="JH207">
            <v>0.55000000000000004</v>
          </cell>
          <cell r="JI207">
            <v>0.13</v>
          </cell>
          <cell r="JJ207">
            <v>1.5</v>
          </cell>
          <cell r="JK207">
            <v>2.14</v>
          </cell>
          <cell r="JL207">
            <v>1.25</v>
          </cell>
          <cell r="JM207">
            <v>0.72</v>
          </cell>
          <cell r="JN207">
            <v>0.1</v>
          </cell>
          <cell r="JO207">
            <v>-0.82</v>
          </cell>
          <cell r="JP207">
            <v>-1.39</v>
          </cell>
          <cell r="JQ207">
            <v>0.7</v>
          </cell>
          <cell r="JR207">
            <v>1.03</v>
          </cell>
          <cell r="JS207">
            <v>0.82</v>
          </cell>
          <cell r="JT207">
            <v>0.63</v>
          </cell>
          <cell r="JU207">
            <v>-0.26</v>
          </cell>
          <cell r="JV207">
            <v>-0.54</v>
          </cell>
          <cell r="JW207">
            <v>0.4</v>
          </cell>
          <cell r="JX207">
            <v>1.17</v>
          </cell>
          <cell r="JY207">
            <v>1.55</v>
          </cell>
          <cell r="JZ207">
            <v>-0.41</v>
          </cell>
          <cell r="KA207">
            <v>0</v>
          </cell>
          <cell r="KB207">
            <v>1.33</v>
          </cell>
          <cell r="KC207">
            <v>1.39</v>
          </cell>
          <cell r="KD207">
            <v>-0.73</v>
          </cell>
          <cell r="KE207">
            <v>0.2</v>
          </cell>
          <cell r="KF207">
            <v>1.24</v>
          </cell>
          <cell r="KG207">
            <v>0.45</v>
          </cell>
          <cell r="KH207">
            <v>0.3</v>
          </cell>
          <cell r="KI207">
            <v>-0.19</v>
          </cell>
          <cell r="KJ207">
            <v>-0.13</v>
          </cell>
          <cell r="KK207">
            <v>0.17</v>
          </cell>
          <cell r="KL207">
            <v>-1.9</v>
          </cell>
          <cell r="KM207">
            <v>-0.25</v>
          </cell>
          <cell r="KN207">
            <v>0.71</v>
          </cell>
          <cell r="KO207">
            <v>0.12</v>
          </cell>
          <cell r="KP207">
            <v>0.11</v>
          </cell>
          <cell r="KQ207">
            <v>-0.51</v>
          </cell>
          <cell r="KR207">
            <v>-0.66</v>
          </cell>
          <cell r="KS207">
            <v>0.34</v>
          </cell>
          <cell r="KT207">
            <v>-0.42</v>
          </cell>
          <cell r="KU207">
            <v>-0.78</v>
          </cell>
          <cell r="KV207">
            <v>0.54</v>
          </cell>
          <cell r="KW207">
            <v>-0.09</v>
          </cell>
          <cell r="KX207">
            <v>0.25</v>
          </cell>
          <cell r="KY207">
            <v>-0.39</v>
          </cell>
          <cell r="KZ207">
            <v>-0.56000000000000005</v>
          </cell>
          <cell r="LA207">
            <v>1.37</v>
          </cell>
          <cell r="LB207">
            <v>0.7</v>
          </cell>
          <cell r="LC207">
            <v>-0.12</v>
          </cell>
          <cell r="LD207">
            <v>-1</v>
          </cell>
          <cell r="LE207">
            <v>-0.35</v>
          </cell>
          <cell r="LF207">
            <v>0.2</v>
          </cell>
          <cell r="LG207">
            <v>0.1</v>
          </cell>
          <cell r="LH207">
            <v>0.4</v>
          </cell>
          <cell r="LI207">
            <v>0.4</v>
          </cell>
          <cell r="LJ207">
            <v>0.4</v>
          </cell>
          <cell r="LK207">
            <v>0.4</v>
          </cell>
          <cell r="LL207">
            <v>0.4</v>
          </cell>
          <cell r="LM207">
            <v>0.4</v>
          </cell>
          <cell r="LN207">
            <v>0.4</v>
          </cell>
          <cell r="LO207">
            <v>0.4</v>
          </cell>
          <cell r="LP207">
            <v>0.4</v>
          </cell>
          <cell r="LQ207">
            <v>0.4</v>
          </cell>
          <cell r="LR207">
            <v>0.4</v>
          </cell>
          <cell r="LS207">
            <v>0.4</v>
          </cell>
          <cell r="LT207">
            <v>0.4</v>
          </cell>
          <cell r="LU207">
            <v>0.4</v>
          </cell>
          <cell r="LV207">
            <v>0.4</v>
          </cell>
          <cell r="LW207">
            <v>0.4</v>
          </cell>
          <cell r="LX207">
            <v>0.4</v>
          </cell>
          <cell r="LY207">
            <v>0.4</v>
          </cell>
          <cell r="LZ207">
            <v>0.4</v>
          </cell>
          <cell r="MA207">
            <v>0.4</v>
          </cell>
          <cell r="MB207">
            <v>0.4</v>
          </cell>
          <cell r="MC207">
            <v>0.4</v>
          </cell>
          <cell r="MD207">
            <v>0.4</v>
          </cell>
          <cell r="ME207">
            <v>0.4</v>
          </cell>
        </row>
        <row r="208">
          <cell r="A208" t="str">
            <v>SDTC</v>
          </cell>
          <cell r="D208" t="str">
            <v>+</v>
          </cell>
          <cell r="E208" t="str">
            <v>Cama, Mesa &amp; Banho</v>
          </cell>
          <cell r="H208">
            <v>-0.88109346139326594</v>
          </cell>
          <cell r="I208">
            <v>0.22863952473284785</v>
          </cell>
          <cell r="J208">
            <v>0.49123613871561456</v>
          </cell>
          <cell r="K208">
            <v>0.90625340413002209</v>
          </cell>
          <cell r="L208">
            <v>0.73833853641896652</v>
          </cell>
          <cell r="M208">
            <v>0.22234443550807437</v>
          </cell>
          <cell r="N208">
            <v>-0.31337416919750638</v>
          </cell>
          <cell r="O208">
            <v>-0.92922077964055272</v>
          </cell>
          <cell r="P208">
            <v>-0.84345658536096824</v>
          </cell>
          <cell r="Q208">
            <v>0.13872116919871658</v>
          </cell>
          <cell r="R208">
            <v>-0.5252172654856313</v>
          </cell>
          <cell r="S208">
            <v>-1.3276866355256196</v>
          </cell>
          <cell r="T208">
            <v>0.33954373551037603</v>
          </cell>
          <cell r="U208">
            <v>8.4932957238078675E-3</v>
          </cell>
          <cell r="V208">
            <v>-0.60073427091931431</v>
          </cell>
          <cell r="W208">
            <v>-0.15241033698582693</v>
          </cell>
          <cell r="X208">
            <v>0.25489051437190618</v>
          </cell>
          <cell r="Y208">
            <v>0.18930120737792938</v>
          </cell>
          <cell r="Z208">
            <v>0.5739768282433706</v>
          </cell>
          <cell r="AA208">
            <v>1.1261523021592277</v>
          </cell>
          <cell r="AB208">
            <v>1.4358054782395429</v>
          </cell>
          <cell r="AC208">
            <v>0.10249322262030021</v>
          </cell>
          <cell r="AD208">
            <v>-0.72886377956398962</v>
          </cell>
          <cell r="AE208">
            <v>1.0391819783444332</v>
          </cell>
          <cell r="AF208">
            <v>0.96221722418376276</v>
          </cell>
          <cell r="AG208">
            <v>0.49835450003586773</v>
          </cell>
          <cell r="AH208">
            <v>-0.42772480421853354</v>
          </cell>
          <cell r="AI208">
            <v>-0.81781264602045312</v>
          </cell>
          <cell r="AJ208">
            <v>0.21786813338734465</v>
          </cell>
          <cell r="AK208">
            <v>0.71530812993043758</v>
          </cell>
          <cell r="AL208">
            <v>-0.341753105483669</v>
          </cell>
          <cell r="AM208">
            <v>-0.67655935326562744</v>
          </cell>
          <cell r="AN208">
            <v>-0.78421866827462827</v>
          </cell>
          <cell r="AO208">
            <v>-0.45903829881424502</v>
          </cell>
          <cell r="AP208">
            <v>-0.41805208815390821</v>
          </cell>
          <cell r="AQ208">
            <v>-0.71867650686458517</v>
          </cell>
          <cell r="AR208">
            <v>0.83423507941078945</v>
          </cell>
          <cell r="AS208">
            <v>0.8877713982409271</v>
          </cell>
          <cell r="AT208">
            <v>-0.36673081788065276</v>
          </cell>
          <cell r="AU208">
            <v>-0.73536329225710173</v>
          </cell>
          <cell r="AV208">
            <v>0.14528778142644455</v>
          </cell>
          <cell r="AW208">
            <v>-0.27270367448262639</v>
          </cell>
          <cell r="AX208">
            <v>-0.22249403873433576</v>
          </cell>
          <cell r="AY208">
            <v>0.42566490502681231</v>
          </cell>
          <cell r="AZ208">
            <v>0.2692472921658226</v>
          </cell>
          <cell r="BA208">
            <v>0.28960377823054972</v>
          </cell>
          <cell r="BB208">
            <v>0.21509060689163201</v>
          </cell>
          <cell r="BC208">
            <v>0.24605807055660717</v>
          </cell>
          <cell r="BD208">
            <v>1.6598506383531844E-2</v>
          </cell>
          <cell r="BE208">
            <v>-0.50278824177731929</v>
          </cell>
          <cell r="BF208">
            <v>-0.5083527383473041</v>
          </cell>
          <cell r="BG208">
            <v>-0.42454045458110429</v>
          </cell>
          <cell r="BH208">
            <v>-0.87321712417673647</v>
          </cell>
          <cell r="BI208">
            <v>0.20275610139655942</v>
          </cell>
          <cell r="BJ208">
            <v>0.34078738674941267</v>
          </cell>
          <cell r="BK208">
            <v>0.69364430543593181</v>
          </cell>
          <cell r="BL208">
            <v>-0.17045992363573126</v>
          </cell>
          <cell r="BM208">
            <v>-2.4803966858897276E-2</v>
          </cell>
          <cell r="BN208">
            <v>0.86135799374306665</v>
          </cell>
          <cell r="BO208">
            <v>-0.33832327807876567</v>
          </cell>
          <cell r="BP208">
            <v>-0.25451046005410649</v>
          </cell>
          <cell r="BQ208">
            <v>-0.19531562737625627</v>
          </cell>
          <cell r="BR208">
            <v>-0.84834876406301873</v>
          </cell>
          <cell r="BS208">
            <v>-0.53813403251008407</v>
          </cell>
          <cell r="BT208">
            <v>-0.32880826553161596</v>
          </cell>
          <cell r="BU208">
            <v>-0.37514233483839388</v>
          </cell>
          <cell r="BV208">
            <v>0.47716826920506428</v>
          </cell>
          <cell r="BW208">
            <v>6.9427269420679089E-2</v>
          </cell>
          <cell r="BX208">
            <v>0.12824972314667837</v>
          </cell>
          <cell r="BY208">
            <v>0.27619158786639469</v>
          </cell>
          <cell r="BZ208">
            <v>0.70014385153222281</v>
          </cell>
          <cell r="CA208">
            <v>-0.2805119451618448</v>
          </cell>
          <cell r="CB208">
            <v>-0.50779099355435753</v>
          </cell>
          <cell r="CC208">
            <v>-0.87544973362494782</v>
          </cell>
          <cell r="CD208">
            <v>-1.0098404368032663</v>
          </cell>
          <cell r="CE208">
            <v>0.42320706263126001</v>
          </cell>
          <cell r="CF208">
            <v>1.0708160167837677</v>
          </cell>
          <cell r="CG208">
            <v>0.81029540993658833</v>
          </cell>
          <cell r="CH208">
            <v>-0.20870157011926668</v>
          </cell>
          <cell r="CI208">
            <v>0.22304100999158924</v>
          </cell>
          <cell r="CJ208">
            <v>0.81967918301284692</v>
          </cell>
          <cell r="CK208">
            <v>2.0521469841018334</v>
          </cell>
          <cell r="CL208">
            <v>2.799247996554675</v>
          </cell>
          <cell r="CM208">
            <v>1.5221330402556901</v>
          </cell>
          <cell r="CN208">
            <v>-0.84211574551361357</v>
          </cell>
          <cell r="CO208">
            <v>-1.4073139951225191</v>
          </cell>
          <cell r="CP208">
            <v>0.50488791732318383</v>
          </cell>
          <cell r="CQ208">
            <v>-0.39962507810925552</v>
          </cell>
          <cell r="CR208">
            <v>-1.3226116958308307</v>
          </cell>
          <cell r="CS208">
            <v>0.8959417865721121</v>
          </cell>
          <cell r="CT208">
            <v>0.86743056953634567</v>
          </cell>
          <cell r="CU208">
            <v>0.4932589802870106</v>
          </cell>
          <cell r="CV208">
            <v>0.47175799085174214</v>
          </cell>
          <cell r="CW208">
            <v>0.15701030493471643</v>
          </cell>
          <cell r="CX208">
            <v>2.141266396001368</v>
          </cell>
          <cell r="CY208">
            <v>0.34260333892940503</v>
          </cell>
          <cell r="CZ208">
            <v>1.2351744248977239</v>
          </cell>
          <cell r="DA208">
            <v>1.2351744248977239</v>
          </cell>
          <cell r="DB208">
            <v>-5.8712574286332525E-3</v>
          </cell>
          <cell r="DC208">
            <v>0.46940982901911699</v>
          </cell>
          <cell r="DD208">
            <v>0.72779644428447576</v>
          </cell>
          <cell r="DE208">
            <v>0.73558981771115639</v>
          </cell>
          <cell r="DF208">
            <v>0.56035373228298113</v>
          </cell>
          <cell r="DG208">
            <v>1.805551665038549</v>
          </cell>
          <cell r="DH208">
            <v>2.5426855195841602</v>
          </cell>
          <cell r="DI208">
            <v>0.83496776560946318</v>
          </cell>
          <cell r="DJ208">
            <v>0.98015054846297878</v>
          </cell>
          <cell r="DK208">
            <v>0.81260884813540757</v>
          </cell>
          <cell r="DL208">
            <v>-0.61762527025946967</v>
          </cell>
          <cell r="DM208">
            <v>-1.0598827336600591</v>
          </cell>
          <cell r="DN208">
            <v>-0.59012549737554965</v>
          </cell>
          <cell r="DO208">
            <v>-1.7679226088983837</v>
          </cell>
          <cell r="DP208">
            <v>-1.2809863903930838</v>
          </cell>
          <cell r="DQ208">
            <v>0.17230511949257163</v>
          </cell>
          <cell r="DR208">
            <v>0.29488039815789951</v>
          </cell>
          <cell r="DS208">
            <v>0.68045508772713692</v>
          </cell>
          <cell r="DT208">
            <v>0.39143357094937142</v>
          </cell>
          <cell r="DU208">
            <v>-0.76367304816315584</v>
          </cell>
          <cell r="DV208">
            <v>-0.4793947961395516</v>
          </cell>
          <cell r="DW208">
            <v>-0.27994241488651622</v>
          </cell>
          <cell r="DX208">
            <v>0.45650099779644771</v>
          </cell>
          <cell r="DY208">
            <v>4.4891114739382412E-2</v>
          </cell>
          <cell r="DZ208">
            <v>-0.89047556842481501</v>
          </cell>
          <cell r="EA208">
            <v>-0.9932148420520277</v>
          </cell>
          <cell r="EB208">
            <v>-1.3894331484667339</v>
          </cell>
          <cell r="EC208">
            <v>-7.0407133243081512E-3</v>
          </cell>
          <cell r="ED208">
            <v>1.5626274694805318</v>
          </cell>
          <cell r="EE208">
            <v>7.9833369352883543E-2</v>
          </cell>
          <cell r="EF208">
            <v>1.6585205656577982E-2</v>
          </cell>
          <cell r="EG208">
            <v>1.8990675383371884</v>
          </cell>
          <cell r="EH208">
            <v>1.116550870787214</v>
          </cell>
          <cell r="EI208">
            <v>-1.3643683316498654</v>
          </cell>
          <cell r="EJ208">
            <v>-2.0762476915158987</v>
          </cell>
          <cell r="EK208">
            <v>-0.61526423026581478</v>
          </cell>
          <cell r="EL208">
            <v>1.0200301525987718</v>
          </cell>
          <cell r="EM208">
            <v>0.58062458397683403</v>
          </cell>
          <cell r="EN208">
            <v>-0.18576954772546039</v>
          </cell>
          <cell r="EO208">
            <v>1.0836389065811232</v>
          </cell>
          <cell r="EP208">
            <v>2.3445755663126047</v>
          </cell>
          <cell r="EQ208">
            <v>1.5534203939550708</v>
          </cell>
          <cell r="ER208">
            <v>1.4595159869346104</v>
          </cell>
          <cell r="ES208">
            <v>1.2110282949984648</v>
          </cell>
          <cell r="ET208">
            <v>0.74218389367029669</v>
          </cell>
          <cell r="EU208">
            <v>0.86728278171623596</v>
          </cell>
          <cell r="EV208">
            <v>1.3210475341827153</v>
          </cell>
          <cell r="EW208">
            <v>0.1704858983516028</v>
          </cell>
          <cell r="EX208">
            <v>-1.1299506697354973</v>
          </cell>
          <cell r="EY208">
            <v>1.1694676746344799</v>
          </cell>
          <cell r="EZ208">
            <v>1.2094430617747733</v>
          </cell>
          <cell r="FA208">
            <v>0.23902804918904133</v>
          </cell>
          <cell r="FB208">
            <v>1.2263012632068506</v>
          </cell>
          <cell r="FC208">
            <v>-0.36379768864783701</v>
          </cell>
          <cell r="FD208">
            <v>1.260386583713534</v>
          </cell>
          <cell r="FE208">
            <v>2.2173020975572491</v>
          </cell>
          <cell r="FF208">
            <v>2.7365944659676948</v>
          </cell>
          <cell r="FG208">
            <v>1.1903181115096344</v>
          </cell>
          <cell r="FH208">
            <v>-0.50941568847086516</v>
          </cell>
          <cell r="FI208">
            <v>0.92681727925622726</v>
          </cell>
          <cell r="FJ208">
            <v>1.9517270909773743</v>
          </cell>
          <cell r="FK208">
            <v>-0.13816842786406699</v>
          </cell>
          <cell r="FL208">
            <v>0.39486787842199922</v>
          </cell>
          <cell r="FM208">
            <v>1.3263320309913653</v>
          </cell>
          <cell r="FN208">
            <v>0.13166860080878584</v>
          </cell>
          <cell r="FO208">
            <v>1.0513896144682275</v>
          </cell>
          <cell r="FP208">
            <v>1.0007365458016477</v>
          </cell>
          <cell r="FQ208">
            <v>-0.23705541834778121</v>
          </cell>
          <cell r="FR208">
            <v>0.1452652557210713</v>
          </cell>
          <cell r="FS208">
            <v>0.28625839982213602</v>
          </cell>
          <cell r="FT208">
            <v>1.6648554701521532</v>
          </cell>
          <cell r="FU208">
            <v>1.0004866899704221</v>
          </cell>
          <cell r="FV208">
            <v>-1.4297714439365421</v>
          </cell>
          <cell r="FW208">
            <v>-1.0101150655606099</v>
          </cell>
          <cell r="FX208">
            <v>8.8056469298245565E-2</v>
          </cell>
          <cell r="FY208">
            <v>9.0336773492667055E-2</v>
          </cell>
          <cell r="FZ208">
            <v>-0.24473626373626373</v>
          </cell>
          <cell r="GA208">
            <v>-0.79486537938536861</v>
          </cell>
          <cell r="GB208">
            <v>0.17788498755875032</v>
          </cell>
          <cell r="GC208">
            <v>0.45141241379310348</v>
          </cell>
          <cell r="GD208">
            <v>-1.063819039689148</v>
          </cell>
          <cell r="GE208">
            <v>-0.79224703611800384</v>
          </cell>
          <cell r="GF208">
            <v>0.14965711073636878</v>
          </cell>
          <cell r="GG208">
            <v>-0.37136540600667411</v>
          </cell>
          <cell r="GH208">
            <v>-0.13991554054054056</v>
          </cell>
          <cell r="GI208">
            <v>0.43370899915895711</v>
          </cell>
          <cell r="GJ208">
            <v>-0.16179450891593547</v>
          </cell>
          <cell r="GK208">
            <v>-0.92718329596412574</v>
          </cell>
          <cell r="GL208">
            <v>4.6078654887432346E-2</v>
          </cell>
          <cell r="GM208">
            <v>0.88591064314171886</v>
          </cell>
          <cell r="GN208">
            <v>1.0828927752293578</v>
          </cell>
          <cell r="GO208">
            <v>0.71811010215664017</v>
          </cell>
          <cell r="GP208">
            <v>4.5406330196749348E-2</v>
          </cell>
          <cell r="GQ208">
            <v>-0.2156693136698809</v>
          </cell>
          <cell r="GR208">
            <v>-8.4557979334098754E-2</v>
          </cell>
          <cell r="GS208">
            <v>0.39675064414543376</v>
          </cell>
          <cell r="GT208">
            <v>0.32000579542161695</v>
          </cell>
          <cell r="GU208">
            <v>0.74584411849295351</v>
          </cell>
          <cell r="GV208">
            <v>0.10729493891797555</v>
          </cell>
          <cell r="GW208">
            <v>-0.26136128661688679</v>
          </cell>
          <cell r="GX208">
            <v>0.82211386861313873</v>
          </cell>
          <cell r="GY208">
            <v>0.95889146164978289</v>
          </cell>
          <cell r="GZ208">
            <v>0.19557367501456024</v>
          </cell>
          <cell r="HA208">
            <v>0.41304899135446677</v>
          </cell>
          <cell r="HB208">
            <v>0.26742923840093369</v>
          </cell>
          <cell r="HC208">
            <v>0.1041820276497696</v>
          </cell>
          <cell r="HD208">
            <v>0.58970794392523362</v>
          </cell>
          <cell r="HE208">
            <v>0.40573529411764697</v>
          </cell>
          <cell r="HF208">
            <v>-9.1543156059285063E-2</v>
          </cell>
          <cell r="HG208">
            <v>-0.26444540229885055</v>
          </cell>
          <cell r="HH208">
            <v>0.53923951048951047</v>
          </cell>
          <cell r="HI208">
            <v>0.90275353943946834</v>
          </cell>
          <cell r="HJ208">
            <v>0.51721092388146417</v>
          </cell>
          <cell r="HK208">
            <v>0.50334099396725074</v>
          </cell>
          <cell r="HL208">
            <v>0.43650696864111493</v>
          </cell>
          <cell r="HM208">
            <v>0.21388329979879278</v>
          </cell>
          <cell r="HN208">
            <v>0.18861878453038669</v>
          </cell>
          <cell r="HO208">
            <v>0.43708765859284887</v>
          </cell>
          <cell r="HP208">
            <v>1.1120578778135048</v>
          </cell>
          <cell r="HQ208">
            <v>1.1066934557979333</v>
          </cell>
          <cell r="HR208">
            <v>0.19509604190919672</v>
          </cell>
          <cell r="HS208">
            <v>1.351926919783043</v>
          </cell>
          <cell r="HT208">
            <v>1.7261988304093565</v>
          </cell>
          <cell r="HU208">
            <v>0.70014455782312934</v>
          </cell>
          <cell r="HV208">
            <v>0.17865162037037038</v>
          </cell>
          <cell r="HW208">
            <v>-0.61402158477705204</v>
          </cell>
          <cell r="HX208">
            <v>-0.1040535818287711</v>
          </cell>
          <cell r="HY208">
            <v>0.30419568345323739</v>
          </cell>
          <cell r="HZ208">
            <v>-3.7931944851862714E-2</v>
          </cell>
          <cell r="IA208">
            <v>0.75584606514845787</v>
          </cell>
          <cell r="IB208">
            <v>0.97391329991153064</v>
          </cell>
          <cell r="IC208">
            <v>1.1514478598103994</v>
          </cell>
          <cell r="ID208">
            <v>0.81155939145699252</v>
          </cell>
          <cell r="IE208">
            <v>0.82046306818181836</v>
          </cell>
          <cell r="IF208">
            <v>0.79172864613596727</v>
          </cell>
          <cell r="IG208">
            <v>-0.20367514124293778</v>
          </cell>
          <cell r="IH208">
            <v>-0.4639779965257671</v>
          </cell>
          <cell r="II208">
            <v>0.29559920296043263</v>
          </cell>
          <cell r="IJ208">
            <v>-0.36517966695880799</v>
          </cell>
          <cell r="IK208">
            <v>-0.49970646907950977</v>
          </cell>
          <cell r="IL208">
            <v>1.1774455562095352</v>
          </cell>
          <cell r="IM208">
            <v>0.80655827338129515</v>
          </cell>
          <cell r="IN208">
            <v>0.42438287892113741</v>
          </cell>
          <cell r="IO208">
            <v>0.85683922922059241</v>
          </cell>
          <cell r="IP208">
            <v>0.93153959375919948</v>
          </cell>
          <cell r="IQ208">
            <v>0.99783900750144261</v>
          </cell>
          <cell r="IR208">
            <v>0.28756205673758861</v>
          </cell>
          <cell r="IS208">
            <v>1.0440323980329769</v>
          </cell>
          <cell r="IT208">
            <v>1.6474164677804293</v>
          </cell>
          <cell r="IU208">
            <v>1.0299043200927807</v>
          </cell>
          <cell r="IV208">
            <v>0.75075919335705821</v>
          </cell>
          <cell r="IW208">
            <v>0.37577578734469813</v>
          </cell>
          <cell r="IX208">
            <v>2.1997335701598577</v>
          </cell>
          <cell r="IY208">
            <v>2.6236806966618289</v>
          </cell>
          <cell r="IZ208">
            <v>1.1924348844015216</v>
          </cell>
          <cell r="JA208">
            <v>0.37896551724137933</v>
          </cell>
          <cell r="JB208">
            <v>-8.1611401977894016E-2</v>
          </cell>
          <cell r="JC208">
            <v>0.44733866362078806</v>
          </cell>
          <cell r="JD208">
            <v>0.54279239766081877</v>
          </cell>
          <cell r="JE208">
            <v>-0.15312428734321554</v>
          </cell>
          <cell r="JF208">
            <v>0.51516345592527724</v>
          </cell>
          <cell r="JG208">
            <v>1.8917044476327116</v>
          </cell>
          <cell r="JH208">
            <v>0.22435545162233264</v>
          </cell>
          <cell r="JI208">
            <v>-0.60606473594548549</v>
          </cell>
          <cell r="JJ208">
            <v>-0.1233186231244484</v>
          </cell>
          <cell r="JK208">
            <v>0.63097230236583957</v>
          </cell>
          <cell r="JL208">
            <v>1.4387131367292225</v>
          </cell>
          <cell r="JM208">
            <v>0.20570767004341536</v>
          </cell>
          <cell r="JN208">
            <v>-0.22497628927089505</v>
          </cell>
          <cell r="JO208">
            <v>1.1333460076045625</v>
          </cell>
          <cell r="JP208">
            <v>0.76659036144578341</v>
          </cell>
          <cell r="JQ208">
            <v>1.3846701692936365</v>
          </cell>
          <cell r="JR208">
            <v>1.0033033033033034</v>
          </cell>
          <cell r="JS208">
            <v>0.21848455592924826</v>
          </cell>
          <cell r="JT208">
            <v>2.0527525403466824</v>
          </cell>
          <cell r="JU208">
            <v>1.9146080139372821</v>
          </cell>
          <cell r="JV208">
            <v>0.93048434731246288</v>
          </cell>
          <cell r="JW208">
            <v>0.9009819121447028</v>
          </cell>
          <cell r="JX208">
            <v>0.35132863021751903</v>
          </cell>
          <cell r="JY208">
            <v>-0.149114791547687</v>
          </cell>
          <cell r="JZ208">
            <v>0.53601590106007069</v>
          </cell>
          <cell r="KA208">
            <v>0.4675273145485912</v>
          </cell>
          <cell r="KB208">
            <v>0.61727272727272731</v>
          </cell>
          <cell r="KC208">
            <v>0.22130996839988509</v>
          </cell>
          <cell r="KD208">
            <v>-0.58343200468933176</v>
          </cell>
          <cell r="KE208">
            <v>0.82820608495981618</v>
          </cell>
          <cell r="KF208">
            <v>0.70197815175671685</v>
          </cell>
          <cell r="KG208">
            <v>-0.24694833000285465</v>
          </cell>
          <cell r="KH208">
            <v>-7.3884151720082281E-2</v>
          </cell>
          <cell r="KI208">
            <v>0.22126970478647179</v>
          </cell>
          <cell r="KJ208">
            <v>-8.4165683962264121E-2</v>
          </cell>
          <cell r="KK208">
            <v>4.5907657011757863E-2</v>
          </cell>
          <cell r="KL208">
            <v>0.48990825688073403</v>
          </cell>
          <cell r="KM208">
            <v>-1.5962589928057571E-2</v>
          </cell>
          <cell r="KN208">
            <v>0.26528575658868819</v>
          </cell>
          <cell r="KO208">
            <v>-4.0317551963048488E-2</v>
          </cell>
          <cell r="KP208">
            <v>0.11312241277350681</v>
          </cell>
          <cell r="KQ208">
            <v>0.43453518679409214</v>
          </cell>
          <cell r="KR208">
            <v>6.9171107164002391E-2</v>
          </cell>
          <cell r="KS208">
            <v>-0.39196593533487301</v>
          </cell>
          <cell r="KT208">
            <v>0.34265935369107614</v>
          </cell>
          <cell r="KU208">
            <v>-0.5507645348837209</v>
          </cell>
          <cell r="KV208">
            <v>-0.90548520710059177</v>
          </cell>
          <cell r="KW208">
            <v>4.6713327500729082E-2</v>
          </cell>
          <cell r="KX208">
            <v>0.4137872467222885</v>
          </cell>
          <cell r="KY208">
            <v>0.43087350277534314</v>
          </cell>
          <cell r="KZ208">
            <v>-0.33208221626452183</v>
          </cell>
          <cell r="LA208">
            <v>-0.64373251748251747</v>
          </cell>
          <cell r="LB208">
            <v>0.14895633971291866</v>
          </cell>
          <cell r="LC208">
            <v>5.714831130690165E-2</v>
          </cell>
          <cell r="LD208">
            <v>-0.4603744757339725</v>
          </cell>
          <cell r="LE208">
            <v>-7.8632075471698135E-2</v>
          </cell>
          <cell r="LF208">
            <v>0</v>
          </cell>
          <cell r="LG208">
            <v>0.3</v>
          </cell>
          <cell r="LH208">
            <v>0.16</v>
          </cell>
          <cell r="LI208">
            <v>0.46</v>
          </cell>
          <cell r="LJ208">
            <v>0.34</v>
          </cell>
          <cell r="LK208">
            <v>7.0000000000000007E-2</v>
          </cell>
          <cell r="LL208">
            <v>0.2</v>
          </cell>
          <cell r="LM208">
            <v>0.3</v>
          </cell>
          <cell r="LN208">
            <v>0.08</v>
          </cell>
          <cell r="LO208">
            <v>0.15</v>
          </cell>
          <cell r="LP208">
            <v>0.09</v>
          </cell>
          <cell r="LQ208">
            <v>0.28000000000000003</v>
          </cell>
          <cell r="LR208">
            <v>0.17313633633633635</v>
          </cell>
          <cell r="LS208">
            <v>0.16</v>
          </cell>
          <cell r="LT208">
            <v>4.3409464278559136E-2</v>
          </cell>
          <cell r="LU208">
            <v>6.3528658853645836E-2</v>
          </cell>
          <cell r="LV208">
            <v>0.26797222666880105</v>
          </cell>
          <cell r="LW208">
            <v>0.15002566982191559</v>
          </cell>
          <cell r="LX208">
            <v>0.19</v>
          </cell>
          <cell r="LY208">
            <v>0.24463816429826826</v>
          </cell>
          <cell r="LZ208">
            <v>0.3</v>
          </cell>
          <cell r="MA208">
            <v>0.27</v>
          </cell>
          <cell r="MB208">
            <v>0.45608076557708055</v>
          </cell>
          <cell r="MC208">
            <v>0.45</v>
          </cell>
          <cell r="MD208">
            <v>0.2859206553845588</v>
          </cell>
          <cell r="ME208">
            <v>0.28863305057327293</v>
          </cell>
        </row>
        <row r="209">
          <cell r="A209">
            <v>3103001</v>
          </cell>
          <cell r="F209" t="str">
            <v>Roupa de Cama</v>
          </cell>
          <cell r="H209">
            <v>-1.19</v>
          </cell>
          <cell r="I209">
            <v>-7.0000000000000007E-2</v>
          </cell>
          <cell r="J209">
            <v>0.37</v>
          </cell>
          <cell r="K209">
            <v>1.33</v>
          </cell>
          <cell r="L209">
            <v>0.94</v>
          </cell>
          <cell r="M209">
            <v>-0.04</v>
          </cell>
          <cell r="N209">
            <v>-0.34</v>
          </cell>
          <cell r="O209">
            <v>-0.9</v>
          </cell>
          <cell r="P209">
            <v>-1.1100000000000001</v>
          </cell>
          <cell r="Q209">
            <v>-0.2</v>
          </cell>
          <cell r="R209">
            <v>-0.98</v>
          </cell>
          <cell r="S209">
            <v>-1.68</v>
          </cell>
          <cell r="T209">
            <v>0.2</v>
          </cell>
          <cell r="U209">
            <v>-0.16</v>
          </cell>
          <cell r="V209">
            <v>-1.24</v>
          </cell>
          <cell r="W209">
            <v>-0.15</v>
          </cell>
          <cell r="X209">
            <v>0.48</v>
          </cell>
          <cell r="Y209">
            <v>0.35</v>
          </cell>
          <cell r="Z209">
            <v>0.87</v>
          </cell>
          <cell r="AA209">
            <v>1.67</v>
          </cell>
          <cell r="AB209">
            <v>1.86</v>
          </cell>
          <cell r="AC209">
            <v>0.2</v>
          </cell>
          <cell r="AD209">
            <v>-0.61</v>
          </cell>
          <cell r="AE209">
            <v>1.43</v>
          </cell>
          <cell r="AF209">
            <v>0.97</v>
          </cell>
          <cell r="AG209">
            <v>0.61</v>
          </cell>
          <cell r="AH209">
            <v>-0.5</v>
          </cell>
          <cell r="AI209">
            <v>-1.1200000000000001</v>
          </cell>
          <cell r="AJ209">
            <v>0.25</v>
          </cell>
          <cell r="AK209">
            <v>1.1399999999999999</v>
          </cell>
          <cell r="AL209">
            <v>-0.04</v>
          </cell>
          <cell r="AM209">
            <v>-0.65</v>
          </cell>
          <cell r="AN209">
            <v>-1.04</v>
          </cell>
          <cell r="AO209">
            <v>-0.39</v>
          </cell>
          <cell r="AP209">
            <v>-0.86</v>
          </cell>
          <cell r="AQ209">
            <v>-0.74</v>
          </cell>
          <cell r="AR209">
            <v>1.1000000000000001</v>
          </cell>
          <cell r="AS209">
            <v>0.78</v>
          </cell>
          <cell r="AT209">
            <v>-0.36</v>
          </cell>
          <cell r="AU209">
            <v>-0.49</v>
          </cell>
          <cell r="AV209">
            <v>0.14000000000000001</v>
          </cell>
          <cell r="AW209">
            <v>-0.38</v>
          </cell>
          <cell r="AX209">
            <v>-0.14000000000000001</v>
          </cell>
          <cell r="AY209">
            <v>0.3</v>
          </cell>
          <cell r="AZ209">
            <v>0.11</v>
          </cell>
          <cell r="BA209">
            <v>0.05</v>
          </cell>
          <cell r="BB209">
            <v>-0.26</v>
          </cell>
          <cell r="BC209">
            <v>0.17</v>
          </cell>
          <cell r="BD209">
            <v>0.08</v>
          </cell>
          <cell r="BE209">
            <v>-1.1399999999999999</v>
          </cell>
          <cell r="BF209">
            <v>-0.55000000000000004</v>
          </cell>
          <cell r="BG209">
            <v>-0.22</v>
          </cell>
          <cell r="BH209">
            <v>-1.1299999999999999</v>
          </cell>
          <cell r="BI209">
            <v>0.76</v>
          </cell>
          <cell r="BJ209">
            <v>0.83</v>
          </cell>
          <cell r="BK209">
            <v>0.74</v>
          </cell>
          <cell r="BL209">
            <v>-0.42</v>
          </cell>
          <cell r="BM209">
            <v>-0.24</v>
          </cell>
          <cell r="BN209">
            <v>0.88</v>
          </cell>
          <cell r="BO209">
            <v>0</v>
          </cell>
          <cell r="BP209">
            <v>-0.28999999999999998</v>
          </cell>
          <cell r="BQ209">
            <v>-0.33</v>
          </cell>
          <cell r="BR209">
            <v>-0.77</v>
          </cell>
          <cell r="BS209">
            <v>-0.49</v>
          </cell>
          <cell r="BT209">
            <v>-0.06</v>
          </cell>
          <cell r="BU209">
            <v>-0.4</v>
          </cell>
          <cell r="BV209">
            <v>0.84</v>
          </cell>
          <cell r="BW209">
            <v>-0.16</v>
          </cell>
          <cell r="BX209">
            <v>-0.12</v>
          </cell>
          <cell r="BY209">
            <v>0.79</v>
          </cell>
          <cell r="BZ209">
            <v>0.62</v>
          </cell>
          <cell r="CA209">
            <v>-0.5</v>
          </cell>
          <cell r="CB209">
            <v>-0.57999999999999996</v>
          </cell>
          <cell r="CC209">
            <v>-0.87</v>
          </cell>
          <cell r="CD209">
            <v>-1.01</v>
          </cell>
          <cell r="CE209">
            <v>0.52</v>
          </cell>
          <cell r="CF209">
            <v>1.25</v>
          </cell>
          <cell r="CG209">
            <v>1</v>
          </cell>
          <cell r="CH209">
            <v>0.08</v>
          </cell>
          <cell r="CI209">
            <v>0.65</v>
          </cell>
          <cell r="CJ209">
            <v>0.89</v>
          </cell>
          <cell r="CK209">
            <v>1.98</v>
          </cell>
          <cell r="CL209">
            <v>3.12</v>
          </cell>
          <cell r="CM209">
            <v>1.79</v>
          </cell>
          <cell r="CN209">
            <v>-0.95</v>
          </cell>
          <cell r="CO209">
            <v>-1.35</v>
          </cell>
          <cell r="CP209">
            <v>-0.4</v>
          </cell>
          <cell r="CQ209">
            <v>-1.92</v>
          </cell>
          <cell r="CR209">
            <v>-1.9</v>
          </cell>
          <cell r="CS209">
            <v>1.37</v>
          </cell>
          <cell r="CT209">
            <v>1.78</v>
          </cell>
          <cell r="CU209">
            <v>0.9</v>
          </cell>
          <cell r="CV209">
            <v>0.78</v>
          </cell>
          <cell r="CW209">
            <v>0.65</v>
          </cell>
          <cell r="CX209">
            <v>2.71</v>
          </cell>
          <cell r="CY209">
            <v>0.49</v>
          </cell>
          <cell r="CZ209">
            <v>2.06</v>
          </cell>
          <cell r="DA209">
            <v>2.06</v>
          </cell>
          <cell r="DB209">
            <v>-0.36</v>
          </cell>
          <cell r="DC209">
            <v>0.22</v>
          </cell>
          <cell r="DD209">
            <v>1.04</v>
          </cell>
          <cell r="DE209">
            <v>0.96</v>
          </cell>
          <cell r="DF209">
            <v>-0.1</v>
          </cell>
          <cell r="DG209">
            <v>1.03</v>
          </cell>
          <cell r="DH209">
            <v>2.6</v>
          </cell>
          <cell r="DI209">
            <v>0.46</v>
          </cell>
          <cell r="DJ209">
            <v>0.56000000000000005</v>
          </cell>
          <cell r="DK209">
            <v>1.27</v>
          </cell>
          <cell r="DL209">
            <v>-0.28999999999999998</v>
          </cell>
          <cell r="DM209">
            <v>-0.8</v>
          </cell>
          <cell r="DN209">
            <v>-0.16</v>
          </cell>
          <cell r="DO209">
            <v>-2.4</v>
          </cell>
          <cell r="DP209">
            <v>-2.06</v>
          </cell>
          <cell r="DQ209">
            <v>0.01</v>
          </cell>
          <cell r="DR209">
            <v>0.62</v>
          </cell>
          <cell r="DS209">
            <v>0.99</v>
          </cell>
          <cell r="DT209">
            <v>0.08</v>
          </cell>
          <cell r="DU209">
            <v>-0.57999999999999996</v>
          </cell>
          <cell r="DV209">
            <v>-0.21</v>
          </cell>
          <cell r="DW209">
            <v>-0.43</v>
          </cell>
          <cell r="DX209">
            <v>0.17</v>
          </cell>
          <cell r="DY209">
            <v>-0.26</v>
          </cell>
          <cell r="DZ209">
            <v>-0.34</v>
          </cell>
          <cell r="EA209">
            <v>-0.93</v>
          </cell>
          <cell r="EB209">
            <v>-2.13</v>
          </cell>
          <cell r="EC209">
            <v>0.12</v>
          </cell>
          <cell r="ED209">
            <v>2.1800000000000002</v>
          </cell>
          <cell r="EE209">
            <v>0.86</v>
          </cell>
          <cell r="EF209">
            <v>1.1200000000000001</v>
          </cell>
          <cell r="EG209">
            <v>2.62</v>
          </cell>
          <cell r="EH209">
            <v>0.56000000000000005</v>
          </cell>
          <cell r="EI209">
            <v>-2.66</v>
          </cell>
          <cell r="EJ209">
            <v>-2.62</v>
          </cell>
          <cell r="EK209">
            <v>-0.65</v>
          </cell>
          <cell r="EL209">
            <v>0.72</v>
          </cell>
          <cell r="EM209">
            <v>0.94</v>
          </cell>
          <cell r="EN209">
            <v>0.81</v>
          </cell>
          <cell r="EO209">
            <v>1.05</v>
          </cell>
          <cell r="EP209">
            <v>1.69</v>
          </cell>
          <cell r="EQ209">
            <v>1.08</v>
          </cell>
          <cell r="ER209">
            <v>1.21</v>
          </cell>
          <cell r="ES209">
            <v>2.42</v>
          </cell>
          <cell r="ET209">
            <v>1.22</v>
          </cell>
          <cell r="EU209">
            <v>0.16</v>
          </cell>
          <cell r="EV209">
            <v>1.1100000000000001</v>
          </cell>
          <cell r="EW209">
            <v>7.0000000000000007E-2</v>
          </cell>
          <cell r="EX209">
            <v>-1.32</v>
          </cell>
          <cell r="EY209">
            <v>1</v>
          </cell>
          <cell r="EZ209">
            <v>1.1299999999999999</v>
          </cell>
          <cell r="FA209">
            <v>0.26</v>
          </cell>
          <cell r="FB209">
            <v>1.4</v>
          </cell>
          <cell r="FC209">
            <v>-0.61</v>
          </cell>
          <cell r="FD209">
            <v>1.17</v>
          </cell>
          <cell r="FE209">
            <v>1.68</v>
          </cell>
          <cell r="FF209">
            <v>2.65</v>
          </cell>
          <cell r="FG209">
            <v>0.61</v>
          </cell>
          <cell r="FH209">
            <v>-1.2</v>
          </cell>
          <cell r="FI209">
            <v>1.18</v>
          </cell>
          <cell r="FJ209">
            <v>1.9</v>
          </cell>
          <cell r="FK209">
            <v>-0.76</v>
          </cell>
          <cell r="FL209">
            <v>0.05</v>
          </cell>
          <cell r="FM209">
            <v>2.35</v>
          </cell>
          <cell r="FN209">
            <v>0.41</v>
          </cell>
          <cell r="FO209">
            <v>0.49</v>
          </cell>
          <cell r="FP209">
            <v>1.08</v>
          </cell>
          <cell r="FQ209">
            <v>-1.32</v>
          </cell>
          <cell r="FR209">
            <v>-0.64</v>
          </cell>
          <cell r="FS209">
            <v>-0.16</v>
          </cell>
          <cell r="FT209">
            <v>0.34</v>
          </cell>
          <cell r="FU209">
            <v>0.54</v>
          </cell>
          <cell r="FV209">
            <v>-0.91</v>
          </cell>
          <cell r="FW209">
            <v>-0.7</v>
          </cell>
          <cell r="FX209">
            <v>0.03</v>
          </cell>
          <cell r="FY209">
            <v>-0.37</v>
          </cell>
          <cell r="FZ209">
            <v>-0.4</v>
          </cell>
          <cell r="GA209">
            <v>-0.88</v>
          </cell>
          <cell r="GB209">
            <v>-0.22</v>
          </cell>
          <cell r="GC209">
            <v>-0.06</v>
          </cell>
          <cell r="GD209">
            <v>-0.99</v>
          </cell>
          <cell r="GE209">
            <v>-1.08</v>
          </cell>
          <cell r="GF209">
            <v>-0.57999999999999996</v>
          </cell>
          <cell r="GG209">
            <v>-0.17</v>
          </cell>
          <cell r="GH209">
            <v>0.88</v>
          </cell>
          <cell r="GI209">
            <v>1.0900000000000001</v>
          </cell>
          <cell r="GJ209">
            <v>-0.16</v>
          </cell>
          <cell r="GK209">
            <v>-1.08</v>
          </cell>
          <cell r="GL209">
            <v>-0.09</v>
          </cell>
          <cell r="GM209">
            <v>0.51</v>
          </cell>
          <cell r="GN209">
            <v>1.37</v>
          </cell>
          <cell r="GO209">
            <v>1.58</v>
          </cell>
          <cell r="GP209">
            <v>-0.05</v>
          </cell>
          <cell r="GQ209">
            <v>-0.99</v>
          </cell>
          <cell r="GR209">
            <v>-0.45</v>
          </cell>
          <cell r="GS209">
            <v>0.41</v>
          </cell>
          <cell r="GT209">
            <v>0.66</v>
          </cell>
          <cell r="GU209">
            <v>1.02</v>
          </cell>
          <cell r="GV209">
            <v>0.12</v>
          </cell>
          <cell r="GW209">
            <v>7.0000000000000007E-2</v>
          </cell>
          <cell r="GX209">
            <v>0.97</v>
          </cell>
          <cell r="GY209">
            <v>0.97</v>
          </cell>
          <cell r="GZ209">
            <v>0.46</v>
          </cell>
          <cell r="HA209">
            <v>0.95</v>
          </cell>
          <cell r="HB209">
            <v>0.41</v>
          </cell>
          <cell r="HC209">
            <v>-0.09</v>
          </cell>
          <cell r="HD209">
            <v>0.45</v>
          </cell>
          <cell r="HE209">
            <v>0.61</v>
          </cell>
          <cell r="HF209">
            <v>-0.12</v>
          </cell>
          <cell r="HG209">
            <v>-0.71</v>
          </cell>
          <cell r="HH209">
            <v>0.42</v>
          </cell>
          <cell r="HI209">
            <v>0.89</v>
          </cell>
          <cell r="HJ209">
            <v>1.1299999999999999</v>
          </cell>
          <cell r="HK209">
            <v>1.28</v>
          </cell>
          <cell r="HL209">
            <v>0.35</v>
          </cell>
          <cell r="HM209">
            <v>0.08</v>
          </cell>
          <cell r="HN209">
            <v>0.38</v>
          </cell>
          <cell r="HO209">
            <v>-0.25</v>
          </cell>
          <cell r="HP209">
            <v>0.59</v>
          </cell>
          <cell r="HQ209">
            <v>1.06</v>
          </cell>
          <cell r="HR209">
            <v>0.06</v>
          </cell>
          <cell r="HS209">
            <v>1.28</v>
          </cell>
          <cell r="HT209">
            <v>1.84</v>
          </cell>
          <cell r="HU209">
            <v>1.28</v>
          </cell>
          <cell r="HV209">
            <v>0.61</v>
          </cell>
          <cell r="HW209">
            <v>-0.55000000000000004</v>
          </cell>
          <cell r="HX209">
            <v>0.11</v>
          </cell>
          <cell r="HY209">
            <v>-0.15</v>
          </cell>
          <cell r="HZ209">
            <v>-0.69</v>
          </cell>
          <cell r="IA209">
            <v>1.07</v>
          </cell>
          <cell r="IB209">
            <v>0.72</v>
          </cell>
          <cell r="IC209">
            <v>7.0000000000000007E-2</v>
          </cell>
          <cell r="ID209">
            <v>0.03</v>
          </cell>
          <cell r="IE209">
            <v>0.37</v>
          </cell>
          <cell r="IF209">
            <v>1.22</v>
          </cell>
          <cell r="IG209">
            <v>0.28999999999999998</v>
          </cell>
          <cell r="IH209">
            <v>-0.21</v>
          </cell>
          <cell r="II209">
            <v>-0.25</v>
          </cell>
          <cell r="IJ209">
            <v>-1.2</v>
          </cell>
          <cell r="IK209">
            <v>-0.47</v>
          </cell>
          <cell r="IL209">
            <v>1.63</v>
          </cell>
          <cell r="IM209">
            <v>1.07</v>
          </cell>
          <cell r="IN209">
            <v>0.77</v>
          </cell>
          <cell r="IO209">
            <v>0.77</v>
          </cell>
          <cell r="IP209">
            <v>0.06</v>
          </cell>
          <cell r="IQ209">
            <v>0.95</v>
          </cell>
          <cell r="IR209">
            <v>0.44</v>
          </cell>
          <cell r="IS209">
            <v>0.94</v>
          </cell>
          <cell r="IT209">
            <v>1.6</v>
          </cell>
          <cell r="IU209">
            <v>2.0699999999999998</v>
          </cell>
          <cell r="IV209">
            <v>1.47</v>
          </cell>
          <cell r="IW209">
            <v>0.16</v>
          </cell>
          <cell r="IX209">
            <v>3.03</v>
          </cell>
          <cell r="IY209">
            <v>3.38</v>
          </cell>
          <cell r="IZ209">
            <v>1.25</v>
          </cell>
          <cell r="JA209">
            <v>0.45</v>
          </cell>
          <cell r="JB209">
            <v>-0.87</v>
          </cell>
          <cell r="JC209">
            <v>-0.21</v>
          </cell>
          <cell r="JD209">
            <v>0.38</v>
          </cell>
          <cell r="JE209">
            <v>-0.23</v>
          </cell>
          <cell r="JF209">
            <v>-0.09</v>
          </cell>
          <cell r="JG209">
            <v>1.03</v>
          </cell>
          <cell r="JH209">
            <v>-0.19</v>
          </cell>
          <cell r="JI209">
            <v>-1.02</v>
          </cell>
          <cell r="JJ209">
            <v>-0.32</v>
          </cell>
          <cell r="JK209">
            <v>0.49</v>
          </cell>
          <cell r="JL209">
            <v>1.56</v>
          </cell>
          <cell r="JM209">
            <v>0.74</v>
          </cell>
          <cell r="JN209">
            <v>-0.18</v>
          </cell>
          <cell r="JO209">
            <v>0.46</v>
          </cell>
          <cell r="JP209">
            <v>0.53</v>
          </cell>
          <cell r="JQ209">
            <v>1.45</v>
          </cell>
          <cell r="JR209">
            <v>0.66</v>
          </cell>
          <cell r="JS209">
            <v>1.1000000000000001</v>
          </cell>
          <cell r="JT209">
            <v>2.88</v>
          </cell>
          <cell r="JU209">
            <v>1.86</v>
          </cell>
          <cell r="JV209">
            <v>1.63</v>
          </cell>
          <cell r="JW209">
            <v>1.01</v>
          </cell>
          <cell r="JX209">
            <v>0.41</v>
          </cell>
          <cell r="JY209">
            <v>-0.42</v>
          </cell>
          <cell r="JZ209">
            <v>0</v>
          </cell>
          <cell r="KA209">
            <v>0.34</v>
          </cell>
          <cell r="KB209">
            <v>0.36</v>
          </cell>
          <cell r="KC209">
            <v>0.3</v>
          </cell>
          <cell r="KD209">
            <v>-0.64</v>
          </cell>
          <cell r="KE209">
            <v>0.73</v>
          </cell>
          <cell r="KF209">
            <v>0.87</v>
          </cell>
          <cell r="KG209">
            <v>-0.12</v>
          </cell>
          <cell r="KH209">
            <v>0.1</v>
          </cell>
          <cell r="KI209">
            <v>0.35</v>
          </cell>
          <cell r="KJ209">
            <v>-0.28999999999999998</v>
          </cell>
          <cell r="KK209">
            <v>-1.17</v>
          </cell>
          <cell r="KL209">
            <v>-0.06</v>
          </cell>
          <cell r="KM209">
            <v>0.12</v>
          </cell>
          <cell r="KN209">
            <v>0.33</v>
          </cell>
          <cell r="KO209">
            <v>0.28000000000000003</v>
          </cell>
          <cell r="KP209">
            <v>-0.01</v>
          </cell>
          <cell r="KQ209">
            <v>0.53</v>
          </cell>
          <cell r="KR209">
            <v>0.26</v>
          </cell>
          <cell r="KS209">
            <v>-0.1</v>
          </cell>
          <cell r="KT209">
            <v>0.28999999999999998</v>
          </cell>
          <cell r="KU209">
            <v>-1.03</v>
          </cell>
          <cell r="KV209">
            <v>-1.49</v>
          </cell>
          <cell r="KW209">
            <v>-0.04</v>
          </cell>
          <cell r="KX209">
            <v>0.68</v>
          </cell>
          <cell r="KY209">
            <v>0.44</v>
          </cell>
          <cell r="KZ209">
            <v>-0.16</v>
          </cell>
          <cell r="LA209">
            <v>-0.46</v>
          </cell>
          <cell r="LB209">
            <v>-0.09</v>
          </cell>
          <cell r="LC209">
            <v>-0.18</v>
          </cell>
          <cell r="LD209">
            <v>-0.65</v>
          </cell>
          <cell r="LE209">
            <v>-0.48</v>
          </cell>
          <cell r="LF209">
            <v>0</v>
          </cell>
          <cell r="LG209">
            <v>0.3</v>
          </cell>
          <cell r="LH209">
            <v>0.16</v>
          </cell>
          <cell r="LI209">
            <v>0.46</v>
          </cell>
          <cell r="LJ209">
            <v>0.34</v>
          </cell>
          <cell r="LK209">
            <v>7.0000000000000007E-2</v>
          </cell>
          <cell r="LL209">
            <v>0.2</v>
          </cell>
          <cell r="LM209">
            <v>0.3</v>
          </cell>
          <cell r="LN209">
            <v>0.08</v>
          </cell>
          <cell r="LO209">
            <v>0.15</v>
          </cell>
          <cell r="LP209">
            <v>0.09</v>
          </cell>
          <cell r="LQ209">
            <v>0.28000000000000003</v>
          </cell>
          <cell r="LR209">
            <v>0.17313633633633635</v>
          </cell>
          <cell r="LS209">
            <v>0.16</v>
          </cell>
          <cell r="LT209">
            <v>4.3409464278559136E-2</v>
          </cell>
          <cell r="LU209">
            <v>6.3528658853645836E-2</v>
          </cell>
          <cell r="LV209">
            <v>0.26797222666880105</v>
          </cell>
          <cell r="LW209">
            <v>0.15002566982191559</v>
          </cell>
          <cell r="LX209">
            <v>0.19</v>
          </cell>
          <cell r="LY209">
            <v>0.24463816429826826</v>
          </cell>
          <cell r="LZ209">
            <v>0.3</v>
          </cell>
          <cell r="MA209">
            <v>0.27</v>
          </cell>
          <cell r="MB209">
            <v>0.45608076557708055</v>
          </cell>
          <cell r="MC209">
            <v>0.45</v>
          </cell>
          <cell r="MD209">
            <v>0.2859206553845588</v>
          </cell>
          <cell r="ME209">
            <v>0.28863305057327293</v>
          </cell>
        </row>
        <row r="210">
          <cell r="A210">
            <v>3103003</v>
          </cell>
          <cell r="F210" t="str">
            <v>Roupa de Banho</v>
          </cell>
          <cell r="H210">
            <v>-0.59</v>
          </cell>
          <cell r="I210">
            <v>1.08</v>
          </cell>
          <cell r="J210">
            <v>1.1399999999999999</v>
          </cell>
          <cell r="K210">
            <v>-0.14000000000000001</v>
          </cell>
          <cell r="L210">
            <v>0.45</v>
          </cell>
          <cell r="M210">
            <v>1.17</v>
          </cell>
          <cell r="N210">
            <v>-0.56999999999999995</v>
          </cell>
          <cell r="O210">
            <v>-1.55</v>
          </cell>
          <cell r="P210">
            <v>-0.59</v>
          </cell>
          <cell r="Q210">
            <v>1.05</v>
          </cell>
          <cell r="R210">
            <v>0.39</v>
          </cell>
          <cell r="S210">
            <v>-0.66</v>
          </cell>
          <cell r="T210">
            <v>1.25</v>
          </cell>
          <cell r="U210">
            <v>0.51</v>
          </cell>
          <cell r="V210">
            <v>0.9</v>
          </cell>
          <cell r="W210">
            <v>-0.2</v>
          </cell>
          <cell r="X210">
            <v>-0.24</v>
          </cell>
          <cell r="Y210">
            <v>-0.08</v>
          </cell>
          <cell r="Z210">
            <v>0.09</v>
          </cell>
          <cell r="AA210">
            <v>-0.19</v>
          </cell>
          <cell r="AB210">
            <v>0.48</v>
          </cell>
          <cell r="AC210">
            <v>-0.21</v>
          </cell>
          <cell r="AD210">
            <v>-1.36</v>
          </cell>
          <cell r="AE210">
            <v>0.1</v>
          </cell>
          <cell r="AF210">
            <v>1.46</v>
          </cell>
          <cell r="AG210">
            <v>0.56000000000000005</v>
          </cell>
          <cell r="AH210">
            <v>-0.16</v>
          </cell>
          <cell r="AI210">
            <v>-0.23</v>
          </cell>
          <cell r="AJ210">
            <v>-0.1</v>
          </cell>
          <cell r="AK210">
            <v>-0.25</v>
          </cell>
          <cell r="AL210">
            <v>-1.41</v>
          </cell>
          <cell r="AM210">
            <v>-1.29</v>
          </cell>
          <cell r="AN210">
            <v>-0.25</v>
          </cell>
          <cell r="AO210">
            <v>-0.68</v>
          </cell>
          <cell r="AP210">
            <v>0.88</v>
          </cell>
          <cell r="AQ210">
            <v>-1.04</v>
          </cell>
          <cell r="AR210">
            <v>-0.04</v>
          </cell>
          <cell r="AS210">
            <v>1.44</v>
          </cell>
          <cell r="AT210">
            <v>-0.54</v>
          </cell>
          <cell r="AU210">
            <v>-1.69</v>
          </cell>
          <cell r="AV210">
            <v>0.35</v>
          </cell>
          <cell r="AW210">
            <v>0.02</v>
          </cell>
          <cell r="AX210">
            <v>-0.56999999999999995</v>
          </cell>
          <cell r="AY210">
            <v>1</v>
          </cell>
          <cell r="AZ210">
            <v>0.96</v>
          </cell>
          <cell r="BA210">
            <v>1.08</v>
          </cell>
          <cell r="BB210">
            <v>1.77</v>
          </cell>
          <cell r="BC210">
            <v>0.57999999999999996</v>
          </cell>
          <cell r="BD210">
            <v>-0.08</v>
          </cell>
          <cell r="BE210">
            <v>1.51</v>
          </cell>
          <cell r="BF210">
            <v>-0.35</v>
          </cell>
          <cell r="BG210">
            <v>-1.1599999999999999</v>
          </cell>
          <cell r="BH210">
            <v>-0.79</v>
          </cell>
          <cell r="BI210">
            <v>-1.65</v>
          </cell>
          <cell r="BJ210">
            <v>-1.04</v>
          </cell>
          <cell r="BK210">
            <v>0.81</v>
          </cell>
          <cell r="BL210">
            <v>0.42</v>
          </cell>
          <cell r="BM210">
            <v>0.59</v>
          </cell>
          <cell r="BN210">
            <v>1.17</v>
          </cell>
          <cell r="BO210">
            <v>-1.48</v>
          </cell>
          <cell r="BP210">
            <v>-0.05</v>
          </cell>
          <cell r="BQ210">
            <v>0.23</v>
          </cell>
          <cell r="BR210">
            <v>-1.52</v>
          </cell>
          <cell r="BS210">
            <v>-1.04</v>
          </cell>
          <cell r="BT210">
            <v>-1.3</v>
          </cell>
          <cell r="BU210">
            <v>-0.44</v>
          </cell>
          <cell r="BV210">
            <v>-0.56999999999999995</v>
          </cell>
          <cell r="BW210">
            <v>0.77</v>
          </cell>
          <cell r="BX210">
            <v>1.07</v>
          </cell>
          <cell r="BY210">
            <v>-1.19</v>
          </cell>
          <cell r="BZ210">
            <v>1.18</v>
          </cell>
          <cell r="CA210">
            <v>0.26</v>
          </cell>
          <cell r="CB210">
            <v>-0.62</v>
          </cell>
          <cell r="CC210">
            <v>-1.1200000000000001</v>
          </cell>
          <cell r="CD210">
            <v>-1.35</v>
          </cell>
          <cell r="CE210">
            <v>0.31</v>
          </cell>
          <cell r="CF210">
            <v>0.83</v>
          </cell>
          <cell r="CG210">
            <v>0.44</v>
          </cell>
          <cell r="CH210">
            <v>-1.18</v>
          </cell>
          <cell r="CI210">
            <v>-1.47</v>
          </cell>
          <cell r="CJ210">
            <v>0.73</v>
          </cell>
          <cell r="CK210">
            <v>3.17</v>
          </cell>
          <cell r="CL210">
            <v>2.56</v>
          </cell>
          <cell r="CM210">
            <v>1.1000000000000001</v>
          </cell>
          <cell r="CN210">
            <v>-0.92</v>
          </cell>
          <cell r="CO210">
            <v>-2.4</v>
          </cell>
          <cell r="CP210">
            <v>3.25</v>
          </cell>
          <cell r="CQ210">
            <v>4.17</v>
          </cell>
          <cell r="CR210">
            <v>0.1</v>
          </cell>
          <cell r="CS210">
            <v>-0.62</v>
          </cell>
          <cell r="CT210">
            <v>-2.2000000000000002</v>
          </cell>
          <cell r="CU210">
            <v>-1.04</v>
          </cell>
          <cell r="CV210">
            <v>-0.63</v>
          </cell>
          <cell r="CW210">
            <v>-1.76</v>
          </cell>
          <cell r="CX210">
            <v>0.67</v>
          </cell>
          <cell r="CY210">
            <v>-0.06</v>
          </cell>
          <cell r="CZ210">
            <v>-0.79</v>
          </cell>
          <cell r="DA210">
            <v>-0.79</v>
          </cell>
          <cell r="DB210">
            <v>1.26</v>
          </cell>
          <cell r="DC210">
            <v>1.52</v>
          </cell>
          <cell r="DD210">
            <v>-0.22</v>
          </cell>
          <cell r="DE210">
            <v>-0.18</v>
          </cell>
          <cell r="DF210">
            <v>2.38</v>
          </cell>
          <cell r="DG210">
            <v>4.8499999999999996</v>
          </cell>
          <cell r="DH210">
            <v>3.31</v>
          </cell>
          <cell r="DI210">
            <v>2.5299999999999998</v>
          </cell>
          <cell r="DJ210">
            <v>2.37</v>
          </cell>
          <cell r="DK210">
            <v>-0.94</v>
          </cell>
          <cell r="DL210">
            <v>-2.2599999999999998</v>
          </cell>
          <cell r="DM210">
            <v>-2.5099999999999998</v>
          </cell>
          <cell r="DN210">
            <v>-2.2599999999999998</v>
          </cell>
          <cell r="DO210">
            <v>-0.31</v>
          </cell>
          <cell r="DP210">
            <v>0.61</v>
          </cell>
          <cell r="DQ210">
            <v>0.5</v>
          </cell>
          <cell r="DR210">
            <v>-0.5</v>
          </cell>
          <cell r="DS210">
            <v>0.04</v>
          </cell>
          <cell r="DT210">
            <v>1.2</v>
          </cell>
          <cell r="DU210">
            <v>-1.68</v>
          </cell>
          <cell r="DV210">
            <v>-1.34</v>
          </cell>
          <cell r="DW210">
            <v>0.19</v>
          </cell>
          <cell r="DX210">
            <v>1.87</v>
          </cell>
          <cell r="DY210">
            <v>1.1499999999999999</v>
          </cell>
          <cell r="DZ210">
            <v>-3.46</v>
          </cell>
          <cell r="EA210">
            <v>-1.67</v>
          </cell>
          <cell r="EB210">
            <v>0.53</v>
          </cell>
          <cell r="EC210">
            <v>-0.66</v>
          </cell>
          <cell r="ED210">
            <v>-0.13</v>
          </cell>
          <cell r="EE210">
            <v>-2.56</v>
          </cell>
          <cell r="EF210">
            <v>-4.1900000000000004</v>
          </cell>
          <cell r="EG210">
            <v>-0.35</v>
          </cell>
          <cell r="EH210">
            <v>3.43</v>
          </cell>
          <cell r="EI210">
            <v>2.66</v>
          </cell>
          <cell r="EJ210">
            <v>-1.02</v>
          </cell>
          <cell r="EK210">
            <v>-0.48</v>
          </cell>
          <cell r="EL210">
            <v>2.57</v>
          </cell>
          <cell r="EM210">
            <v>-0.79</v>
          </cell>
          <cell r="EN210">
            <v>-4.13</v>
          </cell>
          <cell r="EO210">
            <v>1.3</v>
          </cell>
          <cell r="EP210">
            <v>5.44</v>
          </cell>
          <cell r="EQ210">
            <v>3.82</v>
          </cell>
          <cell r="ER210">
            <v>2.92</v>
          </cell>
          <cell r="ES210">
            <v>-2.4</v>
          </cell>
          <cell r="ET210">
            <v>-0.72</v>
          </cell>
          <cell r="EU210">
            <v>3.59</v>
          </cell>
          <cell r="EV210">
            <v>2.52</v>
          </cell>
          <cell r="EW210">
            <v>0.81</v>
          </cell>
          <cell r="EX210">
            <v>-0.96</v>
          </cell>
          <cell r="EY210">
            <v>2.08</v>
          </cell>
          <cell r="EZ210">
            <v>1.46</v>
          </cell>
          <cell r="FA210">
            <v>-0.37</v>
          </cell>
          <cell r="FB210">
            <v>1.1000000000000001</v>
          </cell>
          <cell r="FC210">
            <v>0.25</v>
          </cell>
          <cell r="FD210">
            <v>1.77</v>
          </cell>
          <cell r="FE210">
            <v>4.88</v>
          </cell>
          <cell r="FF210">
            <v>3.83</v>
          </cell>
          <cell r="FG210">
            <v>3.16</v>
          </cell>
          <cell r="FH210">
            <v>0.44</v>
          </cell>
          <cell r="FI210">
            <v>0.46</v>
          </cell>
          <cell r="FJ210">
            <v>3.23</v>
          </cell>
          <cell r="FK210">
            <v>1.42</v>
          </cell>
          <cell r="FL210">
            <v>0.96</v>
          </cell>
          <cell r="FM210">
            <v>-0.59</v>
          </cell>
          <cell r="FN210">
            <v>-0.56999999999999995</v>
          </cell>
          <cell r="FO210">
            <v>2.4</v>
          </cell>
          <cell r="FP210">
            <v>1.56</v>
          </cell>
          <cell r="FQ210">
            <v>2.5299999999999998</v>
          </cell>
          <cell r="FR210">
            <v>1.69</v>
          </cell>
          <cell r="FS210">
            <v>1.02</v>
          </cell>
          <cell r="FT210">
            <v>5.0199999999999996</v>
          </cell>
          <cell r="FU210">
            <v>2.11</v>
          </cell>
          <cell r="FV210">
            <v>-3.54</v>
          </cell>
          <cell r="FW210">
            <v>-1.75</v>
          </cell>
          <cell r="FX210">
            <v>0.97</v>
          </cell>
          <cell r="FY210">
            <v>1.22</v>
          </cell>
          <cell r="FZ210">
            <v>-0.12</v>
          </cell>
          <cell r="GA210">
            <v>-1.0900000000000001</v>
          </cell>
          <cell r="GB210">
            <v>0.76</v>
          </cell>
          <cell r="GC210">
            <v>1.49</v>
          </cell>
          <cell r="GD210">
            <v>-1.54</v>
          </cell>
          <cell r="GE210">
            <v>-0.43</v>
          </cell>
          <cell r="GF210">
            <v>2.31</v>
          </cell>
          <cell r="GG210">
            <v>-1.19</v>
          </cell>
          <cell r="GH210">
            <v>-2.99</v>
          </cell>
          <cell r="GI210">
            <v>-1.02</v>
          </cell>
          <cell r="GJ210">
            <v>-0.54</v>
          </cell>
          <cell r="GK210">
            <v>-0.7</v>
          </cell>
          <cell r="GL210">
            <v>0.76</v>
          </cell>
          <cell r="GM210">
            <v>2.13</v>
          </cell>
          <cell r="GN210">
            <v>0.27</v>
          </cell>
          <cell r="GO210">
            <v>-1.8</v>
          </cell>
          <cell r="GP210">
            <v>-0.27</v>
          </cell>
          <cell r="GQ210">
            <v>1.76</v>
          </cell>
          <cell r="GR210">
            <v>0.99</v>
          </cell>
          <cell r="GS210">
            <v>0.19</v>
          </cell>
          <cell r="GT210">
            <v>-0.88</v>
          </cell>
          <cell r="GU210">
            <v>0.42</v>
          </cell>
          <cell r="GV210">
            <v>-0.2</v>
          </cell>
          <cell r="GW210">
            <v>-1.44</v>
          </cell>
          <cell r="GX210">
            <v>0.94</v>
          </cell>
          <cell r="GY210">
            <v>1.61</v>
          </cell>
          <cell r="GZ210">
            <v>-0.34</v>
          </cell>
          <cell r="HA210">
            <v>-1.23</v>
          </cell>
          <cell r="HB210">
            <v>0.09</v>
          </cell>
          <cell r="HC210">
            <v>0.74</v>
          </cell>
          <cell r="HD210">
            <v>1.04</v>
          </cell>
          <cell r="HE210">
            <v>0.46</v>
          </cell>
          <cell r="HF210">
            <v>0.41</v>
          </cell>
          <cell r="HG210">
            <v>0.94</v>
          </cell>
          <cell r="HH210">
            <v>0.66</v>
          </cell>
          <cell r="HI210">
            <v>0.34</v>
          </cell>
          <cell r="HJ210">
            <v>-1.7</v>
          </cell>
          <cell r="HK210">
            <v>-1.53</v>
          </cell>
          <cell r="HL210">
            <v>1.04</v>
          </cell>
          <cell r="HM210">
            <v>0.57999999999999996</v>
          </cell>
          <cell r="HN210">
            <v>-0.65</v>
          </cell>
          <cell r="HO210">
            <v>2.7</v>
          </cell>
          <cell r="HP210">
            <v>2.69</v>
          </cell>
          <cell r="HQ210">
            <v>1.51</v>
          </cell>
          <cell r="HR210">
            <v>0.56999999999999995</v>
          </cell>
          <cell r="HS210">
            <v>1.46</v>
          </cell>
          <cell r="HT210">
            <v>1.62</v>
          </cell>
          <cell r="HU210">
            <v>-0.68</v>
          </cell>
          <cell r="HV210">
            <v>-1.06</v>
          </cell>
          <cell r="HW210">
            <v>-1.0900000000000001</v>
          </cell>
          <cell r="HX210">
            <v>-1.04</v>
          </cell>
          <cell r="HY210">
            <v>0.8</v>
          </cell>
          <cell r="HZ210">
            <v>2.21</v>
          </cell>
          <cell r="IA210">
            <v>0.16</v>
          </cell>
          <cell r="IB210">
            <v>1.5</v>
          </cell>
          <cell r="IC210">
            <v>3.88</v>
          </cell>
          <cell r="ID210">
            <v>3.43</v>
          </cell>
          <cell r="IE210">
            <v>2.31</v>
          </cell>
          <cell r="IF210">
            <v>-0.25</v>
          </cell>
          <cell r="IG210">
            <v>-2.2799999999999998</v>
          </cell>
          <cell r="IH210">
            <v>-2.42</v>
          </cell>
          <cell r="II210">
            <v>1.23</v>
          </cell>
          <cell r="IJ210">
            <v>2.0699999999999998</v>
          </cell>
          <cell r="IK210">
            <v>0.23</v>
          </cell>
          <cell r="IL210">
            <v>0.36</v>
          </cell>
          <cell r="IM210">
            <v>0.93</v>
          </cell>
          <cell r="IN210">
            <v>0.16</v>
          </cell>
          <cell r="IO210">
            <v>0.72</v>
          </cell>
          <cell r="IP210">
            <v>2.63</v>
          </cell>
          <cell r="IQ210">
            <v>1.81</v>
          </cell>
          <cell r="IR210">
            <v>-0.45</v>
          </cell>
          <cell r="IS210">
            <v>0.87</v>
          </cell>
          <cell r="IT210">
            <v>2.44</v>
          </cell>
          <cell r="IU210">
            <v>-0.87</v>
          </cell>
          <cell r="IV210">
            <v>-1.48</v>
          </cell>
          <cell r="IW210">
            <v>0.68</v>
          </cell>
          <cell r="IX210">
            <v>0.24</v>
          </cell>
          <cell r="IY210">
            <v>1.08</v>
          </cell>
          <cell r="IZ210">
            <v>1.33</v>
          </cell>
          <cell r="JA210">
            <v>0.23</v>
          </cell>
          <cell r="JB210">
            <v>2.2400000000000002</v>
          </cell>
          <cell r="JC210">
            <v>2.54</v>
          </cell>
          <cell r="JD210">
            <v>1.39</v>
          </cell>
          <cell r="JE210">
            <v>-0.15</v>
          </cell>
          <cell r="JF210">
            <v>2.02</v>
          </cell>
          <cell r="JG210">
            <v>4.67</v>
          </cell>
          <cell r="JH210">
            <v>1.42</v>
          </cell>
          <cell r="JI210">
            <v>-0.52</v>
          </cell>
          <cell r="JJ210">
            <v>-0.9</v>
          </cell>
          <cell r="JK210">
            <v>1.36</v>
          </cell>
          <cell r="JL210">
            <v>1.81</v>
          </cell>
          <cell r="JM210">
            <v>-1.82</v>
          </cell>
          <cell r="JN210">
            <v>-0.46</v>
          </cell>
          <cell r="JO210">
            <v>3.31</v>
          </cell>
          <cell r="JP210">
            <v>1.37</v>
          </cell>
          <cell r="JQ210">
            <v>0.94</v>
          </cell>
          <cell r="JR210">
            <v>1.82</v>
          </cell>
          <cell r="JS210">
            <v>-2.96</v>
          </cell>
          <cell r="JT210">
            <v>-0.28999999999999998</v>
          </cell>
          <cell r="JU210">
            <v>1.97</v>
          </cell>
          <cell r="JV210">
            <v>-1.46</v>
          </cell>
          <cell r="JW210">
            <v>0.89</v>
          </cell>
          <cell r="JX210">
            <v>0.63</v>
          </cell>
          <cell r="JY210">
            <v>1.1100000000000001</v>
          </cell>
          <cell r="JZ210">
            <v>2.15</v>
          </cell>
          <cell r="KA210">
            <v>0.82</v>
          </cell>
          <cell r="KB210">
            <v>1.83</v>
          </cell>
          <cell r="KC210">
            <v>-0.12</v>
          </cell>
          <cell r="KD210">
            <v>-0.8</v>
          </cell>
          <cell r="KE210">
            <v>1.41</v>
          </cell>
          <cell r="KF210">
            <v>0.72</v>
          </cell>
          <cell r="KG210">
            <v>-1.1200000000000001</v>
          </cell>
          <cell r="KH210">
            <v>-1.19</v>
          </cell>
          <cell r="KI210">
            <v>-0.09</v>
          </cell>
          <cell r="KJ210">
            <v>0.14000000000000001</v>
          </cell>
          <cell r="KK210">
            <v>2.76</v>
          </cell>
          <cell r="KL210">
            <v>1.85</v>
          </cell>
          <cell r="KM210">
            <v>-0.46</v>
          </cell>
          <cell r="KN210">
            <v>-7.0000000000000007E-2</v>
          </cell>
          <cell r="KO210">
            <v>-0.61</v>
          </cell>
          <cell r="KP210">
            <v>0.62</v>
          </cell>
          <cell r="KQ210">
            <v>0.05</v>
          </cell>
          <cell r="KR210">
            <v>-1.07</v>
          </cell>
          <cell r="KS210">
            <v>-1.34</v>
          </cell>
          <cell r="KT210">
            <v>0.17</v>
          </cell>
          <cell r="KU210">
            <v>0.15</v>
          </cell>
          <cell r="KV210">
            <v>0.44</v>
          </cell>
          <cell r="KW210">
            <v>0.1</v>
          </cell>
          <cell r="KX210">
            <v>-0.28000000000000003</v>
          </cell>
          <cell r="KY210">
            <v>0.28999999999999998</v>
          </cell>
          <cell r="KZ210">
            <v>-1.55</v>
          </cell>
          <cell r="LA210">
            <v>-1.48</v>
          </cell>
          <cell r="LB210">
            <v>1</v>
          </cell>
          <cell r="LC210">
            <v>0.81</v>
          </cell>
          <cell r="LD210">
            <v>0.1</v>
          </cell>
          <cell r="LE210">
            <v>1.1399999999999999</v>
          </cell>
          <cell r="LF210">
            <v>0</v>
          </cell>
          <cell r="LG210">
            <v>0.3</v>
          </cell>
          <cell r="LH210">
            <v>0.16</v>
          </cell>
          <cell r="LI210">
            <v>0.46</v>
          </cell>
          <cell r="LJ210">
            <v>0.34</v>
          </cell>
          <cell r="LK210">
            <v>7.0000000000000007E-2</v>
          </cell>
          <cell r="LL210">
            <v>0.2</v>
          </cell>
          <cell r="LM210">
            <v>0.3</v>
          </cell>
          <cell r="LN210">
            <v>0.08</v>
          </cell>
          <cell r="LO210">
            <v>0.15</v>
          </cell>
          <cell r="LP210">
            <v>0.09</v>
          </cell>
          <cell r="LQ210">
            <v>0.28000000000000003</v>
          </cell>
          <cell r="LR210">
            <v>0.17313633633633635</v>
          </cell>
          <cell r="LS210">
            <v>0.16</v>
          </cell>
          <cell r="LT210">
            <v>4.3409464278559136E-2</v>
          </cell>
          <cell r="LU210">
            <v>6.3528658853645836E-2</v>
          </cell>
          <cell r="LV210">
            <v>0.26797222666880105</v>
          </cell>
          <cell r="LW210">
            <v>0.15002566982191559</v>
          </cell>
          <cell r="LX210">
            <v>0.19</v>
          </cell>
          <cell r="LY210">
            <v>0.24463816429826826</v>
          </cell>
          <cell r="LZ210">
            <v>0.3</v>
          </cell>
          <cell r="MA210">
            <v>0.27</v>
          </cell>
          <cell r="MB210">
            <v>0.45608076557708055</v>
          </cell>
          <cell r="MC210">
            <v>0.45</v>
          </cell>
          <cell r="MD210">
            <v>0.2859206553845588</v>
          </cell>
          <cell r="ME210">
            <v>0.28863305057327293</v>
          </cell>
        </row>
        <row r="211">
          <cell r="A211">
            <v>4401002</v>
          </cell>
          <cell r="F211" t="str">
            <v>Artigos de Armarinho</v>
          </cell>
          <cell r="H211">
            <v>1.29</v>
          </cell>
          <cell r="I211">
            <v>0.91</v>
          </cell>
          <cell r="J211">
            <v>0.15</v>
          </cell>
          <cell r="K211">
            <v>0.56999999999999995</v>
          </cell>
          <cell r="L211">
            <v>0.14000000000000001</v>
          </cell>
          <cell r="M211">
            <v>0.22</v>
          </cell>
          <cell r="N211">
            <v>0.8</v>
          </cell>
          <cell r="O211">
            <v>0.35</v>
          </cell>
          <cell r="P211">
            <v>0.61</v>
          </cell>
          <cell r="Q211">
            <v>0.86</v>
          </cell>
          <cell r="R211">
            <v>1.34</v>
          </cell>
          <cell r="S211">
            <v>-0.11</v>
          </cell>
          <cell r="T211">
            <v>-1.31</v>
          </cell>
          <cell r="U211">
            <v>0.14000000000000001</v>
          </cell>
          <cell r="V211">
            <v>1.29</v>
          </cell>
          <cell r="W211">
            <v>0.27</v>
          </cell>
          <cell r="X211">
            <v>-0.55000000000000004</v>
          </cell>
          <cell r="Y211">
            <v>-0.39</v>
          </cell>
          <cell r="Z211">
            <v>-0.55000000000000004</v>
          </cell>
          <cell r="AA211">
            <v>0.15</v>
          </cell>
          <cell r="AB211">
            <v>0.22</v>
          </cell>
          <cell r="AC211">
            <v>-0.23</v>
          </cell>
          <cell r="AD211">
            <v>-0.25</v>
          </cell>
          <cell r="AE211">
            <v>-0.18</v>
          </cell>
          <cell r="AF211">
            <v>-0.2</v>
          </cell>
          <cell r="AG211">
            <v>-0.09</v>
          </cell>
          <cell r="AH211">
            <v>-0.25</v>
          </cell>
          <cell r="AI211">
            <v>0.5</v>
          </cell>
          <cell r="AJ211">
            <v>1.05</v>
          </cell>
          <cell r="AK211">
            <v>-0.38</v>
          </cell>
          <cell r="AL211">
            <v>-0.28999999999999998</v>
          </cell>
          <cell r="AM211">
            <v>0.79</v>
          </cell>
          <cell r="AN211">
            <v>0.52</v>
          </cell>
          <cell r="AO211">
            <v>-0.33</v>
          </cell>
          <cell r="AP211">
            <v>-0.38</v>
          </cell>
          <cell r="AQ211">
            <v>0.12</v>
          </cell>
          <cell r="AR211">
            <v>1.49</v>
          </cell>
          <cell r="AS211">
            <v>0.81</v>
          </cell>
          <cell r="AT211">
            <v>0.27</v>
          </cell>
          <cell r="AU211">
            <v>0</v>
          </cell>
          <cell r="AV211">
            <v>0.27</v>
          </cell>
          <cell r="AW211">
            <v>7.0000000000000007E-2</v>
          </cell>
          <cell r="AX211">
            <v>0.12</v>
          </cell>
          <cell r="AY211">
            <v>0.1</v>
          </cell>
          <cell r="AZ211">
            <v>-0.12</v>
          </cell>
          <cell r="BA211">
            <v>-0.44</v>
          </cell>
          <cell r="BB211">
            <v>0.15</v>
          </cell>
          <cell r="BC211">
            <v>-0.02</v>
          </cell>
          <cell r="BD211">
            <v>-0.04</v>
          </cell>
          <cell r="BE211">
            <v>-0.37</v>
          </cell>
          <cell r="BF211">
            <v>-0.6</v>
          </cell>
          <cell r="BG211">
            <v>-0.12</v>
          </cell>
          <cell r="BH211">
            <v>1.49</v>
          </cell>
          <cell r="BI211">
            <v>0.93</v>
          </cell>
          <cell r="BJ211">
            <v>0.28000000000000003</v>
          </cell>
          <cell r="BK211">
            <v>0.3</v>
          </cell>
          <cell r="BL211">
            <v>0.42</v>
          </cell>
          <cell r="BM211">
            <v>0.32</v>
          </cell>
          <cell r="BN211">
            <v>-0.04</v>
          </cell>
          <cell r="BO211">
            <v>-0.34</v>
          </cell>
          <cell r="BP211">
            <v>-0.45</v>
          </cell>
          <cell r="BQ211">
            <v>0.21</v>
          </cell>
          <cell r="BR211">
            <v>0.24</v>
          </cell>
          <cell r="BS211">
            <v>0.28999999999999998</v>
          </cell>
          <cell r="BT211">
            <v>0.09</v>
          </cell>
          <cell r="BU211">
            <v>0.28000000000000003</v>
          </cell>
          <cell r="BV211">
            <v>0.39</v>
          </cell>
          <cell r="BW211">
            <v>0.24</v>
          </cell>
          <cell r="BX211">
            <v>-0.06</v>
          </cell>
          <cell r="BY211">
            <v>-0.38</v>
          </cell>
          <cell r="BZ211">
            <v>-0.23</v>
          </cell>
          <cell r="CA211">
            <v>0.27</v>
          </cell>
          <cell r="CB211">
            <v>0.46</v>
          </cell>
          <cell r="CC211">
            <v>-0.37</v>
          </cell>
          <cell r="CD211">
            <v>-0.05</v>
          </cell>
          <cell r="CE211">
            <v>-0.08</v>
          </cell>
          <cell r="CF211">
            <v>0.23</v>
          </cell>
          <cell r="CG211">
            <v>0.26</v>
          </cell>
          <cell r="CH211">
            <v>-0.13</v>
          </cell>
          <cell r="CI211">
            <v>1.03</v>
          </cell>
          <cell r="CJ211">
            <v>0.43</v>
          </cell>
          <cell r="CK211">
            <v>0.05</v>
          </cell>
          <cell r="CL211">
            <v>0.92</v>
          </cell>
          <cell r="CM211">
            <v>0.22</v>
          </cell>
          <cell r="CN211">
            <v>0.49</v>
          </cell>
          <cell r="CO211">
            <v>0.65</v>
          </cell>
          <cell r="CP211">
            <v>1.82</v>
          </cell>
          <cell r="CQ211">
            <v>1.52</v>
          </cell>
          <cell r="CR211">
            <v>-0.31</v>
          </cell>
          <cell r="CS211">
            <v>1.1499999999999999</v>
          </cell>
          <cell r="CT211">
            <v>0.73</v>
          </cell>
          <cell r="CU211">
            <v>0.86</v>
          </cell>
          <cell r="CV211">
            <v>0.99</v>
          </cell>
          <cell r="CW211">
            <v>0.64</v>
          </cell>
          <cell r="CX211">
            <v>0.5</v>
          </cell>
          <cell r="CY211">
            <v>-0.02</v>
          </cell>
          <cell r="CZ211">
            <v>-0.74</v>
          </cell>
          <cell r="DA211">
            <v>-0.74</v>
          </cell>
          <cell r="DB211">
            <v>-0.01</v>
          </cell>
          <cell r="DC211">
            <v>0.32</v>
          </cell>
          <cell r="DD211">
            <v>0.74</v>
          </cell>
          <cell r="DE211">
            <v>0.74</v>
          </cell>
          <cell r="DF211">
            <v>1.35</v>
          </cell>
          <cell r="DG211">
            <v>0.66</v>
          </cell>
          <cell r="DH211">
            <v>-0.13</v>
          </cell>
          <cell r="DI211">
            <v>-0.01</v>
          </cell>
          <cell r="DJ211">
            <v>1.37</v>
          </cell>
          <cell r="DK211">
            <v>1.86</v>
          </cell>
          <cell r="DL211">
            <v>1.43</v>
          </cell>
          <cell r="DM211">
            <v>0.59</v>
          </cell>
          <cell r="DN211">
            <v>0.15</v>
          </cell>
          <cell r="DO211">
            <v>0.11</v>
          </cell>
          <cell r="DP211">
            <v>0.83</v>
          </cell>
          <cell r="DQ211">
            <v>0.4</v>
          </cell>
          <cell r="DR211">
            <v>-0.77</v>
          </cell>
          <cell r="DS211">
            <v>0.04</v>
          </cell>
          <cell r="DT211">
            <v>1.04</v>
          </cell>
          <cell r="DU211">
            <v>-0.46</v>
          </cell>
          <cell r="DV211">
            <v>-0.65</v>
          </cell>
          <cell r="DW211">
            <v>0.09</v>
          </cell>
          <cell r="DX211">
            <v>-0.73</v>
          </cell>
          <cell r="DY211">
            <v>-0.37</v>
          </cell>
          <cell r="DZ211">
            <v>0.84</v>
          </cell>
          <cell r="EA211">
            <v>-0.34</v>
          </cell>
          <cell r="EB211">
            <v>-0.06</v>
          </cell>
          <cell r="EC211">
            <v>0.74</v>
          </cell>
          <cell r="ED211">
            <v>0.68</v>
          </cell>
          <cell r="EE211">
            <v>-0.03</v>
          </cell>
          <cell r="EF211">
            <v>0.75</v>
          </cell>
          <cell r="EG211">
            <v>1.4</v>
          </cell>
          <cell r="EH211">
            <v>0.71</v>
          </cell>
          <cell r="EI211">
            <v>0.69</v>
          </cell>
          <cell r="EJ211">
            <v>-0.43</v>
          </cell>
          <cell r="EK211">
            <v>-1</v>
          </cell>
          <cell r="EL211">
            <v>0.46</v>
          </cell>
          <cell r="EM211">
            <v>1.52</v>
          </cell>
          <cell r="EN211">
            <v>1.1000000000000001</v>
          </cell>
          <cell r="EO211">
            <v>1.23</v>
          </cell>
          <cell r="EP211">
            <v>0.9</v>
          </cell>
          <cell r="EQ211">
            <v>0.25</v>
          </cell>
          <cell r="ER211">
            <v>0.28999999999999998</v>
          </cell>
          <cell r="ES211">
            <v>-0.04</v>
          </cell>
          <cell r="ET211">
            <v>-0.36</v>
          </cell>
          <cell r="EU211">
            <v>0.68</v>
          </cell>
          <cell r="EV211">
            <v>0.44</v>
          </cell>
          <cell r="EW211">
            <v>-0.79</v>
          </cell>
          <cell r="EX211">
            <v>0.11</v>
          </cell>
          <cell r="EY211">
            <v>0.51</v>
          </cell>
          <cell r="EZ211">
            <v>1.56</v>
          </cell>
          <cell r="FA211">
            <v>2.09</v>
          </cell>
          <cell r="FB211">
            <v>-0.02</v>
          </cell>
          <cell r="FC211">
            <v>0.15</v>
          </cell>
          <cell r="FD211">
            <v>1.44</v>
          </cell>
          <cell r="FE211">
            <v>0.95</v>
          </cell>
          <cell r="FF211">
            <v>1.08</v>
          </cell>
          <cell r="FG211">
            <v>0.79</v>
          </cell>
          <cell r="FH211">
            <v>0.8</v>
          </cell>
          <cell r="FI211">
            <v>0.72</v>
          </cell>
          <cell r="FJ211">
            <v>-0.27</v>
          </cell>
          <cell r="FK211">
            <v>-0.52</v>
          </cell>
          <cell r="FL211">
            <v>0.46</v>
          </cell>
          <cell r="FM211">
            <v>0.26</v>
          </cell>
          <cell r="FN211">
            <v>0.45</v>
          </cell>
          <cell r="FO211">
            <v>1.1599999999999999</v>
          </cell>
          <cell r="FP211">
            <v>-0.79</v>
          </cell>
          <cell r="FQ211">
            <v>-1.07</v>
          </cell>
          <cell r="FR211">
            <v>0.77</v>
          </cell>
          <cell r="FS211">
            <v>0.9</v>
          </cell>
          <cell r="FT211">
            <v>0.85</v>
          </cell>
          <cell r="FU211">
            <v>2.67</v>
          </cell>
          <cell r="FV211">
            <v>-0.12</v>
          </cell>
          <cell r="FW211">
            <v>-1.27</v>
          </cell>
          <cell r="FX211">
            <v>-1.36</v>
          </cell>
          <cell r="FY211">
            <v>-0.31</v>
          </cell>
          <cell r="FZ211">
            <v>1.52</v>
          </cell>
          <cell r="GA211">
            <v>0.86</v>
          </cell>
          <cell r="GB211">
            <v>0.98</v>
          </cell>
          <cell r="GC211">
            <v>1.65</v>
          </cell>
          <cell r="GD211">
            <v>0.99</v>
          </cell>
          <cell r="GE211">
            <v>1.05</v>
          </cell>
          <cell r="GF211">
            <v>0.02</v>
          </cell>
          <cell r="GG211">
            <v>-0.72</v>
          </cell>
          <cell r="GH211">
            <v>-0.17</v>
          </cell>
          <cell r="GI211">
            <v>0.23</v>
          </cell>
          <cell r="GJ211">
            <v>1.3</v>
          </cell>
          <cell r="GK211">
            <v>0.73</v>
          </cell>
          <cell r="GL211">
            <v>0.56999999999999995</v>
          </cell>
          <cell r="GM211">
            <v>0.26</v>
          </cell>
          <cell r="GN211">
            <v>-0.28000000000000003</v>
          </cell>
          <cell r="GO211">
            <v>-0.12</v>
          </cell>
          <cell r="GP211">
            <v>1</v>
          </cell>
          <cell r="GQ211">
            <v>0.83</v>
          </cell>
          <cell r="GR211">
            <v>0.38</v>
          </cell>
          <cell r="GS211">
            <v>0.7</v>
          </cell>
          <cell r="GT211">
            <v>0.49</v>
          </cell>
          <cell r="GU211">
            <v>-0.34</v>
          </cell>
          <cell r="GV211">
            <v>0.02</v>
          </cell>
          <cell r="GW211">
            <v>-0.35</v>
          </cell>
          <cell r="GX211">
            <v>0.59</v>
          </cell>
          <cell r="GY211">
            <v>0.76</v>
          </cell>
          <cell r="GZ211">
            <v>0.69</v>
          </cell>
          <cell r="HA211">
            <v>0.41</v>
          </cell>
          <cell r="HB211">
            <v>-0.5</v>
          </cell>
          <cell r="HC211">
            <v>-0.44</v>
          </cell>
          <cell r="HD211">
            <v>0.3</v>
          </cell>
          <cell r="HE211">
            <v>0.61</v>
          </cell>
          <cell r="HF211">
            <v>0.8</v>
          </cell>
          <cell r="HG211">
            <v>0.03</v>
          </cell>
          <cell r="HH211">
            <v>1.36</v>
          </cell>
          <cell r="HI211">
            <v>1.52</v>
          </cell>
          <cell r="HJ211">
            <v>0.52</v>
          </cell>
          <cell r="HK211">
            <v>1.1000000000000001</v>
          </cell>
          <cell r="HL211">
            <v>1.49</v>
          </cell>
          <cell r="HM211">
            <v>0.28000000000000003</v>
          </cell>
          <cell r="HN211">
            <v>0.64</v>
          </cell>
          <cell r="HO211">
            <v>0.63</v>
          </cell>
          <cell r="HP211">
            <v>1.26</v>
          </cell>
          <cell r="HQ211">
            <v>1.1399999999999999</v>
          </cell>
          <cell r="HR211">
            <v>0.55000000000000004</v>
          </cell>
          <cell r="HS211">
            <v>1.1000000000000001</v>
          </cell>
          <cell r="HT211">
            <v>1.2</v>
          </cell>
          <cell r="HU211">
            <v>0.56999999999999995</v>
          </cell>
          <cell r="HV211">
            <v>-0.18</v>
          </cell>
          <cell r="HW211">
            <v>-0.13</v>
          </cell>
          <cell r="HX211">
            <v>0.05</v>
          </cell>
          <cell r="HY211">
            <v>0.74</v>
          </cell>
          <cell r="HZ211">
            <v>0.41</v>
          </cell>
          <cell r="IA211">
            <v>0.88</v>
          </cell>
          <cell r="IB211">
            <v>1.24</v>
          </cell>
          <cell r="IC211">
            <v>1.25</v>
          </cell>
          <cell r="ID211">
            <v>0.63</v>
          </cell>
          <cell r="IE211">
            <v>0.06</v>
          </cell>
          <cell r="IF211">
            <v>0.16</v>
          </cell>
          <cell r="IG211">
            <v>0.66</v>
          </cell>
          <cell r="IH211">
            <v>2.02</v>
          </cell>
          <cell r="II211">
            <v>2.0099999999999998</v>
          </cell>
          <cell r="IJ211">
            <v>0.78</v>
          </cell>
          <cell r="IK211">
            <v>0.31</v>
          </cell>
          <cell r="IL211">
            <v>0.43</v>
          </cell>
          <cell r="IM211">
            <v>-0.37</v>
          </cell>
          <cell r="IN211">
            <v>-1.22</v>
          </cell>
          <cell r="IO211">
            <v>0.66</v>
          </cell>
          <cell r="IP211">
            <v>2.25</v>
          </cell>
          <cell r="IQ211">
            <v>1.25</v>
          </cell>
          <cell r="IR211">
            <v>1.32</v>
          </cell>
          <cell r="IS211">
            <v>1.34</v>
          </cell>
          <cell r="IT211">
            <v>0.03</v>
          </cell>
          <cell r="IU211">
            <v>0.68</v>
          </cell>
          <cell r="IV211">
            <v>1.86</v>
          </cell>
          <cell r="IW211">
            <v>1.56</v>
          </cell>
          <cell r="IX211">
            <v>0.69</v>
          </cell>
          <cell r="IY211">
            <v>1.02</v>
          </cell>
          <cell r="IZ211">
            <v>0.56000000000000005</v>
          </cell>
          <cell r="JA211">
            <v>1.43</v>
          </cell>
          <cell r="JB211">
            <v>2.4</v>
          </cell>
          <cell r="JC211">
            <v>0.99</v>
          </cell>
          <cell r="JD211">
            <v>0.76</v>
          </cell>
          <cell r="JE211">
            <v>1.69</v>
          </cell>
          <cell r="JF211">
            <v>0.86</v>
          </cell>
          <cell r="JG211">
            <v>0.47</v>
          </cell>
          <cell r="JH211">
            <v>0.24</v>
          </cell>
          <cell r="JI211">
            <v>1.37</v>
          </cell>
          <cell r="JJ211">
            <v>2.54</v>
          </cell>
          <cell r="JK211">
            <v>1.1200000000000001</v>
          </cell>
          <cell r="JL211">
            <v>1.27</v>
          </cell>
          <cell r="JM211">
            <v>2.13</v>
          </cell>
          <cell r="JN211">
            <v>0.92</v>
          </cell>
          <cell r="JO211">
            <v>0.68</v>
          </cell>
          <cell r="JP211">
            <v>0.39</v>
          </cell>
          <cell r="JQ211">
            <v>0.27</v>
          </cell>
          <cell r="JR211">
            <v>1.54</v>
          </cell>
          <cell r="JS211">
            <v>1.47</v>
          </cell>
          <cell r="JT211">
            <v>1.58</v>
          </cell>
          <cell r="JU211">
            <v>1.91</v>
          </cell>
          <cell r="JV211">
            <v>1.47</v>
          </cell>
          <cell r="JW211">
            <v>1.01</v>
          </cell>
          <cell r="JX211">
            <v>-0.1</v>
          </cell>
          <cell r="JY211">
            <v>-1.1499999999999999</v>
          </cell>
          <cell r="JZ211">
            <v>0.9</v>
          </cell>
          <cell r="KA211">
            <v>0.73</v>
          </cell>
          <cell r="KB211">
            <v>-0.71</v>
          </cell>
          <cell r="KC211">
            <v>1.5</v>
          </cell>
          <cell r="KD211">
            <v>1.99</v>
          </cell>
          <cell r="KE211">
            <v>0.08</v>
          </cell>
          <cell r="KF211">
            <v>-0.27</v>
          </cell>
          <cell r="KG211">
            <v>0.78</v>
          </cell>
          <cell r="KH211">
            <v>1.54</v>
          </cell>
          <cell r="KI211">
            <v>0.47</v>
          </cell>
          <cell r="KJ211">
            <v>0.94</v>
          </cell>
          <cell r="KK211">
            <v>1.77</v>
          </cell>
          <cell r="KL211">
            <v>0.46</v>
          </cell>
          <cell r="KM211">
            <v>1.1100000000000001</v>
          </cell>
          <cell r="KN211">
            <v>0.57999999999999996</v>
          </cell>
          <cell r="KO211">
            <v>0.1</v>
          </cell>
          <cell r="KP211">
            <v>-0.9</v>
          </cell>
          <cell r="KQ211">
            <v>0.22</v>
          </cell>
          <cell r="KR211">
            <v>1.1000000000000001</v>
          </cell>
          <cell r="KS211">
            <v>-0.01</v>
          </cell>
          <cell r="KT211">
            <v>1.1100000000000001</v>
          </cell>
          <cell r="KU211">
            <v>1.26</v>
          </cell>
          <cell r="KV211">
            <v>0.03</v>
          </cell>
          <cell r="KW211">
            <v>0.59</v>
          </cell>
          <cell r="KX211">
            <v>0.4</v>
          </cell>
          <cell r="KY211">
            <v>1.27</v>
          </cell>
          <cell r="KZ211">
            <v>2</v>
          </cell>
          <cell r="LA211">
            <v>-0.28000000000000003</v>
          </cell>
          <cell r="LB211">
            <v>-0.68</v>
          </cell>
          <cell r="LC211">
            <v>0.08</v>
          </cell>
          <cell r="LD211">
            <v>-0.21</v>
          </cell>
          <cell r="LE211">
            <v>-0.08</v>
          </cell>
          <cell r="LF211">
            <v>0</v>
          </cell>
          <cell r="LG211">
            <v>0.3</v>
          </cell>
          <cell r="LH211">
            <v>0.16</v>
          </cell>
          <cell r="LI211">
            <v>0.46</v>
          </cell>
          <cell r="LJ211">
            <v>0.34</v>
          </cell>
          <cell r="LK211">
            <v>7.0000000000000007E-2</v>
          </cell>
          <cell r="LL211">
            <v>0.2</v>
          </cell>
          <cell r="LM211">
            <v>0.3</v>
          </cell>
          <cell r="LN211">
            <v>0.08</v>
          </cell>
          <cell r="LO211">
            <v>0.15</v>
          </cell>
          <cell r="LP211">
            <v>0.09</v>
          </cell>
          <cell r="LQ211">
            <v>0.28000000000000003</v>
          </cell>
          <cell r="LR211">
            <v>0.17313633633633635</v>
          </cell>
          <cell r="LS211">
            <v>0.16</v>
          </cell>
          <cell r="LT211">
            <v>4.3409464278559136E-2</v>
          </cell>
          <cell r="LU211">
            <v>6.3528658853645836E-2</v>
          </cell>
          <cell r="LV211">
            <v>0.26797222666880105</v>
          </cell>
          <cell r="LW211">
            <v>0.15002566982191559</v>
          </cell>
          <cell r="LX211">
            <v>0.19</v>
          </cell>
          <cell r="LY211">
            <v>0.24463816429826826</v>
          </cell>
          <cell r="LZ211">
            <v>0.3</v>
          </cell>
          <cell r="MA211">
            <v>0.27</v>
          </cell>
          <cell r="MB211">
            <v>0.45608076557708055</v>
          </cell>
          <cell r="MC211">
            <v>0.45</v>
          </cell>
          <cell r="MD211">
            <v>0.2859206553845588</v>
          </cell>
          <cell r="ME211">
            <v>0.28863305057327293</v>
          </cell>
        </row>
        <row r="212">
          <cell r="A212">
            <v>4401005</v>
          </cell>
          <cell r="F212" t="str">
            <v xml:space="preserve">Acortinado (mosquiteiro) </v>
          </cell>
          <cell r="H212">
            <v>0.44632225120579566</v>
          </cell>
          <cell r="I212">
            <v>0.18338399465866811</v>
          </cell>
          <cell r="J212">
            <v>-0.37417811456670547</v>
          </cell>
          <cell r="K212">
            <v>-0.20250954031756857</v>
          </cell>
          <cell r="L212">
            <v>-0.39139473704156308</v>
          </cell>
          <cell r="M212">
            <v>-0.18904797286654096</v>
          </cell>
          <cell r="N212">
            <v>0.2851888579387471</v>
          </cell>
          <cell r="O212">
            <v>0.35785662995980461</v>
          </cell>
          <cell r="P212">
            <v>0.6179092166182919</v>
          </cell>
          <cell r="Q212">
            <v>0.34924700056353125</v>
          </cell>
          <cell r="R212">
            <v>0.28800991097117007</v>
          </cell>
          <cell r="S212">
            <v>-0.32186464224673439</v>
          </cell>
          <cell r="T212">
            <v>-0.33190712248272053</v>
          </cell>
          <cell r="U212">
            <v>3.8049359463525417E-2</v>
          </cell>
          <cell r="V212">
            <v>5.6269537531272333E-2</v>
          </cell>
          <cell r="W212">
            <v>-0.3336885239050012</v>
          </cell>
          <cell r="X212">
            <v>-6.0889279542262328E-3</v>
          </cell>
          <cell r="Y212">
            <v>-0.36651778692792231</v>
          </cell>
          <cell r="Z212">
            <v>-0.47895122375054644</v>
          </cell>
          <cell r="AA212">
            <v>0.16565466422399136</v>
          </cell>
          <cell r="AB212">
            <v>0.65427105018337572</v>
          </cell>
          <cell r="AC212">
            <v>0.38057823197073448</v>
          </cell>
          <cell r="AD212">
            <v>-4.447241877420767E-2</v>
          </cell>
          <cell r="AE212">
            <v>0.64332027022708638</v>
          </cell>
          <cell r="AF212">
            <v>-0.35818153288318616</v>
          </cell>
          <cell r="AG212">
            <v>-0.88373347526880919</v>
          </cell>
          <cell r="AH212">
            <v>-0.71644325732746272</v>
          </cell>
          <cell r="AI212">
            <v>-0.14301165735970409</v>
          </cell>
          <cell r="AJ212">
            <v>0.45780171525335889</v>
          </cell>
          <cell r="AK212">
            <v>-0.19213308087746883</v>
          </cell>
          <cell r="AL212">
            <v>-5.3490174893831698E-2</v>
          </cell>
          <cell r="AM212">
            <v>0.41407562800662151</v>
          </cell>
          <cell r="AN212">
            <v>-0.52917905759228023</v>
          </cell>
          <cell r="AO212">
            <v>-0.60382751625584286</v>
          </cell>
          <cell r="AP212">
            <v>0.2965064723866922</v>
          </cell>
          <cell r="AQ212">
            <v>0.27635393233898053</v>
          </cell>
          <cell r="AR212">
            <v>0.22120492647814513</v>
          </cell>
          <cell r="AS212">
            <v>0.12174444497204173</v>
          </cell>
          <cell r="AT212">
            <v>-0.25620945767727782</v>
          </cell>
          <cell r="AU212">
            <v>-0.74938591877398908</v>
          </cell>
          <cell r="AV212">
            <v>-0.77306099239789872</v>
          </cell>
          <cell r="AW212">
            <v>-0.28052682809828111</v>
          </cell>
          <cell r="AX212">
            <v>-0.2084324108030482</v>
          </cell>
          <cell r="AY212">
            <v>3.7745182953886951E-2</v>
          </cell>
          <cell r="AZ212">
            <v>-0.10437426171289685</v>
          </cell>
          <cell r="BA212">
            <v>0.94491605276272816</v>
          </cell>
          <cell r="BB212">
            <v>0.29063471333862151</v>
          </cell>
          <cell r="BC212">
            <v>0.10497396228360101</v>
          </cell>
          <cell r="BD212">
            <v>-0.42298654109000899</v>
          </cell>
          <cell r="BE212">
            <v>-0.30749022210903287</v>
          </cell>
          <cell r="BF212">
            <v>-0.54534552537505643</v>
          </cell>
          <cell r="BG212">
            <v>-0.30755764342951358</v>
          </cell>
          <cell r="BH212">
            <v>0.39675066438584367</v>
          </cell>
          <cell r="BI212">
            <v>-0.14789776669374616</v>
          </cell>
          <cell r="BJ212">
            <v>-0.61527942094376686</v>
          </cell>
          <cell r="BK212">
            <v>-0.14386703305885093</v>
          </cell>
          <cell r="BL212">
            <v>0.33458290194328266</v>
          </cell>
          <cell r="BM212">
            <v>8.6679229307534814E-2</v>
          </cell>
          <cell r="BN212">
            <v>6.5789008901936865E-3</v>
          </cell>
          <cell r="BO212">
            <v>-0.16901014446720716</v>
          </cell>
          <cell r="BP212">
            <v>-0.46552824453271985</v>
          </cell>
          <cell r="BQ212">
            <v>-0.4587362126427395</v>
          </cell>
          <cell r="BR212">
            <v>2.261131944118534E-2</v>
          </cell>
          <cell r="BS212">
            <v>0.25119388580148561</v>
          </cell>
          <cell r="BT212">
            <v>-0.34450571082812309</v>
          </cell>
          <cell r="BU212">
            <v>-0.3097748858091417</v>
          </cell>
          <cell r="BV212">
            <v>-0.12145111631015443</v>
          </cell>
          <cell r="BW212">
            <v>0.17802382810856204</v>
          </cell>
          <cell r="BX212">
            <v>-0.26117988648537249</v>
          </cell>
          <cell r="BY212">
            <v>-0.10890275063205235</v>
          </cell>
          <cell r="BZ212">
            <v>0.60518801913997</v>
          </cell>
          <cell r="CA212">
            <v>7.6208332448084795E-2</v>
          </cell>
          <cell r="CB212">
            <v>0.16542525924256499</v>
          </cell>
          <cell r="CC212">
            <v>-0.33900965061629307</v>
          </cell>
          <cell r="CD212">
            <v>-0.39079447879426876</v>
          </cell>
          <cell r="CE212">
            <v>-3.351123165933946E-2</v>
          </cell>
          <cell r="CF212">
            <v>0.26868769525705949</v>
          </cell>
          <cell r="CG212">
            <v>0.15926164496115938</v>
          </cell>
          <cell r="CH212">
            <v>-0.26929279636783865</v>
          </cell>
          <cell r="CI212">
            <v>0.63491534820280737</v>
          </cell>
          <cell r="CJ212">
            <v>0.52282469485211291</v>
          </cell>
          <cell r="CK212">
            <v>0.13511755462993341</v>
          </cell>
          <cell r="CL212">
            <v>0.75751290853296283</v>
          </cell>
          <cell r="CM212">
            <v>0.55281811083513188</v>
          </cell>
          <cell r="CN212">
            <v>-5.9101088047202259E-2</v>
          </cell>
          <cell r="CO212">
            <v>0.27812821635632762</v>
          </cell>
          <cell r="CP212">
            <v>0.94748650726354355</v>
          </cell>
          <cell r="CQ212">
            <v>0.78479487460733821</v>
          </cell>
          <cell r="CR212">
            <v>-0.22528052575778129</v>
          </cell>
          <cell r="CS212">
            <v>0.56308899536847379</v>
          </cell>
          <cell r="CT212">
            <v>1.1845195783147369</v>
          </cell>
          <cell r="CU212">
            <v>0.97563840843793403</v>
          </cell>
          <cell r="CV212">
            <v>0.26488999263713914</v>
          </cell>
          <cell r="CW212">
            <v>0.80194937223507401</v>
          </cell>
          <cell r="CX212">
            <v>1.5391540927314356</v>
          </cell>
          <cell r="CY212">
            <v>0.21918259765760972</v>
          </cell>
          <cell r="CZ212">
            <v>-0.51616740088105728</v>
          </cell>
          <cell r="DA212">
            <v>-0.51616740088105728</v>
          </cell>
          <cell r="DB212">
            <v>5.4007760125510638E-3</v>
          </cell>
          <cell r="DC212">
            <v>-5.2735819359103701E-2</v>
          </cell>
          <cell r="DD212">
            <v>6.0232343152879828E-2</v>
          </cell>
          <cell r="DE212">
            <v>1.2490581272970425</v>
          </cell>
          <cell r="DF212">
            <v>2.1053550228538804</v>
          </cell>
          <cell r="DG212">
            <v>1.6951410682952717</v>
          </cell>
          <cell r="DH212">
            <v>0.76604248185185142</v>
          </cell>
          <cell r="DI212">
            <v>-0.15003930202952029</v>
          </cell>
          <cell r="DJ212">
            <v>0.75807669737883399</v>
          </cell>
          <cell r="DK212">
            <v>0.80663082516874351</v>
          </cell>
          <cell r="DL212">
            <v>-0.23219339926419402</v>
          </cell>
          <cell r="DM212">
            <v>-0.13902093602549331</v>
          </cell>
          <cell r="DN212">
            <v>-0.58086166607411538</v>
          </cell>
          <cell r="DO212">
            <v>-0.24389292377442803</v>
          </cell>
          <cell r="DP212">
            <v>0.13137046595403104</v>
          </cell>
          <cell r="DQ212">
            <v>0.93853895874914228</v>
          </cell>
          <cell r="DR212">
            <v>-8.0523459634800995E-2</v>
          </cell>
          <cell r="DS212">
            <v>-0.50243035555682347</v>
          </cell>
          <cell r="DT212">
            <v>0.9324614232917845</v>
          </cell>
          <cell r="DU212">
            <v>0.15524075222729811</v>
          </cell>
          <cell r="DV212">
            <v>-0.657628382654873</v>
          </cell>
          <cell r="DW212">
            <v>-0.38870901229920224</v>
          </cell>
          <cell r="DX212">
            <v>-0.22343712058539902</v>
          </cell>
          <cell r="DY212">
            <v>0.22220970994516007</v>
          </cell>
          <cell r="DZ212">
            <v>0.44799099564720457</v>
          </cell>
          <cell r="EA212">
            <v>0.36119137027661963</v>
          </cell>
          <cell r="EB212">
            <v>3.9731115051153128E-2</v>
          </cell>
          <cell r="EC212">
            <v>0.21484866614202627</v>
          </cell>
          <cell r="ED212">
            <v>0.50334502569384054</v>
          </cell>
          <cell r="EE212">
            <v>-0.10987121703776384</v>
          </cell>
          <cell r="EF212">
            <v>0.31241494538619979</v>
          </cell>
          <cell r="EG212">
            <v>0.97602920258999915</v>
          </cell>
          <cell r="EH212">
            <v>0.48768368517450245</v>
          </cell>
          <cell r="EI212">
            <v>-0.16776244352937777</v>
          </cell>
          <cell r="EJ212">
            <v>-0.11591072333631462</v>
          </cell>
          <cell r="EK212">
            <v>-0.31952453223873611</v>
          </cell>
          <cell r="EL212">
            <v>-0.49068629189727497</v>
          </cell>
          <cell r="EM212">
            <v>0.18172626820373861</v>
          </cell>
          <cell r="EN212">
            <v>0.21312857441126754</v>
          </cell>
          <cell r="EO212">
            <v>0.56353826273916241</v>
          </cell>
          <cell r="EP212">
            <v>0.57975283151533252</v>
          </cell>
          <cell r="EQ212">
            <v>0.40286140420397148</v>
          </cell>
          <cell r="ER212">
            <v>4.6196638410873993E-2</v>
          </cell>
          <cell r="ES212">
            <v>-4.4031529570469449E-2</v>
          </cell>
          <cell r="ET212">
            <v>0.63694415625947742</v>
          </cell>
          <cell r="EU212">
            <v>0.41994691252168115</v>
          </cell>
          <cell r="EV212">
            <v>0.21089940493389397</v>
          </cell>
          <cell r="EW212">
            <v>-0.14804974756874162</v>
          </cell>
          <cell r="EX212">
            <v>-0.14933006450434255</v>
          </cell>
          <cell r="EY212">
            <v>0.41808841910208111</v>
          </cell>
          <cell r="EZ212">
            <v>0.99585046434592739</v>
          </cell>
          <cell r="FA212">
            <v>0.85753797147905242</v>
          </cell>
          <cell r="FB212">
            <v>0.34513389762469288</v>
          </cell>
          <cell r="FC212">
            <v>0.18806398890547438</v>
          </cell>
          <cell r="FD212">
            <v>0.25148553281427533</v>
          </cell>
          <cell r="FE212">
            <v>-7.1881625880829109E-2</v>
          </cell>
          <cell r="FF212">
            <v>0.8218863728827247</v>
          </cell>
          <cell r="FG212">
            <v>1.4209172903535474</v>
          </cell>
          <cell r="FH212">
            <v>1.29</v>
          </cell>
          <cell r="FI212">
            <v>0.56000000000000005</v>
          </cell>
          <cell r="FJ212">
            <v>-0.56000000000000005</v>
          </cell>
          <cell r="FK212">
            <v>-0.04</v>
          </cell>
          <cell r="FL212">
            <v>1.51</v>
          </cell>
          <cell r="FM212">
            <v>0.43</v>
          </cell>
          <cell r="FN212">
            <v>-0.05</v>
          </cell>
          <cell r="FO212">
            <v>0.93</v>
          </cell>
          <cell r="FP212">
            <v>-0.31</v>
          </cell>
          <cell r="FQ212">
            <v>-0.27</v>
          </cell>
          <cell r="FR212">
            <v>0.92</v>
          </cell>
          <cell r="FS212">
            <v>0.88</v>
          </cell>
          <cell r="FT212">
            <v>0.97</v>
          </cell>
          <cell r="FU212">
            <v>0.93</v>
          </cell>
          <cell r="FV212">
            <v>-0.34</v>
          </cell>
          <cell r="FW212">
            <v>-1.78</v>
          </cell>
          <cell r="FX212">
            <v>-1.74</v>
          </cell>
          <cell r="FY212">
            <v>1.95</v>
          </cell>
          <cell r="FZ212">
            <v>-0.22</v>
          </cell>
          <cell r="GA212">
            <v>0.27</v>
          </cell>
          <cell r="GB212">
            <v>2.61</v>
          </cell>
          <cell r="GC212">
            <v>1.78</v>
          </cell>
          <cell r="GD212">
            <v>-1.94</v>
          </cell>
          <cell r="GE212">
            <v>-0.2</v>
          </cell>
          <cell r="GF212">
            <v>0.92</v>
          </cell>
          <cell r="GG212">
            <v>1</v>
          </cell>
          <cell r="GH212">
            <v>-1.4</v>
          </cell>
          <cell r="GI212">
            <v>-1.82</v>
          </cell>
          <cell r="GJ212">
            <v>0.1</v>
          </cell>
          <cell r="GK212">
            <v>-1.44</v>
          </cell>
          <cell r="GL212">
            <v>-1.8</v>
          </cell>
          <cell r="GM212">
            <v>1.1100000000000001</v>
          </cell>
          <cell r="GN212">
            <v>2.06</v>
          </cell>
          <cell r="GO212">
            <v>1.1399999999999999</v>
          </cell>
          <cell r="GP212">
            <v>1.98</v>
          </cell>
          <cell r="GQ212">
            <v>0.81</v>
          </cell>
          <cell r="GR212">
            <v>-0.11</v>
          </cell>
          <cell r="GS212">
            <v>0.87</v>
          </cell>
          <cell r="GT212">
            <v>0.73</v>
          </cell>
          <cell r="GU212">
            <v>-0.54</v>
          </cell>
          <cell r="GV212">
            <v>1.42</v>
          </cell>
          <cell r="GW212">
            <v>0.57999999999999996</v>
          </cell>
          <cell r="GX212">
            <v>-1.62</v>
          </cell>
          <cell r="GY212">
            <v>-1.98</v>
          </cell>
          <cell r="GZ212">
            <v>-1.78</v>
          </cell>
          <cell r="HA212">
            <v>0.32</v>
          </cell>
          <cell r="HB212">
            <v>-0.26</v>
          </cell>
          <cell r="HC212">
            <v>0.56000000000000005</v>
          </cell>
          <cell r="HD212">
            <v>0.92</v>
          </cell>
          <cell r="HE212">
            <v>-3.06</v>
          </cell>
          <cell r="HF212">
            <v>-2.96</v>
          </cell>
          <cell r="HG212">
            <v>0.38</v>
          </cell>
          <cell r="HH212">
            <v>0.93</v>
          </cell>
          <cell r="HI212">
            <v>3.2</v>
          </cell>
          <cell r="HJ212">
            <v>1.72</v>
          </cell>
          <cell r="HK212">
            <v>-1.92</v>
          </cell>
          <cell r="HL212">
            <v>-2.2000000000000002</v>
          </cell>
          <cell r="HM212">
            <v>0.44</v>
          </cell>
          <cell r="HN212">
            <v>0.7</v>
          </cell>
          <cell r="HO212">
            <v>-0.12</v>
          </cell>
          <cell r="HP212">
            <v>1.68</v>
          </cell>
          <cell r="HQ212">
            <v>-0.28999999999999998</v>
          </cell>
          <cell r="HR212">
            <v>0.11</v>
          </cell>
          <cell r="HS212">
            <v>2.2000000000000002</v>
          </cell>
          <cell r="HT212">
            <v>1.04</v>
          </cell>
          <cell r="HU212">
            <v>-1.05</v>
          </cell>
          <cell r="HV212">
            <v>-0.2</v>
          </cell>
          <cell r="HW212">
            <v>0.32</v>
          </cell>
          <cell r="HX212">
            <v>0.84</v>
          </cell>
          <cell r="HY212">
            <v>4.51</v>
          </cell>
          <cell r="HZ212">
            <v>-0.88</v>
          </cell>
          <cell r="IA212">
            <v>-1.18</v>
          </cell>
          <cell r="IB212">
            <v>2.13</v>
          </cell>
          <cell r="IC212">
            <v>4.08</v>
          </cell>
          <cell r="ID212">
            <v>0.5</v>
          </cell>
          <cell r="IE212">
            <v>0.85</v>
          </cell>
          <cell r="IF212">
            <v>0.04</v>
          </cell>
          <cell r="IG212">
            <v>2.1800000000000002</v>
          </cell>
          <cell r="IH212">
            <v>2.52</v>
          </cell>
          <cell r="II212">
            <v>1.92</v>
          </cell>
          <cell r="IJ212">
            <v>-0.42</v>
          </cell>
          <cell r="IK212">
            <v>-5.33</v>
          </cell>
          <cell r="IL212">
            <v>-0.88</v>
          </cell>
          <cell r="IM212">
            <v>-2.4900000000000002</v>
          </cell>
          <cell r="IN212">
            <v>-1.79</v>
          </cell>
          <cell r="IO212">
            <v>3.16</v>
          </cell>
          <cell r="IP212">
            <v>4.83</v>
          </cell>
          <cell r="IQ212">
            <v>-2.8</v>
          </cell>
          <cell r="IR212">
            <v>0.43</v>
          </cell>
          <cell r="IS212">
            <v>3.31</v>
          </cell>
          <cell r="IT212">
            <v>0.32</v>
          </cell>
          <cell r="IU212">
            <v>-4.5599999999999996</v>
          </cell>
          <cell r="IV212">
            <v>-0.53</v>
          </cell>
          <cell r="IW212">
            <v>0.86</v>
          </cell>
          <cell r="IX212">
            <v>0.49</v>
          </cell>
          <cell r="IY212">
            <v>0.62</v>
          </cell>
          <cell r="IZ212">
            <v>0.31</v>
          </cell>
          <cell r="JA212">
            <v>-1.26</v>
          </cell>
          <cell r="JB212">
            <v>-1.62</v>
          </cell>
          <cell r="JC212">
            <v>-0.72</v>
          </cell>
          <cell r="JD212">
            <v>-1.42</v>
          </cell>
          <cell r="JE212">
            <v>-1.1499999999999999</v>
          </cell>
          <cell r="JF212">
            <v>2.25</v>
          </cell>
          <cell r="JG212">
            <v>2.42</v>
          </cell>
          <cell r="JH212">
            <v>0.66</v>
          </cell>
          <cell r="JI212">
            <v>3.52</v>
          </cell>
          <cell r="JJ212">
            <v>4.0199999999999996</v>
          </cell>
          <cell r="JK212">
            <v>-1.88</v>
          </cell>
          <cell r="JL212">
            <v>-2.16</v>
          </cell>
          <cell r="JM212">
            <v>0.84</v>
          </cell>
          <cell r="JN212">
            <v>-1.1299999999999999</v>
          </cell>
          <cell r="JO212">
            <v>0.4</v>
          </cell>
          <cell r="JP212">
            <v>1.89</v>
          </cell>
          <cell r="JQ212">
            <v>4.4000000000000004</v>
          </cell>
          <cell r="JR212">
            <v>1.53</v>
          </cell>
          <cell r="JS212">
            <v>2.61</v>
          </cell>
          <cell r="JT212">
            <v>1.9</v>
          </cell>
          <cell r="JU212">
            <v>2.5</v>
          </cell>
          <cell r="JV212">
            <v>1.43</v>
          </cell>
          <cell r="JW212">
            <v>-0.92</v>
          </cell>
          <cell r="JX212">
            <v>-1.46</v>
          </cell>
          <cell r="JY212">
            <v>-1.45</v>
          </cell>
          <cell r="JZ212">
            <v>0.56000000000000005</v>
          </cell>
          <cell r="KA212">
            <v>0.24</v>
          </cell>
          <cell r="KB212">
            <v>0.14000000000000001</v>
          </cell>
          <cell r="KC212">
            <v>-0.74</v>
          </cell>
          <cell r="KD212">
            <v>-1.73</v>
          </cell>
          <cell r="KE212">
            <v>0.08</v>
          </cell>
          <cell r="KF212">
            <v>-0.92</v>
          </cell>
          <cell r="KG212">
            <v>1.39</v>
          </cell>
          <cell r="KH212">
            <v>0.99</v>
          </cell>
          <cell r="KI212">
            <v>-0.46</v>
          </cell>
          <cell r="KJ212">
            <v>0.82</v>
          </cell>
          <cell r="KK212">
            <v>2.64</v>
          </cell>
          <cell r="KL212">
            <v>2.41</v>
          </cell>
          <cell r="KM212">
            <v>-1.1100000000000001</v>
          </cell>
          <cell r="KN212">
            <v>0.59</v>
          </cell>
          <cell r="KO212">
            <v>-2.17</v>
          </cell>
          <cell r="KP212">
            <v>0.75</v>
          </cell>
          <cell r="KQ212">
            <v>1.38</v>
          </cell>
          <cell r="KR212">
            <v>1.7</v>
          </cell>
          <cell r="KS212">
            <v>-0.27</v>
          </cell>
          <cell r="KT212">
            <v>1.0900000000000001</v>
          </cell>
          <cell r="KU212">
            <v>1</v>
          </cell>
          <cell r="KV212">
            <v>0.26</v>
          </cell>
          <cell r="KW212">
            <v>0.43</v>
          </cell>
          <cell r="KX212">
            <v>-0.15</v>
          </cell>
          <cell r="KY212">
            <v>-0.05</v>
          </cell>
          <cell r="KZ212">
            <v>0.2</v>
          </cell>
          <cell r="LA212">
            <v>0.61</v>
          </cell>
          <cell r="LB212">
            <v>0.69</v>
          </cell>
          <cell r="LC212">
            <v>-0.33</v>
          </cell>
          <cell r="LD212">
            <v>-0.67</v>
          </cell>
          <cell r="LE212">
            <v>-0.44</v>
          </cell>
          <cell r="LF212">
            <v>0</v>
          </cell>
          <cell r="LG212">
            <v>0.3</v>
          </cell>
          <cell r="LH212">
            <v>0.16</v>
          </cell>
          <cell r="LI212">
            <v>0.46</v>
          </cell>
          <cell r="LJ212">
            <v>0.34</v>
          </cell>
          <cell r="LK212">
            <v>7.0000000000000007E-2</v>
          </cell>
          <cell r="LL212">
            <v>0.2</v>
          </cell>
          <cell r="LM212">
            <v>0.3</v>
          </cell>
          <cell r="LN212">
            <v>0.08</v>
          </cell>
          <cell r="LO212">
            <v>0.15</v>
          </cell>
          <cell r="LP212">
            <v>0.09</v>
          </cell>
          <cell r="LQ212">
            <v>0.28000000000000003</v>
          </cell>
          <cell r="LR212">
            <v>0.17313633633633635</v>
          </cell>
          <cell r="LS212">
            <v>0.16</v>
          </cell>
          <cell r="LT212">
            <v>4.3409464278559136E-2</v>
          </cell>
          <cell r="LU212">
            <v>6.3528658853645836E-2</v>
          </cell>
          <cell r="LV212">
            <v>0.26797222666880105</v>
          </cell>
          <cell r="LW212">
            <v>0.15002566982191559</v>
          </cell>
          <cell r="LX212">
            <v>0.19</v>
          </cell>
          <cell r="LY212">
            <v>0.24463816429826826</v>
          </cell>
          <cell r="LZ212">
            <v>0.3</v>
          </cell>
          <cell r="MA212">
            <v>0.27</v>
          </cell>
          <cell r="MB212">
            <v>0.45608076557708055</v>
          </cell>
          <cell r="MC212">
            <v>0.45</v>
          </cell>
          <cell r="MD212">
            <v>0.2859206553845588</v>
          </cell>
          <cell r="ME212">
            <v>0.28863305057327293</v>
          </cell>
        </row>
        <row r="213">
          <cell r="A213" t="str">
            <v>SDAA</v>
          </cell>
          <cell r="D213" t="str">
            <v>+</v>
          </cell>
          <cell r="E213" t="str">
            <v>Acessórios para Autos</v>
          </cell>
          <cell r="H213">
            <v>0.98964895155145849</v>
          </cell>
          <cell r="I213">
            <v>0.7585597252042946</v>
          </cell>
          <cell r="J213">
            <v>0.83708898212109517</v>
          </cell>
          <cell r="K213">
            <v>0.7295267439590104</v>
          </cell>
          <cell r="L213">
            <v>0.8700115519026459</v>
          </cell>
          <cell r="M213">
            <v>0.43195841315047456</v>
          </cell>
          <cell r="N213">
            <v>1.0059084503395235</v>
          </cell>
          <cell r="O213">
            <v>0.79197611747987562</v>
          </cell>
          <cell r="P213">
            <v>0.40995661831375607</v>
          </cell>
          <cell r="Q213">
            <v>0.81401214687214818</v>
          </cell>
          <cell r="R213">
            <v>0.69004200262677562</v>
          </cell>
          <cell r="S213">
            <v>0.15012600788032679</v>
          </cell>
          <cell r="T213">
            <v>0.17754862494748899</v>
          </cell>
          <cell r="U213">
            <v>0.1550703731254704</v>
          </cell>
          <cell r="V213">
            <v>-0.32244103596861745</v>
          </cell>
          <cell r="W213">
            <v>-0.42176322552019013</v>
          </cell>
          <cell r="X213">
            <v>-0.32309454238182156</v>
          </cell>
          <cell r="Y213">
            <v>-0.35099503852892872</v>
          </cell>
          <cell r="Z213">
            <v>-0.15431365006572278</v>
          </cell>
          <cell r="AA213">
            <v>0.27912492551838541</v>
          </cell>
          <cell r="AB213">
            <v>0.44789528029425968</v>
          </cell>
          <cell r="AC213">
            <v>0.30316696704230744</v>
          </cell>
          <cell r="AD213">
            <v>-1.3236471861491144E-2</v>
          </cell>
          <cell r="AE213">
            <v>-0.24169566607631199</v>
          </cell>
          <cell r="AF213">
            <v>-0.25916115675625062</v>
          </cell>
          <cell r="AG213">
            <v>0.22459417649287777</v>
          </cell>
          <cell r="AH213">
            <v>0.53402328687177858</v>
          </cell>
          <cell r="AI213">
            <v>0.66220278947131528</v>
          </cell>
          <cell r="AJ213">
            <v>7.62811985689483E-2</v>
          </cell>
          <cell r="AK213">
            <v>-4.0705846920457853E-2</v>
          </cell>
          <cell r="AL213">
            <v>0.52336884120113292</v>
          </cell>
          <cell r="AM213">
            <v>0.25780086683254233</v>
          </cell>
          <cell r="AN213">
            <v>0.52178877025559711</v>
          </cell>
          <cell r="AO213">
            <v>4.8079493296856804E-2</v>
          </cell>
          <cell r="AP213">
            <v>-0.3147405553793779</v>
          </cell>
          <cell r="AQ213">
            <v>-0.4736018990650171</v>
          </cell>
          <cell r="AR213">
            <v>-0.64233732335952132</v>
          </cell>
          <cell r="AS213">
            <v>-0.31522141772101619</v>
          </cell>
          <cell r="AT213">
            <v>-0.1405800478013996</v>
          </cell>
          <cell r="AU213">
            <v>-0.42860699845605327</v>
          </cell>
          <cell r="AV213">
            <v>-0.2991304282469654</v>
          </cell>
          <cell r="AW213">
            <v>0.66793474829656818</v>
          </cell>
          <cell r="AX213">
            <v>6.6734519250678442E-2</v>
          </cell>
          <cell r="AY213">
            <v>-0.78457023700368345</v>
          </cell>
          <cell r="AZ213">
            <v>-0.57294267752603556</v>
          </cell>
          <cell r="BA213">
            <v>-4.3378975566419918E-2</v>
          </cell>
          <cell r="BB213">
            <v>0.41994864758896433</v>
          </cell>
          <cell r="BC213">
            <v>0.50142390615999755</v>
          </cell>
          <cell r="BD213">
            <v>0.73136009749469844</v>
          </cell>
          <cell r="BE213">
            <v>0.49430468595850696</v>
          </cell>
          <cell r="BF213">
            <v>0.21058673376496248</v>
          </cell>
          <cell r="BG213">
            <v>0.42676314660207643</v>
          </cell>
          <cell r="BH213">
            <v>4.4070554578992897E-3</v>
          </cell>
          <cell r="BI213">
            <v>0.26263134884062683</v>
          </cell>
          <cell r="BJ213">
            <v>0.28939736551279849</v>
          </cell>
          <cell r="BK213">
            <v>0.13290534402562404</v>
          </cell>
          <cell r="BL213">
            <v>4.9044060556733979E-2</v>
          </cell>
          <cell r="BM213">
            <v>-0.3095808083617495</v>
          </cell>
          <cell r="BN213">
            <v>-0.15060384881666905</v>
          </cell>
          <cell r="BO213">
            <v>-0.16139583910902142</v>
          </cell>
          <cell r="BP213">
            <v>-0.33956793023350229</v>
          </cell>
          <cell r="BQ213">
            <v>-7.1378270711928996E-2</v>
          </cell>
          <cell r="BR213">
            <v>2.4807506954502321E-2</v>
          </cell>
          <cell r="BS213">
            <v>8.3660628228876086E-2</v>
          </cell>
          <cell r="BT213">
            <v>0.9041263996936314</v>
          </cell>
          <cell r="BU213">
            <v>0.77786955606283781</v>
          </cell>
          <cell r="BV213">
            <v>0.34393508191762279</v>
          </cell>
          <cell r="BW213">
            <v>-1.0571245038962201E-2</v>
          </cell>
          <cell r="BX213">
            <v>4.8263331885175793E-2</v>
          </cell>
          <cell r="BY213">
            <v>0.20592881121820394</v>
          </cell>
          <cell r="BZ213">
            <v>5.8512055113719125E-2</v>
          </cell>
          <cell r="CA213">
            <v>8.1096127763621628E-2</v>
          </cell>
          <cell r="CB213">
            <v>0.44016276797987491</v>
          </cell>
          <cell r="CC213">
            <v>0.91170219928203544</v>
          </cell>
          <cell r="CD213">
            <v>1.0981383633706636</v>
          </cell>
          <cell r="CE213">
            <v>1.140440848004058</v>
          </cell>
          <cell r="CF213">
            <v>0.61362484526306471</v>
          </cell>
          <cell r="CG213">
            <v>0.20998535877358609</v>
          </cell>
          <cell r="CH213">
            <v>0.50505335723813949</v>
          </cell>
          <cell r="CI213">
            <v>0.40659070730483698</v>
          </cell>
          <cell r="CJ213">
            <v>0.67249983531334867</v>
          </cell>
          <cell r="CK213">
            <v>0.74359864009996568</v>
          </cell>
          <cell r="CL213">
            <v>0.23102629493268972</v>
          </cell>
          <cell r="CM213">
            <v>0.48921240750480793</v>
          </cell>
          <cell r="CN213">
            <v>1.0754366787326477</v>
          </cell>
          <cell r="CO213">
            <v>0.50888199650344701</v>
          </cell>
          <cell r="CP213">
            <v>0.60337333188181319</v>
          </cell>
          <cell r="CQ213">
            <v>1.2657328264863841</v>
          </cell>
          <cell r="CR213">
            <v>0.34878576607308664</v>
          </cell>
          <cell r="CS213">
            <v>-3.0763404725082356E-2</v>
          </cell>
          <cell r="CT213">
            <v>0.27343365425940219</v>
          </cell>
          <cell r="CU213">
            <v>0.72223618821139002</v>
          </cell>
          <cell r="CV213">
            <v>1.7716679516194076</v>
          </cell>
          <cell r="CW213">
            <v>1.4835846053353685</v>
          </cell>
          <cell r="CX213">
            <v>0.93129740979883369</v>
          </cell>
          <cell r="CY213">
            <v>1.0876670549640428</v>
          </cell>
          <cell r="CZ213">
            <v>0.59813260160189852</v>
          </cell>
          <cell r="DA213">
            <v>0.59813260160189852</v>
          </cell>
          <cell r="DB213">
            <v>0.53087610900926752</v>
          </cell>
          <cell r="DC213">
            <v>0.12699931119501914</v>
          </cell>
          <cell r="DD213">
            <v>0.30943846874010955</v>
          </cell>
          <cell r="DE213">
            <v>0.785393410708634</v>
          </cell>
          <cell r="DF213">
            <v>0.19857662242730079</v>
          </cell>
          <cell r="DG213">
            <v>-0.42271350663590485</v>
          </cell>
          <cell r="DH213">
            <v>0.14755415725234627</v>
          </cell>
          <cell r="DI213">
            <v>0.33482080240056622</v>
          </cell>
          <cell r="DJ213">
            <v>-4.780270198127174E-2</v>
          </cell>
          <cell r="DK213">
            <v>-0.20520180132084784</v>
          </cell>
          <cell r="DL213">
            <v>-0.57877817698126943</v>
          </cell>
          <cell r="DM213">
            <v>-7.8808232427956842E-2</v>
          </cell>
          <cell r="DN213">
            <v>0.6474579666572281</v>
          </cell>
          <cell r="DO213">
            <v>0.19288140861922504</v>
          </cell>
          <cell r="DP213">
            <v>-3.954884328753689E-2</v>
          </cell>
          <cell r="DQ213">
            <v>-0.28295702717648263</v>
          </cell>
          <cell r="DR213">
            <v>-4.6270275122518592E-2</v>
          </cell>
          <cell r="DS213">
            <v>0.11406756878062968</v>
          </cell>
          <cell r="DT213">
            <v>0.39628309345281942</v>
          </cell>
          <cell r="DU213">
            <v>0.74275516731965363</v>
          </cell>
          <cell r="DV213">
            <v>1.515531448330526E-2</v>
          </cell>
          <cell r="DW213">
            <v>-8.3711171379173679E-2</v>
          </cell>
          <cell r="DX213">
            <v>0.79703123468967652</v>
          </cell>
          <cell r="DY213">
            <v>0.90320311970027278</v>
          </cell>
          <cell r="DZ213">
            <v>0.7969848334986348</v>
          </cell>
          <cell r="EA213">
            <v>0.56611324450489886</v>
          </cell>
          <cell r="EB213">
            <v>0.7425578927347648</v>
          </cell>
          <cell r="EC213">
            <v>1.206279334626106</v>
          </cell>
          <cell r="ED213">
            <v>0.88641240248635411</v>
          </cell>
          <cell r="EE213">
            <v>0.56276916494003171</v>
          </cell>
          <cell r="EF213">
            <v>0.60130949437270798</v>
          </cell>
          <cell r="EG213">
            <v>0.85636332614619293</v>
          </cell>
          <cell r="EH213">
            <v>0.21637300850828931</v>
          </cell>
          <cell r="EI213">
            <v>-0.417146960057029</v>
          </cell>
          <cell r="EJ213">
            <v>-0.19118572118815191</v>
          </cell>
          <cell r="EK213">
            <v>0.10900127171904246</v>
          </cell>
          <cell r="EL213">
            <v>0.10278627902731031</v>
          </cell>
          <cell r="EM213">
            <v>-4.069334633578555E-2</v>
          </cell>
          <cell r="EN213">
            <v>8.1328362341789848E-2</v>
          </cell>
          <cell r="EO213">
            <v>0.1717139118508425</v>
          </cell>
          <cell r="EP213">
            <v>-0.14292354528402759</v>
          </cell>
          <cell r="EQ213">
            <v>-0.59271006513806246</v>
          </cell>
          <cell r="ER213">
            <v>0.11286950924208995</v>
          </cell>
          <cell r="ES213">
            <v>0.54654966373392166</v>
          </cell>
          <cell r="ET213">
            <v>0.24406805899956541</v>
          </cell>
          <cell r="EU213">
            <v>-0.2918406809991928</v>
          </cell>
          <cell r="EV213">
            <v>-0.25235092255172853</v>
          </cell>
          <cell r="EW213">
            <v>0.20167258197074842</v>
          </cell>
          <cell r="EX213">
            <v>-4.646621115694971E-2</v>
          </cell>
          <cell r="EY213">
            <v>-4.4627179148719045E-3</v>
          </cell>
          <cell r="EZ213">
            <v>0.33853466774852059</v>
          </cell>
          <cell r="FA213">
            <v>0.36744877018108368</v>
          </cell>
          <cell r="FB213">
            <v>0.63435801461476793</v>
          </cell>
          <cell r="FC213">
            <v>0.58476342482295429</v>
          </cell>
          <cell r="FD213">
            <v>0.82424213616885622</v>
          </cell>
          <cell r="FE213">
            <v>0.29071815568721648</v>
          </cell>
          <cell r="FF213">
            <v>-0.2826966485979957</v>
          </cell>
          <cell r="FG213">
            <v>-2.5769670485905553E-2</v>
          </cell>
          <cell r="FH213">
            <v>0.30541742617572004</v>
          </cell>
          <cell r="FI213">
            <v>0.70632922212724403</v>
          </cell>
          <cell r="FJ213">
            <v>1.1476958525345622</v>
          </cell>
          <cell r="FK213">
            <v>0.55420686286481868</v>
          </cell>
          <cell r="FL213">
            <v>-0.36842389997595576</v>
          </cell>
          <cell r="FM213">
            <v>-0.13387202925045702</v>
          </cell>
          <cell r="FN213">
            <v>4.268106271988354E-2</v>
          </cell>
          <cell r="FO213">
            <v>2.5979381443298959E-2</v>
          </cell>
          <cell r="FP213">
            <v>0.3424138350992571</v>
          </cell>
          <cell r="FQ213">
            <v>9.9553912507701792E-2</v>
          </cell>
          <cell r="FR213">
            <v>2.7212874908558882E-3</v>
          </cell>
          <cell r="FS213">
            <v>0.18446300420687947</v>
          </cell>
          <cell r="FT213">
            <v>0.41832838406335066</v>
          </cell>
          <cell r="FU213">
            <v>0.96940617577197152</v>
          </cell>
          <cell r="FV213">
            <v>0.84058590657165477</v>
          </cell>
          <cell r="FW213">
            <v>-3.7354981084489286E-2</v>
          </cell>
          <cell r="FX213">
            <v>-9.1101293783527951E-3</v>
          </cell>
          <cell r="FY213">
            <v>0.56612290148875521</v>
          </cell>
          <cell r="FZ213">
            <v>0.61598101265822791</v>
          </cell>
          <cell r="GA213">
            <v>0.35671137762348121</v>
          </cell>
          <cell r="GB213">
            <v>-4.4954997631454295E-2</v>
          </cell>
          <cell r="GC213">
            <v>8.1924355119480929E-2</v>
          </cell>
          <cell r="GD213">
            <v>-0.10554002541296063</v>
          </cell>
          <cell r="GE213">
            <v>-0.2351166481510871</v>
          </cell>
          <cell r="GF213">
            <v>0.29303710781971654</v>
          </cell>
          <cell r="GG213">
            <v>0.5417993630573249</v>
          </cell>
          <cell r="GH213">
            <v>0.22532664117272147</v>
          </cell>
          <cell r="GI213">
            <v>0.65437569588038802</v>
          </cell>
          <cell r="GJ213">
            <v>0.64432812001276729</v>
          </cell>
          <cell r="GK213">
            <v>-0.16359885750555378</v>
          </cell>
          <cell r="GL213">
            <v>-0.18038400254939452</v>
          </cell>
          <cell r="GM213">
            <v>1.1238612753715899E-2</v>
          </cell>
          <cell r="GN213">
            <v>-4.5269922879177381E-2</v>
          </cell>
          <cell r="GO213">
            <v>-2.7517684887459818E-2</v>
          </cell>
          <cell r="GP213">
            <v>0.276861160497818</v>
          </cell>
          <cell r="GQ213">
            <v>0.50856172140430356</v>
          </cell>
          <cell r="GR213">
            <v>0.54499026606099943</v>
          </cell>
          <cell r="GS213">
            <v>0.3317093739863769</v>
          </cell>
          <cell r="GT213">
            <v>4.5768229166666674E-2</v>
          </cell>
          <cell r="GU213">
            <v>0.34893526822109905</v>
          </cell>
          <cell r="GV213">
            <v>0.52780507780507779</v>
          </cell>
          <cell r="GW213">
            <v>0.2941255312193527</v>
          </cell>
          <cell r="GX213">
            <v>0.38405108891436057</v>
          </cell>
          <cell r="GY213">
            <v>0.48049123956115936</v>
          </cell>
          <cell r="GZ213">
            <v>0.25555409836065573</v>
          </cell>
          <cell r="HA213">
            <v>0.20420871559633028</v>
          </cell>
          <cell r="HB213">
            <v>0.60358738501971088</v>
          </cell>
          <cell r="HC213">
            <v>0.30316540859862157</v>
          </cell>
          <cell r="HD213">
            <v>0.4961504424778761</v>
          </cell>
          <cell r="HE213">
            <v>0.30337815677271235</v>
          </cell>
          <cell r="HF213">
            <v>-0.53072931962799796</v>
          </cell>
          <cell r="HG213">
            <v>8.994276369582911E-5</v>
          </cell>
          <cell r="HH213">
            <v>0.39935096943805454</v>
          </cell>
          <cell r="HI213">
            <v>0.82087569694981954</v>
          </cell>
          <cell r="HJ213">
            <v>0.60709222185756484</v>
          </cell>
          <cell r="HK213">
            <v>0.25265752530199148</v>
          </cell>
          <cell r="HL213">
            <v>0.31874446811998036</v>
          </cell>
          <cell r="HM213">
            <v>0.40632820176875201</v>
          </cell>
          <cell r="HN213">
            <v>0.34897486446525383</v>
          </cell>
          <cell r="HO213">
            <v>0.29241311475409837</v>
          </cell>
          <cell r="HP213">
            <v>2.8212401055408967E-2</v>
          </cell>
          <cell r="HQ213">
            <v>0.16536160420775803</v>
          </cell>
          <cell r="HR213">
            <v>0.30375767634854772</v>
          </cell>
          <cell r="HS213">
            <v>0.52377455025581776</v>
          </cell>
          <cell r="HT213">
            <v>0.32728090636454515</v>
          </cell>
          <cell r="HU213">
            <v>0.10055518836748184</v>
          </cell>
          <cell r="HV213">
            <v>-1.0153846153846156E-2</v>
          </cell>
          <cell r="HW213">
            <v>7.8629247168554295E-2</v>
          </cell>
          <cell r="HX213">
            <v>0.37506828528072844</v>
          </cell>
          <cell r="HY213">
            <v>-5.7452229299363056E-2</v>
          </cell>
          <cell r="HZ213">
            <v>2.717086361331756E-2</v>
          </cell>
          <cell r="IA213">
            <v>0.72002695871946065</v>
          </cell>
          <cell r="IB213">
            <v>7.9847250509164983E-2</v>
          </cell>
          <cell r="IC213">
            <v>-0.62437017131340278</v>
          </cell>
          <cell r="ID213">
            <v>0.20044172612979952</v>
          </cell>
          <cell r="IE213">
            <v>0.68347532116294796</v>
          </cell>
          <cell r="IF213">
            <v>0.31393275598573617</v>
          </cell>
          <cell r="IG213">
            <v>0.27311342982160886</v>
          </cell>
          <cell r="IH213">
            <v>2.3804587935429094E-2</v>
          </cell>
          <cell r="II213">
            <v>-0.35207629979743416</v>
          </cell>
          <cell r="IJ213">
            <v>-0.10356094230112667</v>
          </cell>
          <cell r="IK213">
            <v>0.23828172847907456</v>
          </cell>
          <cell r="IL213">
            <v>-0.37215511324639666</v>
          </cell>
          <cell r="IM213">
            <v>-7.7613442511088371E-2</v>
          </cell>
          <cell r="IN213">
            <v>0.37310201249132552</v>
          </cell>
          <cell r="IO213">
            <v>0.21203302373581009</v>
          </cell>
          <cell r="IP213">
            <v>0.49130101151028949</v>
          </cell>
          <cell r="IQ213">
            <v>0.28819666435024316</v>
          </cell>
          <cell r="IR213">
            <v>1.1073166871812907</v>
          </cell>
          <cell r="IS213">
            <v>1.3265029814100313</v>
          </cell>
          <cell r="IT213">
            <v>0.95712927087002475</v>
          </cell>
          <cell r="IU213">
            <v>0.94029643922118933</v>
          </cell>
          <cell r="IV213">
            <v>2.0259037206841835</v>
          </cell>
          <cell r="IW213">
            <v>1.5745117255862791</v>
          </cell>
          <cell r="IX213">
            <v>0.44920000000000004</v>
          </cell>
          <cell r="IY213">
            <v>0.58103472222222219</v>
          </cell>
          <cell r="IZ213">
            <v>0.59877622377622375</v>
          </cell>
          <cell r="JA213">
            <v>0.26174321503131531</v>
          </cell>
          <cell r="JB213">
            <v>-0.49806609547123615</v>
          </cell>
          <cell r="JC213">
            <v>-0.97441844219350338</v>
          </cell>
          <cell r="JD213">
            <v>-0.19676906779661021</v>
          </cell>
          <cell r="JE213">
            <v>0.7991267456248895</v>
          </cell>
          <cell r="JF213">
            <v>1.0407333096590909</v>
          </cell>
          <cell r="JG213">
            <v>0.6326375176304655</v>
          </cell>
          <cell r="JH213">
            <v>9.0323721917565884E-3</v>
          </cell>
          <cell r="JI213">
            <v>-0.32872813990461053</v>
          </cell>
          <cell r="JJ213">
            <v>0.12690688547984305</v>
          </cell>
          <cell r="JK213">
            <v>0.61430617726051928</v>
          </cell>
          <cell r="JL213">
            <v>0.19163121845710168</v>
          </cell>
          <cell r="JM213">
            <v>0.24590158045977009</v>
          </cell>
          <cell r="JN213">
            <v>1.1165765111635506</v>
          </cell>
          <cell r="JO213">
            <v>0.86231494920174168</v>
          </cell>
          <cell r="JP213">
            <v>0.16327812158718602</v>
          </cell>
          <cell r="JQ213">
            <v>-0.19547104737701942</v>
          </cell>
          <cell r="JR213">
            <v>1.2805879130911082</v>
          </cell>
          <cell r="JS213">
            <v>1.3422212141747101</v>
          </cell>
          <cell r="JT213">
            <v>-0.66763458401305065</v>
          </cell>
          <cell r="JU213">
            <v>-0.27905660377358499</v>
          </cell>
          <cell r="JV213">
            <v>-0.1262164151637836</v>
          </cell>
          <cell r="JW213">
            <v>0.20293729372937294</v>
          </cell>
          <cell r="JX213">
            <v>0.58695837187789079</v>
          </cell>
          <cell r="JY213">
            <v>0.31006976317238855</v>
          </cell>
          <cell r="JZ213">
            <v>0.70190643491124272</v>
          </cell>
          <cell r="KA213">
            <v>0.59868285504047092</v>
          </cell>
          <cell r="KB213">
            <v>-0.26770237875714548</v>
          </cell>
          <cell r="KC213">
            <v>-0.30335964751239214</v>
          </cell>
          <cell r="KD213">
            <v>-7.0051890289103053E-2</v>
          </cell>
          <cell r="KE213">
            <v>-0.35933259587020649</v>
          </cell>
          <cell r="KF213">
            <v>-0.8130670629760357</v>
          </cell>
          <cell r="KG213">
            <v>-0.54381076066790346</v>
          </cell>
          <cell r="KH213">
            <v>-0.33767887323943663</v>
          </cell>
          <cell r="KI213">
            <v>-0.2861502522892917</v>
          </cell>
          <cell r="KJ213">
            <v>-0.43881464703661749</v>
          </cell>
          <cell r="KK213">
            <v>-0.20255918827508454</v>
          </cell>
          <cell r="KL213">
            <v>1.0059049429657794</v>
          </cell>
          <cell r="KM213">
            <v>1.7244708994708995</v>
          </cell>
          <cell r="KN213">
            <v>0.97269012485811601</v>
          </cell>
          <cell r="KO213">
            <v>-0.40942984907769708</v>
          </cell>
          <cell r="KP213">
            <v>-0.83458450572125298</v>
          </cell>
          <cell r="KQ213">
            <v>-0.21087021755438862</v>
          </cell>
          <cell r="KR213">
            <v>0.61731184834123221</v>
          </cell>
          <cell r="KS213">
            <v>0.57939028980052687</v>
          </cell>
          <cell r="KT213">
            <v>-0.45617302606724597</v>
          </cell>
          <cell r="KU213">
            <v>-0.47173831424816981</v>
          </cell>
          <cell r="KV213">
            <v>0.22666793385287967</v>
          </cell>
          <cell r="KW213">
            <v>-5.3669552126458395E-2</v>
          </cell>
          <cell r="KX213">
            <v>0.67</v>
          </cell>
          <cell r="KY213">
            <v>7.6770479426198579E-2</v>
          </cell>
          <cell r="KZ213">
            <v>-0.84197395735044334</v>
          </cell>
          <cell r="LA213">
            <v>-0.71924981103552543</v>
          </cell>
          <cell r="LB213">
            <v>-0.71852761904761919</v>
          </cell>
          <cell r="LC213">
            <v>0.4202554327106367</v>
          </cell>
          <cell r="LD213">
            <v>-0.3349605237820143</v>
          </cell>
          <cell r="LE213">
            <v>-0.58247330282227305</v>
          </cell>
          <cell r="LF213">
            <v>0</v>
          </cell>
          <cell r="LG213">
            <v>0</v>
          </cell>
          <cell r="LH213">
            <v>0.16</v>
          </cell>
          <cell r="LI213">
            <v>0.46</v>
          </cell>
          <cell r="LJ213">
            <v>0.34</v>
          </cell>
          <cell r="LK213">
            <v>7.0000000000000007E-2</v>
          </cell>
          <cell r="LL213">
            <v>0.2</v>
          </cell>
          <cell r="LM213">
            <v>0.3</v>
          </cell>
          <cell r="LN213">
            <v>0.08</v>
          </cell>
          <cell r="LO213">
            <v>0.15</v>
          </cell>
          <cell r="LP213">
            <v>0.09</v>
          </cell>
          <cell r="LQ213">
            <v>0.28000000000000003</v>
          </cell>
          <cell r="LR213">
            <v>0.17313633633633635</v>
          </cell>
          <cell r="LS213">
            <v>0.16</v>
          </cell>
          <cell r="LT213">
            <v>4.3409464278559136E-2</v>
          </cell>
          <cell r="LU213">
            <v>6.3528658853645836E-2</v>
          </cell>
          <cell r="LV213">
            <v>0.26797222666880105</v>
          </cell>
          <cell r="LW213">
            <v>0.15002566982191559</v>
          </cell>
          <cell r="LX213">
            <v>0.19</v>
          </cell>
          <cell r="LY213">
            <v>0.24463816429826826</v>
          </cell>
          <cell r="LZ213">
            <v>0.3</v>
          </cell>
          <cell r="MA213">
            <v>0.27</v>
          </cell>
          <cell r="MB213">
            <v>0.45608076557708055</v>
          </cell>
          <cell r="MC213">
            <v>0.45</v>
          </cell>
          <cell r="MD213">
            <v>0.2859206553845588</v>
          </cell>
          <cell r="ME213">
            <v>0.28863305057327293</v>
          </cell>
        </row>
        <row r="214">
          <cell r="A214">
            <v>5102009</v>
          </cell>
          <cell r="F214" t="str">
            <v>Acessórios e Peças</v>
          </cell>
          <cell r="H214">
            <v>0.95</v>
          </cell>
          <cell r="I214">
            <v>0.37</v>
          </cell>
          <cell r="J214">
            <v>0.53</v>
          </cell>
          <cell r="K214">
            <v>0.56999999999999995</v>
          </cell>
          <cell r="L214">
            <v>0.89</v>
          </cell>
          <cell r="M214">
            <v>0.36</v>
          </cell>
          <cell r="N214">
            <v>1.19</v>
          </cell>
          <cell r="O214">
            <v>0.84</v>
          </cell>
          <cell r="P214">
            <v>0.21</v>
          </cell>
          <cell r="Q214">
            <v>0.87</v>
          </cell>
          <cell r="R214">
            <v>0.73</v>
          </cell>
          <cell r="S214">
            <v>0.27</v>
          </cell>
          <cell r="T214">
            <v>0.72</v>
          </cell>
          <cell r="U214">
            <v>0.53</v>
          </cell>
          <cell r="V214">
            <v>-0.14000000000000001</v>
          </cell>
          <cell r="W214">
            <v>-0.16</v>
          </cell>
          <cell r="X214">
            <v>-0.41</v>
          </cell>
          <cell r="Y214">
            <v>-0.43</v>
          </cell>
          <cell r="Z214">
            <v>0.17</v>
          </cell>
          <cell r="AA214">
            <v>0.73</v>
          </cell>
          <cell r="AB214">
            <v>0.66</v>
          </cell>
          <cell r="AC214">
            <v>0.04</v>
          </cell>
          <cell r="AD214">
            <v>-0.1</v>
          </cell>
          <cell r="AE214">
            <v>-0.08</v>
          </cell>
          <cell r="AF214">
            <v>-0.09</v>
          </cell>
          <cell r="AG214">
            <v>0.26</v>
          </cell>
          <cell r="AH214">
            <v>0.42</v>
          </cell>
          <cell r="AI214">
            <v>1.02</v>
          </cell>
          <cell r="AJ214">
            <v>0.35</v>
          </cell>
          <cell r="AK214">
            <v>0.19</v>
          </cell>
          <cell r="AL214">
            <v>0.8</v>
          </cell>
          <cell r="AM214">
            <v>-0.05</v>
          </cell>
          <cell r="AN214">
            <v>0.42</v>
          </cell>
          <cell r="AO214">
            <v>0.42</v>
          </cell>
          <cell r="AP214">
            <v>0.02</v>
          </cell>
          <cell r="AQ214">
            <v>-0.17</v>
          </cell>
          <cell r="AR214">
            <v>-0.53</v>
          </cell>
          <cell r="AS214">
            <v>-0.23</v>
          </cell>
          <cell r="AT214">
            <v>-0.04</v>
          </cell>
          <cell r="AU214">
            <v>-0.27</v>
          </cell>
          <cell r="AV214">
            <v>-0.33</v>
          </cell>
          <cell r="AW214">
            <v>0.83</v>
          </cell>
          <cell r="AX214">
            <v>0.34</v>
          </cell>
          <cell r="AY214">
            <v>-0.85</v>
          </cell>
          <cell r="AZ214">
            <v>-0.65</v>
          </cell>
          <cell r="BA214">
            <v>0.13</v>
          </cell>
          <cell r="BB214">
            <v>0.37</v>
          </cell>
          <cell r="BC214">
            <v>0.39</v>
          </cell>
          <cell r="BD214">
            <v>0.97</v>
          </cell>
          <cell r="BE214">
            <v>0.91</v>
          </cell>
          <cell r="BF214">
            <v>0.31</v>
          </cell>
          <cell r="BG214">
            <v>0.53</v>
          </cell>
          <cell r="BH214">
            <v>0.18</v>
          </cell>
          <cell r="BI214">
            <v>0.61</v>
          </cell>
          <cell r="BJ214">
            <v>0.65</v>
          </cell>
          <cell r="BK214">
            <v>0.41</v>
          </cell>
          <cell r="BL214">
            <v>0.34</v>
          </cell>
          <cell r="BM214">
            <v>-0.2</v>
          </cell>
          <cell r="BN214">
            <v>0.17</v>
          </cell>
          <cell r="BO214">
            <v>0.08</v>
          </cell>
          <cell r="BP214">
            <v>-0.57999999999999996</v>
          </cell>
          <cell r="BQ214">
            <v>0</v>
          </cell>
          <cell r="BR214">
            <v>0.34</v>
          </cell>
          <cell r="BS214">
            <v>0.23</v>
          </cell>
          <cell r="BT214">
            <v>1.1100000000000001</v>
          </cell>
          <cell r="BU214">
            <v>0.98</v>
          </cell>
          <cell r="BV214">
            <v>0.62</v>
          </cell>
          <cell r="BW214">
            <v>0.12</v>
          </cell>
          <cell r="BX214">
            <v>0.32</v>
          </cell>
          <cell r="BY214">
            <v>0.5</v>
          </cell>
          <cell r="BZ214">
            <v>0.14000000000000001</v>
          </cell>
          <cell r="CA214">
            <v>0.27</v>
          </cell>
          <cell r="CB214">
            <v>0.61</v>
          </cell>
          <cell r="CC214">
            <v>1.1000000000000001</v>
          </cell>
          <cell r="CD214">
            <v>1.33</v>
          </cell>
          <cell r="CE214">
            <v>1.56</v>
          </cell>
          <cell r="CF214">
            <v>0.99</v>
          </cell>
          <cell r="CG214">
            <v>0.4</v>
          </cell>
          <cell r="CH214">
            <v>0.76</v>
          </cell>
          <cell r="CI214">
            <v>0.84</v>
          </cell>
          <cell r="CJ214">
            <v>1.24</v>
          </cell>
          <cell r="CK214">
            <v>1.04</v>
          </cell>
          <cell r="CL214">
            <v>0.08</v>
          </cell>
          <cell r="CM214">
            <v>0.5</v>
          </cell>
          <cell r="CN214">
            <v>1.55</v>
          </cell>
          <cell r="CO214">
            <v>0.56999999999999995</v>
          </cell>
          <cell r="CP214">
            <v>0.51</v>
          </cell>
          <cell r="CQ214">
            <v>1.65</v>
          </cell>
          <cell r="CR214">
            <v>0.52</v>
          </cell>
          <cell r="CS214">
            <v>-7.0000000000000007E-2</v>
          </cell>
          <cell r="CT214">
            <v>0.02</v>
          </cell>
          <cell r="CU214">
            <v>-0.42</v>
          </cell>
          <cell r="CV214">
            <v>0.22</v>
          </cell>
          <cell r="CW214">
            <v>0.42</v>
          </cell>
          <cell r="CX214">
            <v>0.03</v>
          </cell>
          <cell r="CY214">
            <v>0.65</v>
          </cell>
          <cell r="CZ214">
            <v>0.43</v>
          </cell>
          <cell r="DA214">
            <v>0.43</v>
          </cell>
          <cell r="DB214">
            <v>0.1</v>
          </cell>
          <cell r="DC214">
            <v>-0.45</v>
          </cell>
          <cell r="DD214">
            <v>0.23</v>
          </cell>
          <cell r="DE214">
            <v>0.74</v>
          </cell>
          <cell r="DF214">
            <v>0.35</v>
          </cell>
          <cell r="DG214">
            <v>-0.4</v>
          </cell>
          <cell r="DH214">
            <v>0.28000000000000003</v>
          </cell>
          <cell r="DI214">
            <v>0.77</v>
          </cell>
          <cell r="DJ214">
            <v>0.11</v>
          </cell>
          <cell r="DK214">
            <v>-0.1</v>
          </cell>
          <cell r="DL214">
            <v>-0.41</v>
          </cell>
          <cell r="DM214">
            <v>0.27</v>
          </cell>
          <cell r="DN214">
            <v>1.08</v>
          </cell>
          <cell r="DO214">
            <v>0.26</v>
          </cell>
          <cell r="DP214">
            <v>0.21</v>
          </cell>
          <cell r="DQ214">
            <v>-0.35</v>
          </cell>
          <cell r="DR214">
            <v>-0.27</v>
          </cell>
          <cell r="DS214">
            <v>0.17</v>
          </cell>
          <cell r="DT214">
            <v>0.59</v>
          </cell>
          <cell r="DU214">
            <v>0.97</v>
          </cell>
          <cell r="DV214">
            <v>0.03</v>
          </cell>
          <cell r="DW214">
            <v>-0.08</v>
          </cell>
          <cell r="DX214">
            <v>0.99</v>
          </cell>
          <cell r="DY214">
            <v>0.97</v>
          </cell>
          <cell r="DZ214">
            <v>0.86</v>
          </cell>
          <cell r="EA214">
            <v>0.34</v>
          </cell>
          <cell r="EB214">
            <v>0.59</v>
          </cell>
          <cell r="EC214">
            <v>1.37</v>
          </cell>
          <cell r="ED214">
            <v>1.02</v>
          </cell>
          <cell r="EE214">
            <v>0.47</v>
          </cell>
          <cell r="EF214">
            <v>0.33</v>
          </cell>
          <cell r="EG214">
            <v>0.73</v>
          </cell>
          <cell r="EH214">
            <v>-0.13</v>
          </cell>
          <cell r="EI214">
            <v>-0.73</v>
          </cell>
          <cell r="EJ214">
            <v>-0.15</v>
          </cell>
          <cell r="EK214">
            <v>0.27</v>
          </cell>
          <cell r="EL214">
            <v>0.17</v>
          </cell>
          <cell r="EM214">
            <v>0.09</v>
          </cell>
          <cell r="EN214">
            <v>0.48</v>
          </cell>
          <cell r="EO214">
            <v>0.63</v>
          </cell>
          <cell r="EP214">
            <v>0.09</v>
          </cell>
          <cell r="EQ214">
            <v>-0.87</v>
          </cell>
          <cell r="ER214">
            <v>0.02</v>
          </cell>
          <cell r="ES214">
            <v>0.71</v>
          </cell>
          <cell r="ET214">
            <v>0.27</v>
          </cell>
          <cell r="EU214">
            <v>-0.34</v>
          </cell>
          <cell r="EV214">
            <v>-0.13</v>
          </cell>
          <cell r="EW214">
            <v>0.02</v>
          </cell>
          <cell r="EX214">
            <v>-0.59</v>
          </cell>
          <cell r="EY214">
            <v>-0.09</v>
          </cell>
          <cell r="EZ214">
            <v>0.32</v>
          </cell>
          <cell r="FA214">
            <v>0.36</v>
          </cell>
          <cell r="FB214">
            <v>1.02</v>
          </cell>
          <cell r="FC214">
            <v>0.92</v>
          </cell>
          <cell r="FD214">
            <v>1.34</v>
          </cell>
          <cell r="FE214">
            <v>0.65</v>
          </cell>
          <cell r="FF214">
            <v>-0.28999999999999998</v>
          </cell>
          <cell r="FG214">
            <v>0</v>
          </cell>
          <cell r="FH214">
            <v>0.35</v>
          </cell>
          <cell r="FI214">
            <v>0.77</v>
          </cell>
          <cell r="FJ214">
            <v>1.33</v>
          </cell>
          <cell r="FK214">
            <v>0.62</v>
          </cell>
          <cell r="FL214">
            <v>-0.4</v>
          </cell>
          <cell r="FM214">
            <v>-0.1</v>
          </cell>
          <cell r="FN214">
            <v>-0.01</v>
          </cell>
          <cell r="FO214">
            <v>-0.16</v>
          </cell>
          <cell r="FP214">
            <v>0.22</v>
          </cell>
          <cell r="FQ214">
            <v>0.04</v>
          </cell>
          <cell r="FR214">
            <v>-0.01</v>
          </cell>
          <cell r="FS214">
            <v>0.08</v>
          </cell>
          <cell r="FT214">
            <v>0.51</v>
          </cell>
          <cell r="FU214">
            <v>1.28</v>
          </cell>
          <cell r="FV214">
            <v>0.97</v>
          </cell>
          <cell r="FW214">
            <v>-0.03</v>
          </cell>
          <cell r="FX214">
            <v>0.12</v>
          </cell>
          <cell r="FY214">
            <v>0.75</v>
          </cell>
          <cell r="FZ214">
            <v>0.8</v>
          </cell>
          <cell r="GA214">
            <v>0.54</v>
          </cell>
          <cell r="GB214">
            <v>-0.1</v>
          </cell>
          <cell r="GC214">
            <v>0.06</v>
          </cell>
          <cell r="GD214">
            <v>-0.19</v>
          </cell>
          <cell r="GE214">
            <v>-0.48</v>
          </cell>
          <cell r="GF214">
            <v>0.51</v>
          </cell>
          <cell r="GG214">
            <v>0.74</v>
          </cell>
          <cell r="GH214">
            <v>-0.13</v>
          </cell>
          <cell r="GI214">
            <v>0.38</v>
          </cell>
          <cell r="GJ214">
            <v>0.46</v>
          </cell>
          <cell r="GK214">
            <v>-0.34</v>
          </cell>
          <cell r="GL214">
            <v>0.06</v>
          </cell>
          <cell r="GM214">
            <v>0.45</v>
          </cell>
          <cell r="GN214">
            <v>-0.06</v>
          </cell>
          <cell r="GO214">
            <v>-0.28000000000000003</v>
          </cell>
          <cell r="GP214">
            <v>0.38</v>
          </cell>
          <cell r="GQ214">
            <v>0.56000000000000005</v>
          </cell>
          <cell r="GR214">
            <v>0.42</v>
          </cell>
          <cell r="GS214">
            <v>0.06</v>
          </cell>
          <cell r="GT214">
            <v>0.16</v>
          </cell>
          <cell r="GU214">
            <v>0.36</v>
          </cell>
          <cell r="GV214">
            <v>0.48</v>
          </cell>
          <cell r="GW214">
            <v>0.39</v>
          </cell>
          <cell r="GX214">
            <v>0.2</v>
          </cell>
          <cell r="GY214">
            <v>0.44</v>
          </cell>
          <cell r="GZ214">
            <v>0.37</v>
          </cell>
          <cell r="HA214">
            <v>0.23</v>
          </cell>
          <cell r="HB214">
            <v>0.81</v>
          </cell>
          <cell r="HC214">
            <v>0.41</v>
          </cell>
          <cell r="HD214">
            <v>0.61</v>
          </cell>
          <cell r="HE214">
            <v>0.41</v>
          </cell>
          <cell r="HF214">
            <v>-1</v>
          </cell>
          <cell r="HG214">
            <v>-0.11</v>
          </cell>
          <cell r="HH214">
            <v>0.44</v>
          </cell>
          <cell r="HI214">
            <v>0.99</v>
          </cell>
          <cell r="HJ214">
            <v>0.98</v>
          </cell>
          <cell r="HK214">
            <v>0.15</v>
          </cell>
          <cell r="HL214">
            <v>0.26</v>
          </cell>
          <cell r="HM214">
            <v>0.59</v>
          </cell>
          <cell r="HN214">
            <v>0.36</v>
          </cell>
          <cell r="HO214">
            <v>0.08</v>
          </cell>
          <cell r="HP214">
            <v>-0.24</v>
          </cell>
          <cell r="HQ214">
            <v>0.08</v>
          </cell>
          <cell r="HR214">
            <v>0.54</v>
          </cell>
          <cell r="HS214">
            <v>0.26</v>
          </cell>
          <cell r="HT214">
            <v>7.0000000000000007E-2</v>
          </cell>
          <cell r="HU214">
            <v>0.22</v>
          </cell>
          <cell r="HV214">
            <v>0.06</v>
          </cell>
          <cell r="HW214">
            <v>0.06</v>
          </cell>
          <cell r="HX214">
            <v>0.6</v>
          </cell>
          <cell r="HY214">
            <v>-0.05</v>
          </cell>
          <cell r="HZ214">
            <v>0.13</v>
          </cell>
          <cell r="IA214">
            <v>1.48</v>
          </cell>
          <cell r="IB214">
            <v>0.63</v>
          </cell>
          <cell r="IC214">
            <v>-0.4</v>
          </cell>
          <cell r="ID214">
            <v>0.6</v>
          </cell>
          <cell r="IE214">
            <v>0.94</v>
          </cell>
          <cell r="IF214">
            <v>0.35</v>
          </cell>
          <cell r="IG214">
            <v>0.7</v>
          </cell>
          <cell r="IH214">
            <v>0.55000000000000004</v>
          </cell>
          <cell r="II214">
            <v>-0.2</v>
          </cell>
          <cell r="IJ214">
            <v>0.05</v>
          </cell>
          <cell r="IK214">
            <v>0.52</v>
          </cell>
          <cell r="IL214">
            <v>-0.65</v>
          </cell>
          <cell r="IM214">
            <v>-0.34</v>
          </cell>
          <cell r="IN214">
            <v>0.28000000000000003</v>
          </cell>
          <cell r="IO214">
            <v>-0.16</v>
          </cell>
          <cell r="IP214">
            <v>0.52</v>
          </cell>
          <cell r="IQ214">
            <v>0.63</v>
          </cell>
          <cell r="IR214">
            <v>1.43</v>
          </cell>
          <cell r="IS214">
            <v>1.5</v>
          </cell>
          <cell r="IT214">
            <v>0.95</v>
          </cell>
          <cell r="IU214">
            <v>1.07</v>
          </cell>
          <cell r="IV214">
            <v>2.14</v>
          </cell>
          <cell r="IW214">
            <v>1.65</v>
          </cell>
          <cell r="IX214">
            <v>0.04</v>
          </cell>
          <cell r="IY214">
            <v>0.52</v>
          </cell>
          <cell r="IZ214">
            <v>0.95</v>
          </cell>
          <cell r="JA214">
            <v>0.1</v>
          </cell>
          <cell r="JB214">
            <v>-0.84</v>
          </cell>
          <cell r="JC214">
            <v>-0.96</v>
          </cell>
          <cell r="JD214">
            <v>-0.1</v>
          </cell>
          <cell r="JE214">
            <v>0.9</v>
          </cell>
          <cell r="JF214">
            <v>1.03</v>
          </cell>
          <cell r="JG214">
            <v>0.46</v>
          </cell>
          <cell r="JH214">
            <v>-0.22</v>
          </cell>
          <cell r="JI214">
            <v>-0.52</v>
          </cell>
          <cell r="JJ214">
            <v>-0.06</v>
          </cell>
          <cell r="JK214">
            <v>0.56000000000000005</v>
          </cell>
          <cell r="JL214">
            <v>0.39</v>
          </cell>
          <cell r="JM214">
            <v>0.38</v>
          </cell>
          <cell r="JN214">
            <v>0.98</v>
          </cell>
          <cell r="JO214">
            <v>0.79</v>
          </cell>
          <cell r="JP214">
            <v>0.03</v>
          </cell>
          <cell r="JQ214">
            <v>-0.59</v>
          </cell>
          <cell r="JR214">
            <v>1.36</v>
          </cell>
          <cell r="JS214">
            <v>1.55</v>
          </cell>
          <cell r="JT214">
            <v>-0.92</v>
          </cell>
          <cell r="JU214">
            <v>-0.25</v>
          </cell>
          <cell r="JV214">
            <v>-0.09</v>
          </cell>
          <cell r="JW214">
            <v>0.33</v>
          </cell>
          <cell r="JX214">
            <v>0.71</v>
          </cell>
          <cell r="JY214">
            <v>0.56000000000000005</v>
          </cell>
          <cell r="JZ214">
            <v>1.37</v>
          </cell>
          <cell r="KA214">
            <v>1.19</v>
          </cell>
          <cell r="KB214">
            <v>-0.1</v>
          </cell>
          <cell r="KC214">
            <v>0</v>
          </cell>
          <cell r="KD214">
            <v>0.3</v>
          </cell>
          <cell r="KE214">
            <v>-0.48</v>
          </cell>
          <cell r="KF214">
            <v>-0.7</v>
          </cell>
          <cell r="KG214">
            <v>-0.43</v>
          </cell>
          <cell r="KH214">
            <v>-0.38</v>
          </cell>
          <cell r="KI214">
            <v>-0.13</v>
          </cell>
          <cell r="KJ214">
            <v>-0.57999999999999996</v>
          </cell>
          <cell r="KK214">
            <v>-0.33</v>
          </cell>
          <cell r="KL214">
            <v>1.48</v>
          </cell>
          <cell r="KM214">
            <v>2.37</v>
          </cell>
          <cell r="KN214">
            <v>1.1200000000000001</v>
          </cell>
          <cell r="KO214">
            <v>-0.83</v>
          </cell>
          <cell r="KP214">
            <v>-1.02</v>
          </cell>
          <cell r="KQ214">
            <v>0.04</v>
          </cell>
          <cell r="KR214">
            <v>1</v>
          </cell>
          <cell r="KS214">
            <v>0.97</v>
          </cell>
          <cell r="KT214">
            <v>-0.77</v>
          </cell>
          <cell r="KU214">
            <v>-0.87</v>
          </cell>
          <cell r="KV214">
            <v>0.16</v>
          </cell>
          <cell r="KW214">
            <v>-0.3</v>
          </cell>
          <cell r="KX214">
            <v>0.67</v>
          </cell>
          <cell r="KY214">
            <v>0.25</v>
          </cell>
          <cell r="KZ214">
            <v>-0.41</v>
          </cell>
          <cell r="LA214">
            <v>-0.61</v>
          </cell>
          <cell r="LB214">
            <v>-1.37</v>
          </cell>
          <cell r="LC214">
            <v>0.16</v>
          </cell>
          <cell r="LD214">
            <v>0</v>
          </cell>
          <cell r="LE214">
            <v>-0.48</v>
          </cell>
          <cell r="LF214">
            <v>0</v>
          </cell>
          <cell r="LG214">
            <v>0</v>
          </cell>
          <cell r="LH214">
            <v>0.16</v>
          </cell>
          <cell r="LI214">
            <v>0.46</v>
          </cell>
          <cell r="LJ214">
            <v>0.34</v>
          </cell>
          <cell r="LK214">
            <v>7.0000000000000007E-2</v>
          </cell>
          <cell r="LL214">
            <v>0.2</v>
          </cell>
          <cell r="LM214">
            <v>0.3</v>
          </cell>
          <cell r="LN214">
            <v>0.08</v>
          </cell>
          <cell r="LO214">
            <v>0.15</v>
          </cell>
          <cell r="LP214">
            <v>0.09</v>
          </cell>
          <cell r="LQ214">
            <v>0.28000000000000003</v>
          </cell>
          <cell r="LR214">
            <v>0.17313633633633635</v>
          </cell>
          <cell r="LS214">
            <v>0.16</v>
          </cell>
          <cell r="LT214">
            <v>4.3409464278559136E-2</v>
          </cell>
          <cell r="LU214">
            <v>6.3528658853645836E-2</v>
          </cell>
          <cell r="LV214">
            <v>0.26797222666880105</v>
          </cell>
          <cell r="LW214">
            <v>0.15002566982191559</v>
          </cell>
          <cell r="LX214">
            <v>0.19</v>
          </cell>
          <cell r="LY214">
            <v>0.24463816429826826</v>
          </cell>
          <cell r="LZ214">
            <v>0.3</v>
          </cell>
          <cell r="MA214">
            <v>0.27</v>
          </cell>
          <cell r="MB214">
            <v>0.45608076557708055</v>
          </cell>
          <cell r="MC214">
            <v>0.45</v>
          </cell>
          <cell r="MD214">
            <v>0.2859206553845588</v>
          </cell>
          <cell r="ME214">
            <v>0.28863305057327293</v>
          </cell>
        </row>
        <row r="215">
          <cell r="A215">
            <v>5102010</v>
          </cell>
          <cell r="F215" t="str">
            <v>Pneu e Câmara-de-Ar</v>
          </cell>
          <cell r="H215">
            <v>1.05</v>
          </cell>
          <cell r="I215">
            <v>1.35</v>
          </cell>
          <cell r="J215">
            <v>1.3</v>
          </cell>
          <cell r="K215">
            <v>0.97</v>
          </cell>
          <cell r="L215">
            <v>0.84</v>
          </cell>
          <cell r="M215">
            <v>0.54</v>
          </cell>
          <cell r="N215">
            <v>0.73</v>
          </cell>
          <cell r="O215">
            <v>0.72</v>
          </cell>
          <cell r="P215">
            <v>0.71</v>
          </cell>
          <cell r="Q215">
            <v>0.73</v>
          </cell>
          <cell r="R215">
            <v>0.63</v>
          </cell>
          <cell r="S215">
            <v>-0.03</v>
          </cell>
          <cell r="T215">
            <v>-0.64</v>
          </cell>
          <cell r="U215">
            <v>-0.41</v>
          </cell>
          <cell r="V215">
            <v>-0.6</v>
          </cell>
          <cell r="W215">
            <v>-0.82</v>
          </cell>
          <cell r="X215">
            <v>-0.19</v>
          </cell>
          <cell r="Y215">
            <v>-0.23</v>
          </cell>
          <cell r="Z215">
            <v>-0.65</v>
          </cell>
          <cell r="AA215">
            <v>-0.41</v>
          </cell>
          <cell r="AB215">
            <v>0.12</v>
          </cell>
          <cell r="AC215">
            <v>0.71</v>
          </cell>
          <cell r="AD215">
            <v>0.12</v>
          </cell>
          <cell r="AE215">
            <v>-0.49</v>
          </cell>
          <cell r="AF215">
            <v>-0.52</v>
          </cell>
          <cell r="AG215">
            <v>0.17</v>
          </cell>
          <cell r="AH215">
            <v>0.71</v>
          </cell>
          <cell r="AI215">
            <v>0.11</v>
          </cell>
          <cell r="AJ215">
            <v>-0.35</v>
          </cell>
          <cell r="AK215">
            <v>-0.4</v>
          </cell>
          <cell r="AL215">
            <v>0.09</v>
          </cell>
          <cell r="AM215">
            <v>0.74</v>
          </cell>
          <cell r="AN215">
            <v>0.68</v>
          </cell>
          <cell r="AO215">
            <v>-0.53</v>
          </cell>
          <cell r="AP215">
            <v>-0.84</v>
          </cell>
          <cell r="AQ215">
            <v>-0.95</v>
          </cell>
          <cell r="AR215">
            <v>-0.82</v>
          </cell>
          <cell r="AS215">
            <v>-0.45</v>
          </cell>
          <cell r="AT215">
            <v>-0.3</v>
          </cell>
          <cell r="AU215">
            <v>-0.68</v>
          </cell>
          <cell r="AV215">
            <v>-0.25</v>
          </cell>
          <cell r="AW215">
            <v>0.41</v>
          </cell>
          <cell r="AX215">
            <v>-0.37</v>
          </cell>
          <cell r="AY215">
            <v>-0.68</v>
          </cell>
          <cell r="AZ215">
            <v>-0.45</v>
          </cell>
          <cell r="BA215">
            <v>-0.32</v>
          </cell>
          <cell r="BB215">
            <v>0.5</v>
          </cell>
          <cell r="BC215">
            <v>0.68</v>
          </cell>
          <cell r="BD215">
            <v>0.35</v>
          </cell>
          <cell r="BE215">
            <v>-0.17</v>
          </cell>
          <cell r="BF215">
            <v>0.05</v>
          </cell>
          <cell r="BG215">
            <v>0.26</v>
          </cell>
          <cell r="BH215">
            <v>-0.28000000000000003</v>
          </cell>
          <cell r="BI215">
            <v>-0.3</v>
          </cell>
          <cell r="BJ215">
            <v>-0.3</v>
          </cell>
          <cell r="BK215">
            <v>-0.32</v>
          </cell>
          <cell r="BL215">
            <v>-0.43</v>
          </cell>
          <cell r="BM215">
            <v>-0.49</v>
          </cell>
          <cell r="BN215">
            <v>-0.68</v>
          </cell>
          <cell r="BO215">
            <v>-0.56000000000000005</v>
          </cell>
          <cell r="BP215">
            <v>0.06</v>
          </cell>
          <cell r="BQ215">
            <v>-0.19</v>
          </cell>
          <cell r="BR215">
            <v>-0.5</v>
          </cell>
          <cell r="BS215">
            <v>-0.16</v>
          </cell>
          <cell r="BT215">
            <v>0.56000000000000005</v>
          </cell>
          <cell r="BU215">
            <v>0.44</v>
          </cell>
          <cell r="BV215">
            <v>-0.12</v>
          </cell>
          <cell r="BW215">
            <v>-0.23</v>
          </cell>
          <cell r="BX215">
            <v>-0.41</v>
          </cell>
          <cell r="BY215">
            <v>-0.28999999999999998</v>
          </cell>
          <cell r="BZ215">
            <v>-0.08</v>
          </cell>
          <cell r="CA215">
            <v>-0.24</v>
          </cell>
          <cell r="CB215">
            <v>0.15</v>
          </cell>
          <cell r="CC215">
            <v>0.59</v>
          </cell>
          <cell r="CD215">
            <v>0.7</v>
          </cell>
          <cell r="CE215">
            <v>0.42</v>
          </cell>
          <cell r="CF215">
            <v>-0.04</v>
          </cell>
          <cell r="CG215">
            <v>-0.12</v>
          </cell>
          <cell r="CH215">
            <v>0.06</v>
          </cell>
          <cell r="CI215">
            <v>-0.35</v>
          </cell>
          <cell r="CJ215">
            <v>-0.33</v>
          </cell>
          <cell r="CK215">
            <v>0.22</v>
          </cell>
          <cell r="CL215">
            <v>0.5</v>
          </cell>
          <cell r="CM215">
            <v>0.47</v>
          </cell>
          <cell r="CN215">
            <v>0.23</v>
          </cell>
          <cell r="CO215">
            <v>0.4</v>
          </cell>
          <cell r="CP215">
            <v>0.77</v>
          </cell>
          <cell r="CQ215">
            <v>0.57999999999999996</v>
          </cell>
          <cell r="CR215">
            <v>0.04</v>
          </cell>
          <cell r="CS215">
            <v>0.04</v>
          </cell>
          <cell r="CT215">
            <v>0.73</v>
          </cell>
          <cell r="CU215">
            <v>2.78</v>
          </cell>
          <cell r="CV215">
            <v>4.4800000000000004</v>
          </cell>
          <cell r="CW215">
            <v>3.34</v>
          </cell>
          <cell r="CX215">
            <v>2.46</v>
          </cell>
          <cell r="CY215">
            <v>1.83</v>
          </cell>
          <cell r="CZ215">
            <v>0.88</v>
          </cell>
          <cell r="DA215">
            <v>0.88</v>
          </cell>
          <cell r="DB215">
            <v>1.25</v>
          </cell>
          <cell r="DC215">
            <v>1.0900000000000001</v>
          </cell>
          <cell r="DD215">
            <v>0.44</v>
          </cell>
          <cell r="DE215">
            <v>0.86</v>
          </cell>
          <cell r="DF215">
            <v>-0.05</v>
          </cell>
          <cell r="DG215">
            <v>-0.46</v>
          </cell>
          <cell r="DH215">
            <v>-7.0000000000000007E-2</v>
          </cell>
          <cell r="DI215">
            <v>-0.38</v>
          </cell>
          <cell r="DJ215">
            <v>-0.31</v>
          </cell>
          <cell r="DK215">
            <v>-0.38</v>
          </cell>
          <cell r="DL215">
            <v>-0.86</v>
          </cell>
          <cell r="DM215">
            <v>-0.66</v>
          </cell>
          <cell r="DN215">
            <v>-0.08</v>
          </cell>
          <cell r="DO215">
            <v>0.08</v>
          </cell>
          <cell r="DP215">
            <v>-0.46</v>
          </cell>
          <cell r="DQ215">
            <v>-0.17</v>
          </cell>
          <cell r="DR215">
            <v>0.33</v>
          </cell>
          <cell r="DS215">
            <v>0.02</v>
          </cell>
          <cell r="DT215">
            <v>7.0000000000000007E-2</v>
          </cell>
          <cell r="DU215">
            <v>0.36</v>
          </cell>
          <cell r="DV215">
            <v>-0.01</v>
          </cell>
          <cell r="DW215">
            <v>-0.09</v>
          </cell>
          <cell r="DX215">
            <v>0.47</v>
          </cell>
          <cell r="DY215">
            <v>0.79</v>
          </cell>
          <cell r="DZ215">
            <v>0.69</v>
          </cell>
          <cell r="EA215">
            <v>0.95</v>
          </cell>
          <cell r="EB215">
            <v>1</v>
          </cell>
          <cell r="EC215">
            <v>0.93</v>
          </cell>
          <cell r="ED215">
            <v>0.66</v>
          </cell>
          <cell r="EE215">
            <v>0.72</v>
          </cell>
          <cell r="EF215">
            <v>1.06</v>
          </cell>
          <cell r="EG215">
            <v>1.07</v>
          </cell>
          <cell r="EH215">
            <v>0.8</v>
          </cell>
          <cell r="EI215">
            <v>0.11</v>
          </cell>
          <cell r="EJ215">
            <v>-0.26</v>
          </cell>
          <cell r="EK215">
            <v>-0.16</v>
          </cell>
          <cell r="EL215">
            <v>-0.01</v>
          </cell>
          <cell r="EM215">
            <v>-0.26</v>
          </cell>
          <cell r="EN215">
            <v>-0.59</v>
          </cell>
          <cell r="EO215">
            <v>-0.6</v>
          </cell>
          <cell r="EP215">
            <v>-0.54</v>
          </cell>
          <cell r="EQ215">
            <v>-0.12</v>
          </cell>
          <cell r="ER215">
            <v>0.27</v>
          </cell>
          <cell r="ES215">
            <v>0.27</v>
          </cell>
          <cell r="ET215">
            <v>0.2</v>
          </cell>
          <cell r="EU215">
            <v>-0.21</v>
          </cell>
          <cell r="EV215">
            <v>-0.46</v>
          </cell>
          <cell r="EW215">
            <v>0.51</v>
          </cell>
          <cell r="EX215">
            <v>0.89</v>
          </cell>
          <cell r="EY215">
            <v>0.14000000000000001</v>
          </cell>
          <cell r="EZ215">
            <v>0.37</v>
          </cell>
          <cell r="FA215">
            <v>0.38</v>
          </cell>
          <cell r="FB215">
            <v>-0.02</v>
          </cell>
          <cell r="FC215">
            <v>0.02</v>
          </cell>
          <cell r="FD215">
            <v>-0.06</v>
          </cell>
          <cell r="FE215">
            <v>-0.32</v>
          </cell>
          <cell r="FF215">
            <v>-0.27</v>
          </cell>
          <cell r="FG215">
            <v>-7.0000000000000007E-2</v>
          </cell>
          <cell r="FH215">
            <v>0.14000000000000001</v>
          </cell>
          <cell r="FI215">
            <v>0.47</v>
          </cell>
          <cell r="FJ215">
            <v>0.47</v>
          </cell>
          <cell r="FK215">
            <v>0.31</v>
          </cell>
          <cell r="FL215">
            <v>-0.25</v>
          </cell>
          <cell r="FM215">
            <v>-0.26</v>
          </cell>
          <cell r="FN215">
            <v>0.24</v>
          </cell>
          <cell r="FO215">
            <v>0.72</v>
          </cell>
          <cell r="FP215">
            <v>0.8</v>
          </cell>
          <cell r="FQ215">
            <v>0.32</v>
          </cell>
          <cell r="FR215">
            <v>0.05</v>
          </cell>
          <cell r="FS215">
            <v>0.56999999999999995</v>
          </cell>
          <cell r="FT215">
            <v>0.08</v>
          </cell>
          <cell r="FU215">
            <v>0.44</v>
          </cell>
          <cell r="FV215">
            <v>0.62</v>
          </cell>
          <cell r="FW215">
            <v>-0.05</v>
          </cell>
          <cell r="FX215">
            <v>-0.23</v>
          </cell>
          <cell r="FY215">
            <v>0.25</v>
          </cell>
          <cell r="FZ215">
            <v>0.3</v>
          </cell>
          <cell r="GA215">
            <v>0.04</v>
          </cell>
          <cell r="GB215">
            <v>0.05</v>
          </cell>
          <cell r="GC215">
            <v>0.12</v>
          </cell>
          <cell r="GD215">
            <v>0.04</v>
          </cell>
          <cell r="GE215">
            <v>0.19</v>
          </cell>
          <cell r="GF215">
            <v>-0.08</v>
          </cell>
          <cell r="GG215">
            <v>0.2</v>
          </cell>
          <cell r="GH215">
            <v>0.84</v>
          </cell>
          <cell r="GI215">
            <v>1.1299999999999999</v>
          </cell>
          <cell r="GJ215">
            <v>0.96</v>
          </cell>
          <cell r="GK215">
            <v>0.14000000000000001</v>
          </cell>
          <cell r="GL215">
            <v>-0.59</v>
          </cell>
          <cell r="GM215">
            <v>-0.74</v>
          </cell>
          <cell r="GN215">
            <v>-0.02</v>
          </cell>
          <cell r="GO215">
            <v>0.41</v>
          </cell>
          <cell r="GP215">
            <v>0.1</v>
          </cell>
          <cell r="GQ215">
            <v>0.42</v>
          </cell>
          <cell r="GR215">
            <v>0.76</v>
          </cell>
          <cell r="GS215">
            <v>0.8</v>
          </cell>
          <cell r="GT215">
            <v>-0.15</v>
          </cell>
          <cell r="GU215">
            <v>0.33</v>
          </cell>
          <cell r="GV215">
            <v>0.61</v>
          </cell>
          <cell r="GW215">
            <v>0.13</v>
          </cell>
          <cell r="GX215">
            <v>0.7</v>
          </cell>
          <cell r="GY215">
            <v>0.55000000000000004</v>
          </cell>
          <cell r="GZ215">
            <v>0.06</v>
          </cell>
          <cell r="HA215">
            <v>0.16</v>
          </cell>
          <cell r="HB215">
            <v>0.25</v>
          </cell>
          <cell r="HC215">
            <v>0.12</v>
          </cell>
          <cell r="HD215">
            <v>0.3</v>
          </cell>
          <cell r="HE215">
            <v>0.12</v>
          </cell>
          <cell r="HF215">
            <v>0.28000000000000003</v>
          </cell>
          <cell r="HG215">
            <v>0.19</v>
          </cell>
          <cell r="HH215">
            <v>0.33</v>
          </cell>
          <cell r="HI215">
            <v>0.53</v>
          </cell>
          <cell r="HJ215">
            <v>-0.03</v>
          </cell>
          <cell r="HK215">
            <v>0.43</v>
          </cell>
          <cell r="HL215">
            <v>0.42</v>
          </cell>
          <cell r="HM215">
            <v>0.09</v>
          </cell>
          <cell r="HN215">
            <v>0.33</v>
          </cell>
          <cell r="HO215">
            <v>0.66</v>
          </cell>
          <cell r="HP215">
            <v>0.49</v>
          </cell>
          <cell r="HQ215">
            <v>0.31</v>
          </cell>
          <cell r="HR215">
            <v>-0.1</v>
          </cell>
          <cell r="HS215">
            <v>0.97</v>
          </cell>
          <cell r="HT215">
            <v>0.77</v>
          </cell>
          <cell r="HU215">
            <v>-0.1</v>
          </cell>
          <cell r="HV215">
            <v>-0.13</v>
          </cell>
          <cell r="HW215">
            <v>0.11</v>
          </cell>
          <cell r="HX215">
            <v>-0.01</v>
          </cell>
          <cell r="HY215">
            <v>-7.0000000000000007E-2</v>
          </cell>
          <cell r="HZ215">
            <v>-0.15</v>
          </cell>
          <cell r="IA215">
            <v>-0.56000000000000005</v>
          </cell>
          <cell r="IB215">
            <v>-0.87</v>
          </cell>
          <cell r="IC215">
            <v>-1.01</v>
          </cell>
          <cell r="ID215">
            <v>-0.5</v>
          </cell>
          <cell r="IE215">
            <v>0.24</v>
          </cell>
          <cell r="IF215">
            <v>0.25</v>
          </cell>
          <cell r="IG215">
            <v>-0.47</v>
          </cell>
          <cell r="IH215">
            <v>-0.91</v>
          </cell>
          <cell r="II215">
            <v>-0.62</v>
          </cell>
          <cell r="IJ215">
            <v>-0.38</v>
          </cell>
          <cell r="IK215">
            <v>-0.26</v>
          </cell>
          <cell r="IL215">
            <v>0.13</v>
          </cell>
          <cell r="IM215">
            <v>0.39</v>
          </cell>
          <cell r="IN215">
            <v>0.54</v>
          </cell>
          <cell r="IO215">
            <v>0.87</v>
          </cell>
          <cell r="IP215">
            <v>0.44</v>
          </cell>
          <cell r="IQ215">
            <v>-0.31</v>
          </cell>
          <cell r="IR215">
            <v>0.53</v>
          </cell>
          <cell r="IS215">
            <v>1.02</v>
          </cell>
          <cell r="IT215">
            <v>0.97</v>
          </cell>
          <cell r="IU215">
            <v>0.71</v>
          </cell>
          <cell r="IV215">
            <v>1.82</v>
          </cell>
          <cell r="IW215">
            <v>1.44</v>
          </cell>
          <cell r="IX215">
            <v>1.19</v>
          </cell>
          <cell r="IY215">
            <v>0.69</v>
          </cell>
          <cell r="IZ215">
            <v>-0.03</v>
          </cell>
          <cell r="JA215">
            <v>0.55000000000000004</v>
          </cell>
          <cell r="JB215">
            <v>0.12</v>
          </cell>
          <cell r="JC215">
            <v>-1</v>
          </cell>
          <cell r="JD215">
            <v>-0.37</v>
          </cell>
          <cell r="JE215">
            <v>0.62</v>
          </cell>
          <cell r="JF215">
            <v>1.06</v>
          </cell>
          <cell r="JG215">
            <v>0.94</v>
          </cell>
          <cell r="JH215">
            <v>0.42</v>
          </cell>
          <cell r="JI215">
            <v>0.01</v>
          </cell>
          <cell r="JJ215">
            <v>0.46</v>
          </cell>
          <cell r="JK215">
            <v>0.71</v>
          </cell>
          <cell r="JL215">
            <v>-0.16</v>
          </cell>
          <cell r="JM215">
            <v>0.01</v>
          </cell>
          <cell r="JN215">
            <v>1.36</v>
          </cell>
          <cell r="JO215">
            <v>0.99</v>
          </cell>
          <cell r="JP215">
            <v>0.4</v>
          </cell>
          <cell r="JQ215">
            <v>0.5</v>
          </cell>
          <cell r="JR215">
            <v>1.1399999999999999</v>
          </cell>
          <cell r="JS215">
            <v>0.98</v>
          </cell>
          <cell r="JT215">
            <v>-0.22</v>
          </cell>
          <cell r="JU215">
            <v>-0.33</v>
          </cell>
          <cell r="JV215">
            <v>-0.19</v>
          </cell>
          <cell r="JW215">
            <v>-0.02</v>
          </cell>
          <cell r="JX215">
            <v>0.37</v>
          </cell>
          <cell r="JY215">
            <v>-0.13</v>
          </cell>
          <cell r="JZ215">
            <v>-0.48</v>
          </cell>
          <cell r="KA215">
            <v>-0.45</v>
          </cell>
          <cell r="KB215">
            <v>-0.56999999999999995</v>
          </cell>
          <cell r="KC215">
            <v>-0.85</v>
          </cell>
          <cell r="KD215">
            <v>-0.74</v>
          </cell>
          <cell r="KE215">
            <v>-0.14000000000000001</v>
          </cell>
          <cell r="KF215">
            <v>-1.02</v>
          </cell>
          <cell r="KG215">
            <v>-0.75</v>
          </cell>
          <cell r="KH215">
            <v>-0.26</v>
          </cell>
          <cell r="KI215">
            <v>-0.56999999999999995</v>
          </cell>
          <cell r="KJ215">
            <v>-0.18</v>
          </cell>
          <cell r="KK215">
            <v>0.03</v>
          </cell>
          <cell r="KL215">
            <v>0.14000000000000001</v>
          </cell>
          <cell r="KM215">
            <v>0.55000000000000004</v>
          </cell>
          <cell r="KN215">
            <v>0.7</v>
          </cell>
          <cell r="KO215">
            <v>0.37</v>
          </cell>
          <cell r="KP215">
            <v>-0.49</v>
          </cell>
          <cell r="KQ215">
            <v>-0.67</v>
          </cell>
          <cell r="KR215">
            <v>-0.09</v>
          </cell>
          <cell r="KS215">
            <v>-0.14000000000000001</v>
          </cell>
          <cell r="KT215">
            <v>0.13</v>
          </cell>
          <cell r="KU215">
            <v>0.27</v>
          </cell>
          <cell r="KV215">
            <v>0.35</v>
          </cell>
          <cell r="KW215">
            <v>0.4</v>
          </cell>
          <cell r="KX215">
            <v>0.67</v>
          </cell>
          <cell r="KY215">
            <v>-0.24</v>
          </cell>
          <cell r="KZ215">
            <v>-1.64</v>
          </cell>
          <cell r="LA215">
            <v>-0.92</v>
          </cell>
          <cell r="LB215">
            <v>0.5</v>
          </cell>
          <cell r="LC215">
            <v>0.9</v>
          </cell>
          <cell r="LD215">
            <v>-0.95</v>
          </cell>
          <cell r="LE215">
            <v>-0.77</v>
          </cell>
          <cell r="LF215">
            <v>0</v>
          </cell>
          <cell r="LG215">
            <v>0</v>
          </cell>
          <cell r="LH215">
            <v>0.16</v>
          </cell>
          <cell r="LI215">
            <v>0.46</v>
          </cell>
          <cell r="LJ215">
            <v>0.34</v>
          </cell>
          <cell r="LK215">
            <v>7.0000000000000007E-2</v>
          </cell>
          <cell r="LL215">
            <v>0.2</v>
          </cell>
          <cell r="LM215">
            <v>0.3</v>
          </cell>
          <cell r="LN215">
            <v>0.08</v>
          </cell>
          <cell r="LO215">
            <v>0.15</v>
          </cell>
          <cell r="LP215">
            <v>0.09</v>
          </cell>
          <cell r="LQ215">
            <v>0.28000000000000003</v>
          </cell>
          <cell r="LR215">
            <v>0.17313633633633635</v>
          </cell>
          <cell r="LS215">
            <v>0.16</v>
          </cell>
          <cell r="LT215">
            <v>4.3409464278559136E-2</v>
          </cell>
          <cell r="LU215">
            <v>6.3528658853645836E-2</v>
          </cell>
          <cell r="LV215">
            <v>0.26797222666880105</v>
          </cell>
          <cell r="LW215">
            <v>0.15002566982191559</v>
          </cell>
          <cell r="LX215">
            <v>0.19</v>
          </cell>
          <cell r="LY215">
            <v>0.24463816429826826</v>
          </cell>
          <cell r="LZ215">
            <v>0.3</v>
          </cell>
          <cell r="MA215">
            <v>0.27</v>
          </cell>
          <cell r="MB215">
            <v>0.45608076557708055</v>
          </cell>
          <cell r="MC215">
            <v>0.45</v>
          </cell>
          <cell r="MD215">
            <v>0.2859206553845588</v>
          </cell>
          <cell r="ME215">
            <v>0.28863305057327293</v>
          </cell>
        </row>
        <row r="216">
          <cell r="A216" t="str">
            <v>SDPO</v>
          </cell>
          <cell r="D216" t="str">
            <v>+</v>
          </cell>
          <cell r="E216" t="str">
            <v>Produtos Óticos</v>
          </cell>
          <cell r="H216">
            <v>0.9882500441839831</v>
          </cell>
          <cell r="I216">
            <v>0.64364797239480764</v>
          </cell>
          <cell r="J216">
            <v>0.35385134840594801</v>
          </cell>
          <cell r="K216">
            <v>1.6868493091836578</v>
          </cell>
          <cell r="L216">
            <v>0.74735184261172427</v>
          </cell>
          <cell r="M216">
            <v>0.51335068183972909</v>
          </cell>
          <cell r="N216">
            <v>1.2888619376517663</v>
          </cell>
          <cell r="O216">
            <v>0.44261865073633189</v>
          </cell>
          <cell r="P216">
            <v>0.68284718065897265</v>
          </cell>
          <cell r="Q216">
            <v>1.0132385233582304</v>
          </cell>
          <cell r="R216">
            <v>0.62332660833612952</v>
          </cell>
          <cell r="S216">
            <v>1.0600374428550592</v>
          </cell>
          <cell r="T216">
            <v>-0.23947040985140547</v>
          </cell>
          <cell r="U216">
            <v>0.100481127557227</v>
          </cell>
          <cell r="V216">
            <v>0.96104613127908367</v>
          </cell>
          <cell r="W216">
            <v>0.55864757856376945</v>
          </cell>
          <cell r="X216">
            <v>1.1581674970925875</v>
          </cell>
          <cell r="Y216">
            <v>1.4917231762929934</v>
          </cell>
          <cell r="Z216">
            <v>2.1387529552928681</v>
          </cell>
          <cell r="AA216">
            <v>2.0197539992658058</v>
          </cell>
          <cell r="AB216">
            <v>0.14766360618691551</v>
          </cell>
          <cell r="AC216">
            <v>7.21133934501582E-2</v>
          </cell>
          <cell r="AD216">
            <v>1.5382497061370397</v>
          </cell>
          <cell r="AE216">
            <v>0.85228469696059939</v>
          </cell>
          <cell r="AF216">
            <v>2.2318518913108352</v>
          </cell>
          <cell r="AG216">
            <v>1.5439545428310437</v>
          </cell>
          <cell r="AH216">
            <v>0.42366026633622622</v>
          </cell>
          <cell r="AI216">
            <v>0.24667370221249743</v>
          </cell>
          <cell r="AJ216">
            <v>-0.76794190518778072</v>
          </cell>
          <cell r="AK216">
            <v>-0.31450369488436858</v>
          </cell>
          <cell r="AL216">
            <v>0.81723566453461716</v>
          </cell>
          <cell r="AM216">
            <v>1.0226749561469703</v>
          </cell>
          <cell r="AN216">
            <v>0.9739800522910701</v>
          </cell>
          <cell r="AO216">
            <v>2.0134501048839319</v>
          </cell>
          <cell r="AP216">
            <v>0.71712713198263101</v>
          </cell>
          <cell r="AQ216">
            <v>1.045208153100351</v>
          </cell>
          <cell r="AR216">
            <v>1.8129012822565611</v>
          </cell>
          <cell r="AS216">
            <v>0.3475200437450463</v>
          </cell>
          <cell r="AT216">
            <v>0.41605665529326358</v>
          </cell>
          <cell r="AU216">
            <v>1.3325776580228319</v>
          </cell>
          <cell r="AV216">
            <v>-0.31935531194406824</v>
          </cell>
          <cell r="AW216">
            <v>8.3900962453702752E-2</v>
          </cell>
          <cell r="AX216">
            <v>0.8548919572037823</v>
          </cell>
          <cell r="AY216">
            <v>1.0941002101066803</v>
          </cell>
          <cell r="AZ216">
            <v>1.3674418778816715</v>
          </cell>
          <cell r="BA216">
            <v>1.5215948113138376</v>
          </cell>
          <cell r="BB216">
            <v>-4.4440396541098794E-3</v>
          </cell>
          <cell r="BC216">
            <v>0.36665839475955958</v>
          </cell>
          <cell r="BD216">
            <v>0.72956131819406844</v>
          </cell>
          <cell r="BE216">
            <v>0.42968759808131912</v>
          </cell>
          <cell r="BF216">
            <v>1.5681671728370086</v>
          </cell>
          <cell r="BG216">
            <v>1.1825748154365234</v>
          </cell>
          <cell r="BH216">
            <v>1.4904730752105242</v>
          </cell>
          <cell r="BI216">
            <v>2.2493478686007609</v>
          </cell>
          <cell r="BJ216">
            <v>-0.10865452892644398</v>
          </cell>
          <cell r="BK216">
            <v>-5.3582821544933462E-2</v>
          </cell>
          <cell r="BL216">
            <v>0.13973815968067527</v>
          </cell>
          <cell r="BM216">
            <v>0.54732042437747097</v>
          </cell>
          <cell r="BN216">
            <v>1.9700065836547498</v>
          </cell>
          <cell r="BO216">
            <v>0.48799365195244382</v>
          </cell>
          <cell r="BP216">
            <v>1.2768365462385876</v>
          </cell>
          <cell r="BQ216">
            <v>-0.14520117518505957</v>
          </cell>
          <cell r="BR216">
            <v>-0.48778700672975217</v>
          </cell>
          <cell r="BS216">
            <v>-0.5421567399416295</v>
          </cell>
          <cell r="BT216">
            <v>0.57498045410976584</v>
          </cell>
          <cell r="BU216">
            <v>0.92623688805903903</v>
          </cell>
          <cell r="BV216">
            <v>0.51390208382890923</v>
          </cell>
          <cell r="BW216">
            <v>1.0864497730776639</v>
          </cell>
          <cell r="BX216">
            <v>1.1050800531510521</v>
          </cell>
          <cell r="BY216">
            <v>1.6557307322177948</v>
          </cell>
          <cell r="BZ216">
            <v>0.56971787843744415</v>
          </cell>
          <cell r="CA216">
            <v>0.42973378552725983</v>
          </cell>
          <cell r="CB216">
            <v>0.82265101418802189</v>
          </cell>
          <cell r="CC216">
            <v>0.45986903670356893</v>
          </cell>
          <cell r="CD216">
            <v>-0.70186519026565053</v>
          </cell>
          <cell r="CE216">
            <v>-1.4669302240906616</v>
          </cell>
          <cell r="CF216">
            <v>4.3611279471780905E-3</v>
          </cell>
          <cell r="CG216">
            <v>0.50112762434608837</v>
          </cell>
          <cell r="CH216">
            <v>7.422495046922914E-2</v>
          </cell>
          <cell r="CI216">
            <v>-0.36193579942872128</v>
          </cell>
          <cell r="CJ216">
            <v>-0.21568659765091786</v>
          </cell>
          <cell r="CK216">
            <v>0.62319055298376436</v>
          </cell>
          <cell r="CL216">
            <v>1.8004873500171616</v>
          </cell>
          <cell r="CM216">
            <v>0.98652598964495908</v>
          </cell>
          <cell r="CN216">
            <v>1.0037171768805002</v>
          </cell>
          <cell r="CO216">
            <v>1.1211457174647139</v>
          </cell>
          <cell r="CP216">
            <v>0.4269499966271878</v>
          </cell>
          <cell r="CQ216">
            <v>2.1496878968671882</v>
          </cell>
          <cell r="CR216">
            <v>0.94914310122737477</v>
          </cell>
          <cell r="CS216">
            <v>0.52479244042019979</v>
          </cell>
          <cell r="CT216">
            <v>1.2384514074589783</v>
          </cell>
          <cell r="CU216">
            <v>-0.27076771269884714</v>
          </cell>
          <cell r="CV216">
            <v>1.6787405161678814</v>
          </cell>
          <cell r="CW216">
            <v>1.6886575917072384</v>
          </cell>
          <cell r="CX216">
            <v>0.64856126128688396</v>
          </cell>
          <cell r="CY216">
            <v>0.42757554284725952</v>
          </cell>
          <cell r="CZ216">
            <v>0.11838225727682165</v>
          </cell>
          <cell r="DA216">
            <v>0.11838225727682165</v>
          </cell>
          <cell r="DB216">
            <v>0.56129506012693331</v>
          </cell>
          <cell r="DC216">
            <v>4.5291208327530072E-2</v>
          </cell>
          <cell r="DD216">
            <v>-1.2268112724174398</v>
          </cell>
          <cell r="DE216">
            <v>-0.61909505698698175</v>
          </cell>
          <cell r="DF216">
            <v>-9.2950182178010723E-2</v>
          </cell>
          <cell r="DG216">
            <v>1.1452710103010397</v>
          </cell>
          <cell r="DH216">
            <v>0.30851741731105986</v>
          </cell>
          <cell r="DI216">
            <v>-0.34196011751499167</v>
          </cell>
          <cell r="DJ216">
            <v>1.9926106753698609</v>
          </cell>
          <cell r="DK216">
            <v>1.7575064319483138</v>
          </cell>
          <cell r="DL216">
            <v>0.33288075847507181</v>
          </cell>
          <cell r="DM216">
            <v>2.2492918045144146</v>
          </cell>
          <cell r="DN216">
            <v>0.97941007454508133</v>
          </cell>
          <cell r="DO216">
            <v>-0.1921085944067448</v>
          </cell>
          <cell r="DP216">
            <v>0.91267939308934076</v>
          </cell>
          <cell r="DQ216">
            <v>-0.57544605767833534</v>
          </cell>
          <cell r="DR216">
            <v>0.47792787727045793</v>
          </cell>
          <cell r="DS216">
            <v>0.88111038594953583</v>
          </cell>
          <cell r="DT216">
            <v>-5.4076860466584192E-2</v>
          </cell>
          <cell r="DU216">
            <v>1.4846155620069919</v>
          </cell>
          <cell r="DV216">
            <v>1.7688104994669462</v>
          </cell>
          <cell r="DW216">
            <v>0.32747376878347273</v>
          </cell>
          <cell r="DX216">
            <v>-0.64263703027871577</v>
          </cell>
          <cell r="DY216">
            <v>-0.35631830693263838</v>
          </cell>
          <cell r="DZ216">
            <v>-7.9207957207114207E-3</v>
          </cell>
          <cell r="EA216">
            <v>1.3824857189016477</v>
          </cell>
          <cell r="EB216">
            <v>0.84946832363949443</v>
          </cell>
          <cell r="EC216">
            <v>-0.42534544157104059</v>
          </cell>
          <cell r="ED216">
            <v>-1.6578651223919711</v>
          </cell>
          <cell r="EE216">
            <v>-0.17817587271427174</v>
          </cell>
          <cell r="EF216">
            <v>0.65293978530915953</v>
          </cell>
          <cell r="EG216">
            <v>-0.493489974576517</v>
          </cell>
          <cell r="EH216">
            <v>1.3564160545546158</v>
          </cell>
          <cell r="EI216">
            <v>0.96208528724723341</v>
          </cell>
          <cell r="EJ216">
            <v>-0.16246813241250022</v>
          </cell>
          <cell r="EK216">
            <v>0.91863563168809026</v>
          </cell>
          <cell r="EL216">
            <v>-1.1434858850651011</v>
          </cell>
          <cell r="EM216">
            <v>0.20712024600969789</v>
          </cell>
          <cell r="EN216">
            <v>1.5668034217826514</v>
          </cell>
          <cell r="EO216">
            <v>5.8497826201823972E-3</v>
          </cell>
          <cell r="EP216">
            <v>0.52367546856478231</v>
          </cell>
          <cell r="EQ216">
            <v>0.15267974847874435</v>
          </cell>
          <cell r="ER216">
            <v>-0.40732571327959338</v>
          </cell>
          <cell r="ES216">
            <v>-0.21049891748698563</v>
          </cell>
          <cell r="ET216">
            <v>0.49259440166674873</v>
          </cell>
          <cell r="EU216">
            <v>0.83910299505328634</v>
          </cell>
          <cell r="EV216">
            <v>-0.19492393032658653</v>
          </cell>
          <cell r="EW216">
            <v>0.84732372603893824</v>
          </cell>
          <cell r="EX216">
            <v>0.40056270601017668</v>
          </cell>
          <cell r="EY216">
            <v>0.5754505545658618</v>
          </cell>
          <cell r="EZ216">
            <v>1.6066089865992328</v>
          </cell>
          <cell r="FA216">
            <v>0.21122803279020558</v>
          </cell>
          <cell r="FB216">
            <v>-0.39615009880676161</v>
          </cell>
          <cell r="FC216">
            <v>0.64983121528000409</v>
          </cell>
          <cell r="FD216">
            <v>0.74238792541135745</v>
          </cell>
          <cell r="FE216">
            <v>0.69916716355557207</v>
          </cell>
          <cell r="FF216">
            <v>0.67004063856058749</v>
          </cell>
          <cell r="FG216">
            <v>0.56707552977683517</v>
          </cell>
          <cell r="FH216">
            <v>0.66081008497300719</v>
          </cell>
          <cell r="FI216">
            <v>0.74097529134760576</v>
          </cell>
          <cell r="FJ216">
            <v>0.56743440790977207</v>
          </cell>
          <cell r="FK216">
            <v>9.615550345366318E-2</v>
          </cell>
          <cell r="FL216">
            <v>0.39855216973591373</v>
          </cell>
          <cell r="FM216">
            <v>0.21863870332335711</v>
          </cell>
          <cell r="FN216">
            <v>0.30582225748746822</v>
          </cell>
          <cell r="FO216">
            <v>-6.6669390703507567E-2</v>
          </cell>
          <cell r="FP216">
            <v>0.60201358934576676</v>
          </cell>
          <cell r="FQ216">
            <v>0.78737766136818255</v>
          </cell>
          <cell r="FR216">
            <v>-0.34316911766338021</v>
          </cell>
          <cell r="FS216">
            <v>0.51359494073320444</v>
          </cell>
          <cell r="FT216">
            <v>0.24015670717843965</v>
          </cell>
          <cell r="FU216">
            <v>0.41108372721134362</v>
          </cell>
          <cell r="FV216">
            <v>-2.4621877110060787E-2</v>
          </cell>
          <cell r="FW216">
            <v>0.14187162162162167</v>
          </cell>
          <cell r="FX216">
            <v>0.12142178486596539</v>
          </cell>
          <cell r="FY216">
            <v>0.34908104442183785</v>
          </cell>
          <cell r="FZ216">
            <v>0.28783747024821493</v>
          </cell>
          <cell r="GA216">
            <v>0.17240352064996617</v>
          </cell>
          <cell r="GB216">
            <v>0.22426966292134834</v>
          </cell>
          <cell r="GC216">
            <v>0.30691496598639456</v>
          </cell>
          <cell r="GD216">
            <v>0.70417008196721309</v>
          </cell>
          <cell r="GE216">
            <v>9.0377936670071587E-2</v>
          </cell>
          <cell r="GF216">
            <v>-5.3734284743459038E-2</v>
          </cell>
          <cell r="GG216">
            <v>0.50032686414708893</v>
          </cell>
          <cell r="GH216">
            <v>1.6251705320600301E-2</v>
          </cell>
          <cell r="GI216">
            <v>-3.1897959183673483E-2</v>
          </cell>
          <cell r="GJ216">
            <v>0.26601300479123885</v>
          </cell>
          <cell r="GK216">
            <v>0.40957621326042382</v>
          </cell>
          <cell r="GL216">
            <v>6.4771869639794172E-2</v>
          </cell>
          <cell r="GM216">
            <v>0.349188634029442</v>
          </cell>
          <cell r="GN216">
            <v>0.34973084886128369</v>
          </cell>
          <cell r="GO216">
            <v>0.65683831101956736</v>
          </cell>
          <cell r="GP216">
            <v>0.90660899653979232</v>
          </cell>
          <cell r="GQ216">
            <v>0.81642415923129719</v>
          </cell>
          <cell r="GR216">
            <v>0.61077294685990335</v>
          </cell>
          <cell r="GS216">
            <v>0.62269296740994851</v>
          </cell>
          <cell r="GT216">
            <v>0.46153633217993073</v>
          </cell>
          <cell r="GU216">
            <v>0.39647058823529413</v>
          </cell>
          <cell r="GV216">
            <v>0.851852879944483</v>
          </cell>
          <cell r="GW216">
            <v>0.78002757669769029</v>
          </cell>
          <cell r="GX216">
            <v>-7.2946058091286306E-2</v>
          </cell>
          <cell r="GY216">
            <v>-9.2398625429553266E-2</v>
          </cell>
          <cell r="GZ216">
            <v>0.40340521739130436</v>
          </cell>
          <cell r="HA216">
            <v>6.524040124524387E-2</v>
          </cell>
          <cell r="HB216">
            <v>0.24628740431454418</v>
          </cell>
          <cell r="HC216">
            <v>0.39645038167938934</v>
          </cell>
          <cell r="HD216">
            <v>-0.62478745644599287</v>
          </cell>
          <cell r="HE216">
            <v>-0.44137859369587806</v>
          </cell>
          <cell r="HF216">
            <v>0.97887057172921776</v>
          </cell>
          <cell r="HG216">
            <v>1.6256680584551151</v>
          </cell>
          <cell r="HH216">
            <v>0.43782533054975653</v>
          </cell>
          <cell r="HI216">
            <v>-0.20901132852729154</v>
          </cell>
          <cell r="HJ216">
            <v>0.84696316886726908</v>
          </cell>
          <cell r="HK216">
            <v>0.59518991712707181</v>
          </cell>
          <cell r="HL216">
            <v>0.21546366782006918</v>
          </cell>
          <cell r="HM216">
            <v>0.42201933034173289</v>
          </cell>
          <cell r="HN216">
            <v>0.7923020833333333</v>
          </cell>
          <cell r="HO216">
            <v>0.15647322970639027</v>
          </cell>
          <cell r="HP216">
            <v>5.196112460951062E-2</v>
          </cell>
          <cell r="HQ216">
            <v>0.73325251125736046</v>
          </cell>
          <cell r="HR216">
            <v>-0.45580013976240391</v>
          </cell>
          <cell r="HS216">
            <v>-0.53575380359612723</v>
          </cell>
          <cell r="HT216">
            <v>0.44638162544169613</v>
          </cell>
          <cell r="HU216">
            <v>0.65989503149055284</v>
          </cell>
          <cell r="HV216">
            <v>5.4649433427762052E-2</v>
          </cell>
          <cell r="HW216">
            <v>-8.0617110799438979E-2</v>
          </cell>
          <cell r="HX216">
            <v>0.70163338088445082</v>
          </cell>
          <cell r="HY216">
            <v>0.35600706713780916</v>
          </cell>
          <cell r="HZ216">
            <v>0.4872905525846703</v>
          </cell>
          <cell r="IA216">
            <v>0.75160056657223795</v>
          </cell>
          <cell r="IB216">
            <v>-0.37175757575757579</v>
          </cell>
          <cell r="IC216">
            <v>0.77286520818630911</v>
          </cell>
          <cell r="ID216">
            <v>0.85149157404087494</v>
          </cell>
          <cell r="IE216">
            <v>-0.28297969187675071</v>
          </cell>
          <cell r="IF216">
            <v>0.3835800711743772</v>
          </cell>
          <cell r="IG216">
            <v>0.28555086237240407</v>
          </cell>
          <cell r="IH216">
            <v>0.20234959060163757</v>
          </cell>
          <cell r="II216">
            <v>0.57301800211789611</v>
          </cell>
          <cell r="IJ216">
            <v>0.16571530503032461</v>
          </cell>
          <cell r="IK216">
            <v>0.20599718111346016</v>
          </cell>
          <cell r="IL216">
            <v>0.45257245080500896</v>
          </cell>
          <cell r="IM216">
            <v>0.42373276776246022</v>
          </cell>
          <cell r="IN216">
            <v>0.27848582705418012</v>
          </cell>
          <cell r="IO216">
            <v>0.19055673758865246</v>
          </cell>
          <cell r="IP216">
            <v>-2.605776173285199E-2</v>
          </cell>
          <cell r="IQ216">
            <v>0.1671095988538682</v>
          </cell>
          <cell r="IR216">
            <v>0.68713606437454289</v>
          </cell>
          <cell r="IS216">
            <v>-9.2044878754976467E-2</v>
          </cell>
          <cell r="IT216">
            <v>-0.17284295696947405</v>
          </cell>
          <cell r="IU216">
            <v>0.91376513761467892</v>
          </cell>
          <cell r="IV216">
            <v>0.40014142165984373</v>
          </cell>
          <cell r="IW216">
            <v>0.59071402416697172</v>
          </cell>
          <cell r="IX216">
            <v>1.2166119402985072</v>
          </cell>
          <cell r="IY216">
            <v>0.49633259911894284</v>
          </cell>
          <cell r="IZ216">
            <v>0.42395383469843634</v>
          </cell>
          <cell r="JA216">
            <v>1.023371365476629</v>
          </cell>
          <cell r="JB216">
            <v>1.1210149253731341</v>
          </cell>
          <cell r="JC216">
            <v>0.92852272727272733</v>
          </cell>
          <cell r="JD216">
            <v>1.9347906632085868E-2</v>
          </cell>
          <cell r="JE216">
            <v>0.80301893663510582</v>
          </cell>
          <cell r="JF216">
            <v>0.83140520446096644</v>
          </cell>
          <cell r="JG216">
            <v>-6.9462599854757251E-3</v>
          </cell>
          <cell r="JH216">
            <v>0.60909428359316997</v>
          </cell>
          <cell r="JI216">
            <v>0.41095203222262905</v>
          </cell>
          <cell r="JJ216">
            <v>0.29363095238095233</v>
          </cell>
          <cell r="JK216">
            <v>0.75439410681399643</v>
          </cell>
          <cell r="JL216">
            <v>1.1954016516516517</v>
          </cell>
          <cell r="JM216">
            <v>1.2114248800295313</v>
          </cell>
          <cell r="JN216">
            <v>0.72611526946107796</v>
          </cell>
          <cell r="JO216">
            <v>0.37064277798300693</v>
          </cell>
          <cell r="JP216">
            <v>1.1667684766214179</v>
          </cell>
          <cell r="JQ216">
            <v>1.4076402824228909</v>
          </cell>
          <cell r="JR216">
            <v>0.56323474354174463</v>
          </cell>
          <cell r="JS216">
            <v>0.60716341727977174</v>
          </cell>
          <cell r="JT216">
            <v>0.82871679760568651</v>
          </cell>
          <cell r="JU216">
            <v>0.19411483253588521</v>
          </cell>
          <cell r="JV216">
            <v>9.225009359790344E-2</v>
          </cell>
          <cell r="JW216">
            <v>-0.59594444444444428</v>
          </cell>
          <cell r="JX216">
            <v>-0.98252817430503392</v>
          </cell>
          <cell r="JY216">
            <v>0.24848654708520179</v>
          </cell>
          <cell r="JZ216">
            <v>0.75762013729977129</v>
          </cell>
          <cell r="KA216">
            <v>0.34681664791901007</v>
          </cell>
          <cell r="KB216">
            <v>-0.33268821292775663</v>
          </cell>
          <cell r="KC216">
            <v>-0.28327456864216061</v>
          </cell>
          <cell r="KD216">
            <v>-0.60175458715596331</v>
          </cell>
          <cell r="KE216">
            <v>-0.53506024096385552</v>
          </cell>
          <cell r="KF216">
            <v>0.3702658959537572</v>
          </cell>
          <cell r="KG216">
            <v>0.14664136622390897</v>
          </cell>
          <cell r="KH216">
            <v>-0.35916827108201771</v>
          </cell>
          <cell r="KI216">
            <v>-0.34275075987841952</v>
          </cell>
          <cell r="KJ216">
            <v>-0.95058459156020148</v>
          </cell>
          <cell r="KK216">
            <v>-0.82716743119266056</v>
          </cell>
          <cell r="KL216">
            <v>0.73183065464523722</v>
          </cell>
          <cell r="KM216">
            <v>-7.6470588235294124E-2</v>
          </cell>
          <cell r="KN216">
            <v>0.31152582159624409</v>
          </cell>
          <cell r="KO216">
            <v>0.29699300699300701</v>
          </cell>
          <cell r="KP216">
            <v>0.22416406249999998</v>
          </cell>
          <cell r="KQ216">
            <v>0.67671844660194169</v>
          </cell>
          <cell r="KR216">
            <v>-0.16927734375000003</v>
          </cell>
          <cell r="KS216">
            <v>-0.50044418694476622</v>
          </cell>
          <cell r="KT216">
            <v>-0.20155416012558866</v>
          </cell>
          <cell r="KU216">
            <v>0.12776003116478377</v>
          </cell>
          <cell r="KV216">
            <v>-0.64295275590551171</v>
          </cell>
          <cell r="KW216">
            <v>-0.20833527357392317</v>
          </cell>
          <cell r="KX216">
            <v>0.6349287974683544</v>
          </cell>
          <cell r="KY216">
            <v>-0.26475633528265108</v>
          </cell>
          <cell r="KZ216">
            <v>-0.38460355029585808</v>
          </cell>
          <cell r="LA216">
            <v>-4.6956521739130411E-2</v>
          </cell>
          <cell r="LB216">
            <v>-2.0364500792393048E-2</v>
          </cell>
          <cell r="LC216">
            <v>-0.18151098901098903</v>
          </cell>
          <cell r="LD216">
            <v>0.1242203659506762</v>
          </cell>
          <cell r="LE216">
            <v>0.17446724546172063</v>
          </cell>
          <cell r="LF216">
            <v>0.08</v>
          </cell>
          <cell r="LG216">
            <v>0.3</v>
          </cell>
          <cell r="LH216">
            <v>0.16</v>
          </cell>
          <cell r="LI216">
            <v>0.46</v>
          </cell>
          <cell r="LJ216">
            <v>0.34</v>
          </cell>
          <cell r="LK216">
            <v>7.0000000000000007E-2</v>
          </cell>
          <cell r="LL216">
            <v>0.2</v>
          </cell>
          <cell r="LM216">
            <v>0.3</v>
          </cell>
          <cell r="LN216">
            <v>0.08</v>
          </cell>
          <cell r="LO216">
            <v>0.15</v>
          </cell>
          <cell r="LP216">
            <v>0.09</v>
          </cell>
          <cell r="LQ216">
            <v>0.28000000000000003</v>
          </cell>
          <cell r="LR216">
            <v>0.6</v>
          </cell>
          <cell r="LS216">
            <v>0.5</v>
          </cell>
          <cell r="LT216">
            <v>-0.2</v>
          </cell>
          <cell r="LU216">
            <v>0.3</v>
          </cell>
          <cell r="LV216">
            <v>0.7</v>
          </cell>
          <cell r="LW216">
            <v>0.15002566982191559</v>
          </cell>
          <cell r="LX216">
            <v>0.19</v>
          </cell>
          <cell r="LY216">
            <v>0.24463816429826826</v>
          </cell>
          <cell r="LZ216">
            <v>0.3</v>
          </cell>
          <cell r="MA216">
            <v>0.27</v>
          </cell>
          <cell r="MB216">
            <v>0.45608076557708055</v>
          </cell>
          <cell r="MC216">
            <v>0.45</v>
          </cell>
          <cell r="MD216">
            <v>0.2859206553845588</v>
          </cell>
          <cell r="ME216">
            <v>0.28863305057327293</v>
          </cell>
        </row>
        <row r="217">
          <cell r="A217">
            <v>6102002</v>
          </cell>
          <cell r="F217" t="str">
            <v xml:space="preserve">Armação de óculos </v>
          </cell>
          <cell r="H217">
            <v>0.76</v>
          </cell>
          <cell r="I217">
            <v>-0.09</v>
          </cell>
          <cell r="J217">
            <v>-0.42</v>
          </cell>
          <cell r="K217">
            <v>1.93</v>
          </cell>
          <cell r="L217">
            <v>1.32</v>
          </cell>
          <cell r="M217">
            <v>-0.33</v>
          </cell>
          <cell r="N217">
            <v>1.39</v>
          </cell>
          <cell r="O217">
            <v>1.1200000000000001</v>
          </cell>
          <cell r="P217">
            <v>0.38</v>
          </cell>
          <cell r="Q217">
            <v>1.02</v>
          </cell>
          <cell r="R217">
            <v>1.29</v>
          </cell>
          <cell r="S217">
            <v>1.85</v>
          </cell>
          <cell r="T217">
            <v>0.7</v>
          </cell>
          <cell r="U217">
            <v>-0.7</v>
          </cell>
          <cell r="V217">
            <v>0.27</v>
          </cell>
          <cell r="W217">
            <v>1.45</v>
          </cell>
          <cell r="X217">
            <v>1.48</v>
          </cell>
          <cell r="Y217">
            <v>1.29</v>
          </cell>
          <cell r="Z217">
            <v>-0.06</v>
          </cell>
          <cell r="AA217">
            <v>0.28999999999999998</v>
          </cell>
          <cell r="AB217">
            <v>1.21</v>
          </cell>
          <cell r="AC217">
            <v>1.66</v>
          </cell>
          <cell r="AD217">
            <v>0.96</v>
          </cell>
          <cell r="AE217">
            <v>-0.03</v>
          </cell>
          <cell r="AF217">
            <v>1.8</v>
          </cell>
          <cell r="AG217">
            <v>2.2000000000000002</v>
          </cell>
          <cell r="AH217">
            <v>1.57</v>
          </cell>
          <cell r="AI217">
            <v>0.84</v>
          </cell>
          <cell r="AJ217">
            <v>-1.05</v>
          </cell>
          <cell r="AK217">
            <v>-0.56999999999999995</v>
          </cell>
          <cell r="AL217">
            <v>0.75</v>
          </cell>
          <cell r="AM217">
            <v>1.0900000000000001</v>
          </cell>
          <cell r="AN217">
            <v>1.68</v>
          </cell>
          <cell r="AO217">
            <v>2</v>
          </cell>
          <cell r="AP217">
            <v>0.65</v>
          </cell>
          <cell r="AQ217">
            <v>1.2</v>
          </cell>
          <cell r="AR217">
            <v>0.39</v>
          </cell>
          <cell r="AS217">
            <v>1.02</v>
          </cell>
          <cell r="AT217">
            <v>1.29</v>
          </cell>
          <cell r="AU217">
            <v>-0.37</v>
          </cell>
          <cell r="AV217">
            <v>-0.38</v>
          </cell>
          <cell r="AW217">
            <v>0.78</v>
          </cell>
          <cell r="AX217">
            <v>0.31</v>
          </cell>
          <cell r="AY217">
            <v>2.3199999999999998</v>
          </cell>
          <cell r="AZ217">
            <v>2.65</v>
          </cell>
          <cell r="BA217">
            <v>0.41</v>
          </cell>
          <cell r="BB217">
            <v>-0.32</v>
          </cell>
          <cell r="BC217">
            <v>0.71</v>
          </cell>
          <cell r="BD217">
            <v>1.28</v>
          </cell>
          <cell r="BE217">
            <v>0.88</v>
          </cell>
          <cell r="BF217">
            <v>0.49</v>
          </cell>
          <cell r="BG217">
            <v>1.31</v>
          </cell>
          <cell r="BH217">
            <v>2.92</v>
          </cell>
          <cell r="BI217">
            <v>3</v>
          </cell>
          <cell r="BJ217">
            <v>1.24</v>
          </cell>
          <cell r="BK217">
            <v>0.1</v>
          </cell>
          <cell r="BL217">
            <v>0.02</v>
          </cell>
          <cell r="BM217">
            <v>-0.12</v>
          </cell>
          <cell r="BN217">
            <v>2.0499999999999998</v>
          </cell>
          <cell r="BO217">
            <v>0.18</v>
          </cell>
          <cell r="BP217">
            <v>0.91</v>
          </cell>
          <cell r="BQ217">
            <v>0.76</v>
          </cell>
          <cell r="BR217">
            <v>-1.62</v>
          </cell>
          <cell r="BS217">
            <v>-1.43</v>
          </cell>
          <cell r="BT217">
            <v>1.82</v>
          </cell>
          <cell r="BU217">
            <v>1</v>
          </cell>
          <cell r="BV217">
            <v>-0.1</v>
          </cell>
          <cell r="BW217">
            <v>0.51</v>
          </cell>
          <cell r="BX217">
            <v>0.65</v>
          </cell>
          <cell r="BY217">
            <v>1.77</v>
          </cell>
          <cell r="BZ217">
            <v>0.63</v>
          </cell>
          <cell r="CA217">
            <v>1.78</v>
          </cell>
          <cell r="CB217">
            <v>1.47</v>
          </cell>
          <cell r="CC217">
            <v>0.57999999999999996</v>
          </cell>
          <cell r="CD217">
            <v>1.1499999999999999</v>
          </cell>
          <cell r="CE217">
            <v>-0.86</v>
          </cell>
          <cell r="CF217">
            <v>-0.81</v>
          </cell>
          <cell r="CG217">
            <v>2.19</v>
          </cell>
          <cell r="CH217">
            <v>-1.26</v>
          </cell>
          <cell r="CI217">
            <v>-1.43</v>
          </cell>
          <cell r="CJ217">
            <v>0.09</v>
          </cell>
          <cell r="CK217">
            <v>-0.59</v>
          </cell>
          <cell r="CL217">
            <v>2.44</v>
          </cell>
          <cell r="CM217">
            <v>1.3</v>
          </cell>
          <cell r="CN217">
            <v>1.1299999999999999</v>
          </cell>
          <cell r="CO217">
            <v>2.2000000000000002</v>
          </cell>
          <cell r="CP217">
            <v>1.01</v>
          </cell>
          <cell r="CQ217">
            <v>1.58</v>
          </cell>
          <cell r="CR217">
            <v>0.81</v>
          </cell>
          <cell r="CS217">
            <v>1.86</v>
          </cell>
          <cell r="CT217">
            <v>1.43</v>
          </cell>
          <cell r="CU217">
            <v>-0.99</v>
          </cell>
          <cell r="CV217">
            <v>1.0900000000000001</v>
          </cell>
          <cell r="CW217">
            <v>0.98</v>
          </cell>
          <cell r="CX217">
            <v>0.33</v>
          </cell>
          <cell r="CY217">
            <v>0.72</v>
          </cell>
          <cell r="CZ217">
            <v>-0.22</v>
          </cell>
          <cell r="DA217">
            <v>-0.22</v>
          </cell>
          <cell r="DB217">
            <v>-0.13</v>
          </cell>
          <cell r="DC217">
            <v>-0.42</v>
          </cell>
          <cell r="DD217">
            <v>1.32</v>
          </cell>
          <cell r="DE217">
            <v>1.59</v>
          </cell>
          <cell r="DF217">
            <v>-1.66</v>
          </cell>
          <cell r="DG217">
            <v>-0.27</v>
          </cell>
          <cell r="DH217">
            <v>2.08</v>
          </cell>
          <cell r="DI217">
            <v>1.27</v>
          </cell>
          <cell r="DJ217">
            <v>2.67</v>
          </cell>
          <cell r="DK217">
            <v>0.89</v>
          </cell>
          <cell r="DL217">
            <v>-1.97</v>
          </cell>
          <cell r="DM217">
            <v>0.83</v>
          </cell>
          <cell r="DN217">
            <v>-7.0000000000000007E-2</v>
          </cell>
          <cell r="DO217">
            <v>-0.81</v>
          </cell>
          <cell r="DP217">
            <v>2.6</v>
          </cell>
          <cell r="DQ217">
            <v>0.96</v>
          </cell>
          <cell r="DR217">
            <v>-0.17</v>
          </cell>
          <cell r="DS217">
            <v>0.63</v>
          </cell>
          <cell r="DT217">
            <v>1.49</v>
          </cell>
          <cell r="DU217">
            <v>1.67</v>
          </cell>
          <cell r="DV217">
            <v>0.04</v>
          </cell>
          <cell r="DW217">
            <v>-0.38</v>
          </cell>
          <cell r="DX217">
            <v>0.32</v>
          </cell>
          <cell r="DY217">
            <v>-0.57999999999999996</v>
          </cell>
          <cell r="DZ217">
            <v>0.31</v>
          </cell>
          <cell r="EA217">
            <v>2.02</v>
          </cell>
          <cell r="EB217">
            <v>1.18</v>
          </cell>
          <cell r="EC217">
            <v>0.17</v>
          </cell>
          <cell r="ED217">
            <v>-2.35</v>
          </cell>
          <cell r="EE217">
            <v>0.01</v>
          </cell>
          <cell r="EF217">
            <v>0.62</v>
          </cell>
          <cell r="EG217">
            <v>-3.23</v>
          </cell>
          <cell r="EH217">
            <v>0.3</v>
          </cell>
          <cell r="EI217">
            <v>1.93</v>
          </cell>
          <cell r="EJ217">
            <v>0.09</v>
          </cell>
          <cell r="EK217">
            <v>1.49</v>
          </cell>
          <cell r="EL217">
            <v>-1.19</v>
          </cell>
          <cell r="EM217">
            <v>-0.74</v>
          </cell>
          <cell r="EN217">
            <v>1.64</v>
          </cell>
          <cell r="EO217">
            <v>-0.44</v>
          </cell>
          <cell r="EP217">
            <v>0.77</v>
          </cell>
          <cell r="EQ217">
            <v>1.1599999999999999</v>
          </cell>
          <cell r="ER217">
            <v>-1.23</v>
          </cell>
          <cell r="ES217">
            <v>-1.06</v>
          </cell>
          <cell r="ET217">
            <v>-0.28000000000000003</v>
          </cell>
          <cell r="EU217">
            <v>-0.9</v>
          </cell>
          <cell r="EV217">
            <v>-1.1200000000000001</v>
          </cell>
          <cell r="EW217">
            <v>1.58</v>
          </cell>
          <cell r="EX217">
            <v>1.71</v>
          </cell>
          <cell r="EY217">
            <v>0.83</v>
          </cell>
          <cell r="EZ217">
            <v>1.6</v>
          </cell>
          <cell r="FA217">
            <v>0.82</v>
          </cell>
          <cell r="FB217">
            <v>-0.95</v>
          </cell>
          <cell r="FC217">
            <v>0.99</v>
          </cell>
          <cell r="FD217">
            <v>0.99</v>
          </cell>
          <cell r="FE217">
            <v>0.14000000000000001</v>
          </cell>
          <cell r="FF217">
            <v>0.63</v>
          </cell>
          <cell r="FG217">
            <v>0.24</v>
          </cell>
          <cell r="FH217">
            <v>0.87</v>
          </cell>
          <cell r="FI217">
            <v>1.1299999999999999</v>
          </cell>
          <cell r="FJ217">
            <v>0.68</v>
          </cell>
          <cell r="FK217">
            <v>-0.04</v>
          </cell>
          <cell r="FL217">
            <v>0</v>
          </cell>
          <cell r="FM217">
            <v>0.17</v>
          </cell>
          <cell r="FN217">
            <v>0.01</v>
          </cell>
          <cell r="FO217">
            <v>-0.3</v>
          </cell>
          <cell r="FP217">
            <v>1.1100000000000001</v>
          </cell>
          <cell r="FQ217">
            <v>1.1399999999999999</v>
          </cell>
          <cell r="FR217">
            <v>-0.3</v>
          </cell>
          <cell r="FS217">
            <v>0.41</v>
          </cell>
          <cell r="FT217">
            <v>0.24</v>
          </cell>
          <cell r="FU217">
            <v>-0.05</v>
          </cell>
          <cell r="FV217">
            <v>-0.65</v>
          </cell>
          <cell r="FW217">
            <v>-0.78</v>
          </cell>
          <cell r="FX217">
            <v>-0.17</v>
          </cell>
          <cell r="FY217">
            <v>0.44</v>
          </cell>
          <cell r="FZ217">
            <v>0.64</v>
          </cell>
          <cell r="GA217">
            <v>-0.12</v>
          </cell>
          <cell r="GB217">
            <v>-0.16</v>
          </cell>
          <cell r="GC217">
            <v>0.56999999999999995</v>
          </cell>
          <cell r="GD217">
            <v>0.34</v>
          </cell>
          <cell r="GE217">
            <v>-0.91</v>
          </cell>
          <cell r="GF217">
            <v>-0.66</v>
          </cell>
          <cell r="GG217">
            <v>0.67</v>
          </cell>
          <cell r="GH217">
            <v>0.54</v>
          </cell>
          <cell r="GI217">
            <v>-7.0000000000000007E-2</v>
          </cell>
          <cell r="GJ217">
            <v>1.07</v>
          </cell>
          <cell r="GK217">
            <v>0.27</v>
          </cell>
          <cell r="GL217">
            <v>0.54</v>
          </cell>
          <cell r="GM217">
            <v>0.92</v>
          </cell>
          <cell r="GN217">
            <v>-0.39</v>
          </cell>
          <cell r="GO217">
            <v>1.17</v>
          </cell>
          <cell r="GP217">
            <v>0.35</v>
          </cell>
          <cell r="GQ217">
            <v>0.92</v>
          </cell>
          <cell r="GR217">
            <v>0.01</v>
          </cell>
          <cell r="GS217">
            <v>-0.32</v>
          </cell>
          <cell r="GT217">
            <v>1.71</v>
          </cell>
          <cell r="GU217">
            <v>1.24</v>
          </cell>
          <cell r="GV217">
            <v>1.76</v>
          </cell>
          <cell r="GW217">
            <v>2.74</v>
          </cell>
          <cell r="GX217">
            <v>-0.1</v>
          </cell>
          <cell r="GY217">
            <v>-0.53</v>
          </cell>
          <cell r="GZ217">
            <v>0.67</v>
          </cell>
          <cell r="HA217">
            <v>0.03</v>
          </cell>
          <cell r="HB217">
            <v>0.33</v>
          </cell>
          <cell r="HC217">
            <v>1.1100000000000001</v>
          </cell>
          <cell r="HD217">
            <v>-3.59</v>
          </cell>
          <cell r="HE217">
            <v>-2.66</v>
          </cell>
          <cell r="HF217">
            <v>2.66</v>
          </cell>
          <cell r="HG217">
            <v>3.91</v>
          </cell>
          <cell r="HH217">
            <v>0.19</v>
          </cell>
          <cell r="HI217">
            <v>-1.84</v>
          </cell>
          <cell r="HJ217">
            <v>1.85</v>
          </cell>
          <cell r="HK217">
            <v>1.02</v>
          </cell>
          <cell r="HL217">
            <v>-1.0900000000000001</v>
          </cell>
          <cell r="HM217">
            <v>1.95</v>
          </cell>
          <cell r="HN217">
            <v>2.5</v>
          </cell>
          <cell r="HO217">
            <v>-0.89</v>
          </cell>
          <cell r="HP217">
            <v>-1.27</v>
          </cell>
          <cell r="HQ217">
            <v>1.82</v>
          </cell>
          <cell r="HR217">
            <v>2.11</v>
          </cell>
          <cell r="HS217">
            <v>-1.65</v>
          </cell>
          <cell r="HT217">
            <v>-0.95</v>
          </cell>
          <cell r="HU217">
            <v>2.16</v>
          </cell>
          <cell r="HV217">
            <v>-0.37</v>
          </cell>
          <cell r="HW217">
            <v>-0.65</v>
          </cell>
          <cell r="HX217">
            <v>0.62</v>
          </cell>
          <cell r="HY217">
            <v>-1.04</v>
          </cell>
          <cell r="HZ217">
            <v>-1.03</v>
          </cell>
          <cell r="IA217">
            <v>0.8</v>
          </cell>
          <cell r="IB217">
            <v>0.99</v>
          </cell>
          <cell r="IC217">
            <v>1.1299999999999999</v>
          </cell>
          <cell r="ID217">
            <v>0.32</v>
          </cell>
          <cell r="IE217">
            <v>-1.21</v>
          </cell>
          <cell r="IF217">
            <v>0.34</v>
          </cell>
          <cell r="IG217">
            <v>-0.14000000000000001</v>
          </cell>
          <cell r="IH217">
            <v>-0.34</v>
          </cell>
          <cell r="II217">
            <v>0.87</v>
          </cell>
          <cell r="IJ217">
            <v>7.0000000000000007E-2</v>
          </cell>
          <cell r="IK217">
            <v>-1.08</v>
          </cell>
          <cell r="IL217">
            <v>0.88</v>
          </cell>
          <cell r="IM217">
            <v>1.35</v>
          </cell>
          <cell r="IN217">
            <v>-0.39</v>
          </cell>
          <cell r="IO217">
            <v>0.19</v>
          </cell>
          <cell r="IP217">
            <v>-0.03</v>
          </cell>
          <cell r="IQ217">
            <v>0.11</v>
          </cell>
          <cell r="IR217">
            <v>1.22</v>
          </cell>
          <cell r="IS217">
            <v>-1.24</v>
          </cell>
          <cell r="IT217">
            <v>-1.54</v>
          </cell>
          <cell r="IU217">
            <v>-0.11</v>
          </cell>
          <cell r="IV217">
            <v>-1.19</v>
          </cell>
          <cell r="IW217">
            <v>0.28000000000000003</v>
          </cell>
          <cell r="IX217">
            <v>0.82</v>
          </cell>
          <cell r="IY217">
            <v>-0.51</v>
          </cell>
          <cell r="IZ217">
            <v>-0.39</v>
          </cell>
          <cell r="JA217">
            <v>0.76</v>
          </cell>
          <cell r="JB217">
            <v>1.81</v>
          </cell>
          <cell r="JC217">
            <v>1.5</v>
          </cell>
          <cell r="JD217">
            <v>-0.79</v>
          </cell>
          <cell r="JE217">
            <v>-0.7</v>
          </cell>
          <cell r="JF217">
            <v>2.42</v>
          </cell>
          <cell r="JG217">
            <v>1.26</v>
          </cell>
          <cell r="JH217">
            <v>1.2</v>
          </cell>
          <cell r="JI217">
            <v>1.17</v>
          </cell>
          <cell r="JJ217">
            <v>1.03</v>
          </cell>
          <cell r="JK217">
            <v>0.31</v>
          </cell>
          <cell r="JL217">
            <v>2.2999999999999998</v>
          </cell>
          <cell r="JM217">
            <v>3.55</v>
          </cell>
          <cell r="JN217">
            <v>-0.83</v>
          </cell>
          <cell r="JO217">
            <v>-1.97</v>
          </cell>
          <cell r="JP217">
            <v>-0.19</v>
          </cell>
          <cell r="JQ217">
            <v>0.02</v>
          </cell>
          <cell r="JR217">
            <v>-2.12</v>
          </cell>
          <cell r="JS217">
            <v>1.7</v>
          </cell>
          <cell r="JT217">
            <v>2.64</v>
          </cell>
          <cell r="JU217">
            <v>-1.37</v>
          </cell>
          <cell r="JV217">
            <v>-0.89</v>
          </cell>
          <cell r="JW217">
            <v>-1.0900000000000001</v>
          </cell>
          <cell r="JX217">
            <v>0.01</v>
          </cell>
          <cell r="JY217">
            <v>0.87</v>
          </cell>
          <cell r="JZ217">
            <v>1.04</v>
          </cell>
          <cell r="KA217">
            <v>3.18</v>
          </cell>
          <cell r="KB217">
            <v>0.8</v>
          </cell>
          <cell r="KC217">
            <v>-1.53</v>
          </cell>
          <cell r="KD217">
            <v>-1.51</v>
          </cell>
          <cell r="KE217">
            <v>-0.5</v>
          </cell>
          <cell r="KF217">
            <v>1.96</v>
          </cell>
          <cell r="KG217">
            <v>2.31</v>
          </cell>
          <cell r="KH217">
            <v>-0.93</v>
          </cell>
          <cell r="KI217">
            <v>-0.53</v>
          </cell>
          <cell r="KJ217">
            <v>-0.76</v>
          </cell>
          <cell r="KK217">
            <v>-3.3</v>
          </cell>
          <cell r="KL217">
            <v>0.01</v>
          </cell>
          <cell r="KM217">
            <v>0.85</v>
          </cell>
          <cell r="KN217">
            <v>0.45</v>
          </cell>
          <cell r="KO217">
            <v>1.25</v>
          </cell>
          <cell r="KP217">
            <v>0.21</v>
          </cell>
          <cell r="KQ217">
            <v>-0.43</v>
          </cell>
          <cell r="KR217">
            <v>-0.78</v>
          </cell>
          <cell r="KS217">
            <v>0.59</v>
          </cell>
          <cell r="KT217">
            <v>0.46</v>
          </cell>
          <cell r="KU217">
            <v>-0.17</v>
          </cell>
          <cell r="KV217">
            <v>-0.63</v>
          </cell>
          <cell r="KW217">
            <v>-0.81</v>
          </cell>
          <cell r="KX217">
            <v>1.37</v>
          </cell>
          <cell r="KY217">
            <v>1.26</v>
          </cell>
          <cell r="KZ217">
            <v>-1.36</v>
          </cell>
          <cell r="LA217">
            <v>-2.02</v>
          </cell>
          <cell r="LB217">
            <v>-1.18</v>
          </cell>
          <cell r="LC217">
            <v>-1.47</v>
          </cell>
          <cell r="LD217">
            <v>-0.21</v>
          </cell>
          <cell r="LE217">
            <v>1.18</v>
          </cell>
          <cell r="LF217">
            <v>0.08</v>
          </cell>
          <cell r="LG217">
            <v>0.3</v>
          </cell>
          <cell r="LH217">
            <v>0.16</v>
          </cell>
          <cell r="LI217">
            <v>0.46</v>
          </cell>
          <cell r="LJ217">
            <v>0.34</v>
          </cell>
          <cell r="LK217">
            <v>7.0000000000000007E-2</v>
          </cell>
          <cell r="LL217">
            <v>0.2</v>
          </cell>
          <cell r="LM217">
            <v>0.3</v>
          </cell>
          <cell r="LN217">
            <v>0.08</v>
          </cell>
          <cell r="LO217">
            <v>0.15</v>
          </cell>
          <cell r="LP217">
            <v>0.09</v>
          </cell>
          <cell r="LQ217">
            <v>0.28000000000000003</v>
          </cell>
          <cell r="LR217">
            <v>0.6</v>
          </cell>
          <cell r="LS217">
            <v>0.5</v>
          </cell>
          <cell r="LT217">
            <v>-0.2</v>
          </cell>
          <cell r="LU217">
            <v>0.3</v>
          </cell>
          <cell r="LV217">
            <v>0.7</v>
          </cell>
          <cell r="LW217">
            <v>0.15002566982191559</v>
          </cell>
          <cell r="LX217">
            <v>0.19</v>
          </cell>
          <cell r="LY217">
            <v>0.24463816429826826</v>
          </cell>
          <cell r="LZ217">
            <v>0.3</v>
          </cell>
          <cell r="MA217">
            <v>0.27</v>
          </cell>
          <cell r="MB217">
            <v>0.45608076557708055</v>
          </cell>
          <cell r="MC217">
            <v>0.45</v>
          </cell>
          <cell r="MD217">
            <v>0.2859206553845588</v>
          </cell>
          <cell r="ME217">
            <v>0.28863305057327293</v>
          </cell>
        </row>
        <row r="218">
          <cell r="A218">
            <v>6102003</v>
          </cell>
          <cell r="F218" t="str">
            <v xml:space="preserve">Óculos sem grau </v>
          </cell>
          <cell r="H218">
            <v>1.1000000000000001</v>
          </cell>
          <cell r="I218">
            <v>1</v>
          </cell>
          <cell r="J218">
            <v>0.73</v>
          </cell>
          <cell r="K218">
            <v>1.57</v>
          </cell>
          <cell r="L218">
            <v>0.47</v>
          </cell>
          <cell r="M218">
            <v>0.92</v>
          </cell>
          <cell r="N218">
            <v>1.24</v>
          </cell>
          <cell r="O218">
            <v>0.12</v>
          </cell>
          <cell r="P218">
            <v>0.83</v>
          </cell>
          <cell r="Q218">
            <v>1.01</v>
          </cell>
          <cell r="R218">
            <v>0.3</v>
          </cell>
          <cell r="S218">
            <v>0.68</v>
          </cell>
          <cell r="T218">
            <v>-0.7</v>
          </cell>
          <cell r="U218">
            <v>0.49</v>
          </cell>
          <cell r="V218">
            <v>1.3</v>
          </cell>
          <cell r="W218">
            <v>0.13</v>
          </cell>
          <cell r="X218">
            <v>1</v>
          </cell>
          <cell r="Y218">
            <v>1.59</v>
          </cell>
          <cell r="Z218">
            <v>3.22</v>
          </cell>
          <cell r="AA218">
            <v>2.86</v>
          </cell>
          <cell r="AB218">
            <v>-0.36</v>
          </cell>
          <cell r="AC218">
            <v>-0.68</v>
          </cell>
          <cell r="AD218">
            <v>1.82</v>
          </cell>
          <cell r="AE218">
            <v>1.28</v>
          </cell>
          <cell r="AF218">
            <v>2.44</v>
          </cell>
          <cell r="AG218">
            <v>1.23</v>
          </cell>
          <cell r="AH218">
            <v>-0.13</v>
          </cell>
          <cell r="AI218">
            <v>-0.04</v>
          </cell>
          <cell r="AJ218">
            <v>-0.63</v>
          </cell>
          <cell r="AK218">
            <v>-0.19</v>
          </cell>
          <cell r="AL218">
            <v>0.85</v>
          </cell>
          <cell r="AM218">
            <v>0.99</v>
          </cell>
          <cell r="AN218">
            <v>0.63</v>
          </cell>
          <cell r="AO218">
            <v>2.02</v>
          </cell>
          <cell r="AP218">
            <v>0.75</v>
          </cell>
          <cell r="AQ218">
            <v>0.97</v>
          </cell>
          <cell r="AR218">
            <v>2.5099999999999998</v>
          </cell>
          <cell r="AS218">
            <v>0.02</v>
          </cell>
          <cell r="AT218">
            <v>-0.01</v>
          </cell>
          <cell r="AU218">
            <v>2.17</v>
          </cell>
          <cell r="AV218">
            <v>-0.28999999999999998</v>
          </cell>
          <cell r="AW218">
            <v>-0.25</v>
          </cell>
          <cell r="AX218">
            <v>1.1200000000000001</v>
          </cell>
          <cell r="AY218">
            <v>0.5</v>
          </cell>
          <cell r="AZ218">
            <v>0.74</v>
          </cell>
          <cell r="BA218">
            <v>2.0699999999999998</v>
          </cell>
          <cell r="BB218">
            <v>0.15</v>
          </cell>
          <cell r="BC218">
            <v>0.2</v>
          </cell>
          <cell r="BD218">
            <v>0.46</v>
          </cell>
          <cell r="BE218">
            <v>0.21</v>
          </cell>
          <cell r="BF218">
            <v>2.1</v>
          </cell>
          <cell r="BG218">
            <v>1.1200000000000001</v>
          </cell>
          <cell r="BH218">
            <v>0.79</v>
          </cell>
          <cell r="BI218">
            <v>1.88</v>
          </cell>
          <cell r="BJ218">
            <v>-0.78</v>
          </cell>
          <cell r="BK218">
            <v>-0.13</v>
          </cell>
          <cell r="BL218">
            <v>0.2</v>
          </cell>
          <cell r="BM218">
            <v>0.88</v>
          </cell>
          <cell r="BN218">
            <v>1.93</v>
          </cell>
          <cell r="BO218">
            <v>0.64</v>
          </cell>
          <cell r="BP218">
            <v>1.46</v>
          </cell>
          <cell r="BQ218">
            <v>-0.59</v>
          </cell>
          <cell r="BR218">
            <v>0.08</v>
          </cell>
          <cell r="BS218">
            <v>-0.1</v>
          </cell>
          <cell r="BT218">
            <v>-0.04</v>
          </cell>
          <cell r="BU218">
            <v>0.89</v>
          </cell>
          <cell r="BV218">
            <v>0.82</v>
          </cell>
          <cell r="BW218">
            <v>1.37</v>
          </cell>
          <cell r="BX218">
            <v>1.33</v>
          </cell>
          <cell r="BY218">
            <v>1.6</v>
          </cell>
          <cell r="BZ218">
            <v>0.54</v>
          </cell>
          <cell r="CA218">
            <v>-0.23</v>
          </cell>
          <cell r="CB218">
            <v>0.5</v>
          </cell>
          <cell r="CC218">
            <v>0.4</v>
          </cell>
          <cell r="CD218">
            <v>-1.63</v>
          </cell>
          <cell r="CE218">
            <v>-1.77</v>
          </cell>
          <cell r="CF218">
            <v>0.42</v>
          </cell>
          <cell r="CG218">
            <v>-0.35</v>
          </cell>
          <cell r="CH218">
            <v>0.76</v>
          </cell>
          <cell r="CI218">
            <v>0.19</v>
          </cell>
          <cell r="CJ218">
            <v>-0.37</v>
          </cell>
          <cell r="CK218">
            <v>1.24</v>
          </cell>
          <cell r="CL218">
            <v>1.48</v>
          </cell>
          <cell r="CM218">
            <v>0.83</v>
          </cell>
          <cell r="CN218">
            <v>0.94</v>
          </cell>
          <cell r="CO218">
            <v>0.57999999999999996</v>
          </cell>
          <cell r="CP218">
            <v>0.13</v>
          </cell>
          <cell r="CQ218">
            <v>2.44</v>
          </cell>
          <cell r="CR218">
            <v>1.02</v>
          </cell>
          <cell r="CS218">
            <v>-0.15</v>
          </cell>
          <cell r="CT218">
            <v>1.1399999999999999</v>
          </cell>
          <cell r="CU218">
            <v>0.1</v>
          </cell>
          <cell r="CV218">
            <v>1.98</v>
          </cell>
          <cell r="CW218">
            <v>2.0499999999999998</v>
          </cell>
          <cell r="CX218">
            <v>0.81</v>
          </cell>
          <cell r="CY218">
            <v>0.28000000000000003</v>
          </cell>
          <cell r="CZ218">
            <v>0.28999999999999998</v>
          </cell>
          <cell r="DA218">
            <v>0.28999999999999998</v>
          </cell>
          <cell r="DB218">
            <v>0.91</v>
          </cell>
          <cell r="DC218">
            <v>0.28000000000000003</v>
          </cell>
          <cell r="DD218">
            <v>-2.5</v>
          </cell>
          <cell r="DE218">
            <v>-2.0099999999999998</v>
          </cell>
          <cell r="DF218">
            <v>0.72</v>
          </cell>
          <cell r="DG218">
            <v>1.88</v>
          </cell>
          <cell r="DH218">
            <v>-0.59</v>
          </cell>
          <cell r="DI218">
            <v>-1.32</v>
          </cell>
          <cell r="DJ218">
            <v>1.64</v>
          </cell>
          <cell r="DK218">
            <v>2.21</v>
          </cell>
          <cell r="DL218">
            <v>1.53</v>
          </cell>
          <cell r="DM218">
            <v>2.98</v>
          </cell>
          <cell r="DN218">
            <v>1.51</v>
          </cell>
          <cell r="DO218">
            <v>0.03</v>
          </cell>
          <cell r="DP218">
            <v>7.0000000000000007E-2</v>
          </cell>
          <cell r="DQ218">
            <v>-1.61</v>
          </cell>
          <cell r="DR218">
            <v>0.81</v>
          </cell>
          <cell r="DS218">
            <v>1.01</v>
          </cell>
          <cell r="DT218">
            <v>-0.84</v>
          </cell>
          <cell r="DU218">
            <v>1.39</v>
          </cell>
          <cell r="DV218">
            <v>2.66</v>
          </cell>
          <cell r="DW218">
            <v>0.69</v>
          </cell>
          <cell r="DX218">
            <v>-1.1299999999999999</v>
          </cell>
          <cell r="DY218">
            <v>-0.41</v>
          </cell>
          <cell r="DZ218">
            <v>-0.17</v>
          </cell>
          <cell r="EA218">
            <v>1.06</v>
          </cell>
          <cell r="EB218">
            <v>0.68</v>
          </cell>
          <cell r="EC218">
            <v>-0.93</v>
          </cell>
          <cell r="ED218">
            <v>-1.3</v>
          </cell>
          <cell r="EE218">
            <v>-0.36</v>
          </cell>
          <cell r="EF218">
            <v>0.67</v>
          </cell>
          <cell r="EG218">
            <v>0.69</v>
          </cell>
          <cell r="EH218">
            <v>1.89</v>
          </cell>
          <cell r="EI218">
            <v>0.48</v>
          </cell>
          <cell r="EJ218">
            <v>-0.28999999999999998</v>
          </cell>
          <cell r="EK218">
            <v>0.63</v>
          </cell>
          <cell r="EL218">
            <v>-1.1200000000000001</v>
          </cell>
          <cell r="EM218">
            <v>0.69</v>
          </cell>
          <cell r="EN218">
            <v>1.53</v>
          </cell>
          <cell r="EO218">
            <v>0.23</v>
          </cell>
          <cell r="EP218">
            <v>0.4</v>
          </cell>
          <cell r="EQ218">
            <v>-0.35</v>
          </cell>
          <cell r="ER218">
            <v>0.01</v>
          </cell>
          <cell r="ES218">
            <v>0.12</v>
          </cell>
          <cell r="ET218">
            <v>0.88</v>
          </cell>
          <cell r="EU218">
            <v>1.71</v>
          </cell>
          <cell r="EV218">
            <v>0.26</v>
          </cell>
          <cell r="EW218">
            <v>0.49</v>
          </cell>
          <cell r="EX218">
            <v>-0.24</v>
          </cell>
          <cell r="EY218">
            <v>0.45</v>
          </cell>
          <cell r="EZ218">
            <v>1.61</v>
          </cell>
          <cell r="FA218">
            <v>-0.09</v>
          </cell>
          <cell r="FB218">
            <v>-0.12</v>
          </cell>
          <cell r="FC218">
            <v>0.48</v>
          </cell>
          <cell r="FD218">
            <v>0.62</v>
          </cell>
          <cell r="FE218">
            <v>0.98</v>
          </cell>
          <cell r="FF218">
            <v>0.69</v>
          </cell>
          <cell r="FG218">
            <v>0.73</v>
          </cell>
          <cell r="FH218">
            <v>0.36</v>
          </cell>
          <cell r="FI218">
            <v>0.31</v>
          </cell>
          <cell r="FJ218">
            <v>0.21</v>
          </cell>
          <cell r="FK218">
            <v>0.25</v>
          </cell>
          <cell r="FL218">
            <v>1.17</v>
          </cell>
          <cell r="FM218">
            <v>0.13</v>
          </cell>
          <cell r="FN218">
            <v>0.6</v>
          </cell>
          <cell r="FO218">
            <v>0.21</v>
          </cell>
          <cell r="FP218">
            <v>0.18</v>
          </cell>
          <cell r="FQ218">
            <v>0.55000000000000004</v>
          </cell>
          <cell r="FR218">
            <v>-0.6</v>
          </cell>
          <cell r="FS218">
            <v>0.91</v>
          </cell>
          <cell r="FT218">
            <v>0.09</v>
          </cell>
          <cell r="FU218">
            <v>0.88</v>
          </cell>
          <cell r="FV218">
            <v>0.12</v>
          </cell>
          <cell r="FW218">
            <v>-0.12</v>
          </cell>
          <cell r="FX218">
            <v>0.59</v>
          </cell>
          <cell r="FY218">
            <v>0.25</v>
          </cell>
          <cell r="FZ218">
            <v>-0.18</v>
          </cell>
          <cell r="GA218">
            <v>0.52</v>
          </cell>
          <cell r="GB218">
            <v>0.7</v>
          </cell>
          <cell r="GC218">
            <v>-0.08</v>
          </cell>
          <cell r="GD218">
            <v>0.91</v>
          </cell>
          <cell r="GE218">
            <v>-0.24</v>
          </cell>
          <cell r="GF218">
            <v>-0.38</v>
          </cell>
          <cell r="GG218">
            <v>0.6</v>
          </cell>
          <cell r="GH218">
            <v>-0.44</v>
          </cell>
          <cell r="GI218">
            <v>-0.65</v>
          </cell>
          <cell r="GJ218">
            <v>0.22</v>
          </cell>
          <cell r="GK218">
            <v>0.03</v>
          </cell>
          <cell r="GL218">
            <v>-0.28000000000000003</v>
          </cell>
          <cell r="GM218">
            <v>0.65</v>
          </cell>
          <cell r="GN218">
            <v>0.42</v>
          </cell>
          <cell r="GO218">
            <v>0.03</v>
          </cell>
          <cell r="GP218">
            <v>0.62</v>
          </cell>
          <cell r="GQ218">
            <v>0.48</v>
          </cell>
          <cell r="GR218">
            <v>0.43</v>
          </cell>
          <cell r="GS218">
            <v>1.51</v>
          </cell>
          <cell r="GT218">
            <v>0.2</v>
          </cell>
          <cell r="GU218">
            <v>0.7</v>
          </cell>
          <cell r="GV218">
            <v>1.04</v>
          </cell>
          <cell r="GW218">
            <v>-0.08</v>
          </cell>
          <cell r="GX218">
            <v>-0.05</v>
          </cell>
          <cell r="GY218">
            <v>-0.27</v>
          </cell>
          <cell r="GZ218">
            <v>0.72</v>
          </cell>
          <cell r="HA218">
            <v>0.09</v>
          </cell>
          <cell r="HB218">
            <v>-0.72</v>
          </cell>
          <cell r="HC218">
            <v>-0.41</v>
          </cell>
          <cell r="HD218">
            <v>-0.91</v>
          </cell>
          <cell r="HE218">
            <v>0.4</v>
          </cell>
          <cell r="HF218">
            <v>2.2799999999999998</v>
          </cell>
          <cell r="HG218">
            <v>1.86</v>
          </cell>
          <cell r="HH218">
            <v>-0.19</v>
          </cell>
          <cell r="HI218">
            <v>-0.61</v>
          </cell>
          <cell r="HJ218">
            <v>0.65</v>
          </cell>
          <cell r="HK218">
            <v>0.31</v>
          </cell>
          <cell r="HL218">
            <v>0.56999999999999995</v>
          </cell>
          <cell r="HM218">
            <v>0.79</v>
          </cell>
          <cell r="HN218">
            <v>0.39</v>
          </cell>
          <cell r="HO218">
            <v>-0.85</v>
          </cell>
          <cell r="HP218">
            <v>0.05</v>
          </cell>
          <cell r="HQ218">
            <v>0.93</v>
          </cell>
          <cell r="HR218">
            <v>-1.54</v>
          </cell>
          <cell r="HS218">
            <v>0.25</v>
          </cell>
          <cell r="HT218">
            <v>1.95</v>
          </cell>
          <cell r="HU218">
            <v>1.06</v>
          </cell>
          <cell r="HV218">
            <v>-0.05</v>
          </cell>
          <cell r="HW218">
            <v>-0.31</v>
          </cell>
          <cell r="HX218">
            <v>1.23</v>
          </cell>
          <cell r="HY218">
            <v>1.54</v>
          </cell>
          <cell r="HZ218">
            <v>0.42</v>
          </cell>
          <cell r="IA218">
            <v>-0.05</v>
          </cell>
          <cell r="IB218">
            <v>-0.72</v>
          </cell>
          <cell r="IC218">
            <v>1.34</v>
          </cell>
          <cell r="ID218">
            <v>0.89</v>
          </cell>
          <cell r="IE218">
            <v>-0.92</v>
          </cell>
          <cell r="IF218">
            <v>1.1599999999999999</v>
          </cell>
          <cell r="IG218">
            <v>0.27</v>
          </cell>
          <cell r="IH218">
            <v>0.37</v>
          </cell>
          <cell r="II218">
            <v>0.72</v>
          </cell>
          <cell r="IJ218">
            <v>-0.63</v>
          </cell>
          <cell r="IK218">
            <v>0.43</v>
          </cell>
          <cell r="IL218">
            <v>0.14000000000000001</v>
          </cell>
          <cell r="IM218">
            <v>-0.26</v>
          </cell>
          <cell r="IN218">
            <v>0.46</v>
          </cell>
          <cell r="IO218">
            <v>0.42</v>
          </cell>
          <cell r="IP218">
            <v>-0.66</v>
          </cell>
          <cell r="IQ218">
            <v>-0.18</v>
          </cell>
          <cell r="IR218">
            <v>1.23</v>
          </cell>
          <cell r="IS218">
            <v>-0.02</v>
          </cell>
          <cell r="IT218">
            <v>0.3</v>
          </cell>
          <cell r="IU218">
            <v>0.97</v>
          </cell>
          <cell r="IV218">
            <v>0.68</v>
          </cell>
          <cell r="IW218">
            <v>1.01</v>
          </cell>
          <cell r="IX218">
            <v>1.34</v>
          </cell>
          <cell r="IY218">
            <v>0.87</v>
          </cell>
          <cell r="IZ218">
            <v>0.18</v>
          </cell>
          <cell r="JA218">
            <v>1.02</v>
          </cell>
          <cell r="JB218">
            <v>1.45</v>
          </cell>
          <cell r="JC218">
            <v>0.51</v>
          </cell>
          <cell r="JD218">
            <v>-0.54</v>
          </cell>
          <cell r="JE218">
            <v>0.75</v>
          </cell>
          <cell r="JF218">
            <v>0.54</v>
          </cell>
          <cell r="JG218">
            <v>-0.66</v>
          </cell>
          <cell r="JH218">
            <v>0.36</v>
          </cell>
          <cell r="JI218">
            <v>0.02</v>
          </cell>
          <cell r="JJ218">
            <v>-0.16</v>
          </cell>
          <cell r="JK218">
            <v>0.88</v>
          </cell>
          <cell r="JL218">
            <v>0.45</v>
          </cell>
          <cell r="JM218">
            <v>0.89</v>
          </cell>
          <cell r="JN218">
            <v>1.19</v>
          </cell>
          <cell r="JO218">
            <v>-0.48</v>
          </cell>
          <cell r="JP218">
            <v>1.48</v>
          </cell>
          <cell r="JQ218">
            <v>2.38</v>
          </cell>
          <cell r="JR218">
            <v>1.31</v>
          </cell>
          <cell r="JS218">
            <v>0</v>
          </cell>
          <cell r="JT218">
            <v>-0.73</v>
          </cell>
          <cell r="JU218">
            <v>-0.67</v>
          </cell>
          <cell r="JV218">
            <v>-0.59</v>
          </cell>
          <cell r="JW218">
            <v>-2.11</v>
          </cell>
          <cell r="JX218">
            <v>-2.08</v>
          </cell>
          <cell r="JY218">
            <v>-0.54</v>
          </cell>
          <cell r="JZ218">
            <v>0.56000000000000005</v>
          </cell>
          <cell r="KA218">
            <v>0.13</v>
          </cell>
          <cell r="KB218">
            <v>-0.31</v>
          </cell>
          <cell r="KC218">
            <v>-0.74</v>
          </cell>
          <cell r="KD218">
            <v>-1</v>
          </cell>
          <cell r="KE218">
            <v>-0.56000000000000005</v>
          </cell>
          <cell r="KF218">
            <v>-0.68</v>
          </cell>
          <cell r="KG218">
            <v>-0.67</v>
          </cell>
          <cell r="KH218">
            <v>0</v>
          </cell>
          <cell r="KI218">
            <v>0.27</v>
          </cell>
          <cell r="KJ218">
            <v>-1.0900000000000001</v>
          </cell>
          <cell r="KK218">
            <v>-1.1399999999999999</v>
          </cell>
          <cell r="KL218">
            <v>0.77</v>
          </cell>
          <cell r="KM218">
            <v>-0.09</v>
          </cell>
          <cell r="KN218">
            <v>0.52</v>
          </cell>
          <cell r="KO218">
            <v>-0.11</v>
          </cell>
          <cell r="KP218">
            <v>0.51</v>
          </cell>
          <cell r="KQ218">
            <v>0.71</v>
          </cell>
          <cell r="KR218">
            <v>-1.29</v>
          </cell>
          <cell r="KS218">
            <v>-1.05</v>
          </cell>
          <cell r="KT218">
            <v>-0.68</v>
          </cell>
          <cell r="KU218">
            <v>0.24</v>
          </cell>
          <cell r="KV218">
            <v>-0.05</v>
          </cell>
          <cell r="KW218">
            <v>-0.1</v>
          </cell>
          <cell r="KX218">
            <v>0.42</v>
          </cell>
          <cell r="KY218">
            <v>-0.54</v>
          </cell>
          <cell r="KZ218">
            <v>-0.17</v>
          </cell>
          <cell r="LA218">
            <v>0.27</v>
          </cell>
          <cell r="LB218">
            <v>-0.16</v>
          </cell>
          <cell r="LC218">
            <v>0.14000000000000001</v>
          </cell>
          <cell r="LD218">
            <v>0.4</v>
          </cell>
          <cell r="LE218">
            <v>0.34</v>
          </cell>
          <cell r="LF218">
            <v>0.08</v>
          </cell>
          <cell r="LG218">
            <v>0.3</v>
          </cell>
          <cell r="LH218">
            <v>0.16</v>
          </cell>
          <cell r="LI218">
            <v>0.46</v>
          </cell>
          <cell r="LJ218">
            <v>0.34</v>
          </cell>
          <cell r="LK218">
            <v>7.0000000000000007E-2</v>
          </cell>
          <cell r="LL218">
            <v>0.2</v>
          </cell>
          <cell r="LM218">
            <v>0.3</v>
          </cell>
          <cell r="LN218">
            <v>0.08</v>
          </cell>
          <cell r="LO218">
            <v>0.15</v>
          </cell>
          <cell r="LP218">
            <v>0.09</v>
          </cell>
          <cell r="LQ218">
            <v>0.28000000000000003</v>
          </cell>
          <cell r="LR218">
            <v>0.6</v>
          </cell>
          <cell r="LS218">
            <v>0.5</v>
          </cell>
          <cell r="LT218">
            <v>-0.2</v>
          </cell>
          <cell r="LU218">
            <v>0.3</v>
          </cell>
          <cell r="LV218">
            <v>0.7</v>
          </cell>
          <cell r="LW218">
            <v>0.15002566982191559</v>
          </cell>
          <cell r="LX218">
            <v>0.19</v>
          </cell>
          <cell r="LY218">
            <v>0.24463816429826826</v>
          </cell>
          <cell r="LZ218">
            <v>0.3</v>
          </cell>
          <cell r="MA218">
            <v>0.27</v>
          </cell>
          <cell r="MB218">
            <v>0.45608076557708055</v>
          </cell>
          <cell r="MC218">
            <v>0.45</v>
          </cell>
          <cell r="MD218">
            <v>0.2859206553845588</v>
          </cell>
          <cell r="ME218">
            <v>0.28863305057327293</v>
          </cell>
        </row>
        <row r="219">
          <cell r="A219">
            <v>6102011</v>
          </cell>
          <cell r="F219" t="str">
            <v xml:space="preserve">Lentes de óculos e de contato </v>
          </cell>
          <cell r="H219">
            <v>0.98762261745809155</v>
          </cell>
          <cell r="I219">
            <v>0.64366455368599229</v>
          </cell>
          <cell r="J219">
            <v>0.3507588281358292</v>
          </cell>
          <cell r="K219">
            <v>1.6868576926974987</v>
          </cell>
          <cell r="L219">
            <v>0.74822104489852126</v>
          </cell>
          <cell r="M219">
            <v>0.51337221864034566</v>
          </cell>
          <cell r="N219">
            <v>1.2893633495959214</v>
          </cell>
          <cell r="O219">
            <v>0.44263211954679998</v>
          </cell>
          <cell r="P219">
            <v>0.68178156683698965</v>
          </cell>
          <cell r="Q219">
            <v>1.0132286306304306</v>
          </cell>
          <cell r="R219">
            <v>0.62521207442268723</v>
          </cell>
          <cell r="S219">
            <v>1.0600560442635059</v>
          </cell>
          <cell r="T219">
            <v>-0.23707501946966869</v>
          </cell>
          <cell r="U219">
            <v>0.10050085881255905</v>
          </cell>
          <cell r="V219">
            <v>0.95626938456001065</v>
          </cell>
          <cell r="W219">
            <v>0.5586592093156949</v>
          </cell>
          <cell r="X219">
            <v>1.159144683761383</v>
          </cell>
          <cell r="Y219">
            <v>1.4917275582683274</v>
          </cell>
          <cell r="Z219">
            <v>2.1293381936173592</v>
          </cell>
          <cell r="AA219">
            <v>2.0197759943616895</v>
          </cell>
          <cell r="AB219">
            <v>0.15091255809114343</v>
          </cell>
          <cell r="AC219">
            <v>7.2131841615187986E-2</v>
          </cell>
          <cell r="AD219">
            <v>1.5372353244769408</v>
          </cell>
          <cell r="AE219">
            <v>0.85229630596136818</v>
          </cell>
          <cell r="AF219">
            <v>2.2307760204504823</v>
          </cell>
          <cell r="AG219">
            <v>1.5439672186192528</v>
          </cell>
          <cell r="AH219">
            <v>0.42355033095121625</v>
          </cell>
          <cell r="AI219">
            <v>0.24669460136479132</v>
          </cell>
          <cell r="AJ219">
            <v>-0.76828250026692013</v>
          </cell>
          <cell r="AK219">
            <v>-0.31449156517468546</v>
          </cell>
          <cell r="AL219">
            <v>0.81714924393281962</v>
          </cell>
          <cell r="AM219">
            <v>1.0226662342645076</v>
          </cell>
          <cell r="AN219">
            <v>0.97459564711514224</v>
          </cell>
          <cell r="AO219">
            <v>2.013440620935405</v>
          </cell>
          <cell r="AP219">
            <v>0.71694377031459122</v>
          </cell>
          <cell r="AQ219">
            <v>1.0452046853991719</v>
          </cell>
          <cell r="AR219">
            <v>1.809938048328229</v>
          </cell>
          <cell r="AS219">
            <v>0.34753385823054178</v>
          </cell>
          <cell r="AT219">
            <v>0.41333604059516221</v>
          </cell>
          <cell r="AU219">
            <v>1.3325994648461617</v>
          </cell>
          <cell r="AV219">
            <v>-0.31954766339703433</v>
          </cell>
          <cell r="AW219">
            <v>8.3915585008709298E-2</v>
          </cell>
          <cell r="AX219">
            <v>0.85413588584379685</v>
          </cell>
          <cell r="AY219">
            <v>1.0941228532501686</v>
          </cell>
          <cell r="AZ219">
            <v>1.3636364104814815</v>
          </cell>
          <cell r="BA219">
            <v>1.5216137811913553</v>
          </cell>
          <cell r="BB219">
            <v>-5.3677865917194307E-3</v>
          </cell>
          <cell r="BC219">
            <v>0.36667098674745868</v>
          </cell>
          <cell r="BD219">
            <v>0.73030981219904822</v>
          </cell>
          <cell r="BE219">
            <v>0.42969910175339099</v>
          </cell>
          <cell r="BF219">
            <v>1.5664791443083246</v>
          </cell>
          <cell r="BG219">
            <v>1.1825738329570161</v>
          </cell>
          <cell r="BH219">
            <v>1.4884321201401756</v>
          </cell>
          <cell r="BI219">
            <v>2.2493647137077373</v>
          </cell>
          <cell r="BJ219">
            <v>-0.10829428414342554</v>
          </cell>
          <cell r="BK219">
            <v>-5.3566443526600532E-2</v>
          </cell>
          <cell r="BL219">
            <v>0.13933659268055593</v>
          </cell>
          <cell r="BM219">
            <v>0.54733386830829855</v>
          </cell>
          <cell r="BN219">
            <v>1.9703775311117222</v>
          </cell>
          <cell r="BO219">
            <v>0.48801109657712166</v>
          </cell>
          <cell r="BP219">
            <v>1.2747563253014547</v>
          </cell>
          <cell r="BQ219">
            <v>-0.14518784537763141</v>
          </cell>
          <cell r="BR219">
            <v>-0.49056342762493771</v>
          </cell>
          <cell r="BS219">
            <v>-0.54214341018888001</v>
          </cell>
          <cell r="BT219">
            <v>0.57724611490978406</v>
          </cell>
          <cell r="BU219">
            <v>0.92622938460630888</v>
          </cell>
          <cell r="BV219">
            <v>0.51097979763136592</v>
          </cell>
          <cell r="BW219">
            <v>1.08646950942459</v>
          </cell>
          <cell r="BX219">
            <v>1.1029709554401945</v>
          </cell>
          <cell r="BY219">
            <v>1.6557265623023671</v>
          </cell>
          <cell r="BZ219">
            <v>0.56990749631545856</v>
          </cell>
          <cell r="CA219">
            <v>0.42974740600865852</v>
          </cell>
          <cell r="CB219">
            <v>0.82264853514127001</v>
          </cell>
          <cell r="CC219">
            <v>0.45986394900210403</v>
          </cell>
          <cell r="CD219">
            <v>-0.69940493358531641</v>
          </cell>
          <cell r="CE219">
            <v>-1.466917003660918</v>
          </cell>
          <cell r="CF219">
            <v>6.475125002962113E-4</v>
          </cell>
          <cell r="CG219">
            <v>0.50114968664792858</v>
          </cell>
          <cell r="CH219">
            <v>7.6847829376930576E-2</v>
          </cell>
          <cell r="CI219">
            <v>-0.36191632038490501</v>
          </cell>
          <cell r="CJ219">
            <v>-0.21646824132579331</v>
          </cell>
          <cell r="CK219">
            <v>0.62320200677999682</v>
          </cell>
          <cell r="CL219">
            <v>1.8013504313796529</v>
          </cell>
          <cell r="CM219">
            <v>0.98654481088013146</v>
          </cell>
          <cell r="CN219">
            <v>1.0039848433744938</v>
          </cell>
          <cell r="CO219">
            <v>1.1211637330448667</v>
          </cell>
          <cell r="CP219">
            <v>0.42680879181627324</v>
          </cell>
          <cell r="CQ219">
            <v>2.1497077677707566</v>
          </cell>
          <cell r="CR219">
            <v>0.94876250723672029</v>
          </cell>
          <cell r="CS219">
            <v>0.52480615477908232</v>
          </cell>
          <cell r="CT219">
            <v>1.2382406615112138</v>
          </cell>
          <cell r="CU219">
            <v>-0.27074863557555151</v>
          </cell>
          <cell r="CV219">
            <v>1.6780046933365327</v>
          </cell>
          <cell r="CW219">
            <v>1.6886734518703068</v>
          </cell>
          <cell r="CX219">
            <v>0.64806714443450164</v>
          </cell>
          <cell r="CY219">
            <v>0.42759208413192701</v>
          </cell>
          <cell r="CZ219">
            <v>0.11829258875393227</v>
          </cell>
          <cell r="DA219">
            <v>0.11829258875393227</v>
          </cell>
          <cell r="DB219">
            <v>0.56119536216000998</v>
          </cell>
          <cell r="DC219">
            <v>4.5220331771408898E-2</v>
          </cell>
          <cell r="DD219">
            <v>-1.2282283319611853</v>
          </cell>
          <cell r="DE219">
            <v>-0.41707186592444145</v>
          </cell>
          <cell r="DF219">
            <v>-9.2603825381128935E-2</v>
          </cell>
          <cell r="DG219">
            <v>1.1452221044216486</v>
          </cell>
          <cell r="DH219">
            <v>0.30736231143702891</v>
          </cell>
          <cell r="DI219">
            <v>-0.23021896196225725</v>
          </cell>
          <cell r="DJ219">
            <v>1.9921712726634278</v>
          </cell>
          <cell r="DK219">
            <v>1.7574303617092024</v>
          </cell>
          <cell r="DL219">
            <v>0.32468766955098644</v>
          </cell>
          <cell r="DM219">
            <v>2.2491944491817244</v>
          </cell>
          <cell r="DN219">
            <v>0.97821956187362979</v>
          </cell>
          <cell r="DO219">
            <v>-0.12928661933546204</v>
          </cell>
          <cell r="DP219">
            <v>0.9122702552627594</v>
          </cell>
          <cell r="DQ219">
            <v>-0.38718811855480118</v>
          </cell>
          <cell r="DR219">
            <v>0.47806443891304301</v>
          </cell>
          <cell r="DS219">
            <v>0.88102968070332544</v>
          </cell>
          <cell r="DT219">
            <v>-5.6116205000844889E-2</v>
          </cell>
          <cell r="DU219">
            <v>1.4845493228621396</v>
          </cell>
          <cell r="DV219">
            <v>1.7649660048553872</v>
          </cell>
          <cell r="DW219">
            <v>0.32741219035847385</v>
          </cell>
          <cell r="DX219">
            <v>-0.64302406160472803</v>
          </cell>
          <cell r="DY219">
            <v>-0.23960004272016314</v>
          </cell>
          <cell r="DZ219">
            <v>-7.0735737851485439E-3</v>
          </cell>
          <cell r="EA219">
            <v>1.3824231611720603</v>
          </cell>
          <cell r="EB219">
            <v>0.84990920167549555</v>
          </cell>
          <cell r="EC219">
            <v>-0.28590649384095496</v>
          </cell>
          <cell r="ED219">
            <v>-1.6581414695542229</v>
          </cell>
          <cell r="EE219">
            <v>-0.11971037914446325</v>
          </cell>
          <cell r="EF219">
            <v>0.65295031641879464</v>
          </cell>
          <cell r="EG219">
            <v>-0.33149561501176361</v>
          </cell>
          <cell r="EH219">
            <v>1.3513524026125623</v>
          </cell>
          <cell r="EI219">
            <v>0.96199238733620407</v>
          </cell>
          <cell r="EJ219">
            <v>-0.16251234062191131</v>
          </cell>
          <cell r="EK219">
            <v>0.91854692822025419</v>
          </cell>
          <cell r="EL219">
            <v>-1.1433318661525391</v>
          </cell>
          <cell r="EM219">
            <v>0.20703674576719361</v>
          </cell>
          <cell r="EN219">
            <v>1.5668201429878947</v>
          </cell>
          <cell r="EO219">
            <v>5.7647059255021785E-3</v>
          </cell>
          <cell r="EP219">
            <v>0.52418428064158074</v>
          </cell>
          <cell r="EQ219">
            <v>0.15261819678559185</v>
          </cell>
          <cell r="ER219">
            <v>-0.4076683996559029</v>
          </cell>
          <cell r="ES219">
            <v>-0.1413246369469969</v>
          </cell>
          <cell r="ET219">
            <v>0.4922036954437557</v>
          </cell>
          <cell r="EU219">
            <v>0.83902135178703108</v>
          </cell>
          <cell r="EV219">
            <v>-0.19745735000662937</v>
          </cell>
          <cell r="EW219">
            <v>0.84724128364679974</v>
          </cell>
          <cell r="EX219">
            <v>0.40049155966685768</v>
          </cell>
          <cell r="EY219">
            <v>0.57539456523072696</v>
          </cell>
          <cell r="EZ219">
            <v>1.6065420425797174</v>
          </cell>
          <cell r="FA219">
            <v>0.21114234455902395</v>
          </cell>
          <cell r="FB219">
            <v>-0.39607973718126777</v>
          </cell>
          <cell r="FC219">
            <v>0.64976798995112439</v>
          </cell>
          <cell r="FD219">
            <v>0.74232406057860245</v>
          </cell>
          <cell r="FE219">
            <v>0.69909913855735062</v>
          </cell>
          <cell r="FF219">
            <v>0.6699829978962113</v>
          </cell>
          <cell r="FG219">
            <v>0.56702035695665964</v>
          </cell>
          <cell r="FH219">
            <v>0.63</v>
          </cell>
          <cell r="FI219">
            <v>0.61</v>
          </cell>
          <cell r="FJ219">
            <v>0.67</v>
          </cell>
          <cell r="FK219">
            <v>0.14000000000000001</v>
          </cell>
          <cell r="FL219">
            <v>0.34</v>
          </cell>
          <cell r="FM219">
            <v>0.32</v>
          </cell>
          <cell r="FN219">
            <v>0.43</v>
          </cell>
          <cell r="FO219">
            <v>0</v>
          </cell>
          <cell r="FP219">
            <v>0.34</v>
          </cell>
          <cell r="FQ219">
            <v>0.57999999999999996</v>
          </cell>
          <cell r="FR219">
            <v>-0.23</v>
          </cell>
          <cell r="FS219">
            <v>0.38</v>
          </cell>
          <cell r="FT219">
            <v>0.33</v>
          </cell>
          <cell r="FU219">
            <v>0.23</v>
          </cell>
          <cell r="FV219">
            <v>0.09</v>
          </cell>
          <cell r="FW219">
            <v>0.66</v>
          </cell>
          <cell r="FX219">
            <v>-0.12</v>
          </cell>
          <cell r="FY219">
            <v>0.39</v>
          </cell>
          <cell r="FZ219">
            <v>0.51</v>
          </cell>
          <cell r="GA219">
            <v>0.02</v>
          </cell>
          <cell r="GB219">
            <v>0.01</v>
          </cell>
          <cell r="GC219">
            <v>0.5</v>
          </cell>
          <cell r="GD219">
            <v>0.68</v>
          </cell>
          <cell r="GE219">
            <v>0.68</v>
          </cell>
          <cell r="GF219">
            <v>0.4</v>
          </cell>
          <cell r="GG219">
            <v>0.37</v>
          </cell>
          <cell r="GH219">
            <v>0.17</v>
          </cell>
          <cell r="GI219">
            <v>0.43</v>
          </cell>
          <cell r="GJ219">
            <v>0.02</v>
          </cell>
          <cell r="GK219">
            <v>0.73</v>
          </cell>
          <cell r="GL219">
            <v>0.15</v>
          </cell>
          <cell r="GM219">
            <v>-0.06</v>
          </cell>
          <cell r="GN219">
            <v>0.56000000000000005</v>
          </cell>
          <cell r="GO219">
            <v>0.93</v>
          </cell>
          <cell r="GP219">
            <v>1.31</v>
          </cell>
          <cell r="GQ219">
            <v>1.02</v>
          </cell>
          <cell r="GR219">
            <v>0.95</v>
          </cell>
          <cell r="GS219">
            <v>0.32</v>
          </cell>
          <cell r="GT219">
            <v>0.22</v>
          </cell>
          <cell r="GU219">
            <v>-0.11</v>
          </cell>
          <cell r="GV219">
            <v>0.4</v>
          </cell>
          <cell r="GW219">
            <v>0.72</v>
          </cell>
          <cell r="GX219">
            <v>-0.08</v>
          </cell>
          <cell r="GY219">
            <v>0.19</v>
          </cell>
          <cell r="GZ219">
            <v>0.08</v>
          </cell>
          <cell r="HA219">
            <v>0.06</v>
          </cell>
          <cell r="HB219">
            <v>0.92</v>
          </cell>
          <cell r="HC219">
            <v>0.72</v>
          </cell>
          <cell r="HD219">
            <v>0.63</v>
          </cell>
          <cell r="HE219">
            <v>-0.25</v>
          </cell>
          <cell r="HF219">
            <v>-0.51</v>
          </cell>
          <cell r="HG219">
            <v>0.67</v>
          </cell>
          <cell r="HH219">
            <v>0.98</v>
          </cell>
          <cell r="HI219">
            <v>0.66</v>
          </cell>
          <cell r="HJ219">
            <v>0.64</v>
          </cell>
          <cell r="HK219">
            <v>0.65</v>
          </cell>
          <cell r="HL219">
            <v>0.42</v>
          </cell>
          <cell r="HM219">
            <v>-0.37</v>
          </cell>
          <cell r="HN219">
            <v>0.49</v>
          </cell>
          <cell r="HO219">
            <v>1.25</v>
          </cell>
          <cell r="HP219">
            <v>0.52</v>
          </cell>
          <cell r="HQ219">
            <v>0.23</v>
          </cell>
          <cell r="HR219">
            <v>-0.56999999999999995</v>
          </cell>
          <cell r="HS219">
            <v>-0.7</v>
          </cell>
          <cell r="HT219">
            <v>-0.12</v>
          </cell>
          <cell r="HU219">
            <v>-0.13</v>
          </cell>
          <cell r="HV219">
            <v>0.28000000000000003</v>
          </cell>
          <cell r="HW219">
            <v>0.28000000000000003</v>
          </cell>
          <cell r="HX219">
            <v>0.35</v>
          </cell>
          <cell r="HY219">
            <v>0</v>
          </cell>
          <cell r="HZ219">
            <v>1.07</v>
          </cell>
          <cell r="IA219">
            <v>1.31</v>
          </cell>
          <cell r="IB219">
            <v>-0.59</v>
          </cell>
          <cell r="IC219">
            <v>0.25</v>
          </cell>
          <cell r="ID219">
            <v>1.01</v>
          </cell>
          <cell r="IE219">
            <v>0.49</v>
          </cell>
          <cell r="IF219">
            <v>-0.16</v>
          </cell>
          <cell r="IG219">
            <v>0.44</v>
          </cell>
          <cell r="IH219">
            <v>0.27</v>
          </cell>
          <cell r="II219">
            <v>0.37</v>
          </cell>
          <cell r="IJ219">
            <v>0.78</v>
          </cell>
          <cell r="IK219">
            <v>0.48</v>
          </cell>
          <cell r="IL219">
            <v>0.53</v>
          </cell>
          <cell r="IM219">
            <v>0.6</v>
          </cell>
          <cell r="IN219">
            <v>0.38</v>
          </cell>
          <cell r="IO219">
            <v>0.03</v>
          </cell>
          <cell r="IP219">
            <v>0.43</v>
          </cell>
          <cell r="IQ219">
            <v>0.43</v>
          </cell>
          <cell r="IR219">
            <v>0.12</v>
          </cell>
          <cell r="IS219">
            <v>0.24</v>
          </cell>
          <cell r="IT219">
            <v>-0.04</v>
          </cell>
          <cell r="IU219">
            <v>1.21</v>
          </cell>
          <cell r="IV219">
            <v>0.74</v>
          </cell>
          <cell r="IW219">
            <v>0.4</v>
          </cell>
          <cell r="IX219">
            <v>1.26</v>
          </cell>
          <cell r="IY219">
            <v>0.56000000000000005</v>
          </cell>
          <cell r="IZ219">
            <v>0.87</v>
          </cell>
          <cell r="JA219">
            <v>1.1100000000000001</v>
          </cell>
          <cell r="JB219">
            <v>0.66</v>
          </cell>
          <cell r="JC219">
            <v>1.04</v>
          </cell>
          <cell r="JD219">
            <v>0.69</v>
          </cell>
          <cell r="JE219">
            <v>1.32</v>
          </cell>
          <cell r="JF219">
            <v>0.52</v>
          </cell>
          <cell r="JG219">
            <v>0.05</v>
          </cell>
          <cell r="JH219">
            <v>0.59</v>
          </cell>
          <cell r="JI219">
            <v>0.44</v>
          </cell>
          <cell r="JJ219">
            <v>0.37</v>
          </cell>
          <cell r="JK219">
            <v>0.81</v>
          </cell>
          <cell r="JL219">
            <v>1.35</v>
          </cell>
          <cell r="JM219">
            <v>0.69</v>
          </cell>
          <cell r="JN219">
            <v>0.93</v>
          </cell>
          <cell r="JO219">
            <v>1.72</v>
          </cell>
          <cell r="JP219">
            <v>1.4</v>
          </cell>
          <cell r="JQ219">
            <v>1.19</v>
          </cell>
          <cell r="JR219">
            <v>0.92</v>
          </cell>
          <cell r="JS219">
            <v>0.68</v>
          </cell>
          <cell r="JT219">
            <v>1.35</v>
          </cell>
          <cell r="JU219">
            <v>1.27</v>
          </cell>
          <cell r="JV219">
            <v>0.88</v>
          </cell>
          <cell r="JW219">
            <v>0.56000000000000005</v>
          </cell>
          <cell r="JX219">
            <v>-0.55000000000000004</v>
          </cell>
          <cell r="JY219">
            <v>0.56999999999999995</v>
          </cell>
          <cell r="JZ219">
            <v>0.8</v>
          </cell>
          <cell r="KA219">
            <v>-0.37</v>
          </cell>
          <cell r="KB219">
            <v>-0.71</v>
          </cell>
          <cell r="KC219">
            <v>0.4</v>
          </cell>
          <cell r="KD219">
            <v>-0.04</v>
          </cell>
          <cell r="KE219">
            <v>-0.53</v>
          </cell>
          <cell r="KF219">
            <v>0.56000000000000005</v>
          </cell>
          <cell r="KG219">
            <v>0</v>
          </cell>
          <cell r="KH219">
            <v>-0.41</v>
          </cell>
          <cell r="KI219">
            <v>-0.67</v>
          </cell>
          <cell r="KJ219">
            <v>-0.92</v>
          </cell>
          <cell r="KK219">
            <v>0.15</v>
          </cell>
          <cell r="KL219">
            <v>0.94</v>
          </cell>
          <cell r="KM219">
            <v>-0.35</v>
          </cell>
          <cell r="KN219">
            <v>0.13</v>
          </cell>
          <cell r="KO219">
            <v>0.26</v>
          </cell>
          <cell r="KP219">
            <v>0.04</v>
          </cell>
          <cell r="KQ219">
            <v>1</v>
          </cell>
          <cell r="KR219">
            <v>0.77</v>
          </cell>
          <cell r="KS219">
            <v>-0.49</v>
          </cell>
          <cell r="KT219">
            <v>-0.1</v>
          </cell>
          <cell r="KU219">
            <v>0.15</v>
          </cell>
          <cell r="KV219">
            <v>-1.03</v>
          </cell>
          <cell r="KW219">
            <v>-0.09</v>
          </cell>
          <cell r="KX219">
            <v>0.54</v>
          </cell>
          <cell r="KY219">
            <v>-0.56000000000000005</v>
          </cell>
          <cell r="KZ219">
            <v>-0.21</v>
          </cell>
          <cell r="LA219">
            <v>0.37</v>
          </cell>
          <cell r="LB219">
            <v>0.44</v>
          </cell>
          <cell r="LC219">
            <v>0.01</v>
          </cell>
          <cell r="LD219">
            <v>0.05</v>
          </cell>
          <cell r="LE219">
            <v>-0.23</v>
          </cell>
          <cell r="LF219">
            <v>0.08</v>
          </cell>
          <cell r="LG219">
            <v>0.3</v>
          </cell>
          <cell r="LH219">
            <v>0.16</v>
          </cell>
          <cell r="LI219">
            <v>0.46</v>
          </cell>
          <cell r="LJ219">
            <v>0.34</v>
          </cell>
          <cell r="LK219">
            <v>7.0000000000000007E-2</v>
          </cell>
          <cell r="LL219">
            <v>0.2</v>
          </cell>
          <cell r="LM219">
            <v>0.3</v>
          </cell>
          <cell r="LN219">
            <v>0.08</v>
          </cell>
          <cell r="LO219">
            <v>0.15</v>
          </cell>
          <cell r="LP219">
            <v>0.09</v>
          </cell>
          <cell r="LQ219">
            <v>0.28000000000000003</v>
          </cell>
          <cell r="LR219">
            <v>0.6</v>
          </cell>
          <cell r="LS219">
            <v>0.5</v>
          </cell>
          <cell r="LT219">
            <v>-0.2</v>
          </cell>
          <cell r="LU219">
            <v>0.3</v>
          </cell>
          <cell r="LV219">
            <v>0.7</v>
          </cell>
          <cell r="LW219">
            <v>0.15002566982191559</v>
          </cell>
          <cell r="LX219">
            <v>0.19</v>
          </cell>
          <cell r="LY219">
            <v>0.24463816429826826</v>
          </cell>
          <cell r="LZ219">
            <v>0.3</v>
          </cell>
          <cell r="MA219">
            <v>0.27</v>
          </cell>
          <cell r="MB219">
            <v>0.45608076557708055</v>
          </cell>
          <cell r="MC219">
            <v>0.45</v>
          </cell>
          <cell r="MD219">
            <v>0.2859206553845588</v>
          </cell>
          <cell r="ME219">
            <v>0.28863305057327293</v>
          </cell>
        </row>
        <row r="220">
          <cell r="A220" t="str">
            <v>DURA</v>
          </cell>
          <cell r="C220" t="str">
            <v>+</v>
          </cell>
          <cell r="D220" t="str">
            <v>Duráveis</v>
          </cell>
          <cell r="H220">
            <v>0.50852988784313369</v>
          </cell>
          <cell r="I220">
            <v>0.98263697346001133</v>
          </cell>
          <cell r="J220">
            <v>0.72244667949402941</v>
          </cell>
          <cell r="K220">
            <v>0.22746205432663638</v>
          </cell>
          <cell r="L220">
            <v>0.18859035375208322</v>
          </cell>
          <cell r="M220">
            <v>0.14820777018749018</v>
          </cell>
          <cell r="N220">
            <v>0.49235247104740315</v>
          </cell>
          <cell r="O220">
            <v>0.61767514795088685</v>
          </cell>
          <cell r="P220">
            <v>0.30991679800299565</v>
          </cell>
          <cell r="Q220">
            <v>0.12062792403793077</v>
          </cell>
          <cell r="R220">
            <v>8.890801347313378E-3</v>
          </cell>
          <cell r="S220">
            <v>0.35631284080222531</v>
          </cell>
          <cell r="T220">
            <v>0.34111364451671478</v>
          </cell>
          <cell r="U220">
            <v>7.5747801671539911E-2</v>
          </cell>
          <cell r="V220">
            <v>0.11153915870174844</v>
          </cell>
          <cell r="W220">
            <v>5.2276929333797233E-2</v>
          </cell>
          <cell r="X220">
            <v>-1.7466848978228914E-3</v>
          </cell>
          <cell r="Y220">
            <v>-0.23277182133711904</v>
          </cell>
          <cell r="Z220">
            <v>-0.23414787946320847</v>
          </cell>
          <cell r="AA220">
            <v>3.7821531777588661E-3</v>
          </cell>
          <cell r="AB220">
            <v>-0.409417291149969</v>
          </cell>
          <cell r="AC220">
            <v>-0.50868667372085408</v>
          </cell>
          <cell r="AD220">
            <v>-0.28950657204751501</v>
          </cell>
          <cell r="AE220">
            <v>-0.19137869840969263</v>
          </cell>
          <cell r="AF220">
            <v>7.903449169336943E-2</v>
          </cell>
          <cell r="AG220">
            <v>0.75028847856981506</v>
          </cell>
          <cell r="AH220">
            <v>0.48777674293089868</v>
          </cell>
          <cell r="AI220">
            <v>-0.19117293115395265</v>
          </cell>
          <cell r="AJ220">
            <v>-0.41257909890069311</v>
          </cell>
          <cell r="AK220">
            <v>-0.34283725111214142</v>
          </cell>
          <cell r="AL220">
            <v>-0.45480512238799159</v>
          </cell>
          <cell r="AM220">
            <v>-0.49441662562334987</v>
          </cell>
          <cell r="AN220">
            <v>-0.24714541735877418</v>
          </cell>
          <cell r="AO220">
            <v>-0.24045310502222839</v>
          </cell>
          <cell r="AP220">
            <v>-0.45163812812380383</v>
          </cell>
          <cell r="AQ220">
            <v>-0.58359568177525822</v>
          </cell>
          <cell r="AR220">
            <v>-0.56953195903390064</v>
          </cell>
          <cell r="AS220">
            <v>-0.29105446341108415</v>
          </cell>
          <cell r="AT220">
            <v>-0.2993808815875339</v>
          </cell>
          <cell r="AU220">
            <v>-0.44270197427354352</v>
          </cell>
          <cell r="AV220">
            <v>-0.28164259606688125</v>
          </cell>
          <cell r="AW220">
            <v>-4.8896219970575285E-2</v>
          </cell>
          <cell r="AX220">
            <v>8.2415995878386376E-3</v>
          </cell>
          <cell r="AY220">
            <v>-0.32276051222283186</v>
          </cell>
          <cell r="AZ220">
            <v>-0.50837177341499595</v>
          </cell>
          <cell r="BA220">
            <v>-0.23207280029171115</v>
          </cell>
          <cell r="BB220">
            <v>-4.6625194394964209E-2</v>
          </cell>
          <cell r="BC220">
            <v>-8.5567333597465767E-2</v>
          </cell>
          <cell r="BD220">
            <v>-1.3818337414547641E-2</v>
          </cell>
          <cell r="BE220">
            <v>0.2892729689334777</v>
          </cell>
          <cell r="BF220">
            <v>-0.11895460683116926</v>
          </cell>
          <cell r="BG220">
            <v>-0.49830552694550384</v>
          </cell>
          <cell r="BH220">
            <v>-0.22911499664311866</v>
          </cell>
          <cell r="BI220">
            <v>-0.2179490043188195</v>
          </cell>
          <cell r="BJ220">
            <v>-0.103835084979436</v>
          </cell>
          <cell r="BK220">
            <v>5.5093378512868071E-3</v>
          </cell>
          <cell r="BL220">
            <v>-0.2379681045305036</v>
          </cell>
          <cell r="BM220">
            <v>-0.22878209511545519</v>
          </cell>
          <cell r="BN220">
            <v>-0.19045993811101927</v>
          </cell>
          <cell r="BO220">
            <v>-0.25431613407402764</v>
          </cell>
          <cell r="BP220">
            <v>-0.27414439945711266</v>
          </cell>
          <cell r="BQ220">
            <v>-0.24505563263335065</v>
          </cell>
          <cell r="BR220">
            <v>3.8385677157577028E-2</v>
          </cell>
          <cell r="BS220">
            <v>0.12448198728732104</v>
          </cell>
          <cell r="BT220">
            <v>5.727256736537234E-2</v>
          </cell>
          <cell r="BU220">
            <v>8.4668620225239147E-2</v>
          </cell>
          <cell r="BV220">
            <v>-0.12479492279805822</v>
          </cell>
          <cell r="BW220">
            <v>0.21549644400334814</v>
          </cell>
          <cell r="BX220">
            <v>9.117544580579677E-2</v>
          </cell>
          <cell r="BY220">
            <v>-0.2293818419009086</v>
          </cell>
          <cell r="BZ220">
            <v>0.14557487860052615</v>
          </cell>
          <cell r="CA220">
            <v>4.7634834325385282E-2</v>
          </cell>
          <cell r="CB220">
            <v>-0.12242895299603401</v>
          </cell>
          <cell r="CC220">
            <v>0.16284366726653152</v>
          </cell>
          <cell r="CD220">
            <v>6.208083731406603E-2</v>
          </cell>
          <cell r="CE220">
            <v>-0.14718750536946099</v>
          </cell>
          <cell r="CF220">
            <v>-4.7072468528401148E-2</v>
          </cell>
          <cell r="CG220">
            <v>-0.21416079895881532</v>
          </cell>
          <cell r="CH220">
            <v>-0.29185695959470009</v>
          </cell>
          <cell r="CI220">
            <v>-7.3620426890547763E-2</v>
          </cell>
          <cell r="CJ220">
            <v>0.14222246431571783</v>
          </cell>
          <cell r="CK220">
            <v>0.14187041414415891</v>
          </cell>
          <cell r="CL220">
            <v>0.41445251783355991</v>
          </cell>
          <cell r="CM220">
            <v>0.16898541099132616</v>
          </cell>
          <cell r="CN220">
            <v>-0.27647361243526625</v>
          </cell>
          <cell r="CO220">
            <v>-9.2998059729303376E-2</v>
          </cell>
          <cell r="CP220">
            <v>5.8396134611789904E-3</v>
          </cell>
          <cell r="CQ220">
            <v>3.6070830683281499E-2</v>
          </cell>
          <cell r="CR220">
            <v>0.36357111287728766</v>
          </cell>
          <cell r="CS220">
            <v>0.28190421818172923</v>
          </cell>
          <cell r="CT220">
            <v>-5.5589306398768482E-2</v>
          </cell>
          <cell r="CU220">
            <v>3.9255486348973044E-2</v>
          </cell>
          <cell r="CV220">
            <v>3.3425657882675736E-2</v>
          </cell>
          <cell r="CW220">
            <v>-0.2980563754964497</v>
          </cell>
          <cell r="CX220">
            <v>-0.32372542688537698</v>
          </cell>
          <cell r="CY220">
            <v>-1.2099466490814668</v>
          </cell>
          <cell r="CZ220">
            <v>-1.4328906175204674</v>
          </cell>
          <cell r="DA220">
            <v>-1.4328906175204674</v>
          </cell>
          <cell r="DB220">
            <v>-0.53408045478018895</v>
          </cell>
          <cell r="DC220">
            <v>-0.53931697412770119</v>
          </cell>
          <cell r="DD220">
            <v>-0.88159829626803687</v>
          </cell>
          <cell r="DE220">
            <v>-9.1935160734814711E-2</v>
          </cell>
          <cell r="DF220">
            <v>-0.46088425537561156</v>
          </cell>
          <cell r="DG220">
            <v>-0.82946582313989847</v>
          </cell>
          <cell r="DH220">
            <v>-0.60965199585738061</v>
          </cell>
          <cell r="DI220">
            <v>-0.50022635358159728</v>
          </cell>
          <cell r="DJ220">
            <v>-0.22784031414089073</v>
          </cell>
          <cell r="DK220">
            <v>-0.29630036235912188</v>
          </cell>
          <cell r="DL220">
            <v>-0.55399012846016105</v>
          </cell>
          <cell r="DM220">
            <v>-2.4500952060436845E-4</v>
          </cell>
          <cell r="DN220">
            <v>0.19280528126978444</v>
          </cell>
          <cell r="DO220">
            <v>-0.25041378526871438</v>
          </cell>
          <cell r="DP220">
            <v>1.2860871426930322E-2</v>
          </cell>
          <cell r="DQ220">
            <v>0.24435897582338989</v>
          </cell>
          <cell r="DR220">
            <v>0.20517664562910584</v>
          </cell>
          <cell r="DS220">
            <v>0.48175205215172417</v>
          </cell>
          <cell r="DT220">
            <v>0.54572715548596296</v>
          </cell>
          <cell r="DU220">
            <v>0.14301145783830488</v>
          </cell>
          <cell r="DV220">
            <v>0.26419126916531377</v>
          </cell>
          <cell r="DW220">
            <v>0.38549502839165439</v>
          </cell>
          <cell r="DX220">
            <v>0.18651198118235374</v>
          </cell>
          <cell r="DY220">
            <v>3.3846312656526101E-2</v>
          </cell>
          <cell r="DZ220">
            <v>6.1304709555263327E-2</v>
          </cell>
          <cell r="EA220">
            <v>0.23405219836729543</v>
          </cell>
          <cell r="EB220">
            <v>0.27105318921696175</v>
          </cell>
          <cell r="EC220">
            <v>0.17456304445937665</v>
          </cell>
          <cell r="ED220">
            <v>1.7442546952030707E-2</v>
          </cell>
          <cell r="EE220">
            <v>0.29138476193755908</v>
          </cell>
          <cell r="EF220">
            <v>0.57552793918976652</v>
          </cell>
          <cell r="EG220">
            <v>0.3696362889355112</v>
          </cell>
          <cell r="EH220">
            <v>0.20094035552302311</v>
          </cell>
          <cell r="EI220">
            <v>-0.18694862029675421</v>
          </cell>
          <cell r="EJ220">
            <v>-0.73724330220822154</v>
          </cell>
          <cell r="EK220">
            <v>-0.30622801059220195</v>
          </cell>
          <cell r="EL220">
            <v>-0.42712391778112924</v>
          </cell>
          <cell r="EM220">
            <v>-0.47700508237678119</v>
          </cell>
          <cell r="EN220">
            <v>-8.1246577941567893E-2</v>
          </cell>
          <cell r="EO220">
            <v>-4.6671214509524189E-2</v>
          </cell>
          <cell r="EP220">
            <v>-9.1559912047377776E-2</v>
          </cell>
          <cell r="EQ220">
            <v>-9.5708342733241816E-2</v>
          </cell>
          <cell r="ER220">
            <v>0.14311756995771915</v>
          </cell>
          <cell r="ES220">
            <v>-0.25878089320068359</v>
          </cell>
          <cell r="ET220">
            <v>-0.48973199762765673</v>
          </cell>
          <cell r="EU220">
            <v>-0.20594162209078973</v>
          </cell>
          <cell r="EV220">
            <v>0.11526603035969055</v>
          </cell>
          <cell r="EW220">
            <v>0.19335233473556884</v>
          </cell>
          <cell r="EX220">
            <v>6.0891209955640173E-2</v>
          </cell>
          <cell r="EY220">
            <v>-2.4779281083181122E-2</v>
          </cell>
          <cell r="EZ220">
            <v>-0.34099926054736851</v>
          </cell>
          <cell r="FA220">
            <v>-0.23316147312947744</v>
          </cell>
          <cell r="FB220">
            <v>-0.12867139143690157</v>
          </cell>
          <cell r="FC220">
            <v>-0.49473470825312044</v>
          </cell>
          <cell r="FD220">
            <v>-0.84631171142557504</v>
          </cell>
          <cell r="FE220">
            <v>-0.54518078102163692</v>
          </cell>
          <cell r="FF220">
            <v>-0.28892206664153103</v>
          </cell>
          <cell r="FG220">
            <v>-4.6524542968602121E-3</v>
          </cell>
          <cell r="FH220">
            <v>3.2588252848656234E-2</v>
          </cell>
          <cell r="FI220">
            <v>-0.10675327186038062</v>
          </cell>
          <cell r="FJ220">
            <v>4.9894631558020944E-2</v>
          </cell>
          <cell r="FK220">
            <v>0.11681262063236927</v>
          </cell>
          <cell r="FL220">
            <v>1.9162502570925461E-2</v>
          </cell>
          <cell r="FM220">
            <v>-6.7430113205061815E-2</v>
          </cell>
          <cell r="FN220">
            <v>-0.19678761683742507</v>
          </cell>
          <cell r="FO220">
            <v>-0.16383633213389739</v>
          </cell>
          <cell r="FP220">
            <v>-0.21002592227415276</v>
          </cell>
          <cell r="FQ220">
            <v>-0.20502941190890125</v>
          </cell>
          <cell r="FR220">
            <v>-0.28663297126578147</v>
          </cell>
          <cell r="FS220">
            <v>-0.53515930845975868</v>
          </cell>
          <cell r="FT220">
            <v>-0.34921663477704085</v>
          </cell>
          <cell r="FU220">
            <v>-9.5861236390141699E-2</v>
          </cell>
          <cell r="FV220">
            <v>-0.14280415470821373</v>
          </cell>
          <cell r="FW220">
            <v>-0.13314448916720917</v>
          </cell>
          <cell r="FX220">
            <v>-0.22187210006052055</v>
          </cell>
          <cell r="FY220">
            <v>-0.50939272673625191</v>
          </cell>
          <cell r="FZ220">
            <v>-0.65683630030959761</v>
          </cell>
          <cell r="GA220">
            <v>-0.38807170389634515</v>
          </cell>
          <cell r="GB220">
            <v>3.5679280252582185E-2</v>
          </cell>
          <cell r="GC220">
            <v>-0.22381486728652789</v>
          </cell>
          <cell r="GD220">
            <v>-1.5679164560753263</v>
          </cell>
          <cell r="GE220">
            <v>-2.486133754955635</v>
          </cell>
          <cell r="GF220">
            <v>-1.1595278516105063</v>
          </cell>
          <cell r="GG220">
            <v>-0.10831696212341373</v>
          </cell>
          <cell r="GH220">
            <v>9.4167641740240421E-2</v>
          </cell>
          <cell r="GI220">
            <v>0.24045065840735544</v>
          </cell>
          <cell r="GJ220">
            <v>1.2926999582965591E-2</v>
          </cell>
          <cell r="GK220">
            <v>-0.1199729774551981</v>
          </cell>
          <cell r="GL220">
            <v>0.15895344985483523</v>
          </cell>
          <cell r="GM220">
            <v>0.16132664787404355</v>
          </cell>
          <cell r="GN220">
            <v>8.8762091247307606E-2</v>
          </cell>
          <cell r="GO220">
            <v>0.28265949156053627</v>
          </cell>
          <cell r="GP220">
            <v>0.26382599116776329</v>
          </cell>
          <cell r="GQ220">
            <v>0.21266976118132605</v>
          </cell>
          <cell r="GR220">
            <v>0.39570480404551195</v>
          </cell>
          <cell r="GS220">
            <v>0.84912937031618541</v>
          </cell>
          <cell r="GT220">
            <v>0.56979242119050211</v>
          </cell>
          <cell r="GU220">
            <v>0.39451711473190731</v>
          </cell>
          <cell r="GV220">
            <v>0.37231107755580495</v>
          </cell>
          <cell r="GW220">
            <v>0.29485053710888798</v>
          </cell>
          <cell r="GX220">
            <v>-9.5521541950113545E-3</v>
          </cell>
          <cell r="GY220">
            <v>0.147225153386494</v>
          </cell>
          <cell r="GZ220">
            <v>0.2630925124226397</v>
          </cell>
          <cell r="HA220">
            <v>0.29659071755357574</v>
          </cell>
          <cell r="HB220">
            <v>0.32968406923631699</v>
          </cell>
          <cell r="HC220">
            <v>-2.4696067703366107E-2</v>
          </cell>
          <cell r="HD220">
            <v>-0.14253662544842377</v>
          </cell>
          <cell r="HE220">
            <v>-3.2491444216290209E-2</v>
          </cell>
          <cell r="HF220">
            <v>0.14801536453103031</v>
          </cell>
          <cell r="HG220">
            <v>0.45641540414215492</v>
          </cell>
          <cell r="HH220">
            <v>0.13213415552721172</v>
          </cell>
          <cell r="HI220">
            <v>0.36691972901254433</v>
          </cell>
          <cell r="HJ220">
            <v>0.74702959841498129</v>
          </cell>
          <cell r="HK220">
            <v>0.65997789211351388</v>
          </cell>
          <cell r="HL220">
            <v>0.25084439809057724</v>
          </cell>
          <cell r="HM220">
            <v>0.11269560939366859</v>
          </cell>
          <cell r="HN220">
            <v>0.20804374289479763</v>
          </cell>
          <cell r="HO220">
            <v>0.5387775223808372</v>
          </cell>
          <cell r="HP220">
            <v>0.23274570888162893</v>
          </cell>
          <cell r="HQ220">
            <v>0.48737690745692513</v>
          </cell>
          <cell r="HR220">
            <v>0.75775741568468102</v>
          </cell>
          <cell r="HS220">
            <v>0.64056646480091739</v>
          </cell>
          <cell r="HT220">
            <v>0.35055288217498121</v>
          </cell>
          <cell r="HU220">
            <v>0.48421312135238481</v>
          </cell>
          <cell r="HV220">
            <v>0.24077260871337161</v>
          </cell>
          <cell r="HW220">
            <v>0.25469281138214667</v>
          </cell>
          <cell r="HX220">
            <v>0.28856296873078968</v>
          </cell>
          <cell r="HY220">
            <v>0.59955307489344434</v>
          </cell>
          <cell r="HZ220">
            <v>0.36277981604234116</v>
          </cell>
          <cell r="IA220">
            <v>0.140233774129807</v>
          </cell>
          <cell r="IB220">
            <v>0.44001625363906632</v>
          </cell>
          <cell r="IC220">
            <v>0.25939920137371841</v>
          </cell>
          <cell r="ID220">
            <v>2.7887381748784173E-2</v>
          </cell>
          <cell r="IE220">
            <v>8.1161225586086003E-2</v>
          </cell>
          <cell r="IF220">
            <v>-9.6510954303146032E-2</v>
          </cell>
          <cell r="IG220">
            <v>0.21146725006091119</v>
          </cell>
          <cell r="IH220">
            <v>0.38694283885884151</v>
          </cell>
          <cell r="II220">
            <v>0.45640698551138109</v>
          </cell>
          <cell r="IJ220">
            <v>8.3557164846744275E-2</v>
          </cell>
          <cell r="IK220">
            <v>-0.28977776872466537</v>
          </cell>
          <cell r="IL220">
            <v>-5.6990457244101858E-2</v>
          </cell>
          <cell r="IM220">
            <v>9.8547085754172772E-2</v>
          </cell>
          <cell r="IN220">
            <v>-0.13142061659649595</v>
          </cell>
          <cell r="IO220">
            <v>0.43914624947040998</v>
          </cell>
          <cell r="IP220">
            <v>1.1425756584501094</v>
          </cell>
          <cell r="IQ220">
            <v>0.92622086847860041</v>
          </cell>
          <cell r="IR220">
            <v>0.60103424585138998</v>
          </cell>
          <cell r="IS220">
            <v>0.47500626631853782</v>
          </cell>
          <cell r="IT220">
            <v>0.53162297872340425</v>
          </cell>
          <cell r="IU220">
            <v>0.41502812243264298</v>
          </cell>
          <cell r="IV220">
            <v>0.40243542711686758</v>
          </cell>
          <cell r="IW220">
            <v>0.31050360776276448</v>
          </cell>
          <cell r="IX220">
            <v>0.23715363592519148</v>
          </cell>
          <cell r="IY220">
            <v>0.20421357554407227</v>
          </cell>
          <cell r="IZ220">
            <v>0.33519145214236357</v>
          </cell>
          <cell r="JA220">
            <v>0.32854297637980168</v>
          </cell>
          <cell r="JB220">
            <v>5.7695039300175346E-2</v>
          </cell>
          <cell r="JC220">
            <v>0.18042358003810829</v>
          </cell>
          <cell r="JD220">
            <v>0.26250595050484188</v>
          </cell>
          <cell r="JE220">
            <v>0.28619243456282395</v>
          </cell>
          <cell r="JF220">
            <v>0.2047487948464041</v>
          </cell>
          <cell r="JG220">
            <v>-0.16519418049068554</v>
          </cell>
          <cell r="JH220">
            <v>-0.44255140299290591</v>
          </cell>
          <cell r="JI220">
            <v>-2.4477370806497093E-2</v>
          </cell>
          <cell r="JJ220">
            <v>0.17837714538810762</v>
          </cell>
          <cell r="JK220">
            <v>0.1803310764915971</v>
          </cell>
          <cell r="JL220">
            <v>0.12375676521894712</v>
          </cell>
          <cell r="JM220">
            <v>0.17783791839618479</v>
          </cell>
          <cell r="JN220">
            <v>0.84207897583844205</v>
          </cell>
          <cell r="JO220">
            <v>0.58965668061366794</v>
          </cell>
          <cell r="JP220">
            <v>0.51576206451027951</v>
          </cell>
          <cell r="JQ220">
            <v>0.27403384670487108</v>
          </cell>
          <cell r="JR220">
            <v>-0.10910746441069546</v>
          </cell>
          <cell r="JS220">
            <v>0.25932114382819421</v>
          </cell>
          <cell r="JT220">
            <v>0.89247928987340319</v>
          </cell>
          <cell r="JU220">
            <v>0.58352991472222859</v>
          </cell>
          <cell r="JV220">
            <v>0.18688032532920215</v>
          </cell>
          <cell r="JW220">
            <v>-0.13494724025974023</v>
          </cell>
          <cell r="JX220">
            <v>-0.24292279768495795</v>
          </cell>
          <cell r="JY220">
            <v>4.9604213864974982E-2</v>
          </cell>
          <cell r="JZ220">
            <v>0.13364082975712457</v>
          </cell>
          <cell r="KA220">
            <v>0.58743706468794099</v>
          </cell>
          <cell r="KB220">
            <v>0.30050894402769768</v>
          </cell>
          <cell r="KC220">
            <v>-0.39229540600717944</v>
          </cell>
          <cell r="KD220">
            <v>-0.41577413626089765</v>
          </cell>
          <cell r="KE220">
            <v>-0.2142297331233021</v>
          </cell>
          <cell r="KF220">
            <v>-0.14934102141680392</v>
          </cell>
          <cell r="KG220">
            <v>-0.20578852594393729</v>
          </cell>
          <cell r="KH220">
            <v>-4.448209584604991E-2</v>
          </cell>
          <cell r="KI220">
            <v>-0.33628641167937001</v>
          </cell>
          <cell r="KJ220">
            <v>-0.30637942107168298</v>
          </cell>
          <cell r="KK220">
            <v>-2.5472769409038254E-2</v>
          </cell>
          <cell r="KL220">
            <v>0.3969061941911835</v>
          </cell>
          <cell r="KM220">
            <v>0.11120069349095897</v>
          </cell>
          <cell r="KN220">
            <v>-4.846685960330345E-2</v>
          </cell>
          <cell r="KO220">
            <v>-0.25528520790093523</v>
          </cell>
          <cell r="KP220">
            <v>-0.27759311645450252</v>
          </cell>
          <cell r="KQ220">
            <v>-7.6908771313060301E-2</v>
          </cell>
          <cell r="KR220">
            <v>0.115436834563047</v>
          </cell>
          <cell r="KS220">
            <v>-0.39495603169944232</v>
          </cell>
          <cell r="KT220">
            <v>-7.3901984964545753E-2</v>
          </cell>
          <cell r="KU220">
            <v>2.145916352327687E-2</v>
          </cell>
          <cell r="KV220">
            <v>-0.46479101550894286</v>
          </cell>
          <cell r="KW220">
            <v>-0.41404689453447502</v>
          </cell>
          <cell r="KX220">
            <v>4.9630865683738763E-2</v>
          </cell>
          <cell r="KY220">
            <v>0.15596065254559269</v>
          </cell>
          <cell r="KZ220">
            <v>3.4492258025946083E-2</v>
          </cell>
          <cell r="LA220">
            <v>1.1296725225385749E-2</v>
          </cell>
          <cell r="LB220">
            <v>0.16784100017945805</v>
          </cell>
          <cell r="LC220">
            <v>5.4557934808470175E-2</v>
          </cell>
          <cell r="LD220">
            <v>-2.8269897023388519E-2</v>
          </cell>
          <cell r="LE220">
            <v>-0.33367798796216686</v>
          </cell>
          <cell r="LF220">
            <v>-0.11133822315340652</v>
          </cell>
          <cell r="LG220">
            <v>-3.9631434125397623E-2</v>
          </cell>
          <cell r="LH220">
            <v>-0.12720753473858859</v>
          </cell>
          <cell r="LI220">
            <v>0.12939261454176917</v>
          </cell>
          <cell r="LJ220">
            <v>0.26598805497662298</v>
          </cell>
          <cell r="LK220">
            <v>5.5199276684743559E-2</v>
          </cell>
          <cell r="LL220">
            <v>1.6194742319968841E-2</v>
          </cell>
          <cell r="LM220">
            <v>-0.17915678341345431</v>
          </cell>
          <cell r="LN220">
            <v>-0.15677299439466946</v>
          </cell>
          <cell r="LO220">
            <v>-0.12614807518638976</v>
          </cell>
          <cell r="LP220">
            <v>0.16731555189639807</v>
          </cell>
          <cell r="LQ220">
            <v>2.0990690139837627E-2</v>
          </cell>
          <cell r="LR220">
            <v>2.0400379176767684E-2</v>
          </cell>
          <cell r="LS220">
            <v>8.1427745350164157E-2</v>
          </cell>
          <cell r="LT220">
            <v>-0.19590036012754858</v>
          </cell>
          <cell r="LU220">
            <v>-0.17891809599200528</v>
          </cell>
          <cell r="LV220">
            <v>-5.875934574576612E-2</v>
          </cell>
          <cell r="LW220">
            <v>-2.2315966623177672E-2</v>
          </cell>
          <cell r="LX220">
            <v>5.9199327286969729E-2</v>
          </cell>
          <cell r="LY220">
            <v>3.6881307629874141E-2</v>
          </cell>
          <cell r="LZ220">
            <v>-1.1299996256733188E-2</v>
          </cell>
          <cell r="MA220">
            <v>6.1174363484906152E-2</v>
          </cell>
          <cell r="MB220">
            <v>4.7638315788708703E-2</v>
          </cell>
          <cell r="MC220">
            <v>-2.274356167758227E-4</v>
          </cell>
          <cell r="MD220">
            <v>4.5389010962431274E-2</v>
          </cell>
          <cell r="ME220">
            <v>0.17314700259204169</v>
          </cell>
        </row>
        <row r="221">
          <cell r="A221" t="str">
            <v>DUJB</v>
          </cell>
          <cell r="D221" t="str">
            <v>+</v>
          </cell>
          <cell r="E221" t="str">
            <v>Jóias e bijuteria</v>
          </cell>
          <cell r="H221">
            <v>0.48319749860710587</v>
          </cell>
          <cell r="I221">
            <v>0.23749324106519615</v>
          </cell>
          <cell r="J221">
            <v>1.0247873132503049</v>
          </cell>
          <cell r="K221">
            <v>0.74029460326002916</v>
          </cell>
          <cell r="L221">
            <v>0.36710799997256488</v>
          </cell>
          <cell r="M221">
            <v>-0.1616989943829997</v>
          </cell>
          <cell r="N221">
            <v>-0.39230941371368588</v>
          </cell>
          <cell r="O221">
            <v>0.75953346998118987</v>
          </cell>
          <cell r="P221">
            <v>-0.10854061373119067</v>
          </cell>
          <cell r="Q221">
            <v>-0.10945832329263691</v>
          </cell>
          <cell r="R221">
            <v>-0.46073118687370312</v>
          </cell>
          <cell r="S221">
            <v>-1.3078617148511544</v>
          </cell>
          <cell r="T221">
            <v>1.4202973343031562</v>
          </cell>
          <cell r="U221">
            <v>5.8655051950780003E-2</v>
          </cell>
          <cell r="V221">
            <v>-0.5892681752909753</v>
          </cell>
          <cell r="W221">
            <v>0.62290382717613912</v>
          </cell>
          <cell r="X221">
            <v>0.69677838435245776</v>
          </cell>
          <cell r="Y221">
            <v>0.12039599630038508</v>
          </cell>
          <cell r="Z221">
            <v>-1.0146935597266706</v>
          </cell>
          <cell r="AA221">
            <v>-0.67379464061029282</v>
          </cell>
          <cell r="AB221">
            <v>0.6301671198113411</v>
          </cell>
          <cell r="AC221">
            <v>-0.14483941214007764</v>
          </cell>
          <cell r="AD221">
            <v>0.16659347209457406</v>
          </cell>
          <cell r="AE221">
            <v>0.76390371072244168</v>
          </cell>
          <cell r="AF221">
            <v>-0.23019604361732857</v>
          </cell>
          <cell r="AG221">
            <v>0.78871365041291752</v>
          </cell>
          <cell r="AH221">
            <v>0.99517689162990852</v>
          </cell>
          <cell r="AI221">
            <v>0.40423704037049007</v>
          </cell>
          <cell r="AJ221">
            <v>-0.3732972680666608</v>
          </cell>
          <cell r="AK221">
            <v>-0.33994051425213206</v>
          </cell>
          <cell r="AL221">
            <v>0.36074841302494276</v>
          </cell>
          <cell r="AM221">
            <v>3.878693834775849E-3</v>
          </cell>
          <cell r="AN221">
            <v>0.49748529493888249</v>
          </cell>
          <cell r="AO221">
            <v>0.57947636516287315</v>
          </cell>
          <cell r="AP221">
            <v>0.55370631331046716</v>
          </cell>
          <cell r="AQ221">
            <v>-0.41669197443043654</v>
          </cell>
          <cell r="AR221">
            <v>-0.57120284369944063</v>
          </cell>
          <cell r="AS221">
            <v>-0.90967042574601586</v>
          </cell>
          <cell r="AT221">
            <v>-0.63374618310288744</v>
          </cell>
          <cell r="AU221">
            <v>-0.39093714208469466</v>
          </cell>
          <cell r="AV221">
            <v>-0.10158022217515403</v>
          </cell>
          <cell r="AW221">
            <v>-0.51019570086085664</v>
          </cell>
          <cell r="AX221">
            <v>-0.43095914787655287</v>
          </cell>
          <cell r="AY221">
            <v>0.14216878281209702</v>
          </cell>
          <cell r="AZ221">
            <v>-0.33286327824562983</v>
          </cell>
          <cell r="BA221">
            <v>0.53036195314854706</v>
          </cell>
          <cell r="BB221">
            <v>0.27425944336279623</v>
          </cell>
          <cell r="BC221">
            <v>-0.30229138204036871</v>
          </cell>
          <cell r="BD221">
            <v>9.0603442020224564E-2</v>
          </cell>
          <cell r="BE221">
            <v>1.3536781776385278</v>
          </cell>
          <cell r="BF221">
            <v>3.5863716776806297E-2</v>
          </cell>
          <cell r="BG221">
            <v>-1.2583391660912271</v>
          </cell>
          <cell r="BH221">
            <v>-0.83120691867081453</v>
          </cell>
          <cell r="BI221">
            <v>-0.12806418370699166</v>
          </cell>
          <cell r="BJ221">
            <v>0.25019386057866211</v>
          </cell>
          <cell r="BK221">
            <v>-9.1391600037127243E-4</v>
          </cell>
          <cell r="BL221">
            <v>-6.0107752763936526E-2</v>
          </cell>
          <cell r="BM221">
            <v>0.15227773169767939</v>
          </cell>
          <cell r="BN221">
            <v>-1.2247143394274631E-2</v>
          </cell>
          <cell r="BO221">
            <v>0.15324820358253119</v>
          </cell>
          <cell r="BP221">
            <v>-0.40173030499053342</v>
          </cell>
          <cell r="BQ221">
            <v>0.2823550281113501</v>
          </cell>
          <cell r="BR221">
            <v>0.14581116268413485</v>
          </cell>
          <cell r="BS221">
            <v>-0.34419137297110425</v>
          </cell>
          <cell r="BT221">
            <v>-2.5099259237392039E-2</v>
          </cell>
          <cell r="BU221">
            <v>2.949478621817048E-2</v>
          </cell>
          <cell r="BV221">
            <v>0.28212283457784498</v>
          </cell>
          <cell r="BW221">
            <v>0.3625426263438018</v>
          </cell>
          <cell r="BX221">
            <v>-0.20871937877298322</v>
          </cell>
          <cell r="BY221">
            <v>0.59974946932942852</v>
          </cell>
          <cell r="BZ221">
            <v>1.5043509376981312</v>
          </cell>
          <cell r="CA221">
            <v>0.99575136849300483</v>
          </cell>
          <cell r="CB221">
            <v>3.7885338363108811E-2</v>
          </cell>
          <cell r="CC221">
            <v>0.10761163121704591</v>
          </cell>
          <cell r="CD221">
            <v>1.4013823054716348</v>
          </cell>
          <cell r="CE221">
            <v>-0.10635869141059677</v>
          </cell>
          <cell r="CF221">
            <v>-0.44961954108508545</v>
          </cell>
          <cell r="CG221">
            <v>0.18561122010958664</v>
          </cell>
          <cell r="CH221">
            <v>0.46703516694625918</v>
          </cell>
          <cell r="CI221">
            <v>0.25969413329598712</v>
          </cell>
          <cell r="CJ221">
            <v>-7.8485937231543679E-2</v>
          </cell>
          <cell r="CK221">
            <v>-0.32998585269253888</v>
          </cell>
          <cell r="CL221">
            <v>0.69043681427494707</v>
          </cell>
          <cell r="CM221">
            <v>-0.37196177115202728</v>
          </cell>
          <cell r="CN221">
            <v>-0.49796996942623162</v>
          </cell>
          <cell r="CO221">
            <v>-0.62561465544755102</v>
          </cell>
          <cell r="CP221">
            <v>2.274069603108599</v>
          </cell>
          <cell r="CQ221">
            <v>2.140530183192149</v>
          </cell>
          <cell r="CR221">
            <v>-0.58786213925909681</v>
          </cell>
          <cell r="CS221">
            <v>0.84897291151889609</v>
          </cell>
          <cell r="CT221">
            <v>3.3008717955954761</v>
          </cell>
          <cell r="CU221">
            <v>2.0304353570433622</v>
          </cell>
          <cell r="CV221">
            <v>0.78437821493485538</v>
          </cell>
          <cell r="CW221">
            <v>1.8561786173302572</v>
          </cell>
          <cell r="CX221">
            <v>4.434936076842102</v>
          </cell>
          <cell r="CY221">
            <v>2.4119142095074793</v>
          </cell>
          <cell r="CZ221">
            <v>0.17239486813970048</v>
          </cell>
          <cell r="DA221">
            <v>0.17239486813970048</v>
          </cell>
          <cell r="DB221">
            <v>2.793284418372973</v>
          </cell>
          <cell r="DC221">
            <v>0.93745102438155958</v>
          </cell>
          <cell r="DD221">
            <v>1.5132036601115526</v>
          </cell>
          <cell r="DE221">
            <v>3.1425386219180829</v>
          </cell>
          <cell r="DF221">
            <v>2.6135598426350355</v>
          </cell>
          <cell r="DG221">
            <v>1.0555320149208507</v>
          </cell>
          <cell r="DH221">
            <v>0.37671027847218352</v>
          </cell>
          <cell r="DI221">
            <v>0.66226581243636151</v>
          </cell>
          <cell r="DJ221">
            <v>0.66271529673517349</v>
          </cell>
          <cell r="DK221">
            <v>1.0968276581464516</v>
          </cell>
          <cell r="DL221">
            <v>1.0429048352158621</v>
          </cell>
          <cell r="DM221">
            <v>0.72171847866896222</v>
          </cell>
          <cell r="DN221">
            <v>-1.2587952675810257</v>
          </cell>
          <cell r="DO221">
            <v>-0.29828100881166658</v>
          </cell>
          <cell r="DP221">
            <v>-0.25876908733502707</v>
          </cell>
          <cell r="DQ221">
            <v>-5.3236330663683974E-2</v>
          </cell>
          <cell r="DR221">
            <v>0.62128639366635918</v>
          </cell>
          <cell r="DS221">
            <v>0.32441289163892612</v>
          </cell>
          <cell r="DT221">
            <v>3.6571698929664442E-2</v>
          </cell>
          <cell r="DU221">
            <v>0.99493487224196575</v>
          </cell>
          <cell r="DV221">
            <v>0.49717938319355615</v>
          </cell>
          <cell r="DW221">
            <v>2.0895717493818986</v>
          </cell>
          <cell r="DX221">
            <v>1.5038305186584031</v>
          </cell>
          <cell r="DY221">
            <v>1.2521943922572274</v>
          </cell>
          <cell r="DZ221">
            <v>0.69526764828098397</v>
          </cell>
          <cell r="EA221">
            <v>0.25285526185326634</v>
          </cell>
          <cell r="EB221">
            <v>0.44492526817940609</v>
          </cell>
          <cell r="EC221">
            <v>1.7140890508011299</v>
          </cell>
          <cell r="ED221">
            <v>1.1464507018437364</v>
          </cell>
          <cell r="EE221">
            <v>1.0846353223352811</v>
          </cell>
          <cell r="EF221">
            <v>-0.19249556612979471</v>
          </cell>
          <cell r="EG221">
            <v>0.48041570475212614</v>
          </cell>
          <cell r="EH221">
            <v>2.2900830102759948</v>
          </cell>
          <cell r="EI221">
            <v>2.183154507555523</v>
          </cell>
          <cell r="EJ221">
            <v>0.27027989503138167</v>
          </cell>
          <cell r="EK221">
            <v>0.25768952482974866</v>
          </cell>
          <cell r="EL221">
            <v>0.48612138044289704</v>
          </cell>
          <cell r="EM221">
            <v>1.7115192003208519</v>
          </cell>
          <cell r="EN221">
            <v>1.2981086265873383</v>
          </cell>
          <cell r="EO221">
            <v>0.40012616196021161</v>
          </cell>
          <cell r="EP221">
            <v>1.023676795979813</v>
          </cell>
          <cell r="EQ221">
            <v>0.82156606238252938</v>
          </cell>
          <cell r="ER221">
            <v>0.85137939300666776</v>
          </cell>
          <cell r="ES221">
            <v>0.89747227230677817</v>
          </cell>
          <cell r="ET221">
            <v>1.9915311350297316</v>
          </cell>
          <cell r="EU221">
            <v>2.6963919210466702</v>
          </cell>
          <cell r="EV221">
            <v>1.9597115484984577</v>
          </cell>
          <cell r="EW221">
            <v>6.6313449693124873E-2</v>
          </cell>
          <cell r="EX221">
            <v>0.55455828657963402</v>
          </cell>
          <cell r="EY221">
            <v>1.339939479161707</v>
          </cell>
          <cell r="EZ221">
            <v>1.5422768936271551</v>
          </cell>
          <cell r="FA221">
            <v>0.75939967091621086</v>
          </cell>
          <cell r="FB221">
            <v>8.6719770696867829E-2</v>
          </cell>
          <cell r="FC221">
            <v>-1.1717051069061328</v>
          </cell>
          <cell r="FD221">
            <v>-6.5910538428034487E-2</v>
          </cell>
          <cell r="FE221">
            <v>0.23445749806534547</v>
          </cell>
          <cell r="FF221">
            <v>-1.7086721084408982E-2</v>
          </cell>
          <cell r="FG221">
            <v>0.4620270217104312</v>
          </cell>
          <cell r="FH221">
            <v>-0.37776829668526424</v>
          </cell>
          <cell r="FI221">
            <v>0.12345903771131343</v>
          </cell>
          <cell r="FJ221">
            <v>1.1865051104516984</v>
          </cell>
          <cell r="FK221">
            <v>1.3236736020806241</v>
          </cell>
          <cell r="FL221">
            <v>1.528252205161712</v>
          </cell>
          <cell r="FM221">
            <v>2.3838808373590981</v>
          </cell>
          <cell r="FN221">
            <v>0.94886804657179824</v>
          </cell>
          <cell r="FO221">
            <v>0.1609705975339866</v>
          </cell>
          <cell r="FP221">
            <v>1.588809140650145</v>
          </cell>
          <cell r="FQ221">
            <v>2.203157894736842</v>
          </cell>
          <cell r="FR221">
            <v>1.8495322939866372</v>
          </cell>
          <cell r="FS221">
            <v>1.0658465855940134</v>
          </cell>
          <cell r="FT221">
            <v>1.1964920486435924</v>
          </cell>
          <cell r="FU221">
            <v>1.7508358120166565</v>
          </cell>
          <cell r="FV221">
            <v>0.32947650208209389</v>
          </cell>
          <cell r="FW221">
            <v>0.61502791654422562</v>
          </cell>
          <cell r="FX221">
            <v>0.51411326378539501</v>
          </cell>
          <cell r="FY221">
            <v>-0.90105927230046945</v>
          </cell>
          <cell r="FZ221">
            <v>-0.27658340767172179</v>
          </cell>
          <cell r="GA221">
            <v>-0.28317304838230928</v>
          </cell>
          <cell r="GB221">
            <v>1.5277844311377244</v>
          </cell>
          <cell r="GC221">
            <v>1.498292902066487</v>
          </cell>
          <cell r="GD221">
            <v>1.0080136377112361</v>
          </cell>
          <cell r="GE221">
            <v>0.99406398104265403</v>
          </cell>
          <cell r="GF221">
            <v>0.4023411764705882</v>
          </cell>
          <cell r="GG221">
            <v>0.29800645918966528</v>
          </cell>
          <cell r="GH221">
            <v>0.34967381722009988</v>
          </cell>
          <cell r="GI221">
            <v>0.41758083480305702</v>
          </cell>
          <cell r="GJ221">
            <v>1.2095679012345677</v>
          </cell>
          <cell r="GK221">
            <v>2.0221134626690183</v>
          </cell>
          <cell r="GL221">
            <v>1.3137361354349095</v>
          </cell>
          <cell r="GM221">
            <v>1.5054419008982904</v>
          </cell>
          <cell r="GN221">
            <v>2.0315511742534071</v>
          </cell>
          <cell r="GO221">
            <v>0.6669663889686871</v>
          </cell>
          <cell r="GP221">
            <v>2.1273870783304742</v>
          </cell>
          <cell r="GQ221">
            <v>1.191849511774842</v>
          </cell>
          <cell r="GR221">
            <v>1.9662429537767756</v>
          </cell>
          <cell r="GS221">
            <v>0.64527173913043467</v>
          </cell>
          <cell r="GT221">
            <v>0.62662761506276143</v>
          </cell>
          <cell r="GU221">
            <v>1.7583457568807341</v>
          </cell>
          <cell r="GV221">
            <v>1.25736328125</v>
          </cell>
          <cell r="GW221">
            <v>0.89325021252479464</v>
          </cell>
          <cell r="GX221">
            <v>0.82569529085872584</v>
          </cell>
          <cell r="GY221">
            <v>0.250169348010161</v>
          </cell>
          <cell r="GZ221">
            <v>1.074252968793151</v>
          </cell>
          <cell r="HA221">
            <v>1.1082356273010479</v>
          </cell>
          <cell r="HB221">
            <v>0.18744785949506035</v>
          </cell>
          <cell r="HC221">
            <v>6.6254565889294723E-2</v>
          </cell>
          <cell r="HD221">
            <v>0.61541506322155026</v>
          </cell>
          <cell r="HE221">
            <v>-0.27667323388685622</v>
          </cell>
          <cell r="HF221">
            <v>0.96324494259158</v>
          </cell>
          <cell r="HG221">
            <v>0.78376729737362338</v>
          </cell>
          <cell r="HH221">
            <v>-0.16554922701383237</v>
          </cell>
          <cell r="HI221">
            <v>0.88521763549564725</v>
          </cell>
          <cell r="HJ221">
            <v>0.82798147643693809</v>
          </cell>
          <cell r="HK221">
            <v>0.69061452513966481</v>
          </cell>
          <cell r="HL221">
            <v>-1.1082817589576546</v>
          </cell>
          <cell r="HM221">
            <v>0.49517299107142854</v>
          </cell>
          <cell r="HN221">
            <v>0.75252346769740486</v>
          </cell>
          <cell r="HO221">
            <v>1.2140859614847894</v>
          </cell>
          <cell r="HP221">
            <v>0.76056567328918323</v>
          </cell>
          <cell r="HQ221">
            <v>1.1970653377630123</v>
          </cell>
          <cell r="HR221">
            <v>-4.8756548111386813E-2</v>
          </cell>
          <cell r="HS221">
            <v>-0.57255090809025855</v>
          </cell>
          <cell r="HT221">
            <v>-1.3896139961121932E-2</v>
          </cell>
          <cell r="HU221">
            <v>-0.32439431913116124</v>
          </cell>
          <cell r="HV221">
            <v>-3.8262937062937076E-2</v>
          </cell>
          <cell r="HW221">
            <v>0.76008175923315469</v>
          </cell>
          <cell r="HX221">
            <v>-6.329385222786231E-2</v>
          </cell>
          <cell r="HY221">
            <v>0.4536535211267605</v>
          </cell>
          <cell r="HZ221">
            <v>0.63477001703577518</v>
          </cell>
          <cell r="IA221">
            <v>0.15492108229988724</v>
          </cell>
          <cell r="IB221">
            <v>-0.57686224489795923</v>
          </cell>
          <cell r="IC221">
            <v>0.59193220338983055</v>
          </cell>
          <cell r="ID221">
            <v>0.62874892887746348</v>
          </cell>
          <cell r="IE221">
            <v>0.33376123595505613</v>
          </cell>
          <cell r="IF221">
            <v>7.4457077885162024E-2</v>
          </cell>
          <cell r="IG221">
            <v>9.6842548414257629E-2</v>
          </cell>
          <cell r="IH221">
            <v>0.2638933257273246</v>
          </cell>
          <cell r="II221">
            <v>0.80747884940778325</v>
          </cell>
          <cell r="IJ221">
            <v>0.67814285714285705</v>
          </cell>
          <cell r="IK221">
            <v>0.73396178701882542</v>
          </cell>
          <cell r="IL221">
            <v>0.10956410256410257</v>
          </cell>
          <cell r="IM221">
            <v>0.14682455156950674</v>
          </cell>
          <cell r="IN221">
            <v>1.0618646012621915</v>
          </cell>
          <cell r="IO221">
            <v>0.57446700507614212</v>
          </cell>
          <cell r="IP221">
            <v>0.55035499570569713</v>
          </cell>
          <cell r="IQ221">
            <v>0.85599318955732118</v>
          </cell>
          <cell r="IR221">
            <v>3.7251225843668849E-2</v>
          </cell>
          <cell r="IS221">
            <v>0.48400911161731203</v>
          </cell>
          <cell r="IT221">
            <v>0.94847680186752248</v>
          </cell>
          <cell r="IU221">
            <v>0.48498133792707432</v>
          </cell>
          <cell r="IV221">
            <v>1.3218755477651183</v>
          </cell>
          <cell r="IW221">
            <v>0.74360000000000004</v>
          </cell>
          <cell r="IX221">
            <v>0.54252393385552666</v>
          </cell>
          <cell r="IY221">
            <v>0.92697266187050364</v>
          </cell>
          <cell r="IZ221">
            <v>0.67604197027105795</v>
          </cell>
          <cell r="JA221">
            <v>0.60075618171362855</v>
          </cell>
          <cell r="JB221">
            <v>0.72642399534071078</v>
          </cell>
          <cell r="JC221">
            <v>0.66229376257545269</v>
          </cell>
          <cell r="JD221">
            <v>0.46953846153846152</v>
          </cell>
          <cell r="JE221">
            <v>0.85486262163709226</v>
          </cell>
          <cell r="JF221">
            <v>1.1468677494199535</v>
          </cell>
          <cell r="JG221">
            <v>0.62976041072447242</v>
          </cell>
          <cell r="JH221">
            <v>1.0648787528868362</v>
          </cell>
          <cell r="JI221">
            <v>1.9341669048299512</v>
          </cell>
          <cell r="JJ221">
            <v>0.87835253456221196</v>
          </cell>
          <cell r="JK221">
            <v>1.4254233928065703</v>
          </cell>
          <cell r="JL221">
            <v>0.61820912767186587</v>
          </cell>
          <cell r="JM221">
            <v>0.85077812235692107</v>
          </cell>
          <cell r="JN221">
            <v>1.6164542294322109E-2</v>
          </cell>
          <cell r="JO221">
            <v>1.1459467874327767</v>
          </cell>
          <cell r="JP221">
            <v>1.1735615633264767</v>
          </cell>
          <cell r="JQ221">
            <v>0.7869245975713075</v>
          </cell>
          <cell r="JR221">
            <v>1.0705978419364246</v>
          </cell>
          <cell r="JS221">
            <v>0.83286711086970899</v>
          </cell>
          <cell r="JT221">
            <v>0.50695097185958804</v>
          </cell>
          <cell r="JU221">
            <v>0.11502950266928917</v>
          </cell>
          <cell r="JV221">
            <v>4.5093131548312008E-2</v>
          </cell>
          <cell r="JW221">
            <v>-0.17419564602770707</v>
          </cell>
          <cell r="JX221">
            <v>-0.74149868536371599</v>
          </cell>
          <cell r="JY221">
            <v>0.13524445707788518</v>
          </cell>
          <cell r="JZ221">
            <v>1.0608727810650889</v>
          </cell>
          <cell r="KA221">
            <v>0.8732277397260273</v>
          </cell>
          <cell r="KB221">
            <v>-8.9329411764705879E-2</v>
          </cell>
          <cell r="KC221">
            <v>-0.40238284578244821</v>
          </cell>
          <cell r="KD221">
            <v>-1.1474859840660965</v>
          </cell>
          <cell r="KE221">
            <v>0.86168712532115321</v>
          </cell>
          <cell r="KF221">
            <v>-0.25672846889952156</v>
          </cell>
          <cell r="KG221">
            <v>-0.80533919954584166</v>
          </cell>
          <cell r="KH221">
            <v>-0.37288033674082977</v>
          </cell>
          <cell r="KI221">
            <v>-1.3979306391516195</v>
          </cell>
          <cell r="KJ221">
            <v>-1.4830250831066785</v>
          </cell>
          <cell r="KK221">
            <v>0.21205247813411079</v>
          </cell>
          <cell r="KL221">
            <v>0.56072022160664814</v>
          </cell>
          <cell r="KM221">
            <v>0.24879672897196262</v>
          </cell>
          <cell r="KN221">
            <v>0.23138196368113262</v>
          </cell>
          <cell r="KO221">
            <v>-0.3117947968430283</v>
          </cell>
          <cell r="KP221">
            <v>-5.3680811808118081E-2</v>
          </cell>
          <cell r="KQ221">
            <v>-0.2822721928277484</v>
          </cell>
          <cell r="KR221">
            <v>5.60246533127889E-2</v>
          </cell>
          <cell r="KS221">
            <v>0.48319764011799415</v>
          </cell>
          <cell r="KT221">
            <v>0.70718431614695887</v>
          </cell>
          <cell r="KU221">
            <v>-0.28037691401648995</v>
          </cell>
          <cell r="KV221">
            <v>0.46517654283082593</v>
          </cell>
          <cell r="KW221">
            <v>0.50163277335691125</v>
          </cell>
          <cell r="KX221">
            <v>0.15748627211714458</v>
          </cell>
          <cell r="KY221">
            <v>0.23245077872465469</v>
          </cell>
          <cell r="KZ221">
            <v>0.4535747021081577</v>
          </cell>
          <cell r="LA221">
            <v>0.67214684287812043</v>
          </cell>
          <cell r="LB221">
            <v>0.74732947624847756</v>
          </cell>
          <cell r="LC221">
            <v>0.55155172413793097</v>
          </cell>
          <cell r="LD221">
            <v>0.20032757051865335</v>
          </cell>
          <cell r="LE221">
            <v>-7.1537788152903417E-2</v>
          </cell>
          <cell r="LF221">
            <v>0.34</v>
          </cell>
          <cell r="LG221">
            <v>0.5</v>
          </cell>
          <cell r="LH221">
            <v>0.9</v>
          </cell>
          <cell r="LI221">
            <v>0.5</v>
          </cell>
          <cell r="LJ221">
            <v>0.7</v>
          </cell>
          <cell r="LK221">
            <v>0.5</v>
          </cell>
          <cell r="LL221">
            <v>0.4</v>
          </cell>
          <cell r="LM221">
            <v>0.3</v>
          </cell>
          <cell r="LN221">
            <v>0.2</v>
          </cell>
          <cell r="LO221">
            <v>0.1</v>
          </cell>
          <cell r="LP221">
            <v>0.2</v>
          </cell>
          <cell r="LQ221">
            <v>0.5</v>
          </cell>
          <cell r="LR221">
            <v>0.5</v>
          </cell>
          <cell r="LS221">
            <v>-0.1</v>
          </cell>
          <cell r="LT221">
            <v>-0.1</v>
          </cell>
          <cell r="LU221">
            <v>0.1</v>
          </cell>
          <cell r="LV221">
            <v>0.5</v>
          </cell>
          <cell r="LW221">
            <v>0.5</v>
          </cell>
          <cell r="LX221">
            <v>0.5</v>
          </cell>
          <cell r="LY221">
            <v>0.5</v>
          </cell>
          <cell r="LZ221">
            <v>0.5</v>
          </cell>
          <cell r="MA221">
            <v>0.5</v>
          </cell>
          <cell r="MB221">
            <v>0.5</v>
          </cell>
          <cell r="MC221">
            <v>0.6</v>
          </cell>
          <cell r="MD221">
            <v>0.8</v>
          </cell>
          <cell r="ME221">
            <v>0.8</v>
          </cell>
        </row>
        <row r="222">
          <cell r="A222">
            <v>4301001</v>
          </cell>
          <cell r="F222" t="str">
            <v>Bijuteria</v>
          </cell>
          <cell r="H222">
            <v>-0.09</v>
          </cell>
          <cell r="I222">
            <v>-0.28999999999999998</v>
          </cell>
          <cell r="J222">
            <v>0.85</v>
          </cell>
          <cell r="K222">
            <v>0.95</v>
          </cell>
          <cell r="L222">
            <v>0.13</v>
          </cell>
          <cell r="M222">
            <v>-0.87</v>
          </cell>
          <cell r="N222">
            <v>-0.37</v>
          </cell>
          <cell r="O222">
            <v>1.32</v>
          </cell>
          <cell r="P222">
            <v>0.28000000000000003</v>
          </cell>
          <cell r="Q222">
            <v>-0.62</v>
          </cell>
          <cell r="R222">
            <v>-0.56999999999999995</v>
          </cell>
          <cell r="S222">
            <v>-1.28</v>
          </cell>
          <cell r="T222">
            <v>1.92</v>
          </cell>
          <cell r="U222">
            <v>0.64</v>
          </cell>
          <cell r="V222">
            <v>-1.1399999999999999</v>
          </cell>
          <cell r="W222">
            <v>0.21</v>
          </cell>
          <cell r="X222">
            <v>1.49</v>
          </cell>
          <cell r="Y222">
            <v>1.03</v>
          </cell>
          <cell r="Z222">
            <v>-0.75</v>
          </cell>
          <cell r="AA222">
            <v>-0.98</v>
          </cell>
          <cell r="AB222">
            <v>0.74</v>
          </cell>
          <cell r="AC222">
            <v>0.53</v>
          </cell>
          <cell r="AD222">
            <v>-0.56999999999999995</v>
          </cell>
          <cell r="AE222">
            <v>0.08</v>
          </cell>
          <cell r="AF222">
            <v>0.51</v>
          </cell>
          <cell r="AG222">
            <v>0.48</v>
          </cell>
          <cell r="AH222">
            <v>0.34</v>
          </cell>
          <cell r="AI222">
            <v>0.41</v>
          </cell>
          <cell r="AJ222">
            <v>0.21</v>
          </cell>
          <cell r="AK222">
            <v>-0.13</v>
          </cell>
          <cell r="AL222">
            <v>-7.0000000000000007E-2</v>
          </cell>
          <cell r="AM222">
            <v>-0.56999999999999995</v>
          </cell>
          <cell r="AN222">
            <v>0.44</v>
          </cell>
          <cell r="AO222">
            <v>-0.37</v>
          </cell>
          <cell r="AP222">
            <v>-0.38</v>
          </cell>
          <cell r="AQ222">
            <v>-1.0900000000000001</v>
          </cell>
          <cell r="AR222">
            <v>-1.1200000000000001</v>
          </cell>
          <cell r="AS222">
            <v>-1.36</v>
          </cell>
          <cell r="AT222">
            <v>-1.31</v>
          </cell>
          <cell r="AU222">
            <v>-0.97</v>
          </cell>
          <cell r="AV222">
            <v>0.78</v>
          </cell>
          <cell r="AW222">
            <v>-0.36</v>
          </cell>
          <cell r="AX222">
            <v>-1.1200000000000001</v>
          </cell>
          <cell r="AY222">
            <v>0.22</v>
          </cell>
          <cell r="AZ222">
            <v>-0.23</v>
          </cell>
          <cell r="BA222">
            <v>0.56000000000000005</v>
          </cell>
          <cell r="BB222">
            <v>-0.05</v>
          </cell>
          <cell r="BC222">
            <v>-0.62</v>
          </cell>
          <cell r="BD222">
            <v>0.1</v>
          </cell>
          <cell r="BE222">
            <v>1.53</v>
          </cell>
          <cell r="BF222">
            <v>0.1</v>
          </cell>
          <cell r="BG222">
            <v>-1.31</v>
          </cell>
          <cell r="BH222">
            <v>-1.27</v>
          </cell>
          <cell r="BI222">
            <v>-0.48</v>
          </cell>
          <cell r="BJ222">
            <v>0.34</v>
          </cell>
          <cell r="BK222">
            <v>0.26</v>
          </cell>
          <cell r="BL222">
            <v>7.0000000000000007E-2</v>
          </cell>
          <cell r="BM222">
            <v>0.43</v>
          </cell>
          <cell r="BN222">
            <v>0.08</v>
          </cell>
          <cell r="BO222">
            <v>-0.16</v>
          </cell>
          <cell r="BP222">
            <v>-0.38</v>
          </cell>
          <cell r="BQ222">
            <v>0.96</v>
          </cell>
          <cell r="BR222">
            <v>0.68</v>
          </cell>
          <cell r="BS222">
            <v>-0.27</v>
          </cell>
          <cell r="BT222">
            <v>0.09</v>
          </cell>
          <cell r="BU222">
            <v>7.0000000000000007E-2</v>
          </cell>
          <cell r="BV222">
            <v>0.01</v>
          </cell>
          <cell r="BW222">
            <v>0.28999999999999998</v>
          </cell>
          <cell r="BX222">
            <v>-0.48</v>
          </cell>
          <cell r="BY222">
            <v>0.22</v>
          </cell>
          <cell r="BZ222">
            <v>1.41</v>
          </cell>
          <cell r="CA222">
            <v>1.03</v>
          </cell>
          <cell r="CB222">
            <v>-0.1</v>
          </cell>
          <cell r="CC222">
            <v>-0.3</v>
          </cell>
          <cell r="CD222">
            <v>1.31</v>
          </cell>
          <cell r="CE222">
            <v>-0.22</v>
          </cell>
          <cell r="CF222">
            <v>-0.45</v>
          </cell>
          <cell r="CG222">
            <v>0.06</v>
          </cell>
          <cell r="CH222">
            <v>0.64</v>
          </cell>
          <cell r="CI222">
            <v>0.36</v>
          </cell>
          <cell r="CJ222">
            <v>-0.36</v>
          </cell>
          <cell r="CK222">
            <v>-0.47</v>
          </cell>
          <cell r="CL222">
            <v>1.31</v>
          </cell>
          <cell r="CM222">
            <v>-0.62</v>
          </cell>
          <cell r="CN222">
            <v>-1.1100000000000001</v>
          </cell>
          <cell r="CO222">
            <v>-0.71</v>
          </cell>
          <cell r="CP222">
            <v>3.76</v>
          </cell>
          <cell r="CQ222">
            <v>2.46</v>
          </cell>
          <cell r="CR222">
            <v>-0.83</v>
          </cell>
          <cell r="CS222">
            <v>1.36</v>
          </cell>
          <cell r="CT222">
            <v>3.12</v>
          </cell>
          <cell r="CU222">
            <v>0.68</v>
          </cell>
          <cell r="CV222">
            <v>0.17</v>
          </cell>
          <cell r="CW222">
            <v>1.69</v>
          </cell>
          <cell r="CX222">
            <v>4.47</v>
          </cell>
          <cell r="CY222">
            <v>2.5099999999999998</v>
          </cell>
          <cell r="CZ222">
            <v>-0.86</v>
          </cell>
          <cell r="DA222">
            <v>-0.86</v>
          </cell>
          <cell r="DB222">
            <v>1.79</v>
          </cell>
          <cell r="DC222">
            <v>-0.12</v>
          </cell>
          <cell r="DD222">
            <v>0.72</v>
          </cell>
          <cell r="DE222">
            <v>1.44</v>
          </cell>
          <cell r="DF222">
            <v>1.1499999999999999</v>
          </cell>
          <cell r="DG222">
            <v>0.05</v>
          </cell>
          <cell r="DH222">
            <v>1.17</v>
          </cell>
          <cell r="DI222">
            <v>-0.19</v>
          </cell>
          <cell r="DJ222">
            <v>0.56999999999999995</v>
          </cell>
          <cell r="DK222">
            <v>2.13</v>
          </cell>
          <cell r="DL222">
            <v>2.62</v>
          </cell>
          <cell r="DM222">
            <v>1.58</v>
          </cell>
          <cell r="DN222">
            <v>-0.8</v>
          </cell>
          <cell r="DO222">
            <v>-0.38</v>
          </cell>
          <cell r="DP222">
            <v>-0.78</v>
          </cell>
          <cell r="DQ222">
            <v>-0.94</v>
          </cell>
          <cell r="DR222">
            <v>-0.05</v>
          </cell>
          <cell r="DS222">
            <v>0.03</v>
          </cell>
          <cell r="DT222">
            <v>0.56000000000000005</v>
          </cell>
          <cell r="DU222">
            <v>1.8</v>
          </cell>
          <cell r="DV222">
            <v>0.57999999999999996</v>
          </cell>
          <cell r="DW222">
            <v>1.99</v>
          </cell>
          <cell r="DX222">
            <v>1.07</v>
          </cell>
          <cell r="DY222">
            <v>0.57999999999999996</v>
          </cell>
          <cell r="DZ222">
            <v>0.33</v>
          </cell>
          <cell r="EA222">
            <v>-0.11</v>
          </cell>
          <cell r="EB222">
            <v>0.28999999999999998</v>
          </cell>
          <cell r="EC222">
            <v>2.3199999999999998</v>
          </cell>
          <cell r="ED222">
            <v>-0.02</v>
          </cell>
          <cell r="EE222">
            <v>-0.2</v>
          </cell>
          <cell r="EF222">
            <v>-1.66</v>
          </cell>
          <cell r="EG222">
            <v>1.02</v>
          </cell>
          <cell r="EH222">
            <v>2.2200000000000002</v>
          </cell>
          <cell r="EI222">
            <v>1.73</v>
          </cell>
          <cell r="EJ222">
            <v>0.16</v>
          </cell>
          <cell r="EK222">
            <v>0.23</v>
          </cell>
          <cell r="EL222">
            <v>-1.29</v>
          </cell>
          <cell r="EM222">
            <v>2.2599999999999998</v>
          </cell>
          <cell r="EN222">
            <v>3.06</v>
          </cell>
          <cell r="EO222">
            <v>0.22</v>
          </cell>
          <cell r="EP222">
            <v>0.3</v>
          </cell>
          <cell r="EQ222">
            <v>0.47</v>
          </cell>
          <cell r="ER222">
            <v>7.0000000000000007E-2</v>
          </cell>
          <cell r="ES222">
            <v>-1.3</v>
          </cell>
          <cell r="ET222">
            <v>-7.0000000000000007E-2</v>
          </cell>
          <cell r="EU222">
            <v>2.12</v>
          </cell>
          <cell r="EV222">
            <v>0.88</v>
          </cell>
          <cell r="EW222">
            <v>-0.04</v>
          </cell>
          <cell r="EX222">
            <v>0.06</v>
          </cell>
          <cell r="EY222">
            <v>1.34</v>
          </cell>
          <cell r="EZ222">
            <v>1.28</v>
          </cell>
          <cell r="FA222">
            <v>-0.05</v>
          </cell>
          <cell r="FB222">
            <v>-0.15</v>
          </cell>
          <cell r="FC222">
            <v>-1.64</v>
          </cell>
          <cell r="FD222">
            <v>-0.11</v>
          </cell>
          <cell r="FE222">
            <v>-7.0000000000000007E-2</v>
          </cell>
          <cell r="FF222">
            <v>-0.41</v>
          </cell>
          <cell r="FG222">
            <v>0.33</v>
          </cell>
          <cell r="FH222">
            <v>-1.3</v>
          </cell>
          <cell r="FI222">
            <v>-0.77</v>
          </cell>
          <cell r="FJ222">
            <v>-0.17</v>
          </cell>
          <cell r="FK222">
            <v>0.56999999999999995</v>
          </cell>
          <cell r="FL222">
            <v>0.78</v>
          </cell>
          <cell r="FM222">
            <v>0.15</v>
          </cell>
          <cell r="FN222">
            <v>-0.62</v>
          </cell>
          <cell r="FO222">
            <v>-2</v>
          </cell>
          <cell r="FP222">
            <v>0.39</v>
          </cell>
          <cell r="FQ222">
            <v>1.48</v>
          </cell>
          <cell r="FR222">
            <v>1.19</v>
          </cell>
          <cell r="FS222">
            <v>0.23</v>
          </cell>
          <cell r="FT222">
            <v>-0.12</v>
          </cell>
          <cell r="FU222">
            <v>1.1100000000000001</v>
          </cell>
          <cell r="FV222">
            <v>-0.55000000000000004</v>
          </cell>
          <cell r="FW222">
            <v>-0.36</v>
          </cell>
          <cell r="FX222">
            <v>-0.09</v>
          </cell>
          <cell r="FY222">
            <v>-1.85</v>
          </cell>
          <cell r="FZ222">
            <v>0.92</v>
          </cell>
          <cell r="GA222">
            <v>-0.28999999999999998</v>
          </cell>
          <cell r="GB222">
            <v>1.43</v>
          </cell>
          <cell r="GC222">
            <v>2.71</v>
          </cell>
          <cell r="GD222">
            <v>1.45</v>
          </cell>
          <cell r="GE222">
            <v>1.21</v>
          </cell>
          <cell r="GF222">
            <v>0.06</v>
          </cell>
          <cell r="GG222">
            <v>-0.31</v>
          </cell>
          <cell r="GH222">
            <v>1.54</v>
          </cell>
          <cell r="GI222">
            <v>0.96</v>
          </cell>
          <cell r="GJ222">
            <v>0.18</v>
          </cell>
          <cell r="GK222">
            <v>2.08</v>
          </cell>
          <cell r="GL222">
            <v>0.92</v>
          </cell>
          <cell r="GM222">
            <v>1.28</v>
          </cell>
          <cell r="GN222">
            <v>1.79</v>
          </cell>
          <cell r="GO222">
            <v>-0.09</v>
          </cell>
          <cell r="GP222">
            <v>1.76</v>
          </cell>
          <cell r="GQ222">
            <v>0.17</v>
          </cell>
          <cell r="GR222">
            <v>0.4</v>
          </cell>
          <cell r="GS222">
            <v>-7.0000000000000007E-2</v>
          </cell>
          <cell r="GT222">
            <v>-0.37</v>
          </cell>
          <cell r="GU222">
            <v>0.57999999999999996</v>
          </cell>
          <cell r="GV222">
            <v>0.54</v>
          </cell>
          <cell r="GW222">
            <v>0.46</v>
          </cell>
          <cell r="GX222">
            <v>0.36</v>
          </cell>
          <cell r="GY222">
            <v>-0.83</v>
          </cell>
          <cell r="GZ222">
            <v>1.19</v>
          </cell>
          <cell r="HA222">
            <v>1.2</v>
          </cell>
          <cell r="HB222">
            <v>-0.26</v>
          </cell>
          <cell r="HC222">
            <v>0.33</v>
          </cell>
          <cell r="HD222">
            <v>0.9</v>
          </cell>
          <cell r="HE222">
            <v>-0.5</v>
          </cell>
          <cell r="HF222">
            <v>1.25</v>
          </cell>
          <cell r="HG222">
            <v>0.39</v>
          </cell>
          <cell r="HH222">
            <v>0.05</v>
          </cell>
          <cell r="HI222">
            <v>1.52</v>
          </cell>
          <cell r="HJ222">
            <v>1.64</v>
          </cell>
          <cell r="HK222">
            <v>1.81</v>
          </cell>
          <cell r="HL222">
            <v>-1.17</v>
          </cell>
          <cell r="HM222">
            <v>1.07</v>
          </cell>
          <cell r="HN222">
            <v>1.53</v>
          </cell>
          <cell r="HO222">
            <v>1.21</v>
          </cell>
          <cell r="HP222">
            <v>1.28</v>
          </cell>
          <cell r="HQ222">
            <v>0.91</v>
          </cell>
          <cell r="HR222">
            <v>0.19</v>
          </cell>
          <cell r="HS222">
            <v>0.21</v>
          </cell>
          <cell r="HT222">
            <v>0.33</v>
          </cell>
          <cell r="HU222">
            <v>1.1299999999999999</v>
          </cell>
          <cell r="HV222">
            <v>0.33</v>
          </cell>
          <cell r="HW222">
            <v>1.23</v>
          </cell>
          <cell r="HX222">
            <v>0.56000000000000005</v>
          </cell>
          <cell r="HY222">
            <v>-0.66</v>
          </cell>
          <cell r="HZ222">
            <v>0.13</v>
          </cell>
          <cell r="IA222">
            <v>0.04</v>
          </cell>
          <cell r="IB222">
            <v>0.08</v>
          </cell>
          <cell r="IC222">
            <v>1.0900000000000001</v>
          </cell>
          <cell r="ID222">
            <v>0.03</v>
          </cell>
          <cell r="IE222">
            <v>0.83</v>
          </cell>
          <cell r="IF222">
            <v>0.08</v>
          </cell>
          <cell r="IG222">
            <v>0.35</v>
          </cell>
          <cell r="IH222">
            <v>0.23</v>
          </cell>
          <cell r="II222">
            <v>1.26</v>
          </cell>
          <cell r="IJ222">
            <v>0.51</v>
          </cell>
          <cell r="IK222">
            <v>0.73</v>
          </cell>
          <cell r="IL222">
            <v>-0.26</v>
          </cell>
          <cell r="IM222">
            <v>0.17</v>
          </cell>
          <cell r="IN222">
            <v>1.9</v>
          </cell>
          <cell r="IO222">
            <v>1.55</v>
          </cell>
          <cell r="IP222">
            <v>0.71</v>
          </cell>
          <cell r="IQ222">
            <v>0.82</v>
          </cell>
          <cell r="IR222">
            <v>0.43</v>
          </cell>
          <cell r="IS222">
            <v>0.64</v>
          </cell>
          <cell r="IT222">
            <v>0.8</v>
          </cell>
          <cell r="IU222">
            <v>0.42</v>
          </cell>
          <cell r="IV222">
            <v>1.28</v>
          </cell>
          <cell r="IW222">
            <v>-0.36</v>
          </cell>
          <cell r="IX222">
            <v>-7.0000000000000007E-2</v>
          </cell>
          <cell r="IY222">
            <v>0.65</v>
          </cell>
          <cell r="IZ222">
            <v>0.69</v>
          </cell>
          <cell r="JA222">
            <v>0.12</v>
          </cell>
          <cell r="JB222">
            <v>-0.3</v>
          </cell>
          <cell r="JC222">
            <v>-7.0000000000000007E-2</v>
          </cell>
          <cell r="JD222">
            <v>0.27</v>
          </cell>
          <cell r="JE222">
            <v>0.43</v>
          </cell>
          <cell r="JF222">
            <v>0.73</v>
          </cell>
          <cell r="JG222">
            <v>-0.52</v>
          </cell>
          <cell r="JH222">
            <v>-0.99</v>
          </cell>
          <cell r="JI222">
            <v>0.82</v>
          </cell>
          <cell r="JJ222">
            <v>-1.03</v>
          </cell>
          <cell r="JK222">
            <v>1.35</v>
          </cell>
          <cell r="JL222">
            <v>-1.22</v>
          </cell>
          <cell r="JM222">
            <v>-0.79</v>
          </cell>
          <cell r="JN222">
            <v>0.37</v>
          </cell>
          <cell r="JO222">
            <v>0.89</v>
          </cell>
          <cell r="JP222">
            <v>0.51</v>
          </cell>
          <cell r="JQ222">
            <v>0.32</v>
          </cell>
          <cell r="JR222">
            <v>0.08</v>
          </cell>
          <cell r="JS222">
            <v>0.31</v>
          </cell>
          <cell r="JT222">
            <v>-0.86</v>
          </cell>
          <cell r="JU222">
            <v>-0.74</v>
          </cell>
          <cell r="JV222">
            <v>-0.66</v>
          </cell>
          <cell r="JW222">
            <v>-1.24</v>
          </cell>
          <cell r="JX222">
            <v>-1.8</v>
          </cell>
          <cell r="JY222">
            <v>-0.81</v>
          </cell>
          <cell r="JZ222">
            <v>-0.43</v>
          </cell>
          <cell r="KA222">
            <v>-7.0000000000000007E-2</v>
          </cell>
          <cell r="KB222">
            <v>0.21</v>
          </cell>
          <cell r="KC222">
            <v>0.14000000000000001</v>
          </cell>
          <cell r="KD222">
            <v>-1.59</v>
          </cell>
          <cell r="KE222">
            <v>7.0000000000000007E-2</v>
          </cell>
          <cell r="KF222">
            <v>0.17</v>
          </cell>
          <cell r="KG222">
            <v>-0.33</v>
          </cell>
          <cell r="KH222">
            <v>-0.97</v>
          </cell>
          <cell r="KI222">
            <v>-1.78</v>
          </cell>
          <cell r="KJ222">
            <v>-2.2599999999999998</v>
          </cell>
          <cell r="KK222">
            <v>0.15</v>
          </cell>
          <cell r="KL222">
            <v>0.22</v>
          </cell>
          <cell r="KM222">
            <v>-0.01</v>
          </cell>
          <cell r="KN222">
            <v>0.02</v>
          </cell>
          <cell r="KO222">
            <v>-1.1499999999999999</v>
          </cell>
          <cell r="KP222">
            <v>-0.08</v>
          </cell>
          <cell r="KQ222">
            <v>-0.28000000000000003</v>
          </cell>
          <cell r="KR222">
            <v>-7.0000000000000007E-2</v>
          </cell>
          <cell r="KS222">
            <v>0.44</v>
          </cell>
          <cell r="KT222">
            <v>0.63</v>
          </cell>
          <cell r="KU222">
            <v>-1</v>
          </cell>
          <cell r="KV222">
            <v>0.24</v>
          </cell>
          <cell r="KW222">
            <v>1.1399999999999999</v>
          </cell>
          <cell r="KX222">
            <v>0.18</v>
          </cell>
          <cell r="KY222">
            <v>0.35</v>
          </cell>
          <cell r="KZ222">
            <v>0.95</v>
          </cell>
          <cell r="LA222">
            <v>1.38</v>
          </cell>
          <cell r="LB222">
            <v>1</v>
          </cell>
          <cell r="LC222">
            <v>0.7</v>
          </cell>
          <cell r="LD222">
            <v>0.64</v>
          </cell>
          <cell r="LE222">
            <v>-0.06</v>
          </cell>
          <cell r="LF222">
            <v>0.34</v>
          </cell>
          <cell r="LG222">
            <v>0.5</v>
          </cell>
          <cell r="LH222">
            <v>0.9</v>
          </cell>
          <cell r="LI222">
            <v>0.5</v>
          </cell>
          <cell r="LJ222">
            <v>0.7</v>
          </cell>
          <cell r="LK222">
            <v>0.5</v>
          </cell>
          <cell r="LL222">
            <v>0.4</v>
          </cell>
          <cell r="LM222">
            <v>0.3</v>
          </cell>
          <cell r="LN222">
            <v>0.2</v>
          </cell>
          <cell r="LO222">
            <v>0.1</v>
          </cell>
          <cell r="LP222">
            <v>0.2</v>
          </cell>
          <cell r="LQ222">
            <v>0.5</v>
          </cell>
          <cell r="LR222">
            <v>0.5</v>
          </cell>
          <cell r="LS222">
            <v>-0.1</v>
          </cell>
          <cell r="LT222">
            <v>-0.1</v>
          </cell>
          <cell r="LU222">
            <v>0.1</v>
          </cell>
          <cell r="LV222">
            <v>0.5</v>
          </cell>
          <cell r="LW222">
            <v>0.5</v>
          </cell>
          <cell r="LX222">
            <v>0.5</v>
          </cell>
          <cell r="LY222">
            <v>0.5</v>
          </cell>
          <cell r="LZ222">
            <v>0.5</v>
          </cell>
          <cell r="MA222">
            <v>0.5</v>
          </cell>
          <cell r="MB222">
            <v>0.5</v>
          </cell>
          <cell r="MC222">
            <v>0.6</v>
          </cell>
          <cell r="MD222">
            <v>0.8</v>
          </cell>
          <cell r="ME222">
            <v>0.8</v>
          </cell>
        </row>
        <row r="223">
          <cell r="A223">
            <v>4301002</v>
          </cell>
          <cell r="F223" t="str">
            <v>Jóia</v>
          </cell>
          <cell r="H223">
            <v>1.45</v>
          </cell>
          <cell r="I223">
            <v>1.42</v>
          </cell>
          <cell r="J223">
            <v>1.44</v>
          </cell>
          <cell r="K223">
            <v>0.19</v>
          </cell>
          <cell r="L223">
            <v>0.71</v>
          </cell>
          <cell r="M223">
            <v>0.93</v>
          </cell>
          <cell r="N223">
            <v>-0.42</v>
          </cell>
          <cell r="O223">
            <v>0.2</v>
          </cell>
          <cell r="P223">
            <v>-0.87</v>
          </cell>
          <cell r="Q223">
            <v>0.59</v>
          </cell>
          <cell r="R223">
            <v>-0.32</v>
          </cell>
          <cell r="S223">
            <v>-1.64</v>
          </cell>
          <cell r="T223">
            <v>0.41</v>
          </cell>
          <cell r="U223">
            <v>-0.98</v>
          </cell>
          <cell r="V223">
            <v>0.37</v>
          </cell>
          <cell r="W223">
            <v>1.46</v>
          </cell>
          <cell r="X223">
            <v>-0.68</v>
          </cell>
          <cell r="Y223">
            <v>-1.33</v>
          </cell>
          <cell r="Z223">
            <v>-1.43</v>
          </cell>
          <cell r="AA223">
            <v>-0.21</v>
          </cell>
          <cell r="AB223">
            <v>0.6</v>
          </cell>
          <cell r="AC223">
            <v>-1.42</v>
          </cell>
          <cell r="AD223">
            <v>1.27</v>
          </cell>
          <cell r="AE223">
            <v>1.77</v>
          </cell>
          <cell r="AF223">
            <v>-1.77</v>
          </cell>
          <cell r="AG223">
            <v>1.5</v>
          </cell>
          <cell r="AH223">
            <v>2.21</v>
          </cell>
          <cell r="AI223">
            <v>0.39</v>
          </cell>
          <cell r="AJ223">
            <v>-1.33</v>
          </cell>
          <cell r="AK223">
            <v>-0.76</v>
          </cell>
          <cell r="AL223">
            <v>1.18</v>
          </cell>
          <cell r="AM223">
            <v>1.08</v>
          </cell>
          <cell r="AN223">
            <v>0.72</v>
          </cell>
          <cell r="AO223">
            <v>2.27</v>
          </cell>
          <cell r="AP223">
            <v>2.1800000000000002</v>
          </cell>
          <cell r="AQ223">
            <v>0.69</v>
          </cell>
          <cell r="AR223">
            <v>0.24</v>
          </cell>
          <cell r="AS223">
            <v>-0.19</v>
          </cell>
          <cell r="AT223">
            <v>0.47</v>
          </cell>
          <cell r="AU223">
            <v>0.54</v>
          </cell>
          <cell r="AV223">
            <v>-1.54</v>
          </cell>
          <cell r="AW223">
            <v>-0.84</v>
          </cell>
          <cell r="AX223">
            <v>0.64</v>
          </cell>
          <cell r="AY223">
            <v>-0.05</v>
          </cell>
          <cell r="AZ223">
            <v>-0.54</v>
          </cell>
          <cell r="BA223">
            <v>0.49</v>
          </cell>
          <cell r="BB223">
            <v>1</v>
          </cell>
          <cell r="BC223">
            <v>0.17</v>
          </cell>
          <cell r="BD223">
            <v>0.05</v>
          </cell>
          <cell r="BE223">
            <v>1.1000000000000001</v>
          </cell>
          <cell r="BF223">
            <v>-0.12</v>
          </cell>
          <cell r="BG223">
            <v>-1.51</v>
          </cell>
          <cell r="BH223">
            <v>-0.26</v>
          </cell>
          <cell r="BI223">
            <v>0.36</v>
          </cell>
          <cell r="BJ223">
            <v>0.16</v>
          </cell>
          <cell r="BK223">
            <v>-0.46</v>
          </cell>
          <cell r="BL223">
            <v>-0.27</v>
          </cell>
          <cell r="BM223">
            <v>-0.46</v>
          </cell>
          <cell r="BN223">
            <v>-0.08</v>
          </cell>
          <cell r="BO223">
            <v>0.89</v>
          </cell>
          <cell r="BP223">
            <v>-0.47</v>
          </cell>
          <cell r="BQ223">
            <v>-0.97</v>
          </cell>
          <cell r="BR223">
            <v>-0.7</v>
          </cell>
          <cell r="BS223">
            <v>-0.38</v>
          </cell>
          <cell r="BT223">
            <v>-0.25</v>
          </cell>
          <cell r="BU223">
            <v>-0.2</v>
          </cell>
          <cell r="BV223">
            <v>0.86</v>
          </cell>
          <cell r="BW223">
            <v>0.57999999999999996</v>
          </cell>
          <cell r="BX223">
            <v>0.14000000000000001</v>
          </cell>
          <cell r="BY223">
            <v>1.27</v>
          </cell>
          <cell r="BZ223">
            <v>1.74</v>
          </cell>
          <cell r="CA223">
            <v>0.89</v>
          </cell>
          <cell r="CB223">
            <v>0.23</v>
          </cell>
          <cell r="CC223">
            <v>0.84</v>
          </cell>
          <cell r="CD223">
            <v>1.87</v>
          </cell>
          <cell r="CE223">
            <v>0.13</v>
          </cell>
          <cell r="CF223">
            <v>-0.42</v>
          </cell>
          <cell r="CG223">
            <v>0.4</v>
          </cell>
          <cell r="CH223">
            <v>0.27</v>
          </cell>
          <cell r="CI223">
            <v>0.09</v>
          </cell>
          <cell r="CJ223">
            <v>0.12</v>
          </cell>
          <cell r="CK223">
            <v>-7.0000000000000007E-2</v>
          </cell>
          <cell r="CL223">
            <v>-0.34</v>
          </cell>
          <cell r="CM223">
            <v>-0.11</v>
          </cell>
          <cell r="CN223">
            <v>0.61</v>
          </cell>
          <cell r="CO223">
            <v>-0.49</v>
          </cell>
          <cell r="CP223">
            <v>0.26</v>
          </cell>
          <cell r="CQ223">
            <v>1.95</v>
          </cell>
          <cell r="CR223">
            <v>-0.7</v>
          </cell>
          <cell r="CS223">
            <v>-0.04</v>
          </cell>
          <cell r="CT223">
            <v>3.93</v>
          </cell>
          <cell r="CU223">
            <v>4.45</v>
          </cell>
          <cell r="CV223">
            <v>1.91</v>
          </cell>
          <cell r="CW223">
            <v>2.42</v>
          </cell>
          <cell r="CX223">
            <v>4.76</v>
          </cell>
          <cell r="CY223">
            <v>2.37</v>
          </cell>
          <cell r="CZ223">
            <v>1.89</v>
          </cell>
          <cell r="DA223">
            <v>1.89</v>
          </cell>
          <cell r="DB223">
            <v>4.63</v>
          </cell>
          <cell r="DC223">
            <v>2.65</v>
          </cell>
          <cell r="DD223">
            <v>3.02</v>
          </cell>
          <cell r="DE223">
            <v>6.32</v>
          </cell>
          <cell r="DF223">
            <v>4.8600000000000003</v>
          </cell>
          <cell r="DG223">
            <v>2.5299999999999998</v>
          </cell>
          <cell r="DH223">
            <v>-0.68</v>
          </cell>
          <cell r="DI223">
            <v>1.74</v>
          </cell>
          <cell r="DJ223">
            <v>0.76</v>
          </cell>
          <cell r="DK223">
            <v>0.04</v>
          </cell>
          <cell r="DL223">
            <v>-1.04</v>
          </cell>
          <cell r="DM223">
            <v>-0.39</v>
          </cell>
          <cell r="DN223">
            <v>-2.1800000000000002</v>
          </cell>
          <cell r="DO223">
            <v>-0.33</v>
          </cell>
          <cell r="DP223">
            <v>0.49</v>
          </cell>
          <cell r="DQ223">
            <v>1.1000000000000001</v>
          </cell>
          <cell r="DR223">
            <v>1.48</v>
          </cell>
          <cell r="DS223">
            <v>0.92</v>
          </cell>
          <cell r="DT223">
            <v>-0.82</v>
          </cell>
          <cell r="DU223">
            <v>-0.17</v>
          </cell>
          <cell r="DV223">
            <v>0.3</v>
          </cell>
          <cell r="DW223">
            <v>2.12</v>
          </cell>
          <cell r="DX223">
            <v>2.02</v>
          </cell>
          <cell r="DY223">
            <v>2.0299999999999998</v>
          </cell>
          <cell r="DZ223">
            <v>1.24</v>
          </cell>
          <cell r="EA223">
            <v>0.81</v>
          </cell>
          <cell r="EB223">
            <v>0.73</v>
          </cell>
          <cell r="EC223">
            <v>1.01</v>
          </cell>
          <cell r="ED223">
            <v>2.54</v>
          </cell>
          <cell r="EE223">
            <v>2.75</v>
          </cell>
          <cell r="EF223">
            <v>1.72</v>
          </cell>
          <cell r="EG223">
            <v>-0.17</v>
          </cell>
          <cell r="EH223">
            <v>2.57</v>
          </cell>
          <cell r="EI223">
            <v>3.01</v>
          </cell>
          <cell r="EJ223">
            <v>0.61</v>
          </cell>
          <cell r="EK223">
            <v>0.5</v>
          </cell>
          <cell r="EL223">
            <v>2.65</v>
          </cell>
          <cell r="EM223">
            <v>1.33</v>
          </cell>
          <cell r="EN223">
            <v>-0.86</v>
          </cell>
          <cell r="EO223">
            <v>0.69</v>
          </cell>
          <cell r="EP223">
            <v>1.85</v>
          </cell>
          <cell r="EQ223">
            <v>1.38</v>
          </cell>
          <cell r="ER223">
            <v>2.0499999999999998</v>
          </cell>
          <cell r="ES223">
            <v>3.83</v>
          </cell>
          <cell r="ET223">
            <v>4.82</v>
          </cell>
          <cell r="EU223">
            <v>3.76</v>
          </cell>
          <cell r="EV223">
            <v>3.47</v>
          </cell>
          <cell r="EW223">
            <v>0.27</v>
          </cell>
          <cell r="EX223">
            <v>1.34</v>
          </cell>
          <cell r="EY223">
            <v>1.38</v>
          </cell>
          <cell r="EZ223">
            <v>1.91</v>
          </cell>
          <cell r="FA223">
            <v>1.83</v>
          </cell>
          <cell r="FB223">
            <v>0.6</v>
          </cell>
          <cell r="FC223">
            <v>-0.66</v>
          </cell>
          <cell r="FD223">
            <v>-0.06</v>
          </cell>
          <cell r="FE223">
            <v>0.52</v>
          </cell>
          <cell r="FF223">
            <v>0.48</v>
          </cell>
          <cell r="FG223">
            <v>0.62</v>
          </cell>
          <cell r="FH223">
            <v>0.85</v>
          </cell>
          <cell r="FI223">
            <v>1.1100000000000001</v>
          </cell>
          <cell r="FJ223">
            <v>2.1</v>
          </cell>
          <cell r="FK223">
            <v>2.04</v>
          </cell>
          <cell r="FL223">
            <v>3.44</v>
          </cell>
          <cell r="FM223">
            <v>5.23</v>
          </cell>
          <cell r="FN223">
            <v>2.4900000000000002</v>
          </cell>
          <cell r="FO223">
            <v>1.7</v>
          </cell>
          <cell r="FP223">
            <v>2.4300000000000002</v>
          </cell>
          <cell r="FQ223">
            <v>3.14</v>
          </cell>
          <cell r="FR223">
            <v>2.63</v>
          </cell>
          <cell r="FS223">
            <v>1.97</v>
          </cell>
          <cell r="FT223">
            <v>2.74</v>
          </cell>
          <cell r="FU223">
            <v>2.62</v>
          </cell>
          <cell r="FV223">
            <v>1.28</v>
          </cell>
          <cell r="FW223">
            <v>1.69</v>
          </cell>
          <cell r="FX223">
            <v>1.27</v>
          </cell>
          <cell r="FY223">
            <v>-0.01</v>
          </cell>
          <cell r="FZ223">
            <v>-1.55</v>
          </cell>
          <cell r="GA223">
            <v>-0.38</v>
          </cell>
          <cell r="GB223">
            <v>1.5</v>
          </cell>
          <cell r="GC223">
            <v>0.34</v>
          </cell>
          <cell r="GD223">
            <v>0.74</v>
          </cell>
          <cell r="GE223">
            <v>0.96</v>
          </cell>
          <cell r="GF223">
            <v>0.74</v>
          </cell>
          <cell r="GG223">
            <v>0.8</v>
          </cell>
          <cell r="GH223">
            <v>-0.46</v>
          </cell>
          <cell r="GI223">
            <v>0.34</v>
          </cell>
          <cell r="GJ223">
            <v>2.36</v>
          </cell>
          <cell r="GK223">
            <v>1.85</v>
          </cell>
          <cell r="GL223">
            <v>1.71</v>
          </cell>
          <cell r="GM223">
            <v>1.96</v>
          </cell>
          <cell r="GN223">
            <v>2.2400000000000002</v>
          </cell>
          <cell r="GO223">
            <v>1.41</v>
          </cell>
          <cell r="GP223">
            <v>2.58</v>
          </cell>
          <cell r="GQ223">
            <v>2.2599999999999998</v>
          </cell>
          <cell r="GR223">
            <v>3.67</v>
          </cell>
          <cell r="GS223">
            <v>1.22</v>
          </cell>
          <cell r="GT223">
            <v>1.46</v>
          </cell>
          <cell r="GU223">
            <v>2.93</v>
          </cell>
          <cell r="GV223">
            <v>2.0099999999999998</v>
          </cell>
          <cell r="GW223">
            <v>1.29</v>
          </cell>
          <cell r="GX223">
            <v>1.2</v>
          </cell>
          <cell r="GY223">
            <v>1.0900000000000001</v>
          </cell>
          <cell r="GZ223">
            <v>0.91</v>
          </cell>
          <cell r="HA223">
            <v>1.03</v>
          </cell>
          <cell r="HB223">
            <v>0.49</v>
          </cell>
          <cell r="HC223">
            <v>-0.25</v>
          </cell>
          <cell r="HD223">
            <v>0.23</v>
          </cell>
          <cell r="HE223">
            <v>-0.27</v>
          </cell>
          <cell r="HF223">
            <v>0.75</v>
          </cell>
          <cell r="HG223">
            <v>1.05</v>
          </cell>
          <cell r="HH223">
            <v>-0.43</v>
          </cell>
          <cell r="HI223">
            <v>0.24</v>
          </cell>
          <cell r="HJ223">
            <v>0.04</v>
          </cell>
          <cell r="HK223">
            <v>-0.41</v>
          </cell>
          <cell r="HL223">
            <v>-1.32</v>
          </cell>
          <cell r="HM223">
            <v>-0.03</v>
          </cell>
          <cell r="HN223">
            <v>0.25</v>
          </cell>
          <cell r="HO223">
            <v>1.29</v>
          </cell>
          <cell r="HP223">
            <v>7.0000000000000007E-2</v>
          </cell>
          <cell r="HQ223">
            <v>1.38</v>
          </cell>
          <cell r="HR223">
            <v>-0.26</v>
          </cell>
          <cell r="HS223">
            <v>-1.31</v>
          </cell>
          <cell r="HT223">
            <v>-0.28000000000000003</v>
          </cell>
          <cell r="HU223">
            <v>-1.53</v>
          </cell>
          <cell r="HV223">
            <v>-0.36</v>
          </cell>
          <cell r="HW223">
            <v>0.19</v>
          </cell>
          <cell r="HX223">
            <v>-0.61</v>
          </cell>
          <cell r="HY223">
            <v>1.49</v>
          </cell>
          <cell r="HZ223">
            <v>1.02</v>
          </cell>
          <cell r="IA223">
            <v>0.33</v>
          </cell>
          <cell r="IB223">
            <v>-1.32</v>
          </cell>
          <cell r="IC223">
            <v>0.05</v>
          </cell>
          <cell r="ID223">
            <v>1.38</v>
          </cell>
          <cell r="IE223">
            <v>-0.09</v>
          </cell>
          <cell r="IF223">
            <v>0.08</v>
          </cell>
          <cell r="IG223">
            <v>-0.09</v>
          </cell>
          <cell r="IH223">
            <v>0.3</v>
          </cell>
          <cell r="II223">
            <v>0.33</v>
          </cell>
          <cell r="IJ223">
            <v>0.85</v>
          </cell>
          <cell r="IK223">
            <v>0.76</v>
          </cell>
          <cell r="IL223">
            <v>0.42</v>
          </cell>
          <cell r="IM223">
            <v>7.0000000000000007E-2</v>
          </cell>
          <cell r="IN223">
            <v>0.42</v>
          </cell>
          <cell r="IO223">
            <v>-0.34</v>
          </cell>
          <cell r="IP223">
            <v>0.42</v>
          </cell>
          <cell r="IQ223">
            <v>0.83</v>
          </cell>
          <cell r="IR223">
            <v>-0.2</v>
          </cell>
          <cell r="IS223">
            <v>0.32</v>
          </cell>
          <cell r="IT223">
            <v>1.04</v>
          </cell>
          <cell r="IU223">
            <v>0.69</v>
          </cell>
          <cell r="IV223">
            <v>1.34</v>
          </cell>
          <cell r="IW223">
            <v>1.65</v>
          </cell>
          <cell r="IX223">
            <v>1.04</v>
          </cell>
          <cell r="IY223">
            <v>1.0900000000000001</v>
          </cell>
          <cell r="IZ223">
            <v>0.68</v>
          </cell>
          <cell r="JA223">
            <v>1.07</v>
          </cell>
          <cell r="JB223">
            <v>1.85</v>
          </cell>
          <cell r="JC223">
            <v>1.4</v>
          </cell>
          <cell r="JD223">
            <v>0.68</v>
          </cell>
          <cell r="JE223">
            <v>1.41</v>
          </cell>
          <cell r="JF223">
            <v>1.65</v>
          </cell>
          <cell r="JG223">
            <v>1.84</v>
          </cell>
          <cell r="JH223">
            <v>3.08</v>
          </cell>
          <cell r="JI223">
            <v>3.01</v>
          </cell>
          <cell r="JJ223">
            <v>2.93</v>
          </cell>
          <cell r="JK223">
            <v>1.51</v>
          </cell>
          <cell r="JL223">
            <v>2.23</v>
          </cell>
          <cell r="JM223">
            <v>2.61</v>
          </cell>
          <cell r="JN223">
            <v>-0.32</v>
          </cell>
          <cell r="JO223">
            <v>1.31</v>
          </cell>
          <cell r="JP223">
            <v>1.62</v>
          </cell>
          <cell r="JQ223">
            <v>1.1399999999999999</v>
          </cell>
          <cell r="JR223">
            <v>2.0099999999999998</v>
          </cell>
          <cell r="JS223">
            <v>1.24</v>
          </cell>
          <cell r="JT223">
            <v>1.85</v>
          </cell>
          <cell r="JU223">
            <v>0.97</v>
          </cell>
          <cell r="JV223">
            <v>0.52</v>
          </cell>
          <cell r="JW223">
            <v>0.5</v>
          </cell>
          <cell r="JX223">
            <v>-0.1</v>
          </cell>
          <cell r="JY223">
            <v>0.84</v>
          </cell>
          <cell r="JZ223">
            <v>2.2200000000000002</v>
          </cell>
          <cell r="KA223">
            <v>1.43</v>
          </cell>
          <cell r="KB223">
            <v>-0.54</v>
          </cell>
          <cell r="KC223">
            <v>-0.83</v>
          </cell>
          <cell r="KD223">
            <v>-0.89</v>
          </cell>
          <cell r="KE223">
            <v>1.46</v>
          </cell>
          <cell r="KF223">
            <v>-0.49</v>
          </cell>
          <cell r="KG223">
            <v>-1.33</v>
          </cell>
          <cell r="KH223">
            <v>0.01</v>
          </cell>
          <cell r="KI223">
            <v>-1.17</v>
          </cell>
          <cell r="KJ223">
            <v>-0.74</v>
          </cell>
          <cell r="KK223">
            <v>0.36</v>
          </cell>
          <cell r="KL223">
            <v>0.87</v>
          </cell>
          <cell r="KM223">
            <v>0.4</v>
          </cell>
          <cell r="KN223">
            <v>0.53</v>
          </cell>
          <cell r="KO223">
            <v>0.34</v>
          </cell>
          <cell r="KP223">
            <v>-0.05</v>
          </cell>
          <cell r="KQ223">
            <v>-0.11</v>
          </cell>
          <cell r="KR223">
            <v>0.15</v>
          </cell>
          <cell r="KS223">
            <v>0.6</v>
          </cell>
          <cell r="KT223">
            <v>0.9</v>
          </cell>
          <cell r="KU223">
            <v>0.45</v>
          </cell>
          <cell r="KV223">
            <v>0.68</v>
          </cell>
          <cell r="KW223">
            <v>0.08</v>
          </cell>
          <cell r="KX223">
            <v>0.09</v>
          </cell>
          <cell r="KY223">
            <v>0.12</v>
          </cell>
          <cell r="KZ223">
            <v>-0.02</v>
          </cell>
          <cell r="LA223">
            <v>0.1</v>
          </cell>
          <cell r="LB223">
            <v>0.69</v>
          </cell>
          <cell r="LC223">
            <v>0.47</v>
          </cell>
          <cell r="LD223">
            <v>-0.14000000000000001</v>
          </cell>
          <cell r="LE223">
            <v>-0.1</v>
          </cell>
          <cell r="LF223">
            <v>0.34</v>
          </cell>
          <cell r="LG223">
            <v>0.5</v>
          </cell>
          <cell r="LH223">
            <v>0.9</v>
          </cell>
          <cell r="LI223">
            <v>0.5</v>
          </cell>
          <cell r="LJ223">
            <v>0.7</v>
          </cell>
          <cell r="LK223">
            <v>0.5</v>
          </cell>
          <cell r="LL223">
            <v>0.4</v>
          </cell>
          <cell r="LM223">
            <v>0.3</v>
          </cell>
          <cell r="LN223">
            <v>0.2</v>
          </cell>
          <cell r="LO223">
            <v>0.1</v>
          </cell>
          <cell r="LP223">
            <v>0.2</v>
          </cell>
          <cell r="LQ223">
            <v>0.5</v>
          </cell>
          <cell r="LR223">
            <v>0.5</v>
          </cell>
          <cell r="LS223">
            <v>-0.1</v>
          </cell>
          <cell r="LT223">
            <v>-0.1</v>
          </cell>
          <cell r="LU223">
            <v>0.1</v>
          </cell>
          <cell r="LV223">
            <v>0.5</v>
          </cell>
          <cell r="LW223">
            <v>0.5</v>
          </cell>
          <cell r="LX223">
            <v>0.5</v>
          </cell>
          <cell r="LY223">
            <v>0.5</v>
          </cell>
          <cell r="LZ223">
            <v>0.5</v>
          </cell>
          <cell r="MA223">
            <v>0.5</v>
          </cell>
          <cell r="MB223">
            <v>0.5</v>
          </cell>
          <cell r="MC223">
            <v>0.6</v>
          </cell>
          <cell r="MD223">
            <v>0.8</v>
          </cell>
          <cell r="ME223">
            <v>0.8</v>
          </cell>
        </row>
        <row r="224">
          <cell r="A224">
            <v>4301004</v>
          </cell>
          <cell r="F224" t="str">
            <v>Relógio de Pulso</v>
          </cell>
          <cell r="H224">
            <v>0.96</v>
          </cell>
          <cell r="I224">
            <v>-1.26</v>
          </cell>
          <cell r="J224">
            <v>0.32</v>
          </cell>
          <cell r="K224">
            <v>1.94</v>
          </cell>
          <cell r="L224">
            <v>0.92</v>
          </cell>
          <cell r="M224">
            <v>1.04</v>
          </cell>
          <cell r="N224">
            <v>-0.47</v>
          </cell>
          <cell r="O224">
            <v>-2.1</v>
          </cell>
          <cell r="P224">
            <v>0.36</v>
          </cell>
          <cell r="Q224">
            <v>1.33</v>
          </cell>
          <cell r="R224">
            <v>-0.11</v>
          </cell>
          <cell r="S224">
            <v>0.61</v>
          </cell>
          <cell r="T224">
            <v>2.2599999999999998</v>
          </cell>
          <cell r="U224">
            <v>0.13</v>
          </cell>
          <cell r="V224">
            <v>-0.39</v>
          </cell>
          <cell r="W224">
            <v>0</v>
          </cell>
          <cell r="X224">
            <v>0.49</v>
          </cell>
          <cell r="Y224">
            <v>-0.97</v>
          </cell>
          <cell r="Z224">
            <v>-1.45</v>
          </cell>
          <cell r="AA224">
            <v>-0.06</v>
          </cell>
          <cell r="AB224">
            <v>-0.48</v>
          </cell>
          <cell r="AC224">
            <v>0.24</v>
          </cell>
          <cell r="AD224">
            <v>1.8</v>
          </cell>
          <cell r="AE224">
            <v>2.4</v>
          </cell>
          <cell r="AF224">
            <v>1.07</v>
          </cell>
          <cell r="AG224">
            <v>-0.2</v>
          </cell>
          <cell r="AH224">
            <v>0.72</v>
          </cell>
          <cell r="AI224">
            <v>0.43</v>
          </cell>
          <cell r="AJ224">
            <v>-0.95</v>
          </cell>
          <cell r="AK224">
            <v>-0.05</v>
          </cell>
          <cell r="AL224">
            <v>0.08</v>
          </cell>
          <cell r="AM224">
            <v>-0.27</v>
          </cell>
          <cell r="AN224">
            <v>-0.3</v>
          </cell>
          <cell r="AO224">
            <v>0.53</v>
          </cell>
          <cell r="AP224">
            <v>0.46</v>
          </cell>
          <cell r="AQ224">
            <v>-0.04</v>
          </cell>
          <cell r="AR224">
            <v>0.24</v>
          </cell>
          <cell r="AS224">
            <v>-0.61</v>
          </cell>
          <cell r="AT224">
            <v>-0.43</v>
          </cell>
          <cell r="AU224">
            <v>-0.12</v>
          </cell>
          <cell r="AV224">
            <v>-0.22</v>
          </cell>
          <cell r="AW224">
            <v>0.05</v>
          </cell>
          <cell r="AX224">
            <v>0.06</v>
          </cell>
          <cell r="AY224">
            <v>0.56999999999999995</v>
          </cell>
          <cell r="AZ224">
            <v>-0.09</v>
          </cell>
          <cell r="BA224">
            <v>0.47</v>
          </cell>
          <cell r="BB224">
            <v>-0.98</v>
          </cell>
          <cell r="BC224">
            <v>0.08</v>
          </cell>
          <cell r="BD224">
            <v>0.26</v>
          </cell>
          <cell r="BE224">
            <v>1.1000000000000001</v>
          </cell>
          <cell r="BF224">
            <v>0.37</v>
          </cell>
          <cell r="BG224">
            <v>1.02</v>
          </cell>
          <cell r="BH224">
            <v>0.21</v>
          </cell>
          <cell r="BI224">
            <v>0.51</v>
          </cell>
          <cell r="BJ224">
            <v>-0.13</v>
          </cell>
          <cell r="BK224">
            <v>0.19</v>
          </cell>
          <cell r="BL224">
            <v>-0.1</v>
          </cell>
          <cell r="BM224">
            <v>1.1399999999999999</v>
          </cell>
          <cell r="BN224">
            <v>-0.56999999999999995</v>
          </cell>
          <cell r="BO224">
            <v>-1.21</v>
          </cell>
          <cell r="BP224">
            <v>-0.19</v>
          </cell>
          <cell r="BQ224">
            <v>1.1299999999999999</v>
          </cell>
          <cell r="BR224">
            <v>-0.22</v>
          </cell>
          <cell r="BS224">
            <v>-0.92</v>
          </cell>
          <cell r="BT224">
            <v>0.17</v>
          </cell>
          <cell r="BU224">
            <v>1.07</v>
          </cell>
          <cell r="BV224">
            <v>-0.46</v>
          </cell>
          <cell r="BW224">
            <v>-0.24</v>
          </cell>
          <cell r="BX224">
            <v>0.5</v>
          </cell>
          <cell r="BY224">
            <v>0.42</v>
          </cell>
          <cell r="BZ224">
            <v>1</v>
          </cell>
          <cell r="CA224">
            <v>1.31</v>
          </cell>
          <cell r="CB224">
            <v>0.28999999999999998</v>
          </cell>
          <cell r="CC224">
            <v>-0.21</v>
          </cell>
          <cell r="CD224">
            <v>-0.67</v>
          </cell>
          <cell r="CE224">
            <v>-0.42</v>
          </cell>
          <cell r="CF224">
            <v>-0.64</v>
          </cell>
          <cell r="CG224">
            <v>0.14000000000000001</v>
          </cell>
          <cell r="CH224">
            <v>-0.11</v>
          </cell>
          <cell r="CI224">
            <v>0.28999999999999998</v>
          </cell>
          <cell r="CJ224">
            <v>1.67</v>
          </cell>
          <cell r="CK224">
            <v>-0.52</v>
          </cell>
          <cell r="CL224">
            <v>0.77</v>
          </cell>
          <cell r="CM224">
            <v>0.59</v>
          </cell>
          <cell r="CN224">
            <v>-1.2</v>
          </cell>
          <cell r="CO224">
            <v>-0.61</v>
          </cell>
          <cell r="CP224">
            <v>-0.42</v>
          </cell>
          <cell r="CQ224">
            <v>-0.03</v>
          </cell>
          <cell r="CR224">
            <v>2.82</v>
          </cell>
          <cell r="CS224">
            <v>1.19</v>
          </cell>
          <cell r="CT224">
            <v>1.1299999999999999</v>
          </cell>
          <cell r="CU224">
            <v>0.88</v>
          </cell>
          <cell r="CV224">
            <v>-0.18</v>
          </cell>
          <cell r="CW224">
            <v>-0.18</v>
          </cell>
          <cell r="CX224">
            <v>1.76</v>
          </cell>
          <cell r="CY224">
            <v>1.61</v>
          </cell>
          <cell r="CZ224">
            <v>-0.34</v>
          </cell>
          <cell r="DA224">
            <v>-0.34</v>
          </cell>
          <cell r="DB224">
            <v>0.76</v>
          </cell>
          <cell r="DC224">
            <v>0.41</v>
          </cell>
          <cell r="DD224">
            <v>-0.78</v>
          </cell>
          <cell r="DE224">
            <v>-1.36</v>
          </cell>
          <cell r="DF224">
            <v>1.5</v>
          </cell>
          <cell r="DG224">
            <v>0.84</v>
          </cell>
          <cell r="DH224">
            <v>-0.09</v>
          </cell>
          <cell r="DI224">
            <v>1.63</v>
          </cell>
          <cell r="DJ224">
            <v>0.91</v>
          </cell>
          <cell r="DK224">
            <v>-1.88</v>
          </cell>
          <cell r="DL224">
            <v>-0.08</v>
          </cell>
          <cell r="DM224">
            <v>-7.0000000000000007E-2</v>
          </cell>
          <cell r="DN224">
            <v>0.91</v>
          </cell>
          <cell r="DO224">
            <v>0.93</v>
          </cell>
          <cell r="DP224">
            <v>-0.27</v>
          </cell>
          <cell r="DQ224">
            <v>0.91</v>
          </cell>
          <cell r="DR224">
            <v>1.31</v>
          </cell>
          <cell r="DS224">
            <v>-1.1599999999999999</v>
          </cell>
          <cell r="DT224">
            <v>1.1000000000000001</v>
          </cell>
          <cell r="DU224">
            <v>1.36</v>
          </cell>
          <cell r="DV224">
            <v>1.1499999999999999</v>
          </cell>
          <cell r="DW224">
            <v>3</v>
          </cell>
          <cell r="DX224">
            <v>2.31</v>
          </cell>
          <cell r="DY224">
            <v>2.68</v>
          </cell>
          <cell r="DZ224">
            <v>0.42</v>
          </cell>
          <cell r="EA224">
            <v>-0.15</v>
          </cell>
          <cell r="EB224">
            <v>-0.13</v>
          </cell>
          <cell r="EC224">
            <v>0.61</v>
          </cell>
          <cell r="ED224">
            <v>3.14</v>
          </cell>
          <cell r="EE224">
            <v>2.21</v>
          </cell>
          <cell r="EF224">
            <v>0.53</v>
          </cell>
          <cell r="EG224">
            <v>-0.22</v>
          </cell>
          <cell r="EH224">
            <v>0.78</v>
          </cell>
          <cell r="EI224">
            <v>0.52</v>
          </cell>
          <cell r="EJ224">
            <v>-1.33</v>
          </cell>
          <cell r="EK224">
            <v>-1.47</v>
          </cell>
          <cell r="EL224">
            <v>2.63</v>
          </cell>
          <cell r="EM224">
            <v>-1.42</v>
          </cell>
          <cell r="EN224">
            <v>-0.98</v>
          </cell>
          <cell r="EO224">
            <v>0.02</v>
          </cell>
          <cell r="EP224">
            <v>2.46</v>
          </cell>
          <cell r="EQ224">
            <v>0.12</v>
          </cell>
          <cell r="ER224">
            <v>-0.43</v>
          </cell>
          <cell r="ES224">
            <v>1.25</v>
          </cell>
          <cell r="ET224">
            <v>0.34</v>
          </cell>
          <cell r="EU224">
            <v>-0.28999999999999998</v>
          </cell>
          <cell r="EV224">
            <v>0.56999999999999995</v>
          </cell>
          <cell r="EW224">
            <v>-0.6</v>
          </cell>
          <cell r="EX224">
            <v>-0.98</v>
          </cell>
          <cell r="EY224">
            <v>0.95</v>
          </cell>
          <cell r="EZ224">
            <v>1.1100000000000001</v>
          </cell>
          <cell r="FA224">
            <v>0.27</v>
          </cell>
          <cell r="FB224">
            <v>-1.96</v>
          </cell>
          <cell r="FC224">
            <v>-0.5</v>
          </cell>
          <cell r="FD224">
            <v>0.37</v>
          </cell>
          <cell r="FE224">
            <v>1.1000000000000001</v>
          </cell>
          <cell r="FF224">
            <v>-0.25</v>
          </cell>
          <cell r="FG224">
            <v>0.49</v>
          </cell>
          <cell r="FH224">
            <v>-1.33</v>
          </cell>
          <cell r="FI224">
            <v>-0.39</v>
          </cell>
          <cell r="FJ224">
            <v>2.0699999999999998</v>
          </cell>
          <cell r="FK224">
            <v>1.21</v>
          </cell>
          <cell r="FL224">
            <v>-1.79</v>
          </cell>
          <cell r="FM224">
            <v>-0.05</v>
          </cell>
          <cell r="FN224">
            <v>0.47</v>
          </cell>
          <cell r="FO224">
            <v>0.97</v>
          </cell>
          <cell r="FP224">
            <v>2.09</v>
          </cell>
          <cell r="FQ224">
            <v>1.17</v>
          </cell>
          <cell r="FR224">
            <v>1.18</v>
          </cell>
          <cell r="FS224">
            <v>0.35</v>
          </cell>
          <cell r="FT224">
            <v>-0.28999999999999998</v>
          </cell>
          <cell r="FU224">
            <v>-0.26</v>
          </cell>
          <cell r="FV224">
            <v>0.11</v>
          </cell>
          <cell r="FW224">
            <v>-0.02</v>
          </cell>
          <cell r="FX224">
            <v>-0.85</v>
          </cell>
          <cell r="FY224">
            <v>-0.04</v>
          </cell>
          <cell r="FZ224">
            <v>0.24</v>
          </cell>
          <cell r="GA224">
            <v>0.86</v>
          </cell>
          <cell r="GB224">
            <v>2.92</v>
          </cell>
          <cell r="GC224">
            <v>0.87</v>
          </cell>
          <cell r="GD224">
            <v>-1.06</v>
          </cell>
          <cell r="GE224">
            <v>-1.04</v>
          </cell>
          <cell r="GF224">
            <v>0.66</v>
          </cell>
          <cell r="GG224">
            <v>1.67</v>
          </cell>
          <cell r="GH224">
            <v>-4.37</v>
          </cell>
          <cell r="GI224">
            <v>-4.79</v>
          </cell>
          <cell r="GJ224">
            <v>0.67</v>
          </cell>
          <cell r="GK224">
            <v>3.32</v>
          </cell>
          <cell r="GL224">
            <v>1.5</v>
          </cell>
          <cell r="GM224">
            <v>-1.04</v>
          </cell>
          <cell r="GN224">
            <v>2.52</v>
          </cell>
          <cell r="GO224">
            <v>1.01</v>
          </cell>
          <cell r="GP224">
            <v>1.3</v>
          </cell>
          <cell r="GQ224">
            <v>0.71</v>
          </cell>
          <cell r="GR224">
            <v>0.86</v>
          </cell>
          <cell r="GS224">
            <v>2.21</v>
          </cell>
          <cell r="GT224">
            <v>2.52</v>
          </cell>
          <cell r="GU224">
            <v>1.44</v>
          </cell>
          <cell r="GV224">
            <v>0.64</v>
          </cell>
          <cell r="GW224">
            <v>1.07</v>
          </cell>
          <cell r="GX224">
            <v>1.72</v>
          </cell>
          <cell r="GY224">
            <v>2.4</v>
          </cell>
          <cell r="GZ224">
            <v>1.72</v>
          </cell>
          <cell r="HA224">
            <v>1.03</v>
          </cell>
          <cell r="HB224">
            <v>1.68</v>
          </cell>
          <cell r="HC224">
            <v>0.94</v>
          </cell>
          <cell r="HD224">
            <v>1.97</v>
          </cell>
          <cell r="HE224">
            <v>2.12</v>
          </cell>
          <cell r="HF224">
            <v>0.26</v>
          </cell>
          <cell r="HG224">
            <v>1.94</v>
          </cell>
          <cell r="HH224">
            <v>0.5</v>
          </cell>
          <cell r="HI224">
            <v>1.57</v>
          </cell>
          <cell r="HJ224">
            <v>0.87</v>
          </cell>
          <cell r="HK224">
            <v>1.31</v>
          </cell>
          <cell r="HL224">
            <v>2</v>
          </cell>
          <cell r="HM224">
            <v>0.23</v>
          </cell>
          <cell r="HN224">
            <v>-2.14</v>
          </cell>
          <cell r="HO224">
            <v>0.41</v>
          </cell>
          <cell r="HP224">
            <v>2.72</v>
          </cell>
          <cell r="HQ224">
            <v>2.23</v>
          </cell>
          <cell r="HR224">
            <v>-0.37</v>
          </cell>
          <cell r="HS224">
            <v>-0.64</v>
          </cell>
          <cell r="HT224">
            <v>-0.91</v>
          </cell>
          <cell r="HU224">
            <v>-2.52</v>
          </cell>
          <cell r="HV224">
            <v>-0.62</v>
          </cell>
          <cell r="HW224">
            <v>1.93</v>
          </cell>
          <cell r="HX224">
            <v>-1.08</v>
          </cell>
          <cell r="HY224">
            <v>1.32</v>
          </cell>
          <cell r="HZ224">
            <v>2.17</v>
          </cell>
          <cell r="IA224">
            <v>-0.54</v>
          </cell>
          <cell r="IB224">
            <v>0.17</v>
          </cell>
          <cell r="IC224">
            <v>1.21</v>
          </cell>
          <cell r="ID224">
            <v>-0.75</v>
          </cell>
          <cell r="IE224">
            <v>-0.4</v>
          </cell>
          <cell r="IF224">
            <v>-0.05</v>
          </cell>
          <cell r="IG224">
            <v>-0.63</v>
          </cell>
          <cell r="IH224">
            <v>0.25</v>
          </cell>
          <cell r="II224">
            <v>1.08</v>
          </cell>
          <cell r="IJ224">
            <v>0.69</v>
          </cell>
          <cell r="IK224">
            <v>0.49</v>
          </cell>
          <cell r="IL224">
            <v>0.87</v>
          </cell>
          <cell r="IM224">
            <v>0.74</v>
          </cell>
          <cell r="IN224">
            <v>-1.28</v>
          </cell>
          <cell r="IO224">
            <v>-0.22</v>
          </cell>
          <cell r="IP224">
            <v>0.16</v>
          </cell>
          <cell r="IQ224">
            <v>1.55</v>
          </cell>
          <cell r="IR224">
            <v>-1.87</v>
          </cell>
          <cell r="IS224">
            <v>0.52</v>
          </cell>
          <cell r="IT224">
            <v>1.67</v>
          </cell>
          <cell r="IU224">
            <v>-1.01</v>
          </cell>
          <cell r="IV224">
            <v>1.61</v>
          </cell>
          <cell r="IW224">
            <v>3.32</v>
          </cell>
          <cell r="IX224">
            <v>2.12</v>
          </cell>
          <cell r="IY224">
            <v>2.2000000000000002</v>
          </cell>
          <cell r="IZ224">
            <v>0.47</v>
          </cell>
          <cell r="JA224">
            <v>0.76</v>
          </cell>
          <cell r="JB224">
            <v>-0.04</v>
          </cell>
          <cell r="JC224">
            <v>0.57999999999999996</v>
          </cell>
          <cell r="JD224">
            <v>0.36</v>
          </cell>
          <cell r="JE224">
            <v>-0.64</v>
          </cell>
          <cell r="JF224">
            <v>0.17</v>
          </cell>
          <cell r="JG224">
            <v>-0.38</v>
          </cell>
          <cell r="JH224">
            <v>1.37</v>
          </cell>
          <cell r="JI224">
            <v>1.75</v>
          </cell>
          <cell r="JJ224">
            <v>-1.85</v>
          </cell>
          <cell r="JK224">
            <v>1.26</v>
          </cell>
          <cell r="JL224">
            <v>1.55</v>
          </cell>
          <cell r="JM224">
            <v>-1.87</v>
          </cell>
          <cell r="JN224">
            <v>0.3</v>
          </cell>
          <cell r="JO224">
            <v>1.94</v>
          </cell>
          <cell r="JP224">
            <v>2.99</v>
          </cell>
          <cell r="JQ224">
            <v>1.56</v>
          </cell>
          <cell r="JR224">
            <v>0.27</v>
          </cell>
          <cell r="JS224">
            <v>1.51</v>
          </cell>
          <cell r="JT224">
            <v>-1.5</v>
          </cell>
          <cell r="JU224">
            <v>-1.1299999999999999</v>
          </cell>
          <cell r="JV224">
            <v>1.59</v>
          </cell>
          <cell r="JW224">
            <v>2.83</v>
          </cell>
          <cell r="JX224">
            <v>2.35</v>
          </cell>
          <cell r="JY224">
            <v>1.3</v>
          </cell>
          <cell r="JZ224">
            <v>1.82</v>
          </cell>
          <cell r="KA224">
            <v>3.62</v>
          </cell>
          <cell r="KB224">
            <v>2.58</v>
          </cell>
          <cell r="KC224">
            <v>-0.62</v>
          </cell>
          <cell r="KD224">
            <v>0.05</v>
          </cell>
          <cell r="KE224">
            <v>1.55</v>
          </cell>
          <cell r="KF224">
            <v>-1.55</v>
          </cell>
          <cell r="KG224">
            <v>0.78</v>
          </cell>
          <cell r="KH224">
            <v>0.81</v>
          </cell>
          <cell r="KI224">
            <v>-0.39</v>
          </cell>
          <cell r="KJ224">
            <v>-3.01</v>
          </cell>
          <cell r="KK224">
            <v>-0.89</v>
          </cell>
          <cell r="KL224">
            <v>0.03</v>
          </cell>
          <cell r="KM224">
            <v>0.95</v>
          </cell>
          <cell r="KN224">
            <v>-1.46</v>
          </cell>
          <cell r="KO224">
            <v>0.06</v>
          </cell>
          <cell r="KP224">
            <v>0.16</v>
          </cell>
          <cell r="KQ224">
            <v>-2.29</v>
          </cell>
          <cell r="KR224">
            <v>0.1</v>
          </cell>
          <cell r="KS224">
            <v>-0.48</v>
          </cell>
          <cell r="KT224">
            <v>-1.01</v>
          </cell>
          <cell r="KU224">
            <v>-2.11</v>
          </cell>
          <cell r="KV224">
            <v>-0.08</v>
          </cell>
          <cell r="KW224">
            <v>-0.51</v>
          </cell>
          <cell r="KX224">
            <v>0.82</v>
          </cell>
          <cell r="KY224">
            <v>0.46</v>
          </cell>
          <cell r="KZ224">
            <v>1.67</v>
          </cell>
          <cell r="LA224">
            <v>0.74</v>
          </cell>
          <cell r="LB224">
            <v>-1.03</v>
          </cell>
          <cell r="LC224">
            <v>0.08</v>
          </cell>
          <cell r="LD224">
            <v>0.19</v>
          </cell>
          <cell r="LE224">
            <v>0.16</v>
          </cell>
          <cell r="LF224">
            <v>0.34</v>
          </cell>
          <cell r="LG224">
            <v>0.5</v>
          </cell>
          <cell r="LH224">
            <v>0.9</v>
          </cell>
          <cell r="LI224">
            <v>0.5</v>
          </cell>
          <cell r="LJ224">
            <v>0.7</v>
          </cell>
          <cell r="LK224">
            <v>0.5</v>
          </cell>
          <cell r="LL224">
            <v>0.4</v>
          </cell>
          <cell r="LM224">
            <v>0.3</v>
          </cell>
          <cell r="LN224">
            <v>0.2</v>
          </cell>
          <cell r="LO224">
            <v>0.1</v>
          </cell>
          <cell r="LP224">
            <v>0.2</v>
          </cell>
          <cell r="LQ224">
            <v>0.5</v>
          </cell>
          <cell r="LR224">
            <v>0.5</v>
          </cell>
          <cell r="LS224">
            <v>-0.1</v>
          </cell>
          <cell r="LT224">
            <v>-0.1</v>
          </cell>
          <cell r="LU224">
            <v>0.1</v>
          </cell>
          <cell r="LV224">
            <v>0.5</v>
          </cell>
          <cell r="LW224">
            <v>0.5</v>
          </cell>
          <cell r="LX224">
            <v>0.5</v>
          </cell>
          <cell r="LY224">
            <v>0.5</v>
          </cell>
          <cell r="LZ224">
            <v>0.5</v>
          </cell>
          <cell r="MA224">
            <v>0.5</v>
          </cell>
          <cell r="MB224">
            <v>0.5</v>
          </cell>
          <cell r="MC224">
            <v>0.6</v>
          </cell>
          <cell r="MD224">
            <v>0.8</v>
          </cell>
          <cell r="ME224">
            <v>0.8</v>
          </cell>
        </row>
        <row r="225">
          <cell r="A225" t="str">
            <v>DURC</v>
          </cell>
          <cell r="D225" t="str">
            <v>+</v>
          </cell>
          <cell r="E225" t="str">
            <v>Reparos para a casa</v>
          </cell>
          <cell r="H225">
            <v>1.617226227648499</v>
          </cell>
          <cell r="I225">
            <v>1.2862895272534252</v>
          </cell>
          <cell r="J225">
            <v>0.76785277007821529</v>
          </cell>
          <cell r="K225">
            <v>1.289060592100788</v>
          </cell>
          <cell r="L225">
            <v>1.4437718151829488</v>
          </cell>
          <cell r="M225">
            <v>1.1294928056332965</v>
          </cell>
          <cell r="N225">
            <v>0.69744274753281987</v>
          </cell>
          <cell r="O225">
            <v>0.18357352684229084</v>
          </cell>
          <cell r="P225">
            <v>0.28692848808727184</v>
          </cell>
          <cell r="Q225">
            <v>0.92180870357546685</v>
          </cell>
          <cell r="R225">
            <v>0.27436022359627282</v>
          </cell>
          <cell r="S225">
            <v>0.45993747008225117</v>
          </cell>
          <cell r="T225">
            <v>0.35268367131625233</v>
          </cell>
          <cell r="U225">
            <v>0.53757966001517943</v>
          </cell>
          <cell r="V225">
            <v>0.18642188349846309</v>
          </cell>
          <cell r="W225">
            <v>8.7350927161445213E-2</v>
          </cell>
          <cell r="X225">
            <v>0.21091218695215003</v>
          </cell>
          <cell r="Y225">
            <v>-0.22149956411182722</v>
          </cell>
          <cell r="Z225">
            <v>2.1217497472101555E-5</v>
          </cell>
          <cell r="AA225">
            <v>0.29072379020995326</v>
          </cell>
          <cell r="AB225">
            <v>0.2531915744689</v>
          </cell>
          <cell r="AC225">
            <v>0.17277728227280584</v>
          </cell>
          <cell r="AD225">
            <v>-9.5999131653833794E-2</v>
          </cell>
          <cell r="AE225">
            <v>0.13887402169668173</v>
          </cell>
          <cell r="AF225">
            <v>0.31763274833421734</v>
          </cell>
          <cell r="AG225">
            <v>0.41945004049545387</v>
          </cell>
          <cell r="AH225">
            <v>0.18379047413325156</v>
          </cell>
          <cell r="AI225">
            <v>9.0213671446185764E-2</v>
          </cell>
          <cell r="AJ225">
            <v>-0.3726805218562485</v>
          </cell>
          <cell r="AK225">
            <v>-0.32052676774091987</v>
          </cell>
          <cell r="AL225">
            <v>-0.20536863966955066</v>
          </cell>
          <cell r="AM225">
            <v>-0.152448739929121</v>
          </cell>
          <cell r="AN225">
            <v>0.29235289968141237</v>
          </cell>
          <cell r="AO225">
            <v>0.51836352045376077</v>
          </cell>
          <cell r="AP225">
            <v>-0.1657382912080054</v>
          </cell>
          <cell r="AQ225">
            <v>-0.13853701905857754</v>
          </cell>
          <cell r="AR225">
            <v>0.75687157150696271</v>
          </cell>
          <cell r="AS225">
            <v>0.60038698447641359</v>
          </cell>
          <cell r="AT225">
            <v>0.70677286116520865</v>
          </cell>
          <cell r="AU225">
            <v>0.28048778164077831</v>
          </cell>
          <cell r="AV225">
            <v>0.27653026175590928</v>
          </cell>
          <cell r="AW225">
            <v>0.32231503297862385</v>
          </cell>
          <cell r="AX225">
            <v>0.48652817089415418</v>
          </cell>
          <cell r="AY225">
            <v>0.12703218856435117</v>
          </cell>
          <cell r="AZ225">
            <v>0.33476689295199225</v>
          </cell>
          <cell r="BA225">
            <v>0.65784447475531993</v>
          </cell>
          <cell r="BB225">
            <v>0.65146805089611237</v>
          </cell>
          <cell r="BC225">
            <v>0.73864993630435938</v>
          </cell>
          <cell r="BD225">
            <v>0.50173294448484096</v>
          </cell>
          <cell r="BE225">
            <v>-6.0284268473298805E-2</v>
          </cell>
          <cell r="BF225">
            <v>0.19948198117010413</v>
          </cell>
          <cell r="BG225">
            <v>0.81379138441474974</v>
          </cell>
          <cell r="BH225">
            <v>0.35496269031482014</v>
          </cell>
          <cell r="BI225">
            <v>0.13387794277365667</v>
          </cell>
          <cell r="BJ225">
            <v>0.56986592035754347</v>
          </cell>
          <cell r="BK225">
            <v>0.72066453156339993</v>
          </cell>
          <cell r="BL225">
            <v>0.49216075059067704</v>
          </cell>
          <cell r="BM225">
            <v>0.36998777757819434</v>
          </cell>
          <cell r="BN225">
            <v>-0.26822583710618081</v>
          </cell>
          <cell r="BO225">
            <v>-0.38867290765680823</v>
          </cell>
          <cell r="BP225">
            <v>-6.5446653035653446E-2</v>
          </cell>
          <cell r="BQ225">
            <v>0.40857877956038335</v>
          </cell>
          <cell r="BR225">
            <v>1.1341561009315044</v>
          </cell>
          <cell r="BS225">
            <v>0.26559654707205604</v>
          </cell>
          <cell r="BT225">
            <v>1.1568167789929955</v>
          </cell>
          <cell r="BU225">
            <v>1.397041029075438</v>
          </cell>
          <cell r="BV225">
            <v>0.89039361422040886</v>
          </cell>
          <cell r="BW225">
            <v>1.6976089784640183</v>
          </cell>
          <cell r="BX225">
            <v>2.3679873889784031</v>
          </cell>
          <cell r="BY225">
            <v>1.4820032572845512</v>
          </cell>
          <cell r="BZ225">
            <v>0.441927544533462</v>
          </cell>
          <cell r="CA225">
            <v>0.47644577358742918</v>
          </cell>
          <cell r="CB225">
            <v>0.67912605845814922</v>
          </cell>
          <cell r="CC225">
            <v>-1.7363321190136251E-2</v>
          </cell>
          <cell r="CD225">
            <v>3.1237487606890174E-3</v>
          </cell>
          <cell r="CE225">
            <v>0.76063675186770419</v>
          </cell>
          <cell r="CF225">
            <v>0.8925313697808821</v>
          </cell>
          <cell r="CG225">
            <v>0.22604437031034269</v>
          </cell>
          <cell r="CH225">
            <v>1.9485011432794356E-2</v>
          </cell>
          <cell r="CI225">
            <v>0.68798674608941168</v>
          </cell>
          <cell r="CJ225">
            <v>0.81295557886786962</v>
          </cell>
          <cell r="CK225">
            <v>1.5388213094356655</v>
          </cell>
          <cell r="CL225">
            <v>2.8145989091864245</v>
          </cell>
          <cell r="CM225">
            <v>1.9093802517407081</v>
          </cell>
          <cell r="CN225">
            <v>0.60074730375265817</v>
          </cell>
          <cell r="CO225">
            <v>0.87533436018274013</v>
          </cell>
          <cell r="CP225">
            <v>1.5112013848668251</v>
          </cell>
          <cell r="CQ225">
            <v>1.4276872915785834</v>
          </cell>
          <cell r="CR225">
            <v>1.4551354365856985</v>
          </cell>
          <cell r="CS225">
            <v>2.2134903221957289</v>
          </cell>
          <cell r="CT225">
            <v>3.0894566772256993</v>
          </cell>
          <cell r="CU225">
            <v>2.7840211150921821</v>
          </cell>
          <cell r="CV225">
            <v>2.040359680479257</v>
          </cell>
          <cell r="CW225">
            <v>1.050266798632836</v>
          </cell>
          <cell r="CX225">
            <v>0.53393583244310583</v>
          </cell>
          <cell r="CY225">
            <v>0.8179791041631318</v>
          </cell>
          <cell r="CZ225">
            <v>2.1918807772860538E-2</v>
          </cell>
          <cell r="DA225">
            <v>2.1918807772860538E-2</v>
          </cell>
          <cell r="DB225">
            <v>0.44488836589776387</v>
          </cell>
          <cell r="DC225">
            <v>0.44146676422548359</v>
          </cell>
          <cell r="DD225">
            <v>-0.30710158501340634</v>
          </cell>
          <cell r="DE225">
            <v>-0.23001859912412753</v>
          </cell>
          <cell r="DF225">
            <v>-0.19122677287181011</v>
          </cell>
          <cell r="DG225">
            <v>-0.67790575191849112</v>
          </cell>
          <cell r="DH225">
            <v>-1.3834991138151185</v>
          </cell>
          <cell r="DI225">
            <v>-0.41932949641825457</v>
          </cell>
          <cell r="DJ225">
            <v>-0.72182791546536007</v>
          </cell>
          <cell r="DK225">
            <v>-0.62084920631196949</v>
          </cell>
          <cell r="DL225">
            <v>0.25166490544538955</v>
          </cell>
          <cell r="DM225">
            <v>0.63365288853287949</v>
          </cell>
          <cell r="DN225">
            <v>0.78812170563275219</v>
          </cell>
          <cell r="DO225">
            <v>0.68922918877000572</v>
          </cell>
          <cell r="DP225">
            <v>1.0684486469805698</v>
          </cell>
          <cell r="DQ225">
            <v>1.0415981333660143</v>
          </cell>
          <cell r="DR225">
            <v>0.43950216243140916</v>
          </cell>
          <cell r="DS225">
            <v>-8.8164925368761971E-2</v>
          </cell>
          <cell r="DT225">
            <v>0.24569004626596666</v>
          </cell>
          <cell r="DU225">
            <v>0.83766649897232603</v>
          </cell>
          <cell r="DV225">
            <v>1.0110300359107545</v>
          </cell>
          <cell r="DW225">
            <v>0.91231118172061765</v>
          </cell>
          <cell r="DX225">
            <v>0.41701271944932161</v>
          </cell>
          <cell r="DY225">
            <v>9.7732440855947858E-2</v>
          </cell>
          <cell r="DZ225">
            <v>-0.11077181683871827</v>
          </cell>
          <cell r="EA225">
            <v>-4.5570083013971537E-2</v>
          </cell>
          <cell r="EB225">
            <v>-0.21092104774372111</v>
          </cell>
          <cell r="EC225">
            <v>0.31802608579570174</v>
          </cell>
          <cell r="ED225">
            <v>0.62462821789461498</v>
          </cell>
          <cell r="EE225">
            <v>0.39740139235373023</v>
          </cell>
          <cell r="EF225">
            <v>0.59489917178391627</v>
          </cell>
          <cell r="EG225">
            <v>0.63048205353250197</v>
          </cell>
          <cell r="EH225">
            <v>0.94485525790839309</v>
          </cell>
          <cell r="EI225">
            <v>0.97850919561497851</v>
          </cell>
          <cell r="EJ225">
            <v>0.83740063686784871</v>
          </cell>
          <cell r="EK225">
            <v>0.54187977128118936</v>
          </cell>
          <cell r="EL225">
            <v>0.3873786841078341</v>
          </cell>
          <cell r="EM225">
            <v>-1.4627570560495197E-2</v>
          </cell>
          <cell r="EN225">
            <v>-0.13614982810316503</v>
          </cell>
          <cell r="EO225">
            <v>0.48851194748841686</v>
          </cell>
          <cell r="EP225">
            <v>0.41087298704156289</v>
          </cell>
          <cell r="EQ225">
            <v>0.44535240189803782</v>
          </cell>
          <cell r="ER225">
            <v>0.76300810660010177</v>
          </cell>
          <cell r="ES225">
            <v>0.67336179643434346</v>
          </cell>
          <cell r="ET225">
            <v>0.79607504872665402</v>
          </cell>
          <cell r="EU225">
            <v>0.70455900748240663</v>
          </cell>
          <cell r="EV225">
            <v>0.2361573575226473</v>
          </cell>
          <cell r="EW225">
            <v>0.82849704478674646</v>
          </cell>
          <cell r="EX225">
            <v>0.50854746280310736</v>
          </cell>
          <cell r="EY225">
            <v>3.4911084327928936E-2</v>
          </cell>
          <cell r="EZ225">
            <v>0.71040548353198985</v>
          </cell>
          <cell r="FA225">
            <v>0.67859901545456114</v>
          </cell>
          <cell r="FB225">
            <v>0.31456200118324468</v>
          </cell>
          <cell r="FC225">
            <v>0.45346854791440971</v>
          </cell>
          <cell r="FD225">
            <v>0.65458232136517969</v>
          </cell>
          <cell r="FE225">
            <v>0.59679850467041839</v>
          </cell>
          <cell r="FF225">
            <v>0.35709222220923625</v>
          </cell>
          <cell r="FG225">
            <v>0.10416353865624087</v>
          </cell>
          <cell r="FH225">
            <v>0.68996881363277307</v>
          </cell>
          <cell r="FI225">
            <v>0.54091855238251707</v>
          </cell>
          <cell r="FJ225">
            <v>0.13751055560232101</v>
          </cell>
          <cell r="FK225">
            <v>0.67402401066012219</v>
          </cell>
          <cell r="FL225">
            <v>0.94519340919613648</v>
          </cell>
          <cell r="FM225">
            <v>0.31623335293576366</v>
          </cell>
          <cell r="FN225">
            <v>0.25218723719582203</v>
          </cell>
          <cell r="FO225">
            <v>0.42182013063350676</v>
          </cell>
          <cell r="FP225">
            <v>-6.1545758381330432E-2</v>
          </cell>
          <cell r="FQ225">
            <v>-1.7314271168840618E-2</v>
          </cell>
          <cell r="FR225">
            <v>0.50365427175967215</v>
          </cell>
          <cell r="FS225">
            <v>0.59661840289362122</v>
          </cell>
          <cell r="FT225">
            <v>0.51959422917834008</v>
          </cell>
          <cell r="FU225">
            <v>-5.9309818080822127E-2</v>
          </cell>
          <cell r="FV225">
            <v>-0.45325232606582433</v>
          </cell>
          <cell r="FW225">
            <v>-2.1547269934366941E-3</v>
          </cell>
          <cell r="FX225">
            <v>0.55307250035058197</v>
          </cell>
          <cell r="FY225">
            <v>5.1357002525961232E-2</v>
          </cell>
          <cell r="FZ225">
            <v>6.0237662519222711E-2</v>
          </cell>
          <cell r="GA225">
            <v>0.38225892606128758</v>
          </cell>
          <cell r="GB225">
            <v>0.46556335063841742</v>
          </cell>
          <cell r="GC225">
            <v>0.1672259791490561</v>
          </cell>
          <cell r="GD225">
            <v>-4.9939632177453334E-2</v>
          </cell>
          <cell r="GE225">
            <v>-0.29441039401214514</v>
          </cell>
          <cell r="GF225">
            <v>-1.2708333333333335E-2</v>
          </cell>
          <cell r="GG225">
            <v>0.34014887282007661</v>
          </cell>
          <cell r="GH225">
            <v>0.26812261618872713</v>
          </cell>
          <cell r="GI225">
            <v>6.1583427922815001E-2</v>
          </cell>
          <cell r="GJ225">
            <v>0.35382777149321271</v>
          </cell>
          <cell r="GK225">
            <v>0.29107091996582168</v>
          </cell>
          <cell r="GL225">
            <v>-0.16339139054092319</v>
          </cell>
          <cell r="GM225">
            <v>-0.3375613934894347</v>
          </cell>
          <cell r="GN225">
            <v>0.14334760885082082</v>
          </cell>
          <cell r="GO225">
            <v>7.5141291810841976E-2</v>
          </cell>
          <cell r="GP225">
            <v>0.46508749282845674</v>
          </cell>
          <cell r="GQ225">
            <v>0.56534067845752389</v>
          </cell>
          <cell r="GR225">
            <v>0.23643997124370958</v>
          </cell>
          <cell r="GS225">
            <v>5.3118279569892478E-2</v>
          </cell>
          <cell r="GT225">
            <v>0.12152488425925924</v>
          </cell>
          <cell r="GU225">
            <v>0.37660758752014062</v>
          </cell>
          <cell r="GV225">
            <v>0.380970605355064</v>
          </cell>
          <cell r="GW225">
            <v>0.48069866431821512</v>
          </cell>
          <cell r="GX225">
            <v>0.50426532692587733</v>
          </cell>
          <cell r="GY225">
            <v>0.6808954785672342</v>
          </cell>
          <cell r="GZ225">
            <v>0.90795630007283323</v>
          </cell>
          <cell r="HA225">
            <v>0.87403138290071869</v>
          </cell>
          <cell r="HB225">
            <v>0.42932134570765662</v>
          </cell>
          <cell r="HC225">
            <v>0.24935813274981766</v>
          </cell>
          <cell r="HD225">
            <v>0.23587800637496381</v>
          </cell>
          <cell r="HE225">
            <v>0.22404987603908419</v>
          </cell>
          <cell r="HF225">
            <v>-0.17536236076956455</v>
          </cell>
          <cell r="HG225">
            <v>-0.17843208618430631</v>
          </cell>
          <cell r="HH225">
            <v>0.32744884632128862</v>
          </cell>
          <cell r="HI225">
            <v>0.80993568191784826</v>
          </cell>
          <cell r="HJ225">
            <v>0.60982448505947207</v>
          </cell>
          <cell r="HK225">
            <v>1.3521734070410241</v>
          </cell>
          <cell r="HL225">
            <v>0.73777472129723465</v>
          </cell>
          <cell r="HM225">
            <v>0.52884509888840758</v>
          </cell>
          <cell r="HN225">
            <v>0.75425411968777101</v>
          </cell>
          <cell r="HO225">
            <v>0.8052064683800173</v>
          </cell>
          <cell r="HP225">
            <v>0.6398424400115641</v>
          </cell>
          <cell r="HQ225">
            <v>0.57421877245939346</v>
          </cell>
          <cell r="HR225">
            <v>-4.1547360809832895E-3</v>
          </cell>
          <cell r="HS225">
            <v>0.25991660675772821</v>
          </cell>
          <cell r="HT225">
            <v>0.31827606290040766</v>
          </cell>
          <cell r="HU225">
            <v>0.6140704387990763</v>
          </cell>
          <cell r="HV225">
            <v>0.74999561531715864</v>
          </cell>
          <cell r="HW225">
            <v>1.0465219279201041</v>
          </cell>
          <cell r="HX225">
            <v>0.52277192982456144</v>
          </cell>
          <cell r="HY225">
            <v>0.62394376351838488</v>
          </cell>
          <cell r="HZ225">
            <v>0.64421483974828042</v>
          </cell>
          <cell r="IA225">
            <v>0.47054867511520743</v>
          </cell>
          <cell r="IB225">
            <v>0.62524762600438266</v>
          </cell>
          <cell r="IC225">
            <v>0.6730565548999855</v>
          </cell>
          <cell r="ID225">
            <v>0.11223676556137287</v>
          </cell>
          <cell r="IE225">
            <v>-0.22364546104360256</v>
          </cell>
          <cell r="IF225">
            <v>0.23336581818181817</v>
          </cell>
          <cell r="IG225">
            <v>0.18634966240482692</v>
          </cell>
          <cell r="IH225">
            <v>7.7022733896823112E-2</v>
          </cell>
          <cell r="II225">
            <v>0.38122295933083361</v>
          </cell>
          <cell r="IJ225">
            <v>0.44840988882387356</v>
          </cell>
          <cell r="IK225">
            <v>-4.3474185174502453E-2</v>
          </cell>
          <cell r="IL225">
            <v>5.4070175438596511E-2</v>
          </cell>
          <cell r="IM225">
            <v>0.4203596809282088</v>
          </cell>
          <cell r="IN225">
            <v>0.77844035346097218</v>
          </cell>
          <cell r="IO225">
            <v>0.75863484208994314</v>
          </cell>
          <cell r="IP225">
            <v>0.71788209285187921</v>
          </cell>
          <cell r="IQ225">
            <v>0.54227013594503737</v>
          </cell>
          <cell r="IR225">
            <v>0.20355914616068779</v>
          </cell>
          <cell r="IS225">
            <v>0.87701545253863133</v>
          </cell>
          <cell r="IT225">
            <v>1.8301662423243974</v>
          </cell>
          <cell r="IU225">
            <v>1.5396615430091634</v>
          </cell>
          <cell r="IV225">
            <v>0.81401129943502826</v>
          </cell>
          <cell r="IW225">
            <v>0.49336460929482467</v>
          </cell>
          <cell r="IX225">
            <v>0.25897759311470542</v>
          </cell>
          <cell r="IY225">
            <v>3.0796590241034701E-2</v>
          </cell>
          <cell r="IZ225">
            <v>-3.6301943198804164E-2</v>
          </cell>
          <cell r="JA225">
            <v>-0.27196563472078206</v>
          </cell>
          <cell r="JB225">
            <v>1.9223943450142875E-2</v>
          </cell>
          <cell r="JC225">
            <v>0.6355781296683598</v>
          </cell>
          <cell r="JD225">
            <v>0.17950762724663946</v>
          </cell>
          <cell r="JE225">
            <v>-0.23417559523809522</v>
          </cell>
          <cell r="JF225">
            <v>0.39235774818401936</v>
          </cell>
          <cell r="JG225">
            <v>0.63777028040185935</v>
          </cell>
          <cell r="JH225">
            <v>0.39063097224328835</v>
          </cell>
          <cell r="JI225">
            <v>0.35142063372878807</v>
          </cell>
          <cell r="JJ225">
            <v>0.44620752704555833</v>
          </cell>
          <cell r="JK225">
            <v>0.26115663743574241</v>
          </cell>
          <cell r="JL225">
            <v>5.380009212344542E-3</v>
          </cell>
          <cell r="JM225">
            <v>-2.9830973047053067E-3</v>
          </cell>
          <cell r="JN225">
            <v>0.11096639306179336</v>
          </cell>
          <cell r="JO225">
            <v>0.1339059367771781</v>
          </cell>
          <cell r="JP225">
            <v>5.1602574164181431E-2</v>
          </cell>
          <cell r="JQ225">
            <v>2.1163947163947171E-2</v>
          </cell>
          <cell r="JR225">
            <v>-0.24791679798298139</v>
          </cell>
          <cell r="JS225">
            <v>0.32525265057247177</v>
          </cell>
          <cell r="JT225">
            <v>-8.4299095094459417E-2</v>
          </cell>
          <cell r="JU225">
            <v>-0.29834428794992179</v>
          </cell>
          <cell r="JV225">
            <v>-4.2310035267714034E-2</v>
          </cell>
          <cell r="JW225">
            <v>-0.2152981179819706</v>
          </cell>
          <cell r="JX225">
            <v>-0.30102221506761118</v>
          </cell>
          <cell r="JY225">
            <v>0.19221285396118359</v>
          </cell>
          <cell r="JZ225">
            <v>0.12696866374411428</v>
          </cell>
          <cell r="KA225">
            <v>-0.21121487867177521</v>
          </cell>
          <cell r="KB225">
            <v>-0.35046757901596615</v>
          </cell>
          <cell r="KC225">
            <v>-0.3696306407579894</v>
          </cell>
          <cell r="KD225">
            <v>-0.23218545216251638</v>
          </cell>
          <cell r="KE225">
            <v>-0.55176318761090504</v>
          </cell>
          <cell r="KF225">
            <v>-0.34488980263157887</v>
          </cell>
          <cell r="KG225">
            <v>-0.1543714425109774</v>
          </cell>
          <cell r="KH225">
            <v>-2.303045349222111E-2</v>
          </cell>
          <cell r="KI225">
            <v>-0.28080411025933777</v>
          </cell>
          <cell r="KJ225">
            <v>-0.11735245358090189</v>
          </cell>
          <cell r="KK225">
            <v>0.26262467191601052</v>
          </cell>
          <cell r="KL225">
            <v>-0.32542291042291044</v>
          </cell>
          <cell r="KM225">
            <v>-0.55334483325119099</v>
          </cell>
          <cell r="KN225">
            <v>0.27365468592542835</v>
          </cell>
          <cell r="KO225">
            <v>0.23250994694960211</v>
          </cell>
          <cell r="KP225">
            <v>-0.12431231130493121</v>
          </cell>
          <cell r="KQ225">
            <v>-0.24297364495275975</v>
          </cell>
          <cell r="KR225">
            <v>-0.63047106325706592</v>
          </cell>
          <cell r="KS225">
            <v>-0.41753076155636837</v>
          </cell>
          <cell r="KT225">
            <v>-0.3729911774686121</v>
          </cell>
          <cell r="KU225">
            <v>-0.83541876046901176</v>
          </cell>
          <cell r="KV225">
            <v>-0.38346298191743433</v>
          </cell>
          <cell r="KW225">
            <v>-0.13028479946073473</v>
          </cell>
          <cell r="KX225">
            <v>8.571794871794873E-2</v>
          </cell>
          <cell r="KY225">
            <v>0.39751691474966167</v>
          </cell>
          <cell r="KZ225">
            <v>-0.59102827763496124</v>
          </cell>
          <cell r="LA225">
            <v>-0.28330688723835246</v>
          </cell>
          <cell r="LB225">
            <v>0.56543133195307094</v>
          </cell>
          <cell r="LC225">
            <v>-3.5753773104968599E-2</v>
          </cell>
          <cell r="LD225">
            <v>0.49535904942311015</v>
          </cell>
          <cell r="LE225">
            <v>0.65050085178875627</v>
          </cell>
          <cell r="LF225">
            <v>0.42</v>
          </cell>
          <cell r="LG225">
            <v>0.18</v>
          </cell>
          <cell r="LH225">
            <v>-0.20637942107168297</v>
          </cell>
          <cell r="LI225">
            <v>7.4527230590961752E-2</v>
          </cell>
          <cell r="LJ225">
            <v>0.2</v>
          </cell>
          <cell r="LK225">
            <v>0</v>
          </cell>
          <cell r="LL225">
            <v>0</v>
          </cell>
          <cell r="LM225">
            <v>-0.2</v>
          </cell>
          <cell r="LN225">
            <v>-0.1</v>
          </cell>
          <cell r="LO225">
            <v>-0.1</v>
          </cell>
          <cell r="LP225">
            <v>0.21543683456304702</v>
          </cell>
          <cell r="LQ225">
            <v>0</v>
          </cell>
          <cell r="LR225">
            <v>0</v>
          </cell>
          <cell r="LS225">
            <v>0.12145916352327688</v>
          </cell>
          <cell r="LT225">
            <v>-0.2</v>
          </cell>
          <cell r="LU225">
            <v>-0.2</v>
          </cell>
          <cell r="LV225">
            <v>-0.1</v>
          </cell>
          <cell r="LW225">
            <v>0</v>
          </cell>
          <cell r="LX225">
            <v>9.6534360991184162E-2</v>
          </cell>
          <cell r="LY225">
            <v>9.0814113889285425E-2</v>
          </cell>
          <cell r="LZ225">
            <v>9.004242355293765E-2</v>
          </cell>
          <cell r="MA225">
            <v>0.127777162649197</v>
          </cell>
          <cell r="MB225">
            <v>5.8753243272241233E-2</v>
          </cell>
          <cell r="MC225">
            <v>-2.7084004042305793E-2</v>
          </cell>
          <cell r="MD225">
            <v>6.9299823360507939E-2</v>
          </cell>
          <cell r="ME225">
            <v>0.22050091034168401</v>
          </cell>
        </row>
        <row r="226">
          <cell r="A226">
            <v>2103032</v>
          </cell>
          <cell r="F226" t="str">
            <v xml:space="preserve">Revestimento de piso e parede </v>
          </cell>
          <cell r="H226">
            <v>1.6165999170197005</v>
          </cell>
          <cell r="I226">
            <v>1.2848303432838648</v>
          </cell>
          <cell r="J226">
            <v>0.76596194318893029</v>
          </cell>
          <cell r="K226">
            <v>1.2885748364648675</v>
          </cell>
          <cell r="L226">
            <v>1.4463191736924366</v>
          </cell>
          <cell r="M226">
            <v>1.1296686732682084</v>
          </cell>
          <cell r="N226">
            <v>0.69468878177400062</v>
          </cell>
          <cell r="O226">
            <v>0.18047739735821555</v>
          </cell>
          <cell r="P226">
            <v>0.28465318047790228</v>
          </cell>
          <cell r="Q226">
            <v>0.92234648579938949</v>
          </cell>
          <cell r="R226">
            <v>0.27546977885351598</v>
          </cell>
          <cell r="S226">
            <v>0.46117095715308049</v>
          </cell>
          <cell r="T226">
            <v>0.35512955694420667</v>
          </cell>
          <cell r="U226">
            <v>0.53913697690933926</v>
          </cell>
          <cell r="V226">
            <v>0.18490315361096721</v>
          </cell>
          <cell r="W226">
            <v>8.5408241816278069E-2</v>
          </cell>
          <cell r="X226">
            <v>0.2089793340597845</v>
          </cell>
          <cell r="Y226">
            <v>-0.22375337403789641</v>
          </cell>
          <cell r="Z226">
            <v>2.3078206451525342E-3</v>
          </cell>
          <cell r="AA226">
            <v>0.2915125674538383</v>
          </cell>
          <cell r="AB226">
            <v>0.25218374634781077</v>
          </cell>
          <cell r="AC226">
            <v>0.17541117223623615</v>
          </cell>
          <cell r="AD226">
            <v>-9.3464419695635306E-2</v>
          </cell>
          <cell r="AE226">
            <v>0.14105041921661393</v>
          </cell>
          <cell r="AF226">
            <v>0.31540401616167058</v>
          </cell>
          <cell r="AG226">
            <v>0.41675334903227229</v>
          </cell>
          <cell r="AH226">
            <v>0.18426307808137571</v>
          </cell>
          <cell r="AI226">
            <v>9.0204445745796613E-2</v>
          </cell>
          <cell r="AJ226">
            <v>-0.37424263963685017</v>
          </cell>
          <cell r="AK226">
            <v>-0.32075292572791514</v>
          </cell>
          <cell r="AL226">
            <v>-0.20528548647102793</v>
          </cell>
          <cell r="AM226">
            <v>-0.15473602909536899</v>
          </cell>
          <cell r="AN226">
            <v>0.29326602295458265</v>
          </cell>
          <cell r="AO226">
            <v>0.51898941066493387</v>
          </cell>
          <cell r="AP226">
            <v>-0.1685571089390967</v>
          </cell>
          <cell r="AQ226">
            <v>-0.13996220075598492</v>
          </cell>
          <cell r="AR226">
            <v>0.75786644267114656</v>
          </cell>
          <cell r="AS226">
            <v>0.68</v>
          </cell>
          <cell r="AT226">
            <v>0.42</v>
          </cell>
          <cell r="AU226">
            <v>0.23</v>
          </cell>
          <cell r="AV226">
            <v>0.36</v>
          </cell>
          <cell r="AW226">
            <v>0.56999999999999995</v>
          </cell>
          <cell r="AX226">
            <v>0.41</v>
          </cell>
          <cell r="AY226">
            <v>-0.38</v>
          </cell>
          <cell r="AZ226">
            <v>-0.31</v>
          </cell>
          <cell r="BA226">
            <v>0.47</v>
          </cell>
          <cell r="BB226">
            <v>0.51</v>
          </cell>
          <cell r="BC226">
            <v>0.5</v>
          </cell>
          <cell r="BD226">
            <v>1.07</v>
          </cell>
          <cell r="BE226">
            <v>0.48</v>
          </cell>
          <cell r="BF226">
            <v>-7.0000000000000007E-2</v>
          </cell>
          <cell r="BG226">
            <v>0.81</v>
          </cell>
          <cell r="BH226">
            <v>0</v>
          </cell>
          <cell r="BI226">
            <v>-0.57999999999999996</v>
          </cell>
          <cell r="BJ226">
            <v>0.37</v>
          </cell>
          <cell r="BK226">
            <v>1.05</v>
          </cell>
          <cell r="BL226">
            <v>0.57999999999999996</v>
          </cell>
          <cell r="BM226">
            <v>0.34</v>
          </cell>
          <cell r="BN226">
            <v>-1.54</v>
          </cell>
          <cell r="BO226">
            <v>-1.53</v>
          </cell>
          <cell r="BP226">
            <v>-0.06</v>
          </cell>
          <cell r="BQ226">
            <v>-0.36</v>
          </cell>
          <cell r="BR226">
            <v>1.3</v>
          </cell>
          <cell r="BS226">
            <v>-0.5</v>
          </cell>
          <cell r="BT226">
            <v>0.33</v>
          </cell>
          <cell r="BU226">
            <v>0.57999999999999996</v>
          </cell>
          <cell r="BV226">
            <v>-0.6</v>
          </cell>
          <cell r="BW226">
            <v>0.4</v>
          </cell>
          <cell r="BX226">
            <v>-0.19</v>
          </cell>
          <cell r="BY226">
            <v>-0.75</v>
          </cell>
          <cell r="BZ226">
            <v>0.03</v>
          </cell>
          <cell r="CA226">
            <v>0.42</v>
          </cell>
          <cell r="CB226">
            <v>0.69</v>
          </cell>
          <cell r="CC226">
            <v>0.12</v>
          </cell>
          <cell r="CD226">
            <v>0.21</v>
          </cell>
          <cell r="CE226">
            <v>0.62</v>
          </cell>
          <cell r="CF226">
            <v>1.35</v>
          </cell>
          <cell r="CG226">
            <v>1.38</v>
          </cell>
          <cell r="CH226">
            <v>0.24</v>
          </cell>
          <cell r="CI226">
            <v>0.46</v>
          </cell>
          <cell r="CJ226">
            <v>0.16</v>
          </cell>
          <cell r="CK226">
            <v>-0.56000000000000005</v>
          </cell>
          <cell r="CL226">
            <v>1.32</v>
          </cell>
          <cell r="CM226">
            <v>2.94</v>
          </cell>
          <cell r="CN226">
            <v>1.57</v>
          </cell>
          <cell r="CO226">
            <v>0.9</v>
          </cell>
          <cell r="CP226">
            <v>1.1399999999999999</v>
          </cell>
          <cell r="CQ226">
            <v>-0.49</v>
          </cell>
          <cell r="CR226">
            <v>-1.24</v>
          </cell>
          <cell r="CS226">
            <v>1.0900000000000001</v>
          </cell>
          <cell r="CT226">
            <v>2.1</v>
          </cell>
          <cell r="CU226">
            <v>0.69</v>
          </cell>
          <cell r="CV226">
            <v>-0.39</v>
          </cell>
          <cell r="CW226">
            <v>0.28999999999999998</v>
          </cell>
          <cell r="CX226">
            <v>1.92</v>
          </cell>
          <cell r="CY226">
            <v>2.2400000000000002</v>
          </cell>
          <cell r="CZ226">
            <v>-1.35</v>
          </cell>
          <cell r="DA226">
            <v>-1.35</v>
          </cell>
          <cell r="DB226">
            <v>1.3</v>
          </cell>
          <cell r="DC226">
            <v>0.87</v>
          </cell>
          <cell r="DD226">
            <v>-0.68</v>
          </cell>
          <cell r="DE226">
            <v>0.15</v>
          </cell>
          <cell r="DF226">
            <v>-0.84</v>
          </cell>
          <cell r="DG226">
            <v>-0.51</v>
          </cell>
          <cell r="DH226">
            <v>0.25</v>
          </cell>
          <cell r="DI226">
            <v>-0.35</v>
          </cell>
          <cell r="DJ226">
            <v>-1.33</v>
          </cell>
          <cell r="DK226">
            <v>-0.93</v>
          </cell>
          <cell r="DL226">
            <v>-0.42</v>
          </cell>
          <cell r="DM226">
            <v>0.3</v>
          </cell>
          <cell r="DN226">
            <v>0.79</v>
          </cell>
          <cell r="DO226">
            <v>0.48</v>
          </cell>
          <cell r="DP226">
            <v>0.95</v>
          </cell>
          <cell r="DQ226">
            <v>-0.09</v>
          </cell>
          <cell r="DR226">
            <v>-0.77</v>
          </cell>
          <cell r="DS226">
            <v>-0.19</v>
          </cell>
          <cell r="DT226">
            <v>0.02</v>
          </cell>
          <cell r="DU226">
            <v>0.64</v>
          </cell>
          <cell r="DV226">
            <v>0.73</v>
          </cell>
          <cell r="DW226">
            <v>0.25</v>
          </cell>
          <cell r="DX226">
            <v>-0.39</v>
          </cell>
          <cell r="DY226">
            <v>-0.25</v>
          </cell>
          <cell r="DZ226">
            <v>-0.34</v>
          </cell>
          <cell r="EA226">
            <v>0.46</v>
          </cell>
          <cell r="EB226">
            <v>-0.45</v>
          </cell>
          <cell r="EC226">
            <v>-0.38</v>
          </cell>
          <cell r="ED226">
            <v>-0.08</v>
          </cell>
          <cell r="EE226">
            <v>-0.05</v>
          </cell>
          <cell r="EF226">
            <v>-0.22</v>
          </cell>
          <cell r="EG226">
            <v>0.92</v>
          </cell>
          <cell r="EH226">
            <v>0.28000000000000003</v>
          </cell>
          <cell r="EI226">
            <v>-0.05</v>
          </cell>
          <cell r="EJ226">
            <v>0.51</v>
          </cell>
          <cell r="EK226">
            <v>0.17</v>
          </cell>
          <cell r="EL226">
            <v>0.66</v>
          </cell>
          <cell r="EM226">
            <v>0.5</v>
          </cell>
          <cell r="EN226">
            <v>-0.82</v>
          </cell>
          <cell r="EO226">
            <v>-0.12</v>
          </cell>
          <cell r="EP226">
            <v>-0.49</v>
          </cell>
          <cell r="EQ226">
            <v>-0.52</v>
          </cell>
          <cell r="ER226">
            <v>0.45</v>
          </cell>
          <cell r="ES226">
            <v>0.33</v>
          </cell>
          <cell r="ET226">
            <v>1.04</v>
          </cell>
          <cell r="EU226">
            <v>1.85</v>
          </cell>
          <cell r="EV226">
            <v>0.73</v>
          </cell>
          <cell r="EW226">
            <v>1.28</v>
          </cell>
          <cell r="EX226">
            <v>0.45</v>
          </cell>
          <cell r="EY226">
            <v>0.62</v>
          </cell>
          <cell r="EZ226">
            <v>0.93</v>
          </cell>
          <cell r="FA226">
            <v>0.24</v>
          </cell>
          <cell r="FB226">
            <v>0.39</v>
          </cell>
          <cell r="FC226">
            <v>-0.51</v>
          </cell>
          <cell r="FD226">
            <v>-0.36</v>
          </cell>
          <cell r="FE226">
            <v>0.24</v>
          </cell>
          <cell r="FF226">
            <v>-0.05</v>
          </cell>
          <cell r="FG226">
            <v>-0.39</v>
          </cell>
          <cell r="FH226">
            <v>0.01</v>
          </cell>
          <cell r="FI226">
            <v>-0.11</v>
          </cell>
          <cell r="FJ226">
            <v>-0.81</v>
          </cell>
          <cell r="FK226">
            <v>0.01</v>
          </cell>
          <cell r="FL226">
            <v>1.1100000000000001</v>
          </cell>
          <cell r="FM226">
            <v>0.78</v>
          </cell>
          <cell r="FN226">
            <v>0.54</v>
          </cell>
          <cell r="FO226">
            <v>0.33</v>
          </cell>
          <cell r="FP226">
            <v>-0.37</v>
          </cell>
          <cell r="FQ226">
            <v>0.12</v>
          </cell>
          <cell r="FR226">
            <v>1.04</v>
          </cell>
          <cell r="FS226">
            <v>1.01</v>
          </cell>
          <cell r="FT226">
            <v>0.49</v>
          </cell>
          <cell r="FU226">
            <v>-0.65</v>
          </cell>
          <cell r="FV226">
            <v>-0.65</v>
          </cell>
          <cell r="FW226">
            <v>-0.1</v>
          </cell>
          <cell r="FX226">
            <v>0.65</v>
          </cell>
          <cell r="FY226">
            <v>-0.99</v>
          </cell>
          <cell r="FZ226">
            <v>-1.05</v>
          </cell>
          <cell r="GA226">
            <v>0.24</v>
          </cell>
          <cell r="GB226">
            <v>-0.28999999999999998</v>
          </cell>
          <cell r="GC226">
            <v>-0.15</v>
          </cell>
          <cell r="GD226">
            <v>-0.3</v>
          </cell>
          <cell r="GE226">
            <v>-1.05</v>
          </cell>
          <cell r="GF226">
            <v>-7.0000000000000007E-2</v>
          </cell>
          <cell r="GG226">
            <v>0.95</v>
          </cell>
          <cell r="GH226">
            <v>0.73</v>
          </cell>
          <cell r="GI226">
            <v>-0.4</v>
          </cell>
          <cell r="GJ226">
            <v>0.21</v>
          </cell>
          <cell r="GK226">
            <v>0.21</v>
          </cell>
          <cell r="GL226">
            <v>-0.23</v>
          </cell>
          <cell r="GM226">
            <v>-0.81</v>
          </cell>
          <cell r="GN226">
            <v>-0.1</v>
          </cell>
          <cell r="GO226">
            <v>0.27</v>
          </cell>
          <cell r="GP226">
            <v>1.3</v>
          </cell>
          <cell r="GQ226">
            <v>1.22</v>
          </cell>
          <cell r="GR226">
            <v>-7.0000000000000007E-2</v>
          </cell>
          <cell r="GS226">
            <v>-1.21</v>
          </cell>
          <cell r="GT226">
            <v>-0.28000000000000003</v>
          </cell>
          <cell r="GU226">
            <v>1.08</v>
          </cell>
          <cell r="GV226">
            <v>1.1299999999999999</v>
          </cell>
          <cell r="GW226">
            <v>1.33</v>
          </cell>
          <cell r="GX226">
            <v>0.18</v>
          </cell>
          <cell r="GY226">
            <v>0.37</v>
          </cell>
          <cell r="GZ226">
            <v>0.9</v>
          </cell>
          <cell r="HA226">
            <v>0.46</v>
          </cell>
          <cell r="HB226">
            <v>7.0000000000000007E-2</v>
          </cell>
          <cell r="HC226">
            <v>0.32</v>
          </cell>
          <cell r="HD226">
            <v>-0.46</v>
          </cell>
          <cell r="HE226">
            <v>-0.99</v>
          </cell>
          <cell r="HF226">
            <v>-1.54</v>
          </cell>
          <cell r="HG226">
            <v>-1.1599999999999999</v>
          </cell>
          <cell r="HH226">
            <v>0.64</v>
          </cell>
          <cell r="HI226">
            <v>1.78</v>
          </cell>
          <cell r="HJ226">
            <v>0.08</v>
          </cell>
          <cell r="HK226">
            <v>1.64</v>
          </cell>
          <cell r="HL226">
            <v>-0.76</v>
          </cell>
          <cell r="HM226">
            <v>-0.47</v>
          </cell>
          <cell r="HN226">
            <v>0.33</v>
          </cell>
          <cell r="HO226">
            <v>0.64</v>
          </cell>
          <cell r="HP226">
            <v>0.1</v>
          </cell>
          <cell r="HQ226">
            <v>0.08</v>
          </cell>
          <cell r="HR226">
            <v>-1.72</v>
          </cell>
          <cell r="HS226">
            <v>-0.47</v>
          </cell>
          <cell r="HT226">
            <v>-0.08</v>
          </cell>
          <cell r="HU226">
            <v>1.08</v>
          </cell>
          <cell r="HV226">
            <v>1.45</v>
          </cell>
          <cell r="HW226">
            <v>1.4</v>
          </cell>
          <cell r="HX226">
            <v>-1.08</v>
          </cell>
          <cell r="HY226">
            <v>1.1599999999999999</v>
          </cell>
          <cell r="HZ226">
            <v>1.41</v>
          </cell>
          <cell r="IA226">
            <v>-0.39</v>
          </cell>
          <cell r="IB226">
            <v>0.32</v>
          </cell>
          <cell r="IC226">
            <v>1.53</v>
          </cell>
          <cell r="ID226">
            <v>-0.44</v>
          </cell>
          <cell r="IE226">
            <v>-1.34</v>
          </cell>
          <cell r="IF226">
            <v>0.2</v>
          </cell>
          <cell r="IG226">
            <v>-0.49</v>
          </cell>
          <cell r="IH226">
            <v>-0.61</v>
          </cell>
          <cell r="II226">
            <v>0.61</v>
          </cell>
          <cell r="IJ226">
            <v>0.73</v>
          </cell>
          <cell r="IK226">
            <v>-0.85</v>
          </cell>
          <cell r="IL226">
            <v>0.15</v>
          </cell>
          <cell r="IM226">
            <v>1.39</v>
          </cell>
          <cell r="IN226">
            <v>1.96</v>
          </cell>
          <cell r="IO226">
            <v>2.19</v>
          </cell>
          <cell r="IP226">
            <v>1.64</v>
          </cell>
          <cell r="IQ226">
            <v>0.53</v>
          </cell>
          <cell r="IR226">
            <v>0.41</v>
          </cell>
          <cell r="IS226">
            <v>1.91</v>
          </cell>
          <cell r="IT226">
            <v>2.21</v>
          </cell>
          <cell r="IU226">
            <v>0.92</v>
          </cell>
          <cell r="IV226">
            <v>0.73</v>
          </cell>
          <cell r="IW226">
            <v>0.72</v>
          </cell>
          <cell r="IX226">
            <v>0.43</v>
          </cell>
          <cell r="IY226">
            <v>0.42</v>
          </cell>
          <cell r="IZ226">
            <v>0.15</v>
          </cell>
          <cell r="JA226">
            <v>-0.52</v>
          </cell>
          <cell r="JB226">
            <v>0.19</v>
          </cell>
          <cell r="JC226">
            <v>1.22</v>
          </cell>
          <cell r="JD226">
            <v>0.99</v>
          </cell>
          <cell r="JE226">
            <v>0.19</v>
          </cell>
          <cell r="JF226">
            <v>1.17</v>
          </cell>
          <cell r="JG226">
            <v>1.53</v>
          </cell>
          <cell r="JH226">
            <v>0.06</v>
          </cell>
          <cell r="JI226">
            <v>-0.65</v>
          </cell>
          <cell r="JJ226">
            <v>-0.16</v>
          </cell>
          <cell r="JK226">
            <v>-0.1</v>
          </cell>
          <cell r="JL226">
            <v>-1.06</v>
          </cell>
          <cell r="JM226">
            <v>-0.98</v>
          </cell>
          <cell r="JN226">
            <v>-0.65</v>
          </cell>
          <cell r="JO226">
            <v>-0.47</v>
          </cell>
          <cell r="JP226">
            <v>-0.33</v>
          </cell>
          <cell r="JQ226">
            <v>0.02</v>
          </cell>
          <cell r="JR226">
            <v>-0.75</v>
          </cell>
          <cell r="JS226">
            <v>0.45</v>
          </cell>
          <cell r="JT226">
            <v>-0.03</v>
          </cell>
          <cell r="JU226">
            <v>-0.01</v>
          </cell>
          <cell r="JV226">
            <v>1.2</v>
          </cell>
          <cell r="JW226">
            <v>0.28999999999999998</v>
          </cell>
          <cell r="JX226">
            <v>0.26</v>
          </cell>
          <cell r="JY226">
            <v>1.06</v>
          </cell>
          <cell r="JZ226">
            <v>0.87</v>
          </cell>
          <cell r="KA226">
            <v>-0.71</v>
          </cell>
          <cell r="KB226">
            <v>-1.4</v>
          </cell>
          <cell r="KC226">
            <v>-0.6</v>
          </cell>
          <cell r="KD226">
            <v>0.37</v>
          </cell>
          <cell r="KE226">
            <v>-1.2</v>
          </cell>
          <cell r="KF226">
            <v>-0.95</v>
          </cell>
          <cell r="KG226">
            <v>-0.23</v>
          </cell>
          <cell r="KH226">
            <v>0.64</v>
          </cell>
          <cell r="KI226">
            <v>-0.01</v>
          </cell>
          <cell r="KJ226">
            <v>0.14000000000000001</v>
          </cell>
          <cell r="KK226">
            <v>0.45</v>
          </cell>
          <cell r="KL226">
            <v>-0.66</v>
          </cell>
          <cell r="KM226">
            <v>-1.17</v>
          </cell>
          <cell r="KN226">
            <v>0.45</v>
          </cell>
          <cell r="KO226">
            <v>1.07</v>
          </cell>
          <cell r="KP226">
            <v>0.06</v>
          </cell>
          <cell r="KQ226">
            <v>-0.81</v>
          </cell>
          <cell r="KR226">
            <v>-1.47</v>
          </cell>
          <cell r="KS226">
            <v>-0.55000000000000004</v>
          </cell>
          <cell r="KT226">
            <v>-0.94</v>
          </cell>
          <cell r="KU226">
            <v>-2.93</v>
          </cell>
          <cell r="KV226">
            <v>-1.1100000000000001</v>
          </cell>
          <cell r="KW226">
            <v>0.47</v>
          </cell>
          <cell r="KX226">
            <v>0.4</v>
          </cell>
          <cell r="KY226">
            <v>1.25</v>
          </cell>
          <cell r="KZ226">
            <v>-0.76</v>
          </cell>
          <cell r="LA226">
            <v>-0.48</v>
          </cell>
          <cell r="LB226">
            <v>1.41</v>
          </cell>
          <cell r="LC226">
            <v>-0.88</v>
          </cell>
          <cell r="LD226">
            <v>0.64</v>
          </cell>
          <cell r="LE226">
            <v>2.11</v>
          </cell>
          <cell r="LF226">
            <v>0.42</v>
          </cell>
          <cell r="LG226">
            <v>0.18</v>
          </cell>
          <cell r="LH226">
            <v>-0.20637942107168297</v>
          </cell>
          <cell r="LI226">
            <v>7.4527230590961752E-2</v>
          </cell>
          <cell r="LJ226">
            <v>0.2</v>
          </cell>
          <cell r="LK226">
            <v>0</v>
          </cell>
          <cell r="LL226">
            <v>0</v>
          </cell>
          <cell r="LM226">
            <v>-0.2</v>
          </cell>
          <cell r="LN226">
            <v>-0.1</v>
          </cell>
          <cell r="LO226">
            <v>-0.1</v>
          </cell>
          <cell r="LP226">
            <v>0.21543683456304702</v>
          </cell>
          <cell r="LQ226">
            <v>0</v>
          </cell>
          <cell r="LR226">
            <v>0</v>
          </cell>
          <cell r="LS226">
            <v>0.12145916352327688</v>
          </cell>
          <cell r="LT226">
            <v>-0.2</v>
          </cell>
          <cell r="LU226">
            <v>-0.2</v>
          </cell>
          <cell r="LV226">
            <v>-0.1</v>
          </cell>
          <cell r="LW226">
            <v>0</v>
          </cell>
          <cell r="LX226">
            <v>9.6534360991184162E-2</v>
          </cell>
          <cell r="LY226">
            <v>9.0814113889285425E-2</v>
          </cell>
          <cell r="LZ226">
            <v>9.004242355293765E-2</v>
          </cell>
          <cell r="MA226">
            <v>0.127777162649197</v>
          </cell>
          <cell r="MB226">
            <v>5.8753243272241233E-2</v>
          </cell>
          <cell r="MC226">
            <v>-2.7084004042305793E-2</v>
          </cell>
          <cell r="MD226">
            <v>6.9299823360507939E-2</v>
          </cell>
          <cell r="ME226">
            <v>0.22050091034168401</v>
          </cell>
        </row>
        <row r="227">
          <cell r="A227">
            <v>2103039</v>
          </cell>
          <cell r="F227" t="str">
            <v>Cimento</v>
          </cell>
          <cell r="H227">
            <v>1.6165999170197005</v>
          </cell>
          <cell r="I227">
            <v>1.2848303432838648</v>
          </cell>
          <cell r="J227">
            <v>0.76596194318893029</v>
          </cell>
          <cell r="K227">
            <v>1.2885748364648675</v>
          </cell>
          <cell r="L227">
            <v>1.4463191736924366</v>
          </cell>
          <cell r="M227">
            <v>1.1296686732682084</v>
          </cell>
          <cell r="N227">
            <v>0.69468878177400062</v>
          </cell>
          <cell r="O227">
            <v>0.18047739735821555</v>
          </cell>
          <cell r="P227">
            <v>0.28465318047790228</v>
          </cell>
          <cell r="Q227">
            <v>0.92234648579938949</v>
          </cell>
          <cell r="R227">
            <v>0.27546977885351598</v>
          </cell>
          <cell r="S227">
            <v>0.46117095715308049</v>
          </cell>
          <cell r="T227">
            <v>0.35512955694420667</v>
          </cell>
          <cell r="U227">
            <v>0.53913697690933926</v>
          </cell>
          <cell r="V227">
            <v>0.18490315361096721</v>
          </cell>
          <cell r="W227">
            <v>8.5408241816278069E-2</v>
          </cell>
          <cell r="X227">
            <v>0.2089793340597845</v>
          </cell>
          <cell r="Y227">
            <v>-0.22375337403789641</v>
          </cell>
          <cell r="Z227">
            <v>2.3078206451525342E-3</v>
          </cell>
          <cell r="AA227">
            <v>0.2915125674538383</v>
          </cell>
          <cell r="AB227">
            <v>0.25218374634781077</v>
          </cell>
          <cell r="AC227">
            <v>0.17541117223623615</v>
          </cell>
          <cell r="AD227">
            <v>-9.3464419695635306E-2</v>
          </cell>
          <cell r="AE227">
            <v>0.14105041921661393</v>
          </cell>
          <cell r="AF227">
            <v>0.31540401616167058</v>
          </cell>
          <cell r="AG227">
            <v>0.41675334903227229</v>
          </cell>
          <cell r="AH227">
            <v>0.18426307808137571</v>
          </cell>
          <cell r="AI227">
            <v>9.0204445745796613E-2</v>
          </cell>
          <cell r="AJ227">
            <v>-0.37424263963685017</v>
          </cell>
          <cell r="AK227">
            <v>-0.32075292572791514</v>
          </cell>
          <cell r="AL227">
            <v>-0.20528548647102793</v>
          </cell>
          <cell r="AM227">
            <v>-0.15473602909536899</v>
          </cell>
          <cell r="AN227">
            <v>0.29326602295458265</v>
          </cell>
          <cell r="AO227">
            <v>0.51898941066493387</v>
          </cell>
          <cell r="AP227">
            <v>-0.1685571089390967</v>
          </cell>
          <cell r="AQ227">
            <v>-0.13996220075598492</v>
          </cell>
          <cell r="AR227">
            <v>0.75786644267114656</v>
          </cell>
          <cell r="AS227">
            <v>1.17</v>
          </cell>
          <cell r="AT227">
            <v>0.99</v>
          </cell>
          <cell r="AU227">
            <v>-0.49</v>
          </cell>
          <cell r="AV227">
            <v>-0.45</v>
          </cell>
          <cell r="AW227">
            <v>-0.08</v>
          </cell>
          <cell r="AX227">
            <v>0.05</v>
          </cell>
          <cell r="AY227">
            <v>0.18</v>
          </cell>
          <cell r="AZ227">
            <v>-0.14000000000000001</v>
          </cell>
          <cell r="BA227">
            <v>0.48</v>
          </cell>
          <cell r="BB227">
            <v>0.83</v>
          </cell>
          <cell r="BC227">
            <v>0.17</v>
          </cell>
          <cell r="BD227">
            <v>-0.34</v>
          </cell>
          <cell r="BE227">
            <v>-0.6</v>
          </cell>
          <cell r="BF227">
            <v>-0.49</v>
          </cell>
          <cell r="BG227">
            <v>0.21</v>
          </cell>
          <cell r="BH227">
            <v>0.17</v>
          </cell>
          <cell r="BI227">
            <v>0.05</v>
          </cell>
          <cell r="BJ227">
            <v>0.23</v>
          </cell>
          <cell r="BK227">
            <v>-0.17</v>
          </cell>
          <cell r="BL227">
            <v>-0.22</v>
          </cell>
          <cell r="BM227">
            <v>-0.49</v>
          </cell>
          <cell r="BN227">
            <v>-0.16</v>
          </cell>
          <cell r="BO227">
            <v>0.31</v>
          </cell>
          <cell r="BP227">
            <v>-0.08</v>
          </cell>
          <cell r="BQ227">
            <v>0.9</v>
          </cell>
          <cell r="BR227">
            <v>2.06</v>
          </cell>
          <cell r="BS227">
            <v>1.52</v>
          </cell>
          <cell r="BT227">
            <v>3.18</v>
          </cell>
          <cell r="BU227">
            <v>4.2300000000000004</v>
          </cell>
          <cell r="BV227">
            <v>4.5199999999999996</v>
          </cell>
          <cell r="BW227">
            <v>6.46</v>
          </cell>
          <cell r="BX227">
            <v>8.32</v>
          </cell>
          <cell r="BY227">
            <v>5.24</v>
          </cell>
          <cell r="BZ227">
            <v>0.97</v>
          </cell>
          <cell r="CA227">
            <v>0.17</v>
          </cell>
          <cell r="CB227">
            <v>0.22</v>
          </cell>
          <cell r="CC227">
            <v>-0.32</v>
          </cell>
          <cell r="CD227">
            <v>0</v>
          </cell>
          <cell r="CE227">
            <v>0.96</v>
          </cell>
          <cell r="CF227">
            <v>0.26</v>
          </cell>
          <cell r="CG227">
            <v>-1.25</v>
          </cell>
          <cell r="CH227">
            <v>-0.34</v>
          </cell>
          <cell r="CI227">
            <v>1.1499999999999999</v>
          </cell>
          <cell r="CJ227">
            <v>1.68</v>
          </cell>
          <cell r="CK227">
            <v>4.67</v>
          </cell>
          <cell r="CL227">
            <v>5.72</v>
          </cell>
          <cell r="CM227">
            <v>1.97</v>
          </cell>
          <cell r="CN227">
            <v>-0.17</v>
          </cell>
          <cell r="CO227">
            <v>-0.18</v>
          </cell>
          <cell r="CP227">
            <v>0.81</v>
          </cell>
          <cell r="CQ227">
            <v>2.1</v>
          </cell>
          <cell r="CR227">
            <v>3.06</v>
          </cell>
          <cell r="CS227">
            <v>4.12</v>
          </cell>
          <cell r="CT227">
            <v>5.49</v>
          </cell>
          <cell r="CU227">
            <v>6.62</v>
          </cell>
          <cell r="CV227">
            <v>6.41</v>
          </cell>
          <cell r="CW227">
            <v>2.75</v>
          </cell>
          <cell r="CX227">
            <v>-0.66</v>
          </cell>
          <cell r="CY227">
            <v>-0.55000000000000004</v>
          </cell>
          <cell r="CZ227">
            <v>0.43</v>
          </cell>
          <cell r="DA227">
            <v>0.43</v>
          </cell>
          <cell r="DB227">
            <v>-0.76</v>
          </cell>
          <cell r="DC227">
            <v>-0.46</v>
          </cell>
          <cell r="DD227">
            <v>-0.39</v>
          </cell>
          <cell r="DE227">
            <v>0.06</v>
          </cell>
          <cell r="DF227">
            <v>-0.24</v>
          </cell>
          <cell r="DG227">
            <v>-2.19</v>
          </cell>
          <cell r="DH227">
            <v>-4.51</v>
          </cell>
          <cell r="DI227">
            <v>-2.35</v>
          </cell>
          <cell r="DJ227">
            <v>-2.2999999999999998</v>
          </cell>
          <cell r="DK227">
            <v>-1.31</v>
          </cell>
          <cell r="DL227">
            <v>0.06</v>
          </cell>
          <cell r="DM227">
            <v>0.1</v>
          </cell>
          <cell r="DN227">
            <v>0.25</v>
          </cell>
          <cell r="DO227">
            <v>-0.93</v>
          </cell>
          <cell r="DP227">
            <v>-0.81</v>
          </cell>
          <cell r="DQ227">
            <v>0.15</v>
          </cell>
          <cell r="DR227">
            <v>-0.7</v>
          </cell>
          <cell r="DS227">
            <v>-0.75</v>
          </cell>
          <cell r="DT227">
            <v>0.62</v>
          </cell>
          <cell r="DU227">
            <v>0.96</v>
          </cell>
          <cell r="DV227">
            <v>0.52</v>
          </cell>
          <cell r="DW227">
            <v>0.22</v>
          </cell>
          <cell r="DX227">
            <v>0.31</v>
          </cell>
          <cell r="DY227">
            <v>1.05</v>
          </cell>
          <cell r="DZ227">
            <v>0.21</v>
          </cell>
          <cell r="EA227">
            <v>-0.94</v>
          </cell>
          <cell r="EB227">
            <v>0.09</v>
          </cell>
          <cell r="EC227">
            <v>0.52</v>
          </cell>
          <cell r="ED227">
            <v>0.39</v>
          </cell>
          <cell r="EE227">
            <v>0.72</v>
          </cell>
          <cell r="EF227">
            <v>0.62</v>
          </cell>
          <cell r="EG227">
            <v>-0.14000000000000001</v>
          </cell>
          <cell r="EH227">
            <v>2.09</v>
          </cell>
          <cell r="EI227">
            <v>2.14</v>
          </cell>
          <cell r="EJ227">
            <v>1.64</v>
          </cell>
          <cell r="EK227">
            <v>0.84</v>
          </cell>
          <cell r="EL227">
            <v>-0.34</v>
          </cell>
          <cell r="EM227">
            <v>-0.88</v>
          </cell>
          <cell r="EN227">
            <v>-0.84</v>
          </cell>
          <cell r="EO227">
            <v>-0.09</v>
          </cell>
          <cell r="EP227">
            <v>0.71</v>
          </cell>
          <cell r="EQ227">
            <v>1.54</v>
          </cell>
          <cell r="ER227">
            <v>1.3</v>
          </cell>
          <cell r="ES227">
            <v>0.44</v>
          </cell>
          <cell r="ET227">
            <v>0.83</v>
          </cell>
          <cell r="EU227">
            <v>0.15</v>
          </cell>
          <cell r="EV227">
            <v>-1.07</v>
          </cell>
          <cell r="EW227">
            <v>0.28999999999999998</v>
          </cell>
          <cell r="EX227">
            <v>0.14000000000000001</v>
          </cell>
          <cell r="EY227">
            <v>-1.26</v>
          </cell>
          <cell r="EZ227">
            <v>0.78</v>
          </cell>
          <cell r="FA227">
            <v>0.7</v>
          </cell>
          <cell r="FB227">
            <v>-0.47</v>
          </cell>
          <cell r="FC227">
            <v>1.04</v>
          </cell>
          <cell r="FD227">
            <v>1.1499999999999999</v>
          </cell>
          <cell r="FE227">
            <v>0.61</v>
          </cell>
          <cell r="FF227">
            <v>0.47</v>
          </cell>
          <cell r="FG227">
            <v>0.69</v>
          </cell>
          <cell r="FH227">
            <v>1.34</v>
          </cell>
          <cell r="FI227">
            <v>0.93</v>
          </cell>
          <cell r="FJ227">
            <v>0.4</v>
          </cell>
          <cell r="FK227">
            <v>1.02</v>
          </cell>
          <cell r="FL227">
            <v>0.94</v>
          </cell>
          <cell r="FM227">
            <v>-0.17</v>
          </cell>
          <cell r="FN227">
            <v>-0.27</v>
          </cell>
          <cell r="FO227">
            <v>0.18</v>
          </cell>
          <cell r="FP227">
            <v>-0.19</v>
          </cell>
          <cell r="FQ227">
            <v>-0.28000000000000003</v>
          </cell>
          <cell r="FR227">
            <v>0.09</v>
          </cell>
          <cell r="FS227">
            <v>0.24</v>
          </cell>
          <cell r="FT227">
            <v>0.41</v>
          </cell>
          <cell r="FU227">
            <v>0.3</v>
          </cell>
          <cell r="FV227">
            <v>-0.38</v>
          </cell>
          <cell r="FW227">
            <v>-0.04</v>
          </cell>
          <cell r="FX227">
            <v>0.61</v>
          </cell>
          <cell r="FY227">
            <v>0.22</v>
          </cell>
          <cell r="FZ227">
            <v>0.56000000000000005</v>
          </cell>
          <cell r="GA227">
            <v>1.1000000000000001</v>
          </cell>
          <cell r="GB227">
            <v>1.26</v>
          </cell>
          <cell r="GC227">
            <v>0.53</v>
          </cell>
          <cell r="GD227">
            <v>-0.46</v>
          </cell>
          <cell r="GE227">
            <v>-0.51</v>
          </cell>
          <cell r="GF227">
            <v>-0.2</v>
          </cell>
          <cell r="GG227">
            <v>0.45</v>
          </cell>
          <cell r="GH227">
            <v>0.75</v>
          </cell>
          <cell r="GI227">
            <v>0.3</v>
          </cell>
          <cell r="GJ227">
            <v>-0.31</v>
          </cell>
          <cell r="GK227">
            <v>-0.43</v>
          </cell>
          <cell r="GL227">
            <v>-0.39</v>
          </cell>
          <cell r="GM227">
            <v>0.09</v>
          </cell>
          <cell r="GN227">
            <v>0.6</v>
          </cell>
          <cell r="GO227">
            <v>-0.01</v>
          </cell>
          <cell r="GP227">
            <v>-0.56000000000000005</v>
          </cell>
          <cell r="GQ227">
            <v>-0.11</v>
          </cell>
          <cell r="GR227">
            <v>0.65</v>
          </cell>
          <cell r="GS227">
            <v>0.53</v>
          </cell>
          <cell r="GT227">
            <v>-0.05</v>
          </cell>
          <cell r="GU227">
            <v>-0.01</v>
          </cell>
          <cell r="GV227">
            <v>0.17</v>
          </cell>
          <cell r="GW227">
            <v>0.39</v>
          </cell>
          <cell r="GX227">
            <v>0.93</v>
          </cell>
          <cell r="GY227">
            <v>1.04</v>
          </cell>
          <cell r="GZ227">
            <v>1.24</v>
          </cell>
          <cell r="HA227">
            <v>1.2</v>
          </cell>
          <cell r="HB227">
            <v>0.55000000000000004</v>
          </cell>
          <cell r="HC227">
            <v>0.3</v>
          </cell>
          <cell r="HD227">
            <v>0.39</v>
          </cell>
          <cell r="HE227">
            <v>0.15</v>
          </cell>
          <cell r="HF227">
            <v>0</v>
          </cell>
          <cell r="HG227">
            <v>0.21</v>
          </cell>
          <cell r="HH227">
            <v>-0.11</v>
          </cell>
          <cell r="HI227">
            <v>-0.01</v>
          </cell>
          <cell r="HJ227">
            <v>1.2</v>
          </cell>
          <cell r="HK227">
            <v>2.2200000000000002</v>
          </cell>
          <cell r="HL227">
            <v>2.4300000000000002</v>
          </cell>
          <cell r="HM227">
            <v>2.0099999999999998</v>
          </cell>
          <cell r="HN227">
            <v>1.4</v>
          </cell>
          <cell r="HO227">
            <v>0.95</v>
          </cell>
          <cell r="HP227">
            <v>1.03</v>
          </cell>
          <cell r="HQ227">
            <v>1.1200000000000001</v>
          </cell>
          <cell r="HR227">
            <v>0.78</v>
          </cell>
          <cell r="HS227">
            <v>0.04</v>
          </cell>
          <cell r="HT227">
            <v>-7.0000000000000007E-2</v>
          </cell>
          <cell r="HU227">
            <v>0.41</v>
          </cell>
          <cell r="HV227">
            <v>0.53</v>
          </cell>
          <cell r="HW227">
            <v>1.04</v>
          </cell>
          <cell r="HX227">
            <v>1.37</v>
          </cell>
          <cell r="HY227">
            <v>0.71</v>
          </cell>
          <cell r="HZ227">
            <v>0.43</v>
          </cell>
          <cell r="IA227">
            <v>0.84</v>
          </cell>
          <cell r="IB227">
            <v>0.83</v>
          </cell>
          <cell r="IC227">
            <v>0.28999999999999998</v>
          </cell>
          <cell r="ID227">
            <v>7.0000000000000007E-2</v>
          </cell>
          <cell r="IE227">
            <v>0.46</v>
          </cell>
          <cell r="IF227">
            <v>0.8</v>
          </cell>
          <cell r="IG227">
            <v>0.2</v>
          </cell>
          <cell r="IH227">
            <v>-0.53</v>
          </cell>
          <cell r="II227">
            <v>7.0000000000000007E-2</v>
          </cell>
          <cell r="IJ227">
            <v>0.55000000000000004</v>
          </cell>
          <cell r="IK227">
            <v>0.23</v>
          </cell>
          <cell r="IL227">
            <v>-0.69</v>
          </cell>
          <cell r="IM227">
            <v>-0.84</v>
          </cell>
          <cell r="IN227">
            <v>0.33</v>
          </cell>
          <cell r="IO227">
            <v>0.61</v>
          </cell>
          <cell r="IP227">
            <v>0.31</v>
          </cell>
          <cell r="IQ227">
            <v>0.24</v>
          </cell>
          <cell r="IR227">
            <v>-0.22</v>
          </cell>
          <cell r="IS227">
            <v>0.64</v>
          </cell>
          <cell r="IT227">
            <v>3.15</v>
          </cell>
          <cell r="IU227">
            <v>3.51</v>
          </cell>
          <cell r="IV227">
            <v>1.66</v>
          </cell>
          <cell r="IW227">
            <v>0.14000000000000001</v>
          </cell>
          <cell r="IX227">
            <v>-0.47</v>
          </cell>
          <cell r="IY227">
            <v>-0.41</v>
          </cell>
          <cell r="IZ227">
            <v>0.12</v>
          </cell>
          <cell r="JA227">
            <v>-0.3</v>
          </cell>
          <cell r="JB227">
            <v>-0.41</v>
          </cell>
          <cell r="JC227">
            <v>0.11</v>
          </cell>
          <cell r="JD227">
            <v>-0.75</v>
          </cell>
          <cell r="JE227">
            <v>-1.1599999999999999</v>
          </cell>
          <cell r="JF227">
            <v>-0.32</v>
          </cell>
          <cell r="JG227">
            <v>0.01</v>
          </cell>
          <cell r="JH227">
            <v>0.53</v>
          </cell>
          <cell r="JI227">
            <v>1.24</v>
          </cell>
          <cell r="JJ227">
            <v>1.42</v>
          </cell>
          <cell r="JK227">
            <v>0.91</v>
          </cell>
          <cell r="JL227">
            <v>7.0000000000000007E-2</v>
          </cell>
          <cell r="JM227">
            <v>-0.35</v>
          </cell>
          <cell r="JN227">
            <v>-0.55000000000000004</v>
          </cell>
          <cell r="JO227">
            <v>-0.6</v>
          </cell>
          <cell r="JP227">
            <v>7.0000000000000007E-2</v>
          </cell>
          <cell r="JQ227">
            <v>-0.23</v>
          </cell>
          <cell r="JR227">
            <v>-0.69</v>
          </cell>
          <cell r="JS227">
            <v>0.89</v>
          </cell>
          <cell r="JT227">
            <v>-0.32</v>
          </cell>
          <cell r="JU227">
            <v>-1.34</v>
          </cell>
          <cell r="JV227">
            <v>-1.25</v>
          </cell>
          <cell r="JW227">
            <v>-0.88</v>
          </cell>
          <cell r="JX227">
            <v>-1.52</v>
          </cell>
          <cell r="JY227">
            <v>-0.99</v>
          </cell>
          <cell r="JZ227">
            <v>-0.21</v>
          </cell>
          <cell r="KA227">
            <v>0.36</v>
          </cell>
          <cell r="KB227">
            <v>-0.23</v>
          </cell>
          <cell r="KC227">
            <v>-0.26</v>
          </cell>
          <cell r="KD227">
            <v>0.15</v>
          </cell>
          <cell r="KE227">
            <v>-0.16</v>
          </cell>
          <cell r="KF227">
            <v>-0.36</v>
          </cell>
          <cell r="KG227">
            <v>-0.39</v>
          </cell>
          <cell r="KH227">
            <v>-0.51</v>
          </cell>
          <cell r="KI227">
            <v>-1.38</v>
          </cell>
          <cell r="KJ227">
            <v>-1.1100000000000001</v>
          </cell>
          <cell r="KK227">
            <v>-0.13</v>
          </cell>
          <cell r="KL227">
            <v>-0.74</v>
          </cell>
          <cell r="KM227">
            <v>-0.8</v>
          </cell>
          <cell r="KN227">
            <v>-0.35</v>
          </cell>
          <cell r="KO227">
            <v>-0.92</v>
          </cell>
          <cell r="KP227">
            <v>-0.5</v>
          </cell>
          <cell r="KQ227">
            <v>-0.25</v>
          </cell>
          <cell r="KR227">
            <v>-1.1299999999999999</v>
          </cell>
          <cell r="KS227">
            <v>-0.7</v>
          </cell>
          <cell r="KT227">
            <v>-0.36</v>
          </cell>
          <cell r="KU227">
            <v>-0.46</v>
          </cell>
          <cell r="KV227">
            <v>-1.1200000000000001</v>
          </cell>
          <cell r="KW227">
            <v>-1.1399999999999999</v>
          </cell>
          <cell r="KX227">
            <v>0.22</v>
          </cell>
          <cell r="KY227">
            <v>-0.11</v>
          </cell>
          <cell r="KZ227">
            <v>-1.66</v>
          </cell>
          <cell r="LA227">
            <v>-0.28999999999999998</v>
          </cell>
          <cell r="LB227">
            <v>1.1299999999999999</v>
          </cell>
          <cell r="LC227">
            <v>1</v>
          </cell>
          <cell r="LD227">
            <v>1.48</v>
          </cell>
          <cell r="LE227">
            <v>0.78</v>
          </cell>
          <cell r="LF227">
            <v>0.42</v>
          </cell>
          <cell r="LG227">
            <v>0.18</v>
          </cell>
          <cell r="LH227">
            <v>-0.20637942107168297</v>
          </cell>
          <cell r="LI227">
            <v>7.4527230590961752E-2</v>
          </cell>
          <cell r="LJ227">
            <v>0.2</v>
          </cell>
          <cell r="LK227">
            <v>0</v>
          </cell>
          <cell r="LL227">
            <v>0</v>
          </cell>
          <cell r="LM227">
            <v>-0.2</v>
          </cell>
          <cell r="LN227">
            <v>-0.1</v>
          </cell>
          <cell r="LO227">
            <v>-0.1</v>
          </cell>
          <cell r="LP227">
            <v>0.21543683456304702</v>
          </cell>
          <cell r="LQ227">
            <v>0</v>
          </cell>
          <cell r="LR227">
            <v>0</v>
          </cell>
          <cell r="LS227">
            <v>0.12145916352327688</v>
          </cell>
          <cell r="LT227">
            <v>-0.2</v>
          </cell>
          <cell r="LU227">
            <v>-0.2</v>
          </cell>
          <cell r="LV227">
            <v>-0.1</v>
          </cell>
          <cell r="LW227">
            <v>0</v>
          </cell>
          <cell r="LX227">
            <v>9.6534360991184162E-2</v>
          </cell>
          <cell r="LY227">
            <v>9.0814113889285425E-2</v>
          </cell>
          <cell r="LZ227">
            <v>9.004242355293765E-2</v>
          </cell>
          <cell r="MA227">
            <v>0.127777162649197</v>
          </cell>
          <cell r="MB227">
            <v>5.8753243272241233E-2</v>
          </cell>
          <cell r="MC227">
            <v>-2.7084004042305793E-2</v>
          </cell>
          <cell r="MD227">
            <v>6.9299823360507939E-2</v>
          </cell>
          <cell r="ME227">
            <v>0.22050091034168401</v>
          </cell>
        </row>
        <row r="228">
          <cell r="A228">
            <v>2103040</v>
          </cell>
          <cell r="F228" t="str">
            <v>Tijolo</v>
          </cell>
          <cell r="H228">
            <v>1.6165999170197005</v>
          </cell>
          <cell r="I228">
            <v>1.2848303432838648</v>
          </cell>
          <cell r="J228">
            <v>0.76596194318893029</v>
          </cell>
          <cell r="K228">
            <v>1.2885748364648675</v>
          </cell>
          <cell r="L228">
            <v>1.4463191736924366</v>
          </cell>
          <cell r="M228">
            <v>1.1296686732682084</v>
          </cell>
          <cell r="N228">
            <v>0.69468878177400062</v>
          </cell>
          <cell r="O228">
            <v>0.18047739735821555</v>
          </cell>
          <cell r="P228">
            <v>0.28465318047790228</v>
          </cell>
          <cell r="Q228">
            <v>0.92234648579938949</v>
          </cell>
          <cell r="R228">
            <v>0.27546977885351598</v>
          </cell>
          <cell r="S228">
            <v>0.46117095715308049</v>
          </cell>
          <cell r="T228">
            <v>0.35512955694420667</v>
          </cell>
          <cell r="U228">
            <v>0.53913697690933926</v>
          </cell>
          <cell r="V228">
            <v>0.18490315361096721</v>
          </cell>
          <cell r="W228">
            <v>8.5408241816278069E-2</v>
          </cell>
          <cell r="X228">
            <v>0.2089793340597845</v>
          </cell>
          <cell r="Y228">
            <v>-0.22375337403789641</v>
          </cell>
          <cell r="Z228">
            <v>2.3078206451525342E-3</v>
          </cell>
          <cell r="AA228">
            <v>0.2915125674538383</v>
          </cell>
          <cell r="AB228">
            <v>0.25218374634781077</v>
          </cell>
          <cell r="AC228">
            <v>0.17541117223623615</v>
          </cell>
          <cell r="AD228">
            <v>-9.3464419695635306E-2</v>
          </cell>
          <cell r="AE228">
            <v>0.14105041921661393</v>
          </cell>
          <cell r="AF228">
            <v>0.31540401616167058</v>
          </cell>
          <cell r="AG228">
            <v>0.41675334903227229</v>
          </cell>
          <cell r="AH228">
            <v>0.18426307808137571</v>
          </cell>
          <cell r="AI228">
            <v>9.0204445745796613E-2</v>
          </cell>
          <cell r="AJ228">
            <v>-0.37424263963685017</v>
          </cell>
          <cell r="AK228">
            <v>-0.32075292572791514</v>
          </cell>
          <cell r="AL228">
            <v>-0.20528548647102793</v>
          </cell>
          <cell r="AM228">
            <v>-0.15473602909536899</v>
          </cell>
          <cell r="AN228">
            <v>0.29326602295458265</v>
          </cell>
          <cell r="AO228">
            <v>0.51898941066493387</v>
          </cell>
          <cell r="AP228">
            <v>-0.1685571089390967</v>
          </cell>
          <cell r="AQ228">
            <v>-0.13996220075598492</v>
          </cell>
          <cell r="AR228">
            <v>0.75786644267114656</v>
          </cell>
          <cell r="AS228">
            <v>0.27</v>
          </cell>
          <cell r="AT228">
            <v>0.96</v>
          </cell>
          <cell r="AU228">
            <v>1.85</v>
          </cell>
          <cell r="AV228">
            <v>1.95</v>
          </cell>
          <cell r="AW228">
            <v>0.3</v>
          </cell>
          <cell r="AX228">
            <v>1.26</v>
          </cell>
          <cell r="AY228">
            <v>0.93</v>
          </cell>
          <cell r="AZ228">
            <v>1.68</v>
          </cell>
          <cell r="BA228">
            <v>0.93</v>
          </cell>
          <cell r="BB228">
            <v>0.57999999999999996</v>
          </cell>
          <cell r="BC228">
            <v>3.02</v>
          </cell>
          <cell r="BD228">
            <v>1.52</v>
          </cell>
          <cell r="BE228">
            <v>-0.54</v>
          </cell>
          <cell r="BF228">
            <v>1.35</v>
          </cell>
          <cell r="BG228">
            <v>1.74</v>
          </cell>
          <cell r="BH228">
            <v>0.05</v>
          </cell>
          <cell r="BI228">
            <v>0.08</v>
          </cell>
          <cell r="BJ228">
            <v>1.42</v>
          </cell>
          <cell r="BK228">
            <v>1.28</v>
          </cell>
          <cell r="BL228">
            <v>1.36</v>
          </cell>
          <cell r="BM228">
            <v>1.56</v>
          </cell>
          <cell r="BN228">
            <v>0.28000000000000003</v>
          </cell>
          <cell r="BO228">
            <v>-0.41</v>
          </cell>
          <cell r="BP228">
            <v>0.06</v>
          </cell>
          <cell r="BQ228">
            <v>0.59</v>
          </cell>
          <cell r="BR228">
            <v>-0.38</v>
          </cell>
          <cell r="BS228">
            <v>0.08</v>
          </cell>
          <cell r="BT228">
            <v>1.55</v>
          </cell>
          <cell r="BU228">
            <v>0.99</v>
          </cell>
          <cell r="BV228">
            <v>-0.34</v>
          </cell>
          <cell r="BW228">
            <v>-0.38</v>
          </cell>
          <cell r="BX228">
            <v>0.61</v>
          </cell>
          <cell r="BY228">
            <v>1.25</v>
          </cell>
          <cell r="BZ228">
            <v>0.8</v>
          </cell>
          <cell r="CA228">
            <v>0.78</v>
          </cell>
          <cell r="CB228">
            <v>0.54</v>
          </cell>
          <cell r="CC228">
            <v>-0.1</v>
          </cell>
          <cell r="CD228">
            <v>0.36</v>
          </cell>
          <cell r="CE228">
            <v>1.29</v>
          </cell>
          <cell r="CF228">
            <v>1.41</v>
          </cell>
          <cell r="CG228">
            <v>0.59</v>
          </cell>
          <cell r="CH228">
            <v>0.01</v>
          </cell>
          <cell r="CI228">
            <v>-0.04</v>
          </cell>
          <cell r="CJ228">
            <v>0.39</v>
          </cell>
          <cell r="CK228">
            <v>1.51</v>
          </cell>
          <cell r="CL228">
            <v>2.67</v>
          </cell>
          <cell r="CM228">
            <v>1.9</v>
          </cell>
          <cell r="CN228">
            <v>1.2</v>
          </cell>
          <cell r="CO228">
            <v>2.38</v>
          </cell>
          <cell r="CP228">
            <v>3.7</v>
          </cell>
          <cell r="CQ228">
            <v>4.6500000000000004</v>
          </cell>
          <cell r="CR228">
            <v>4.55</v>
          </cell>
          <cell r="CS228">
            <v>3.26</v>
          </cell>
          <cell r="CT228">
            <v>2.5499999999999998</v>
          </cell>
          <cell r="CU228">
            <v>2.0099999999999998</v>
          </cell>
          <cell r="CV228">
            <v>1.06</v>
          </cell>
          <cell r="CW228">
            <v>0.61</v>
          </cell>
          <cell r="CX228">
            <v>-0.09</v>
          </cell>
          <cell r="CY228">
            <v>0.94</v>
          </cell>
          <cell r="CZ228">
            <v>1.73</v>
          </cell>
          <cell r="DA228">
            <v>1.73</v>
          </cell>
          <cell r="DB228">
            <v>1.03</v>
          </cell>
          <cell r="DC228">
            <v>0.2</v>
          </cell>
          <cell r="DD228">
            <v>-0.69</v>
          </cell>
          <cell r="DE228">
            <v>-1.3</v>
          </cell>
          <cell r="DF228">
            <v>0.4</v>
          </cell>
          <cell r="DG228">
            <v>0.6</v>
          </cell>
          <cell r="DH228">
            <v>-0.84</v>
          </cell>
          <cell r="DI228">
            <v>1.1000000000000001</v>
          </cell>
          <cell r="DJ228">
            <v>1.45</v>
          </cell>
          <cell r="DK228">
            <v>0.31</v>
          </cell>
          <cell r="DL228">
            <v>1.08</v>
          </cell>
          <cell r="DM228">
            <v>1.66</v>
          </cell>
          <cell r="DN228">
            <v>2.3199999999999998</v>
          </cell>
          <cell r="DO228">
            <v>4.3600000000000003</v>
          </cell>
          <cell r="DP228">
            <v>4.71</v>
          </cell>
          <cell r="DQ228">
            <v>4.32</v>
          </cell>
          <cell r="DR228">
            <v>3.74</v>
          </cell>
          <cell r="DS228">
            <v>0.87</v>
          </cell>
          <cell r="DT228">
            <v>-0.32</v>
          </cell>
          <cell r="DU228">
            <v>1.28</v>
          </cell>
          <cell r="DV228">
            <v>2.34</v>
          </cell>
          <cell r="DW228">
            <v>2.4300000000000002</v>
          </cell>
          <cell r="DX228">
            <v>1.63</v>
          </cell>
          <cell r="DY228">
            <v>-1.1100000000000001</v>
          </cell>
          <cell r="DZ228">
            <v>-1.39</v>
          </cell>
          <cell r="EA228">
            <v>0.37</v>
          </cell>
          <cell r="EB228">
            <v>-0.09</v>
          </cell>
          <cell r="EC228">
            <v>1.1100000000000001</v>
          </cell>
          <cell r="ED228">
            <v>2.14</v>
          </cell>
          <cell r="EE228">
            <v>0.91</v>
          </cell>
          <cell r="EF228">
            <v>1.49</v>
          </cell>
          <cell r="EG228">
            <v>1.24</v>
          </cell>
          <cell r="EH228">
            <v>1.07</v>
          </cell>
          <cell r="EI228">
            <v>1.04</v>
          </cell>
          <cell r="EJ228">
            <v>0.4</v>
          </cell>
          <cell r="EK228">
            <v>0.66</v>
          </cell>
          <cell r="EL228">
            <v>0.96</v>
          </cell>
          <cell r="EM228">
            <v>-0.17</v>
          </cell>
          <cell r="EN228">
            <v>0.22</v>
          </cell>
          <cell r="EO228">
            <v>1</v>
          </cell>
          <cell r="EP228">
            <v>0.87</v>
          </cell>
          <cell r="EQ228">
            <v>0.54</v>
          </cell>
          <cell r="ER228">
            <v>0.67</v>
          </cell>
          <cell r="ES228">
            <v>1.22</v>
          </cell>
          <cell r="ET228">
            <v>0.43</v>
          </cell>
          <cell r="EU228">
            <v>-0.05</v>
          </cell>
          <cell r="EV228">
            <v>0.64</v>
          </cell>
          <cell r="EW228">
            <v>0.69</v>
          </cell>
          <cell r="EX228">
            <v>0.86</v>
          </cell>
          <cell r="EY228">
            <v>0.25</v>
          </cell>
          <cell r="EZ228">
            <v>-0.16</v>
          </cell>
          <cell r="FA228">
            <v>1.02</v>
          </cell>
          <cell r="FB228">
            <v>1.54</v>
          </cell>
          <cell r="FC228">
            <v>0.87</v>
          </cell>
          <cell r="FD228">
            <v>0.61</v>
          </cell>
          <cell r="FE228">
            <v>1.08</v>
          </cell>
          <cell r="FF228">
            <v>0.9</v>
          </cell>
          <cell r="FG228">
            <v>-0.97</v>
          </cell>
          <cell r="FH228">
            <v>-0.7</v>
          </cell>
          <cell r="FI228">
            <v>0.92</v>
          </cell>
          <cell r="FJ228">
            <v>0.68</v>
          </cell>
          <cell r="FK228">
            <v>0.71</v>
          </cell>
          <cell r="FL228">
            <v>2.2400000000000002</v>
          </cell>
          <cell r="FM228">
            <v>2.2599999999999998</v>
          </cell>
          <cell r="FN228">
            <v>0.83</v>
          </cell>
          <cell r="FO228">
            <v>1.18</v>
          </cell>
          <cell r="FP228">
            <v>7.0000000000000007E-2</v>
          </cell>
          <cell r="FQ228">
            <v>-0.62</v>
          </cell>
          <cell r="FR228">
            <v>0.38</v>
          </cell>
          <cell r="FS228">
            <v>0.27</v>
          </cell>
          <cell r="FT228">
            <v>0.03</v>
          </cell>
          <cell r="FU228">
            <v>-0.23</v>
          </cell>
          <cell r="FV228">
            <v>-0.91</v>
          </cell>
          <cell r="FW228">
            <v>-0.37</v>
          </cell>
          <cell r="FX228">
            <v>0.11</v>
          </cell>
          <cell r="FY228">
            <v>-0.09</v>
          </cell>
          <cell r="FZ228">
            <v>0.05</v>
          </cell>
          <cell r="GA228">
            <v>-0.28000000000000003</v>
          </cell>
          <cell r="GB228">
            <v>0.28000000000000003</v>
          </cell>
          <cell r="GC228">
            <v>0.21</v>
          </cell>
          <cell r="GD228">
            <v>-0.06</v>
          </cell>
          <cell r="GE228">
            <v>-0.31</v>
          </cell>
          <cell r="GF228">
            <v>0.02</v>
          </cell>
          <cell r="GG228">
            <v>0.23</v>
          </cell>
          <cell r="GH228">
            <v>-0.81</v>
          </cell>
          <cell r="GI228">
            <v>-0.41</v>
          </cell>
          <cell r="GJ228">
            <v>0.9</v>
          </cell>
          <cell r="GK228">
            <v>0.71</v>
          </cell>
          <cell r="GL228">
            <v>0.35</v>
          </cell>
          <cell r="GM228">
            <v>0.02</v>
          </cell>
          <cell r="GN228">
            <v>-0.47</v>
          </cell>
          <cell r="GO228">
            <v>-0.2</v>
          </cell>
          <cell r="GP228">
            <v>0.18</v>
          </cell>
          <cell r="GQ228">
            <v>0.36</v>
          </cell>
          <cell r="GR228">
            <v>0.11</v>
          </cell>
          <cell r="GS228">
            <v>0.27</v>
          </cell>
          <cell r="GT228">
            <v>0.7</v>
          </cell>
          <cell r="GU228">
            <v>0.62</v>
          </cell>
          <cell r="GV228">
            <v>0.14000000000000001</v>
          </cell>
          <cell r="GW228">
            <v>-0.42</v>
          </cell>
          <cell r="GX228">
            <v>0.15</v>
          </cell>
          <cell r="GY228">
            <v>0.48</v>
          </cell>
          <cell r="GZ228">
            <v>-0.01</v>
          </cell>
          <cell r="HA228">
            <v>0.28000000000000003</v>
          </cell>
          <cell r="HB228">
            <v>0.26</v>
          </cell>
          <cell r="HC228">
            <v>-7.0000000000000007E-2</v>
          </cell>
          <cell r="HD228">
            <v>0.18</v>
          </cell>
          <cell r="HE228">
            <v>0.4</v>
          </cell>
          <cell r="HF228">
            <v>0.04</v>
          </cell>
          <cell r="HG228">
            <v>-7.0000000000000007E-2</v>
          </cell>
          <cell r="HH228">
            <v>0.02</v>
          </cell>
          <cell r="HI228">
            <v>0.16</v>
          </cell>
          <cell r="HJ228">
            <v>0.19</v>
          </cell>
          <cell r="HK228">
            <v>0.7</v>
          </cell>
          <cell r="HL228">
            <v>0.45</v>
          </cell>
          <cell r="HM228">
            <v>-0.2</v>
          </cell>
          <cell r="HN228">
            <v>0.25</v>
          </cell>
          <cell r="HO228">
            <v>0.91</v>
          </cell>
          <cell r="HP228">
            <v>0.53</v>
          </cell>
          <cell r="HQ228">
            <v>-0.03</v>
          </cell>
          <cell r="HR228">
            <v>0.28999999999999998</v>
          </cell>
          <cell r="HS228">
            <v>0.26</v>
          </cell>
          <cell r="HT228">
            <v>0.01</v>
          </cell>
          <cell r="HU228">
            <v>0.4</v>
          </cell>
          <cell r="HV228">
            <v>0.3</v>
          </cell>
          <cell r="HW228">
            <v>0.23</v>
          </cell>
          <cell r="HX228">
            <v>0.51</v>
          </cell>
          <cell r="HY228">
            <v>-0.13</v>
          </cell>
          <cell r="HZ228">
            <v>7.0000000000000007E-2</v>
          </cell>
          <cell r="IA228">
            <v>1.22</v>
          </cell>
          <cell r="IB228">
            <v>1.07</v>
          </cell>
          <cell r="IC228">
            <v>0.28000000000000003</v>
          </cell>
          <cell r="ID228">
            <v>0.57999999999999996</v>
          </cell>
          <cell r="IE228">
            <v>0.04</v>
          </cell>
          <cell r="IF228">
            <v>-0.4</v>
          </cell>
          <cell r="IG228">
            <v>0.18</v>
          </cell>
          <cell r="IH228">
            <v>0.55000000000000004</v>
          </cell>
          <cell r="II228">
            <v>0.63</v>
          </cell>
          <cell r="IJ228">
            <v>0.28000000000000003</v>
          </cell>
          <cell r="IK228">
            <v>-0.28000000000000003</v>
          </cell>
          <cell r="IL228">
            <v>0.22</v>
          </cell>
          <cell r="IM228">
            <v>0.54</v>
          </cell>
          <cell r="IN228">
            <v>0.48</v>
          </cell>
          <cell r="IO228">
            <v>-0.24</v>
          </cell>
          <cell r="IP228">
            <v>0.45</v>
          </cell>
          <cell r="IQ228">
            <v>0.59</v>
          </cell>
          <cell r="IR228">
            <v>-0.17</v>
          </cell>
          <cell r="IS228">
            <v>0.52</v>
          </cell>
          <cell r="IT228">
            <v>0.93</v>
          </cell>
          <cell r="IU228">
            <v>0.62</v>
          </cell>
          <cell r="IV228">
            <v>0.14000000000000001</v>
          </cell>
          <cell r="IW228">
            <v>0.11</v>
          </cell>
          <cell r="IX228">
            <v>0.6</v>
          </cell>
          <cell r="IY228">
            <v>0.19</v>
          </cell>
          <cell r="IZ228">
            <v>0.05</v>
          </cell>
          <cell r="JA228">
            <v>0.1</v>
          </cell>
          <cell r="JB228">
            <v>-0.3</v>
          </cell>
          <cell r="JC228">
            <v>0.28999999999999998</v>
          </cell>
          <cell r="JD228">
            <v>0.2</v>
          </cell>
          <cell r="JE228">
            <v>-0.34</v>
          </cell>
          <cell r="JF228">
            <v>0.28999999999999998</v>
          </cell>
          <cell r="JG228">
            <v>0.4</v>
          </cell>
          <cell r="JH228">
            <v>0.17</v>
          </cell>
          <cell r="JI228">
            <v>0.2</v>
          </cell>
          <cell r="JJ228">
            <v>-0.51</v>
          </cell>
          <cell r="JK228">
            <v>-0.64</v>
          </cell>
          <cell r="JL228">
            <v>0.61</v>
          </cell>
          <cell r="JM228">
            <v>0.74</v>
          </cell>
          <cell r="JN228">
            <v>1.1299999999999999</v>
          </cell>
          <cell r="JO228">
            <v>1.42</v>
          </cell>
          <cell r="JP228">
            <v>-7.0000000000000007E-2</v>
          </cell>
          <cell r="JQ228">
            <v>0.02</v>
          </cell>
          <cell r="JR228">
            <v>0.49</v>
          </cell>
          <cell r="JS228">
            <v>-0.22</v>
          </cell>
          <cell r="JT228">
            <v>-0.11</v>
          </cell>
          <cell r="JU228">
            <v>0.61</v>
          </cell>
          <cell r="JV228">
            <v>0.41</v>
          </cell>
          <cell r="JW228">
            <v>-0.31</v>
          </cell>
          <cell r="JX228">
            <v>0.01</v>
          </cell>
          <cell r="JY228">
            <v>0.23</v>
          </cell>
          <cell r="JZ228">
            <v>-0.65</v>
          </cell>
          <cell r="KA228">
            <v>0.23</v>
          </cell>
          <cell r="KB228">
            <v>0.48</v>
          </cell>
          <cell r="KC228">
            <v>-1.08</v>
          </cell>
          <cell r="KD228">
            <v>-1.19</v>
          </cell>
          <cell r="KE228">
            <v>-0.49</v>
          </cell>
          <cell r="KF228">
            <v>0.33</v>
          </cell>
          <cell r="KG228">
            <v>0.04</v>
          </cell>
          <cell r="KH228">
            <v>-0.63</v>
          </cell>
          <cell r="KI228">
            <v>-0.19</v>
          </cell>
          <cell r="KJ228">
            <v>0.19</v>
          </cell>
          <cell r="KK228">
            <v>0.31</v>
          </cell>
          <cell r="KL228">
            <v>-0.06</v>
          </cell>
          <cell r="KM228">
            <v>-0.39</v>
          </cell>
          <cell r="KN228">
            <v>0.02</v>
          </cell>
          <cell r="KO228">
            <v>0.53</v>
          </cell>
          <cell r="KP228">
            <v>0.25</v>
          </cell>
          <cell r="KQ228">
            <v>0.3</v>
          </cell>
          <cell r="KR228">
            <v>0.33</v>
          </cell>
          <cell r="KS228">
            <v>-0.2</v>
          </cell>
          <cell r="KT228">
            <v>-0.51</v>
          </cell>
          <cell r="KU228">
            <v>-0.56999999999999995</v>
          </cell>
          <cell r="KV228">
            <v>-0.02</v>
          </cell>
          <cell r="KW228">
            <v>0.16</v>
          </cell>
          <cell r="KX228">
            <v>0.23</v>
          </cell>
          <cell r="KY228">
            <v>0.4</v>
          </cell>
          <cell r="KZ228">
            <v>-0.02</v>
          </cell>
          <cell r="LA228">
            <v>-0.39</v>
          </cell>
          <cell r="LB228">
            <v>-0.13</v>
          </cell>
          <cell r="LC228">
            <v>-0.09</v>
          </cell>
          <cell r="LD228">
            <v>-0.2</v>
          </cell>
          <cell r="LE228">
            <v>0.06</v>
          </cell>
          <cell r="LF228">
            <v>0.42</v>
          </cell>
          <cell r="LG228">
            <v>0.18</v>
          </cell>
          <cell r="LH228">
            <v>-0.20637942107168297</v>
          </cell>
          <cell r="LI228">
            <v>7.4527230590961752E-2</v>
          </cell>
          <cell r="LJ228">
            <v>0.2</v>
          </cell>
          <cell r="LK228">
            <v>0</v>
          </cell>
          <cell r="LL228">
            <v>0</v>
          </cell>
          <cell r="LM228">
            <v>-0.2</v>
          </cell>
          <cell r="LN228">
            <v>-0.1</v>
          </cell>
          <cell r="LO228">
            <v>-0.1</v>
          </cell>
          <cell r="LP228">
            <v>0.21543683456304702</v>
          </cell>
          <cell r="LQ228">
            <v>0</v>
          </cell>
          <cell r="LR228">
            <v>0</v>
          </cell>
          <cell r="LS228">
            <v>0.12145916352327688</v>
          </cell>
          <cell r="LT228">
            <v>-0.2</v>
          </cell>
          <cell r="LU228">
            <v>-0.2</v>
          </cell>
          <cell r="LV228">
            <v>-0.1</v>
          </cell>
          <cell r="LW228">
            <v>0</v>
          </cell>
          <cell r="LX228">
            <v>9.6534360991184162E-2</v>
          </cell>
          <cell r="LY228">
            <v>9.0814113889285425E-2</v>
          </cell>
          <cell r="LZ228">
            <v>9.004242355293765E-2</v>
          </cell>
          <cell r="MA228">
            <v>0.127777162649197</v>
          </cell>
          <cell r="MB228">
            <v>5.8753243272241233E-2</v>
          </cell>
          <cell r="MC228">
            <v>-2.7084004042305793E-2</v>
          </cell>
          <cell r="MD228">
            <v>6.9299823360507939E-2</v>
          </cell>
          <cell r="ME228">
            <v>0.22050091034168401</v>
          </cell>
        </row>
        <row r="229">
          <cell r="A229">
            <v>2103041</v>
          </cell>
          <cell r="F229" t="str">
            <v xml:space="preserve">Material hidráulico </v>
          </cell>
          <cell r="H229">
            <v>1.6165999170197005</v>
          </cell>
          <cell r="I229">
            <v>1.2848303432838648</v>
          </cell>
          <cell r="J229">
            <v>0.76596194318893029</v>
          </cell>
          <cell r="K229">
            <v>1.2885748364648675</v>
          </cell>
          <cell r="L229">
            <v>1.4463191736924366</v>
          </cell>
          <cell r="M229">
            <v>1.1296686732682084</v>
          </cell>
          <cell r="N229">
            <v>0.69468878177400062</v>
          </cell>
          <cell r="O229">
            <v>0.18047739735821555</v>
          </cell>
          <cell r="P229">
            <v>0.28465318047790228</v>
          </cell>
          <cell r="Q229">
            <v>0.92234648579938949</v>
          </cell>
          <cell r="R229">
            <v>0.27546977885351598</v>
          </cell>
          <cell r="S229">
            <v>0.46117095715308049</v>
          </cell>
          <cell r="T229">
            <v>0.35512955694420667</v>
          </cell>
          <cell r="U229">
            <v>0.53913697690933926</v>
          </cell>
          <cell r="V229">
            <v>0.18490315361096721</v>
          </cell>
          <cell r="W229">
            <v>8.5408241816278069E-2</v>
          </cell>
          <cell r="X229">
            <v>0.2089793340597845</v>
          </cell>
          <cell r="Y229">
            <v>-0.22375337403789641</v>
          </cell>
          <cell r="Z229">
            <v>2.3078206451525342E-3</v>
          </cell>
          <cell r="AA229">
            <v>0.2915125674538383</v>
          </cell>
          <cell r="AB229">
            <v>0.25218374634781077</v>
          </cell>
          <cell r="AC229">
            <v>0.17541117223623615</v>
          </cell>
          <cell r="AD229">
            <v>-9.3464419695635306E-2</v>
          </cell>
          <cell r="AE229">
            <v>0.14105041921661393</v>
          </cell>
          <cell r="AF229">
            <v>0.31540401616167058</v>
          </cell>
          <cell r="AG229">
            <v>0.41675334903227229</v>
          </cell>
          <cell r="AH229">
            <v>0.18426307808137571</v>
          </cell>
          <cell r="AI229">
            <v>9.0204445745796613E-2</v>
          </cell>
          <cell r="AJ229">
            <v>-0.37424263963685017</v>
          </cell>
          <cell r="AK229">
            <v>-0.32075292572791514</v>
          </cell>
          <cell r="AL229">
            <v>-0.20528548647102793</v>
          </cell>
          <cell r="AM229">
            <v>-0.15473602909536899</v>
          </cell>
          <cell r="AN229">
            <v>0.29326602295458265</v>
          </cell>
          <cell r="AO229">
            <v>0.51898941066493387</v>
          </cell>
          <cell r="AP229">
            <v>-0.1685571089390967</v>
          </cell>
          <cell r="AQ229">
            <v>-0.13996220075598492</v>
          </cell>
          <cell r="AR229">
            <v>0.75786644267114656</v>
          </cell>
          <cell r="AS229">
            <v>-0.3</v>
          </cell>
          <cell r="AT229">
            <v>0.98</v>
          </cell>
          <cell r="AU229">
            <v>0.26</v>
          </cell>
          <cell r="AV229">
            <v>-0.92</v>
          </cell>
          <cell r="AW229">
            <v>0.02</v>
          </cell>
          <cell r="AX229">
            <v>0.67</v>
          </cell>
          <cell r="AY229">
            <v>0.28999999999999998</v>
          </cell>
          <cell r="AZ229">
            <v>1.43</v>
          </cell>
          <cell r="BA229">
            <v>1.8</v>
          </cell>
          <cell r="BB229">
            <v>1.54</v>
          </cell>
          <cell r="BC229">
            <v>0.41</v>
          </cell>
          <cell r="BD229">
            <v>-0.59</v>
          </cell>
          <cell r="BE229">
            <v>-0.02</v>
          </cell>
          <cell r="BF229">
            <v>0.87</v>
          </cell>
          <cell r="BG229">
            <v>1.57</v>
          </cell>
          <cell r="BH229">
            <v>0.55000000000000004</v>
          </cell>
          <cell r="BI229">
            <v>0.05</v>
          </cell>
          <cell r="BJ229">
            <v>0.35</v>
          </cell>
          <cell r="BK229">
            <v>1.06</v>
          </cell>
          <cell r="BL229">
            <v>0.91</v>
          </cell>
          <cell r="BM229">
            <v>-0.03</v>
          </cell>
          <cell r="BN229">
            <v>0.82</v>
          </cell>
          <cell r="BO229">
            <v>0.93</v>
          </cell>
          <cell r="BP229">
            <v>-0.61</v>
          </cell>
          <cell r="BQ229">
            <v>0.99</v>
          </cell>
          <cell r="BR229">
            <v>2.2999999999999998</v>
          </cell>
          <cell r="BS229">
            <v>0.46</v>
          </cell>
          <cell r="BT229">
            <v>-0.96</v>
          </cell>
          <cell r="BU229">
            <v>-0.93</v>
          </cell>
          <cell r="BV229">
            <v>-0.48</v>
          </cell>
          <cell r="BW229">
            <v>0.06</v>
          </cell>
          <cell r="BX229">
            <v>1.17</v>
          </cell>
          <cell r="BY229">
            <v>-0.32</v>
          </cell>
          <cell r="BZ229">
            <v>-0.95</v>
          </cell>
          <cell r="CA229">
            <v>0.93</v>
          </cell>
          <cell r="CB229">
            <v>1.68</v>
          </cell>
          <cell r="CC229">
            <v>-0.11</v>
          </cell>
          <cell r="CD229">
            <v>-1.95</v>
          </cell>
          <cell r="CE229">
            <v>-0.5</v>
          </cell>
          <cell r="CF229">
            <v>1.33</v>
          </cell>
          <cell r="CG229">
            <v>-0.03</v>
          </cell>
          <cell r="CH229">
            <v>-0.2</v>
          </cell>
          <cell r="CI229">
            <v>0.89</v>
          </cell>
          <cell r="CJ229">
            <v>0.89</v>
          </cell>
          <cell r="CK229">
            <v>1.3</v>
          </cell>
          <cell r="CL229">
            <v>1.54</v>
          </cell>
          <cell r="CM229">
            <v>-0.19</v>
          </cell>
          <cell r="CN229">
            <v>-0.99</v>
          </cell>
          <cell r="CO229">
            <v>1.3</v>
          </cell>
          <cell r="CP229">
            <v>1.27</v>
          </cell>
          <cell r="CQ229">
            <v>-0.19</v>
          </cell>
          <cell r="CR229">
            <v>7.0000000000000007E-2</v>
          </cell>
          <cell r="CS229">
            <v>-0.21</v>
          </cell>
          <cell r="CT229">
            <v>1.79</v>
          </cell>
          <cell r="CU229">
            <v>1.29</v>
          </cell>
          <cell r="CV229">
            <v>-0.46</v>
          </cell>
          <cell r="CW229">
            <v>-0.46</v>
          </cell>
          <cell r="CX229">
            <v>0.5</v>
          </cell>
          <cell r="CY229">
            <v>-0.04</v>
          </cell>
          <cell r="CZ229">
            <v>0.33</v>
          </cell>
          <cell r="DA229">
            <v>0.33</v>
          </cell>
          <cell r="DB229">
            <v>1.07</v>
          </cell>
          <cell r="DC229">
            <v>0.86</v>
          </cell>
          <cell r="DD229">
            <v>7.0000000000000007E-2</v>
          </cell>
          <cell r="DE229">
            <v>-1.1399999999999999</v>
          </cell>
          <cell r="DF229">
            <v>-0.52</v>
          </cell>
          <cell r="DG229">
            <v>-1.43</v>
          </cell>
          <cell r="DH229">
            <v>-1.62</v>
          </cell>
          <cell r="DI229">
            <v>0.28999999999999998</v>
          </cell>
          <cell r="DJ229">
            <v>-0.18</v>
          </cell>
          <cell r="DK229">
            <v>-0.76</v>
          </cell>
          <cell r="DL229">
            <v>0.88</v>
          </cell>
          <cell r="DM229">
            <v>0.97</v>
          </cell>
          <cell r="DN229">
            <v>-0.65</v>
          </cell>
          <cell r="DO229">
            <v>-0.42</v>
          </cell>
          <cell r="DP229">
            <v>0.75</v>
          </cell>
          <cell r="DQ229">
            <v>1.1599999999999999</v>
          </cell>
          <cell r="DR229">
            <v>-0.08</v>
          </cell>
          <cell r="DS229">
            <v>-1.61</v>
          </cell>
          <cell r="DT229">
            <v>0.71</v>
          </cell>
          <cell r="DU229">
            <v>1.21</v>
          </cell>
          <cell r="DV229">
            <v>0.67</v>
          </cell>
          <cell r="DW229">
            <v>2.16</v>
          </cell>
          <cell r="DX229">
            <v>1.7</v>
          </cell>
          <cell r="DY229">
            <v>1.03</v>
          </cell>
          <cell r="DZ229">
            <v>0.86</v>
          </cell>
          <cell r="EA229">
            <v>-0.28999999999999998</v>
          </cell>
          <cell r="EB229">
            <v>-1.45</v>
          </cell>
          <cell r="EC229">
            <v>-0.67</v>
          </cell>
          <cell r="ED229">
            <v>0.4</v>
          </cell>
          <cell r="EE229">
            <v>-0.38</v>
          </cell>
          <cell r="EF229">
            <v>-0.19</v>
          </cell>
          <cell r="EG229">
            <v>0.03</v>
          </cell>
          <cell r="EH229">
            <v>0.6</v>
          </cell>
          <cell r="EI229">
            <v>0.55000000000000004</v>
          </cell>
          <cell r="EJ229">
            <v>0.62</v>
          </cell>
          <cell r="EK229">
            <v>0.06</v>
          </cell>
          <cell r="EL229">
            <v>-0.28999999999999998</v>
          </cell>
          <cell r="EM229">
            <v>0.51</v>
          </cell>
          <cell r="EN229">
            <v>0.38</v>
          </cell>
          <cell r="EO229">
            <v>0.28999999999999998</v>
          </cell>
          <cell r="EP229">
            <v>0.92</v>
          </cell>
          <cell r="EQ229">
            <v>0.97</v>
          </cell>
          <cell r="ER229">
            <v>0.33</v>
          </cell>
          <cell r="ES229">
            <v>-0.16</v>
          </cell>
          <cell r="ET229">
            <v>0.54</v>
          </cell>
          <cell r="EU229">
            <v>0.54</v>
          </cell>
          <cell r="EV229">
            <v>0.56999999999999995</v>
          </cell>
          <cell r="EW229">
            <v>0.55000000000000004</v>
          </cell>
          <cell r="EX229">
            <v>-0.11</v>
          </cell>
          <cell r="EY229">
            <v>0.74</v>
          </cell>
          <cell r="EZ229">
            <v>1.63</v>
          </cell>
          <cell r="FA229">
            <v>1.17</v>
          </cell>
          <cell r="FB229">
            <v>-0.19</v>
          </cell>
          <cell r="FC229">
            <v>-7.0000000000000007E-2</v>
          </cell>
          <cell r="FD229">
            <v>0.93</v>
          </cell>
          <cell r="FE229">
            <v>0.21</v>
          </cell>
          <cell r="FF229">
            <v>-0.61</v>
          </cell>
          <cell r="FG229">
            <v>0.94</v>
          </cell>
          <cell r="FH229">
            <v>1.61</v>
          </cell>
          <cell r="FI229">
            <v>1.22</v>
          </cell>
          <cell r="FJ229">
            <v>0.4</v>
          </cell>
          <cell r="FK229">
            <v>0.47</v>
          </cell>
          <cell r="FL229">
            <v>1.49</v>
          </cell>
          <cell r="FM229">
            <v>0.6</v>
          </cell>
          <cell r="FN229">
            <v>0.4</v>
          </cell>
          <cell r="FO229">
            <v>7.0000000000000007E-2</v>
          </cell>
          <cell r="FP229">
            <v>-1.02</v>
          </cell>
          <cell r="FQ229">
            <v>-1.05</v>
          </cell>
          <cell r="FR229">
            <v>0.28000000000000003</v>
          </cell>
          <cell r="FS229">
            <v>1.26</v>
          </cell>
          <cell r="FT229">
            <v>0.39</v>
          </cell>
          <cell r="FU229">
            <v>0.1</v>
          </cell>
          <cell r="FV229">
            <v>0.57999999999999996</v>
          </cell>
          <cell r="FW229">
            <v>0.75</v>
          </cell>
          <cell r="FX229">
            <v>0.8</v>
          </cell>
          <cell r="FY229">
            <v>0.61</v>
          </cell>
          <cell r="FZ229">
            <v>0.05</v>
          </cell>
          <cell r="GA229">
            <v>-0.31</v>
          </cell>
          <cell r="GB229">
            <v>0.22</v>
          </cell>
          <cell r="GC229">
            <v>0.46</v>
          </cell>
          <cell r="GD229">
            <v>0.35</v>
          </cell>
          <cell r="GE229">
            <v>0.55000000000000004</v>
          </cell>
          <cell r="GF229">
            <v>0</v>
          </cell>
          <cell r="GG229">
            <v>-0.17</v>
          </cell>
          <cell r="GH229">
            <v>-0.28999999999999998</v>
          </cell>
          <cell r="GI229">
            <v>0.22</v>
          </cell>
          <cell r="GJ229">
            <v>0.85</v>
          </cell>
          <cell r="GK229">
            <v>1.35</v>
          </cell>
          <cell r="GL229">
            <v>0.65</v>
          </cell>
          <cell r="GM229">
            <v>-0.11</v>
          </cell>
          <cell r="GN229">
            <v>-0.09</v>
          </cell>
          <cell r="GO229">
            <v>-0.15</v>
          </cell>
          <cell r="GP229">
            <v>0.96</v>
          </cell>
          <cell r="GQ229">
            <v>1.03</v>
          </cell>
          <cell r="GR229">
            <v>-0.23</v>
          </cell>
          <cell r="GS229">
            <v>1.1000000000000001</v>
          </cell>
          <cell r="GT229">
            <v>1.1399999999999999</v>
          </cell>
          <cell r="GU229">
            <v>-0.28999999999999998</v>
          </cell>
          <cell r="GV229">
            <v>0.33</v>
          </cell>
          <cell r="GW229">
            <v>0.54</v>
          </cell>
          <cell r="GX229">
            <v>0.24</v>
          </cell>
          <cell r="GY229">
            <v>0.89</v>
          </cell>
          <cell r="GZ229">
            <v>1.39</v>
          </cell>
          <cell r="HA229">
            <v>2.2799999999999998</v>
          </cell>
          <cell r="HB229">
            <v>1.98</v>
          </cell>
          <cell r="HC229">
            <v>0.56000000000000005</v>
          </cell>
          <cell r="HD229">
            <v>0.84</v>
          </cell>
          <cell r="HE229">
            <v>1.3</v>
          </cell>
          <cell r="HF229">
            <v>0.81</v>
          </cell>
          <cell r="HG229">
            <v>-0.21</v>
          </cell>
          <cell r="HH229">
            <v>0.46</v>
          </cell>
          <cell r="HI229">
            <v>2.2999999999999998</v>
          </cell>
          <cell r="HJ229">
            <v>2.11</v>
          </cell>
          <cell r="HK229">
            <v>1.53</v>
          </cell>
          <cell r="HL229">
            <v>1.73</v>
          </cell>
          <cell r="HM229">
            <v>0.77</v>
          </cell>
          <cell r="HN229">
            <v>-0.36</v>
          </cell>
          <cell r="HO229">
            <v>0.36</v>
          </cell>
          <cell r="HP229">
            <v>1.75</v>
          </cell>
          <cell r="HQ229">
            <v>0.9</v>
          </cell>
          <cell r="HR229">
            <v>0.22</v>
          </cell>
          <cell r="HS229">
            <v>0.66</v>
          </cell>
          <cell r="HT229">
            <v>0.83</v>
          </cell>
          <cell r="HU229">
            <v>0.76</v>
          </cell>
          <cell r="HV229">
            <v>1.06</v>
          </cell>
          <cell r="HW229">
            <v>1.78</v>
          </cell>
          <cell r="HX229">
            <v>1.26</v>
          </cell>
          <cell r="HY229">
            <v>0.43</v>
          </cell>
          <cell r="HZ229">
            <v>1.3</v>
          </cell>
          <cell r="IA229">
            <v>0.86</v>
          </cell>
          <cell r="IB229">
            <v>0.33</v>
          </cell>
          <cell r="IC229">
            <v>1.22</v>
          </cell>
          <cell r="ID229">
            <v>0.74</v>
          </cell>
          <cell r="IE229">
            <v>-0.1</v>
          </cell>
          <cell r="IF229">
            <v>0.55000000000000004</v>
          </cell>
          <cell r="IG229">
            <v>1.33</v>
          </cell>
          <cell r="IH229">
            <v>0.84</v>
          </cell>
          <cell r="II229">
            <v>-0.68</v>
          </cell>
          <cell r="IJ229">
            <v>-0.59</v>
          </cell>
          <cell r="IK229">
            <v>0.63</v>
          </cell>
          <cell r="IL229">
            <v>1.1599999999999999</v>
          </cell>
          <cell r="IM229">
            <v>1.37</v>
          </cell>
          <cell r="IN229">
            <v>0.55000000000000004</v>
          </cell>
          <cell r="IO229">
            <v>-0.52</v>
          </cell>
          <cell r="IP229">
            <v>-0.13</v>
          </cell>
          <cell r="IQ229">
            <v>1.36</v>
          </cell>
          <cell r="IR229">
            <v>0.78</v>
          </cell>
          <cell r="IS229">
            <v>-0.12</v>
          </cell>
          <cell r="IT229">
            <v>1.1000000000000001</v>
          </cell>
          <cell r="IU229">
            <v>0.49</v>
          </cell>
          <cell r="IV229">
            <v>-0.35</v>
          </cell>
          <cell r="IW229">
            <v>0.53</v>
          </cell>
          <cell r="IX229">
            <v>1.25</v>
          </cell>
          <cell r="IY229">
            <v>0.6</v>
          </cell>
          <cell r="IZ229">
            <v>-0.12</v>
          </cell>
          <cell r="JA229">
            <v>0.35</v>
          </cell>
          <cell r="JB229">
            <v>0.61</v>
          </cell>
          <cell r="JC229">
            <v>-0.04</v>
          </cell>
          <cell r="JD229">
            <v>0.13</v>
          </cell>
          <cell r="JE229">
            <v>0.54</v>
          </cell>
          <cell r="JF229">
            <v>0.2</v>
          </cell>
          <cell r="JG229">
            <v>0.82</v>
          </cell>
          <cell r="JH229">
            <v>0.76</v>
          </cell>
          <cell r="JI229">
            <v>0.48</v>
          </cell>
          <cell r="JJ229">
            <v>1.4</v>
          </cell>
          <cell r="JK229">
            <v>1.25</v>
          </cell>
          <cell r="JL229">
            <v>0.86</v>
          </cell>
          <cell r="JM229">
            <v>0.63</v>
          </cell>
          <cell r="JN229">
            <v>-0.1</v>
          </cell>
          <cell r="JO229">
            <v>-0.31</v>
          </cell>
          <cell r="JP229">
            <v>0.33</v>
          </cell>
          <cell r="JQ229">
            <v>0.69</v>
          </cell>
          <cell r="JR229">
            <v>0.32</v>
          </cell>
          <cell r="JS229">
            <v>-0.13</v>
          </cell>
          <cell r="JT229">
            <v>-0.18</v>
          </cell>
          <cell r="JU229">
            <v>-0.28000000000000003</v>
          </cell>
          <cell r="JV229">
            <v>0.34</v>
          </cell>
          <cell r="JW229">
            <v>1.26</v>
          </cell>
          <cell r="JX229">
            <v>0.72</v>
          </cell>
          <cell r="JY229">
            <v>-0.25</v>
          </cell>
          <cell r="JZ229">
            <v>0.08</v>
          </cell>
          <cell r="KA229">
            <v>-0.36</v>
          </cell>
          <cell r="KB229">
            <v>0</v>
          </cell>
          <cell r="KC229">
            <v>-0.14000000000000001</v>
          </cell>
          <cell r="KD229">
            <v>-0.73</v>
          </cell>
          <cell r="KE229">
            <v>-0.04</v>
          </cell>
          <cell r="KF229">
            <v>0.75</v>
          </cell>
          <cell r="KG229">
            <v>0.64</v>
          </cell>
          <cell r="KH229">
            <v>-0.51</v>
          </cell>
          <cell r="KI229">
            <v>-0.56999999999999995</v>
          </cell>
          <cell r="KJ229">
            <v>0.21</v>
          </cell>
          <cell r="KK229">
            <v>0.79</v>
          </cell>
          <cell r="KL229">
            <v>0.37</v>
          </cell>
          <cell r="KM229">
            <v>0.4</v>
          </cell>
          <cell r="KN229">
            <v>0.25</v>
          </cell>
          <cell r="KO229">
            <v>-0.96</v>
          </cell>
          <cell r="KP229">
            <v>-0.5</v>
          </cell>
          <cell r="KQ229">
            <v>0.09</v>
          </cell>
          <cell r="KR229">
            <v>-0.05</v>
          </cell>
          <cell r="KS229">
            <v>-0.39</v>
          </cell>
          <cell r="KT229">
            <v>-0.6</v>
          </cell>
          <cell r="KU229">
            <v>0.28000000000000003</v>
          </cell>
          <cell r="KV229">
            <v>0.8</v>
          </cell>
          <cell r="KW229">
            <v>0.06</v>
          </cell>
          <cell r="KX229">
            <v>0.01</v>
          </cell>
          <cell r="KY229">
            <v>0.95</v>
          </cell>
          <cell r="KZ229">
            <v>0.06</v>
          </cell>
          <cell r="LA229">
            <v>-0.81</v>
          </cell>
          <cell r="LB229">
            <v>-0.72</v>
          </cell>
          <cell r="LC229">
            <v>-0.51</v>
          </cell>
          <cell r="LD229">
            <v>0.13</v>
          </cell>
          <cell r="LE229">
            <v>-0.38</v>
          </cell>
          <cell r="LF229">
            <v>0.42</v>
          </cell>
          <cell r="LG229">
            <v>0.18</v>
          </cell>
          <cell r="LH229">
            <v>-0.20637942107168297</v>
          </cell>
          <cell r="LI229">
            <v>7.4527230590961752E-2</v>
          </cell>
          <cell r="LJ229">
            <v>0.2</v>
          </cell>
          <cell r="LK229">
            <v>0</v>
          </cell>
          <cell r="LL229">
            <v>0</v>
          </cell>
          <cell r="LM229">
            <v>-0.2</v>
          </cell>
          <cell r="LN229">
            <v>-0.1</v>
          </cell>
          <cell r="LO229">
            <v>-0.1</v>
          </cell>
          <cell r="LP229">
            <v>0.21543683456304702</v>
          </cell>
          <cell r="LQ229">
            <v>0</v>
          </cell>
          <cell r="LR229">
            <v>0</v>
          </cell>
          <cell r="LS229">
            <v>0.12145916352327688</v>
          </cell>
          <cell r="LT229">
            <v>-0.2</v>
          </cell>
          <cell r="LU229">
            <v>-0.2</v>
          </cell>
          <cell r="LV229">
            <v>-0.1</v>
          </cell>
          <cell r="LW229">
            <v>0</v>
          </cell>
          <cell r="LX229">
            <v>9.6534360991184162E-2</v>
          </cell>
          <cell r="LY229">
            <v>9.0814113889285425E-2</v>
          </cell>
          <cell r="LZ229">
            <v>9.004242355293765E-2</v>
          </cell>
          <cell r="MA229">
            <v>0.127777162649197</v>
          </cell>
          <cell r="MB229">
            <v>5.8753243272241233E-2</v>
          </cell>
          <cell r="MC229">
            <v>-2.7084004042305793E-2</v>
          </cell>
          <cell r="MD229">
            <v>6.9299823360507939E-2</v>
          </cell>
          <cell r="ME229">
            <v>0.22050091034168401</v>
          </cell>
        </row>
        <row r="230">
          <cell r="A230">
            <v>2103048</v>
          </cell>
          <cell r="F230" t="str">
            <v xml:space="preserve">Areia </v>
          </cell>
          <cell r="H230">
            <v>1.6165999170197005</v>
          </cell>
          <cell r="I230">
            <v>1.2848303432838648</v>
          </cell>
          <cell r="J230">
            <v>0.76596194318893029</v>
          </cell>
          <cell r="K230">
            <v>1.2885748364648675</v>
          </cell>
          <cell r="L230">
            <v>1.4463191736924366</v>
          </cell>
          <cell r="M230">
            <v>1.1296686732682084</v>
          </cell>
          <cell r="N230">
            <v>0.69468878177400062</v>
          </cell>
          <cell r="O230">
            <v>0.18047739735821555</v>
          </cell>
          <cell r="P230">
            <v>0.28465318047790228</v>
          </cell>
          <cell r="Q230">
            <v>0.92234648579938949</v>
          </cell>
          <cell r="R230">
            <v>0.27546977885351598</v>
          </cell>
          <cell r="S230">
            <v>0.46117095715308049</v>
          </cell>
          <cell r="T230">
            <v>0.35512955694420667</v>
          </cell>
          <cell r="U230">
            <v>0.53913697690933926</v>
          </cell>
          <cell r="V230">
            <v>0.18490315361096721</v>
          </cell>
          <cell r="W230">
            <v>8.5408241816278069E-2</v>
          </cell>
          <cell r="X230">
            <v>0.2089793340597845</v>
          </cell>
          <cell r="Y230">
            <v>-0.22375337403789641</v>
          </cell>
          <cell r="Z230">
            <v>2.3078206451525342E-3</v>
          </cell>
          <cell r="AA230">
            <v>0.2915125674538383</v>
          </cell>
          <cell r="AB230">
            <v>0.25218374634781077</v>
          </cell>
          <cell r="AC230">
            <v>0.17541117223623615</v>
          </cell>
          <cell r="AD230">
            <v>-9.3464419695635306E-2</v>
          </cell>
          <cell r="AE230">
            <v>0.14105041921661393</v>
          </cell>
          <cell r="AF230">
            <v>0.31540401616167058</v>
          </cell>
          <cell r="AG230">
            <v>0.41675334903227229</v>
          </cell>
          <cell r="AH230">
            <v>0.18426307808137571</v>
          </cell>
          <cell r="AI230">
            <v>9.0204445745796613E-2</v>
          </cell>
          <cell r="AJ230">
            <v>-0.37424263963685017</v>
          </cell>
          <cell r="AK230">
            <v>-0.32075292572791514</v>
          </cell>
          <cell r="AL230">
            <v>-0.20528548647102793</v>
          </cell>
          <cell r="AM230">
            <v>-0.15473602909536899</v>
          </cell>
          <cell r="AN230">
            <v>0.29326602295458265</v>
          </cell>
          <cell r="AO230">
            <v>0.51898941066493387</v>
          </cell>
          <cell r="AP230">
            <v>-0.1685571089390967</v>
          </cell>
          <cell r="AQ230">
            <v>-0.13996220075598492</v>
          </cell>
          <cell r="AR230">
            <v>0.75786644267114656</v>
          </cell>
          <cell r="AS230">
            <v>0.68</v>
          </cell>
          <cell r="AT230">
            <v>0.9</v>
          </cell>
          <cell r="AU230">
            <v>-0.09</v>
          </cell>
          <cell r="AV230">
            <v>0.26</v>
          </cell>
          <cell r="AW230">
            <v>1.3</v>
          </cell>
          <cell r="AX230">
            <v>0.88</v>
          </cell>
          <cell r="AY230">
            <v>0.52</v>
          </cell>
          <cell r="AZ230">
            <v>0.71</v>
          </cell>
          <cell r="BA230">
            <v>0.52</v>
          </cell>
          <cell r="BB230">
            <v>0.32</v>
          </cell>
          <cell r="BC230">
            <v>-0.41</v>
          </cell>
          <cell r="BD230">
            <v>0.18</v>
          </cell>
          <cell r="BE230">
            <v>0.26</v>
          </cell>
          <cell r="BF230">
            <v>0.28000000000000003</v>
          </cell>
          <cell r="BG230">
            <v>0.47</v>
          </cell>
          <cell r="BH230">
            <v>0.56999999999999995</v>
          </cell>
          <cell r="BI230">
            <v>1.23</v>
          </cell>
          <cell r="BJ230">
            <v>0.45</v>
          </cell>
          <cell r="BK230">
            <v>-0.13</v>
          </cell>
          <cell r="BL230">
            <v>-0.54</v>
          </cell>
          <cell r="BM230">
            <v>0.91</v>
          </cell>
          <cell r="BN230">
            <v>1.79</v>
          </cell>
          <cell r="BO230">
            <v>0</v>
          </cell>
          <cell r="BP230">
            <v>-0.03</v>
          </cell>
          <cell r="BQ230">
            <v>1.1499999999999999</v>
          </cell>
          <cell r="BR230">
            <v>0.12</v>
          </cell>
          <cell r="BS230">
            <v>-0.56000000000000005</v>
          </cell>
          <cell r="BT230">
            <v>0.83</v>
          </cell>
          <cell r="BU230">
            <v>0.94</v>
          </cell>
          <cell r="BV230">
            <v>0.5</v>
          </cell>
          <cell r="BW230">
            <v>-0.47</v>
          </cell>
          <cell r="BX230">
            <v>-0.27</v>
          </cell>
          <cell r="BY230">
            <v>1.91</v>
          </cell>
          <cell r="BZ230">
            <v>1.46</v>
          </cell>
          <cell r="CA230">
            <v>0.7</v>
          </cell>
          <cell r="CB230">
            <v>1.6</v>
          </cell>
          <cell r="CC230">
            <v>0.25</v>
          </cell>
          <cell r="CD230">
            <v>0.28999999999999998</v>
          </cell>
          <cell r="CE230">
            <v>1.36</v>
          </cell>
          <cell r="CF230">
            <v>-0.12</v>
          </cell>
          <cell r="CG230">
            <v>-0.1</v>
          </cell>
          <cell r="CH230">
            <v>0.36</v>
          </cell>
          <cell r="CI230">
            <v>2.09</v>
          </cell>
          <cell r="CJ230">
            <v>1.7</v>
          </cell>
          <cell r="CK230">
            <v>0.28000000000000003</v>
          </cell>
          <cell r="CL230">
            <v>2.5499999999999998</v>
          </cell>
          <cell r="CM230">
            <v>1.56</v>
          </cell>
          <cell r="CN230">
            <v>0.05</v>
          </cell>
          <cell r="CO230">
            <v>1.07</v>
          </cell>
          <cell r="CP230">
            <v>1.63</v>
          </cell>
          <cell r="CQ230">
            <v>2.34</v>
          </cell>
          <cell r="CR230">
            <v>1.61</v>
          </cell>
          <cell r="CS230">
            <v>1.52</v>
          </cell>
          <cell r="CT230">
            <v>2.88</v>
          </cell>
          <cell r="CU230">
            <v>2.17</v>
          </cell>
          <cell r="CV230">
            <v>1.1599999999999999</v>
          </cell>
          <cell r="CW230">
            <v>0.4</v>
          </cell>
          <cell r="CX230">
            <v>0.68</v>
          </cell>
          <cell r="CY230">
            <v>0.93</v>
          </cell>
          <cell r="CZ230">
            <v>-1.88</v>
          </cell>
          <cell r="DA230">
            <v>-1.88</v>
          </cell>
          <cell r="DB230">
            <v>-1.1299999999999999</v>
          </cell>
          <cell r="DC230">
            <v>2.15</v>
          </cell>
          <cell r="DD230">
            <v>1.41</v>
          </cell>
          <cell r="DE230">
            <v>0.11</v>
          </cell>
          <cell r="DF230">
            <v>0.62</v>
          </cell>
          <cell r="DG230">
            <v>1.22</v>
          </cell>
          <cell r="DH230">
            <v>1.41</v>
          </cell>
          <cell r="DI230">
            <v>1.21</v>
          </cell>
          <cell r="DJ230">
            <v>0.52</v>
          </cell>
          <cell r="DK230">
            <v>0.02</v>
          </cell>
          <cell r="DL230">
            <v>0.32</v>
          </cell>
          <cell r="DM230">
            <v>1.08</v>
          </cell>
          <cell r="DN230">
            <v>1.43</v>
          </cell>
          <cell r="DO230">
            <v>0.11</v>
          </cell>
          <cell r="DP230">
            <v>-0.16</v>
          </cell>
          <cell r="DQ230">
            <v>0.76</v>
          </cell>
          <cell r="DR230">
            <v>0.84</v>
          </cell>
          <cell r="DS230">
            <v>1.47</v>
          </cell>
          <cell r="DT230">
            <v>1.1499999999999999</v>
          </cell>
          <cell r="DU230">
            <v>0.25</v>
          </cell>
          <cell r="DV230">
            <v>1.2</v>
          </cell>
          <cell r="DW230">
            <v>0.79</v>
          </cell>
          <cell r="DX230">
            <v>-1.2</v>
          </cell>
          <cell r="DY230">
            <v>0.05</v>
          </cell>
          <cell r="DZ230">
            <v>1.39</v>
          </cell>
          <cell r="EA230">
            <v>-0.51</v>
          </cell>
          <cell r="EB230">
            <v>-0.32</v>
          </cell>
          <cell r="EC230">
            <v>0.78</v>
          </cell>
          <cell r="ED230">
            <v>0.23</v>
          </cell>
          <cell r="EE230">
            <v>0.28999999999999998</v>
          </cell>
          <cell r="EF230">
            <v>1.95</v>
          </cell>
          <cell r="EG230">
            <v>1.17</v>
          </cell>
          <cell r="EH230">
            <v>-0.49</v>
          </cell>
          <cell r="EI230">
            <v>1.32</v>
          </cell>
          <cell r="EJ230">
            <v>0.92</v>
          </cell>
          <cell r="EK230">
            <v>1.07</v>
          </cell>
          <cell r="EL230">
            <v>0.72</v>
          </cell>
          <cell r="EM230">
            <v>0.39</v>
          </cell>
          <cell r="EN230">
            <v>2.36</v>
          </cell>
          <cell r="EO230">
            <v>3.12</v>
          </cell>
          <cell r="EP230">
            <v>0.91</v>
          </cell>
          <cell r="EQ230">
            <v>-0.6</v>
          </cell>
          <cell r="ER230">
            <v>0.96</v>
          </cell>
          <cell r="ES230">
            <v>2.25</v>
          </cell>
          <cell r="ET230">
            <v>0.93</v>
          </cell>
          <cell r="EU230">
            <v>0.62</v>
          </cell>
          <cell r="EV230">
            <v>0.66</v>
          </cell>
          <cell r="EW230">
            <v>1.32</v>
          </cell>
          <cell r="EX230">
            <v>1.76</v>
          </cell>
          <cell r="EY230">
            <v>0.56999999999999995</v>
          </cell>
          <cell r="EZ230">
            <v>1.1100000000000001</v>
          </cell>
          <cell r="FA230">
            <v>0.67</v>
          </cell>
          <cell r="FB230">
            <v>-0.68</v>
          </cell>
          <cell r="FC230">
            <v>1.21</v>
          </cell>
          <cell r="FD230">
            <v>2.79</v>
          </cell>
          <cell r="FE230">
            <v>0.99</v>
          </cell>
          <cell r="FF230">
            <v>0.6</v>
          </cell>
          <cell r="FG230">
            <v>1.61</v>
          </cell>
          <cell r="FH230">
            <v>0.93</v>
          </cell>
          <cell r="FI230">
            <v>-0.17</v>
          </cell>
          <cell r="FJ230">
            <v>0.1</v>
          </cell>
          <cell r="FK230">
            <v>0.62</v>
          </cell>
          <cell r="FL230">
            <v>0.25</v>
          </cell>
          <cell r="FM230">
            <v>0.45</v>
          </cell>
          <cell r="FN230">
            <v>0.63</v>
          </cell>
          <cell r="FO230">
            <v>0.8</v>
          </cell>
          <cell r="FP230">
            <v>-0.16</v>
          </cell>
          <cell r="FQ230">
            <v>-0.28999999999999998</v>
          </cell>
          <cell r="FR230">
            <v>0.92</v>
          </cell>
          <cell r="FS230">
            <v>1.08</v>
          </cell>
          <cell r="FT230">
            <v>0.57999999999999996</v>
          </cell>
          <cell r="FU230">
            <v>-0.42</v>
          </cell>
          <cell r="FV230">
            <v>0.71</v>
          </cell>
          <cell r="FW230">
            <v>2.15</v>
          </cell>
          <cell r="FX230">
            <v>1.27</v>
          </cell>
          <cell r="FY230">
            <v>0.75</v>
          </cell>
          <cell r="FZ230">
            <v>0.59</v>
          </cell>
          <cell r="GA230">
            <v>0.23</v>
          </cell>
          <cell r="GB230">
            <v>-0.13</v>
          </cell>
          <cell r="GC230">
            <v>-0.13</v>
          </cell>
          <cell r="GD230">
            <v>1.21</v>
          </cell>
          <cell r="GE230">
            <v>1.22</v>
          </cell>
          <cell r="GF230">
            <v>-0.2</v>
          </cell>
          <cell r="GG230">
            <v>0.34</v>
          </cell>
          <cell r="GH230">
            <v>0.84</v>
          </cell>
          <cell r="GI230">
            <v>0.94</v>
          </cell>
          <cell r="GJ230">
            <v>0.38</v>
          </cell>
          <cell r="GK230">
            <v>-0.2</v>
          </cell>
          <cell r="GL230">
            <v>-0.59</v>
          </cell>
          <cell r="GM230">
            <v>-0.53</v>
          </cell>
          <cell r="GN230">
            <v>0.8</v>
          </cell>
          <cell r="GO230">
            <v>0.6</v>
          </cell>
          <cell r="GP230">
            <v>-0.48</v>
          </cell>
          <cell r="GQ230">
            <v>-0.61</v>
          </cell>
          <cell r="GR230">
            <v>0.4</v>
          </cell>
          <cell r="GS230">
            <v>0.71</v>
          </cell>
          <cell r="GT230">
            <v>0.47</v>
          </cell>
          <cell r="GU230">
            <v>0.46</v>
          </cell>
          <cell r="GV230">
            <v>-0.15</v>
          </cell>
          <cell r="GW230">
            <v>0.33</v>
          </cell>
          <cell r="GX230">
            <v>1.19</v>
          </cell>
          <cell r="GY230">
            <v>1.1000000000000001</v>
          </cell>
          <cell r="GZ230">
            <v>1.51</v>
          </cell>
          <cell r="HA230">
            <v>1.45</v>
          </cell>
          <cell r="HB230">
            <v>-0.28000000000000003</v>
          </cell>
          <cell r="HC230">
            <v>-0.57999999999999996</v>
          </cell>
          <cell r="HD230">
            <v>0.79</v>
          </cell>
          <cell r="HE230">
            <v>0.69</v>
          </cell>
          <cell r="HF230">
            <v>0.69</v>
          </cell>
          <cell r="HG230">
            <v>1.2</v>
          </cell>
          <cell r="HH230">
            <v>1.67</v>
          </cell>
          <cell r="HI230">
            <v>1.33</v>
          </cell>
          <cell r="HJ230">
            <v>0.14000000000000001</v>
          </cell>
          <cell r="HK230">
            <v>0.1</v>
          </cell>
          <cell r="HL230">
            <v>0.06</v>
          </cell>
          <cell r="HM230">
            <v>0.49</v>
          </cell>
          <cell r="HN230">
            <v>1.62</v>
          </cell>
          <cell r="HO230">
            <v>0.81</v>
          </cell>
          <cell r="HP230">
            <v>0.3</v>
          </cell>
          <cell r="HQ230">
            <v>1.04</v>
          </cell>
          <cell r="HR230">
            <v>1.36</v>
          </cell>
          <cell r="HS230">
            <v>1.79</v>
          </cell>
          <cell r="HT230">
            <v>0.93</v>
          </cell>
          <cell r="HU230">
            <v>0.01</v>
          </cell>
          <cell r="HV230">
            <v>1.67</v>
          </cell>
          <cell r="HW230">
            <v>2.2799999999999998</v>
          </cell>
          <cell r="HX230">
            <v>0.66</v>
          </cell>
          <cell r="HY230">
            <v>0.59</v>
          </cell>
          <cell r="HZ230">
            <v>0.93</v>
          </cell>
          <cell r="IA230">
            <v>0.14000000000000001</v>
          </cell>
          <cell r="IB230">
            <v>0.13</v>
          </cell>
          <cell r="IC230">
            <v>0.13</v>
          </cell>
          <cell r="ID230">
            <v>0.71</v>
          </cell>
          <cell r="IE230">
            <v>0.5</v>
          </cell>
          <cell r="IF230">
            <v>-0.01</v>
          </cell>
          <cell r="IG230">
            <v>0.15</v>
          </cell>
          <cell r="IH230">
            <v>0.41</v>
          </cell>
          <cell r="II230">
            <v>0.32</v>
          </cell>
          <cell r="IJ230">
            <v>0.59</v>
          </cell>
          <cell r="IK230">
            <v>0.85</v>
          </cell>
          <cell r="IL230">
            <v>0.33</v>
          </cell>
          <cell r="IM230">
            <v>-0.06</v>
          </cell>
          <cell r="IN230">
            <v>0.41</v>
          </cell>
          <cell r="IO230">
            <v>0.65</v>
          </cell>
          <cell r="IP230">
            <v>-0.18</v>
          </cell>
          <cell r="IQ230">
            <v>-0.18</v>
          </cell>
          <cell r="IR230">
            <v>1.0900000000000001</v>
          </cell>
          <cell r="IS230">
            <v>0.95</v>
          </cell>
          <cell r="IT230">
            <v>0.45</v>
          </cell>
          <cell r="IU230">
            <v>0.87</v>
          </cell>
          <cell r="IV230">
            <v>1.77</v>
          </cell>
          <cell r="IW230">
            <v>1.59</v>
          </cell>
          <cell r="IX230">
            <v>0.08</v>
          </cell>
          <cell r="IY230">
            <v>-0.06</v>
          </cell>
          <cell r="IZ230">
            <v>-0.26</v>
          </cell>
          <cell r="JA230">
            <v>-0.3</v>
          </cell>
          <cell r="JB230">
            <v>0.78</v>
          </cell>
          <cell r="JC230">
            <v>0.74</v>
          </cell>
          <cell r="JD230">
            <v>-0.16</v>
          </cell>
          <cell r="JE230">
            <v>-0.13</v>
          </cell>
          <cell r="JF230">
            <v>0.13</v>
          </cell>
          <cell r="JG230">
            <v>0.01</v>
          </cell>
          <cell r="JH230">
            <v>0.37</v>
          </cell>
          <cell r="JI230">
            <v>0.66</v>
          </cell>
          <cell r="JJ230">
            <v>0.3</v>
          </cell>
          <cell r="JK230">
            <v>-0.14000000000000001</v>
          </cell>
          <cell r="JL230">
            <v>0.06</v>
          </cell>
          <cell r="JM230">
            <v>0.71</v>
          </cell>
          <cell r="JN230">
            <v>0.68</v>
          </cell>
          <cell r="JO230">
            <v>0.08</v>
          </cell>
          <cell r="JP230">
            <v>-0.63</v>
          </cell>
          <cell r="JQ230">
            <v>-0.72</v>
          </cell>
          <cell r="JR230">
            <v>-0.65</v>
          </cell>
          <cell r="JS230">
            <v>-0.3</v>
          </cell>
          <cell r="JT230">
            <v>0.16</v>
          </cell>
          <cell r="JU230">
            <v>-0.03</v>
          </cell>
          <cell r="JV230">
            <v>0.4</v>
          </cell>
          <cell r="JW230">
            <v>0.66</v>
          </cell>
          <cell r="JX230">
            <v>0.32</v>
          </cell>
          <cell r="JY230">
            <v>0.1</v>
          </cell>
          <cell r="JZ230">
            <v>-0.03</v>
          </cell>
          <cell r="KA230">
            <v>-0.39</v>
          </cell>
          <cell r="KB230">
            <v>-0.05</v>
          </cell>
          <cell r="KC230">
            <v>0.11</v>
          </cell>
          <cell r="KD230">
            <v>0.12</v>
          </cell>
          <cell r="KE230">
            <v>0.14000000000000001</v>
          </cell>
          <cell r="KF230">
            <v>-0.4</v>
          </cell>
          <cell r="KG230">
            <v>-0.42</v>
          </cell>
          <cell r="KH230">
            <v>-0.06</v>
          </cell>
          <cell r="KI230">
            <v>0.16</v>
          </cell>
          <cell r="KJ230">
            <v>0.48</v>
          </cell>
          <cell r="KK230">
            <v>0.11</v>
          </cell>
          <cell r="KL230">
            <v>-0.08</v>
          </cell>
          <cell r="KM230">
            <v>0.4</v>
          </cell>
          <cell r="KN230">
            <v>0.89</v>
          </cell>
          <cell r="KO230">
            <v>0.81</v>
          </cell>
          <cell r="KP230">
            <v>-0.23</v>
          </cell>
          <cell r="KQ230">
            <v>-0.51</v>
          </cell>
          <cell r="KR230">
            <v>-0.1</v>
          </cell>
          <cell r="KS230">
            <v>-0.11</v>
          </cell>
          <cell r="KT230">
            <v>0.92</v>
          </cell>
          <cell r="KU230">
            <v>0.89</v>
          </cell>
          <cell r="KV230">
            <v>0.46</v>
          </cell>
          <cell r="KW230">
            <v>0.6</v>
          </cell>
          <cell r="KX230">
            <v>-0.69</v>
          </cell>
          <cell r="KY230">
            <v>-0.7</v>
          </cell>
          <cell r="KZ230">
            <v>0.33</v>
          </cell>
          <cell r="LA230">
            <v>0.19</v>
          </cell>
          <cell r="LB230">
            <v>-7.0000000000000007E-2</v>
          </cell>
          <cell r="LC230">
            <v>0.22</v>
          </cell>
          <cell r="LD230">
            <v>0.47</v>
          </cell>
          <cell r="LE230">
            <v>0.05</v>
          </cell>
          <cell r="LF230">
            <v>0.42</v>
          </cell>
          <cell r="LG230">
            <v>0.18</v>
          </cell>
          <cell r="LH230">
            <v>-0.20637942107168297</v>
          </cell>
          <cell r="LI230">
            <v>7.4527230590961752E-2</v>
          </cell>
          <cell r="LJ230">
            <v>0.2</v>
          </cell>
          <cell r="LK230">
            <v>0</v>
          </cell>
          <cell r="LL230">
            <v>0</v>
          </cell>
          <cell r="LM230">
            <v>-0.2</v>
          </cell>
          <cell r="LN230">
            <v>-0.1</v>
          </cell>
          <cell r="LO230">
            <v>-0.1</v>
          </cell>
          <cell r="LP230">
            <v>0.21543683456304702</v>
          </cell>
          <cell r="LQ230">
            <v>0</v>
          </cell>
          <cell r="LR230">
            <v>0</v>
          </cell>
          <cell r="LS230">
            <v>0.12145916352327688</v>
          </cell>
          <cell r="LT230">
            <v>-0.2</v>
          </cell>
          <cell r="LU230">
            <v>-0.2</v>
          </cell>
          <cell r="LV230">
            <v>-0.1</v>
          </cell>
          <cell r="LW230">
            <v>0</v>
          </cell>
          <cell r="LX230">
            <v>9.6534360991184162E-2</v>
          </cell>
          <cell r="LY230">
            <v>9.0814113889285425E-2</v>
          </cell>
          <cell r="LZ230">
            <v>9.004242355293765E-2</v>
          </cell>
          <cell r="MA230">
            <v>0.127777162649197</v>
          </cell>
          <cell r="MB230">
            <v>5.8753243272241233E-2</v>
          </cell>
          <cell r="MC230">
            <v>-2.7084004042305793E-2</v>
          </cell>
          <cell r="MD230">
            <v>6.9299823360507939E-2</v>
          </cell>
          <cell r="ME230">
            <v>0.22050091034168401</v>
          </cell>
        </row>
        <row r="231">
          <cell r="A231">
            <v>2103055</v>
          </cell>
          <cell r="F231" t="str">
            <v xml:space="preserve">Telha </v>
          </cell>
          <cell r="H231">
            <v>1.6223691645625935</v>
          </cell>
          <cell r="I231">
            <v>1.2982715865646424</v>
          </cell>
          <cell r="J231">
            <v>0.78337719618763191</v>
          </cell>
          <cell r="K231">
            <v>1.2930488352973579</v>
          </cell>
          <cell r="L231">
            <v>1.4228579322333068</v>
          </cell>
          <cell r="M231">
            <v>1.1280489275464549</v>
          </cell>
          <cell r="N231">
            <v>0.72005324378495705</v>
          </cell>
          <cell r="O231">
            <v>0.20899324161965543</v>
          </cell>
          <cell r="P231">
            <v>0.30560380908255558</v>
          </cell>
          <cell r="Q231">
            <v>0.91739468253675072</v>
          </cell>
          <cell r="R231">
            <v>0.26525274412575545</v>
          </cell>
          <cell r="S231">
            <v>0.44981273037109915</v>
          </cell>
          <cell r="T231">
            <v>0.33260502105492012</v>
          </cell>
          <cell r="U231">
            <v>0.52479540677515746</v>
          </cell>
          <cell r="V231">
            <v>0.198891148781243</v>
          </cell>
          <cell r="W231">
            <v>0.10330100434719028</v>
          </cell>
          <cell r="X231">
            <v>0.22677869997439129</v>
          </cell>
          <cell r="Y231">
            <v>-0.20299836069232186</v>
          </cell>
          <cell r="Z231">
            <v>-1.874527706610012E-2</v>
          </cell>
          <cell r="AA231">
            <v>0.28425017721145207</v>
          </cell>
          <cell r="AB231">
            <v>0.2614635698286174</v>
          </cell>
          <cell r="AC231">
            <v>0.15115898734772049</v>
          </cell>
          <cell r="AD231">
            <v>-0.11680843676135097</v>
          </cell>
          <cell r="AE231">
            <v>0.12100638199070866</v>
          </cell>
          <cell r="AF231">
            <v>0.33593370458033062</v>
          </cell>
          <cell r="AG231">
            <v>0.44159358608826477</v>
          </cell>
          <cell r="AH231">
            <v>0.1799107055048659</v>
          </cell>
          <cell r="AI231">
            <v>9.0289408399054694E-2</v>
          </cell>
          <cell r="AJ231">
            <v>-0.35985656971105628</v>
          </cell>
          <cell r="AK231">
            <v>-0.31867016048729541</v>
          </cell>
          <cell r="AL231">
            <v>-0.20605125808103875</v>
          </cell>
          <cell r="AM231">
            <v>-0.13367200343532304</v>
          </cell>
          <cell r="AN231">
            <v>0.28485850020700837</v>
          </cell>
          <cell r="AO231">
            <v>0.51322656752804585</v>
          </cell>
          <cell r="AP231">
            <v>-0.14260170281143783</v>
          </cell>
          <cell r="AQ231">
            <v>-0.12683926295340731</v>
          </cell>
          <cell r="AR231">
            <v>0.74870683637161028</v>
          </cell>
          <cell r="AS231">
            <v>0.32807038383678638</v>
          </cell>
          <cell r="AT231">
            <v>0.21648945431491359</v>
          </cell>
          <cell r="AU231">
            <v>3.7025683889217544E-2</v>
          </cell>
          <cell r="AV231">
            <v>0.12760911876036016</v>
          </cell>
          <cell r="AW231">
            <v>0.18564238973947067</v>
          </cell>
          <cell r="AX231">
            <v>0.11463483516303122</v>
          </cell>
          <cell r="AY231">
            <v>-4.0488205216927718E-2</v>
          </cell>
          <cell r="AZ231">
            <v>0.10604267000927832</v>
          </cell>
          <cell r="BA231">
            <v>0.29717303838140319</v>
          </cell>
          <cell r="BB231">
            <v>0.2124210963977618</v>
          </cell>
          <cell r="BC231">
            <v>0.16382040553609684</v>
          </cell>
          <cell r="BD231">
            <v>0.16177799117926586</v>
          </cell>
          <cell r="BE231">
            <v>2.7113865395032195E-2</v>
          </cell>
          <cell r="BF231">
            <v>8.7788103721894148E-2</v>
          </cell>
          <cell r="BG231">
            <v>0.22734910257704433</v>
          </cell>
          <cell r="BH231">
            <v>2.0535890937108539</v>
          </cell>
          <cell r="BI231">
            <v>2.039528880266154</v>
          </cell>
          <cell r="BJ231">
            <v>0.82911802189741302</v>
          </cell>
          <cell r="BK231">
            <v>0.98045738218927658</v>
          </cell>
          <cell r="BL231">
            <v>0.61478036765681587</v>
          </cell>
          <cell r="BM231">
            <v>0.45227551187121218</v>
          </cell>
          <cell r="BN231">
            <v>0.29914954948330669</v>
          </cell>
          <cell r="BO231">
            <v>0.22377804990418773</v>
          </cell>
          <cell r="BP231">
            <v>0.20741450639477846</v>
          </cell>
          <cell r="BQ231">
            <v>0.40591422757164441</v>
          </cell>
          <cell r="BR231">
            <v>0.65351273203839633</v>
          </cell>
          <cell r="BS231">
            <v>0.44773291240234753</v>
          </cell>
          <cell r="BT231">
            <v>0.6316775850098878</v>
          </cell>
          <cell r="BU231">
            <v>0.62933349566793517</v>
          </cell>
          <cell r="BV231">
            <v>0.49467770748894396</v>
          </cell>
          <cell r="BW231">
            <v>0.83334989406967119</v>
          </cell>
          <cell r="BX231">
            <v>1.0569204376399233</v>
          </cell>
          <cell r="BY231">
            <v>0.7492049068692761</v>
          </cell>
          <cell r="BZ231">
            <v>0.34112615003294727</v>
          </cell>
          <cell r="CA231">
            <v>0.39400100633427987</v>
          </cell>
          <cell r="CB231">
            <v>0.5991445285741549</v>
          </cell>
          <cell r="CC231">
            <v>0.38969563877296615</v>
          </cell>
          <cell r="CD231">
            <v>0.35804624800585216</v>
          </cell>
          <cell r="CE231">
            <v>0.56179422539802293</v>
          </cell>
          <cell r="CF231">
            <v>0.54376670624279899</v>
          </cell>
          <cell r="CG231">
            <v>0.38841192192523444</v>
          </cell>
          <cell r="CH231">
            <v>0.25253336884706468</v>
          </cell>
          <cell r="CI231">
            <v>0.39756743896249619</v>
          </cell>
          <cell r="CJ231">
            <v>0.66198592158499314</v>
          </cell>
          <cell r="CK231">
            <v>0.96836034773819879</v>
          </cell>
          <cell r="CL231">
            <v>1.1985155261272242</v>
          </cell>
          <cell r="CM231">
            <v>0.83816168928393597</v>
          </cell>
          <cell r="CN231">
            <v>0.45711014075678197</v>
          </cell>
          <cell r="CO231">
            <v>0.58847113090109893</v>
          </cell>
          <cell r="CP231">
            <v>0.89430933350785868</v>
          </cell>
          <cell r="CQ231">
            <v>0.81503300287131064</v>
          </cell>
          <cell r="CR231">
            <v>0.84926782962242231</v>
          </cell>
          <cell r="CS231">
            <v>1.2153752328018832</v>
          </cell>
          <cell r="CT231">
            <v>1.7362065531841577</v>
          </cell>
          <cell r="CU231">
            <v>1.6269917515254089</v>
          </cell>
          <cell r="CV231">
            <v>1.1663338728892367</v>
          </cell>
          <cell r="CW231">
            <v>0.9204744536290822</v>
          </cell>
          <cell r="CX231">
            <v>1.0143593343971762</v>
          </cell>
          <cell r="CY231">
            <v>1.0763701142594249</v>
          </cell>
          <cell r="CZ231">
            <v>0.74445808351368381</v>
          </cell>
          <cell r="DA231">
            <v>0.74445808351368381</v>
          </cell>
          <cell r="DB231">
            <v>0.79316206686557533</v>
          </cell>
          <cell r="DC231">
            <v>0.80731424982962552</v>
          </cell>
          <cell r="DD231">
            <v>0.29288418349948542</v>
          </cell>
          <cell r="DE231">
            <v>0.31106911634993895</v>
          </cell>
          <cell r="DF231">
            <v>0.50587437401908086</v>
          </cell>
          <cell r="DG231">
            <v>0.22026228383662577</v>
          </cell>
          <cell r="DH231">
            <v>-5.9794180813183793E-2</v>
          </cell>
          <cell r="DI231">
            <v>0.35058136915696952</v>
          </cell>
          <cell r="DJ231">
            <v>6.8956061716775749E-2</v>
          </cell>
          <cell r="DK231">
            <v>0.10591655363619658</v>
          </cell>
          <cell r="DL231">
            <v>0.59945629942822665</v>
          </cell>
          <cell r="DM231">
            <v>0.58004240207548008</v>
          </cell>
          <cell r="DN231">
            <v>0.16280022647026185</v>
          </cell>
          <cell r="DO231">
            <v>0.10741442767293846</v>
          </cell>
          <cell r="DP231">
            <v>0.41628554279343538</v>
          </cell>
          <cell r="DQ231">
            <v>0.4225604856315241</v>
          </cell>
          <cell r="DR231">
            <v>0.4262187584528821</v>
          </cell>
          <cell r="DS231">
            <v>0.22993009652858912</v>
          </cell>
          <cell r="DT231">
            <v>9.5500375540007759E-2</v>
          </cell>
          <cell r="DU231">
            <v>0.303586082471551</v>
          </cell>
          <cell r="DV231">
            <v>0.56298674577001073</v>
          </cell>
          <cell r="DW231">
            <v>0.61056989959389663</v>
          </cell>
          <cell r="DX231">
            <v>0.48122641228924956</v>
          </cell>
          <cell r="DY231">
            <v>0.35940574687253191</v>
          </cell>
          <cell r="DZ231">
            <v>0.49279925804210511</v>
          </cell>
          <cell r="EA231">
            <v>0.50871955208914776</v>
          </cell>
          <cell r="EB231">
            <v>0.4835876330347772</v>
          </cell>
          <cell r="EC231">
            <v>0.63539851642634404</v>
          </cell>
          <cell r="ED231">
            <v>0.53166517873836217</v>
          </cell>
          <cell r="EE231">
            <v>0.4527200123598859</v>
          </cell>
          <cell r="EF231">
            <v>0.68957260265269438</v>
          </cell>
          <cell r="EG231">
            <v>0.69650083332684465</v>
          </cell>
          <cell r="EH231">
            <v>0.8054051490979024</v>
          </cell>
          <cell r="EI231">
            <v>0.84723655243566387</v>
          </cell>
          <cell r="EJ231">
            <v>0.68186740900192577</v>
          </cell>
          <cell r="EK231">
            <v>0.57832624704263613</v>
          </cell>
          <cell r="EL231">
            <v>0.6510178061087174</v>
          </cell>
          <cell r="EM231">
            <v>0.4529194427601706</v>
          </cell>
          <cell r="EN231">
            <v>0.72792915297414695</v>
          </cell>
          <cell r="EO231">
            <v>0.99401175109718165</v>
          </cell>
          <cell r="EP231">
            <v>0.41337927401466745</v>
          </cell>
          <cell r="EQ231">
            <v>0.3761347270218553</v>
          </cell>
          <cell r="ER231">
            <v>0.62896585181555631</v>
          </cell>
          <cell r="ES231">
            <v>0.67583041509737496</v>
          </cell>
          <cell r="ET231">
            <v>0.91843662347106425</v>
          </cell>
          <cell r="EU231">
            <v>0.80780490321597354</v>
          </cell>
          <cell r="EV231">
            <v>0.82934828359001023</v>
          </cell>
          <cell r="EW231">
            <v>1.1366372718957196</v>
          </cell>
          <cell r="EX231">
            <v>0.52560219512938422</v>
          </cell>
          <cell r="EY231">
            <v>0.36483466924780766</v>
          </cell>
          <cell r="EZ231">
            <v>0.78659939925562916</v>
          </cell>
          <cell r="FA231">
            <v>0.74005866321432023</v>
          </cell>
          <cell r="FB231">
            <v>0.58888356973756495</v>
          </cell>
          <cell r="FC231">
            <v>0.6309080043935773</v>
          </cell>
          <cell r="FD231">
            <v>0.56795815650608905</v>
          </cell>
          <cell r="FE231">
            <v>0.55738841911705739</v>
          </cell>
          <cell r="FF231">
            <v>0.58793194760427303</v>
          </cell>
          <cell r="FG231">
            <v>0.48560037371674775</v>
          </cell>
          <cell r="FH231">
            <v>0.45</v>
          </cell>
          <cell r="FI231">
            <v>0.41</v>
          </cell>
          <cell r="FJ231">
            <v>0.73</v>
          </cell>
          <cell r="FK231">
            <v>0.89</v>
          </cell>
          <cell r="FL231">
            <v>0.15</v>
          </cell>
          <cell r="FM231">
            <v>-0.02</v>
          </cell>
          <cell r="FN231">
            <v>0.85</v>
          </cell>
          <cell r="FO231">
            <v>0.91</v>
          </cell>
          <cell r="FP231">
            <v>0.95</v>
          </cell>
          <cell r="FQ231">
            <v>0.95</v>
          </cell>
          <cell r="FR231">
            <v>0.76</v>
          </cell>
          <cell r="FS231">
            <v>0.78</v>
          </cell>
          <cell r="FT231">
            <v>1.07</v>
          </cell>
          <cell r="FU231">
            <v>1.01</v>
          </cell>
          <cell r="FV231">
            <v>-0.78</v>
          </cell>
          <cell r="FW231">
            <v>-0.91</v>
          </cell>
          <cell r="FX231">
            <v>0.36</v>
          </cell>
          <cell r="FY231">
            <v>1.63</v>
          </cell>
          <cell r="FZ231">
            <v>1.33</v>
          </cell>
          <cell r="GA231">
            <v>0.88</v>
          </cell>
          <cell r="GB231">
            <v>1.36</v>
          </cell>
          <cell r="GC231">
            <v>-0.02</v>
          </cell>
          <cell r="GD231">
            <v>0.43</v>
          </cell>
          <cell r="GE231">
            <v>0.46</v>
          </cell>
          <cell r="GF231">
            <v>0.62</v>
          </cell>
          <cell r="GG231">
            <v>-0.79</v>
          </cell>
          <cell r="GH231">
            <v>0.05</v>
          </cell>
          <cell r="GI231">
            <v>0.78</v>
          </cell>
          <cell r="GJ231">
            <v>0.89</v>
          </cell>
          <cell r="GK231">
            <v>0.98</v>
          </cell>
          <cell r="GL231">
            <v>-0.72</v>
          </cell>
          <cell r="GM231">
            <v>-0.91</v>
          </cell>
          <cell r="GN231">
            <v>0.53</v>
          </cell>
          <cell r="GO231">
            <v>0.14000000000000001</v>
          </cell>
          <cell r="GP231">
            <v>1.65</v>
          </cell>
          <cell r="GQ231">
            <v>1.42</v>
          </cell>
          <cell r="GR231">
            <v>0.48</v>
          </cell>
          <cell r="GS231">
            <v>0.35</v>
          </cell>
          <cell r="GT231">
            <v>-0.53</v>
          </cell>
          <cell r="GU231">
            <v>-0.37</v>
          </cell>
          <cell r="GV231">
            <v>-0.09</v>
          </cell>
          <cell r="GW231">
            <v>0.39</v>
          </cell>
          <cell r="GX231">
            <v>0.69</v>
          </cell>
          <cell r="GY231">
            <v>0.52</v>
          </cell>
          <cell r="GZ231">
            <v>1.07</v>
          </cell>
          <cell r="HA231">
            <v>0.75</v>
          </cell>
          <cell r="HB231">
            <v>0.64</v>
          </cell>
          <cell r="HC231">
            <v>0.86</v>
          </cell>
          <cell r="HD231">
            <v>0.82</v>
          </cell>
          <cell r="HE231">
            <v>1.84</v>
          </cell>
          <cell r="HF231">
            <v>0.94</v>
          </cell>
          <cell r="HG231">
            <v>0.12</v>
          </cell>
          <cell r="HH231">
            <v>0.18</v>
          </cell>
          <cell r="HI231">
            <v>0.19</v>
          </cell>
          <cell r="HJ231">
            <v>0.41</v>
          </cell>
          <cell r="HK231">
            <v>0.54</v>
          </cell>
          <cell r="HL231">
            <v>0.48</v>
          </cell>
          <cell r="HM231">
            <v>0.52</v>
          </cell>
          <cell r="HN231">
            <v>1.37</v>
          </cell>
          <cell r="HO231">
            <v>1</v>
          </cell>
          <cell r="HP231">
            <v>0.51</v>
          </cell>
          <cell r="HQ231">
            <v>0.93</v>
          </cell>
          <cell r="HR231">
            <v>0.4</v>
          </cell>
          <cell r="HS231">
            <v>1.1599999999999999</v>
          </cell>
          <cell r="HT231">
            <v>1.84</v>
          </cell>
          <cell r="HU231">
            <v>0.69</v>
          </cell>
          <cell r="HV231">
            <v>-0.31</v>
          </cell>
          <cell r="HW231">
            <v>0.27</v>
          </cell>
          <cell r="HX231">
            <v>1.4</v>
          </cell>
          <cell r="HY231">
            <v>0.64</v>
          </cell>
          <cell r="HZ231">
            <v>-0.2</v>
          </cell>
          <cell r="IA231">
            <v>0.25</v>
          </cell>
          <cell r="IB231">
            <v>0.61</v>
          </cell>
          <cell r="IC231">
            <v>0.21</v>
          </cell>
          <cell r="ID231">
            <v>-0.28000000000000003</v>
          </cell>
          <cell r="IE231">
            <v>-0.27</v>
          </cell>
          <cell r="IF231">
            <v>-0.03</v>
          </cell>
          <cell r="IG231">
            <v>0.86</v>
          </cell>
          <cell r="IH231">
            <v>1.37</v>
          </cell>
          <cell r="II231">
            <v>1.06</v>
          </cell>
          <cell r="IJ231">
            <v>0.62</v>
          </cell>
          <cell r="IK231">
            <v>0.43</v>
          </cell>
          <cell r="IL231">
            <v>0.27</v>
          </cell>
          <cell r="IM231">
            <v>0.59</v>
          </cell>
          <cell r="IN231">
            <v>0.25</v>
          </cell>
          <cell r="IO231">
            <v>0.62</v>
          </cell>
          <cell r="IP231">
            <v>1.4</v>
          </cell>
          <cell r="IQ231">
            <v>1.04</v>
          </cell>
          <cell r="IR231">
            <v>0.33</v>
          </cell>
          <cell r="IS231">
            <v>0.38</v>
          </cell>
          <cell r="IT231">
            <v>0.99</v>
          </cell>
          <cell r="IU231">
            <v>1.22</v>
          </cell>
          <cell r="IV231">
            <v>0.43</v>
          </cell>
          <cell r="IW231">
            <v>0.69</v>
          </cell>
          <cell r="IX231">
            <v>0.39</v>
          </cell>
          <cell r="IY231">
            <v>-0.48</v>
          </cell>
          <cell r="IZ231">
            <v>-0.74</v>
          </cell>
          <cell r="JA231">
            <v>-0.71</v>
          </cell>
          <cell r="JB231">
            <v>0.22</v>
          </cell>
          <cell r="JC231">
            <v>1.55</v>
          </cell>
          <cell r="JD231">
            <v>0.8</v>
          </cell>
          <cell r="JE231">
            <v>0.44</v>
          </cell>
          <cell r="JF231">
            <v>0.81</v>
          </cell>
          <cell r="JG231">
            <v>0.66</v>
          </cell>
          <cell r="JH231">
            <v>0.9</v>
          </cell>
          <cell r="JI231">
            <v>0.63</v>
          </cell>
          <cell r="JJ231">
            <v>0.5</v>
          </cell>
          <cell r="JK231">
            <v>0.57999999999999996</v>
          </cell>
          <cell r="JL231">
            <v>0.5</v>
          </cell>
          <cell r="JM231">
            <v>0.9</v>
          </cell>
          <cell r="JN231">
            <v>1.39</v>
          </cell>
          <cell r="JO231">
            <v>1.49</v>
          </cell>
          <cell r="JP231">
            <v>1.24</v>
          </cell>
          <cell r="JQ231">
            <v>0.55000000000000004</v>
          </cell>
          <cell r="JR231">
            <v>0.41</v>
          </cell>
          <cell r="JS231">
            <v>0.42</v>
          </cell>
          <cell r="JT231">
            <v>0.28000000000000003</v>
          </cell>
          <cell r="JU231">
            <v>-0.25</v>
          </cell>
          <cell r="JV231">
            <v>-1.25</v>
          </cell>
          <cell r="JW231">
            <v>-1.41</v>
          </cell>
          <cell r="JX231">
            <v>-0.52</v>
          </cell>
          <cell r="JY231">
            <v>1.19</v>
          </cell>
          <cell r="JZ231">
            <v>0.69</v>
          </cell>
          <cell r="KA231">
            <v>-0.8</v>
          </cell>
          <cell r="KB231">
            <v>-0.19</v>
          </cell>
          <cell r="KC231">
            <v>0.57999999999999996</v>
          </cell>
          <cell r="KD231">
            <v>-0.59</v>
          </cell>
          <cell r="KE231">
            <v>-0.89</v>
          </cell>
          <cell r="KF231">
            <v>-0.94</v>
          </cell>
          <cell r="KG231">
            <v>-0.23</v>
          </cell>
          <cell r="KH231">
            <v>1.03</v>
          </cell>
          <cell r="KI231">
            <v>1.31</v>
          </cell>
          <cell r="KJ231">
            <v>0.32</v>
          </cell>
          <cell r="KK231">
            <v>0.3</v>
          </cell>
          <cell r="KL231">
            <v>0.12</v>
          </cell>
          <cell r="KM231">
            <v>-0.28000000000000003</v>
          </cell>
          <cell r="KN231">
            <v>1.23</v>
          </cell>
          <cell r="KO231">
            <v>0.92</v>
          </cell>
          <cell r="KP231">
            <v>0.03</v>
          </cell>
          <cell r="KQ231">
            <v>7.0000000000000007E-2</v>
          </cell>
          <cell r="KR231">
            <v>-0.19</v>
          </cell>
          <cell r="KS231">
            <v>-0.11</v>
          </cell>
          <cell r="KT231">
            <v>0.32</v>
          </cell>
          <cell r="KU231">
            <v>0.54</v>
          </cell>
          <cell r="KV231">
            <v>0.53</v>
          </cell>
          <cell r="KW231">
            <v>-0.4</v>
          </cell>
          <cell r="KX231">
            <v>-0.47</v>
          </cell>
          <cell r="KY231">
            <v>-0.09</v>
          </cell>
          <cell r="KZ231">
            <v>-0.13</v>
          </cell>
          <cell r="LA231">
            <v>0.42</v>
          </cell>
          <cell r="LB231">
            <v>0.28999999999999998</v>
          </cell>
          <cell r="LC231">
            <v>-0.04</v>
          </cell>
          <cell r="LD231">
            <v>-0.34</v>
          </cell>
          <cell r="LE231">
            <v>-0.56999999999999995</v>
          </cell>
          <cell r="LF231">
            <v>0.42</v>
          </cell>
          <cell r="LG231">
            <v>0.18</v>
          </cell>
          <cell r="LH231">
            <v>-0.20637942107168297</v>
          </cell>
          <cell r="LI231">
            <v>7.4527230590961752E-2</v>
          </cell>
          <cell r="LJ231">
            <v>0.2</v>
          </cell>
          <cell r="LK231">
            <v>0</v>
          </cell>
          <cell r="LL231">
            <v>0</v>
          </cell>
          <cell r="LM231">
            <v>-0.2</v>
          </cell>
          <cell r="LN231">
            <v>-0.1</v>
          </cell>
          <cell r="LO231">
            <v>-0.1</v>
          </cell>
          <cell r="LP231">
            <v>0.21543683456304702</v>
          </cell>
          <cell r="LQ231">
            <v>0</v>
          </cell>
          <cell r="LR231">
            <v>0</v>
          </cell>
          <cell r="LS231">
            <v>0.12145916352327688</v>
          </cell>
          <cell r="LT231">
            <v>-0.2</v>
          </cell>
          <cell r="LU231">
            <v>-0.2</v>
          </cell>
          <cell r="LV231">
            <v>-0.1</v>
          </cell>
          <cell r="LW231">
            <v>0</v>
          </cell>
          <cell r="LX231">
            <v>9.6534360991184162E-2</v>
          </cell>
          <cell r="LY231">
            <v>9.0814113889285425E-2</v>
          </cell>
          <cell r="LZ231">
            <v>9.004242355293765E-2</v>
          </cell>
          <cell r="MA231">
            <v>0.127777162649197</v>
          </cell>
          <cell r="MB231">
            <v>5.8753243272241233E-2</v>
          </cell>
          <cell r="MC231">
            <v>-2.7084004042305793E-2</v>
          </cell>
          <cell r="MD231">
            <v>6.9299823360507939E-2</v>
          </cell>
          <cell r="ME231">
            <v>0.22050091034168401</v>
          </cell>
        </row>
        <row r="232">
          <cell r="A232" t="str">
            <v>DUEL</v>
          </cell>
          <cell r="D232" t="str">
            <v>+</v>
          </cell>
          <cell r="E232" t="str">
            <v>Eletrodomésticos</v>
          </cell>
          <cell r="H232">
            <v>0.44909647589965235</v>
          </cell>
          <cell r="I232">
            <v>1.3195681391731511</v>
          </cell>
          <cell r="J232">
            <v>2.1066557929033962</v>
          </cell>
          <cell r="K232">
            <v>1.4304769844149252</v>
          </cell>
          <cell r="L232">
            <v>0.8496197140471704</v>
          </cell>
          <cell r="M232">
            <v>0.97927774978902327</v>
          </cell>
          <cell r="N232">
            <v>1.2490331988302201</v>
          </cell>
          <cell r="O232">
            <v>1.2413811393196255</v>
          </cell>
          <cell r="P232">
            <v>1.8127089063338415</v>
          </cell>
          <cell r="Q232">
            <v>1.6892063189586062</v>
          </cell>
          <cell r="R232">
            <v>0.73840799475070562</v>
          </cell>
          <cell r="S232">
            <v>0.88837514245607363</v>
          </cell>
          <cell r="T232">
            <v>0.91960642572257068</v>
          </cell>
          <cell r="U232">
            <v>0.69182288297410266</v>
          </cell>
          <cell r="V232">
            <v>0.98187670378435021</v>
          </cell>
          <cell r="W232">
            <v>0.99087875393708136</v>
          </cell>
          <cell r="X232">
            <v>0.25533385318605312</v>
          </cell>
          <cell r="Y232">
            <v>5.3267189700339765E-2</v>
          </cell>
          <cell r="Z232">
            <v>-0.35045125072529637</v>
          </cell>
          <cell r="AA232">
            <v>-0.19984660706376745</v>
          </cell>
          <cell r="AB232">
            <v>0.28693479964454366</v>
          </cell>
          <cell r="AC232">
            <v>-0.16596556713550373</v>
          </cell>
          <cell r="AD232">
            <v>-0.13254868055828062</v>
          </cell>
          <cell r="AE232">
            <v>0.42169764009871608</v>
          </cell>
          <cell r="AF232">
            <v>0.59728082267065585</v>
          </cell>
          <cell r="AG232">
            <v>0.83237818394807428</v>
          </cell>
          <cell r="AH232">
            <v>0.90202471896420555</v>
          </cell>
          <cell r="AI232">
            <v>0.21793106334828322</v>
          </cell>
          <cell r="AJ232">
            <v>-0.19345804144722231</v>
          </cell>
          <cell r="AK232">
            <v>0.5303544122248941</v>
          </cell>
          <cell r="AL232">
            <v>-0.69050733569717015</v>
          </cell>
          <cell r="AM232">
            <v>-1.5011146489502729</v>
          </cell>
          <cell r="AN232">
            <v>-0.72756068418894604</v>
          </cell>
          <cell r="AO232">
            <v>-0.53711232209400284</v>
          </cell>
          <cell r="AP232">
            <v>-0.40294881498304796</v>
          </cell>
          <cell r="AQ232">
            <v>-0.40518535743588402</v>
          </cell>
          <cell r="AR232">
            <v>-0.34145706487683142</v>
          </cell>
          <cell r="AS232">
            <v>-2.704239994835082E-2</v>
          </cell>
          <cell r="AT232">
            <v>0.29704894718831582</v>
          </cell>
          <cell r="AU232">
            <v>0.21883504571204518</v>
          </cell>
          <cell r="AV232">
            <v>-0.28356405598076356</v>
          </cell>
          <cell r="AW232">
            <v>-0.56424638380126935</v>
          </cell>
          <cell r="AX232">
            <v>-0.20577381486246149</v>
          </cell>
          <cell r="AY232">
            <v>-5.6367990959447702E-2</v>
          </cell>
          <cell r="AZ232">
            <v>4.4871514882427153E-2</v>
          </cell>
          <cell r="BA232">
            <v>0.50065853049884768</v>
          </cell>
          <cell r="BB232">
            <v>0.2487665390506954</v>
          </cell>
          <cell r="BC232">
            <v>-0.32237816916174428</v>
          </cell>
          <cell r="BD232">
            <v>-0.33127814541302375</v>
          </cell>
          <cell r="BE232">
            <v>0.37579784056072518</v>
          </cell>
          <cell r="BF232">
            <v>0.33661245127253608</v>
          </cell>
          <cell r="BG232">
            <v>-0.21103799567243842</v>
          </cell>
          <cell r="BH232">
            <v>-0.57235651378000119</v>
          </cell>
          <cell r="BI232">
            <v>0.11820150873871435</v>
          </cell>
          <cell r="BJ232">
            <v>-1.3188747393139872E-2</v>
          </cell>
          <cell r="BK232">
            <v>-0.42275082496765831</v>
          </cell>
          <cell r="BL232">
            <v>-0.18521954090816595</v>
          </cell>
          <cell r="BM232">
            <v>-4.8456910937105892E-2</v>
          </cell>
          <cell r="BN232">
            <v>-0.70747082691364249</v>
          </cell>
          <cell r="BO232">
            <v>-0.39960612695258552</v>
          </cell>
          <cell r="BP232">
            <v>-1.6772390061708626E-2</v>
          </cell>
          <cell r="BQ232">
            <v>0.10081468604410793</v>
          </cell>
          <cell r="BR232">
            <v>0.37292648575202775</v>
          </cell>
          <cell r="BS232">
            <v>1.1293508134108219</v>
          </cell>
          <cell r="BT232">
            <v>1.0917490774936589</v>
          </cell>
          <cell r="BU232">
            <v>0.43008448579454545</v>
          </cell>
          <cell r="BV232">
            <v>-0.51544152915168973</v>
          </cell>
          <cell r="BW232">
            <v>-1.0050903165087866</v>
          </cell>
          <cell r="BX232">
            <v>-1.254620276285896</v>
          </cell>
          <cell r="BY232">
            <v>-1.2026694428136213</v>
          </cell>
          <cell r="BZ232">
            <v>-0.83702849798642076</v>
          </cell>
          <cell r="CA232">
            <v>-1.4437569740054352</v>
          </cell>
          <cell r="CB232">
            <v>-0.11792814229304587</v>
          </cell>
          <cell r="CC232">
            <v>0.78803077906421559</v>
          </cell>
          <cell r="CD232">
            <v>0.44630206742786088</v>
          </cell>
          <cell r="CE232">
            <v>0.14741641978642006</v>
          </cell>
          <cell r="CF232">
            <v>-1.0558076947659392</v>
          </cell>
          <cell r="CG232">
            <v>-1.2173913393200186</v>
          </cell>
          <cell r="CH232">
            <v>-0.25236557483439037</v>
          </cell>
          <cell r="CI232">
            <v>-0.15657791562994869</v>
          </cell>
          <cell r="CJ232">
            <v>9.0687046763445842E-2</v>
          </cell>
          <cell r="CK232">
            <v>1.0178470330918237E-2</v>
          </cell>
          <cell r="CL232">
            <v>-0.24920786648561627</v>
          </cell>
          <cell r="CM232">
            <v>-0.37916970768782848</v>
          </cell>
          <cell r="CN232">
            <v>-0.7147587121585951</v>
          </cell>
          <cell r="CO232">
            <v>0.26148629411480989</v>
          </cell>
          <cell r="CP232">
            <v>0.79131979204084246</v>
          </cell>
          <cell r="CQ232">
            <v>0.12609742581296626</v>
          </cell>
          <cell r="CR232">
            <v>0.97888644238427469</v>
          </cell>
          <cell r="CS232">
            <v>0.68954100230325255</v>
          </cell>
          <cell r="CT232">
            <v>-0.67072434695451733</v>
          </cell>
          <cell r="CU232">
            <v>-0.37514354427782742</v>
          </cell>
          <cell r="CV232">
            <v>-0.40765221445877697</v>
          </cell>
          <cell r="CW232">
            <v>0.2627228829631979</v>
          </cell>
          <cell r="CX232">
            <v>0.84216683685150939</v>
          </cell>
          <cell r="CY232">
            <v>2.2399542670142485E-3</v>
          </cell>
          <cell r="CZ232">
            <v>0.79597937754166814</v>
          </cell>
          <cell r="DA232">
            <v>0.79597937754166814</v>
          </cell>
          <cell r="DB232">
            <v>0.47544592495217364</v>
          </cell>
          <cell r="DC232">
            <v>-0.51749042980787496</v>
          </cell>
          <cell r="DD232">
            <v>-0.12873550087493901</v>
          </cell>
          <cell r="DE232">
            <v>0.23023284577453612</v>
          </cell>
          <cell r="DF232">
            <v>-0.38096805613012119</v>
          </cell>
          <cell r="DG232">
            <v>-1.2533977566191403</v>
          </cell>
          <cell r="DH232">
            <v>-2.4616256081189576</v>
          </cell>
          <cell r="DI232">
            <v>-2.5459012135474328</v>
          </cell>
          <cell r="DJ232">
            <v>-1.2943406791001619</v>
          </cell>
          <cell r="DK232">
            <v>-1.038675084998357</v>
          </cell>
          <cell r="DL232">
            <v>-1.1638960782711227</v>
          </cell>
          <cell r="DM232">
            <v>-0.38020980865010096</v>
          </cell>
          <cell r="DN232">
            <v>0.34198181393106647</v>
          </cell>
          <cell r="DO232">
            <v>-0.45101839090943774</v>
          </cell>
          <cell r="DP232">
            <v>-1.1530700195503254</v>
          </cell>
          <cell r="DQ232">
            <v>-0.58072806435294833</v>
          </cell>
          <cell r="DR232">
            <v>-4.1056309504775797E-2</v>
          </cell>
          <cell r="DS232">
            <v>2.1550115265853959E-2</v>
          </cell>
          <cell r="DT232">
            <v>-0.62744999217186426</v>
          </cell>
          <cell r="DU232">
            <v>-0.44369591884780357</v>
          </cell>
          <cell r="DV232">
            <v>0.57908517435620954</v>
          </cell>
          <cell r="DW232">
            <v>0.90898654640492371</v>
          </cell>
          <cell r="DX232">
            <v>1.3408780192092313</v>
          </cell>
          <cell r="DY232">
            <v>1.0605815930852867</v>
          </cell>
          <cell r="DZ232">
            <v>0.88618575731077565</v>
          </cell>
          <cell r="EA232">
            <v>0.95916417894138684</v>
          </cell>
          <cell r="EB232">
            <v>1.3620864380641682</v>
          </cell>
          <cell r="EC232">
            <v>2.4299715262351196</v>
          </cell>
          <cell r="ED232">
            <v>1.3856488988677098</v>
          </cell>
          <cell r="EE232">
            <v>0.71567898739471214</v>
          </cell>
          <cell r="EF232">
            <v>0.55223177922864997</v>
          </cell>
          <cell r="EG232">
            <v>0.5001060338589014</v>
          </cell>
          <cell r="EH232">
            <v>0.94148377974376418</v>
          </cell>
          <cell r="EI232">
            <v>-6.9377255786429734E-3</v>
          </cell>
          <cell r="EJ232">
            <v>0.11777951688176637</v>
          </cell>
          <cell r="EK232">
            <v>1.3336696491927085</v>
          </cell>
          <cell r="EL232">
            <v>-0.13610995575568857</v>
          </cell>
          <cell r="EM232">
            <v>-1.6589347967770267</v>
          </cell>
          <cell r="EN232">
            <v>-0.86785037699937695</v>
          </cell>
          <cell r="EO232">
            <v>0.30517034289924172</v>
          </cell>
          <cell r="EP232">
            <v>-1.1620408602318425E-2</v>
          </cell>
          <cell r="EQ232">
            <v>-0.41135902571850208</v>
          </cell>
          <cell r="ER232">
            <v>-0.4664716005068012</v>
          </cell>
          <cell r="ES232">
            <v>-0.95691652283593898</v>
          </cell>
          <cell r="ET232">
            <v>-1.0295659355233813</v>
          </cell>
          <cell r="EU232">
            <v>-0.49417666773289354</v>
          </cell>
          <cell r="EV232">
            <v>0.57501947650511054</v>
          </cell>
          <cell r="EW232">
            <v>1.1429319977609083</v>
          </cell>
          <cell r="EX232">
            <v>0.85142349312988885</v>
          </cell>
          <cell r="EY232">
            <v>0.48885461744092085</v>
          </cell>
          <cell r="EZ232">
            <v>-0.51394500228687989</v>
          </cell>
          <cell r="FA232">
            <v>-0.94353738952073196</v>
          </cell>
          <cell r="FB232">
            <v>-1.0251661705612969</v>
          </cell>
          <cell r="FC232">
            <v>-1.611543480007531</v>
          </cell>
          <cell r="FD232">
            <v>-1.1932538010374187</v>
          </cell>
          <cell r="FE232">
            <v>-0.13714364696867895</v>
          </cell>
          <cell r="FF232">
            <v>0.30297581389062311</v>
          </cell>
          <cell r="FG232">
            <v>0.88025440045493741</v>
          </cell>
          <cell r="FH232">
            <v>0.57786158483793193</v>
          </cell>
          <cell r="FI232">
            <v>-0.37558114544930027</v>
          </cell>
          <cell r="FJ232">
            <v>1.3775298838158914</v>
          </cell>
          <cell r="FK232">
            <v>2.5304018649762936</v>
          </cell>
          <cell r="FL232">
            <v>-2.6176316827427281E-2</v>
          </cell>
          <cell r="FM232">
            <v>-1.7401482864005726</v>
          </cell>
          <cell r="FN232">
            <v>-1.1617780137027474</v>
          </cell>
          <cell r="FO232">
            <v>-0.10251253687466848</v>
          </cell>
          <cell r="FP232">
            <v>0.40338529667503825</v>
          </cell>
          <cell r="FQ232">
            <v>0.32082342049838974</v>
          </cell>
          <cell r="FR232">
            <v>-0.88512576359214312</v>
          </cell>
          <cell r="FS232">
            <v>-2.8091845560889861</v>
          </cell>
          <cell r="FT232">
            <v>-1.728563350188949</v>
          </cell>
          <cell r="FU232">
            <v>0.88163108219554698</v>
          </cell>
          <cell r="FV232">
            <v>1.2237945569504265</v>
          </cell>
          <cell r="FW232">
            <v>-0.37467445895352025</v>
          </cell>
          <cell r="FX232">
            <v>-1.5000218360476758</v>
          </cell>
          <cell r="FY232">
            <v>-1.4947550193405783</v>
          </cell>
          <cell r="FZ232">
            <v>-0.86188478281003966</v>
          </cell>
          <cell r="GA232">
            <v>-0.9059256136406223</v>
          </cell>
          <cell r="GB232">
            <v>-0.82365675143098427</v>
          </cell>
          <cell r="GC232">
            <v>0.46366067180511955</v>
          </cell>
          <cell r="GD232">
            <v>0.23275917823853917</v>
          </cell>
          <cell r="GE232">
            <v>-1.0167531850161626</v>
          </cell>
          <cell r="GF232">
            <v>-0.66889807948279145</v>
          </cell>
          <cell r="GG232">
            <v>0.21516677881380375</v>
          </cell>
          <cell r="GH232">
            <v>0.70222830261136737</v>
          </cell>
          <cell r="GI232">
            <v>0.68564203833927362</v>
          </cell>
          <cell r="GJ232">
            <v>0.32658721041547001</v>
          </cell>
          <cell r="GK232">
            <v>0.43949855907780988</v>
          </cell>
          <cell r="GL232">
            <v>0.11228711162255468</v>
          </cell>
          <cell r="GM232">
            <v>0.63908504906676922</v>
          </cell>
          <cell r="GN232">
            <v>0.59743829541072124</v>
          </cell>
          <cell r="GO232">
            <v>-0.27399865332820317</v>
          </cell>
          <cell r="GP232">
            <v>6.1597918272937542E-2</v>
          </cell>
          <cell r="GQ232">
            <v>1.0418476467734108</v>
          </cell>
          <cell r="GR232">
            <v>1.180339476236663</v>
          </cell>
          <cell r="GS232">
            <v>1.5951752517428348</v>
          </cell>
          <cell r="GT232">
            <v>1.5838939936164038</v>
          </cell>
          <cell r="GU232">
            <v>0.73406766628219922</v>
          </cell>
          <cell r="GV232">
            <v>-0.11408280621046575</v>
          </cell>
          <cell r="GW232">
            <v>-0.59797753887502414</v>
          </cell>
          <cell r="GX232">
            <v>-0.96055839521651043</v>
          </cell>
          <cell r="GY232">
            <v>0.25183194255773339</v>
          </cell>
          <cell r="GZ232">
            <v>0.9136200822078685</v>
          </cell>
          <cell r="HA232">
            <v>0.49033281432463982</v>
          </cell>
          <cell r="HB232">
            <v>0.21591289945440376</v>
          </cell>
          <cell r="HC232">
            <v>-0.55601477449455672</v>
          </cell>
          <cell r="HD232">
            <v>-0.29702897843692072</v>
          </cell>
          <cell r="HE232">
            <v>0.12685834639498433</v>
          </cell>
          <cell r="HF232">
            <v>1.0049387914993635</v>
          </cell>
          <cell r="HG232">
            <v>1.433296466673192</v>
          </cell>
          <cell r="HH232">
            <v>1.1579335793357932</v>
          </cell>
          <cell r="HI232">
            <v>2.0344693818322543</v>
          </cell>
          <cell r="HJ232">
            <v>1.5451063829787235</v>
          </cell>
          <cell r="HK232">
            <v>0.78192369898201886</v>
          </cell>
          <cell r="HL232">
            <v>0.78604418626797468</v>
          </cell>
          <cell r="HM232">
            <v>0.66844853778959368</v>
          </cell>
          <cell r="HN232">
            <v>1.2678017487169737</v>
          </cell>
          <cell r="HO232">
            <v>1.7827666635062105</v>
          </cell>
          <cell r="HP232">
            <v>0.9209803365475514</v>
          </cell>
          <cell r="HQ232">
            <v>1.2576422764227644</v>
          </cell>
          <cell r="HR232">
            <v>2.8177293729372934</v>
          </cell>
          <cell r="HS232">
            <v>1.7765871763941723</v>
          </cell>
          <cell r="HT232">
            <v>0.31375715604801474</v>
          </cell>
          <cell r="HU232">
            <v>-0.34091951913370655</v>
          </cell>
          <cell r="HV232">
            <v>-0.70455261937876668</v>
          </cell>
          <cell r="HW232">
            <v>6.0840070625407146E-3</v>
          </cell>
          <cell r="HX232">
            <v>1.1009383529411758</v>
          </cell>
          <cell r="HY232">
            <v>2.1195705464071857</v>
          </cell>
          <cell r="HZ232">
            <v>2.428655178872448</v>
          </cell>
          <cell r="IA232">
            <v>0.96837613918806975</v>
          </cell>
          <cell r="IB232">
            <v>1.5185449200808376</v>
          </cell>
          <cell r="IC232">
            <v>1.8296814353716588</v>
          </cell>
          <cell r="ID232">
            <v>0.28513464502674779</v>
          </cell>
          <cell r="IE232">
            <v>0.17526159654800433</v>
          </cell>
          <cell r="IF232">
            <v>1.2860085098678256</v>
          </cell>
          <cell r="IG232">
            <v>1.3810511159107273</v>
          </cell>
          <cell r="IH232">
            <v>0.52414699811540877</v>
          </cell>
          <cell r="II232">
            <v>0.9178523609747391</v>
          </cell>
          <cell r="IJ232">
            <v>1.4884261501210654</v>
          </cell>
          <cell r="IK232">
            <v>0.65429205898028076</v>
          </cell>
          <cell r="IL232">
            <v>-0.27533759205039482</v>
          </cell>
          <cell r="IM232">
            <v>-0.59020931263858101</v>
          </cell>
          <cell r="IN232">
            <v>-1.990485924332078</v>
          </cell>
          <cell r="IO232">
            <v>-1.5221203129215002</v>
          </cell>
          <cell r="IP232">
            <v>1.3296566998892581</v>
          </cell>
          <cell r="IQ232">
            <v>2.1497661737523104</v>
          </cell>
          <cell r="IR232">
            <v>0.93880800811883047</v>
          </cell>
          <cell r="IS232">
            <v>-0.24448361106024533</v>
          </cell>
          <cell r="IT232">
            <v>0.24133512213175429</v>
          </cell>
          <cell r="IU232">
            <v>0.78696606229660626</v>
          </cell>
          <cell r="IV232">
            <v>-0.59691819792929757</v>
          </cell>
          <cell r="IW232">
            <v>-0.16429235201189479</v>
          </cell>
          <cell r="IX232">
            <v>1.1973600226607495</v>
          </cell>
          <cell r="IY232">
            <v>0.37858951514583139</v>
          </cell>
          <cell r="IZ232">
            <v>0.27136946277097074</v>
          </cell>
          <cell r="JA232">
            <v>0.42052651408119052</v>
          </cell>
          <cell r="JB232">
            <v>0.11908205709964075</v>
          </cell>
          <cell r="JC232">
            <v>0.43560283018867935</v>
          </cell>
          <cell r="JD232">
            <v>0.28298937784522005</v>
          </cell>
          <cell r="JE232">
            <v>-0.2435919404952453</v>
          </cell>
          <cell r="JF232">
            <v>-0.47940763242832751</v>
          </cell>
          <cell r="JG232">
            <v>-0.25858931790152739</v>
          </cell>
          <cell r="JH232">
            <v>-0.43498752159723558</v>
          </cell>
          <cell r="JI232">
            <v>0.21067114093959738</v>
          </cell>
          <cell r="JJ232">
            <v>0.54227126883811372</v>
          </cell>
          <cell r="JK232">
            <v>-2.5499806651198782E-2</v>
          </cell>
          <cell r="JL232">
            <v>0.18449554750954109</v>
          </cell>
          <cell r="JM232">
            <v>4.8063854715875785E-2</v>
          </cell>
          <cell r="JN232">
            <v>0.49744183753943205</v>
          </cell>
          <cell r="JO232">
            <v>1.5013835359225218</v>
          </cell>
          <cell r="JP232">
            <v>1.8926522085157185</v>
          </cell>
          <cell r="JQ232">
            <v>1.0340479465513852</v>
          </cell>
          <cell r="JR232">
            <v>0.24822381326010193</v>
          </cell>
          <cell r="JS232">
            <v>2.4625014283954121E-2</v>
          </cell>
          <cell r="JT232">
            <v>-5.2418879056047229E-3</v>
          </cell>
          <cell r="JU232">
            <v>0.48418549813322859</v>
          </cell>
          <cell r="JV232">
            <v>0.19116731131607645</v>
          </cell>
          <cell r="JW232">
            <v>-0.57288939274447959</v>
          </cell>
          <cell r="JX232">
            <v>7.0978930630093404E-2</v>
          </cell>
          <cell r="JY232">
            <v>1.2740978714939324</v>
          </cell>
          <cell r="JZ232">
            <v>1.1107140003994409</v>
          </cell>
          <cell r="KA232">
            <v>0.54232326224328598</v>
          </cell>
          <cell r="KB232">
            <v>7.6986111111111075E-2</v>
          </cell>
          <cell r="KC232">
            <v>0.10343127588246893</v>
          </cell>
          <cell r="KD232">
            <v>0.14510135135135138</v>
          </cell>
          <cell r="KE232">
            <v>-9.5069519771225741E-2</v>
          </cell>
          <cell r="KF232">
            <v>-0.18754970178926442</v>
          </cell>
          <cell r="KG232">
            <v>-0.92152414885194001</v>
          </cell>
          <cell r="KH232">
            <v>-1.0813461154383863</v>
          </cell>
          <cell r="KI232">
            <v>-0.61654092455473286</v>
          </cell>
          <cell r="KJ232">
            <v>0.17611043689320388</v>
          </cell>
          <cell r="KK232">
            <v>0.18303373055948294</v>
          </cell>
          <cell r="KL232">
            <v>0.50294278481012655</v>
          </cell>
          <cell r="KM232">
            <v>0.33199048775551504</v>
          </cell>
          <cell r="KN232">
            <v>-0.29274338972748454</v>
          </cell>
          <cell r="KO232">
            <v>-0.59052913800080953</v>
          </cell>
          <cell r="KP232">
            <v>-1.0515952792756127</v>
          </cell>
          <cell r="KQ232">
            <v>-0.51347994693336063</v>
          </cell>
          <cell r="KR232">
            <v>-1.2510305028854008E-3</v>
          </cell>
          <cell r="KS232">
            <v>-0.11947725172024236</v>
          </cell>
          <cell r="KT232">
            <v>0.43698512703986792</v>
          </cell>
          <cell r="KU232">
            <v>8.2738525012893277E-2</v>
          </cell>
          <cell r="KV232">
            <v>-0.74382967768509944</v>
          </cell>
          <cell r="KW232">
            <v>-0.27229740847387901</v>
          </cell>
          <cell r="KX232">
            <v>0.30224029000517866</v>
          </cell>
          <cell r="KY232">
            <v>-9.1947917743102195E-2</v>
          </cell>
          <cell r="KZ232">
            <v>-2.9991708985387108E-2</v>
          </cell>
          <cell r="LA232">
            <v>0.16357202072538859</v>
          </cell>
          <cell r="LB232">
            <v>-0.57388940761489782</v>
          </cell>
          <cell r="LC232">
            <v>-1.096758184832159</v>
          </cell>
          <cell r="LD232">
            <v>-1.1862314136125656</v>
          </cell>
          <cell r="LE232">
            <v>-1.1049900031568978</v>
          </cell>
          <cell r="LF232">
            <v>-0.7</v>
          </cell>
          <cell r="LG232">
            <v>-0.2</v>
          </cell>
          <cell r="LH232">
            <v>0.1</v>
          </cell>
          <cell r="LI232">
            <v>0.4</v>
          </cell>
          <cell r="LJ232">
            <v>0.6</v>
          </cell>
          <cell r="LK232">
            <v>0.3</v>
          </cell>
          <cell r="LL232">
            <v>0</v>
          </cell>
          <cell r="LM232">
            <v>-0.2</v>
          </cell>
          <cell r="LN232">
            <v>-0.7</v>
          </cell>
          <cell r="LO232">
            <v>-0.4</v>
          </cell>
          <cell r="LP232">
            <v>-0.2</v>
          </cell>
          <cell r="LQ232">
            <v>0</v>
          </cell>
          <cell r="LR232">
            <v>0</v>
          </cell>
          <cell r="LS232">
            <v>0.12145916352327688</v>
          </cell>
          <cell r="LT232">
            <v>-0.2</v>
          </cell>
          <cell r="LU232">
            <v>0</v>
          </cell>
          <cell r="LV232">
            <v>0.3</v>
          </cell>
          <cell r="LW232">
            <v>0</v>
          </cell>
          <cell r="LX232">
            <v>0</v>
          </cell>
          <cell r="LY232">
            <v>9.0814113889285425E-2</v>
          </cell>
          <cell r="LZ232">
            <v>-0.2</v>
          </cell>
          <cell r="MA232">
            <v>-0.2</v>
          </cell>
          <cell r="MB232">
            <v>-0.2</v>
          </cell>
          <cell r="MC232">
            <v>-2.7084004042305793E-2</v>
          </cell>
          <cell r="MD232">
            <v>6.9299823360507939E-2</v>
          </cell>
          <cell r="ME232">
            <v>0.22050091034168401</v>
          </cell>
        </row>
        <row r="233">
          <cell r="A233">
            <v>3201001</v>
          </cell>
          <cell r="F233" t="str">
            <v xml:space="preserve">Refrigerador </v>
          </cell>
          <cell r="H233">
            <v>0.36</v>
          </cell>
          <cell r="I233">
            <v>0.85</v>
          </cell>
          <cell r="J233">
            <v>2.4500000000000002</v>
          </cell>
          <cell r="K233">
            <v>2</v>
          </cell>
          <cell r="L233">
            <v>1.26</v>
          </cell>
          <cell r="M233">
            <v>1.29</v>
          </cell>
          <cell r="N233">
            <v>1</v>
          </cell>
          <cell r="O233">
            <v>1.58</v>
          </cell>
          <cell r="P233">
            <v>2.4</v>
          </cell>
          <cell r="Q233">
            <v>1.7</v>
          </cell>
          <cell r="R233">
            <v>0.4</v>
          </cell>
          <cell r="S233">
            <v>0.91</v>
          </cell>
          <cell r="T233">
            <v>1.01</v>
          </cell>
          <cell r="U233">
            <v>0.66</v>
          </cell>
          <cell r="V233">
            <v>1.55</v>
          </cell>
          <cell r="W233">
            <v>1.38</v>
          </cell>
          <cell r="X233">
            <v>0.54</v>
          </cell>
          <cell r="Y233">
            <v>0.76</v>
          </cell>
          <cell r="Z233">
            <v>0.17</v>
          </cell>
          <cell r="AA233">
            <v>0.28999999999999998</v>
          </cell>
          <cell r="AB233">
            <v>0.6</v>
          </cell>
          <cell r="AC233">
            <v>0.35</v>
          </cell>
          <cell r="AD233">
            <v>0.15</v>
          </cell>
          <cell r="AE233">
            <v>0.2</v>
          </cell>
          <cell r="AF233">
            <v>1.08</v>
          </cell>
          <cell r="AG233">
            <v>1.4</v>
          </cell>
          <cell r="AH233">
            <v>1.23</v>
          </cell>
          <cell r="AI233">
            <v>0.93</v>
          </cell>
          <cell r="AJ233">
            <v>0.02</v>
          </cell>
          <cell r="AK233">
            <v>1.03</v>
          </cell>
          <cell r="AL233">
            <v>-0.2</v>
          </cell>
          <cell r="AM233">
            <v>-1.61</v>
          </cell>
          <cell r="AN233">
            <v>-0.12</v>
          </cell>
          <cell r="AO233">
            <v>-0.23</v>
          </cell>
          <cell r="AP233">
            <v>-0.44</v>
          </cell>
          <cell r="AQ233">
            <v>-0.49</v>
          </cell>
          <cell r="AR233">
            <v>-0.26</v>
          </cell>
          <cell r="AS233">
            <v>0.34</v>
          </cell>
          <cell r="AT233">
            <v>-0.1</v>
          </cell>
          <cell r="AU233">
            <v>-0.38</v>
          </cell>
          <cell r="AV233">
            <v>-0.96</v>
          </cell>
          <cell r="AW233">
            <v>-1.47</v>
          </cell>
          <cell r="AX233">
            <v>-0.64</v>
          </cell>
          <cell r="AY233">
            <v>-0.25</v>
          </cell>
          <cell r="AZ233">
            <v>-0.3</v>
          </cell>
          <cell r="BA233">
            <v>0.23</v>
          </cell>
          <cell r="BB233">
            <v>0.23</v>
          </cell>
          <cell r="BC233">
            <v>0.11</v>
          </cell>
          <cell r="BD233">
            <v>-0.19</v>
          </cell>
          <cell r="BE233">
            <v>0.45</v>
          </cell>
          <cell r="BF233">
            <v>0.79</v>
          </cell>
          <cell r="BG233">
            <v>0.12</v>
          </cell>
          <cell r="BH233">
            <v>-1.34</v>
          </cell>
          <cell r="BI233">
            <v>-0.35</v>
          </cell>
          <cell r="BJ233">
            <v>0.26</v>
          </cell>
          <cell r="BK233">
            <v>-0.69</v>
          </cell>
          <cell r="BL233">
            <v>-0.28999999999999998</v>
          </cell>
          <cell r="BM233">
            <v>-0.02</v>
          </cell>
          <cell r="BN233">
            <v>-0.93</v>
          </cell>
          <cell r="BO233">
            <v>-0.38</v>
          </cell>
          <cell r="BP233">
            <v>0.4</v>
          </cell>
          <cell r="BQ233">
            <v>0.55000000000000004</v>
          </cell>
          <cell r="BR233">
            <v>1.27</v>
          </cell>
          <cell r="BS233">
            <v>1.55</v>
          </cell>
          <cell r="BT233">
            <v>0.45</v>
          </cell>
          <cell r="BU233">
            <v>0.59</v>
          </cell>
          <cell r="BV233">
            <v>0.54</v>
          </cell>
          <cell r="BW233">
            <v>-1.26</v>
          </cell>
          <cell r="BX233">
            <v>-2.2200000000000002</v>
          </cell>
          <cell r="BY233">
            <v>-1.1200000000000001</v>
          </cell>
          <cell r="BZ233">
            <v>-0.56000000000000005</v>
          </cell>
          <cell r="CA233">
            <v>-1.03</v>
          </cell>
          <cell r="CB233">
            <v>0.34</v>
          </cell>
          <cell r="CC233">
            <v>1.1000000000000001</v>
          </cell>
          <cell r="CD233">
            <v>0.24</v>
          </cell>
          <cell r="CE233">
            <v>-0.4</v>
          </cell>
          <cell r="CF233">
            <v>-0.38</v>
          </cell>
          <cell r="CG233">
            <v>-1.27</v>
          </cell>
          <cell r="CH233">
            <v>-0.99</v>
          </cell>
          <cell r="CI233">
            <v>-0.01</v>
          </cell>
          <cell r="CJ233">
            <v>-0.1</v>
          </cell>
          <cell r="CK233">
            <v>0.11</v>
          </cell>
          <cell r="CL233">
            <v>-0.71</v>
          </cell>
          <cell r="CM233">
            <v>-1.41</v>
          </cell>
          <cell r="CN233">
            <v>-1.64</v>
          </cell>
          <cell r="CO233">
            <v>0.14000000000000001</v>
          </cell>
          <cell r="CP233">
            <v>1.86</v>
          </cell>
          <cell r="CQ233">
            <v>0.69</v>
          </cell>
          <cell r="CR233">
            <v>1.64</v>
          </cell>
          <cell r="CS233">
            <v>0.64</v>
          </cell>
          <cell r="CT233">
            <v>-1.22</v>
          </cell>
          <cell r="CU233">
            <v>-0.65</v>
          </cell>
          <cell r="CV233">
            <v>-0.53</v>
          </cell>
          <cell r="CW233">
            <v>0.72</v>
          </cell>
          <cell r="CX233">
            <v>1.22</v>
          </cell>
          <cell r="CY233">
            <v>0.37</v>
          </cell>
          <cell r="CZ233">
            <v>0.08</v>
          </cell>
          <cell r="DA233">
            <v>0.08</v>
          </cell>
          <cell r="DB233">
            <v>0.68</v>
          </cell>
          <cell r="DC233">
            <v>-0.34</v>
          </cell>
          <cell r="DD233">
            <v>-0.18</v>
          </cell>
          <cell r="DE233">
            <v>0.77</v>
          </cell>
          <cell r="DF233">
            <v>-0.42</v>
          </cell>
          <cell r="DG233">
            <v>-2.17</v>
          </cell>
          <cell r="DH233">
            <v>-3.52</v>
          </cell>
          <cell r="DI233">
            <v>-2.89</v>
          </cell>
          <cell r="DJ233">
            <v>-1.32</v>
          </cell>
          <cell r="DK233">
            <v>-1.58</v>
          </cell>
          <cell r="DL233">
            <v>-2.29</v>
          </cell>
          <cell r="DM233">
            <v>-1.46</v>
          </cell>
          <cell r="DN233">
            <v>0.3</v>
          </cell>
          <cell r="DO233">
            <v>0.14000000000000001</v>
          </cell>
          <cell r="DP233">
            <v>-1.23</v>
          </cell>
          <cell r="DQ233">
            <v>-1.0900000000000001</v>
          </cell>
          <cell r="DR233">
            <v>0.79</v>
          </cell>
          <cell r="DS233">
            <v>1.49</v>
          </cell>
          <cell r="DT233">
            <v>-0.91</v>
          </cell>
          <cell r="DU233">
            <v>-0.27</v>
          </cell>
          <cell r="DV233">
            <v>1.83</v>
          </cell>
          <cell r="DW233">
            <v>1.1200000000000001</v>
          </cell>
          <cell r="DX233">
            <v>2.0299999999999998</v>
          </cell>
          <cell r="DY233">
            <v>1.63</v>
          </cell>
          <cell r="DZ233">
            <v>0.9</v>
          </cell>
          <cell r="EA233">
            <v>1.61</v>
          </cell>
          <cell r="EB233">
            <v>2.4700000000000002</v>
          </cell>
          <cell r="EC233">
            <v>3.39</v>
          </cell>
          <cell r="ED233">
            <v>1.61</v>
          </cell>
          <cell r="EE233">
            <v>0.6</v>
          </cell>
          <cell r="EF233">
            <v>1.19</v>
          </cell>
          <cell r="EG233">
            <v>1.44</v>
          </cell>
          <cell r="EH233">
            <v>0.85</v>
          </cell>
          <cell r="EI233">
            <v>-0.86</v>
          </cell>
          <cell r="EJ233">
            <v>0.3</v>
          </cell>
          <cell r="EK233">
            <v>1.56</v>
          </cell>
          <cell r="EL233">
            <v>-0.9</v>
          </cell>
          <cell r="EM233">
            <v>-1.82</v>
          </cell>
          <cell r="EN233">
            <v>-0.52</v>
          </cell>
          <cell r="EO233">
            <v>0.56999999999999995</v>
          </cell>
          <cell r="EP233">
            <v>1.1000000000000001</v>
          </cell>
          <cell r="EQ233">
            <v>0.54</v>
          </cell>
          <cell r="ER233">
            <v>-0.53</v>
          </cell>
          <cell r="ES233">
            <v>-0.44</v>
          </cell>
          <cell r="ET233">
            <v>0.42</v>
          </cell>
          <cell r="EU233">
            <v>0.11</v>
          </cell>
          <cell r="EV233">
            <v>0.06</v>
          </cell>
          <cell r="EW233">
            <v>1.18</v>
          </cell>
          <cell r="EX233">
            <v>1.1000000000000001</v>
          </cell>
          <cell r="EY233">
            <v>0.51</v>
          </cell>
          <cell r="EZ233">
            <v>0.42</v>
          </cell>
          <cell r="FA233">
            <v>-0.56000000000000005</v>
          </cell>
          <cell r="FB233">
            <v>-1.21</v>
          </cell>
          <cell r="FC233">
            <v>-1.36</v>
          </cell>
          <cell r="FD233">
            <v>-0.98</v>
          </cell>
          <cell r="FE233">
            <v>-0.04</v>
          </cell>
          <cell r="FF233">
            <v>0.38</v>
          </cell>
          <cell r="FG233">
            <v>1.55</v>
          </cell>
          <cell r="FH233">
            <v>0.94</v>
          </cell>
          <cell r="FI233">
            <v>-0.28999999999999998</v>
          </cell>
          <cell r="FJ233">
            <v>2.3199999999999998</v>
          </cell>
          <cell r="FK233">
            <v>3.29</v>
          </cell>
          <cell r="FL233">
            <v>-0.25</v>
          </cell>
          <cell r="FM233">
            <v>-2.1</v>
          </cell>
          <cell r="FN233">
            <v>-0.89</v>
          </cell>
          <cell r="FO233">
            <v>0.56000000000000005</v>
          </cell>
          <cell r="FP233">
            <v>0.9</v>
          </cell>
          <cell r="FQ233">
            <v>0.48</v>
          </cell>
          <cell r="FR233">
            <v>-1.04</v>
          </cell>
          <cell r="FS233">
            <v>-3.38</v>
          </cell>
          <cell r="FT233">
            <v>-2.13</v>
          </cell>
          <cell r="FU233">
            <v>0.76</v>
          </cell>
          <cell r="FV233">
            <v>1.1499999999999999</v>
          </cell>
          <cell r="FW233">
            <v>-0.5</v>
          </cell>
          <cell r="FX233">
            <v>-2.5</v>
          </cell>
          <cell r="FY233">
            <v>-2.56</v>
          </cell>
          <cell r="FZ233">
            <v>-1.39</v>
          </cell>
          <cell r="GA233">
            <v>-1.21</v>
          </cell>
          <cell r="GB233">
            <v>-0.94</v>
          </cell>
          <cell r="GC233">
            <v>0.13</v>
          </cell>
          <cell r="GD233">
            <v>-0.16</v>
          </cell>
          <cell r="GE233">
            <v>-2.11</v>
          </cell>
          <cell r="GF233">
            <v>-1.06</v>
          </cell>
          <cell r="GG233">
            <v>0.09</v>
          </cell>
          <cell r="GH233">
            <v>0.54</v>
          </cell>
          <cell r="GI233">
            <v>0.87</v>
          </cell>
          <cell r="GJ233">
            <v>0.37</v>
          </cell>
          <cell r="GK233">
            <v>0.26</v>
          </cell>
          <cell r="GL233">
            <v>0.27</v>
          </cell>
          <cell r="GM233">
            <v>0.76</v>
          </cell>
          <cell r="GN233">
            <v>0.73</v>
          </cell>
          <cell r="GO233">
            <v>0.15</v>
          </cell>
          <cell r="GP233">
            <v>0.23</v>
          </cell>
          <cell r="GQ233">
            <v>1.1399999999999999</v>
          </cell>
          <cell r="GR233">
            <v>1.73</v>
          </cell>
          <cell r="GS233">
            <v>2.89</v>
          </cell>
          <cell r="GT233">
            <v>2.2799999999999998</v>
          </cell>
          <cell r="GU233">
            <v>1.19</v>
          </cell>
          <cell r="GV233">
            <v>0.3</v>
          </cell>
          <cell r="GW233">
            <v>-0.41</v>
          </cell>
          <cell r="GX233">
            <v>-0.94</v>
          </cell>
          <cell r="GY233">
            <v>0.06</v>
          </cell>
          <cell r="GZ233">
            <v>0.64</v>
          </cell>
          <cell r="HA233">
            <v>-0.48</v>
          </cell>
          <cell r="HB233">
            <v>-0.64</v>
          </cell>
          <cell r="HC233">
            <v>-1.37</v>
          </cell>
          <cell r="HD233">
            <v>-0.93</v>
          </cell>
          <cell r="HE233">
            <v>0.13</v>
          </cell>
          <cell r="HF233">
            <v>0.86</v>
          </cell>
          <cell r="HG233">
            <v>1.22</v>
          </cell>
          <cell r="HH233">
            <v>1.53</v>
          </cell>
          <cell r="HI233">
            <v>2.68</v>
          </cell>
          <cell r="HJ233">
            <v>1.5</v>
          </cell>
          <cell r="HK233">
            <v>1.02</v>
          </cell>
          <cell r="HL233">
            <v>0.76</v>
          </cell>
          <cell r="HM233">
            <v>0.27</v>
          </cell>
          <cell r="HN233">
            <v>1.62</v>
          </cell>
          <cell r="HO233">
            <v>3.53</v>
          </cell>
          <cell r="HP233">
            <v>1.88</v>
          </cell>
          <cell r="HQ233">
            <v>1.41</v>
          </cell>
          <cell r="HR233">
            <v>3.54</v>
          </cell>
          <cell r="HS233">
            <v>2.5499999999999998</v>
          </cell>
          <cell r="HT233">
            <v>0.79</v>
          </cell>
          <cell r="HU233">
            <v>0.49</v>
          </cell>
          <cell r="HV233">
            <v>-0.19</v>
          </cell>
          <cell r="HW233">
            <v>0.98</v>
          </cell>
          <cell r="HX233">
            <v>1.92</v>
          </cell>
          <cell r="HY233">
            <v>2.4300000000000002</v>
          </cell>
          <cell r="HZ233">
            <v>2.67</v>
          </cell>
          <cell r="IA233">
            <v>0.49</v>
          </cell>
          <cell r="IB233">
            <v>1.25</v>
          </cell>
          <cell r="IC233">
            <v>2.5499999999999998</v>
          </cell>
          <cell r="ID233">
            <v>0.51</v>
          </cell>
          <cell r="IE233">
            <v>-0.5</v>
          </cell>
          <cell r="IF233">
            <v>0.64</v>
          </cell>
          <cell r="IG233">
            <v>1.1399999999999999</v>
          </cell>
          <cell r="IH233">
            <v>0.23</v>
          </cell>
          <cell r="II233">
            <v>0.79</v>
          </cell>
          <cell r="IJ233">
            <v>1.34</v>
          </cell>
          <cell r="IK233">
            <v>0.53</v>
          </cell>
          <cell r="IL233">
            <v>-0.33</v>
          </cell>
          <cell r="IM233">
            <v>-0.89</v>
          </cell>
          <cell r="IN233">
            <v>-2.44</v>
          </cell>
          <cell r="IO233">
            <v>-1.96</v>
          </cell>
          <cell r="IP233">
            <v>1.45</v>
          </cell>
          <cell r="IQ233">
            <v>2.66</v>
          </cell>
          <cell r="IR233">
            <v>1.3</v>
          </cell>
          <cell r="IS233">
            <v>-0.02</v>
          </cell>
          <cell r="IT233">
            <v>0.65</v>
          </cell>
          <cell r="IU233">
            <v>1.03</v>
          </cell>
          <cell r="IV233">
            <v>-0.38</v>
          </cell>
          <cell r="IW233">
            <v>-0.26</v>
          </cell>
          <cell r="IX233">
            <v>1.54</v>
          </cell>
          <cell r="IY233">
            <v>0.16</v>
          </cell>
          <cell r="IZ233">
            <v>-0.45</v>
          </cell>
          <cell r="JA233">
            <v>0.44</v>
          </cell>
          <cell r="JB233">
            <v>0.37</v>
          </cell>
          <cell r="JC233">
            <v>0.63</v>
          </cell>
          <cell r="JD233">
            <v>0.56000000000000005</v>
          </cell>
          <cell r="JE233">
            <v>-0.27</v>
          </cell>
          <cell r="JF233">
            <v>-1.27</v>
          </cell>
          <cell r="JG233">
            <v>-1.06</v>
          </cell>
          <cell r="JH233">
            <v>-0.42</v>
          </cell>
          <cell r="JI233">
            <v>0.28000000000000003</v>
          </cell>
          <cell r="JJ233">
            <v>0.51</v>
          </cell>
          <cell r="JK233">
            <v>-0.47</v>
          </cell>
          <cell r="JL233">
            <v>-0.7</v>
          </cell>
          <cell r="JM233">
            <v>-0.2</v>
          </cell>
          <cell r="JN233">
            <v>0.26</v>
          </cell>
          <cell r="JO233">
            <v>1.23</v>
          </cell>
          <cell r="JP233">
            <v>1.62</v>
          </cell>
          <cell r="JQ233">
            <v>1.23</v>
          </cell>
          <cell r="JR233">
            <v>0.33</v>
          </cell>
          <cell r="JS233">
            <v>-0.62</v>
          </cell>
          <cell r="JT233">
            <v>-0.34</v>
          </cell>
          <cell r="JU233">
            <v>0.5</v>
          </cell>
          <cell r="JV233">
            <v>0.99</v>
          </cell>
          <cell r="JW233">
            <v>-0.59</v>
          </cell>
          <cell r="JX233">
            <v>-0.42</v>
          </cell>
          <cell r="JY233">
            <v>1.39</v>
          </cell>
          <cell r="JZ233">
            <v>1.31</v>
          </cell>
          <cell r="KA233">
            <v>0.12</v>
          </cell>
          <cell r="KB233">
            <v>-0.37</v>
          </cell>
          <cell r="KC233">
            <v>0.08</v>
          </cell>
          <cell r="KD233">
            <v>0.02</v>
          </cell>
          <cell r="KE233">
            <v>0.06</v>
          </cell>
          <cell r="KF233">
            <v>-0.04</v>
          </cell>
          <cell r="KG233">
            <v>-0.78</v>
          </cell>
          <cell r="KH233">
            <v>-0.98</v>
          </cell>
          <cell r="KI233">
            <v>-0.96</v>
          </cell>
          <cell r="KJ233">
            <v>-0.13</v>
          </cell>
          <cell r="KK233">
            <v>0.74</v>
          </cell>
          <cell r="KL233">
            <v>0.89</v>
          </cell>
          <cell r="KM233">
            <v>0.47</v>
          </cell>
          <cell r="KN233">
            <v>-0.02</v>
          </cell>
          <cell r="KO233">
            <v>-0.37</v>
          </cell>
          <cell r="KP233">
            <v>-1.32</v>
          </cell>
          <cell r="KQ233">
            <v>-0.57999999999999996</v>
          </cell>
          <cell r="KR233">
            <v>0.51</v>
          </cell>
          <cell r="KS233">
            <v>0.4</v>
          </cell>
          <cell r="KT233">
            <v>0.73</v>
          </cell>
          <cell r="KU233">
            <v>0.7</v>
          </cell>
          <cell r="KV233">
            <v>-0.46</v>
          </cell>
          <cell r="KW233">
            <v>-0.84</v>
          </cell>
          <cell r="KX233">
            <v>0.25</v>
          </cell>
          <cell r="KY233">
            <v>0.21</v>
          </cell>
          <cell r="KZ233">
            <v>-0.14000000000000001</v>
          </cell>
          <cell r="LA233">
            <v>-0.28999999999999998</v>
          </cell>
          <cell r="LB233">
            <v>-0.72</v>
          </cell>
          <cell r="LC233">
            <v>-0.8</v>
          </cell>
          <cell r="LD233">
            <v>-1.2</v>
          </cell>
          <cell r="LE233">
            <v>-1.55</v>
          </cell>
          <cell r="LF233">
            <v>-0.7</v>
          </cell>
          <cell r="LG233">
            <v>-0.2</v>
          </cell>
          <cell r="LH233">
            <v>0.1</v>
          </cell>
          <cell r="LI233">
            <v>0.4</v>
          </cell>
          <cell r="LJ233">
            <v>0.6</v>
          </cell>
          <cell r="LK233">
            <v>0.3</v>
          </cell>
          <cell r="LL233">
            <v>0</v>
          </cell>
          <cell r="LM233">
            <v>-0.2</v>
          </cell>
          <cell r="LN233">
            <v>-0.7</v>
          </cell>
          <cell r="LO233">
            <v>-0.4</v>
          </cell>
          <cell r="LP233">
            <v>-0.2</v>
          </cell>
          <cell r="LQ233">
            <v>0</v>
          </cell>
          <cell r="LR233">
            <v>0</v>
          </cell>
          <cell r="LS233">
            <v>0.12145916352327688</v>
          </cell>
          <cell r="LT233">
            <v>-0.2</v>
          </cell>
          <cell r="LU233">
            <v>0</v>
          </cell>
          <cell r="LV233">
            <v>0.3</v>
          </cell>
          <cell r="LW233">
            <v>0</v>
          </cell>
          <cell r="LX233">
            <v>0</v>
          </cell>
          <cell r="LY233">
            <v>9.0814113889285425E-2</v>
          </cell>
          <cell r="LZ233">
            <v>-0.2</v>
          </cell>
          <cell r="MA233">
            <v>-0.2</v>
          </cell>
          <cell r="MB233">
            <v>-0.2</v>
          </cell>
          <cell r="MC233">
            <v>-2.7084004042305793E-2</v>
          </cell>
          <cell r="MD233">
            <v>6.9299823360507939E-2</v>
          </cell>
          <cell r="ME233">
            <v>0.22050091034168401</v>
          </cell>
        </row>
        <row r="234">
          <cell r="A234">
            <v>3201002</v>
          </cell>
          <cell r="F234" t="str">
            <v xml:space="preserve">Ar-condicionado </v>
          </cell>
          <cell r="H234">
            <v>0.57999999999999996</v>
          </cell>
          <cell r="I234">
            <v>0.86</v>
          </cell>
          <cell r="J234">
            <v>0.75</v>
          </cell>
          <cell r="K234">
            <v>0.74</v>
          </cell>
          <cell r="L234">
            <v>0.56000000000000005</v>
          </cell>
          <cell r="M234">
            <v>-0.06</v>
          </cell>
          <cell r="N234">
            <v>0.13</v>
          </cell>
          <cell r="O234">
            <v>0.94</v>
          </cell>
          <cell r="P234">
            <v>0.04</v>
          </cell>
          <cell r="Q234">
            <v>0.11</v>
          </cell>
          <cell r="R234">
            <v>-0.45</v>
          </cell>
          <cell r="S234">
            <v>0.53</v>
          </cell>
          <cell r="T234">
            <v>0.66</v>
          </cell>
          <cell r="U234">
            <v>0.63</v>
          </cell>
          <cell r="V234">
            <v>0.38</v>
          </cell>
          <cell r="W234">
            <v>0.87</v>
          </cell>
          <cell r="X234">
            <v>0.36</v>
          </cell>
          <cell r="Y234">
            <v>-0.72</v>
          </cell>
          <cell r="Z234">
            <v>-1.47</v>
          </cell>
          <cell r="AA234">
            <v>-1.1399999999999999</v>
          </cell>
          <cell r="AB234">
            <v>0.21</v>
          </cell>
          <cell r="AC234">
            <v>-0.16</v>
          </cell>
          <cell r="AD234">
            <v>-1.1499999999999999</v>
          </cell>
          <cell r="AE234">
            <v>-0.14000000000000001</v>
          </cell>
          <cell r="AF234">
            <v>0.77</v>
          </cell>
          <cell r="AG234">
            <v>-0.55000000000000004</v>
          </cell>
          <cell r="AH234">
            <v>-0.15</v>
          </cell>
          <cell r="AI234">
            <v>-0.56000000000000005</v>
          </cell>
          <cell r="AJ234">
            <v>-0.85</v>
          </cell>
          <cell r="AK234">
            <v>0.86</v>
          </cell>
          <cell r="AL234">
            <v>1.05</v>
          </cell>
          <cell r="AM234">
            <v>0.15</v>
          </cell>
          <cell r="AN234">
            <v>0.04</v>
          </cell>
          <cell r="AO234">
            <v>0.7</v>
          </cell>
          <cell r="AP234">
            <v>0.47</v>
          </cell>
          <cell r="AQ234">
            <v>-0.65</v>
          </cell>
          <cell r="AR234">
            <v>-1.01</v>
          </cell>
          <cell r="AS234">
            <v>0.09</v>
          </cell>
          <cell r="AT234">
            <v>0.37</v>
          </cell>
          <cell r="AU234">
            <v>0.22</v>
          </cell>
          <cell r="AV234">
            <v>0.17</v>
          </cell>
          <cell r="AW234">
            <v>0.53</v>
          </cell>
          <cell r="AX234">
            <v>0.86</v>
          </cell>
          <cell r="AY234">
            <v>-0.41</v>
          </cell>
          <cell r="AZ234">
            <v>0.27</v>
          </cell>
          <cell r="BA234">
            <v>0.41</v>
          </cell>
          <cell r="BB234">
            <v>-0.28000000000000003</v>
          </cell>
          <cell r="BC234">
            <v>0.12</v>
          </cell>
          <cell r="BD234">
            <v>0.21</v>
          </cell>
          <cell r="BE234">
            <v>0.46</v>
          </cell>
          <cell r="BF234">
            <v>-0.02</v>
          </cell>
          <cell r="BG234">
            <v>-0.2</v>
          </cell>
          <cell r="BH234">
            <v>0.93</v>
          </cell>
          <cell r="BI234">
            <v>-0.04</v>
          </cell>
          <cell r="BJ234">
            <v>-1.88</v>
          </cell>
          <cell r="BK234">
            <v>-1.58</v>
          </cell>
          <cell r="BL234">
            <v>-0.39</v>
          </cell>
          <cell r="BM234">
            <v>0.71</v>
          </cell>
          <cell r="BN234">
            <v>-0.02</v>
          </cell>
          <cell r="BO234">
            <v>0.55000000000000004</v>
          </cell>
          <cell r="BP234">
            <v>0.51</v>
          </cell>
          <cell r="BQ234">
            <v>-0.06</v>
          </cell>
          <cell r="BR234">
            <v>0.37</v>
          </cell>
          <cell r="BS234">
            <v>0.77</v>
          </cell>
          <cell r="BT234">
            <v>0.31</v>
          </cell>
          <cell r="BU234">
            <v>-0.2</v>
          </cell>
          <cell r="BV234">
            <v>-0.38</v>
          </cell>
          <cell r="BW234">
            <v>-0.2</v>
          </cell>
          <cell r="BX234">
            <v>-0.13</v>
          </cell>
          <cell r="BY234">
            <v>-0.36</v>
          </cell>
          <cell r="BZ234">
            <v>-0.69</v>
          </cell>
          <cell r="CA234">
            <v>-2.23</v>
          </cell>
          <cell r="CB234">
            <v>-1.74</v>
          </cell>
          <cell r="CC234">
            <v>0.88</v>
          </cell>
          <cell r="CD234">
            <v>-0.33</v>
          </cell>
          <cell r="CE234">
            <v>-1.3</v>
          </cell>
          <cell r="CF234">
            <v>-2.0699999999999998</v>
          </cell>
          <cell r="CG234">
            <v>-1.94</v>
          </cell>
          <cell r="CH234">
            <v>-1.9</v>
          </cell>
          <cell r="CI234">
            <v>-0.71</v>
          </cell>
          <cell r="CJ234">
            <v>-0.64</v>
          </cell>
          <cell r="CK234">
            <v>0.79</v>
          </cell>
          <cell r="CL234">
            <v>1.47</v>
          </cell>
          <cell r="CM234">
            <v>2.94</v>
          </cell>
          <cell r="CN234">
            <v>1.45</v>
          </cell>
          <cell r="CO234">
            <v>-0.15</v>
          </cell>
          <cell r="CP234">
            <v>-0.32</v>
          </cell>
          <cell r="CQ234">
            <v>0.74</v>
          </cell>
          <cell r="CR234">
            <v>0.14000000000000001</v>
          </cell>
          <cell r="CS234">
            <v>-0.28000000000000003</v>
          </cell>
          <cell r="CT234">
            <v>0.88</v>
          </cell>
          <cell r="CU234">
            <v>1.71</v>
          </cell>
          <cell r="CV234">
            <v>1.0900000000000001</v>
          </cell>
          <cell r="CW234">
            <v>-0.73</v>
          </cell>
          <cell r="CX234">
            <v>-0.7</v>
          </cell>
          <cell r="CY234">
            <v>-0.9</v>
          </cell>
          <cell r="CZ234">
            <v>-0.06</v>
          </cell>
          <cell r="DA234">
            <v>-0.06</v>
          </cell>
          <cell r="DB234">
            <v>0.46</v>
          </cell>
          <cell r="DC234">
            <v>-0.34</v>
          </cell>
          <cell r="DD234">
            <v>-0.16</v>
          </cell>
          <cell r="DE234">
            <v>1.04</v>
          </cell>
          <cell r="DF234">
            <v>0.52</v>
          </cell>
          <cell r="DG234">
            <v>-0.33</v>
          </cell>
          <cell r="DH234">
            <v>0</v>
          </cell>
          <cell r="DI234">
            <v>0.69</v>
          </cell>
          <cell r="DJ234">
            <v>0.62</v>
          </cell>
          <cell r="DK234">
            <v>0.04</v>
          </cell>
          <cell r="DL234">
            <v>0.52</v>
          </cell>
          <cell r="DM234">
            <v>0.14000000000000001</v>
          </cell>
          <cell r="DN234">
            <v>0.08</v>
          </cell>
          <cell r="DO234">
            <v>0.91</v>
          </cell>
          <cell r="DP234">
            <v>-0.03</v>
          </cell>
          <cell r="DQ234">
            <v>-1.87</v>
          </cell>
          <cell r="DR234">
            <v>-1.76</v>
          </cell>
          <cell r="DS234">
            <v>-2</v>
          </cell>
          <cell r="DT234">
            <v>-1.37</v>
          </cell>
          <cell r="DU234">
            <v>2.2599999999999998</v>
          </cell>
          <cell r="DV234">
            <v>4.04</v>
          </cell>
          <cell r="DW234">
            <v>3.37</v>
          </cell>
          <cell r="DX234">
            <v>1.4</v>
          </cell>
          <cell r="DY234">
            <v>0.96</v>
          </cell>
          <cell r="DZ234">
            <v>1.78</v>
          </cell>
          <cell r="EA234">
            <v>-0.05</v>
          </cell>
          <cell r="EB234">
            <v>-2.15</v>
          </cell>
          <cell r="EC234">
            <v>0.62</v>
          </cell>
          <cell r="ED234">
            <v>1.39</v>
          </cell>
          <cell r="EE234">
            <v>0.04</v>
          </cell>
          <cell r="EF234">
            <v>1.57</v>
          </cell>
          <cell r="EG234">
            <v>0.12</v>
          </cell>
          <cell r="EH234">
            <v>1.39</v>
          </cell>
          <cell r="EI234">
            <v>3.91</v>
          </cell>
          <cell r="EJ234">
            <v>0.61</v>
          </cell>
          <cell r="EK234">
            <v>-1.57</v>
          </cell>
          <cell r="EL234">
            <v>-0.3</v>
          </cell>
          <cell r="EM234">
            <v>-0.46</v>
          </cell>
          <cell r="EN234">
            <v>-0.36</v>
          </cell>
          <cell r="EO234">
            <v>2.66</v>
          </cell>
          <cell r="EP234">
            <v>-0.28999999999999998</v>
          </cell>
          <cell r="EQ234">
            <v>-3.35</v>
          </cell>
          <cell r="ER234">
            <v>-0.86</v>
          </cell>
          <cell r="ES234">
            <v>0.75</v>
          </cell>
          <cell r="ET234">
            <v>0.15</v>
          </cell>
          <cell r="EU234">
            <v>0.51</v>
          </cell>
          <cell r="EV234">
            <v>2.41</v>
          </cell>
          <cell r="EW234">
            <v>2.58</v>
          </cell>
          <cell r="EX234">
            <v>3.23</v>
          </cell>
          <cell r="EY234">
            <v>0.72</v>
          </cell>
          <cell r="EZ234">
            <v>-1.25</v>
          </cell>
          <cell r="FA234">
            <v>-1.02</v>
          </cell>
          <cell r="FB234">
            <v>-1.64</v>
          </cell>
          <cell r="FC234">
            <v>-1.55</v>
          </cell>
          <cell r="FD234">
            <v>-1.73</v>
          </cell>
          <cell r="FE234">
            <v>-2.39</v>
          </cell>
          <cell r="FF234">
            <v>-2.29</v>
          </cell>
          <cell r="FG234">
            <v>-0.21</v>
          </cell>
          <cell r="FH234">
            <v>0.64</v>
          </cell>
          <cell r="FI234">
            <v>1.1299999999999999</v>
          </cell>
          <cell r="FJ234">
            <v>0.6</v>
          </cell>
          <cell r="FK234">
            <v>1.1200000000000001</v>
          </cell>
          <cell r="FL234">
            <v>0.8</v>
          </cell>
          <cell r="FM234">
            <v>-1.22</v>
          </cell>
          <cell r="FN234">
            <v>-1.19</v>
          </cell>
          <cell r="FO234">
            <v>-2.13</v>
          </cell>
          <cell r="FP234">
            <v>-0.81</v>
          </cell>
          <cell r="FQ234">
            <v>1.21</v>
          </cell>
          <cell r="FR234">
            <v>-0.06</v>
          </cell>
          <cell r="FS234">
            <v>-1.0900000000000001</v>
          </cell>
          <cell r="FT234">
            <v>-1.01</v>
          </cell>
          <cell r="FU234">
            <v>-0.08</v>
          </cell>
          <cell r="FV234">
            <v>-1.38</v>
          </cell>
          <cell r="FW234">
            <v>-1.19</v>
          </cell>
          <cell r="FX234">
            <v>1.56</v>
          </cell>
          <cell r="FY234">
            <v>0.32</v>
          </cell>
          <cell r="FZ234">
            <v>-1.2</v>
          </cell>
          <cell r="GA234">
            <v>-0.96</v>
          </cell>
          <cell r="GB234">
            <v>0.86</v>
          </cell>
          <cell r="GC234">
            <v>7.0000000000000007E-2</v>
          </cell>
          <cell r="GD234">
            <v>-2.2000000000000002</v>
          </cell>
          <cell r="GE234">
            <v>0.08</v>
          </cell>
          <cell r="GF234">
            <v>0.36</v>
          </cell>
          <cell r="GG234">
            <v>0.05</v>
          </cell>
          <cell r="GH234">
            <v>2.66</v>
          </cell>
          <cell r="GI234">
            <v>1.94</v>
          </cell>
          <cell r="GJ234">
            <v>1.31</v>
          </cell>
          <cell r="GK234">
            <v>1.69</v>
          </cell>
          <cell r="GL234">
            <v>0.85</v>
          </cell>
          <cell r="GM234">
            <v>1.04</v>
          </cell>
          <cell r="GN234">
            <v>0.89</v>
          </cell>
          <cell r="GO234">
            <v>-0.2</v>
          </cell>
          <cell r="GP234">
            <v>-0.69</v>
          </cell>
          <cell r="GQ234">
            <v>0.27</v>
          </cell>
          <cell r="GR234">
            <v>1.74</v>
          </cell>
          <cell r="GS234">
            <v>2.02</v>
          </cell>
          <cell r="GT234">
            <v>1.81</v>
          </cell>
          <cell r="GU234">
            <v>-0.62</v>
          </cell>
          <cell r="GV234">
            <v>-0.78</v>
          </cell>
          <cell r="GW234">
            <v>0.08</v>
          </cell>
          <cell r="GX234">
            <v>-1.6</v>
          </cell>
          <cell r="GY234">
            <v>-1.46</v>
          </cell>
          <cell r="GZ234">
            <v>0.49</v>
          </cell>
          <cell r="HA234">
            <v>1.28</v>
          </cell>
          <cell r="HB234">
            <v>0.05</v>
          </cell>
          <cell r="HC234">
            <v>-0.23</v>
          </cell>
          <cell r="HD234">
            <v>0.7</v>
          </cell>
          <cell r="HE234">
            <v>-0.73</v>
          </cell>
          <cell r="HF234">
            <v>1.08</v>
          </cell>
          <cell r="HG234">
            <v>1.86</v>
          </cell>
          <cell r="HH234">
            <v>1.07</v>
          </cell>
          <cell r="HI234">
            <v>0.25</v>
          </cell>
          <cell r="HJ234">
            <v>0.76</v>
          </cell>
          <cell r="HK234">
            <v>1.0900000000000001</v>
          </cell>
          <cell r="HL234">
            <v>1.58</v>
          </cell>
          <cell r="HM234">
            <v>0.95</v>
          </cell>
          <cell r="HN234">
            <v>0.16</v>
          </cell>
          <cell r="HO234">
            <v>-0.4</v>
          </cell>
          <cell r="HP234">
            <v>1.21</v>
          </cell>
          <cell r="HQ234">
            <v>2.97</v>
          </cell>
          <cell r="HR234">
            <v>1.68</v>
          </cell>
          <cell r="HS234">
            <v>1.24</v>
          </cell>
          <cell r="HT234">
            <v>0.28999999999999998</v>
          </cell>
          <cell r="HU234">
            <v>0.95</v>
          </cell>
          <cell r="HV234">
            <v>0.15</v>
          </cell>
          <cell r="HW234">
            <v>-1.33</v>
          </cell>
          <cell r="HX234">
            <v>-1.99</v>
          </cell>
          <cell r="HY234">
            <v>1.07</v>
          </cell>
          <cell r="HZ234">
            <v>1.07</v>
          </cell>
          <cell r="IA234">
            <v>0.37</v>
          </cell>
          <cell r="IB234">
            <v>1.03</v>
          </cell>
          <cell r="IC234">
            <v>-0.21</v>
          </cell>
          <cell r="ID234">
            <v>-1.58</v>
          </cell>
          <cell r="IE234">
            <v>0.23</v>
          </cell>
          <cell r="IF234">
            <v>0.62</v>
          </cell>
          <cell r="IG234">
            <v>0.25</v>
          </cell>
          <cell r="IH234">
            <v>1.07</v>
          </cell>
          <cell r="II234">
            <v>0.14000000000000001</v>
          </cell>
          <cell r="IJ234">
            <v>-0.08</v>
          </cell>
          <cell r="IK234">
            <v>0.76</v>
          </cell>
          <cell r="IL234">
            <v>1.21</v>
          </cell>
          <cell r="IM234">
            <v>1.77</v>
          </cell>
          <cell r="IN234">
            <v>0.17</v>
          </cell>
          <cell r="IO234">
            <v>0.74</v>
          </cell>
          <cell r="IP234">
            <v>2.52</v>
          </cell>
          <cell r="IQ234">
            <v>-0.02</v>
          </cell>
          <cell r="IR234">
            <v>-0.63</v>
          </cell>
          <cell r="IS234">
            <v>-1.67</v>
          </cell>
          <cell r="IT234">
            <v>-3.24</v>
          </cell>
          <cell r="IU234">
            <v>-0.96</v>
          </cell>
          <cell r="IV234">
            <v>1.52</v>
          </cell>
          <cell r="IW234">
            <v>0.28000000000000003</v>
          </cell>
          <cell r="IX234">
            <v>-0.92</v>
          </cell>
          <cell r="IY234">
            <v>0.05</v>
          </cell>
          <cell r="IZ234">
            <v>0.72</v>
          </cell>
          <cell r="JA234">
            <v>0.14000000000000001</v>
          </cell>
          <cell r="JB234">
            <v>0.37</v>
          </cell>
          <cell r="JC234">
            <v>1.06</v>
          </cell>
          <cell r="JD234">
            <v>0.41</v>
          </cell>
          <cell r="JE234">
            <v>-0.71</v>
          </cell>
          <cell r="JF234">
            <v>0.96</v>
          </cell>
          <cell r="JG234">
            <v>2.56</v>
          </cell>
          <cell r="JH234">
            <v>1.79</v>
          </cell>
          <cell r="JI234">
            <v>0.82</v>
          </cell>
          <cell r="JJ234">
            <v>0.78</v>
          </cell>
          <cell r="JK234">
            <v>1.8</v>
          </cell>
          <cell r="JL234">
            <v>2</v>
          </cell>
          <cell r="JM234">
            <v>0.43</v>
          </cell>
          <cell r="JN234">
            <v>-0.14000000000000001</v>
          </cell>
          <cell r="JO234">
            <v>1.57</v>
          </cell>
          <cell r="JP234">
            <v>0.16</v>
          </cell>
          <cell r="JQ234">
            <v>-2.66</v>
          </cell>
          <cell r="JR234">
            <v>-1.19</v>
          </cell>
          <cell r="JS234">
            <v>1.47</v>
          </cell>
          <cell r="JT234">
            <v>0.94</v>
          </cell>
          <cell r="JU234">
            <v>0.93</v>
          </cell>
          <cell r="JV234">
            <v>0.52</v>
          </cell>
          <cell r="JW234">
            <v>0.81</v>
          </cell>
          <cell r="JX234">
            <v>1.21</v>
          </cell>
          <cell r="JY234">
            <v>0.8</v>
          </cell>
          <cell r="JZ234">
            <v>0.43</v>
          </cell>
          <cell r="KA234">
            <v>1.8</v>
          </cell>
          <cell r="KB234">
            <v>2.08</v>
          </cell>
          <cell r="KC234">
            <v>0.45</v>
          </cell>
          <cell r="KD234">
            <v>-0.2</v>
          </cell>
          <cell r="KE234">
            <v>0.06</v>
          </cell>
          <cell r="KF234">
            <v>2.0099999999999998</v>
          </cell>
          <cell r="KG234">
            <v>1.41</v>
          </cell>
          <cell r="KH234">
            <v>0.19</v>
          </cell>
          <cell r="KI234">
            <v>7.0000000000000007E-2</v>
          </cell>
          <cell r="KJ234">
            <v>0.3</v>
          </cell>
          <cell r="KK234">
            <v>-0.3</v>
          </cell>
          <cell r="KL234">
            <v>0.48</v>
          </cell>
          <cell r="KM234">
            <v>-0.44</v>
          </cell>
          <cell r="KN234">
            <v>-1.05</v>
          </cell>
          <cell r="KO234">
            <v>-0.53</v>
          </cell>
          <cell r="KP234">
            <v>0.06</v>
          </cell>
          <cell r="KQ234">
            <v>0.26</v>
          </cell>
          <cell r="KR234">
            <v>0.11</v>
          </cell>
          <cell r="KS234">
            <v>-0.65</v>
          </cell>
          <cell r="KT234">
            <v>0.28000000000000003</v>
          </cell>
          <cell r="KU234">
            <v>1.82</v>
          </cell>
          <cell r="KV234">
            <v>7.0000000000000007E-2</v>
          </cell>
          <cell r="KW234">
            <v>-0.76</v>
          </cell>
          <cell r="KX234">
            <v>0.62</v>
          </cell>
          <cell r="KY234">
            <v>0.96</v>
          </cell>
          <cell r="KZ234">
            <v>1</v>
          </cell>
          <cell r="LA234">
            <v>-0.71</v>
          </cell>
          <cell r="LB234">
            <v>0.09</v>
          </cell>
          <cell r="LC234">
            <v>0.19</v>
          </cell>
          <cell r="LD234">
            <v>-1.9</v>
          </cell>
          <cell r="LE234">
            <v>-1.78</v>
          </cell>
          <cell r="LF234">
            <v>-0.7</v>
          </cell>
          <cell r="LG234">
            <v>-0.2</v>
          </cell>
          <cell r="LH234">
            <v>0.1</v>
          </cell>
          <cell r="LI234">
            <v>0.4</v>
          </cell>
          <cell r="LJ234">
            <v>0.6</v>
          </cell>
          <cell r="LK234">
            <v>0.3</v>
          </cell>
          <cell r="LL234">
            <v>0</v>
          </cell>
          <cell r="LM234">
            <v>-0.2</v>
          </cell>
          <cell r="LN234">
            <v>-0.7</v>
          </cell>
          <cell r="LO234">
            <v>-0.4</v>
          </cell>
          <cell r="LP234">
            <v>-0.2</v>
          </cell>
          <cell r="LQ234">
            <v>0</v>
          </cell>
          <cell r="LR234">
            <v>0</v>
          </cell>
          <cell r="LS234">
            <v>0.12145916352327688</v>
          </cell>
          <cell r="LT234">
            <v>-0.2</v>
          </cell>
          <cell r="LU234">
            <v>0</v>
          </cell>
          <cell r="LV234">
            <v>0.3</v>
          </cell>
          <cell r="LW234">
            <v>0</v>
          </cell>
          <cell r="LX234">
            <v>0</v>
          </cell>
          <cell r="LY234">
            <v>9.0814113889285425E-2</v>
          </cell>
          <cell r="LZ234">
            <v>-0.2</v>
          </cell>
          <cell r="MA234">
            <v>-0.2</v>
          </cell>
          <cell r="MB234">
            <v>-0.2</v>
          </cell>
          <cell r="MC234">
            <v>-2.7084004042305793E-2</v>
          </cell>
          <cell r="MD234">
            <v>6.9299823360507939E-2</v>
          </cell>
          <cell r="ME234">
            <v>0.22050091034168401</v>
          </cell>
        </row>
        <row r="235">
          <cell r="A235">
            <v>3201006</v>
          </cell>
          <cell r="F235" t="str">
            <v xml:space="preserve">Máquina de lavar roupa </v>
          </cell>
          <cell r="H235">
            <v>0.32</v>
          </cell>
          <cell r="I235">
            <v>1.97</v>
          </cell>
          <cell r="J235">
            <v>2.1</v>
          </cell>
          <cell r="K235">
            <v>0.34</v>
          </cell>
          <cell r="L235">
            <v>-0.06</v>
          </cell>
          <cell r="M235">
            <v>0.89</v>
          </cell>
          <cell r="N235">
            <v>2.2200000000000002</v>
          </cell>
          <cell r="O235">
            <v>1.07</v>
          </cell>
          <cell r="P235">
            <v>1.49</v>
          </cell>
          <cell r="Q235">
            <v>2.3199999999999998</v>
          </cell>
          <cell r="R235">
            <v>1.25</v>
          </cell>
          <cell r="S235">
            <v>0.52</v>
          </cell>
          <cell r="T235">
            <v>0.79</v>
          </cell>
          <cell r="U235">
            <v>1.1100000000000001</v>
          </cell>
          <cell r="V235">
            <v>0.46</v>
          </cell>
          <cell r="W235">
            <v>0.86</v>
          </cell>
          <cell r="X235">
            <v>-0.2</v>
          </cell>
          <cell r="Y235">
            <v>-1.49</v>
          </cell>
          <cell r="Z235">
            <v>-1.34</v>
          </cell>
          <cell r="AA235">
            <v>-0.6</v>
          </cell>
          <cell r="AB235">
            <v>0.26</v>
          </cell>
          <cell r="AC235">
            <v>-0.99</v>
          </cell>
          <cell r="AD235">
            <v>-0.67</v>
          </cell>
          <cell r="AE235">
            <v>0.6</v>
          </cell>
          <cell r="AF235">
            <v>0.04</v>
          </cell>
          <cell r="AG235">
            <v>0.46</v>
          </cell>
          <cell r="AH235">
            <v>0.81</v>
          </cell>
          <cell r="AI235">
            <v>-1.03</v>
          </cell>
          <cell r="AJ235">
            <v>-1.06</v>
          </cell>
          <cell r="AK235">
            <v>0.28999999999999998</v>
          </cell>
          <cell r="AL235">
            <v>-1.1599999999999999</v>
          </cell>
          <cell r="AM235">
            <v>-2.33</v>
          </cell>
          <cell r="AN235">
            <v>-2.38</v>
          </cell>
          <cell r="AO235">
            <v>-1.29</v>
          </cell>
          <cell r="AP235">
            <v>-0.65</v>
          </cell>
          <cell r="AQ235">
            <v>-0.06</v>
          </cell>
          <cell r="AR235">
            <v>-0.86</v>
          </cell>
          <cell r="AS235">
            <v>-0.82</v>
          </cell>
          <cell r="AT235">
            <v>0.54</v>
          </cell>
          <cell r="AU235">
            <v>0.51</v>
          </cell>
          <cell r="AV235">
            <v>0.37</v>
          </cell>
          <cell r="AW235">
            <v>0.41</v>
          </cell>
          <cell r="AX235">
            <v>-0.3</v>
          </cell>
          <cell r="AY235">
            <v>-0.33</v>
          </cell>
          <cell r="AZ235">
            <v>-0.04</v>
          </cell>
          <cell r="BA235">
            <v>0.79</v>
          </cell>
          <cell r="BB235">
            <v>-0.15</v>
          </cell>
          <cell r="BC235">
            <v>-1.32</v>
          </cell>
          <cell r="BD235">
            <v>-0.59</v>
          </cell>
          <cell r="BE235">
            <v>0.57999999999999996</v>
          </cell>
          <cell r="BF235">
            <v>0.25</v>
          </cell>
          <cell r="BG235">
            <v>-0.79</v>
          </cell>
          <cell r="BH235">
            <v>-0.08</v>
          </cell>
          <cell r="BI235">
            <v>1.1399999999999999</v>
          </cell>
          <cell r="BJ235">
            <v>-0.63</v>
          </cell>
          <cell r="BK235">
            <v>-1.06</v>
          </cell>
          <cell r="BL235">
            <v>-0.47</v>
          </cell>
          <cell r="BM235">
            <v>-0.53</v>
          </cell>
          <cell r="BN235">
            <v>-0.6</v>
          </cell>
          <cell r="BO235">
            <v>0.02</v>
          </cell>
          <cell r="BP235">
            <v>-0.26</v>
          </cell>
          <cell r="BQ235">
            <v>-0.16</v>
          </cell>
          <cell r="BR235">
            <v>-0.9</v>
          </cell>
          <cell r="BS235">
            <v>0.69</v>
          </cell>
          <cell r="BT235">
            <v>2.56</v>
          </cell>
          <cell r="BU235">
            <v>1.52</v>
          </cell>
          <cell r="BV235">
            <v>-1.73</v>
          </cell>
          <cell r="BW235">
            <v>-0.85</v>
          </cell>
          <cell r="BX235">
            <v>-0.88</v>
          </cell>
          <cell r="BY235">
            <v>-2.7</v>
          </cell>
          <cell r="BZ235">
            <v>-3.08</v>
          </cell>
          <cell r="CA235">
            <v>-3.19</v>
          </cell>
          <cell r="CB235">
            <v>-0.02</v>
          </cell>
          <cell r="CC235">
            <v>0.88</v>
          </cell>
          <cell r="CD235">
            <v>1.1100000000000001</v>
          </cell>
          <cell r="CE235">
            <v>1.01</v>
          </cell>
          <cell r="CF235">
            <v>-2.5499999999999998</v>
          </cell>
          <cell r="CG235">
            <v>-1.61</v>
          </cell>
          <cell r="CH235">
            <v>0.84</v>
          </cell>
          <cell r="CI235">
            <v>-1.1599999999999999</v>
          </cell>
          <cell r="CJ235">
            <v>-0.31</v>
          </cell>
          <cell r="CK235">
            <v>-0.37</v>
          </cell>
          <cell r="CL235">
            <v>0.49</v>
          </cell>
          <cell r="CM235">
            <v>0.42</v>
          </cell>
          <cell r="CN235">
            <v>-0.62</v>
          </cell>
          <cell r="CO235">
            <v>0.48</v>
          </cell>
          <cell r="CP235">
            <v>0.54</v>
          </cell>
          <cell r="CQ235">
            <v>-0.46</v>
          </cell>
          <cell r="CR235">
            <v>0.27</v>
          </cell>
          <cell r="CS235">
            <v>0.22</v>
          </cell>
          <cell r="CT235">
            <v>-0.7</v>
          </cell>
          <cell r="CU235">
            <v>-0.72</v>
          </cell>
          <cell r="CV235">
            <v>-0.82</v>
          </cell>
          <cell r="CW235">
            <v>-0.16</v>
          </cell>
          <cell r="CX235">
            <v>0.88</v>
          </cell>
          <cell r="CY235">
            <v>0.17</v>
          </cell>
          <cell r="CZ235">
            <v>1.07</v>
          </cell>
          <cell r="DA235">
            <v>1.07</v>
          </cell>
          <cell r="DB235">
            <v>0.76</v>
          </cell>
          <cell r="DC235">
            <v>-0.79</v>
          </cell>
          <cell r="DD235">
            <v>-1.07</v>
          </cell>
          <cell r="DE235">
            <v>-0.22</v>
          </cell>
          <cell r="DF235">
            <v>-0.27</v>
          </cell>
          <cell r="DG235">
            <v>-1.88</v>
          </cell>
          <cell r="DH235">
            <v>-4.2</v>
          </cell>
          <cell r="DI235">
            <v>-4.51</v>
          </cell>
          <cell r="DJ235">
            <v>-2.13</v>
          </cell>
          <cell r="DK235">
            <v>-0.45</v>
          </cell>
          <cell r="DL235">
            <v>0.14000000000000001</v>
          </cell>
          <cell r="DM235">
            <v>0.28000000000000003</v>
          </cell>
          <cell r="DN235">
            <v>-0.48</v>
          </cell>
          <cell r="DO235">
            <v>-1.19</v>
          </cell>
          <cell r="DP235">
            <v>-0.88</v>
          </cell>
          <cell r="DQ235">
            <v>0.46</v>
          </cell>
          <cell r="DR235">
            <v>0.32</v>
          </cell>
          <cell r="DS235">
            <v>-0.69</v>
          </cell>
          <cell r="DT235">
            <v>-0.67</v>
          </cell>
          <cell r="DU235">
            <v>-1.64</v>
          </cell>
          <cell r="DV235">
            <v>-1.72</v>
          </cell>
          <cell r="DW235">
            <v>0.1</v>
          </cell>
          <cell r="DX235">
            <v>-0.08</v>
          </cell>
          <cell r="DY235">
            <v>0.21</v>
          </cell>
          <cell r="DZ235">
            <v>2.3199999999999998</v>
          </cell>
          <cell r="EA235">
            <v>1.58</v>
          </cell>
          <cell r="EB235">
            <v>1.32</v>
          </cell>
          <cell r="EC235">
            <v>2.73</v>
          </cell>
          <cell r="ED235">
            <v>2.21</v>
          </cell>
          <cell r="EE235">
            <v>1.33</v>
          </cell>
          <cell r="EF235">
            <v>0.45</v>
          </cell>
          <cell r="EG235">
            <v>0.4</v>
          </cell>
          <cell r="EH235">
            <v>0.79</v>
          </cell>
          <cell r="EI235">
            <v>0.09</v>
          </cell>
          <cell r="EJ235">
            <v>0.16</v>
          </cell>
          <cell r="EK235">
            <v>1.76</v>
          </cell>
          <cell r="EL235">
            <v>0.28999999999999998</v>
          </cell>
          <cell r="EM235">
            <v>-2.5099999999999998</v>
          </cell>
          <cell r="EN235">
            <v>-1.94</v>
          </cell>
          <cell r="EO235">
            <v>0.42</v>
          </cell>
          <cell r="EP235">
            <v>0.36</v>
          </cell>
          <cell r="EQ235">
            <v>-0.56999999999999995</v>
          </cell>
          <cell r="ER235">
            <v>-1.05</v>
          </cell>
          <cell r="ES235">
            <v>-2.86</v>
          </cell>
          <cell r="ET235">
            <v>-3.25</v>
          </cell>
          <cell r="EU235">
            <v>-1.29</v>
          </cell>
          <cell r="EV235">
            <v>0.22</v>
          </cell>
          <cell r="EW235">
            <v>0.7</v>
          </cell>
          <cell r="EX235">
            <v>2.13</v>
          </cell>
          <cell r="EY235">
            <v>1.45</v>
          </cell>
          <cell r="EZ235">
            <v>-1.52</v>
          </cell>
          <cell r="FA235">
            <v>-0.97</v>
          </cell>
          <cell r="FB235">
            <v>-0.76</v>
          </cell>
          <cell r="FC235">
            <v>-2.4900000000000002</v>
          </cell>
          <cell r="FD235">
            <v>-1.91</v>
          </cell>
          <cell r="FE235">
            <v>0.35</v>
          </cell>
          <cell r="FF235">
            <v>1.24</v>
          </cell>
          <cell r="FG235">
            <v>0.56999999999999995</v>
          </cell>
          <cell r="FH235">
            <v>-0.61</v>
          </cell>
          <cell r="FI235">
            <v>-1.58</v>
          </cell>
          <cell r="FJ235">
            <v>0.28000000000000003</v>
          </cell>
          <cell r="FK235">
            <v>3.18</v>
          </cell>
          <cell r="FL235">
            <v>1.24</v>
          </cell>
          <cell r="FM235">
            <v>-2.09</v>
          </cell>
          <cell r="FN235">
            <v>-2.14</v>
          </cell>
          <cell r="FO235">
            <v>-1.1599999999999999</v>
          </cell>
          <cell r="FP235">
            <v>0.43</v>
          </cell>
          <cell r="FQ235">
            <v>1.23</v>
          </cell>
          <cell r="FR235">
            <v>-0.36</v>
          </cell>
          <cell r="FS235">
            <v>-3.61</v>
          </cell>
          <cell r="FT235">
            <v>-3.73</v>
          </cell>
          <cell r="FU235">
            <v>0.78</v>
          </cell>
          <cell r="FV235">
            <v>2.11</v>
          </cell>
          <cell r="FW235">
            <v>0.65</v>
          </cell>
          <cell r="FX235">
            <v>0.02</v>
          </cell>
          <cell r="FY235">
            <v>-0.59</v>
          </cell>
          <cell r="FZ235">
            <v>-0.73</v>
          </cell>
          <cell r="GA235">
            <v>-1.1299999999999999</v>
          </cell>
          <cell r="GB235">
            <v>-1.05</v>
          </cell>
          <cell r="GC235">
            <v>0.7</v>
          </cell>
          <cell r="GD235">
            <v>0.31</v>
          </cell>
          <cell r="GE235">
            <v>0.08</v>
          </cell>
          <cell r="GF235">
            <v>0.49</v>
          </cell>
          <cell r="GG235">
            <v>0.64</v>
          </cell>
          <cell r="GH235">
            <v>0.34</v>
          </cell>
          <cell r="GI235">
            <v>-0.85</v>
          </cell>
          <cell r="GJ235">
            <v>0.12</v>
          </cell>
          <cell r="GK235">
            <v>0.79</v>
          </cell>
          <cell r="GL235">
            <v>-0.51</v>
          </cell>
          <cell r="GM235">
            <v>-0.2</v>
          </cell>
          <cell r="GN235">
            <v>0.39</v>
          </cell>
          <cell r="GO235">
            <v>-0.53</v>
          </cell>
          <cell r="GP235">
            <v>0.32</v>
          </cell>
          <cell r="GQ235">
            <v>1.08</v>
          </cell>
          <cell r="GR235">
            <v>-0.73</v>
          </cell>
          <cell r="GS235">
            <v>0.01</v>
          </cell>
          <cell r="GT235">
            <v>1.66</v>
          </cell>
          <cell r="GU235">
            <v>-0.03</v>
          </cell>
          <cell r="GV235">
            <v>-1.38</v>
          </cell>
          <cell r="GW235">
            <v>-0.66</v>
          </cell>
          <cell r="GX235">
            <v>-1.1100000000000001</v>
          </cell>
          <cell r="GY235">
            <v>-0.5</v>
          </cell>
          <cell r="GZ235">
            <v>1.1299999999999999</v>
          </cell>
          <cell r="HA235">
            <v>0.52</v>
          </cell>
          <cell r="HB235">
            <v>-0.01</v>
          </cell>
          <cell r="HC235">
            <v>0.28999999999999998</v>
          </cell>
          <cell r="HD235">
            <v>0.37</v>
          </cell>
          <cell r="HE235">
            <v>0.06</v>
          </cell>
          <cell r="HF235">
            <v>1.36</v>
          </cell>
          <cell r="HG235">
            <v>1.45</v>
          </cell>
          <cell r="HH235">
            <v>-7.0000000000000007E-2</v>
          </cell>
          <cell r="HI235">
            <v>0.74</v>
          </cell>
          <cell r="HJ235">
            <v>1.7</v>
          </cell>
          <cell r="HK235">
            <v>0.71</v>
          </cell>
          <cell r="HL235">
            <v>0.99</v>
          </cell>
          <cell r="HM235">
            <v>0.92</v>
          </cell>
          <cell r="HN235">
            <v>0.56000000000000005</v>
          </cell>
          <cell r="HO235">
            <v>-0.23</v>
          </cell>
          <cell r="HP235">
            <v>-0.34</v>
          </cell>
          <cell r="HQ235">
            <v>1.17</v>
          </cell>
          <cell r="HR235">
            <v>2.2000000000000002</v>
          </cell>
          <cell r="HS235">
            <v>1</v>
          </cell>
          <cell r="HT235">
            <v>-0.54</v>
          </cell>
          <cell r="HU235">
            <v>-0.94</v>
          </cell>
          <cell r="HV235">
            <v>-0.95</v>
          </cell>
          <cell r="HW235">
            <v>0.09</v>
          </cell>
          <cell r="HX235">
            <v>1.28</v>
          </cell>
          <cell r="HY235">
            <v>2.85</v>
          </cell>
          <cell r="HZ235">
            <v>2.99</v>
          </cell>
          <cell r="IA235">
            <v>1.72</v>
          </cell>
          <cell r="IB235">
            <v>1.49</v>
          </cell>
          <cell r="IC235">
            <v>1.04</v>
          </cell>
          <cell r="ID235">
            <v>0.65</v>
          </cell>
          <cell r="IE235">
            <v>0.04</v>
          </cell>
          <cell r="IF235">
            <v>1.1499999999999999</v>
          </cell>
          <cell r="IG235">
            <v>1.5</v>
          </cell>
          <cell r="IH235">
            <v>0.77</v>
          </cell>
          <cell r="II235">
            <v>1.26</v>
          </cell>
          <cell r="IJ235">
            <v>2.37</v>
          </cell>
          <cell r="IK235">
            <v>1.45</v>
          </cell>
          <cell r="IL235">
            <v>-0.48</v>
          </cell>
          <cell r="IM235">
            <v>-2.12</v>
          </cell>
          <cell r="IN235">
            <v>-2.7</v>
          </cell>
          <cell r="IO235">
            <v>-0.77</v>
          </cell>
          <cell r="IP235">
            <v>2</v>
          </cell>
          <cell r="IQ235">
            <v>2.83</v>
          </cell>
          <cell r="IR235">
            <v>1.31</v>
          </cell>
          <cell r="IS235">
            <v>-0.36</v>
          </cell>
          <cell r="IT235">
            <v>-0.63</v>
          </cell>
          <cell r="IU235">
            <v>-0.21</v>
          </cell>
          <cell r="IV235">
            <v>-1.01</v>
          </cell>
          <cell r="IW235">
            <v>-0.56999999999999995</v>
          </cell>
          <cell r="IX235">
            <v>0.81</v>
          </cell>
          <cell r="IY235">
            <v>-0.34</v>
          </cell>
          <cell r="IZ235">
            <v>-0.18</v>
          </cell>
          <cell r="JA235">
            <v>0.26</v>
          </cell>
          <cell r="JB235">
            <v>-0.78</v>
          </cell>
          <cell r="JC235">
            <v>-0.96</v>
          </cell>
          <cell r="JD235">
            <v>-0.47</v>
          </cell>
          <cell r="JE235">
            <v>-0.13</v>
          </cell>
          <cell r="JF235">
            <v>-0.35</v>
          </cell>
          <cell r="JG235">
            <v>-0.82</v>
          </cell>
          <cell r="JH235">
            <v>-1.3</v>
          </cell>
          <cell r="JI235">
            <v>0.16</v>
          </cell>
          <cell r="JJ235">
            <v>0.73</v>
          </cell>
          <cell r="JK235">
            <v>-0.87</v>
          </cell>
          <cell r="JL235">
            <v>-0.71</v>
          </cell>
          <cell r="JM235">
            <v>-0.26</v>
          </cell>
          <cell r="JN235">
            <v>0.01</v>
          </cell>
          <cell r="JO235">
            <v>1.93</v>
          </cell>
          <cell r="JP235">
            <v>1.72</v>
          </cell>
          <cell r="JQ235">
            <v>0.91</v>
          </cell>
          <cell r="JR235">
            <v>0.6</v>
          </cell>
          <cell r="JS235">
            <v>0.46</v>
          </cell>
          <cell r="JT235">
            <v>0.44</v>
          </cell>
          <cell r="JU235">
            <v>-0.15</v>
          </cell>
          <cell r="JV235">
            <v>-0.99</v>
          </cell>
          <cell r="JW235">
            <v>-0.49</v>
          </cell>
          <cell r="JX235">
            <v>0.72</v>
          </cell>
          <cell r="JY235">
            <v>2.04</v>
          </cell>
          <cell r="JZ235">
            <v>2.1</v>
          </cell>
          <cell r="KA235">
            <v>0.85</v>
          </cell>
          <cell r="KB235">
            <v>-1.17</v>
          </cell>
          <cell r="KC235">
            <v>-1.29</v>
          </cell>
          <cell r="KD235">
            <v>0.26</v>
          </cell>
          <cell r="KE235">
            <v>0.8</v>
          </cell>
          <cell r="KF235">
            <v>-0.33</v>
          </cell>
          <cell r="KG235">
            <v>-2.0499999999999998</v>
          </cell>
          <cell r="KH235">
            <v>-2</v>
          </cell>
          <cell r="KI235">
            <v>-0.2</v>
          </cell>
          <cell r="KJ235">
            <v>0.2</v>
          </cell>
          <cell r="KK235">
            <v>-0.05</v>
          </cell>
          <cell r="KL235">
            <v>0.54</v>
          </cell>
          <cell r="KM235">
            <v>0.3</v>
          </cell>
          <cell r="KN235">
            <v>0.06</v>
          </cell>
          <cell r="KO235">
            <v>-0.16</v>
          </cell>
          <cell r="KP235">
            <v>-0.52</v>
          </cell>
          <cell r="KQ235">
            <v>-0.59</v>
          </cell>
          <cell r="KR235">
            <v>-0.37</v>
          </cell>
          <cell r="KS235">
            <v>-0.28999999999999998</v>
          </cell>
          <cell r="KT235">
            <v>0.02</v>
          </cell>
          <cell r="KU235">
            <v>-0.7</v>
          </cell>
          <cell r="KV235">
            <v>-0.43</v>
          </cell>
          <cell r="KW235">
            <v>1.02</v>
          </cell>
          <cell r="KX235">
            <v>0.84</v>
          </cell>
          <cell r="KY235">
            <v>-0.36</v>
          </cell>
          <cell r="KZ235">
            <v>-0.45</v>
          </cell>
          <cell r="LA235">
            <v>0.79</v>
          </cell>
          <cell r="LB235">
            <v>0.23</v>
          </cell>
          <cell r="LC235">
            <v>-1.94</v>
          </cell>
          <cell r="LD235">
            <v>-2.0299999999999998</v>
          </cell>
          <cell r="LE235">
            <v>-0.47</v>
          </cell>
          <cell r="LF235">
            <v>-0.7</v>
          </cell>
          <cell r="LG235">
            <v>-0.2</v>
          </cell>
          <cell r="LH235">
            <v>0.1</v>
          </cell>
          <cell r="LI235">
            <v>0.4</v>
          </cell>
          <cell r="LJ235">
            <v>0.6</v>
          </cell>
          <cell r="LK235">
            <v>0.3</v>
          </cell>
          <cell r="LL235">
            <v>0</v>
          </cell>
          <cell r="LM235">
            <v>-0.2</v>
          </cell>
          <cell r="LN235">
            <v>-0.7</v>
          </cell>
          <cell r="LO235">
            <v>-0.4</v>
          </cell>
          <cell r="LP235">
            <v>-0.2</v>
          </cell>
          <cell r="LQ235">
            <v>0</v>
          </cell>
          <cell r="LR235">
            <v>0</v>
          </cell>
          <cell r="LS235">
            <v>0.12145916352327688</v>
          </cell>
          <cell r="LT235">
            <v>-0.2</v>
          </cell>
          <cell r="LU235">
            <v>0</v>
          </cell>
          <cell r="LV235">
            <v>0.3</v>
          </cell>
          <cell r="LW235">
            <v>0</v>
          </cell>
          <cell r="LX235">
            <v>0</v>
          </cell>
          <cell r="LY235">
            <v>9.0814113889285425E-2</v>
          </cell>
          <cell r="LZ235">
            <v>-0.2</v>
          </cell>
          <cell r="MA235">
            <v>-0.2</v>
          </cell>
          <cell r="MB235">
            <v>-0.2</v>
          </cell>
          <cell r="MC235">
            <v>-2.7084004042305793E-2</v>
          </cell>
          <cell r="MD235">
            <v>6.9299823360507939E-2</v>
          </cell>
          <cell r="ME235">
            <v>0.22050091034168401</v>
          </cell>
        </row>
        <row r="236">
          <cell r="A236">
            <v>3201012</v>
          </cell>
          <cell r="F236" t="str">
            <v xml:space="preserve">Liquidificador </v>
          </cell>
          <cell r="H236">
            <v>0.78</v>
          </cell>
          <cell r="I236">
            <v>1.45</v>
          </cell>
          <cell r="J236">
            <v>0.96</v>
          </cell>
          <cell r="K236">
            <v>0.88</v>
          </cell>
          <cell r="L236">
            <v>1.07</v>
          </cell>
          <cell r="M236">
            <v>0.25</v>
          </cell>
          <cell r="N236">
            <v>0.2</v>
          </cell>
          <cell r="O236">
            <v>1.35</v>
          </cell>
          <cell r="P236">
            <v>0.27</v>
          </cell>
          <cell r="Q236">
            <v>-0.43</v>
          </cell>
          <cell r="R236">
            <v>1.41</v>
          </cell>
          <cell r="S236">
            <v>-7.0000000000000007E-2</v>
          </cell>
          <cell r="T236">
            <v>-1.36</v>
          </cell>
          <cell r="U236">
            <v>-0.44</v>
          </cell>
          <cell r="V236">
            <v>0.89</v>
          </cell>
          <cell r="W236">
            <v>0.68</v>
          </cell>
          <cell r="X236">
            <v>0.6</v>
          </cell>
          <cell r="Y236">
            <v>0.86</v>
          </cell>
          <cell r="Z236">
            <v>-0.56999999999999995</v>
          </cell>
          <cell r="AA236">
            <v>-0.68</v>
          </cell>
          <cell r="AB236">
            <v>1.1000000000000001</v>
          </cell>
          <cell r="AC236">
            <v>0.72</v>
          </cell>
          <cell r="AD236">
            <v>-0.94</v>
          </cell>
          <cell r="AE236">
            <v>-0.28999999999999998</v>
          </cell>
          <cell r="AF236">
            <v>1.52</v>
          </cell>
          <cell r="AG236">
            <v>1.35</v>
          </cell>
          <cell r="AH236">
            <v>0.31</v>
          </cell>
          <cell r="AI236">
            <v>-0.99</v>
          </cell>
          <cell r="AJ236">
            <v>-1.69</v>
          </cell>
          <cell r="AK236">
            <v>-0.73</v>
          </cell>
          <cell r="AL236">
            <v>0.65</v>
          </cell>
          <cell r="AM236">
            <v>0.4</v>
          </cell>
          <cell r="AN236">
            <v>-0.79</v>
          </cell>
          <cell r="AO236">
            <v>-0.21</v>
          </cell>
          <cell r="AP236">
            <v>1.67</v>
          </cell>
          <cell r="AQ236">
            <v>0.88</v>
          </cell>
          <cell r="AR236">
            <v>0.9</v>
          </cell>
          <cell r="AS236">
            <v>0.12</v>
          </cell>
          <cell r="AT236">
            <v>0.02</v>
          </cell>
          <cell r="AU236">
            <v>4.32</v>
          </cell>
          <cell r="AV236">
            <v>2.44</v>
          </cell>
          <cell r="AW236">
            <v>1.24</v>
          </cell>
          <cell r="AX236">
            <v>-1</v>
          </cell>
          <cell r="AY236">
            <v>0.17</v>
          </cell>
          <cell r="AZ236">
            <v>-0.73</v>
          </cell>
          <cell r="BA236">
            <v>0.28000000000000003</v>
          </cell>
          <cell r="BB236">
            <v>1.24</v>
          </cell>
          <cell r="BC236">
            <v>-0.05</v>
          </cell>
          <cell r="BD236">
            <v>7.0000000000000007E-2</v>
          </cell>
          <cell r="BE236">
            <v>2.67</v>
          </cell>
          <cell r="BF236">
            <v>1.93</v>
          </cell>
          <cell r="BG236">
            <v>-0.15</v>
          </cell>
          <cell r="BH236">
            <v>0.34</v>
          </cell>
          <cell r="BI236">
            <v>2</v>
          </cell>
          <cell r="BJ236">
            <v>2.61</v>
          </cell>
          <cell r="BK236">
            <v>1.5</v>
          </cell>
          <cell r="BL236">
            <v>0.51</v>
          </cell>
          <cell r="BM236">
            <v>-0.35</v>
          </cell>
          <cell r="BN236">
            <v>-1.1000000000000001</v>
          </cell>
          <cell r="BO236">
            <v>1.05</v>
          </cell>
          <cell r="BP236">
            <v>1.85</v>
          </cell>
          <cell r="BQ236">
            <v>-0.31</v>
          </cell>
          <cell r="BR236">
            <v>2.2000000000000002</v>
          </cell>
          <cell r="BS236">
            <v>3.26</v>
          </cell>
          <cell r="BT236">
            <v>0.48</v>
          </cell>
          <cell r="BU236">
            <v>-7.0000000000000007E-2</v>
          </cell>
          <cell r="BV236">
            <v>0.16</v>
          </cell>
          <cell r="BW236">
            <v>1.17</v>
          </cell>
          <cell r="BX236">
            <v>-0.81</v>
          </cell>
          <cell r="BY236">
            <v>1.74</v>
          </cell>
          <cell r="BZ236">
            <v>3.1</v>
          </cell>
          <cell r="CA236">
            <v>-2.61</v>
          </cell>
          <cell r="CB236">
            <v>-3.32</v>
          </cell>
          <cell r="CC236">
            <v>-0.7</v>
          </cell>
          <cell r="CD236">
            <v>2.72</v>
          </cell>
          <cell r="CE236">
            <v>-0.12</v>
          </cell>
          <cell r="CF236">
            <v>0.11</v>
          </cell>
          <cell r="CG236">
            <v>-2.33</v>
          </cell>
          <cell r="CH236">
            <v>-3.5</v>
          </cell>
          <cell r="CI236">
            <v>2.23</v>
          </cell>
          <cell r="CJ236">
            <v>-3.1</v>
          </cell>
          <cell r="CK236">
            <v>-4.1399999999999997</v>
          </cell>
          <cell r="CL236">
            <v>3.13</v>
          </cell>
          <cell r="CM236">
            <v>3.48</v>
          </cell>
          <cell r="CN236">
            <v>2.2599999999999998</v>
          </cell>
          <cell r="CO236">
            <v>1.64</v>
          </cell>
          <cell r="CP236">
            <v>1.1000000000000001</v>
          </cell>
          <cell r="CQ236">
            <v>0.43</v>
          </cell>
          <cell r="CR236">
            <v>1.73</v>
          </cell>
          <cell r="CS236">
            <v>4.9800000000000004</v>
          </cell>
          <cell r="CT236">
            <v>-0.01</v>
          </cell>
          <cell r="CU236">
            <v>-4.3</v>
          </cell>
          <cell r="CV236">
            <v>-7.63</v>
          </cell>
          <cell r="CW236">
            <v>-0.88</v>
          </cell>
          <cell r="CX236">
            <v>4.34</v>
          </cell>
          <cell r="CY236">
            <v>-2.2999999999999998</v>
          </cell>
          <cell r="CZ236">
            <v>4.96</v>
          </cell>
          <cell r="DA236">
            <v>4.96</v>
          </cell>
          <cell r="DB236">
            <v>0.52</v>
          </cell>
          <cell r="DC236">
            <v>1.7</v>
          </cell>
          <cell r="DD236">
            <v>1.32</v>
          </cell>
          <cell r="DE236">
            <v>-4.79</v>
          </cell>
          <cell r="DF236">
            <v>0.15</v>
          </cell>
          <cell r="DG236">
            <v>4.0999999999999996</v>
          </cell>
          <cell r="DH236">
            <v>8.09</v>
          </cell>
          <cell r="DI236">
            <v>3.34</v>
          </cell>
          <cell r="DJ236">
            <v>-1.63</v>
          </cell>
          <cell r="DK236">
            <v>4.41</v>
          </cell>
          <cell r="DL236">
            <v>-0.1</v>
          </cell>
          <cell r="DM236">
            <v>-1.99</v>
          </cell>
          <cell r="DN236">
            <v>1.79</v>
          </cell>
          <cell r="DO236">
            <v>-1.38</v>
          </cell>
          <cell r="DP236">
            <v>0.56000000000000005</v>
          </cell>
          <cell r="DQ236">
            <v>5.24</v>
          </cell>
          <cell r="DR236">
            <v>1.95</v>
          </cell>
          <cell r="DS236">
            <v>1.22</v>
          </cell>
          <cell r="DT236">
            <v>2.2200000000000002</v>
          </cell>
          <cell r="DU236">
            <v>0.42</v>
          </cell>
          <cell r="DV236">
            <v>-2.4700000000000002</v>
          </cell>
          <cell r="DW236">
            <v>-6.09</v>
          </cell>
          <cell r="DX236">
            <v>-4.09</v>
          </cell>
          <cell r="DY236">
            <v>5.23</v>
          </cell>
          <cell r="DZ236">
            <v>7.52</v>
          </cell>
          <cell r="EA236">
            <v>0.41</v>
          </cell>
          <cell r="EB236">
            <v>1.53</v>
          </cell>
          <cell r="EC236">
            <v>2.71</v>
          </cell>
          <cell r="ED236">
            <v>-3.11</v>
          </cell>
          <cell r="EE236">
            <v>1.23</v>
          </cell>
          <cell r="EF236">
            <v>5.28</v>
          </cell>
          <cell r="EG236">
            <v>-0.27</v>
          </cell>
          <cell r="EH236">
            <v>-0.99</v>
          </cell>
          <cell r="EI236">
            <v>-2.96</v>
          </cell>
          <cell r="EJ236">
            <v>-2.15</v>
          </cell>
          <cell r="EK236">
            <v>3.49</v>
          </cell>
          <cell r="EL236">
            <v>3.59</v>
          </cell>
          <cell r="EM236">
            <v>-3.37</v>
          </cell>
          <cell r="EN236">
            <v>1.32</v>
          </cell>
          <cell r="EO236">
            <v>2.33</v>
          </cell>
          <cell r="EP236">
            <v>0.4</v>
          </cell>
          <cell r="EQ236">
            <v>1.76</v>
          </cell>
          <cell r="ER236">
            <v>0.91</v>
          </cell>
          <cell r="ES236">
            <v>-0.8</v>
          </cell>
          <cell r="ET236">
            <v>-1.87</v>
          </cell>
          <cell r="EU236">
            <v>-1.89</v>
          </cell>
          <cell r="EV236">
            <v>0.74</v>
          </cell>
          <cell r="EW236">
            <v>3.41</v>
          </cell>
          <cell r="EX236">
            <v>1.37</v>
          </cell>
          <cell r="EY236">
            <v>0.88</v>
          </cell>
          <cell r="EZ236">
            <v>3.57</v>
          </cell>
          <cell r="FA236">
            <v>1.58</v>
          </cell>
          <cell r="FB236">
            <v>-1.62</v>
          </cell>
          <cell r="FC236">
            <v>3.81</v>
          </cell>
          <cell r="FD236">
            <v>-0.38</v>
          </cell>
          <cell r="FE236">
            <v>-3.24</v>
          </cell>
          <cell r="FF236">
            <v>-5.58</v>
          </cell>
          <cell r="FG236">
            <v>-2.16</v>
          </cell>
          <cell r="FH236">
            <v>-0.98</v>
          </cell>
          <cell r="FI236">
            <v>-0.85</v>
          </cell>
          <cell r="FJ236">
            <v>2.46</v>
          </cell>
          <cell r="FK236">
            <v>-1.58</v>
          </cell>
          <cell r="FL236">
            <v>1.72</v>
          </cell>
          <cell r="FM236">
            <v>7.03</v>
          </cell>
          <cell r="FN236">
            <v>-2.52</v>
          </cell>
          <cell r="FO236">
            <v>-5.59</v>
          </cell>
          <cell r="FP236">
            <v>-0.34</v>
          </cell>
          <cell r="FQ236">
            <v>2.39</v>
          </cell>
          <cell r="FR236">
            <v>-2.42</v>
          </cell>
          <cell r="FS236">
            <v>-4.87</v>
          </cell>
          <cell r="FT236">
            <v>1.71</v>
          </cell>
          <cell r="FU236">
            <v>-0.25</v>
          </cell>
          <cell r="FV236">
            <v>-0.17</v>
          </cell>
          <cell r="FW236">
            <v>1.98</v>
          </cell>
          <cell r="FX236">
            <v>-2.73</v>
          </cell>
          <cell r="FY236">
            <v>-4.42</v>
          </cell>
          <cell r="FZ236">
            <v>0.17</v>
          </cell>
          <cell r="GA236">
            <v>0.09</v>
          </cell>
          <cell r="GB236">
            <v>2.0099999999999998</v>
          </cell>
          <cell r="GC236">
            <v>2.82</v>
          </cell>
          <cell r="GD236">
            <v>0.82</v>
          </cell>
          <cell r="GE236">
            <v>-3.83</v>
          </cell>
          <cell r="GF236">
            <v>-1.35</v>
          </cell>
          <cell r="GG236">
            <v>3.43</v>
          </cell>
          <cell r="GH236">
            <v>-3.19</v>
          </cell>
          <cell r="GI236">
            <v>-3.48</v>
          </cell>
          <cell r="GJ236">
            <v>3.53</v>
          </cell>
          <cell r="GK236">
            <v>1.51</v>
          </cell>
          <cell r="GL236">
            <v>1.1599999999999999</v>
          </cell>
          <cell r="GM236">
            <v>2.44</v>
          </cell>
          <cell r="GN236">
            <v>-1.83</v>
          </cell>
          <cell r="GO236">
            <v>-0.77</v>
          </cell>
          <cell r="GP236">
            <v>-2.16</v>
          </cell>
          <cell r="GQ236">
            <v>-2.72</v>
          </cell>
          <cell r="GR236">
            <v>4.57</v>
          </cell>
          <cell r="GS236">
            <v>3.94</v>
          </cell>
          <cell r="GT236">
            <v>4.03</v>
          </cell>
          <cell r="GU236">
            <v>5.42</v>
          </cell>
          <cell r="GV236">
            <v>2.19</v>
          </cell>
          <cell r="GW236">
            <v>-1.18</v>
          </cell>
          <cell r="GX236">
            <v>-0.09</v>
          </cell>
          <cell r="GY236">
            <v>3.32</v>
          </cell>
          <cell r="GZ236">
            <v>1.94</v>
          </cell>
          <cell r="HA236">
            <v>0.51</v>
          </cell>
          <cell r="HB236">
            <v>-0.8</v>
          </cell>
          <cell r="HC236">
            <v>-2.87</v>
          </cell>
          <cell r="HD236">
            <v>1.4</v>
          </cell>
          <cell r="HE236">
            <v>1.07</v>
          </cell>
          <cell r="HF236">
            <v>-2.99</v>
          </cell>
          <cell r="HG236">
            <v>-2.79</v>
          </cell>
          <cell r="HH236">
            <v>-0.16</v>
          </cell>
          <cell r="HI236">
            <v>1.41</v>
          </cell>
          <cell r="HJ236">
            <v>0.43</v>
          </cell>
          <cell r="HK236">
            <v>-0.39</v>
          </cell>
          <cell r="HL236">
            <v>-2.17</v>
          </cell>
          <cell r="HM236">
            <v>-7.0000000000000007E-2</v>
          </cell>
          <cell r="HN236">
            <v>2.85</v>
          </cell>
          <cell r="HO236">
            <v>0.37</v>
          </cell>
          <cell r="HP236">
            <v>-1</v>
          </cell>
          <cell r="HQ236">
            <v>-0.35</v>
          </cell>
          <cell r="HR236">
            <v>-0.02</v>
          </cell>
          <cell r="HS236">
            <v>-0.25</v>
          </cell>
          <cell r="HT236">
            <v>-0.1</v>
          </cell>
          <cell r="HU236">
            <v>-0.45</v>
          </cell>
          <cell r="HV236">
            <v>-1.22</v>
          </cell>
          <cell r="HW236">
            <v>-0.12</v>
          </cell>
          <cell r="HX236">
            <v>0.54</v>
          </cell>
          <cell r="HY236">
            <v>-0.96</v>
          </cell>
          <cell r="HZ236">
            <v>-0.37</v>
          </cell>
          <cell r="IA236">
            <v>-1.5</v>
          </cell>
          <cell r="IB236">
            <v>3.16</v>
          </cell>
          <cell r="IC236">
            <v>2.87</v>
          </cell>
          <cell r="ID236">
            <v>-0.88</v>
          </cell>
          <cell r="IE236">
            <v>-0.18</v>
          </cell>
          <cell r="IF236">
            <v>1.1399999999999999</v>
          </cell>
          <cell r="IG236">
            <v>-1.1399999999999999</v>
          </cell>
          <cell r="IH236">
            <v>-5.2</v>
          </cell>
          <cell r="II236">
            <v>-3.24</v>
          </cell>
          <cell r="IJ236">
            <v>1.17</v>
          </cell>
          <cell r="IK236">
            <v>1.79</v>
          </cell>
          <cell r="IL236">
            <v>0.32</v>
          </cell>
          <cell r="IM236">
            <v>2.4900000000000002</v>
          </cell>
          <cell r="IN236">
            <v>3.45</v>
          </cell>
          <cell r="IO236">
            <v>-2.93</v>
          </cell>
          <cell r="IP236">
            <v>0.62</v>
          </cell>
          <cell r="IQ236">
            <v>4.03</v>
          </cell>
          <cell r="IR236">
            <v>2.21</v>
          </cell>
          <cell r="IS236">
            <v>1.37</v>
          </cell>
          <cell r="IT236">
            <v>0.72</v>
          </cell>
          <cell r="IU236">
            <v>-0.27</v>
          </cell>
          <cell r="IV236">
            <v>3.07</v>
          </cell>
          <cell r="IW236">
            <v>3.79</v>
          </cell>
          <cell r="IX236">
            <v>-1.36</v>
          </cell>
          <cell r="IY236">
            <v>-0.56000000000000005</v>
          </cell>
          <cell r="IZ236">
            <v>5.45</v>
          </cell>
          <cell r="JA236">
            <v>2.19</v>
          </cell>
          <cell r="JB236">
            <v>-3.33</v>
          </cell>
          <cell r="JC236">
            <v>-1.57</v>
          </cell>
          <cell r="JD236">
            <v>1.32</v>
          </cell>
          <cell r="JE236">
            <v>1.0900000000000001</v>
          </cell>
          <cell r="JF236">
            <v>0.72</v>
          </cell>
          <cell r="JG236">
            <v>1.51</v>
          </cell>
          <cell r="JH236">
            <v>0.7</v>
          </cell>
          <cell r="JI236">
            <v>3.58</v>
          </cell>
          <cell r="JJ236">
            <v>3.8</v>
          </cell>
          <cell r="JK236">
            <v>1.53</v>
          </cell>
          <cell r="JL236">
            <v>2.54</v>
          </cell>
          <cell r="JM236">
            <v>1.24</v>
          </cell>
          <cell r="JN236">
            <v>-0.22</v>
          </cell>
          <cell r="JO236">
            <v>-1.59</v>
          </cell>
          <cell r="JP236">
            <v>2.2999999999999998</v>
          </cell>
          <cell r="JQ236">
            <v>2.7</v>
          </cell>
          <cell r="JR236">
            <v>0.43</v>
          </cell>
          <cell r="JS236">
            <v>2.19</v>
          </cell>
          <cell r="JT236">
            <v>3.88</v>
          </cell>
          <cell r="JU236">
            <v>3.53</v>
          </cell>
          <cell r="JV236">
            <v>-3.11</v>
          </cell>
          <cell r="JW236">
            <v>-4.4800000000000004</v>
          </cell>
          <cell r="JX236">
            <v>3.84</v>
          </cell>
          <cell r="JY236">
            <v>-0.14000000000000001</v>
          </cell>
          <cell r="JZ236">
            <v>3.99</v>
          </cell>
          <cell r="KA236">
            <v>1.38</v>
          </cell>
          <cell r="KB236">
            <v>1.38</v>
          </cell>
          <cell r="KC236">
            <v>2.89</v>
          </cell>
          <cell r="KD236">
            <v>1.95</v>
          </cell>
          <cell r="KE236">
            <v>2.92</v>
          </cell>
          <cell r="KF236">
            <v>-2.5499999999999998</v>
          </cell>
          <cell r="KG236">
            <v>-2.69</v>
          </cell>
          <cell r="KH236">
            <v>-0.16</v>
          </cell>
          <cell r="KI236">
            <v>0.68</v>
          </cell>
          <cell r="KJ236">
            <v>-3</v>
          </cell>
          <cell r="KK236">
            <v>-3.45</v>
          </cell>
          <cell r="KL236">
            <v>-2.16</v>
          </cell>
          <cell r="KM236">
            <v>1.28</v>
          </cell>
          <cell r="KN236">
            <v>3.16</v>
          </cell>
          <cell r="KO236">
            <v>-0.12</v>
          </cell>
          <cell r="KP236">
            <v>2.27</v>
          </cell>
          <cell r="KQ236">
            <v>0.06</v>
          </cell>
          <cell r="KR236">
            <v>1.49</v>
          </cell>
          <cell r="KS236">
            <v>2.02</v>
          </cell>
          <cell r="KT236">
            <v>-2.2000000000000002</v>
          </cell>
          <cell r="KU236">
            <v>-2.59</v>
          </cell>
          <cell r="KV236">
            <v>-1.5</v>
          </cell>
          <cell r="KW236">
            <v>-1.33</v>
          </cell>
          <cell r="KX236">
            <v>0.92</v>
          </cell>
          <cell r="KY236">
            <v>2.71</v>
          </cell>
          <cell r="KZ236">
            <v>-1.1399999999999999</v>
          </cell>
          <cell r="LA236">
            <v>1.62</v>
          </cell>
          <cell r="LB236">
            <v>-2.0299999999999998</v>
          </cell>
          <cell r="LC236">
            <v>-3.68</v>
          </cell>
          <cell r="LD236">
            <v>2.13</v>
          </cell>
          <cell r="LE236">
            <v>2.6</v>
          </cell>
          <cell r="LF236">
            <v>-0.7</v>
          </cell>
          <cell r="LG236">
            <v>-0.2</v>
          </cell>
          <cell r="LH236">
            <v>0.1</v>
          </cell>
          <cell r="LI236">
            <v>0.4</v>
          </cell>
          <cell r="LJ236">
            <v>0.6</v>
          </cell>
          <cell r="LK236">
            <v>0.3</v>
          </cell>
          <cell r="LL236">
            <v>0</v>
          </cell>
          <cell r="LM236">
            <v>-0.2</v>
          </cell>
          <cell r="LN236">
            <v>-0.7</v>
          </cell>
          <cell r="LO236">
            <v>-0.4</v>
          </cell>
          <cell r="LP236">
            <v>-0.2</v>
          </cell>
          <cell r="LQ236">
            <v>0</v>
          </cell>
          <cell r="LR236">
            <v>0</v>
          </cell>
          <cell r="LS236">
            <v>0.12145916352327688</v>
          </cell>
          <cell r="LT236">
            <v>-0.2</v>
          </cell>
          <cell r="LU236">
            <v>0</v>
          </cell>
          <cell r="LV236">
            <v>0.3</v>
          </cell>
          <cell r="LW236">
            <v>0</v>
          </cell>
          <cell r="LX236">
            <v>0</v>
          </cell>
          <cell r="LY236">
            <v>9.0814113889285425E-2</v>
          </cell>
          <cell r="LZ236">
            <v>-0.2</v>
          </cell>
          <cell r="MA236">
            <v>-0.2</v>
          </cell>
          <cell r="MB236">
            <v>-0.2</v>
          </cell>
          <cell r="MC236">
            <v>-2.7084004042305793E-2</v>
          </cell>
          <cell r="MD236">
            <v>6.9299823360507939E-2</v>
          </cell>
          <cell r="ME236">
            <v>0.22050091034168401</v>
          </cell>
        </row>
        <row r="237">
          <cell r="A237">
            <v>3201013</v>
          </cell>
          <cell r="F237" t="str">
            <v xml:space="preserve">Ventilador </v>
          </cell>
          <cell r="H237">
            <v>0.55000000000000004</v>
          </cell>
          <cell r="I237">
            <v>0.22</v>
          </cell>
          <cell r="J237">
            <v>1.27</v>
          </cell>
          <cell r="K237">
            <v>0.46</v>
          </cell>
          <cell r="L237">
            <v>-0.38</v>
          </cell>
          <cell r="M237">
            <v>0.1</v>
          </cell>
          <cell r="N237">
            <v>0.66</v>
          </cell>
          <cell r="O237">
            <v>1.69</v>
          </cell>
          <cell r="P237">
            <v>1.51</v>
          </cell>
          <cell r="Q237">
            <v>0.35</v>
          </cell>
          <cell r="R237">
            <v>0.76</v>
          </cell>
          <cell r="S237">
            <v>1.68</v>
          </cell>
          <cell r="T237">
            <v>0.51</v>
          </cell>
          <cell r="U237">
            <v>0.28999999999999998</v>
          </cell>
          <cell r="V237">
            <v>0.4</v>
          </cell>
          <cell r="W237">
            <v>0.59</v>
          </cell>
          <cell r="X237">
            <v>0.64</v>
          </cell>
          <cell r="Y237">
            <v>1.18</v>
          </cell>
          <cell r="Z237">
            <v>1.42</v>
          </cell>
          <cell r="AA237">
            <v>1.1299999999999999</v>
          </cell>
          <cell r="AB237">
            <v>0.23</v>
          </cell>
          <cell r="AC237">
            <v>0.63</v>
          </cell>
          <cell r="AD237">
            <v>1.38</v>
          </cell>
          <cell r="AE237">
            <v>0.83</v>
          </cell>
          <cell r="AF237">
            <v>0.38</v>
          </cell>
          <cell r="AG237">
            <v>-0.2</v>
          </cell>
          <cell r="AH237">
            <v>0.14000000000000001</v>
          </cell>
          <cell r="AI237">
            <v>0.53</v>
          </cell>
          <cell r="AJ237">
            <v>-0.09</v>
          </cell>
          <cell r="AK237">
            <v>-0.38</v>
          </cell>
          <cell r="AL237">
            <v>-0.11</v>
          </cell>
          <cell r="AM237">
            <v>0.78</v>
          </cell>
          <cell r="AN237">
            <v>0.94</v>
          </cell>
          <cell r="AO237">
            <v>0.36</v>
          </cell>
          <cell r="AP237">
            <v>0.48</v>
          </cell>
          <cell r="AQ237">
            <v>0.18</v>
          </cell>
          <cell r="AR237">
            <v>0.32</v>
          </cell>
          <cell r="AS237">
            <v>0.88</v>
          </cell>
          <cell r="AT237">
            <v>0.81</v>
          </cell>
          <cell r="AU237">
            <v>0.64</v>
          </cell>
          <cell r="AV237">
            <v>-0.61</v>
          </cell>
          <cell r="AW237">
            <v>1.35</v>
          </cell>
          <cell r="AX237">
            <v>0.93</v>
          </cell>
          <cell r="AY237">
            <v>0.26</v>
          </cell>
          <cell r="AZ237">
            <v>1.93</v>
          </cell>
          <cell r="BA237">
            <v>0.95</v>
          </cell>
          <cell r="BB237">
            <v>-0.12</v>
          </cell>
          <cell r="BC237">
            <v>1.06</v>
          </cell>
          <cell r="BD237">
            <v>1.1100000000000001</v>
          </cell>
          <cell r="BE237">
            <v>0.88</v>
          </cell>
          <cell r="BF237">
            <v>1.44</v>
          </cell>
          <cell r="BG237">
            <v>0.24</v>
          </cell>
          <cell r="BH237">
            <v>-1</v>
          </cell>
          <cell r="BI237">
            <v>-0.85</v>
          </cell>
          <cell r="BJ237">
            <v>-0.28999999999999998</v>
          </cell>
          <cell r="BK237">
            <v>0.1</v>
          </cell>
          <cell r="BL237">
            <v>0.63</v>
          </cell>
          <cell r="BM237">
            <v>-0.2</v>
          </cell>
          <cell r="BN237">
            <v>0.53</v>
          </cell>
          <cell r="BO237">
            <v>0.81</v>
          </cell>
          <cell r="BP237">
            <v>-0.32</v>
          </cell>
          <cell r="BQ237">
            <v>-0.74</v>
          </cell>
          <cell r="BR237">
            <v>-0.12</v>
          </cell>
          <cell r="BS237">
            <v>0.5</v>
          </cell>
          <cell r="BT237">
            <v>0.15</v>
          </cell>
          <cell r="BU237">
            <v>0.83</v>
          </cell>
          <cell r="BV237">
            <v>1.47</v>
          </cell>
          <cell r="BW237">
            <v>0.95</v>
          </cell>
          <cell r="BX237">
            <v>0.66</v>
          </cell>
          <cell r="BY237">
            <v>0.31</v>
          </cell>
          <cell r="BZ237">
            <v>1.29</v>
          </cell>
          <cell r="CA237">
            <v>1.22</v>
          </cell>
          <cell r="CB237">
            <v>0.18</v>
          </cell>
          <cell r="CC237">
            <v>-1.01</v>
          </cell>
          <cell r="CD237">
            <v>-1.21</v>
          </cell>
          <cell r="CE237">
            <v>-0.81</v>
          </cell>
          <cell r="CF237">
            <v>-1.28</v>
          </cell>
          <cell r="CG237">
            <v>-0.57999999999999996</v>
          </cell>
          <cell r="CH237">
            <v>0.72</v>
          </cell>
          <cell r="CI237">
            <v>0.99</v>
          </cell>
          <cell r="CJ237">
            <v>0.55000000000000004</v>
          </cell>
          <cell r="CK237">
            <v>0.38</v>
          </cell>
          <cell r="CL237">
            <v>0.79</v>
          </cell>
          <cell r="CM237">
            <v>-0.22</v>
          </cell>
          <cell r="CN237">
            <v>-0.9</v>
          </cell>
          <cell r="CO237">
            <v>0.41</v>
          </cell>
          <cell r="CP237">
            <v>1</v>
          </cell>
          <cell r="CQ237">
            <v>0.88</v>
          </cell>
          <cell r="CR237">
            <v>1.71</v>
          </cell>
          <cell r="CS237">
            <v>-0.06</v>
          </cell>
          <cell r="CT237">
            <v>-1.37</v>
          </cell>
          <cell r="CU237">
            <v>1.75</v>
          </cell>
          <cell r="CV237">
            <v>1.0900000000000001</v>
          </cell>
          <cell r="CW237">
            <v>0.93</v>
          </cell>
          <cell r="CX237">
            <v>1.06</v>
          </cell>
          <cell r="CY237">
            <v>-0.64</v>
          </cell>
          <cell r="CZ237">
            <v>-0.19</v>
          </cell>
          <cell r="DA237">
            <v>-0.19</v>
          </cell>
          <cell r="DB237">
            <v>-0.73</v>
          </cell>
          <cell r="DC237">
            <v>-0.96</v>
          </cell>
          <cell r="DD237">
            <v>1.38</v>
          </cell>
          <cell r="DE237">
            <v>1.72</v>
          </cell>
          <cell r="DF237">
            <v>0.77</v>
          </cell>
          <cell r="DG237">
            <v>-0.59</v>
          </cell>
          <cell r="DH237">
            <v>-0.57999999999999996</v>
          </cell>
          <cell r="DI237">
            <v>0.32</v>
          </cell>
          <cell r="DJ237">
            <v>0.09</v>
          </cell>
          <cell r="DK237">
            <v>-0.34</v>
          </cell>
          <cell r="DL237">
            <v>0.11</v>
          </cell>
          <cell r="DM237">
            <v>0.18</v>
          </cell>
          <cell r="DN237">
            <v>-0.52</v>
          </cell>
          <cell r="DO237">
            <v>-0.28999999999999998</v>
          </cell>
          <cell r="DP237">
            <v>0.52</v>
          </cell>
          <cell r="DQ237">
            <v>1.28</v>
          </cell>
          <cell r="DR237">
            <v>0.46</v>
          </cell>
          <cell r="DS237">
            <v>0.73</v>
          </cell>
          <cell r="DT237">
            <v>3</v>
          </cell>
          <cell r="DU237">
            <v>2.4900000000000002</v>
          </cell>
          <cell r="DV237">
            <v>0.74</v>
          </cell>
          <cell r="DW237">
            <v>0.27</v>
          </cell>
          <cell r="DX237">
            <v>2.48</v>
          </cell>
          <cell r="DY237">
            <v>2.48</v>
          </cell>
          <cell r="DZ237">
            <v>0.98</v>
          </cell>
          <cell r="EA237">
            <v>1.9</v>
          </cell>
          <cell r="EB237">
            <v>1.1200000000000001</v>
          </cell>
          <cell r="EC237">
            <v>0.63</v>
          </cell>
          <cell r="ED237">
            <v>-0.81</v>
          </cell>
          <cell r="EE237">
            <v>-0.77</v>
          </cell>
          <cell r="EF237">
            <v>0.7</v>
          </cell>
          <cell r="EG237">
            <v>0.31</v>
          </cell>
          <cell r="EH237">
            <v>-1.31</v>
          </cell>
          <cell r="EI237">
            <v>-0.8</v>
          </cell>
          <cell r="EJ237">
            <v>0.64</v>
          </cell>
          <cell r="EK237">
            <v>2.04</v>
          </cell>
          <cell r="EL237">
            <v>0.89</v>
          </cell>
          <cell r="EM237">
            <v>-1.1499999999999999</v>
          </cell>
          <cell r="EN237">
            <v>-1.17</v>
          </cell>
          <cell r="EO237">
            <v>-0.84</v>
          </cell>
          <cell r="EP237">
            <v>-0.27</v>
          </cell>
          <cell r="EQ237">
            <v>1.58</v>
          </cell>
          <cell r="ER237">
            <v>1.1200000000000001</v>
          </cell>
          <cell r="ES237">
            <v>-0.09</v>
          </cell>
          <cell r="ET237">
            <v>-1.1599999999999999</v>
          </cell>
          <cell r="EU237">
            <v>0.54</v>
          </cell>
          <cell r="EV237">
            <v>1.04</v>
          </cell>
          <cell r="EW237">
            <v>-0.57999999999999996</v>
          </cell>
          <cell r="EX237">
            <v>-2.13</v>
          </cell>
          <cell r="EY237">
            <v>-2.0099999999999998</v>
          </cell>
          <cell r="EZ237">
            <v>-1.42</v>
          </cell>
          <cell r="FA237">
            <v>-0.94</v>
          </cell>
          <cell r="FB237">
            <v>-0.67</v>
          </cell>
          <cell r="FC237">
            <v>1.04</v>
          </cell>
          <cell r="FD237">
            <v>0.26</v>
          </cell>
          <cell r="FE237">
            <v>-2.76</v>
          </cell>
          <cell r="FF237">
            <v>-2.16</v>
          </cell>
          <cell r="FG237">
            <v>1.43</v>
          </cell>
          <cell r="FH237">
            <v>1.17</v>
          </cell>
          <cell r="FI237">
            <v>-0.12</v>
          </cell>
          <cell r="FJ237">
            <v>0.73</v>
          </cell>
          <cell r="FK237">
            <v>0.77</v>
          </cell>
          <cell r="FL237">
            <v>0.15</v>
          </cell>
          <cell r="FM237">
            <v>1.36</v>
          </cell>
          <cell r="FN237">
            <v>1.53</v>
          </cell>
          <cell r="FO237">
            <v>-0.46</v>
          </cell>
          <cell r="FP237">
            <v>-1.71</v>
          </cell>
          <cell r="FQ237">
            <v>-0.6</v>
          </cell>
          <cell r="FR237">
            <v>-0.56000000000000005</v>
          </cell>
          <cell r="FS237">
            <v>0.23</v>
          </cell>
          <cell r="FT237">
            <v>1.73</v>
          </cell>
          <cell r="FU237">
            <v>-0.38</v>
          </cell>
          <cell r="FV237">
            <v>0.03</v>
          </cell>
          <cell r="FW237">
            <v>-0.14000000000000001</v>
          </cell>
          <cell r="FX237">
            <v>-0.56999999999999995</v>
          </cell>
          <cell r="FY237">
            <v>-1.65</v>
          </cell>
          <cell r="FZ237">
            <v>-0.91</v>
          </cell>
          <cell r="GA237">
            <v>1.83</v>
          </cell>
          <cell r="GB237">
            <v>0.96</v>
          </cell>
          <cell r="GC237">
            <v>-0.37</v>
          </cell>
          <cell r="GD237">
            <v>0.11</v>
          </cell>
          <cell r="GE237">
            <v>1.68</v>
          </cell>
          <cell r="GF237">
            <v>1.23</v>
          </cell>
          <cell r="GG237">
            <v>0.5</v>
          </cell>
          <cell r="GH237">
            <v>0.38</v>
          </cell>
          <cell r="GI237">
            <v>-0.33</v>
          </cell>
          <cell r="GJ237">
            <v>-0.2</v>
          </cell>
          <cell r="GK237">
            <v>0.44</v>
          </cell>
          <cell r="GL237">
            <v>1.02</v>
          </cell>
          <cell r="GM237">
            <v>3.42</v>
          </cell>
          <cell r="GN237">
            <v>1.1599999999999999</v>
          </cell>
          <cell r="GO237">
            <v>-0.23</v>
          </cell>
          <cell r="GP237">
            <v>0.56999999999999995</v>
          </cell>
          <cell r="GQ237">
            <v>-0.32</v>
          </cell>
          <cell r="GR237">
            <v>2.78</v>
          </cell>
          <cell r="GS237">
            <v>1.59</v>
          </cell>
          <cell r="GT237">
            <v>0.44</v>
          </cell>
          <cell r="GU237">
            <v>3.51</v>
          </cell>
          <cell r="GV237">
            <v>0.36</v>
          </cell>
          <cell r="GW237">
            <v>-1.0900000000000001</v>
          </cell>
          <cell r="GX237">
            <v>0.46</v>
          </cell>
          <cell r="GY237">
            <v>1.36</v>
          </cell>
          <cell r="GZ237">
            <v>1.2</v>
          </cell>
          <cell r="HA237">
            <v>-0.39</v>
          </cell>
          <cell r="HB237">
            <v>0.27</v>
          </cell>
          <cell r="HC237">
            <v>0.97</v>
          </cell>
          <cell r="HD237">
            <v>-1.17</v>
          </cell>
          <cell r="HE237">
            <v>-1.24</v>
          </cell>
          <cell r="HF237">
            <v>0.14000000000000001</v>
          </cell>
          <cell r="HG237">
            <v>0.9</v>
          </cell>
          <cell r="HH237">
            <v>0.25</v>
          </cell>
          <cell r="HI237">
            <v>1.5</v>
          </cell>
          <cell r="HJ237">
            <v>2.34</v>
          </cell>
          <cell r="HK237">
            <v>0.84</v>
          </cell>
          <cell r="HL237">
            <v>1.94</v>
          </cell>
          <cell r="HM237">
            <v>0.74</v>
          </cell>
          <cell r="HN237">
            <v>-0.25</v>
          </cell>
          <cell r="HO237">
            <v>1.22</v>
          </cell>
          <cell r="HP237">
            <v>1.53</v>
          </cell>
          <cell r="HQ237">
            <v>2.06</v>
          </cell>
          <cell r="HR237">
            <v>2.3199999999999998</v>
          </cell>
          <cell r="HS237">
            <v>0.36</v>
          </cell>
          <cell r="HT237">
            <v>-0.09</v>
          </cell>
          <cell r="HU237">
            <v>0.65</v>
          </cell>
          <cell r="HV237">
            <v>0.31</v>
          </cell>
          <cell r="HW237">
            <v>0.47</v>
          </cell>
          <cell r="HX237">
            <v>2.2200000000000002</v>
          </cell>
          <cell r="HY237">
            <v>-0.54</v>
          </cell>
          <cell r="HZ237">
            <v>-1</v>
          </cell>
          <cell r="IA237">
            <v>0.27</v>
          </cell>
          <cell r="IB237">
            <v>1.27</v>
          </cell>
          <cell r="IC237">
            <v>1.43</v>
          </cell>
          <cell r="ID237">
            <v>0.32</v>
          </cell>
          <cell r="IE237">
            <v>-0.78</v>
          </cell>
          <cell r="IF237">
            <v>0.33</v>
          </cell>
          <cell r="IG237">
            <v>1.3</v>
          </cell>
          <cell r="IH237">
            <v>0.51</v>
          </cell>
          <cell r="II237">
            <v>1.37</v>
          </cell>
          <cell r="IJ237">
            <v>0.99</v>
          </cell>
          <cell r="IK237">
            <v>0.5</v>
          </cell>
          <cell r="IL237">
            <v>-0.01</v>
          </cell>
          <cell r="IM237">
            <v>0.26</v>
          </cell>
          <cell r="IN237">
            <v>1.23</v>
          </cell>
          <cell r="IO237">
            <v>1.25</v>
          </cell>
          <cell r="IP237">
            <v>-0.69</v>
          </cell>
          <cell r="IQ237">
            <v>-1.03</v>
          </cell>
          <cell r="IR237">
            <v>0.83</v>
          </cell>
          <cell r="IS237">
            <v>0.86</v>
          </cell>
          <cell r="IT237">
            <v>-0.52</v>
          </cell>
          <cell r="IU237">
            <v>0.31</v>
          </cell>
          <cell r="IV237">
            <v>0.73</v>
          </cell>
          <cell r="IW237">
            <v>-0.46</v>
          </cell>
          <cell r="IX237">
            <v>0.2</v>
          </cell>
          <cell r="IY237">
            <v>0.08</v>
          </cell>
          <cell r="IZ237">
            <v>-0.26</v>
          </cell>
          <cell r="JA237">
            <v>1.1399999999999999</v>
          </cell>
          <cell r="JB237">
            <v>0.91</v>
          </cell>
          <cell r="JC237">
            <v>1.1200000000000001</v>
          </cell>
          <cell r="JD237">
            <v>-0.11</v>
          </cell>
          <cell r="JE237">
            <v>0.75</v>
          </cell>
          <cell r="JF237">
            <v>1.75</v>
          </cell>
          <cell r="JG237">
            <v>2.11</v>
          </cell>
          <cell r="JH237">
            <v>-0.04</v>
          </cell>
          <cell r="JI237">
            <v>-0.32</v>
          </cell>
          <cell r="JJ237">
            <v>1.06</v>
          </cell>
          <cell r="JK237">
            <v>1.75</v>
          </cell>
          <cell r="JL237">
            <v>1.49</v>
          </cell>
          <cell r="JM237">
            <v>0.97</v>
          </cell>
          <cell r="JN237">
            <v>2.85</v>
          </cell>
          <cell r="JO237">
            <v>1.94</v>
          </cell>
          <cell r="JP237">
            <v>-1.04</v>
          </cell>
          <cell r="JQ237">
            <v>-0.44</v>
          </cell>
          <cell r="JR237">
            <v>1.08</v>
          </cell>
          <cell r="JS237">
            <v>2.0099999999999998</v>
          </cell>
          <cell r="JT237">
            <v>0.61</v>
          </cell>
          <cell r="JU237">
            <v>-0.17</v>
          </cell>
          <cell r="JV237">
            <v>0.9</v>
          </cell>
          <cell r="JW237">
            <v>0.94</v>
          </cell>
          <cell r="JX237">
            <v>0.03</v>
          </cell>
          <cell r="JY237">
            <v>0.61</v>
          </cell>
          <cell r="JZ237">
            <v>1.33</v>
          </cell>
          <cell r="KA237">
            <v>0.82</v>
          </cell>
          <cell r="KB237">
            <v>1.31</v>
          </cell>
          <cell r="KC237">
            <v>-0.43</v>
          </cell>
          <cell r="KD237">
            <v>-1.01</v>
          </cell>
          <cell r="KE237">
            <v>7.0000000000000007E-2</v>
          </cell>
          <cell r="KF237">
            <v>-0.57999999999999996</v>
          </cell>
          <cell r="KG237">
            <v>0.65</v>
          </cell>
          <cell r="KH237">
            <v>0.96</v>
          </cell>
          <cell r="KI237">
            <v>-1.19</v>
          </cell>
          <cell r="KJ237">
            <v>-1.31</v>
          </cell>
          <cell r="KK237">
            <v>0.02</v>
          </cell>
          <cell r="KL237">
            <v>0.1</v>
          </cell>
          <cell r="KM237">
            <v>-0.23</v>
          </cell>
          <cell r="KN237">
            <v>-2.42</v>
          </cell>
          <cell r="KO237">
            <v>-1.86</v>
          </cell>
          <cell r="KP237">
            <v>-0.24</v>
          </cell>
          <cell r="KQ237">
            <v>-0.09</v>
          </cell>
          <cell r="KR237">
            <v>-1.1299999999999999</v>
          </cell>
          <cell r="KS237">
            <v>0.51</v>
          </cell>
          <cell r="KT237">
            <v>0.06</v>
          </cell>
          <cell r="KU237">
            <v>-1.41</v>
          </cell>
          <cell r="KV237">
            <v>-0.94</v>
          </cell>
          <cell r="KW237">
            <v>-0.91</v>
          </cell>
          <cell r="KX237">
            <v>-1.62</v>
          </cell>
          <cell r="KY237">
            <v>0.3</v>
          </cell>
          <cell r="KZ237">
            <v>-0.3</v>
          </cell>
          <cell r="LA237">
            <v>-1</v>
          </cell>
          <cell r="LB237">
            <v>-1.82</v>
          </cell>
          <cell r="LC237">
            <v>-0.8</v>
          </cell>
          <cell r="LD237">
            <v>-0.26</v>
          </cell>
          <cell r="LE237">
            <v>-2.48</v>
          </cell>
          <cell r="LF237">
            <v>-0.7</v>
          </cell>
          <cell r="LG237">
            <v>-0.2</v>
          </cell>
          <cell r="LH237">
            <v>0.1</v>
          </cell>
          <cell r="LI237">
            <v>0.4</v>
          </cell>
          <cell r="LJ237">
            <v>0.6</v>
          </cell>
          <cell r="LK237">
            <v>0.3</v>
          </cell>
          <cell r="LL237">
            <v>0</v>
          </cell>
          <cell r="LM237">
            <v>-0.2</v>
          </cell>
          <cell r="LN237">
            <v>-0.7</v>
          </cell>
          <cell r="LO237">
            <v>-0.4</v>
          </cell>
          <cell r="LP237">
            <v>-0.2</v>
          </cell>
          <cell r="LQ237">
            <v>0</v>
          </cell>
          <cell r="LR237">
            <v>0</v>
          </cell>
          <cell r="LS237">
            <v>0.12145916352327688</v>
          </cell>
          <cell r="LT237">
            <v>-0.2</v>
          </cell>
          <cell r="LU237">
            <v>0</v>
          </cell>
          <cell r="LV237">
            <v>0.3</v>
          </cell>
          <cell r="LW237">
            <v>0</v>
          </cell>
          <cell r="LX237">
            <v>0</v>
          </cell>
          <cell r="LY237">
            <v>9.0814113889285425E-2</v>
          </cell>
          <cell r="LZ237">
            <v>-0.2</v>
          </cell>
          <cell r="MA237">
            <v>-0.2</v>
          </cell>
          <cell r="MB237">
            <v>-0.2</v>
          </cell>
          <cell r="MC237">
            <v>-2.7084004042305793E-2</v>
          </cell>
          <cell r="MD237">
            <v>6.9299823360507939E-2</v>
          </cell>
          <cell r="ME237">
            <v>0.22050091034168401</v>
          </cell>
        </row>
        <row r="238">
          <cell r="A238">
            <v>3201021</v>
          </cell>
          <cell r="F238" t="str">
            <v xml:space="preserve">Fogão </v>
          </cell>
          <cell r="H238">
            <v>1.1499999999999999</v>
          </cell>
          <cell r="I238">
            <v>1.39</v>
          </cell>
          <cell r="J238">
            <v>2.14</v>
          </cell>
          <cell r="K238">
            <v>2.64</v>
          </cell>
          <cell r="L238">
            <v>1.72</v>
          </cell>
          <cell r="M238">
            <v>1.1100000000000001</v>
          </cell>
          <cell r="N238">
            <v>1.27</v>
          </cell>
          <cell r="O238">
            <v>1.17</v>
          </cell>
          <cell r="P238">
            <v>1.88</v>
          </cell>
          <cell r="Q238">
            <v>1.33</v>
          </cell>
          <cell r="R238">
            <v>0.77</v>
          </cell>
          <cell r="S238">
            <v>1.32</v>
          </cell>
          <cell r="T238">
            <v>1.04</v>
          </cell>
          <cell r="U238">
            <v>0.41</v>
          </cell>
          <cell r="V238">
            <v>0.85</v>
          </cell>
          <cell r="W238">
            <v>0.59</v>
          </cell>
          <cell r="X238">
            <v>0.24</v>
          </cell>
          <cell r="Y238">
            <v>0.99</v>
          </cell>
          <cell r="Z238">
            <v>0.12</v>
          </cell>
          <cell r="AA238">
            <v>-1.01</v>
          </cell>
          <cell r="AB238">
            <v>-0.33</v>
          </cell>
          <cell r="AC238">
            <v>0.22</v>
          </cell>
          <cell r="AD238">
            <v>0.19</v>
          </cell>
          <cell r="AE238">
            <v>0.76</v>
          </cell>
          <cell r="AF238">
            <v>0.48</v>
          </cell>
          <cell r="AG238">
            <v>0.34</v>
          </cell>
          <cell r="AH238">
            <v>0.95</v>
          </cell>
          <cell r="AI238">
            <v>0.62</v>
          </cell>
          <cell r="AJ238">
            <v>0.08</v>
          </cell>
          <cell r="AK238">
            <v>-0.28000000000000003</v>
          </cell>
          <cell r="AL238">
            <v>-1.08</v>
          </cell>
          <cell r="AM238">
            <v>-0.89</v>
          </cell>
          <cell r="AN238">
            <v>-0.27</v>
          </cell>
          <cell r="AO238">
            <v>-0.22</v>
          </cell>
          <cell r="AP238">
            <v>0.56000000000000005</v>
          </cell>
          <cell r="AQ238">
            <v>0.19</v>
          </cell>
          <cell r="AR238">
            <v>0.24</v>
          </cell>
          <cell r="AS238">
            <v>0.33</v>
          </cell>
          <cell r="AT238">
            <v>0.8</v>
          </cell>
          <cell r="AU238">
            <v>0.95</v>
          </cell>
          <cell r="AV238">
            <v>0.5</v>
          </cell>
          <cell r="AW238">
            <v>-0.13</v>
          </cell>
          <cell r="AX238">
            <v>0.4</v>
          </cell>
          <cell r="AY238">
            <v>0.72</v>
          </cell>
          <cell r="AZ238">
            <v>0.54</v>
          </cell>
          <cell r="BA238">
            <v>0.69</v>
          </cell>
          <cell r="BB238">
            <v>1</v>
          </cell>
          <cell r="BC238">
            <v>-0.27</v>
          </cell>
          <cell r="BD238">
            <v>-0.41</v>
          </cell>
          <cell r="BE238">
            <v>0.27</v>
          </cell>
          <cell r="BF238">
            <v>-0.34</v>
          </cell>
          <cell r="BG238">
            <v>0.27</v>
          </cell>
          <cell r="BH238">
            <v>0.34</v>
          </cell>
          <cell r="BI238">
            <v>-0.35</v>
          </cell>
          <cell r="BJ238">
            <v>0.5</v>
          </cell>
          <cell r="BK238">
            <v>1.01</v>
          </cell>
          <cell r="BL238">
            <v>0.41</v>
          </cell>
          <cell r="BM238">
            <v>0.6</v>
          </cell>
          <cell r="BN238">
            <v>-0.6</v>
          </cell>
          <cell r="BO238">
            <v>-0.98</v>
          </cell>
          <cell r="BP238">
            <v>0.25</v>
          </cell>
          <cell r="BQ238">
            <v>0.21</v>
          </cell>
          <cell r="BR238">
            <v>0.06</v>
          </cell>
          <cell r="BS238">
            <v>1.06</v>
          </cell>
          <cell r="BT238">
            <v>1.0900000000000001</v>
          </cell>
          <cell r="BU238">
            <v>-0.92</v>
          </cell>
          <cell r="BV238">
            <v>-1.45</v>
          </cell>
          <cell r="BW238">
            <v>-0.71</v>
          </cell>
          <cell r="BX238">
            <v>-0.09</v>
          </cell>
          <cell r="BY238">
            <v>0.34</v>
          </cell>
          <cell r="BZ238">
            <v>0.63</v>
          </cell>
          <cell r="CA238">
            <v>-0.55000000000000004</v>
          </cell>
          <cell r="CB238">
            <v>-0.93</v>
          </cell>
          <cell r="CC238">
            <v>-0.27</v>
          </cell>
          <cell r="CD238">
            <v>0.15</v>
          </cell>
          <cell r="CE238">
            <v>0.87</v>
          </cell>
          <cell r="CF238">
            <v>0.51</v>
          </cell>
          <cell r="CG238">
            <v>-0.21</v>
          </cell>
          <cell r="CH238">
            <v>-0.15</v>
          </cell>
          <cell r="CI238">
            <v>0.57999999999999996</v>
          </cell>
          <cell r="CJ238">
            <v>1.53</v>
          </cell>
          <cell r="CK238">
            <v>0.4</v>
          </cell>
          <cell r="CL238">
            <v>0.12</v>
          </cell>
          <cell r="CM238">
            <v>0.01</v>
          </cell>
          <cell r="CN238">
            <v>-7.0000000000000007E-2</v>
          </cell>
          <cell r="CO238">
            <v>0.47</v>
          </cell>
          <cell r="CP238">
            <v>-0.72</v>
          </cell>
          <cell r="CQ238">
            <v>-0.41</v>
          </cell>
          <cell r="CR238">
            <v>0.93</v>
          </cell>
          <cell r="CS238">
            <v>1.19</v>
          </cell>
          <cell r="CT238">
            <v>0.56000000000000005</v>
          </cell>
          <cell r="CU238">
            <v>0.55000000000000004</v>
          </cell>
          <cell r="CV238">
            <v>-0.01</v>
          </cell>
          <cell r="CW238">
            <v>0.1</v>
          </cell>
          <cell r="CX238">
            <v>0.53</v>
          </cell>
          <cell r="CY238">
            <v>-0.68</v>
          </cell>
          <cell r="CZ238">
            <v>2.06</v>
          </cell>
          <cell r="DA238">
            <v>2.06</v>
          </cell>
          <cell r="DB238">
            <v>0.17</v>
          </cell>
          <cell r="DC238">
            <v>-0.55000000000000004</v>
          </cell>
          <cell r="DD238">
            <v>0.8</v>
          </cell>
          <cell r="DE238">
            <v>-0.6</v>
          </cell>
          <cell r="DF238">
            <v>-1.06</v>
          </cell>
          <cell r="DG238">
            <v>0.42</v>
          </cell>
          <cell r="DH238">
            <v>-0.06</v>
          </cell>
          <cell r="DI238">
            <v>-1.1100000000000001</v>
          </cell>
          <cell r="DJ238">
            <v>-0.86</v>
          </cell>
          <cell r="DK238">
            <v>-1.04</v>
          </cell>
          <cell r="DL238">
            <v>-0.8</v>
          </cell>
          <cell r="DM238">
            <v>1.41</v>
          </cell>
          <cell r="DN238">
            <v>1.51</v>
          </cell>
          <cell r="DO238">
            <v>-0.99</v>
          </cell>
          <cell r="DP238">
            <v>-1.31</v>
          </cell>
          <cell r="DQ238">
            <v>-0.97</v>
          </cell>
          <cell r="DR238">
            <v>-1.56</v>
          </cell>
          <cell r="DS238">
            <v>-1.17</v>
          </cell>
          <cell r="DT238">
            <v>-0.14000000000000001</v>
          </cell>
          <cell r="DU238">
            <v>-0.04</v>
          </cell>
          <cell r="DV238">
            <v>0.74</v>
          </cell>
          <cell r="DW238">
            <v>1.1200000000000001</v>
          </cell>
          <cell r="DX238">
            <v>0.9</v>
          </cell>
          <cell r="DY238">
            <v>1.1399999999999999</v>
          </cell>
          <cell r="DZ238">
            <v>-0.22</v>
          </cell>
          <cell r="EA238">
            <v>-0.7</v>
          </cell>
          <cell r="EB238">
            <v>0.38</v>
          </cell>
          <cell r="EC238">
            <v>0.78</v>
          </cell>
          <cell r="ED238">
            <v>0.13</v>
          </cell>
          <cell r="EE238">
            <v>0.79</v>
          </cell>
          <cell r="EF238">
            <v>-0.01</v>
          </cell>
          <cell r="EG238">
            <v>-0.3</v>
          </cell>
          <cell r="EH238">
            <v>1.84</v>
          </cell>
          <cell r="EI238">
            <v>1.06</v>
          </cell>
          <cell r="EJ238">
            <v>-0.2</v>
          </cell>
          <cell r="EK238">
            <v>1.06</v>
          </cell>
          <cell r="EL238">
            <v>-0.02</v>
          </cell>
          <cell r="EM238">
            <v>-1.37</v>
          </cell>
          <cell r="EN238">
            <v>-0.23</v>
          </cell>
          <cell r="EO238">
            <v>0.06</v>
          </cell>
          <cell r="EP238">
            <v>-2.06</v>
          </cell>
          <cell r="EQ238">
            <v>-2.0099999999999998</v>
          </cell>
          <cell r="ER238">
            <v>-0.2</v>
          </cell>
          <cell r="ES238">
            <v>-0.51</v>
          </cell>
          <cell r="ET238">
            <v>-2.15</v>
          </cell>
          <cell r="EU238">
            <v>-1.08</v>
          </cell>
          <cell r="EV238">
            <v>2.0499999999999998</v>
          </cell>
          <cell r="EW238">
            <v>1.2</v>
          </cell>
          <cell r="EX238">
            <v>-1.07</v>
          </cell>
          <cell r="EY238">
            <v>-0.15</v>
          </cell>
          <cell r="EZ238">
            <v>-1.3</v>
          </cell>
          <cell r="FA238">
            <v>-1.42</v>
          </cell>
          <cell r="FB238">
            <v>-0.73</v>
          </cell>
          <cell r="FC238">
            <v>-2.1800000000000002</v>
          </cell>
          <cell r="FD238">
            <v>-1.37</v>
          </cell>
          <cell r="FE238">
            <v>0.34</v>
          </cell>
          <cell r="FF238">
            <v>0.37</v>
          </cell>
          <cell r="FG238">
            <v>-0.26</v>
          </cell>
          <cell r="FH238">
            <v>0.92</v>
          </cell>
          <cell r="FI238">
            <v>0.44</v>
          </cell>
          <cell r="FJ238">
            <v>0.59</v>
          </cell>
          <cell r="FK238">
            <v>0.66</v>
          </cell>
          <cell r="FL238">
            <v>-1.1299999999999999</v>
          </cell>
          <cell r="FM238">
            <v>-1.46</v>
          </cell>
          <cell r="FN238">
            <v>-1.19</v>
          </cell>
          <cell r="FO238">
            <v>-0.04</v>
          </cell>
          <cell r="FP238">
            <v>-0.33</v>
          </cell>
          <cell r="FQ238">
            <v>-1.06</v>
          </cell>
          <cell r="FR238">
            <v>-1.28</v>
          </cell>
          <cell r="FS238">
            <v>-1.33</v>
          </cell>
          <cell r="FT238">
            <v>0.7</v>
          </cell>
          <cell r="FU238">
            <v>2.04</v>
          </cell>
          <cell r="FV238">
            <v>1.56</v>
          </cell>
          <cell r="FW238">
            <v>-0.99</v>
          </cell>
          <cell r="FX238">
            <v>-1.69</v>
          </cell>
          <cell r="FY238">
            <v>-0.59</v>
          </cell>
          <cell r="FZ238">
            <v>-0.11</v>
          </cell>
          <cell r="GA238">
            <v>-0.6</v>
          </cell>
          <cell r="GB238">
            <v>-0.8</v>
          </cell>
          <cell r="GC238">
            <v>1.32</v>
          </cell>
          <cell r="GD238">
            <v>1.5</v>
          </cell>
          <cell r="GE238">
            <v>-0.24</v>
          </cell>
          <cell r="GF238">
            <v>-1.1399999999999999</v>
          </cell>
          <cell r="GG238">
            <v>-0.06</v>
          </cell>
          <cell r="GH238">
            <v>0.76</v>
          </cell>
          <cell r="GI238">
            <v>1.92</v>
          </cell>
          <cell r="GJ238">
            <v>0.28999999999999998</v>
          </cell>
          <cell r="GK238">
            <v>0.05</v>
          </cell>
          <cell r="GL238">
            <v>0.12</v>
          </cell>
          <cell r="GM238">
            <v>1.2</v>
          </cell>
          <cell r="GN238">
            <v>0.83</v>
          </cell>
          <cell r="GO238">
            <v>-1.1100000000000001</v>
          </cell>
          <cell r="GP238">
            <v>-0.55000000000000004</v>
          </cell>
          <cell r="GQ238">
            <v>1.54</v>
          </cell>
          <cell r="GR238">
            <v>1.72</v>
          </cell>
          <cell r="GS238">
            <v>0.43</v>
          </cell>
          <cell r="GT238">
            <v>-0.08</v>
          </cell>
          <cell r="GU238">
            <v>-0.49</v>
          </cell>
          <cell r="GV238">
            <v>-0.04</v>
          </cell>
          <cell r="GW238">
            <v>-1.3</v>
          </cell>
          <cell r="GX238">
            <v>-1.04</v>
          </cell>
          <cell r="GY238">
            <v>1.48</v>
          </cell>
          <cell r="GZ238">
            <v>1.49</v>
          </cell>
          <cell r="HA238">
            <v>2.84</v>
          </cell>
          <cell r="HB238">
            <v>2.5499999999999998</v>
          </cell>
          <cell r="HC238">
            <v>0.01</v>
          </cell>
          <cell r="HD238">
            <v>0.11</v>
          </cell>
          <cell r="HE238">
            <v>0.32</v>
          </cell>
          <cell r="HF238">
            <v>1.3</v>
          </cell>
          <cell r="HG238">
            <v>2.16</v>
          </cell>
          <cell r="HH238">
            <v>1.67</v>
          </cell>
          <cell r="HI238">
            <v>2.64</v>
          </cell>
          <cell r="HJ238">
            <v>1.85</v>
          </cell>
          <cell r="HK238">
            <v>0.33</v>
          </cell>
          <cell r="HL238">
            <v>0.69</v>
          </cell>
          <cell r="HM238">
            <v>1.06</v>
          </cell>
          <cell r="HN238">
            <v>1.25</v>
          </cell>
          <cell r="HO238">
            <v>0.99</v>
          </cell>
          <cell r="HP238">
            <v>0.49</v>
          </cell>
          <cell r="HQ238">
            <v>0.44</v>
          </cell>
          <cell r="HR238">
            <v>2.25</v>
          </cell>
          <cell r="HS238">
            <v>1.54</v>
          </cell>
          <cell r="HT238">
            <v>-0.98</v>
          </cell>
          <cell r="HU238">
            <v>-1.72</v>
          </cell>
          <cell r="HV238">
            <v>-2.0299999999999998</v>
          </cell>
          <cell r="HW238">
            <v>-2.4500000000000002</v>
          </cell>
          <cell r="HX238">
            <v>-0.11</v>
          </cell>
          <cell r="HY238">
            <v>2.2999999999999998</v>
          </cell>
          <cell r="HZ238">
            <v>2.85</v>
          </cell>
          <cell r="IA238">
            <v>1.1200000000000001</v>
          </cell>
          <cell r="IB238">
            <v>2.2200000000000002</v>
          </cell>
          <cell r="IC238">
            <v>1.89</v>
          </cell>
          <cell r="ID238">
            <v>-0.12</v>
          </cell>
          <cell r="IE238">
            <v>1.9</v>
          </cell>
          <cell r="IF238">
            <v>3.15</v>
          </cell>
          <cell r="IG238">
            <v>2.4900000000000002</v>
          </cell>
          <cell r="IH238">
            <v>0.87</v>
          </cell>
          <cell r="II238">
            <v>1.05</v>
          </cell>
          <cell r="IJ238">
            <v>1.6</v>
          </cell>
          <cell r="IK238">
            <v>0.12</v>
          </cell>
          <cell r="IL238">
            <v>-0.5</v>
          </cell>
          <cell r="IM238">
            <v>1.0900000000000001</v>
          </cell>
          <cell r="IN238">
            <v>-1.59</v>
          </cell>
          <cell r="IO238">
            <v>-2.62</v>
          </cell>
          <cell r="IP238">
            <v>1.1000000000000001</v>
          </cell>
          <cell r="IQ238">
            <v>2.14</v>
          </cell>
          <cell r="IR238">
            <v>0.79</v>
          </cell>
          <cell r="IS238">
            <v>-0.57999999999999996</v>
          </cell>
          <cell r="IT238">
            <v>0.81</v>
          </cell>
          <cell r="IU238">
            <v>1.54</v>
          </cell>
          <cell r="IV238">
            <v>-1.71</v>
          </cell>
          <cell r="IW238">
            <v>0.24</v>
          </cell>
          <cell r="IX238">
            <v>1.41</v>
          </cell>
          <cell r="IY238">
            <v>1.49</v>
          </cell>
          <cell r="IZ238">
            <v>1.93</v>
          </cell>
          <cell r="JA238">
            <v>0.14000000000000001</v>
          </cell>
          <cell r="JB238">
            <v>-0.12</v>
          </cell>
          <cell r="JC238">
            <v>0.99</v>
          </cell>
          <cell r="JD238">
            <v>0.32</v>
          </cell>
          <cell r="JE238">
            <v>-0.53</v>
          </cell>
          <cell r="JF238">
            <v>0.05</v>
          </cell>
          <cell r="JG238">
            <v>0.7</v>
          </cell>
          <cell r="JH238">
            <v>-0.71</v>
          </cell>
          <cell r="JI238">
            <v>-0.17</v>
          </cell>
          <cell r="JJ238">
            <v>0.37</v>
          </cell>
          <cell r="JK238">
            <v>1.07</v>
          </cell>
          <cell r="JL238">
            <v>2.02</v>
          </cell>
          <cell r="JM238">
            <v>0.34</v>
          </cell>
          <cell r="JN238">
            <v>1.69</v>
          </cell>
          <cell r="JO238">
            <v>1.8</v>
          </cell>
          <cell r="JP238">
            <v>2.89</v>
          </cell>
          <cell r="JQ238">
            <v>0.95</v>
          </cell>
          <cell r="JR238">
            <v>-0.65</v>
          </cell>
          <cell r="JS238">
            <v>0.02</v>
          </cell>
          <cell r="JT238">
            <v>-0.85</v>
          </cell>
          <cell r="JU238">
            <v>0.23</v>
          </cell>
          <cell r="JV238">
            <v>-0.69</v>
          </cell>
          <cell r="JW238">
            <v>-1</v>
          </cell>
          <cell r="JX238">
            <v>0.19</v>
          </cell>
          <cell r="JY238">
            <v>0.96</v>
          </cell>
          <cell r="JZ238">
            <v>-7.0000000000000007E-2</v>
          </cell>
          <cell r="KA238">
            <v>0.25</v>
          </cell>
          <cell r="KB238">
            <v>1.33</v>
          </cell>
          <cell r="KC238">
            <v>1.23</v>
          </cell>
          <cell r="KD238">
            <v>-0.02</v>
          </cell>
          <cell r="KE238">
            <v>-1.58</v>
          </cell>
          <cell r="KF238">
            <v>-0.71</v>
          </cell>
          <cell r="KG238">
            <v>-0.93</v>
          </cell>
          <cell r="KH238">
            <v>-0.95</v>
          </cell>
          <cell r="KI238">
            <v>-0.45</v>
          </cell>
          <cell r="KJ238">
            <v>0.83</v>
          </cell>
          <cell r="KK238">
            <v>-0.43</v>
          </cell>
          <cell r="KL238">
            <v>0.39</v>
          </cell>
          <cell r="KM238">
            <v>0.26</v>
          </cell>
          <cell r="KN238">
            <v>-1.08</v>
          </cell>
          <cell r="KO238">
            <v>-1.05</v>
          </cell>
          <cell r="KP238">
            <v>-1.7</v>
          </cell>
          <cell r="KQ238">
            <v>-1</v>
          </cell>
          <cell r="KR238">
            <v>-0.37</v>
          </cell>
          <cell r="KS238">
            <v>-1.02</v>
          </cell>
          <cell r="KT238">
            <v>0.32</v>
          </cell>
          <cell r="KU238">
            <v>-0.14000000000000001</v>
          </cell>
          <cell r="KV238">
            <v>-1.52</v>
          </cell>
          <cell r="KW238">
            <v>-0.36</v>
          </cell>
          <cell r="KX238">
            <v>0.25</v>
          </cell>
          <cell r="KY238">
            <v>-0.32</v>
          </cell>
          <cell r="KZ238">
            <v>0.48</v>
          </cell>
          <cell r="LA238">
            <v>0.83</v>
          </cell>
          <cell r="LB238">
            <v>-0.68</v>
          </cell>
          <cell r="LC238">
            <v>-1.1299999999999999</v>
          </cell>
          <cell r="LD238">
            <v>-0.39</v>
          </cell>
          <cell r="LE238">
            <v>-0.66</v>
          </cell>
          <cell r="LF238">
            <v>-0.7</v>
          </cell>
          <cell r="LG238">
            <v>-0.2</v>
          </cell>
          <cell r="LH238">
            <v>0.1</v>
          </cell>
          <cell r="LI238">
            <v>0.4</v>
          </cell>
          <cell r="LJ238">
            <v>0.6</v>
          </cell>
          <cell r="LK238">
            <v>0.3</v>
          </cell>
          <cell r="LL238">
            <v>0</v>
          </cell>
          <cell r="LM238">
            <v>-0.2</v>
          </cell>
          <cell r="LN238">
            <v>-0.7</v>
          </cell>
          <cell r="LO238">
            <v>-0.4</v>
          </cell>
          <cell r="LP238">
            <v>-0.2</v>
          </cell>
          <cell r="LQ238">
            <v>0</v>
          </cell>
          <cell r="LR238">
            <v>0</v>
          </cell>
          <cell r="LS238">
            <v>0.12145916352327688</v>
          </cell>
          <cell r="LT238">
            <v>-0.2</v>
          </cell>
          <cell r="LU238">
            <v>0</v>
          </cell>
          <cell r="LV238">
            <v>0.3</v>
          </cell>
          <cell r="LW238">
            <v>0</v>
          </cell>
          <cell r="LX238">
            <v>0</v>
          </cell>
          <cell r="LY238">
            <v>9.0814113889285425E-2</v>
          </cell>
          <cell r="LZ238">
            <v>-0.2</v>
          </cell>
          <cell r="MA238">
            <v>-0.2</v>
          </cell>
          <cell r="MB238">
            <v>-0.2</v>
          </cell>
          <cell r="MC238">
            <v>-2.7084004042305793E-2</v>
          </cell>
          <cell r="MD238">
            <v>6.9299823360507939E-2</v>
          </cell>
          <cell r="ME238">
            <v>0.22050091034168401</v>
          </cell>
        </row>
        <row r="239">
          <cell r="A239">
            <v>3201050</v>
          </cell>
          <cell r="F239" t="str">
            <v xml:space="preserve">Chuveiro elétrico </v>
          </cell>
          <cell r="H239">
            <v>0.44277161333202458</v>
          </cell>
          <cell r="I239">
            <v>1.3195681661762069</v>
          </cell>
          <cell r="J239">
            <v>2.1035559934259576</v>
          </cell>
          <cell r="K239">
            <v>1.4304769867348024</v>
          </cell>
          <cell r="L239">
            <v>0.84132375424711558</v>
          </cell>
          <cell r="M239">
            <v>0.97927777065471866</v>
          </cell>
          <cell r="N239">
            <v>1.2424630557692236</v>
          </cell>
          <cell r="O239">
            <v>1.2413811569098754</v>
          </cell>
          <cell r="P239">
            <v>1.8067121459568409</v>
          </cell>
          <cell r="Q239">
            <v>1.6892063464211506</v>
          </cell>
          <cell r="R239">
            <v>0.73706543208637465</v>
          </cell>
          <cell r="S239">
            <v>0.88837515183633309</v>
          </cell>
          <cell r="T239">
            <v>0.9184778291499982</v>
          </cell>
          <cell r="U239">
            <v>0.6918228922913634</v>
          </cell>
          <cell r="V239">
            <v>0.9811954267491122</v>
          </cell>
          <cell r="W239">
            <v>0.99087876743585224</v>
          </cell>
          <cell r="X239">
            <v>0.25591437798786093</v>
          </cell>
          <cell r="Y239">
            <v>5.3267192275859805E-2</v>
          </cell>
          <cell r="Z239">
            <v>-0.35790574691215332</v>
          </cell>
          <cell r="AA239">
            <v>-0.19984656484168836</v>
          </cell>
          <cell r="AB239">
            <v>0.28840865308584235</v>
          </cell>
          <cell r="AC239">
            <v>-0.16596556601889606</v>
          </cell>
          <cell r="AD239">
            <v>-0.13791877302534231</v>
          </cell>
          <cell r="AE239">
            <v>0.42169764689866474</v>
          </cell>
          <cell r="AF239">
            <v>0.59692390144938312</v>
          </cell>
          <cell r="AG239">
            <v>0.83237821504017162</v>
          </cell>
          <cell r="AH239">
            <v>0.89992529986830649</v>
          </cell>
          <cell r="AI239">
            <v>0.2179310649750682</v>
          </cell>
          <cell r="AJ239">
            <v>-0.19797031225035627</v>
          </cell>
          <cell r="AK239">
            <v>0.53035444059657721</v>
          </cell>
          <cell r="AL239">
            <v>-0.69244796163584987</v>
          </cell>
          <cell r="AM239">
            <v>-1.501114647799328</v>
          </cell>
          <cell r="AN239">
            <v>-0.73425471411274823</v>
          </cell>
          <cell r="AO239">
            <v>-0.53711228864552119</v>
          </cell>
          <cell r="AP239">
            <v>-0.40871828830857815</v>
          </cell>
          <cell r="AQ239">
            <v>-0.40518535599074496</v>
          </cell>
          <cell r="AR239">
            <v>-0.34349604939456357</v>
          </cell>
          <cell r="AS239">
            <v>-2.7042368602693621E-2</v>
          </cell>
          <cell r="AT239">
            <v>0.29513836037231378</v>
          </cell>
          <cell r="AU239">
            <v>0.21883508164199866</v>
          </cell>
          <cell r="AV239">
            <v>-0.2882549338261563</v>
          </cell>
          <cell r="AW239">
            <v>-0.56424638204983402</v>
          </cell>
          <cell r="AX239">
            <v>-0.20835270556635618</v>
          </cell>
          <cell r="AY239">
            <v>-5.6367973845331966E-2</v>
          </cell>
          <cell r="AZ239">
            <v>4.282845244893508E-2</v>
          </cell>
          <cell r="BA239">
            <v>0.50065853718403852</v>
          </cell>
          <cell r="BB239">
            <v>0.2465287319260494</v>
          </cell>
          <cell r="BC239">
            <v>-0.32237812807170163</v>
          </cell>
          <cell r="BD239">
            <v>-0.3320402705205987</v>
          </cell>
          <cell r="BE239">
            <v>0.37579785651956737</v>
          </cell>
          <cell r="BF239">
            <v>0.33521719557835955</v>
          </cell>
          <cell r="BG239">
            <v>-0.21103795690904262</v>
          </cell>
          <cell r="BH239">
            <v>-0.57535091997785948</v>
          </cell>
          <cell r="BI239">
            <v>0.11820150984838303</v>
          </cell>
          <cell r="BJ239">
            <v>-1.5425669348938629E-2</v>
          </cell>
          <cell r="BK239">
            <v>-0.4227508235667311</v>
          </cell>
          <cell r="BL239">
            <v>-0.1872030641056843</v>
          </cell>
          <cell r="BM239">
            <v>-4.8456890989446597E-2</v>
          </cell>
          <cell r="BN239">
            <v>-0.70755919810332046</v>
          </cell>
          <cell r="BO239">
            <v>-0.39960610279996456</v>
          </cell>
          <cell r="BP239">
            <v>-2.340176788298523E-2</v>
          </cell>
          <cell r="BQ239">
            <v>0.10081472941448973</v>
          </cell>
          <cell r="BR239">
            <v>0.37472832792729432</v>
          </cell>
          <cell r="BS239">
            <v>1.1293508319888033</v>
          </cell>
          <cell r="BT239">
            <v>1.0832170867202067</v>
          </cell>
          <cell r="BU239">
            <v>0.43008448757299966</v>
          </cell>
          <cell r="BV239">
            <v>-0.51560052000291923</v>
          </cell>
          <cell r="BW239">
            <v>-1.0050902935814581</v>
          </cell>
          <cell r="BX239">
            <v>-1.2609560002407834</v>
          </cell>
          <cell r="BY239">
            <v>-1.2026694401171951</v>
          </cell>
          <cell r="BZ239">
            <v>-0.83293780280745144</v>
          </cell>
          <cell r="CA239">
            <v>-1.443756971090415</v>
          </cell>
          <cell r="CB239">
            <v>-0.11995883411053405</v>
          </cell>
          <cell r="CC239">
            <v>0.78803078023696815</v>
          </cell>
          <cell r="CD239">
            <v>0.44548416521098927</v>
          </cell>
          <cell r="CE239">
            <v>0.14741642107397068</v>
          </cell>
          <cell r="CF239">
            <v>-1.0670487983405803</v>
          </cell>
          <cell r="CG239">
            <v>-1.2173913003685883</v>
          </cell>
          <cell r="CH239">
            <v>-0.26083612662981703</v>
          </cell>
          <cell r="CI239">
            <v>-0.15657786900632284</v>
          </cell>
          <cell r="CJ239">
            <v>8.3576753944859999E-2</v>
          </cell>
          <cell r="CK239">
            <v>1.0178489929498099E-2</v>
          </cell>
          <cell r="CL239">
            <v>-0.25431092976902864</v>
          </cell>
          <cell r="CM239">
            <v>-0.37916970514462522</v>
          </cell>
          <cell r="CN239">
            <v>-0.7198543493275058</v>
          </cell>
          <cell r="CO239">
            <v>0.26148630126293043</v>
          </cell>
          <cell r="CP239">
            <v>0.78718630311269822</v>
          </cell>
          <cell r="CQ239">
            <v>0.12609745818652698</v>
          </cell>
          <cell r="CR239">
            <v>0.97722811535851584</v>
          </cell>
          <cell r="CS239">
            <v>0.68954103265072653</v>
          </cell>
          <cell r="CT239">
            <v>-0.67644676190294661</v>
          </cell>
          <cell r="CU239">
            <v>-0.37514354278108392</v>
          </cell>
          <cell r="CV239">
            <v>-0.41029571123227848</v>
          </cell>
          <cell r="CW239">
            <v>0.26272290533695714</v>
          </cell>
          <cell r="CX239">
            <v>0.84056226330948236</v>
          </cell>
          <cell r="CY239">
            <v>2.2399758006187783E-3</v>
          </cell>
          <cell r="CZ239">
            <v>0.79597105610115226</v>
          </cell>
          <cell r="DA239">
            <v>0.79597105610115226</v>
          </cell>
          <cell r="DB239">
            <v>0.47544095447916629</v>
          </cell>
          <cell r="DC239">
            <v>-0.50633646321949022</v>
          </cell>
          <cell r="DD239">
            <v>-0.13108544026060134</v>
          </cell>
          <cell r="DE239">
            <v>0.23023043803864857</v>
          </cell>
          <cell r="DF239">
            <v>-0.38408733603648232</v>
          </cell>
          <cell r="DG239">
            <v>-1.226379111921339</v>
          </cell>
          <cell r="DH239">
            <v>-2.4768929819151309</v>
          </cell>
          <cell r="DI239">
            <v>-2.4910062567767488</v>
          </cell>
          <cell r="DJ239">
            <v>-1.2979687031021083</v>
          </cell>
          <cell r="DK239">
            <v>-1.01626673372997</v>
          </cell>
          <cell r="DL239">
            <v>-1.1660275507186975</v>
          </cell>
          <cell r="DM239">
            <v>-0.3720053541071261</v>
          </cell>
          <cell r="DN239">
            <v>0.33904435794669557</v>
          </cell>
          <cell r="DO239">
            <v>-0.44128519103296598</v>
          </cell>
          <cell r="DP239">
            <v>-1.1544113197473225</v>
          </cell>
          <cell r="DQ239">
            <v>-0.56819446670604024</v>
          </cell>
          <cell r="DR239">
            <v>-4.5295879136643818E-2</v>
          </cell>
          <cell r="DS239">
            <v>2.153985797119707E-2</v>
          </cell>
          <cell r="DT239">
            <v>-0.62717244204712297</v>
          </cell>
          <cell r="DU239">
            <v>-0.43411864533054273</v>
          </cell>
          <cell r="DV239">
            <v>0.56131242834523387</v>
          </cell>
          <cell r="DW239">
            <v>0.90897699881228666</v>
          </cell>
          <cell r="DX239">
            <v>1.3345282059389436</v>
          </cell>
          <cell r="DY239">
            <v>1.0605704532084679</v>
          </cell>
          <cell r="DZ239">
            <v>0.88094420584647859</v>
          </cell>
          <cell r="EA239">
            <v>0.95915410431123582</v>
          </cell>
          <cell r="EB239">
            <v>1.3568891017196238</v>
          </cell>
          <cell r="EC239">
            <v>2.4299460029121387</v>
          </cell>
          <cell r="ED239">
            <v>1.3796082111039036</v>
          </cell>
          <cell r="EE239">
            <v>0.71567147023156985</v>
          </cell>
          <cell r="EF239">
            <v>0.5528352561931108</v>
          </cell>
          <cell r="EG239">
            <v>0.50010078097614852</v>
          </cell>
          <cell r="EH239">
            <v>0.9424737780628758</v>
          </cell>
          <cell r="EI239">
            <v>-6.7879592582387313E-3</v>
          </cell>
          <cell r="EJ239">
            <v>0.11815587369809714</v>
          </cell>
          <cell r="EK239">
            <v>1.3336556408825193</v>
          </cell>
          <cell r="EL239">
            <v>-0.14154583950266342</v>
          </cell>
          <cell r="EM239">
            <v>-1.6231229319268141</v>
          </cell>
          <cell r="EN239">
            <v>-0.86922326458929378</v>
          </cell>
          <cell r="EO239">
            <v>0.30516713404173368</v>
          </cell>
          <cell r="EP239">
            <v>-1.666441876781637E-2</v>
          </cell>
          <cell r="EQ239">
            <v>-0.40247574580596401</v>
          </cell>
          <cell r="ER239">
            <v>-0.46959707279099855</v>
          </cell>
          <cell r="ES239">
            <v>-0.93625014950887375</v>
          </cell>
          <cell r="ET239">
            <v>-1.0448771588595283</v>
          </cell>
          <cell r="EU239">
            <v>-0.49417146686975089</v>
          </cell>
          <cell r="EV239">
            <v>0.57305806583869923</v>
          </cell>
          <cell r="EW239">
            <v>1.1429199692006486</v>
          </cell>
          <cell r="EX239">
            <v>0.85141459202888659</v>
          </cell>
          <cell r="EY239">
            <v>0.48884947258964934</v>
          </cell>
          <cell r="EZ239">
            <v>-0.51393962931419379</v>
          </cell>
          <cell r="FA239">
            <v>-0.94352745945435845</v>
          </cell>
          <cell r="FB239">
            <v>-1.0251554530901779</v>
          </cell>
          <cell r="FC239">
            <v>-1.611526519642553</v>
          </cell>
          <cell r="FD239">
            <v>-1.1932413263112318</v>
          </cell>
          <cell r="FE239">
            <v>-0.13707827213365154</v>
          </cell>
          <cell r="FF239">
            <v>0.30297264646577438</v>
          </cell>
          <cell r="FG239">
            <v>0.88024513637186863</v>
          </cell>
          <cell r="FH239">
            <v>0.61</v>
          </cell>
          <cell r="FI239">
            <v>-0.32</v>
          </cell>
          <cell r="FJ239">
            <v>1.27</v>
          </cell>
          <cell r="FK239">
            <v>2.38</v>
          </cell>
          <cell r="FL239">
            <v>-0.03</v>
          </cell>
          <cell r="FM239">
            <v>-1.68</v>
          </cell>
          <cell r="FN239">
            <v>-1.0900000000000001</v>
          </cell>
          <cell r="FO239">
            <v>-0.1</v>
          </cell>
          <cell r="FP239">
            <v>0.4</v>
          </cell>
          <cell r="FQ239">
            <v>0.3</v>
          </cell>
          <cell r="FR239">
            <v>-0.85</v>
          </cell>
          <cell r="FS239">
            <v>-2.68</v>
          </cell>
          <cell r="FT239">
            <v>-1.67</v>
          </cell>
          <cell r="FU239">
            <v>1.05</v>
          </cell>
          <cell r="FV239">
            <v>0.26</v>
          </cell>
          <cell r="FW239">
            <v>-0.14000000000000001</v>
          </cell>
          <cell r="FX239">
            <v>0.56999999999999995</v>
          </cell>
          <cell r="FY239">
            <v>-0.08</v>
          </cell>
          <cell r="FZ239">
            <v>-0.11</v>
          </cell>
          <cell r="GA239">
            <v>-0.57999999999999996</v>
          </cell>
          <cell r="GB239">
            <v>0.24</v>
          </cell>
          <cell r="GC239">
            <v>1.06</v>
          </cell>
          <cell r="GD239">
            <v>-0.39</v>
          </cell>
          <cell r="GE239">
            <v>-1.5</v>
          </cell>
          <cell r="GF239">
            <v>-0.55000000000000004</v>
          </cell>
          <cell r="GG239">
            <v>0.3</v>
          </cell>
          <cell r="GH239">
            <v>1.44</v>
          </cell>
          <cell r="GI239">
            <v>1.1499999999999999</v>
          </cell>
          <cell r="GJ239">
            <v>-0.32</v>
          </cell>
          <cell r="GK239">
            <v>0.88</v>
          </cell>
          <cell r="GL239">
            <v>1.29</v>
          </cell>
          <cell r="GM239">
            <v>0.73</v>
          </cell>
          <cell r="GN239">
            <v>0.74</v>
          </cell>
          <cell r="GO239">
            <v>-0.04</v>
          </cell>
          <cell r="GP239">
            <v>-0.34</v>
          </cell>
          <cell r="GQ239">
            <v>-0.13</v>
          </cell>
          <cell r="GR239">
            <v>1.64</v>
          </cell>
          <cell r="GS239">
            <v>1.76</v>
          </cell>
          <cell r="GT239">
            <v>0.3</v>
          </cell>
          <cell r="GU239">
            <v>1.06</v>
          </cell>
          <cell r="GV239">
            <v>2.1</v>
          </cell>
          <cell r="GW239">
            <v>1.81</v>
          </cell>
          <cell r="GX239">
            <v>0.67</v>
          </cell>
          <cell r="GY239">
            <v>0.79</v>
          </cell>
          <cell r="GZ239">
            <v>0.78</v>
          </cell>
          <cell r="HA239">
            <v>0.49</v>
          </cell>
          <cell r="HB239">
            <v>7.0000000000000007E-2</v>
          </cell>
          <cell r="HC239">
            <v>-0.43</v>
          </cell>
          <cell r="HD239">
            <v>0.14000000000000001</v>
          </cell>
          <cell r="HE239">
            <v>0.41</v>
          </cell>
          <cell r="HF239">
            <v>-0.73</v>
          </cell>
          <cell r="HG239">
            <v>-0.13</v>
          </cell>
          <cell r="HH239">
            <v>1.24</v>
          </cell>
          <cell r="HI239">
            <v>1.4</v>
          </cell>
          <cell r="HJ239">
            <v>1.29</v>
          </cell>
          <cell r="HK239">
            <v>0.81</v>
          </cell>
          <cell r="HL239">
            <v>0.72</v>
          </cell>
          <cell r="HM239">
            <v>0.56999999999999995</v>
          </cell>
          <cell r="HN239">
            <v>-0.71</v>
          </cell>
          <cell r="HO239">
            <v>-1.03</v>
          </cell>
          <cell r="HP239">
            <v>0.33</v>
          </cell>
          <cell r="HQ239">
            <v>0.81</v>
          </cell>
          <cell r="HR239">
            <v>0.08</v>
          </cell>
          <cell r="HS239">
            <v>0.23</v>
          </cell>
          <cell r="HT239">
            <v>0.5</v>
          </cell>
          <cell r="HU239">
            <v>-0.43</v>
          </cell>
          <cell r="HV239">
            <v>0.14000000000000001</v>
          </cell>
          <cell r="HW239">
            <v>1.75</v>
          </cell>
          <cell r="HX239">
            <v>1.18</v>
          </cell>
          <cell r="HY239">
            <v>-1.55</v>
          </cell>
          <cell r="HZ239">
            <v>-1.57</v>
          </cell>
          <cell r="IA239">
            <v>0.79</v>
          </cell>
          <cell r="IB239">
            <v>1.06</v>
          </cell>
          <cell r="IC239">
            <v>1.17</v>
          </cell>
          <cell r="ID239">
            <v>1.01</v>
          </cell>
          <cell r="IE239">
            <v>-0.54</v>
          </cell>
          <cell r="IF239">
            <v>-1.1000000000000001</v>
          </cell>
          <cell r="IG239">
            <v>-0.02</v>
          </cell>
          <cell r="IH239">
            <v>0.4</v>
          </cell>
          <cell r="II239">
            <v>0.06</v>
          </cell>
          <cell r="IJ239">
            <v>-0.28000000000000003</v>
          </cell>
          <cell r="IK239">
            <v>1.22</v>
          </cell>
          <cell r="IL239">
            <v>2.5</v>
          </cell>
          <cell r="IM239">
            <v>0.7</v>
          </cell>
          <cell r="IN239">
            <v>-0.65</v>
          </cell>
          <cell r="IO239">
            <v>0.67</v>
          </cell>
          <cell r="IP239">
            <v>1.21</v>
          </cell>
          <cell r="IQ239">
            <v>0.33</v>
          </cell>
          <cell r="IR239">
            <v>0.56000000000000005</v>
          </cell>
          <cell r="IS239">
            <v>1.39</v>
          </cell>
          <cell r="IT239">
            <v>0.66</v>
          </cell>
          <cell r="IU239">
            <v>-0.01</v>
          </cell>
          <cell r="IV239">
            <v>0.28000000000000003</v>
          </cell>
          <cell r="IW239">
            <v>0.27</v>
          </cell>
          <cell r="IX239">
            <v>0.98</v>
          </cell>
          <cell r="IY239">
            <v>-0.22</v>
          </cell>
          <cell r="IZ239">
            <v>-1.37</v>
          </cell>
          <cell r="JA239">
            <v>1.4</v>
          </cell>
          <cell r="JB239">
            <v>2.0299999999999998</v>
          </cell>
          <cell r="JC239">
            <v>-0.85</v>
          </cell>
          <cell r="JD239">
            <v>-1.44</v>
          </cell>
          <cell r="JE239">
            <v>0.41</v>
          </cell>
          <cell r="JF239">
            <v>0.25</v>
          </cell>
          <cell r="JG239">
            <v>0.35</v>
          </cell>
          <cell r="JH239">
            <v>1.49</v>
          </cell>
          <cell r="JI239">
            <v>1.84</v>
          </cell>
          <cell r="JJ239">
            <v>0.82</v>
          </cell>
          <cell r="JK239">
            <v>-1.01</v>
          </cell>
          <cell r="JL239">
            <v>0.08</v>
          </cell>
          <cell r="JM239">
            <v>0.28000000000000003</v>
          </cell>
          <cell r="JN239">
            <v>-0.84</v>
          </cell>
          <cell r="JO239">
            <v>0.46</v>
          </cell>
          <cell r="JP239">
            <v>2.67</v>
          </cell>
          <cell r="JQ239">
            <v>2.1</v>
          </cell>
          <cell r="JR239">
            <v>-0.9</v>
          </cell>
          <cell r="JS239">
            <v>0.38</v>
          </cell>
          <cell r="JT239">
            <v>2.88</v>
          </cell>
          <cell r="JU239">
            <v>0.69</v>
          </cell>
          <cell r="JV239">
            <v>-0.15</v>
          </cell>
          <cell r="JW239">
            <v>1.07</v>
          </cell>
          <cell r="JX239">
            <v>0.97</v>
          </cell>
          <cell r="JY239">
            <v>0.45</v>
          </cell>
          <cell r="JZ239">
            <v>7.0000000000000007E-2</v>
          </cell>
          <cell r="KA239">
            <v>0.23</v>
          </cell>
          <cell r="KB239">
            <v>0.25</v>
          </cell>
          <cell r="KC239">
            <v>-0.27</v>
          </cell>
          <cell r="KD239">
            <v>-0.2</v>
          </cell>
          <cell r="KE239">
            <v>-0.06</v>
          </cell>
          <cell r="KF239">
            <v>0.09</v>
          </cell>
          <cell r="KG239">
            <v>0.37</v>
          </cell>
          <cell r="KH239">
            <v>0.78</v>
          </cell>
          <cell r="KI239">
            <v>0.82</v>
          </cell>
          <cell r="KJ239">
            <v>1</v>
          </cell>
          <cell r="KK239">
            <v>0.66</v>
          </cell>
          <cell r="KL239">
            <v>-0.25</v>
          </cell>
          <cell r="KM239">
            <v>0.22</v>
          </cell>
          <cell r="KN239">
            <v>0.14000000000000001</v>
          </cell>
          <cell r="KO239">
            <v>-0.43</v>
          </cell>
          <cell r="KP239">
            <v>1.24</v>
          </cell>
          <cell r="KQ239">
            <v>2.29</v>
          </cell>
          <cell r="KR239">
            <v>0.75</v>
          </cell>
          <cell r="KS239">
            <v>0.53</v>
          </cell>
          <cell r="KT239">
            <v>0.49</v>
          </cell>
          <cell r="KU239">
            <v>-0.31</v>
          </cell>
          <cell r="KV239">
            <v>-0.43</v>
          </cell>
          <cell r="KW239">
            <v>-0.03</v>
          </cell>
          <cell r="KX239">
            <v>0.23</v>
          </cell>
          <cell r="KY239">
            <v>0.68</v>
          </cell>
          <cell r="KZ239">
            <v>1.18</v>
          </cell>
          <cell r="LA239">
            <v>0.7</v>
          </cell>
          <cell r="LB239">
            <v>0.25</v>
          </cell>
          <cell r="LC239">
            <v>0.4</v>
          </cell>
          <cell r="LD239">
            <v>0.41</v>
          </cell>
          <cell r="LE239">
            <v>0.28000000000000003</v>
          </cell>
          <cell r="LF239">
            <v>-0.7</v>
          </cell>
          <cell r="LG239">
            <v>-0.2</v>
          </cell>
          <cell r="LH239">
            <v>0.1</v>
          </cell>
          <cell r="LI239">
            <v>0.4</v>
          </cell>
          <cell r="LJ239">
            <v>0.6</v>
          </cell>
          <cell r="LK239">
            <v>0.3</v>
          </cell>
          <cell r="LL239">
            <v>0</v>
          </cell>
          <cell r="LM239">
            <v>-0.2</v>
          </cell>
          <cell r="LN239">
            <v>-0.7</v>
          </cell>
          <cell r="LO239">
            <v>-0.4</v>
          </cell>
          <cell r="LP239">
            <v>-0.2</v>
          </cell>
          <cell r="LQ239">
            <v>0</v>
          </cell>
          <cell r="LR239">
            <v>0</v>
          </cell>
          <cell r="LS239">
            <v>0.12145916352327688</v>
          </cell>
          <cell r="LT239">
            <v>-0.2</v>
          </cell>
          <cell r="LU239">
            <v>0</v>
          </cell>
          <cell r="LV239">
            <v>0.3</v>
          </cell>
          <cell r="LW239">
            <v>0</v>
          </cell>
          <cell r="LX239">
            <v>0</v>
          </cell>
          <cell r="LY239">
            <v>9.0814113889285425E-2</v>
          </cell>
          <cell r="LZ239">
            <v>-0.2</v>
          </cell>
          <cell r="MA239">
            <v>-0.2</v>
          </cell>
          <cell r="MB239">
            <v>-0.2</v>
          </cell>
          <cell r="MC239">
            <v>-2.7084004042305793E-2</v>
          </cell>
          <cell r="MD239">
            <v>6.9299823360507939E-2</v>
          </cell>
          <cell r="ME239">
            <v>0.22050091034168401</v>
          </cell>
        </row>
        <row r="240">
          <cell r="A240">
            <v>3201065</v>
          </cell>
          <cell r="F240" t="str">
            <v>Forno de microondas</v>
          </cell>
          <cell r="H240">
            <v>-0.61</v>
          </cell>
          <cell r="I240">
            <v>1.95</v>
          </cell>
          <cell r="J240">
            <v>0.72</v>
          </cell>
          <cell r="K240">
            <v>-0.56000000000000005</v>
          </cell>
          <cell r="L240">
            <v>-0.13</v>
          </cell>
          <cell r="M240">
            <v>-0.34</v>
          </cell>
          <cell r="N240">
            <v>-0.66</v>
          </cell>
          <cell r="O240">
            <v>-0.09</v>
          </cell>
          <cell r="P240">
            <v>0</v>
          </cell>
          <cell r="Q240">
            <v>1.19</v>
          </cell>
          <cell r="R240">
            <v>1.27</v>
          </cell>
          <cell r="S240">
            <v>1.05</v>
          </cell>
          <cell r="T240">
            <v>0.83</v>
          </cell>
          <cell r="U240">
            <v>0.1</v>
          </cell>
          <cell r="V240">
            <v>0.25</v>
          </cell>
          <cell r="W240">
            <v>0.3</v>
          </cell>
          <cell r="X240">
            <v>0.19</v>
          </cell>
          <cell r="Y240">
            <v>-0.84</v>
          </cell>
          <cell r="Z240">
            <v>-1.06</v>
          </cell>
          <cell r="AA240">
            <v>0.84</v>
          </cell>
          <cell r="AB240">
            <v>0.14000000000000001</v>
          </cell>
          <cell r="AC240">
            <v>-1.69</v>
          </cell>
          <cell r="AD240">
            <v>-0.72</v>
          </cell>
          <cell r="AE240">
            <v>0.34</v>
          </cell>
          <cell r="AF240">
            <v>-0.1</v>
          </cell>
          <cell r="AG240">
            <v>0.96</v>
          </cell>
          <cell r="AH240">
            <v>-0.49</v>
          </cell>
          <cell r="AI240">
            <v>-0.35</v>
          </cell>
          <cell r="AJ240">
            <v>1.59</v>
          </cell>
          <cell r="AK240">
            <v>0.69</v>
          </cell>
          <cell r="AL240">
            <v>-2.12</v>
          </cell>
          <cell r="AM240">
            <v>-0.53</v>
          </cell>
          <cell r="AN240">
            <v>-0.33</v>
          </cell>
          <cell r="AO240">
            <v>-1.45</v>
          </cell>
          <cell r="AP240">
            <v>-3.02</v>
          </cell>
          <cell r="AQ240">
            <v>-3.37</v>
          </cell>
          <cell r="AR240">
            <v>-0.49</v>
          </cell>
          <cell r="AS240">
            <v>-0.83</v>
          </cell>
          <cell r="AT240">
            <v>0.38</v>
          </cell>
          <cell r="AU240">
            <v>0.76</v>
          </cell>
          <cell r="AV240">
            <v>-0.98</v>
          </cell>
          <cell r="AW240">
            <v>-0.76</v>
          </cell>
          <cell r="AX240">
            <v>0.56000000000000005</v>
          </cell>
          <cell r="AY240">
            <v>0.08</v>
          </cell>
          <cell r="AZ240">
            <v>0.65</v>
          </cell>
          <cell r="BA240">
            <v>0.5</v>
          </cell>
          <cell r="BB240">
            <v>-0.04</v>
          </cell>
          <cell r="BC240">
            <v>7.0000000000000007E-2</v>
          </cell>
          <cell r="BD240">
            <v>-0.76</v>
          </cell>
          <cell r="BE240">
            <v>-1.08</v>
          </cell>
          <cell r="BF240">
            <v>-0.66</v>
          </cell>
          <cell r="BG240">
            <v>-1.99</v>
          </cell>
          <cell r="BH240">
            <v>-0.81</v>
          </cell>
          <cell r="BI240">
            <v>1.1000000000000001</v>
          </cell>
          <cell r="BJ240">
            <v>-0.1</v>
          </cell>
          <cell r="BK240">
            <v>-0.09</v>
          </cell>
          <cell r="BL240">
            <v>-0.4</v>
          </cell>
          <cell r="BM240">
            <v>-0.73</v>
          </cell>
          <cell r="BN240">
            <v>-0.64</v>
          </cell>
          <cell r="BO240">
            <v>-1.4</v>
          </cell>
          <cell r="BP240">
            <v>-3.46</v>
          </cell>
          <cell r="BQ240">
            <v>-2.2400000000000002</v>
          </cell>
          <cell r="BR240">
            <v>0.44</v>
          </cell>
          <cell r="BS240">
            <v>0.39</v>
          </cell>
          <cell r="BT240">
            <v>0.13</v>
          </cell>
          <cell r="BU240">
            <v>-0.79</v>
          </cell>
          <cell r="BV240">
            <v>-0.65</v>
          </cell>
          <cell r="BW240">
            <v>-2.06</v>
          </cell>
          <cell r="BX240">
            <v>-0.86</v>
          </cell>
          <cell r="BY240">
            <v>-1.57</v>
          </cell>
          <cell r="BZ240">
            <v>1.04</v>
          </cell>
          <cell r="CA240">
            <v>-0.28999999999999998</v>
          </cell>
          <cell r="CB240">
            <v>-0.25</v>
          </cell>
          <cell r="CC240">
            <v>2.59</v>
          </cell>
          <cell r="CD240">
            <v>1.1000000000000001</v>
          </cell>
          <cell r="CE240">
            <v>-0.92</v>
          </cell>
          <cell r="CF240">
            <v>-4.96</v>
          </cell>
          <cell r="CG240">
            <v>-2.5499999999999998</v>
          </cell>
          <cell r="CH240">
            <v>1.04</v>
          </cell>
          <cell r="CI240">
            <v>0.32</v>
          </cell>
          <cell r="CJ240">
            <v>-1.68</v>
          </cell>
          <cell r="CK240">
            <v>-0.92</v>
          </cell>
          <cell r="CL240">
            <v>-2.98</v>
          </cell>
          <cell r="CM240">
            <v>0.77</v>
          </cell>
          <cell r="CN240">
            <v>2.59</v>
          </cell>
          <cell r="CO240">
            <v>-0.5</v>
          </cell>
          <cell r="CP240">
            <v>-0.28999999999999998</v>
          </cell>
          <cell r="CQ240">
            <v>-0.28000000000000003</v>
          </cell>
          <cell r="CR240">
            <v>-0.82</v>
          </cell>
          <cell r="CS240">
            <v>2.0099999999999998</v>
          </cell>
          <cell r="CT240">
            <v>-1.55</v>
          </cell>
          <cell r="CU240">
            <v>-1.97</v>
          </cell>
          <cell r="CV240">
            <v>-0.12</v>
          </cell>
          <cell r="CW240">
            <v>-0.5</v>
          </cell>
          <cell r="CX240">
            <v>-0.64</v>
          </cell>
          <cell r="CY240">
            <v>-0.2</v>
          </cell>
          <cell r="CZ240">
            <v>1.1399999999999999</v>
          </cell>
          <cell r="DA240">
            <v>1.1399999999999999</v>
          </cell>
          <cell r="DB240">
            <v>-0.9</v>
          </cell>
          <cell r="DC240">
            <v>-0.64</v>
          </cell>
          <cell r="DD240">
            <v>0.35</v>
          </cell>
          <cell r="DE240">
            <v>0.45</v>
          </cell>
          <cell r="DF240">
            <v>1.17</v>
          </cell>
          <cell r="DG240">
            <v>1.63</v>
          </cell>
          <cell r="DH240">
            <v>1.82</v>
          </cell>
          <cell r="DI240">
            <v>0.18</v>
          </cell>
          <cell r="DJ240">
            <v>-0.8</v>
          </cell>
          <cell r="DK240">
            <v>-0.56000000000000005</v>
          </cell>
          <cell r="DL240">
            <v>-1.05</v>
          </cell>
          <cell r="DM240">
            <v>-2.3199999999999998</v>
          </cell>
          <cell r="DN240">
            <v>0.01</v>
          </cell>
          <cell r="DO240">
            <v>-0.44</v>
          </cell>
          <cell r="DP240">
            <v>-2.62</v>
          </cell>
          <cell r="DQ240">
            <v>0.1</v>
          </cell>
          <cell r="DR240">
            <v>-1.39</v>
          </cell>
          <cell r="DS240">
            <v>-2.72</v>
          </cell>
          <cell r="DT240">
            <v>-1.39</v>
          </cell>
          <cell r="DU240">
            <v>-1.01</v>
          </cell>
          <cell r="DV240">
            <v>-2.0499999999999998</v>
          </cell>
          <cell r="DW240">
            <v>1.18</v>
          </cell>
          <cell r="DX240">
            <v>3.71</v>
          </cell>
          <cell r="DY240">
            <v>-0.99</v>
          </cell>
          <cell r="DZ240">
            <v>-2.2200000000000002</v>
          </cell>
          <cell r="EA240">
            <v>-0.13</v>
          </cell>
          <cell r="EB240">
            <v>-1.51</v>
          </cell>
          <cell r="EC240">
            <v>1.66</v>
          </cell>
          <cell r="ED240">
            <v>2.09</v>
          </cell>
          <cell r="EE240">
            <v>-0.39</v>
          </cell>
          <cell r="EF240">
            <v>-3.37</v>
          </cell>
          <cell r="EG240">
            <v>-3.66</v>
          </cell>
          <cell r="EH240">
            <v>-0.49</v>
          </cell>
          <cell r="EI240">
            <v>0.76</v>
          </cell>
          <cell r="EJ240">
            <v>-0.82</v>
          </cell>
          <cell r="EK240">
            <v>-0.11</v>
          </cell>
          <cell r="EL240">
            <v>3.76</v>
          </cell>
          <cell r="EM240">
            <v>1.93</v>
          </cell>
          <cell r="EN240">
            <v>-1.94</v>
          </cell>
          <cell r="EO240">
            <v>-2.83</v>
          </cell>
          <cell r="EP240">
            <v>-2.94</v>
          </cell>
          <cell r="EQ240">
            <v>-0.44</v>
          </cell>
          <cell r="ER240">
            <v>1.31</v>
          </cell>
          <cell r="ES240">
            <v>0.08</v>
          </cell>
          <cell r="ET240">
            <v>0.25</v>
          </cell>
          <cell r="EU240">
            <v>-0.89</v>
          </cell>
          <cell r="EV240">
            <v>-0.75</v>
          </cell>
          <cell r="EW240">
            <v>2.34</v>
          </cell>
          <cell r="EX240">
            <v>0.41</v>
          </cell>
          <cell r="EY240">
            <v>-0.56000000000000005</v>
          </cell>
          <cell r="EZ240">
            <v>-0.46</v>
          </cell>
          <cell r="FA240">
            <v>-2.56</v>
          </cell>
          <cell r="FB240">
            <v>-1.47</v>
          </cell>
          <cell r="FC240">
            <v>1.04</v>
          </cell>
          <cell r="FD240">
            <v>0.71</v>
          </cell>
          <cell r="FE240">
            <v>-2.29</v>
          </cell>
          <cell r="FF240">
            <v>-1.76</v>
          </cell>
          <cell r="FG240">
            <v>1.6</v>
          </cell>
          <cell r="FH240">
            <v>2.62</v>
          </cell>
          <cell r="FI240">
            <v>2.13</v>
          </cell>
          <cell r="FJ240">
            <v>0.85</v>
          </cell>
          <cell r="FK240">
            <v>0.94</v>
          </cell>
          <cell r="FL240">
            <v>2.2000000000000002</v>
          </cell>
          <cell r="FM240">
            <v>2.94</v>
          </cell>
          <cell r="FN240">
            <v>0.01</v>
          </cell>
          <cell r="FO240">
            <v>-1.1000000000000001</v>
          </cell>
          <cell r="FP240">
            <v>1.37</v>
          </cell>
          <cell r="FQ240">
            <v>0.37</v>
          </cell>
          <cell r="FR240">
            <v>0.76</v>
          </cell>
          <cell r="FS240">
            <v>0.43</v>
          </cell>
          <cell r="FT240">
            <v>-0.91</v>
          </cell>
          <cell r="FU240">
            <v>-0.89</v>
          </cell>
          <cell r="FV240">
            <v>-0.6</v>
          </cell>
          <cell r="FW240">
            <v>-1.2</v>
          </cell>
          <cell r="FX240">
            <v>-1.66</v>
          </cell>
          <cell r="FY240">
            <v>-0.9</v>
          </cell>
          <cell r="FZ240">
            <v>0.28000000000000003</v>
          </cell>
          <cell r="GA240">
            <v>0.31</v>
          </cell>
          <cell r="GB240">
            <v>-1.42</v>
          </cell>
          <cell r="GC240">
            <v>-0.8</v>
          </cell>
          <cell r="GD240">
            <v>0.39</v>
          </cell>
          <cell r="GE240">
            <v>-0.82</v>
          </cell>
          <cell r="GF240">
            <v>-2.17</v>
          </cell>
          <cell r="GG240">
            <v>0.23</v>
          </cell>
          <cell r="GH240">
            <v>2.42</v>
          </cell>
          <cell r="GI240">
            <v>0.86</v>
          </cell>
          <cell r="GJ240">
            <v>0.71</v>
          </cell>
          <cell r="GK240">
            <v>0.93</v>
          </cell>
          <cell r="GL240">
            <v>0.01</v>
          </cell>
          <cell r="GM240">
            <v>-0.62</v>
          </cell>
          <cell r="GN240">
            <v>-0.97</v>
          </cell>
          <cell r="GO240">
            <v>0.4</v>
          </cell>
          <cell r="GP240">
            <v>0.43</v>
          </cell>
          <cell r="GQ240">
            <v>-0.11</v>
          </cell>
          <cell r="GR240">
            <v>1.31</v>
          </cell>
          <cell r="GS240">
            <v>1.41</v>
          </cell>
          <cell r="GT240">
            <v>2.42</v>
          </cell>
          <cell r="GU240">
            <v>4.28</v>
          </cell>
          <cell r="GV240">
            <v>0.63</v>
          </cell>
          <cell r="GW240">
            <v>-0.53</v>
          </cell>
          <cell r="GX240">
            <v>-1.21</v>
          </cell>
          <cell r="GY240">
            <v>0.68</v>
          </cell>
          <cell r="GZ240">
            <v>0.34</v>
          </cell>
          <cell r="HA240">
            <v>-0.3</v>
          </cell>
          <cell r="HB240">
            <v>0.05</v>
          </cell>
          <cell r="HC240">
            <v>-0.09</v>
          </cell>
          <cell r="HD240">
            <v>0.25</v>
          </cell>
          <cell r="HE240">
            <v>0.65</v>
          </cell>
          <cell r="HF240">
            <v>0.97</v>
          </cell>
          <cell r="HG240">
            <v>1.25</v>
          </cell>
          <cell r="HH240">
            <v>1.79</v>
          </cell>
          <cell r="HI240">
            <v>1.27</v>
          </cell>
          <cell r="HJ240">
            <v>0.37</v>
          </cell>
          <cell r="HK240">
            <v>0.67</v>
          </cell>
          <cell r="HL240">
            <v>-0.39</v>
          </cell>
          <cell r="HM240">
            <v>1.41</v>
          </cell>
          <cell r="HN240">
            <v>3.7</v>
          </cell>
          <cell r="HO240">
            <v>1.31</v>
          </cell>
          <cell r="HP240">
            <v>-0.52</v>
          </cell>
          <cell r="HQ240">
            <v>2.31</v>
          </cell>
          <cell r="HR240">
            <v>3.68</v>
          </cell>
          <cell r="HS240">
            <v>0.77</v>
          </cell>
          <cell r="HT240">
            <v>5.0999999999999996</v>
          </cell>
          <cell r="HU240">
            <v>-1.32</v>
          </cell>
          <cell r="HV240">
            <v>-0.5</v>
          </cell>
          <cell r="HW240">
            <v>0.46</v>
          </cell>
          <cell r="HX240">
            <v>-0.84</v>
          </cell>
          <cell r="HY240">
            <v>-0.88</v>
          </cell>
          <cell r="HZ240">
            <v>0.62</v>
          </cell>
          <cell r="IA240">
            <v>2.85</v>
          </cell>
          <cell r="IB240">
            <v>1.95</v>
          </cell>
          <cell r="IC240">
            <v>-0.09</v>
          </cell>
          <cell r="ID240">
            <v>-0.84</v>
          </cell>
          <cell r="IE240">
            <v>1.18</v>
          </cell>
          <cell r="IF240">
            <v>2.52</v>
          </cell>
          <cell r="IG240">
            <v>0.17</v>
          </cell>
          <cell r="IH240">
            <v>0.85</v>
          </cell>
          <cell r="II240">
            <v>1.04</v>
          </cell>
          <cell r="IJ240">
            <v>0.57999999999999996</v>
          </cell>
          <cell r="IK240">
            <v>0.31</v>
          </cell>
          <cell r="IL240">
            <v>-0.19</v>
          </cell>
          <cell r="IM240">
            <v>-0.73</v>
          </cell>
          <cell r="IN240">
            <v>-0.02</v>
          </cell>
          <cell r="IO240">
            <v>0.34</v>
          </cell>
          <cell r="IP240">
            <v>-1.45</v>
          </cell>
          <cell r="IQ240">
            <v>-1.93</v>
          </cell>
          <cell r="IR240">
            <v>-2.29</v>
          </cell>
          <cell r="IS240">
            <v>-0.84</v>
          </cell>
          <cell r="IT240">
            <v>0.39</v>
          </cell>
          <cell r="IU240">
            <v>1.62</v>
          </cell>
          <cell r="IV240">
            <v>1.23</v>
          </cell>
          <cell r="IW240">
            <v>0.28999999999999998</v>
          </cell>
          <cell r="IX240">
            <v>0.87</v>
          </cell>
          <cell r="IY240">
            <v>1.7</v>
          </cell>
          <cell r="IZ240">
            <v>2.79</v>
          </cell>
          <cell r="JA240">
            <v>1.5</v>
          </cell>
          <cell r="JB240">
            <v>1.51</v>
          </cell>
          <cell r="JC240">
            <v>2.16</v>
          </cell>
          <cell r="JD240">
            <v>1.52</v>
          </cell>
          <cell r="JE240">
            <v>0.25</v>
          </cell>
          <cell r="JF240">
            <v>1.87</v>
          </cell>
          <cell r="JG240">
            <v>2.34</v>
          </cell>
          <cell r="JH240">
            <v>1.62</v>
          </cell>
          <cell r="JI240">
            <v>0.33</v>
          </cell>
          <cell r="JJ240">
            <v>7.0000000000000007E-2</v>
          </cell>
          <cell r="JK240">
            <v>1.21</v>
          </cell>
          <cell r="JL240">
            <v>2.63</v>
          </cell>
          <cell r="JM240">
            <v>1.49</v>
          </cell>
          <cell r="JN240">
            <v>-0.23</v>
          </cell>
          <cell r="JO240">
            <v>1.38</v>
          </cell>
          <cell r="JP240">
            <v>3.05</v>
          </cell>
          <cell r="JQ240">
            <v>2.94</v>
          </cell>
          <cell r="JR240">
            <v>2.64</v>
          </cell>
          <cell r="JS240">
            <v>1.94</v>
          </cell>
          <cell r="JT240">
            <v>2.12</v>
          </cell>
          <cell r="JU240">
            <v>3.63</v>
          </cell>
          <cell r="JV240">
            <v>1.1599999999999999</v>
          </cell>
          <cell r="JW240">
            <v>-1.1100000000000001</v>
          </cell>
          <cell r="JX240">
            <v>7.0000000000000007E-2</v>
          </cell>
          <cell r="JY240">
            <v>-0.35</v>
          </cell>
          <cell r="JZ240">
            <v>0.72</v>
          </cell>
          <cell r="KA240">
            <v>3.32</v>
          </cell>
          <cell r="KB240">
            <v>1.95</v>
          </cell>
          <cell r="KC240">
            <v>1.25</v>
          </cell>
          <cell r="KD240">
            <v>1.99</v>
          </cell>
          <cell r="KE240">
            <v>0.67</v>
          </cell>
          <cell r="KF240">
            <v>-0.04</v>
          </cell>
          <cell r="KG240">
            <v>-0.55000000000000004</v>
          </cell>
          <cell r="KH240">
            <v>-1.4</v>
          </cell>
          <cell r="KI240">
            <v>-0.72</v>
          </cell>
          <cell r="KJ240">
            <v>0.61</v>
          </cell>
          <cell r="KK240">
            <v>-0.86</v>
          </cell>
          <cell r="KL240">
            <v>-1.57</v>
          </cell>
          <cell r="KM240">
            <v>0.34</v>
          </cell>
          <cell r="KN240">
            <v>7.0000000000000007E-2</v>
          </cell>
          <cell r="KO240">
            <v>-1.84</v>
          </cell>
          <cell r="KP240">
            <v>-0.6</v>
          </cell>
          <cell r="KQ240">
            <v>0.3</v>
          </cell>
          <cell r="KR240">
            <v>-1.39</v>
          </cell>
          <cell r="KS240">
            <v>-0.84</v>
          </cell>
          <cell r="KT240">
            <v>0.39</v>
          </cell>
          <cell r="KU240">
            <v>-1.62</v>
          </cell>
          <cell r="KV240">
            <v>-1.88</v>
          </cell>
          <cell r="KW240">
            <v>0.79</v>
          </cell>
          <cell r="KX240">
            <v>-0.44</v>
          </cell>
          <cell r="KY240">
            <v>-2.2400000000000002</v>
          </cell>
          <cell r="KZ240">
            <v>-0.35</v>
          </cell>
          <cell r="LA240">
            <v>0.08</v>
          </cell>
          <cell r="LB240">
            <v>-2.08</v>
          </cell>
          <cell r="LC240">
            <v>-1.88</v>
          </cell>
          <cell r="LD240">
            <v>-1.6</v>
          </cell>
          <cell r="LE240">
            <v>-1.01</v>
          </cell>
          <cell r="LF240">
            <v>-0.7</v>
          </cell>
          <cell r="LG240">
            <v>-0.2</v>
          </cell>
          <cell r="LH240">
            <v>0.1</v>
          </cell>
          <cell r="LI240">
            <v>0.4</v>
          </cell>
          <cell r="LJ240">
            <v>0.6</v>
          </cell>
          <cell r="LK240">
            <v>0.3</v>
          </cell>
          <cell r="LL240">
            <v>0</v>
          </cell>
          <cell r="LM240">
            <v>-0.2</v>
          </cell>
          <cell r="LN240">
            <v>-0.7</v>
          </cell>
          <cell r="LO240">
            <v>-0.4</v>
          </cell>
          <cell r="LP240">
            <v>-0.2</v>
          </cell>
          <cell r="LQ240">
            <v>0</v>
          </cell>
          <cell r="LR240">
            <v>0</v>
          </cell>
          <cell r="LS240">
            <v>0.12145916352327688</v>
          </cell>
          <cell r="LT240">
            <v>-0.2</v>
          </cell>
          <cell r="LU240">
            <v>0</v>
          </cell>
          <cell r="LV240">
            <v>0.3</v>
          </cell>
          <cell r="LW240">
            <v>0</v>
          </cell>
          <cell r="LX240">
            <v>0</v>
          </cell>
          <cell r="LY240">
            <v>9.0814113889285425E-2</v>
          </cell>
          <cell r="LZ240">
            <v>-0.2</v>
          </cell>
          <cell r="MA240">
            <v>-0.2</v>
          </cell>
          <cell r="MB240">
            <v>-0.2</v>
          </cell>
          <cell r="MC240">
            <v>-2.7084004042305793E-2</v>
          </cell>
          <cell r="MD240">
            <v>6.9299823360507939E-2</v>
          </cell>
          <cell r="ME240">
            <v>0.22050091034168401</v>
          </cell>
        </row>
        <row r="241">
          <cell r="A241" t="str">
            <v>DUTV</v>
          </cell>
          <cell r="D241" t="str">
            <v>+</v>
          </cell>
          <cell r="E241" t="str">
            <v>TV, Som e Informática</v>
          </cell>
          <cell r="H241">
            <v>-0.2652584388210748</v>
          </cell>
          <cell r="I241">
            <v>0.80362495774036136</v>
          </cell>
          <cell r="J241">
            <v>0.48103994043916914</v>
          </cell>
          <cell r="K241">
            <v>-0.36649280527319156</v>
          </cell>
          <cell r="L241">
            <v>9.6099320621175321E-2</v>
          </cell>
          <cell r="M241">
            <v>-0.48399256655736722</v>
          </cell>
          <cell r="N241">
            <v>-0.37060101171897647</v>
          </cell>
          <cell r="O241">
            <v>-2.5850054579426799E-2</v>
          </cell>
          <cell r="P241">
            <v>-0.59435099044595441</v>
          </cell>
          <cell r="Q241">
            <v>-1.2276566509969797</v>
          </cell>
          <cell r="R241">
            <v>-1.8674075305545639</v>
          </cell>
          <cell r="S241">
            <v>-0.67370338643098682</v>
          </cell>
          <cell r="T241">
            <v>-0.60830499729078125</v>
          </cell>
          <cell r="U241">
            <v>-0.99301147738131701</v>
          </cell>
          <cell r="V241">
            <v>-1.195555078891277</v>
          </cell>
          <cell r="W241">
            <v>-1.0542363817584572</v>
          </cell>
          <cell r="X241">
            <v>-0.99368215656745174</v>
          </cell>
          <cell r="Y241">
            <v>-2.0704559467239996</v>
          </cell>
          <cell r="Z241">
            <v>-2.4739161964231058</v>
          </cell>
          <cell r="AA241">
            <v>-1.8360267154626764</v>
          </cell>
          <cell r="AB241">
            <v>-2.2198721905545593</v>
          </cell>
          <cell r="AC241">
            <v>-2.402376702633084</v>
          </cell>
          <cell r="AD241">
            <v>-1.8757949868723949</v>
          </cell>
          <cell r="AE241">
            <v>-1.7691859528190239</v>
          </cell>
          <cell r="AF241">
            <v>-1.3539798571458281</v>
          </cell>
          <cell r="AG241">
            <v>0.48953393221008434</v>
          </cell>
          <cell r="AH241">
            <v>0.45174181714044137</v>
          </cell>
          <cell r="AI241">
            <v>-1.7642506646286595</v>
          </cell>
          <cell r="AJ241">
            <v>-1.9604837414100518</v>
          </cell>
          <cell r="AK241">
            <v>-1.424829678289903</v>
          </cell>
          <cell r="AL241">
            <v>-1.4840192502422853</v>
          </cell>
          <cell r="AM241">
            <v>-1.2231195508352131</v>
          </cell>
          <cell r="AN241">
            <v>-1.8704214133047983</v>
          </cell>
          <cell r="AO241">
            <v>-2.5662280147046754</v>
          </cell>
          <cell r="AP241">
            <v>-1.7746113710387434</v>
          </cell>
          <cell r="AQ241">
            <v>-1.4958207427341215</v>
          </cell>
          <cell r="AR241">
            <v>-2.2752040036871226</v>
          </cell>
          <cell r="AS241">
            <v>-1.4125213281062023</v>
          </cell>
          <cell r="AT241">
            <v>-1.0343483445805917</v>
          </cell>
          <cell r="AU241">
            <v>-1.4042009292480353</v>
          </cell>
          <cell r="AV241">
            <v>-1.32167922534255</v>
          </cell>
          <cell r="AW241">
            <v>-1.2140900871555671</v>
          </cell>
          <cell r="AX241">
            <v>-0.89644811603677999</v>
          </cell>
          <cell r="AY241">
            <v>-0.88407960332423252</v>
          </cell>
          <cell r="AZ241">
            <v>-1.4321038693799542</v>
          </cell>
          <cell r="BA241">
            <v>-1.084551456822491</v>
          </cell>
          <cell r="BB241">
            <v>-0.98918323498435667</v>
          </cell>
          <cell r="BC241">
            <v>-1.4336250161778654</v>
          </cell>
          <cell r="BD241">
            <v>-0.74598691151559904</v>
          </cell>
          <cell r="BE241">
            <v>-0.12967276396940808</v>
          </cell>
          <cell r="BF241">
            <v>-0.21830949568202143</v>
          </cell>
          <cell r="BG241">
            <v>-1.5007541424302966</v>
          </cell>
          <cell r="BH241">
            <v>-1.469460426646986</v>
          </cell>
          <cell r="BI241">
            <v>-0.91438540370382793</v>
          </cell>
          <cell r="BJ241">
            <v>0.16231629255728741</v>
          </cell>
          <cell r="BK241">
            <v>-0.29818917885205998</v>
          </cell>
          <cell r="BL241">
            <v>-1.3664930995834277</v>
          </cell>
          <cell r="BM241">
            <v>-1.4823252062161758</v>
          </cell>
          <cell r="BN241">
            <v>-0.90661753460280647</v>
          </cell>
          <cell r="BO241">
            <v>-1.3288620729653153</v>
          </cell>
          <cell r="BP241">
            <v>-1.7303805417136562</v>
          </cell>
          <cell r="BQ241">
            <v>-1.7711951814826612</v>
          </cell>
          <cell r="BR241">
            <v>-1.5556877476933362</v>
          </cell>
          <cell r="BS241">
            <v>-1.6219388872972662</v>
          </cell>
          <cell r="BT241">
            <v>-1.1814047093953139</v>
          </cell>
          <cell r="BU241">
            <v>-1.1368921583138536</v>
          </cell>
          <cell r="BV241">
            <v>-0.92565391935439267</v>
          </cell>
          <cell r="BW241">
            <v>1.1032563243980955</v>
          </cell>
          <cell r="BX241">
            <v>0.30339074109339131</v>
          </cell>
          <cell r="BY241">
            <v>-2.1417488772654298</v>
          </cell>
          <cell r="BZ241">
            <v>-1.4344341121464756</v>
          </cell>
          <cell r="CA241">
            <v>-1.0408302226685182</v>
          </cell>
          <cell r="CB241">
            <v>-1.4403732156400548</v>
          </cell>
          <cell r="CC241">
            <v>-0.74111012415059274</v>
          </cell>
          <cell r="CD241">
            <v>-1.8238480328803546</v>
          </cell>
          <cell r="CE241">
            <v>-1.6556182896668814</v>
          </cell>
          <cell r="CF241">
            <v>-0.66869493197904251</v>
          </cell>
          <cell r="CG241">
            <v>-1.3326371829929669</v>
          </cell>
          <cell r="CH241">
            <v>-1.1953044813822551</v>
          </cell>
          <cell r="CI241">
            <v>-0.44688994527886777</v>
          </cell>
          <cell r="CJ241">
            <v>-1.2136505253583387</v>
          </cell>
          <cell r="CK241">
            <v>-1.4634555175513164</v>
          </cell>
          <cell r="CL241">
            <v>-0.78185543985157269</v>
          </cell>
          <cell r="CM241">
            <v>-1.1195544651116733</v>
          </cell>
          <cell r="CN241">
            <v>-0.96092266773324053</v>
          </cell>
          <cell r="CO241">
            <v>-0.68707215418755774</v>
          </cell>
          <cell r="CP241">
            <v>-0.81790433626898218</v>
          </cell>
          <cell r="CQ241">
            <v>-0.69061333646096867</v>
          </cell>
          <cell r="CR241">
            <v>0.18453649276294717</v>
          </cell>
          <cell r="CS241">
            <v>-5.7723403267502145E-2</v>
          </cell>
          <cell r="CT241">
            <v>-1.1434559200997934</v>
          </cell>
          <cell r="CU241">
            <v>-0.55521463531357906</v>
          </cell>
          <cell r="CV241">
            <v>1.47034447882185</v>
          </cell>
          <cell r="CW241">
            <v>0.87606261441544664</v>
          </cell>
          <cell r="CX241">
            <v>-0.89974637065174157</v>
          </cell>
          <cell r="CY241">
            <v>-1.2793935532606717</v>
          </cell>
          <cell r="CZ241">
            <v>0.79341071800931395</v>
          </cell>
          <cell r="DA241">
            <v>0.79341071800931395</v>
          </cell>
          <cell r="DB241">
            <v>1.543666253182163E-2</v>
          </cell>
          <cell r="DC241">
            <v>-0.56294858089856059</v>
          </cell>
          <cell r="DD241">
            <v>-9.9085069351942501E-2</v>
          </cell>
          <cell r="DE241">
            <v>0.14465190391476476</v>
          </cell>
          <cell r="DF241">
            <v>-0.64570043490153339</v>
          </cell>
          <cell r="DG241">
            <v>-1.0826035674738161</v>
          </cell>
          <cell r="DH241">
            <v>-0.51242068100327254</v>
          </cell>
          <cell r="DI241">
            <v>-0.52292863294121905</v>
          </cell>
          <cell r="DJ241">
            <v>-0.35439951800914393</v>
          </cell>
          <cell r="DK241">
            <v>-0.45333931106983621</v>
          </cell>
          <cell r="DL241">
            <v>0.28909618945300963</v>
          </cell>
          <cell r="DM241">
            <v>1.1106360488628262</v>
          </cell>
          <cell r="DN241">
            <v>0.25796157611783238</v>
          </cell>
          <cell r="DO241">
            <v>0.1462674143685308</v>
          </cell>
          <cell r="DP241">
            <v>-0.62053832251299657</v>
          </cell>
          <cell r="DQ241">
            <v>-1.7616688384848489</v>
          </cell>
          <cell r="DR241">
            <v>-0.23634683478935584</v>
          </cell>
          <cell r="DS241">
            <v>0.77471510272571431</v>
          </cell>
          <cell r="DT241">
            <v>0.53842094117182704</v>
          </cell>
          <cell r="DU241">
            <v>5.5968538363082451E-2</v>
          </cell>
          <cell r="DV241">
            <v>-0.33134839459984622</v>
          </cell>
          <cell r="DW241">
            <v>0.20872742668364982</v>
          </cell>
          <cell r="DX241">
            <v>-0.32829458020241792</v>
          </cell>
          <cell r="DY241">
            <v>-0.62814542565194798</v>
          </cell>
          <cell r="DZ241">
            <v>0.12874817430754482</v>
          </cell>
          <cell r="EA241">
            <v>-0.20578206462925558</v>
          </cell>
          <cell r="EB241">
            <v>-0.44090179677570812</v>
          </cell>
          <cell r="EC241">
            <v>-0.35737496064325286</v>
          </cell>
          <cell r="ED241">
            <v>-1.6631358932866778</v>
          </cell>
          <cell r="EE241">
            <v>-1.4632919485135998</v>
          </cell>
          <cell r="EF241">
            <v>-1.3585763103981654</v>
          </cell>
          <cell r="EG241">
            <v>-1.9364531145051191</v>
          </cell>
          <cell r="EH241">
            <v>-1.1091113566458335</v>
          </cell>
          <cell r="EI241">
            <v>-0.83746473176529213</v>
          </cell>
          <cell r="EJ241">
            <v>-1.5322266731793035</v>
          </cell>
          <cell r="EK241">
            <v>-0.54716607138047324</v>
          </cell>
          <cell r="EL241">
            <v>-1.2999291909754918</v>
          </cell>
          <cell r="EM241">
            <v>-2.2188529048913046</v>
          </cell>
          <cell r="EN241">
            <v>-1.0056758639119545</v>
          </cell>
          <cell r="EO241">
            <v>-1.1808390834712714</v>
          </cell>
          <cell r="EP241">
            <v>-1.3419195876597187</v>
          </cell>
          <cell r="EQ241">
            <v>-1.6372601524465042</v>
          </cell>
          <cell r="ER241">
            <v>-1.5527254561491579</v>
          </cell>
          <cell r="ES241">
            <v>-3.1206348737437986</v>
          </cell>
          <cell r="ET241">
            <v>-3.911822954529085</v>
          </cell>
          <cell r="EU241">
            <v>-2.6353737667979025</v>
          </cell>
          <cell r="EV241">
            <v>-1.4436603341379199</v>
          </cell>
          <cell r="EW241">
            <v>-0.33456055183126571</v>
          </cell>
          <cell r="EX241">
            <v>-1.6805595313763966</v>
          </cell>
          <cell r="EY241">
            <v>-1.2058970190362746</v>
          </cell>
          <cell r="EZ241">
            <v>-1.5670385636743545</v>
          </cell>
          <cell r="FA241">
            <v>-2.0882909851135039</v>
          </cell>
          <cell r="FB241">
            <v>-1.5345676618155624</v>
          </cell>
          <cell r="FC241">
            <v>-0.89481796597843832</v>
          </cell>
          <cell r="FD241">
            <v>-2.2100567948308276</v>
          </cell>
          <cell r="FE241">
            <v>-2.027112274202608</v>
          </cell>
          <cell r="FF241">
            <v>-0.39553459559893667</v>
          </cell>
          <cell r="FG241">
            <v>-0.33908997895130499</v>
          </cell>
          <cell r="FH241">
            <v>-0.71762755102040832</v>
          </cell>
          <cell r="FI241">
            <v>-0.56849187432286019</v>
          </cell>
          <cell r="FJ241">
            <v>-0.28908038585208995</v>
          </cell>
          <cell r="FK241">
            <v>-1.0989360780065005</v>
          </cell>
          <cell r="FL241">
            <v>-1.4456077586206892</v>
          </cell>
          <cell r="FM241">
            <v>-0.65766827980642328</v>
          </cell>
          <cell r="FN241">
            <v>-1.328057142857143</v>
          </cell>
          <cell r="FO241">
            <v>-1.4428644558201646</v>
          </cell>
          <cell r="FP241">
            <v>-0.97499776286353479</v>
          </cell>
          <cell r="FQ241">
            <v>-1.2838716262190972</v>
          </cell>
          <cell r="FR241">
            <v>-1.1625323349217156</v>
          </cell>
          <cell r="FS241">
            <v>-1.8152205033479565</v>
          </cell>
          <cell r="FT241">
            <v>-0.98215423689679049</v>
          </cell>
          <cell r="FU241">
            <v>0.11952538631346571</v>
          </cell>
          <cell r="FV241">
            <v>-0.70149448123620317</v>
          </cell>
          <cell r="FW241">
            <v>-1.7362501385962967</v>
          </cell>
          <cell r="FX241">
            <v>-1.8577112203844433</v>
          </cell>
          <cell r="FY241">
            <v>-1.6145522557243257</v>
          </cell>
          <cell r="FZ241">
            <v>-1.3016704727106643</v>
          </cell>
          <cell r="GA241">
            <v>-1.4229730977947117</v>
          </cell>
          <cell r="GB241">
            <v>-0.84119423791821557</v>
          </cell>
          <cell r="GC241">
            <v>-0.42319071192833568</v>
          </cell>
          <cell r="GD241">
            <v>-0.16930035335689048</v>
          </cell>
          <cell r="GE241">
            <v>-0.1261696566472614</v>
          </cell>
          <cell r="GF241">
            <v>-9.2423454309019951E-2</v>
          </cell>
          <cell r="GG241">
            <v>-4.1982378854625468E-2</v>
          </cell>
          <cell r="GH241">
            <v>-0.11359373144960226</v>
          </cell>
          <cell r="GI241">
            <v>-0.32473023088886227</v>
          </cell>
          <cell r="GJ241">
            <v>-0.81590193271295641</v>
          </cell>
          <cell r="GK241">
            <v>-1.1348565919498674</v>
          </cell>
          <cell r="GL241">
            <v>-1.5104714130303398</v>
          </cell>
          <cell r="GM241">
            <v>-0.62736577592547194</v>
          </cell>
          <cell r="GN241">
            <v>0.23673996294008648</v>
          </cell>
          <cell r="GO241">
            <v>0.22869182077696418</v>
          </cell>
          <cell r="GP241">
            <v>-0.74294423791821562</v>
          </cell>
          <cell r="GQ241">
            <v>-0.33883628208322952</v>
          </cell>
          <cell r="GR241">
            <v>0.43656568196103085</v>
          </cell>
          <cell r="GS241">
            <v>1.3525163810483871</v>
          </cell>
          <cell r="GT241">
            <v>0.51506818181818181</v>
          </cell>
          <cell r="GU241">
            <v>0.1448514106583072</v>
          </cell>
          <cell r="GV241">
            <v>0.56998988110295978</v>
          </cell>
          <cell r="GW241">
            <v>0.12857916614183146</v>
          </cell>
          <cell r="GX241">
            <v>0.24671847359110446</v>
          </cell>
          <cell r="GY241">
            <v>-0.13291366451776013</v>
          </cell>
          <cell r="GZ241">
            <v>-0.92058920425747592</v>
          </cell>
          <cell r="HA241">
            <v>2.3490325865580478E-2</v>
          </cell>
          <cell r="HB241">
            <v>0.73238468456893235</v>
          </cell>
          <cell r="HC241">
            <v>-0.1385542784163474</v>
          </cell>
          <cell r="HD241">
            <v>-0.51696581743694803</v>
          </cell>
          <cell r="HE241">
            <v>0.57336838056161055</v>
          </cell>
          <cell r="HF241">
            <v>0.75548802472315224</v>
          </cell>
          <cell r="HG241">
            <v>8.8341836734693854E-2</v>
          </cell>
          <cell r="HH241">
            <v>8.5083205325140812E-2</v>
          </cell>
          <cell r="HI241">
            <v>0.11610167326606208</v>
          </cell>
          <cell r="HJ241">
            <v>0.34739420364195944</v>
          </cell>
          <cell r="HK241">
            <v>0.62768817204301064</v>
          </cell>
          <cell r="HL241">
            <v>0.35872239342578327</v>
          </cell>
          <cell r="HM241">
            <v>-0.17261003070624359</v>
          </cell>
          <cell r="HN241">
            <v>-0.78153885743695328</v>
          </cell>
          <cell r="HO241">
            <v>-0.61026675257731955</v>
          </cell>
          <cell r="HP241">
            <v>-0.17301973082451325</v>
          </cell>
          <cell r="HQ241">
            <v>0.46228578892371996</v>
          </cell>
          <cell r="HR241">
            <v>0.94178129117259568</v>
          </cell>
          <cell r="HS241">
            <v>6.5816993464052446E-3</v>
          </cell>
          <cell r="HT241">
            <v>-0.4051656151419557</v>
          </cell>
          <cell r="HU241">
            <v>-0.31770860752829688</v>
          </cell>
          <cell r="HV241">
            <v>0.23534228366343213</v>
          </cell>
          <cell r="HW241">
            <v>-0.23177567603570004</v>
          </cell>
          <cell r="HX241">
            <v>-0.69517706802084733</v>
          </cell>
          <cell r="HY241">
            <v>0.5743842430760957</v>
          </cell>
          <cell r="HZ241">
            <v>4.3081505551042495E-2</v>
          </cell>
          <cell r="IA241">
            <v>-0.89923986032769265</v>
          </cell>
          <cell r="IB241">
            <v>-0.18562219502243979</v>
          </cell>
          <cell r="IC241">
            <v>-0.19284158954817637</v>
          </cell>
          <cell r="ID241">
            <v>-0.78247850416268594</v>
          </cell>
          <cell r="IE241">
            <v>-0.98438854805725962</v>
          </cell>
          <cell r="IF241">
            <v>-1.0043471074380166</v>
          </cell>
          <cell r="IG241">
            <v>-0.97622032026504679</v>
          </cell>
          <cell r="IH241">
            <v>-1.4485123620617404</v>
          </cell>
          <cell r="II241">
            <v>-1.2182445316881658</v>
          </cell>
          <cell r="IJ241">
            <v>-0.72232697237254362</v>
          </cell>
          <cell r="IK241">
            <v>-1.1655002850627139</v>
          </cell>
          <cell r="IL241">
            <v>-1.2620878329733625</v>
          </cell>
          <cell r="IM241">
            <v>-0.77446376811594209</v>
          </cell>
          <cell r="IN241">
            <v>-1.0541601763409258</v>
          </cell>
          <cell r="IO241">
            <v>-1.3018089490727112</v>
          </cell>
          <cell r="IP241">
            <v>-0.95558951310861417</v>
          </cell>
          <cell r="IQ241">
            <v>-0.64006188679245279</v>
          </cell>
          <cell r="IR241">
            <v>-0.14167049808429116</v>
          </cell>
          <cell r="IS241">
            <v>-7.2718745194525591E-2</v>
          </cell>
          <cell r="IT241">
            <v>-0.29552672467371044</v>
          </cell>
          <cell r="IU241">
            <v>0.31080436477007012</v>
          </cell>
          <cell r="IV241">
            <v>0.2954715792788537</v>
          </cell>
          <cell r="IW241">
            <v>0.46811238065424943</v>
          </cell>
          <cell r="IX241">
            <v>0.84880903490759751</v>
          </cell>
          <cell r="IY241">
            <v>0.85231638418079103</v>
          </cell>
          <cell r="IZ241">
            <v>0.58204175233275346</v>
          </cell>
          <cell r="JA241">
            <v>1.0071157465495608</v>
          </cell>
          <cell r="JB241">
            <v>1.9269166271159628</v>
          </cell>
          <cell r="JC241">
            <v>1.3654123711340205</v>
          </cell>
          <cell r="JD241">
            <v>3.8836086008102233E-2</v>
          </cell>
          <cell r="JE241">
            <v>-0.11621371216800494</v>
          </cell>
          <cell r="JF241">
            <v>-0.8252173913043479</v>
          </cell>
          <cell r="JG241">
            <v>-0.19424619210444516</v>
          </cell>
          <cell r="JH241">
            <v>0.37069671480717348</v>
          </cell>
          <cell r="JI241">
            <v>0.70701569858712721</v>
          </cell>
          <cell r="JJ241">
            <v>0.66999043367346944</v>
          </cell>
          <cell r="JK241">
            <v>1.7206204724409451</v>
          </cell>
          <cell r="JL241">
            <v>1.745927884615385</v>
          </cell>
          <cell r="JM241">
            <v>2.1275758049390436</v>
          </cell>
          <cell r="JN241">
            <v>3.4796725480845652</v>
          </cell>
          <cell r="JO241">
            <v>2.8238397147729031</v>
          </cell>
          <cell r="JP241">
            <v>2.1386052672588436</v>
          </cell>
          <cell r="JQ241">
            <v>2.1030544569516274</v>
          </cell>
          <cell r="JR241">
            <v>1.7027750536316273</v>
          </cell>
          <cell r="JS241">
            <v>1.3032612990822185</v>
          </cell>
          <cell r="JT241">
            <v>2.4119830457160156</v>
          </cell>
          <cell r="JU241">
            <v>2.5926660722246995</v>
          </cell>
          <cell r="JV241">
            <v>2.1452266626901286</v>
          </cell>
          <cell r="JW241">
            <v>1.2890071543290991</v>
          </cell>
          <cell r="JX241">
            <v>0.65124450307827608</v>
          </cell>
          <cell r="JY241">
            <v>0.26243708417703215</v>
          </cell>
          <cell r="JZ241">
            <v>0.41960462732464487</v>
          </cell>
          <cell r="KA241">
            <v>1.3126704380620831</v>
          </cell>
          <cell r="KB241">
            <v>0.17588252526732095</v>
          </cell>
          <cell r="KC241">
            <v>-1.146669541469024</v>
          </cell>
          <cell r="KD241">
            <v>-0.8959343397332552</v>
          </cell>
          <cell r="KE241">
            <v>-0.50498180759714739</v>
          </cell>
          <cell r="KF241">
            <v>-7.6138114997036127E-2</v>
          </cell>
          <cell r="KG241">
            <v>-0.92561161630976851</v>
          </cell>
          <cell r="KH241">
            <v>-2.4290112994350284</v>
          </cell>
          <cell r="KI241">
            <v>-2.1590878077721749</v>
          </cell>
          <cell r="KJ241">
            <v>-1.8631954198473282</v>
          </cell>
          <cell r="KK241">
            <v>-1.1215371750038012</v>
          </cell>
          <cell r="KL241">
            <v>-0.31168513028553602</v>
          </cell>
          <cell r="KM241">
            <v>-1.0557610373572093</v>
          </cell>
          <cell r="KN241">
            <v>-0.90006454659949631</v>
          </cell>
          <cell r="KO241">
            <v>-0.36147463994990603</v>
          </cell>
          <cell r="KP241">
            <v>-0.46181037225580662</v>
          </cell>
          <cell r="KQ241">
            <v>-0.6567874015748032</v>
          </cell>
          <cell r="KR241">
            <v>-0.33226457399103138</v>
          </cell>
          <cell r="KS241">
            <v>-0.53748849023654566</v>
          </cell>
          <cell r="KT241">
            <v>-0.26738927363504589</v>
          </cell>
          <cell r="KU241">
            <v>-0.46240595485833202</v>
          </cell>
          <cell r="KV241">
            <v>-1.0749870633893919</v>
          </cell>
          <cell r="KW241">
            <v>-0.28130937098844677</v>
          </cell>
          <cell r="KX241">
            <v>0.34783744083564549</v>
          </cell>
          <cell r="KY241">
            <v>-6.1864816905952196E-3</v>
          </cell>
          <cell r="KZ241">
            <v>0.25395887728459521</v>
          </cell>
          <cell r="LA241">
            <v>0.26830155138978673</v>
          </cell>
          <cell r="LB241">
            <v>-0.62932703275215907</v>
          </cell>
          <cell r="LC241">
            <v>-0.45196610169491519</v>
          </cell>
          <cell r="LD241">
            <v>-0.27605133267522203</v>
          </cell>
          <cell r="LE241">
            <v>-1.4622032242305818</v>
          </cell>
          <cell r="LF241">
            <v>-0.6</v>
          </cell>
          <cell r="LG241">
            <v>-1.2</v>
          </cell>
          <cell r="LH241">
            <v>-0.20637942107168297</v>
          </cell>
          <cell r="LI241">
            <v>7.4527230590961752E-2</v>
          </cell>
          <cell r="LJ241">
            <v>0.2</v>
          </cell>
          <cell r="LK241">
            <v>0</v>
          </cell>
          <cell r="LL241">
            <v>0</v>
          </cell>
          <cell r="LM241">
            <v>-0.2</v>
          </cell>
          <cell r="LN241">
            <v>-0.1</v>
          </cell>
          <cell r="LO241">
            <v>-0.1</v>
          </cell>
          <cell r="LP241">
            <v>0.21543683456304702</v>
          </cell>
          <cell r="LQ241">
            <v>0</v>
          </cell>
          <cell r="LR241">
            <v>0</v>
          </cell>
          <cell r="LS241">
            <v>-0.3</v>
          </cell>
          <cell r="LT241">
            <v>-0.2</v>
          </cell>
          <cell r="LU241">
            <v>-0.4</v>
          </cell>
          <cell r="LV241">
            <v>-0.5</v>
          </cell>
          <cell r="LW241">
            <v>-0.6</v>
          </cell>
          <cell r="LX241">
            <v>-0.5</v>
          </cell>
          <cell r="LY241">
            <v>-0.9</v>
          </cell>
          <cell r="LZ241">
            <v>-1.1000000000000001</v>
          </cell>
          <cell r="MA241">
            <v>-0.5</v>
          </cell>
          <cell r="MB241">
            <v>5.8753243272241233E-2</v>
          </cell>
          <cell r="MC241">
            <v>-2.7084004042305793E-2</v>
          </cell>
          <cell r="MD241">
            <v>-0.7</v>
          </cell>
          <cell r="ME241">
            <v>-0.8</v>
          </cell>
        </row>
        <row r="242">
          <cell r="A242">
            <v>3202001</v>
          </cell>
          <cell r="F242" t="str">
            <v>Televisor</v>
          </cell>
          <cell r="H242">
            <v>0.23</v>
          </cell>
          <cell r="I242">
            <v>0.54</v>
          </cell>
          <cell r="J242">
            <v>0.6</v>
          </cell>
          <cell r="K242">
            <v>-0.11</v>
          </cell>
          <cell r="L242">
            <v>-0.24</v>
          </cell>
          <cell r="M242">
            <v>-0.55000000000000004</v>
          </cell>
          <cell r="N242">
            <v>-0.86</v>
          </cell>
          <cell r="O242">
            <v>-0.05</v>
          </cell>
          <cell r="P242">
            <v>0.03</v>
          </cell>
          <cell r="Q242">
            <v>-1.08</v>
          </cell>
          <cell r="R242">
            <v>-1.26</v>
          </cell>
          <cell r="S242">
            <v>0</v>
          </cell>
          <cell r="T242">
            <v>0.28999999999999998</v>
          </cell>
          <cell r="U242">
            <v>-0.16</v>
          </cell>
          <cell r="V242">
            <v>0.01</v>
          </cell>
          <cell r="W242">
            <v>-0.08</v>
          </cell>
          <cell r="X242">
            <v>-1.32</v>
          </cell>
          <cell r="Y242">
            <v>-3.1</v>
          </cell>
          <cell r="Z242">
            <v>-3.76</v>
          </cell>
          <cell r="AA242">
            <v>-2.96</v>
          </cell>
          <cell r="AB242">
            <v>-2.61</v>
          </cell>
          <cell r="AC242">
            <v>-2.54</v>
          </cell>
          <cell r="AD242">
            <v>-1.93</v>
          </cell>
          <cell r="AE242">
            <v>-1.47</v>
          </cell>
          <cell r="AF242">
            <v>-0.54</v>
          </cell>
          <cell r="AG242">
            <v>0.99</v>
          </cell>
          <cell r="AH242">
            <v>0.35</v>
          </cell>
          <cell r="AI242">
            <v>-2.2599999999999998</v>
          </cell>
          <cell r="AJ242">
            <v>-3.44</v>
          </cell>
          <cell r="AK242">
            <v>-2.66</v>
          </cell>
          <cell r="AL242">
            <v>-1.56</v>
          </cell>
          <cell r="AM242">
            <v>-1.41</v>
          </cell>
          <cell r="AN242">
            <v>-2.48</v>
          </cell>
          <cell r="AO242">
            <v>-3.38</v>
          </cell>
          <cell r="AP242">
            <v>-3.08</v>
          </cell>
          <cell r="AQ242">
            <v>-3.25</v>
          </cell>
          <cell r="AR242">
            <v>-2.75</v>
          </cell>
          <cell r="AS242">
            <v>-1.83</v>
          </cell>
          <cell r="AT242">
            <v>-1.74</v>
          </cell>
          <cell r="AU242">
            <v>-1.55</v>
          </cell>
          <cell r="AV242">
            <v>-2.21</v>
          </cell>
          <cell r="AW242">
            <v>-2.37</v>
          </cell>
          <cell r="AX242">
            <v>-1.37</v>
          </cell>
          <cell r="AY242">
            <v>-0.51</v>
          </cell>
          <cell r="AZ242">
            <v>-1.0900000000000001</v>
          </cell>
          <cell r="BA242">
            <v>-1.1599999999999999</v>
          </cell>
          <cell r="BB242">
            <v>-1.2</v>
          </cell>
          <cell r="BC242">
            <v>-1.75</v>
          </cell>
          <cell r="BD242">
            <v>-1.1000000000000001</v>
          </cell>
          <cell r="BE242">
            <v>0.25</v>
          </cell>
          <cell r="BF242">
            <v>0.3</v>
          </cell>
          <cell r="BG242">
            <v>0.1</v>
          </cell>
          <cell r="BH242">
            <v>0.06</v>
          </cell>
          <cell r="BI242">
            <v>-0.28999999999999998</v>
          </cell>
          <cell r="BJ242">
            <v>-0.17</v>
          </cell>
          <cell r="BK242">
            <v>-0.44</v>
          </cell>
          <cell r="BL242">
            <v>-1.34</v>
          </cell>
          <cell r="BM242">
            <v>-1.1599999999999999</v>
          </cell>
          <cell r="BN242">
            <v>-1.1100000000000001</v>
          </cell>
          <cell r="BO242">
            <v>-1.99</v>
          </cell>
          <cell r="BP242">
            <v>-1.91</v>
          </cell>
          <cell r="BQ242">
            <v>-1.96</v>
          </cell>
          <cell r="BR242">
            <v>-1.65</v>
          </cell>
          <cell r="BS242">
            <v>-1.03</v>
          </cell>
          <cell r="BT242">
            <v>-0.99</v>
          </cell>
          <cell r="BU242">
            <v>-1.42</v>
          </cell>
          <cell r="BV242">
            <v>-1.06</v>
          </cell>
          <cell r="BW242">
            <v>0.49</v>
          </cell>
          <cell r="BX242">
            <v>0.46</v>
          </cell>
          <cell r="BY242">
            <v>-1.05</v>
          </cell>
          <cell r="BZ242">
            <v>-0.82</v>
          </cell>
          <cell r="CA242">
            <v>-1.2</v>
          </cell>
          <cell r="CB242">
            <v>-1.43</v>
          </cell>
          <cell r="CC242">
            <v>-0.88</v>
          </cell>
          <cell r="CD242">
            <v>-1.02</v>
          </cell>
          <cell r="CE242">
            <v>-1.07</v>
          </cell>
          <cell r="CF242">
            <v>-1.62</v>
          </cell>
          <cell r="CG242">
            <v>-1.23</v>
          </cell>
          <cell r="CH242">
            <v>-0.84</v>
          </cell>
          <cell r="CI242">
            <v>-0.9</v>
          </cell>
          <cell r="CJ242">
            <v>-0.82</v>
          </cell>
          <cell r="CK242">
            <v>-0.45</v>
          </cell>
          <cell r="CL242">
            <v>-0.68</v>
          </cell>
          <cell r="CM242">
            <v>-0.95</v>
          </cell>
          <cell r="CN242">
            <v>-1.34</v>
          </cell>
          <cell r="CO242">
            <v>-0.95</v>
          </cell>
          <cell r="CP242">
            <v>-0.4</v>
          </cell>
          <cell r="CQ242">
            <v>-0.51</v>
          </cell>
          <cell r="CR242">
            <v>0.24</v>
          </cell>
          <cell r="CS242">
            <v>0.3</v>
          </cell>
          <cell r="CT242">
            <v>-0.13</v>
          </cell>
          <cell r="CU242">
            <v>0.08</v>
          </cell>
          <cell r="CV242">
            <v>0.61</v>
          </cell>
          <cell r="CW242">
            <v>-0.1</v>
          </cell>
          <cell r="CX242">
            <v>-0.44</v>
          </cell>
          <cell r="CY242">
            <v>-1.96</v>
          </cell>
          <cell r="CZ242">
            <v>0.42</v>
          </cell>
          <cell r="DA242">
            <v>0.42</v>
          </cell>
          <cell r="DB242">
            <v>0.61</v>
          </cell>
          <cell r="DC242">
            <v>-0.64</v>
          </cell>
          <cell r="DD242">
            <v>-1.52</v>
          </cell>
          <cell r="DE242">
            <v>-1.17</v>
          </cell>
          <cell r="DF242">
            <v>-1.3</v>
          </cell>
          <cell r="DG242">
            <v>-1.27</v>
          </cell>
          <cell r="DH242">
            <v>-1.1000000000000001</v>
          </cell>
          <cell r="DI242">
            <v>-0.76</v>
          </cell>
          <cell r="DJ242">
            <v>-0.33</v>
          </cell>
          <cell r="DK242">
            <v>0.53</v>
          </cell>
          <cell r="DL242">
            <v>1.08</v>
          </cell>
          <cell r="DM242">
            <v>1.82</v>
          </cell>
          <cell r="DN242">
            <v>1.97</v>
          </cell>
          <cell r="DO242">
            <v>0.56999999999999995</v>
          </cell>
          <cell r="DP242">
            <v>-0.13</v>
          </cell>
          <cell r="DQ242">
            <v>0.22</v>
          </cell>
          <cell r="DR242">
            <v>1.06</v>
          </cell>
          <cell r="DS242">
            <v>1.92</v>
          </cell>
          <cell r="DT242">
            <v>1.36</v>
          </cell>
          <cell r="DU242">
            <v>1.05</v>
          </cell>
          <cell r="DV242">
            <v>0.38</v>
          </cell>
          <cell r="DW242">
            <v>-0.86</v>
          </cell>
          <cell r="DX242">
            <v>-0.4</v>
          </cell>
          <cell r="DY242">
            <v>-0.72</v>
          </cell>
          <cell r="DZ242">
            <v>-0.18</v>
          </cell>
          <cell r="EA242">
            <v>0.93</v>
          </cell>
          <cell r="EB242">
            <v>-0.17</v>
          </cell>
          <cell r="EC242">
            <v>-2.0099999999999998</v>
          </cell>
          <cell r="ED242">
            <v>-2.02</v>
          </cell>
          <cell r="EE242">
            <v>-2.08</v>
          </cell>
          <cell r="EF242">
            <v>-2.34</v>
          </cell>
          <cell r="EG242">
            <v>-2.39</v>
          </cell>
          <cell r="EH242">
            <v>-1.62</v>
          </cell>
          <cell r="EI242">
            <v>-1.7</v>
          </cell>
          <cell r="EJ242">
            <v>-2.52</v>
          </cell>
          <cell r="EK242">
            <v>-3.14</v>
          </cell>
          <cell r="EL242">
            <v>-2.97</v>
          </cell>
          <cell r="EM242">
            <v>-2.67</v>
          </cell>
          <cell r="EN242">
            <v>-2.92</v>
          </cell>
          <cell r="EO242">
            <v>-1.99</v>
          </cell>
          <cell r="EP242">
            <v>-0.71</v>
          </cell>
          <cell r="EQ242">
            <v>-1.1599999999999999</v>
          </cell>
          <cell r="ER242">
            <v>-2.9</v>
          </cell>
          <cell r="ES242">
            <v>-4.76</v>
          </cell>
          <cell r="ET242">
            <v>-4.16</v>
          </cell>
          <cell r="EU242">
            <v>-3.09</v>
          </cell>
          <cell r="EV242">
            <v>-2.96</v>
          </cell>
          <cell r="EW242">
            <v>-1.63</v>
          </cell>
          <cell r="EX242">
            <v>-1.19</v>
          </cell>
          <cell r="EY242">
            <v>-1.97</v>
          </cell>
          <cell r="EZ242">
            <v>-2.8</v>
          </cell>
          <cell r="FA242">
            <v>-1.96</v>
          </cell>
          <cell r="FB242">
            <v>-1.18</v>
          </cell>
          <cell r="FC242">
            <v>-2.04</v>
          </cell>
          <cell r="FD242">
            <v>-2.69</v>
          </cell>
          <cell r="FE242">
            <v>-2.14</v>
          </cell>
          <cell r="FF242">
            <v>-1.1100000000000001</v>
          </cell>
          <cell r="FG242">
            <v>-0.97</v>
          </cell>
          <cell r="FH242">
            <v>-1.78</v>
          </cell>
          <cell r="FI242">
            <v>-1.84</v>
          </cell>
          <cell r="FJ242">
            <v>-1.1599999999999999</v>
          </cell>
          <cell r="FK242">
            <v>-0.6</v>
          </cell>
          <cell r="FL242">
            <v>0.1</v>
          </cell>
          <cell r="FM242">
            <v>-0.19</v>
          </cell>
          <cell r="FN242">
            <v>-1.47</v>
          </cell>
          <cell r="FO242">
            <v>-1.82</v>
          </cell>
          <cell r="FP242">
            <v>-1.2</v>
          </cell>
          <cell r="FQ242">
            <v>-1.41</v>
          </cell>
          <cell r="FR242">
            <v>-1.92</v>
          </cell>
          <cell r="FS242">
            <v>-2.7</v>
          </cell>
          <cell r="FT242">
            <v>-3.88</v>
          </cell>
          <cell r="FU242">
            <v>-1.82</v>
          </cell>
          <cell r="FV242">
            <v>-0.5</v>
          </cell>
          <cell r="FW242">
            <v>-0.76</v>
          </cell>
          <cell r="FX242">
            <v>-0.71</v>
          </cell>
          <cell r="FY242">
            <v>-2.62</v>
          </cell>
          <cell r="FZ242">
            <v>-2.35</v>
          </cell>
          <cell r="GA242">
            <v>-1.42</v>
          </cell>
          <cell r="GB242">
            <v>-0.99</v>
          </cell>
          <cell r="GC242">
            <v>0.34</v>
          </cell>
          <cell r="GD242">
            <v>-0.42</v>
          </cell>
          <cell r="GE242">
            <v>-1.69</v>
          </cell>
          <cell r="GF242">
            <v>-1.1399999999999999</v>
          </cell>
          <cell r="GG242">
            <v>-1.1499999999999999</v>
          </cell>
          <cell r="GH242">
            <v>-1.48</v>
          </cell>
          <cell r="GI242">
            <v>-1.66</v>
          </cell>
          <cell r="GJ242">
            <v>-1.53</v>
          </cell>
          <cell r="GK242">
            <v>-1.85</v>
          </cell>
          <cell r="GL242">
            <v>-2.29</v>
          </cell>
          <cell r="GM242">
            <v>-1.07</v>
          </cell>
          <cell r="GN242">
            <v>-0.08</v>
          </cell>
          <cell r="GO242">
            <v>-0.04</v>
          </cell>
          <cell r="GP242">
            <v>0.04</v>
          </cell>
          <cell r="GQ242">
            <v>-0.35</v>
          </cell>
          <cell r="GR242">
            <v>0.02</v>
          </cell>
          <cell r="GS242">
            <v>1.49</v>
          </cell>
          <cell r="GT242">
            <v>0.41</v>
          </cell>
          <cell r="GU242">
            <v>-0.11</v>
          </cell>
          <cell r="GV242">
            <v>0.81</v>
          </cell>
          <cell r="GW242">
            <v>-0.12</v>
          </cell>
          <cell r="GX242">
            <v>-0.89</v>
          </cell>
          <cell r="GY242">
            <v>-0.68</v>
          </cell>
          <cell r="GZ242">
            <v>-2.37</v>
          </cell>
          <cell r="HA242">
            <v>-0.26</v>
          </cell>
          <cell r="HB242">
            <v>1.3</v>
          </cell>
          <cell r="HC242">
            <v>0.41</v>
          </cell>
          <cell r="HD242">
            <v>0.55000000000000004</v>
          </cell>
          <cell r="HE242">
            <v>1.28</v>
          </cell>
          <cell r="HF242">
            <v>0.68</v>
          </cell>
          <cell r="HG242">
            <v>0.1</v>
          </cell>
          <cell r="HH242">
            <v>-0.13</v>
          </cell>
          <cell r="HI242">
            <v>-0.01</v>
          </cell>
          <cell r="HJ242">
            <v>0.13</v>
          </cell>
          <cell r="HK242">
            <v>-0.56000000000000005</v>
          </cell>
          <cell r="HL242">
            <v>-0.82</v>
          </cell>
          <cell r="HM242">
            <v>-0.69</v>
          </cell>
          <cell r="HN242">
            <v>-1.85</v>
          </cell>
          <cell r="HO242">
            <v>-1.54</v>
          </cell>
          <cell r="HP242">
            <v>-0.6</v>
          </cell>
          <cell r="HQ242">
            <v>0.39</v>
          </cell>
          <cell r="HR242">
            <v>0.51</v>
          </cell>
          <cell r="HS242">
            <v>-1.23</v>
          </cell>
          <cell r="HT242">
            <v>-2.46</v>
          </cell>
          <cell r="HU242">
            <v>-1.22</v>
          </cell>
          <cell r="HV242">
            <v>-0.11</v>
          </cell>
          <cell r="HW242">
            <v>-1.19</v>
          </cell>
          <cell r="HX242">
            <v>-2.23</v>
          </cell>
          <cell r="HY242">
            <v>-0.36</v>
          </cell>
          <cell r="HZ242">
            <v>0.53</v>
          </cell>
          <cell r="IA242">
            <v>-1.38</v>
          </cell>
          <cell r="IB242">
            <v>-1</v>
          </cell>
          <cell r="IC242">
            <v>-0.52</v>
          </cell>
          <cell r="ID242">
            <v>-1.47</v>
          </cell>
          <cell r="IE242">
            <v>-1.81</v>
          </cell>
          <cell r="IF242">
            <v>-1.61</v>
          </cell>
          <cell r="IG242">
            <v>-1.54</v>
          </cell>
          <cell r="IH242">
            <v>-1.72</v>
          </cell>
          <cell r="II242">
            <v>-1.97</v>
          </cell>
          <cell r="IJ242">
            <v>-1.54</v>
          </cell>
          <cell r="IK242">
            <v>-0.98</v>
          </cell>
          <cell r="IL242">
            <v>-0.56000000000000005</v>
          </cell>
          <cell r="IM242">
            <v>-0.56999999999999995</v>
          </cell>
          <cell r="IN242">
            <v>-1.18</v>
          </cell>
          <cell r="IO242">
            <v>-1.58</v>
          </cell>
          <cell r="IP242">
            <v>-0.8</v>
          </cell>
          <cell r="IQ242">
            <v>-0.27</v>
          </cell>
          <cell r="IR242">
            <v>-0.62</v>
          </cell>
          <cell r="IS242">
            <v>0.13</v>
          </cell>
          <cell r="IT242">
            <v>0.21</v>
          </cell>
          <cell r="IU242">
            <v>0.22</v>
          </cell>
          <cell r="IV242">
            <v>0.08</v>
          </cell>
          <cell r="IW242">
            <v>-0.08</v>
          </cell>
          <cell r="IX242">
            <v>0.69</v>
          </cell>
          <cell r="IY242">
            <v>1.37</v>
          </cell>
          <cell r="IZ242">
            <v>1.47</v>
          </cell>
          <cell r="JA242">
            <v>1.27</v>
          </cell>
          <cell r="JB242">
            <v>1.95</v>
          </cell>
          <cell r="JC242">
            <v>0.72</v>
          </cell>
          <cell r="JD242">
            <v>0.12</v>
          </cell>
          <cell r="JE242">
            <v>-0.05</v>
          </cell>
          <cell r="JF242">
            <v>-1.26</v>
          </cell>
          <cell r="JG242">
            <v>-0.26</v>
          </cell>
          <cell r="JH242">
            <v>0.64</v>
          </cell>
          <cell r="JI242">
            <v>0.57999999999999996</v>
          </cell>
          <cell r="JJ242">
            <v>-7.0000000000000007E-2</v>
          </cell>
          <cell r="JK242">
            <v>0.99</v>
          </cell>
          <cell r="JL242">
            <v>1.72</v>
          </cell>
          <cell r="JM242">
            <v>2.71</v>
          </cell>
          <cell r="JN242">
            <v>3.26</v>
          </cell>
          <cell r="JO242">
            <v>3.36</v>
          </cell>
          <cell r="JP242">
            <v>3.25</v>
          </cell>
          <cell r="JQ242">
            <v>3.02</v>
          </cell>
          <cell r="JR242">
            <v>1.68</v>
          </cell>
          <cell r="JS242">
            <v>0.62</v>
          </cell>
          <cell r="JT242">
            <v>2.38</v>
          </cell>
          <cell r="JU242">
            <v>2.82</v>
          </cell>
          <cell r="JV242">
            <v>1.52</v>
          </cell>
          <cell r="JW242">
            <v>0.84</v>
          </cell>
          <cell r="JX242">
            <v>0.42</v>
          </cell>
          <cell r="JY242">
            <v>0.38</v>
          </cell>
          <cell r="JZ242">
            <v>1.05</v>
          </cell>
          <cell r="KA242">
            <v>0.99</v>
          </cell>
          <cell r="KB242">
            <v>-0.83</v>
          </cell>
          <cell r="KC242">
            <v>-0.59</v>
          </cell>
          <cell r="KD242">
            <v>0.77</v>
          </cell>
          <cell r="KE242">
            <v>0.19</v>
          </cell>
          <cell r="KF242">
            <v>0.77</v>
          </cell>
          <cell r="KG242">
            <v>1.22</v>
          </cell>
          <cell r="KH242">
            <v>-0.25</v>
          </cell>
          <cell r="KI242">
            <v>-0.41</v>
          </cell>
          <cell r="KJ242">
            <v>0.13</v>
          </cell>
          <cell r="KK242">
            <v>0.15</v>
          </cell>
          <cell r="KL242">
            <v>-0.17</v>
          </cell>
          <cell r="KM242">
            <v>-0.59</v>
          </cell>
          <cell r="KN242">
            <v>0.12</v>
          </cell>
          <cell r="KO242">
            <v>1</v>
          </cell>
          <cell r="KP242">
            <v>0.28000000000000003</v>
          </cell>
          <cell r="KQ242">
            <v>0.43</v>
          </cell>
          <cell r="KR242">
            <v>0.87</v>
          </cell>
          <cell r="KS242">
            <v>0.03</v>
          </cell>
          <cell r="KT242">
            <v>-0.38</v>
          </cell>
          <cell r="KU242">
            <v>-1.59</v>
          </cell>
          <cell r="KV242">
            <v>-1.51</v>
          </cell>
          <cell r="KW242">
            <v>0.46</v>
          </cell>
          <cell r="KX242">
            <v>0.04</v>
          </cell>
          <cell r="KY242">
            <v>-1.9</v>
          </cell>
          <cell r="KZ242">
            <v>-1.0900000000000001</v>
          </cell>
          <cell r="LA242">
            <v>-0.35</v>
          </cell>
          <cell r="LB242">
            <v>-0.88</v>
          </cell>
          <cell r="LC242">
            <v>-0.35</v>
          </cell>
          <cell r="LD242">
            <v>-1.22</v>
          </cell>
          <cell r="LE242">
            <v>-2.4700000000000002</v>
          </cell>
          <cell r="LF242">
            <v>-0.6</v>
          </cell>
          <cell r="LG242">
            <v>-1.2</v>
          </cell>
          <cell r="LH242">
            <v>-0.20637942107168297</v>
          </cell>
          <cell r="LI242">
            <v>7.4527230590961752E-2</v>
          </cell>
          <cell r="LJ242">
            <v>0.2</v>
          </cell>
          <cell r="LK242">
            <v>0</v>
          </cell>
          <cell r="LL242">
            <v>0</v>
          </cell>
          <cell r="LM242">
            <v>-0.2</v>
          </cell>
          <cell r="LN242">
            <v>-0.1</v>
          </cell>
          <cell r="LO242">
            <v>-0.1</v>
          </cell>
          <cell r="LP242">
            <v>0.21543683456304702</v>
          </cell>
          <cell r="LQ242">
            <v>0</v>
          </cell>
          <cell r="LR242">
            <v>0</v>
          </cell>
          <cell r="LS242">
            <v>-0.3</v>
          </cell>
          <cell r="LT242">
            <v>-0.2</v>
          </cell>
          <cell r="LU242">
            <v>-0.4</v>
          </cell>
          <cell r="LV242">
            <v>-0.5</v>
          </cell>
          <cell r="LW242">
            <v>-0.6</v>
          </cell>
          <cell r="LX242">
            <v>-0.5</v>
          </cell>
          <cell r="LY242">
            <v>-0.9</v>
          </cell>
          <cell r="LZ242">
            <v>-1.1000000000000001</v>
          </cell>
          <cell r="MA242">
            <v>-0.5</v>
          </cell>
          <cell r="MB242">
            <v>5.8753243272241233E-2</v>
          </cell>
          <cell r="MC242">
            <v>-2.7084004042305793E-2</v>
          </cell>
          <cell r="MD242">
            <v>-0.7</v>
          </cell>
          <cell r="ME242">
            <v>-0.8</v>
          </cell>
        </row>
        <row r="243">
          <cell r="A243">
            <v>3202003</v>
          </cell>
          <cell r="F243" t="str">
            <v>Aparelho de Som</v>
          </cell>
          <cell r="H243">
            <v>0.84</v>
          </cell>
          <cell r="I243">
            <v>0.9</v>
          </cell>
          <cell r="J243">
            <v>0.76</v>
          </cell>
          <cell r="K243">
            <v>0.57999999999999996</v>
          </cell>
          <cell r="L243">
            <v>-0.34</v>
          </cell>
          <cell r="M243">
            <v>-0.23</v>
          </cell>
          <cell r="N243">
            <v>0.65</v>
          </cell>
          <cell r="O243">
            <v>0.19</v>
          </cell>
          <cell r="P243">
            <v>-0.19</v>
          </cell>
          <cell r="Q243">
            <v>0.11</v>
          </cell>
          <cell r="R243">
            <v>-0.18</v>
          </cell>
          <cell r="S243">
            <v>-0.76</v>
          </cell>
          <cell r="T243">
            <v>-0.37</v>
          </cell>
          <cell r="U243">
            <v>0.28999999999999998</v>
          </cell>
          <cell r="V243">
            <v>-0.19</v>
          </cell>
          <cell r="W243">
            <v>-0.63</v>
          </cell>
          <cell r="X243">
            <v>-0.31</v>
          </cell>
          <cell r="Y243">
            <v>-0.03</v>
          </cell>
          <cell r="Z243">
            <v>-0.5</v>
          </cell>
          <cell r="AA243">
            <v>-0.33</v>
          </cell>
          <cell r="AB243">
            <v>-0.37</v>
          </cell>
          <cell r="AC243">
            <v>-1.19</v>
          </cell>
          <cell r="AD243">
            <v>-1.21</v>
          </cell>
          <cell r="AE243">
            <v>-0.56999999999999995</v>
          </cell>
          <cell r="AF243">
            <v>-0.17</v>
          </cell>
          <cell r="AG243">
            <v>0.32</v>
          </cell>
          <cell r="AH243">
            <v>0.3</v>
          </cell>
          <cell r="AI243">
            <v>0.06</v>
          </cell>
          <cell r="AJ243">
            <v>0.06</v>
          </cell>
          <cell r="AK243">
            <v>-0.39</v>
          </cell>
          <cell r="AL243">
            <v>-0.79</v>
          </cell>
          <cell r="AM243">
            <v>-1</v>
          </cell>
          <cell r="AN243">
            <v>-0.82</v>
          </cell>
          <cell r="AO243">
            <v>0.16</v>
          </cell>
          <cell r="AP243">
            <v>-0.09</v>
          </cell>
          <cell r="AQ243">
            <v>-0.68</v>
          </cell>
          <cell r="AR243">
            <v>0.37</v>
          </cell>
          <cell r="AS243">
            <v>-0.16</v>
          </cell>
          <cell r="AT243">
            <v>-0.73</v>
          </cell>
          <cell r="AU243">
            <v>-0.61</v>
          </cell>
          <cell r="AV243">
            <v>0.7</v>
          </cell>
          <cell r="AW243">
            <v>-0.19</v>
          </cell>
          <cell r="AX243">
            <v>7.0000000000000007E-2</v>
          </cell>
          <cell r="AY243">
            <v>0.63</v>
          </cell>
          <cell r="AZ243">
            <v>0.38</v>
          </cell>
          <cell r="BA243">
            <v>0.72</v>
          </cell>
          <cell r="BB243">
            <v>0.66</v>
          </cell>
          <cell r="BC243">
            <v>0.11</v>
          </cell>
          <cell r="BD243">
            <v>7.0000000000000007E-2</v>
          </cell>
          <cell r="BE243">
            <v>-0.21</v>
          </cell>
          <cell r="BF243">
            <v>-0.16</v>
          </cell>
          <cell r="BG243">
            <v>-0.24</v>
          </cell>
          <cell r="BH243">
            <v>-0.62</v>
          </cell>
          <cell r="BI243">
            <v>0.21</v>
          </cell>
          <cell r="BJ243">
            <v>1.29</v>
          </cell>
          <cell r="BK243">
            <v>1.4</v>
          </cell>
          <cell r="BL243">
            <v>0.45</v>
          </cell>
          <cell r="BM243">
            <v>0.37</v>
          </cell>
          <cell r="BN243">
            <v>0.04</v>
          </cell>
          <cell r="BO243">
            <v>-0.86</v>
          </cell>
          <cell r="BP243">
            <v>-1.01</v>
          </cell>
          <cell r="BQ243">
            <v>0.22</v>
          </cell>
          <cell r="BR243">
            <v>0.32</v>
          </cell>
          <cell r="BS243">
            <v>-0.08</v>
          </cell>
          <cell r="BT243">
            <v>-0.35</v>
          </cell>
          <cell r="BU243">
            <v>-0.14000000000000001</v>
          </cell>
          <cell r="BV243">
            <v>-0.51</v>
          </cell>
          <cell r="BW243">
            <v>1.27</v>
          </cell>
          <cell r="BX243">
            <v>1.68</v>
          </cell>
          <cell r="BY243">
            <v>-0.15</v>
          </cell>
          <cell r="BZ243">
            <v>0.71</v>
          </cell>
          <cell r="CA243">
            <v>-1.75</v>
          </cell>
          <cell r="CB243">
            <v>-2.0699999999999998</v>
          </cell>
          <cell r="CC243">
            <v>-0.96</v>
          </cell>
          <cell r="CD243">
            <v>-2.41</v>
          </cell>
          <cell r="CE243">
            <v>-1.44</v>
          </cell>
          <cell r="CF243">
            <v>-0.09</v>
          </cell>
          <cell r="CG243">
            <v>-0.76</v>
          </cell>
          <cell r="CH243">
            <v>0.32</v>
          </cell>
          <cell r="CI243">
            <v>-0.21</v>
          </cell>
          <cell r="CJ243">
            <v>-0.31</v>
          </cell>
          <cell r="CK243">
            <v>-0.27</v>
          </cell>
          <cell r="CL243">
            <v>-0.08</v>
          </cell>
          <cell r="CM243">
            <v>-0.04</v>
          </cell>
          <cell r="CN243">
            <v>-1.21</v>
          </cell>
          <cell r="CO243">
            <v>-0.39</v>
          </cell>
          <cell r="CP243">
            <v>-0.94</v>
          </cell>
          <cell r="CQ243">
            <v>0.3</v>
          </cell>
          <cell r="CR243">
            <v>-0.44</v>
          </cell>
          <cell r="CS243">
            <v>-1.01</v>
          </cell>
          <cell r="CT243">
            <v>1.25</v>
          </cell>
          <cell r="CU243">
            <v>-0.23</v>
          </cell>
          <cell r="CV243">
            <v>-1.93</v>
          </cell>
          <cell r="CW243">
            <v>0.4</v>
          </cell>
          <cell r="CX243">
            <v>0.74</v>
          </cell>
          <cell r="CY243">
            <v>-0.59</v>
          </cell>
          <cell r="CZ243">
            <v>-0.43</v>
          </cell>
          <cell r="DA243">
            <v>-0.43</v>
          </cell>
          <cell r="DB243">
            <v>1.46</v>
          </cell>
          <cell r="DC243">
            <v>0.68</v>
          </cell>
          <cell r="DD243">
            <v>1.27</v>
          </cell>
          <cell r="DE243">
            <v>1.6</v>
          </cell>
          <cell r="DF243">
            <v>0.37</v>
          </cell>
          <cell r="DG243">
            <v>0.31</v>
          </cell>
          <cell r="DH243">
            <v>1</v>
          </cell>
          <cell r="DI243">
            <v>-0.41</v>
          </cell>
          <cell r="DJ243">
            <v>0.33</v>
          </cell>
          <cell r="DK243">
            <v>0.15</v>
          </cell>
          <cell r="DL243">
            <v>0.31</v>
          </cell>
          <cell r="DM243">
            <v>-0.91</v>
          </cell>
          <cell r="DN243">
            <v>1.51</v>
          </cell>
          <cell r="DO243">
            <v>2.79</v>
          </cell>
          <cell r="DP243">
            <v>-0.98</v>
          </cell>
          <cell r="DQ243">
            <v>-1.24</v>
          </cell>
          <cell r="DR243">
            <v>0.8</v>
          </cell>
          <cell r="DS243">
            <v>0.24</v>
          </cell>
          <cell r="DT243">
            <v>-0.05</v>
          </cell>
          <cell r="DU243">
            <v>0.28999999999999998</v>
          </cell>
          <cell r="DV243">
            <v>-1.23</v>
          </cell>
          <cell r="DW243">
            <v>0.26</v>
          </cell>
          <cell r="DX243">
            <v>1.32</v>
          </cell>
          <cell r="DY243">
            <v>0.19</v>
          </cell>
          <cell r="DZ243">
            <v>-2.25</v>
          </cell>
          <cell r="EA243">
            <v>-2.17</v>
          </cell>
          <cell r="EB243">
            <v>-0.33</v>
          </cell>
          <cell r="EC243">
            <v>0.35</v>
          </cell>
          <cell r="ED243">
            <v>-0.02</v>
          </cell>
          <cell r="EE243">
            <v>0.2</v>
          </cell>
          <cell r="EF243">
            <v>-1.65</v>
          </cell>
          <cell r="EG243">
            <v>-1.73</v>
          </cell>
          <cell r="EH243">
            <v>1.2</v>
          </cell>
          <cell r="EI243">
            <v>2.0499999999999998</v>
          </cell>
          <cell r="EJ243">
            <v>0.39</v>
          </cell>
          <cell r="EK243">
            <v>0.85</v>
          </cell>
          <cell r="EL243">
            <v>1.1200000000000001</v>
          </cell>
          <cell r="EM243">
            <v>-0.83</v>
          </cell>
          <cell r="EN243">
            <v>-1.26</v>
          </cell>
          <cell r="EO243">
            <v>-0.33</v>
          </cell>
          <cell r="EP243">
            <v>0.51</v>
          </cell>
          <cell r="EQ243">
            <v>-1.01</v>
          </cell>
          <cell r="ER243">
            <v>-0.72</v>
          </cell>
          <cell r="ES243">
            <v>-0.89</v>
          </cell>
          <cell r="ET243">
            <v>-2.33</v>
          </cell>
          <cell r="EU243">
            <v>-0.05</v>
          </cell>
          <cell r="EV243">
            <v>-0.91</v>
          </cell>
          <cell r="EW243">
            <v>-1.87</v>
          </cell>
          <cell r="EX243">
            <v>-1.08</v>
          </cell>
          <cell r="EY243">
            <v>1.02</v>
          </cell>
          <cell r="EZ243">
            <v>0.62</v>
          </cell>
          <cell r="FA243">
            <v>0.56999999999999995</v>
          </cell>
          <cell r="FB243">
            <v>1.42</v>
          </cell>
          <cell r="FC243">
            <v>-0.25</v>
          </cell>
          <cell r="FD243">
            <v>-0.21</v>
          </cell>
          <cell r="FE243">
            <v>-1.06</v>
          </cell>
          <cell r="FF243">
            <v>-0.88</v>
          </cell>
          <cell r="FG243">
            <v>0.99</v>
          </cell>
          <cell r="FH243">
            <v>-0.63</v>
          </cell>
          <cell r="FI243">
            <v>-0.49</v>
          </cell>
          <cell r="FJ243">
            <v>0.74</v>
          </cell>
          <cell r="FK243">
            <v>-2.02</v>
          </cell>
          <cell r="FL243">
            <v>-1.63</v>
          </cell>
          <cell r="FM243">
            <v>-0.05</v>
          </cell>
          <cell r="FN243">
            <v>-2.2000000000000002</v>
          </cell>
          <cell r="FO243">
            <v>-1.2</v>
          </cell>
          <cell r="FP243">
            <v>-0.85</v>
          </cell>
          <cell r="FQ243">
            <v>-1.1299999999999999</v>
          </cell>
          <cell r="FR243">
            <v>-1.62</v>
          </cell>
          <cell r="FS243">
            <v>-2.52</v>
          </cell>
          <cell r="FT243">
            <v>0.31</v>
          </cell>
          <cell r="FU243">
            <v>2</v>
          </cell>
          <cell r="FV243">
            <v>-0.43</v>
          </cell>
          <cell r="FW243">
            <v>-0.6</v>
          </cell>
          <cell r="FX243">
            <v>-2.39</v>
          </cell>
          <cell r="FY243">
            <v>-4.2</v>
          </cell>
          <cell r="FZ243">
            <v>-2.34</v>
          </cell>
          <cell r="GA243">
            <v>-0.63</v>
          </cell>
          <cell r="GB243">
            <v>0.39</v>
          </cell>
          <cell r="GC243">
            <v>-0.82</v>
          </cell>
          <cell r="GD243">
            <v>-1.1299999999999999</v>
          </cell>
          <cell r="GE243">
            <v>1.6</v>
          </cell>
          <cell r="GF243">
            <v>-0.26</v>
          </cell>
          <cell r="GG243">
            <v>0.12</v>
          </cell>
          <cell r="GH243">
            <v>0.38</v>
          </cell>
          <cell r="GI243">
            <v>0.76</v>
          </cell>
          <cell r="GJ243">
            <v>0.59</v>
          </cell>
          <cell r="GK243">
            <v>0.54</v>
          </cell>
          <cell r="GL243">
            <v>-0.69</v>
          </cell>
          <cell r="GM243">
            <v>0.14000000000000001</v>
          </cell>
          <cell r="GN243">
            <v>0.12</v>
          </cell>
          <cell r="GO243">
            <v>1.1200000000000001</v>
          </cell>
          <cell r="GP243">
            <v>-0.82</v>
          </cell>
          <cell r="GQ243">
            <v>0.91</v>
          </cell>
          <cell r="GR243">
            <v>2.85</v>
          </cell>
          <cell r="GS243">
            <v>1.48</v>
          </cell>
          <cell r="GT243">
            <v>-0.98</v>
          </cell>
          <cell r="GU243">
            <v>-0.71</v>
          </cell>
          <cell r="GV243">
            <v>0.3</v>
          </cell>
          <cell r="GW243">
            <v>-0.24</v>
          </cell>
          <cell r="GX243">
            <v>0.89</v>
          </cell>
          <cell r="GY243">
            <v>-0.16</v>
          </cell>
          <cell r="GZ243">
            <v>-0.55000000000000004</v>
          </cell>
          <cell r="HA243">
            <v>-0.64</v>
          </cell>
          <cell r="HB243">
            <v>-1.47</v>
          </cell>
          <cell r="HC243">
            <v>-1.81</v>
          </cell>
          <cell r="HD243">
            <v>-1.71</v>
          </cell>
          <cell r="HE243">
            <v>-0.86</v>
          </cell>
          <cell r="HF243">
            <v>0.16</v>
          </cell>
          <cell r="HG243">
            <v>1.46</v>
          </cell>
          <cell r="HH243">
            <v>0.16</v>
          </cell>
          <cell r="HI243">
            <v>-0.56000000000000005</v>
          </cell>
          <cell r="HJ243">
            <v>0.04</v>
          </cell>
          <cell r="HK243">
            <v>0.95</v>
          </cell>
          <cell r="HL243">
            <v>-0.81</v>
          </cell>
          <cell r="HM243">
            <v>-0.59</v>
          </cell>
          <cell r="HN243">
            <v>1.46</v>
          </cell>
          <cell r="HO243">
            <v>-1.27</v>
          </cell>
          <cell r="HP243">
            <v>-1.21</v>
          </cell>
          <cell r="HQ243">
            <v>-0.03</v>
          </cell>
          <cell r="HR243">
            <v>0.53</v>
          </cell>
          <cell r="HS243">
            <v>-0.17</v>
          </cell>
          <cell r="HT243">
            <v>1.07</v>
          </cell>
          <cell r="HU243">
            <v>1.05</v>
          </cell>
          <cell r="HV243">
            <v>1.01</v>
          </cell>
          <cell r="HW243">
            <v>1.56</v>
          </cell>
          <cell r="HX243">
            <v>-0.04</v>
          </cell>
          <cell r="HY243">
            <v>0.4</v>
          </cell>
          <cell r="HZ243">
            <v>-0.13</v>
          </cell>
          <cell r="IA243">
            <v>0.46</v>
          </cell>
          <cell r="IB243">
            <v>1.2</v>
          </cell>
          <cell r="IC243">
            <v>-0.27</v>
          </cell>
          <cell r="ID243">
            <v>0</v>
          </cell>
          <cell r="IE243">
            <v>-0.1</v>
          </cell>
          <cell r="IF243">
            <v>0.19</v>
          </cell>
          <cell r="IG243">
            <v>-0.01</v>
          </cell>
          <cell r="IH243">
            <v>-1.03</v>
          </cell>
          <cell r="II243">
            <v>-0.47</v>
          </cell>
          <cell r="IJ243">
            <v>-0.63</v>
          </cell>
          <cell r="IK243">
            <v>-0.09</v>
          </cell>
          <cell r="IL243">
            <v>-0.66</v>
          </cell>
          <cell r="IM243">
            <v>0.08</v>
          </cell>
          <cell r="IN243">
            <v>0.24</v>
          </cell>
          <cell r="IO243">
            <v>-0.09</v>
          </cell>
          <cell r="IP243">
            <v>-0.34</v>
          </cell>
          <cell r="IQ243">
            <v>-0.23</v>
          </cell>
          <cell r="IR243">
            <v>0.41</v>
          </cell>
          <cell r="IS243">
            <v>-0.33</v>
          </cell>
          <cell r="IT243">
            <v>7.0000000000000007E-2</v>
          </cell>
          <cell r="IU243">
            <v>0.7</v>
          </cell>
          <cell r="IV243">
            <v>-0.32</v>
          </cell>
          <cell r="IW243">
            <v>0.85</v>
          </cell>
          <cell r="IX243">
            <v>1.1499999999999999</v>
          </cell>
          <cell r="IY243">
            <v>1.3</v>
          </cell>
          <cell r="IZ243">
            <v>0.87</v>
          </cell>
          <cell r="JA243">
            <v>1.48</v>
          </cell>
          <cell r="JB243">
            <v>1.23</v>
          </cell>
          <cell r="JC243">
            <v>1</v>
          </cell>
          <cell r="JD243">
            <v>0.28000000000000003</v>
          </cell>
          <cell r="JE243">
            <v>0.79</v>
          </cell>
          <cell r="JF243">
            <v>0.86</v>
          </cell>
          <cell r="JG243">
            <v>0.18</v>
          </cell>
          <cell r="JH243">
            <v>-0.37</v>
          </cell>
          <cell r="JI243">
            <v>1.72</v>
          </cell>
          <cell r="JJ243">
            <v>1.94</v>
          </cell>
          <cell r="JK243">
            <v>0.37</v>
          </cell>
          <cell r="JL243">
            <v>0.93</v>
          </cell>
          <cell r="JM243">
            <v>1.52</v>
          </cell>
          <cell r="JN243">
            <v>1.83</v>
          </cell>
          <cell r="JO243">
            <v>0.56999999999999995</v>
          </cell>
          <cell r="JP243">
            <v>0.56000000000000005</v>
          </cell>
          <cell r="JQ243">
            <v>1.1599999999999999</v>
          </cell>
          <cell r="JR243">
            <v>0.75</v>
          </cell>
          <cell r="JS243">
            <v>-0.14000000000000001</v>
          </cell>
          <cell r="JT243">
            <v>0.34</v>
          </cell>
          <cell r="JU243">
            <v>1.59</v>
          </cell>
          <cell r="JV243">
            <v>0.74</v>
          </cell>
          <cell r="JW243">
            <v>-1.18</v>
          </cell>
          <cell r="JX243">
            <v>0.16</v>
          </cell>
          <cell r="JY243">
            <v>0.47</v>
          </cell>
          <cell r="JZ243">
            <v>-1.56</v>
          </cell>
          <cell r="KA243">
            <v>-0.27</v>
          </cell>
          <cell r="KB243">
            <v>1.79</v>
          </cell>
          <cell r="KC243">
            <v>0.28000000000000003</v>
          </cell>
          <cell r="KD243">
            <v>-0.56000000000000005</v>
          </cell>
          <cell r="KE243">
            <v>-0.45</v>
          </cell>
          <cell r="KF243">
            <v>0.46</v>
          </cell>
          <cell r="KG243">
            <v>-0.62</v>
          </cell>
          <cell r="KH243">
            <v>-0.02</v>
          </cell>
          <cell r="KI243">
            <v>0.92</v>
          </cell>
          <cell r="KJ243">
            <v>-1.21</v>
          </cell>
          <cell r="KK243">
            <v>-1.2</v>
          </cell>
          <cell r="KL243">
            <v>0.5</v>
          </cell>
          <cell r="KM243">
            <v>-0.68</v>
          </cell>
          <cell r="KN243">
            <v>-0.77</v>
          </cell>
          <cell r="KO243">
            <v>-0.87</v>
          </cell>
          <cell r="KP243">
            <v>-0.3</v>
          </cell>
          <cell r="KQ243">
            <v>-1.28</v>
          </cell>
          <cell r="KR243">
            <v>-1.6</v>
          </cell>
          <cell r="KS243">
            <v>-0.28000000000000003</v>
          </cell>
          <cell r="KT243">
            <v>-0.36</v>
          </cell>
          <cell r="KU243">
            <v>1</v>
          </cell>
          <cell r="KV243">
            <v>0.04</v>
          </cell>
          <cell r="KW243">
            <v>-0.1</v>
          </cell>
          <cell r="KX243">
            <v>0.25</v>
          </cell>
          <cell r="KY243">
            <v>1.1599999999999999</v>
          </cell>
          <cell r="KZ243">
            <v>0.17</v>
          </cell>
          <cell r="LA243">
            <v>-0.1</v>
          </cell>
          <cell r="LB243">
            <v>0.6</v>
          </cell>
          <cell r="LC243">
            <v>0.2</v>
          </cell>
          <cell r="LD243">
            <v>0.37</v>
          </cell>
          <cell r="LE243">
            <v>-0.5</v>
          </cell>
          <cell r="LF243">
            <v>-0.6</v>
          </cell>
          <cell r="LG243">
            <v>-1.2</v>
          </cell>
          <cell r="LH243">
            <v>-0.20637942107168297</v>
          </cell>
          <cell r="LI243">
            <v>7.4527230590961752E-2</v>
          </cell>
          <cell r="LJ243">
            <v>0.2</v>
          </cell>
          <cell r="LK243">
            <v>0</v>
          </cell>
          <cell r="LL243">
            <v>0</v>
          </cell>
          <cell r="LM243">
            <v>-0.2</v>
          </cell>
          <cell r="LN243">
            <v>-0.1</v>
          </cell>
          <cell r="LO243">
            <v>-0.1</v>
          </cell>
          <cell r="LP243">
            <v>0.21543683456304702</v>
          </cell>
          <cell r="LQ243">
            <v>0</v>
          </cell>
          <cell r="LR243">
            <v>0</v>
          </cell>
          <cell r="LS243">
            <v>-0.3</v>
          </cell>
          <cell r="LT243">
            <v>-0.2</v>
          </cell>
          <cell r="LU243">
            <v>-0.4</v>
          </cell>
          <cell r="LV243">
            <v>-0.5</v>
          </cell>
          <cell r="LW243">
            <v>-0.6</v>
          </cell>
          <cell r="LX243">
            <v>-0.5</v>
          </cell>
          <cell r="LY243">
            <v>-0.9</v>
          </cell>
          <cell r="LZ243">
            <v>-1.1000000000000001</v>
          </cell>
          <cell r="MA243">
            <v>-0.5</v>
          </cell>
          <cell r="MB243">
            <v>5.8753243272241233E-2</v>
          </cell>
          <cell r="MC243">
            <v>-2.7084004042305793E-2</v>
          </cell>
          <cell r="MD243">
            <v>-0.7</v>
          </cell>
          <cell r="ME243">
            <v>-0.8</v>
          </cell>
        </row>
        <row r="244">
          <cell r="A244">
            <v>3202005</v>
          </cell>
          <cell r="F244" t="str">
            <v>Aparelho de DVD</v>
          </cell>
          <cell r="H244">
            <v>-0.73</v>
          </cell>
          <cell r="I244">
            <v>-0.59</v>
          </cell>
          <cell r="J244">
            <v>-0.22</v>
          </cell>
          <cell r="K244">
            <v>-1.42</v>
          </cell>
          <cell r="L244">
            <v>-2.62</v>
          </cell>
          <cell r="M244">
            <v>-2.4700000000000002</v>
          </cell>
          <cell r="N244">
            <v>-1.22</v>
          </cell>
          <cell r="O244">
            <v>-0.74</v>
          </cell>
          <cell r="P244">
            <v>-1.42</v>
          </cell>
          <cell r="Q244">
            <v>-1.67</v>
          </cell>
          <cell r="R244">
            <v>-1.08</v>
          </cell>
          <cell r="S244">
            <v>-1.26</v>
          </cell>
          <cell r="T244">
            <v>-0.67</v>
          </cell>
          <cell r="U244">
            <v>-0.79</v>
          </cell>
          <cell r="V244">
            <v>-1.68</v>
          </cell>
          <cell r="W244">
            <v>-0.98</v>
          </cell>
          <cell r="X244">
            <v>-0.88</v>
          </cell>
          <cell r="Y244">
            <v>-3.2</v>
          </cell>
          <cell r="Z244">
            <v>-3.54</v>
          </cell>
          <cell r="AA244">
            <v>-3.43</v>
          </cell>
          <cell r="AB244">
            <v>-3.12</v>
          </cell>
          <cell r="AC244">
            <v>-2.33</v>
          </cell>
          <cell r="AD244">
            <v>-1.75</v>
          </cell>
          <cell r="AE244">
            <v>-2.4500000000000002</v>
          </cell>
          <cell r="AF244">
            <v>-2.23</v>
          </cell>
          <cell r="AG244">
            <v>-0.82</v>
          </cell>
          <cell r="AH244">
            <v>-0.87</v>
          </cell>
          <cell r="AI244">
            <v>-1.98</v>
          </cell>
          <cell r="AJ244">
            <v>-2.65</v>
          </cell>
          <cell r="AK244">
            <v>-2.15</v>
          </cell>
          <cell r="AL244">
            <v>-2.11</v>
          </cell>
          <cell r="AM244">
            <v>-1.92</v>
          </cell>
          <cell r="AN244">
            <v>-1.7</v>
          </cell>
          <cell r="AO244">
            <v>-2.11</v>
          </cell>
          <cell r="AP244">
            <v>-1.75</v>
          </cell>
          <cell r="AQ244">
            <v>-1.44</v>
          </cell>
          <cell r="AR244">
            <v>-1.5</v>
          </cell>
          <cell r="AS244">
            <v>-0.98</v>
          </cell>
          <cell r="AT244">
            <v>-0.35</v>
          </cell>
          <cell r="AU244">
            <v>-1.52</v>
          </cell>
          <cell r="AV244">
            <v>-3.75</v>
          </cell>
          <cell r="AW244">
            <v>-2.2400000000000002</v>
          </cell>
          <cell r="AX244">
            <v>-1.23</v>
          </cell>
          <cell r="AY244">
            <v>-2.79</v>
          </cell>
          <cell r="AZ244">
            <v>-2.14</v>
          </cell>
          <cell r="BA244">
            <v>-1.3</v>
          </cell>
          <cell r="BB244">
            <v>-0.65</v>
          </cell>
          <cell r="BC244">
            <v>-1.64</v>
          </cell>
          <cell r="BD244">
            <v>-1.23</v>
          </cell>
          <cell r="BE244">
            <v>-0.67</v>
          </cell>
          <cell r="BF244">
            <v>-1.63</v>
          </cell>
          <cell r="BG244">
            <v>-3.04</v>
          </cell>
          <cell r="BH244">
            <v>-1.73</v>
          </cell>
          <cell r="BI244">
            <v>0</v>
          </cell>
          <cell r="BJ244">
            <v>-0.76</v>
          </cell>
          <cell r="BK244">
            <v>-0.67</v>
          </cell>
          <cell r="BL244">
            <v>-0.97</v>
          </cell>
          <cell r="BM244">
            <v>-0.75</v>
          </cell>
          <cell r="BN244">
            <v>-1.33</v>
          </cell>
          <cell r="BO244">
            <v>-2.9</v>
          </cell>
          <cell r="BP244">
            <v>-0.47</v>
          </cell>
          <cell r="BQ244">
            <v>-0.25</v>
          </cell>
          <cell r="BR244">
            <v>-1.58</v>
          </cell>
          <cell r="BS244">
            <v>-2.38</v>
          </cell>
          <cell r="BT244">
            <v>-1.96</v>
          </cell>
          <cell r="BU244">
            <v>-0.85</v>
          </cell>
          <cell r="BV244">
            <v>0.27</v>
          </cell>
          <cell r="BW244">
            <v>-1.7</v>
          </cell>
          <cell r="BX244">
            <v>-2.92</v>
          </cell>
          <cell r="BY244">
            <v>-2.62</v>
          </cell>
          <cell r="BZ244">
            <v>-2.75</v>
          </cell>
          <cell r="CA244">
            <v>-2.34</v>
          </cell>
          <cell r="CB244">
            <v>-0.78</v>
          </cell>
          <cell r="CC244">
            <v>-1.06</v>
          </cell>
          <cell r="CD244">
            <v>-2.14</v>
          </cell>
          <cell r="CE244">
            <v>-1.3</v>
          </cell>
          <cell r="CF244">
            <v>-1.1000000000000001</v>
          </cell>
          <cell r="CG244">
            <v>-1.98</v>
          </cell>
          <cell r="CH244">
            <v>-2.33</v>
          </cell>
          <cell r="CI244">
            <v>-4.2</v>
          </cell>
          <cell r="CJ244">
            <v>-5.98</v>
          </cell>
          <cell r="CK244">
            <v>-2.4300000000000002</v>
          </cell>
          <cell r="CL244">
            <v>0.97</v>
          </cell>
          <cell r="CM244">
            <v>0.03</v>
          </cell>
          <cell r="CN244">
            <v>-0.24</v>
          </cell>
          <cell r="CO244">
            <v>0.32</v>
          </cell>
          <cell r="CP244">
            <v>-1.19</v>
          </cell>
          <cell r="CQ244">
            <v>0.92</v>
          </cell>
          <cell r="CR244">
            <v>1.28</v>
          </cell>
          <cell r="CS244">
            <v>-1.78</v>
          </cell>
          <cell r="CT244">
            <v>0.92</v>
          </cell>
          <cell r="CU244">
            <v>3.6</v>
          </cell>
          <cell r="CV244">
            <v>2.77</v>
          </cell>
          <cell r="CW244">
            <v>1.01</v>
          </cell>
          <cell r="CX244">
            <v>-0.36</v>
          </cell>
          <cell r="CY244">
            <v>0.94</v>
          </cell>
          <cell r="CZ244">
            <v>2.42</v>
          </cell>
          <cell r="DA244">
            <v>2.42</v>
          </cell>
          <cell r="DB244">
            <v>0.45</v>
          </cell>
          <cell r="DC244">
            <v>-1.17</v>
          </cell>
          <cell r="DD244">
            <v>0.98</v>
          </cell>
          <cell r="DE244">
            <v>-0.28000000000000003</v>
          </cell>
          <cell r="DF244">
            <v>-1.54</v>
          </cell>
          <cell r="DG244">
            <v>0.73</v>
          </cell>
          <cell r="DH244">
            <v>0.09</v>
          </cell>
          <cell r="DI244">
            <v>-0.81</v>
          </cell>
          <cell r="DJ244">
            <v>0.86</v>
          </cell>
          <cell r="DK244">
            <v>0.71</v>
          </cell>
          <cell r="DL244">
            <v>1.23</v>
          </cell>
          <cell r="DM244">
            <v>2.4900000000000002</v>
          </cell>
          <cell r="DN244">
            <v>-0.25</v>
          </cell>
          <cell r="DO244">
            <v>-2.65</v>
          </cell>
          <cell r="DP244">
            <v>-1.91</v>
          </cell>
          <cell r="DQ244">
            <v>0.26</v>
          </cell>
          <cell r="DR244">
            <v>-0.03</v>
          </cell>
          <cell r="DS244">
            <v>-0.37</v>
          </cell>
          <cell r="DT244">
            <v>1.46</v>
          </cell>
          <cell r="DU244">
            <v>1.24</v>
          </cell>
          <cell r="DV244">
            <v>2.0299999999999998</v>
          </cell>
          <cell r="DW244">
            <v>1.31</v>
          </cell>
          <cell r="DX244">
            <v>-0.5</v>
          </cell>
          <cell r="DY244">
            <v>0.15</v>
          </cell>
          <cell r="DZ244">
            <v>-0.56000000000000005</v>
          </cell>
          <cell r="EA244">
            <v>-1.67</v>
          </cell>
          <cell r="EB244">
            <v>-0.13</v>
          </cell>
          <cell r="EC244">
            <v>2.11</v>
          </cell>
          <cell r="ED244">
            <v>0.77</v>
          </cell>
          <cell r="EE244">
            <v>-0.93</v>
          </cell>
          <cell r="EF244">
            <v>0.74</v>
          </cell>
          <cell r="EG244">
            <v>-0.18</v>
          </cell>
          <cell r="EH244">
            <v>-1.99</v>
          </cell>
          <cell r="EI244">
            <v>-2.5</v>
          </cell>
          <cell r="EJ244">
            <v>-2.23</v>
          </cell>
          <cell r="EK244">
            <v>-0.35</v>
          </cell>
          <cell r="EL244">
            <v>0.94</v>
          </cell>
          <cell r="EM244">
            <v>-0.25</v>
          </cell>
          <cell r="EN244">
            <v>-1.51</v>
          </cell>
          <cell r="EO244">
            <v>-1.87</v>
          </cell>
          <cell r="EP244">
            <v>-1.54</v>
          </cell>
          <cell r="EQ244">
            <v>-4.3600000000000003</v>
          </cell>
          <cell r="ER244">
            <v>-1.76</v>
          </cell>
          <cell r="ES244">
            <v>7.0000000000000007E-2</v>
          </cell>
          <cell r="ET244">
            <v>-4.07</v>
          </cell>
          <cell r="EU244">
            <v>-1.57</v>
          </cell>
          <cell r="EV244">
            <v>2.8</v>
          </cell>
          <cell r="EW244">
            <v>-1.18</v>
          </cell>
          <cell r="EX244">
            <v>-2.82</v>
          </cell>
          <cell r="EY244">
            <v>0.04</v>
          </cell>
          <cell r="EZ244">
            <v>-0.46</v>
          </cell>
          <cell r="FA244">
            <v>-1.71</v>
          </cell>
          <cell r="FB244">
            <v>-1.37</v>
          </cell>
          <cell r="FC244">
            <v>-1.34</v>
          </cell>
          <cell r="FD244">
            <v>-2.04</v>
          </cell>
          <cell r="FE244">
            <v>0.25</v>
          </cell>
          <cell r="FF244">
            <v>0.82</v>
          </cell>
          <cell r="FG244">
            <v>-2.46</v>
          </cell>
          <cell r="FH244">
            <v>-0.59</v>
          </cell>
          <cell r="FI244">
            <v>0.33</v>
          </cell>
          <cell r="FJ244">
            <v>-2.39</v>
          </cell>
          <cell r="FK244">
            <v>-0.83</v>
          </cell>
          <cell r="FL244">
            <v>0.33</v>
          </cell>
          <cell r="FM244">
            <v>-1.0900000000000001</v>
          </cell>
          <cell r="FN244">
            <v>-1.17</v>
          </cell>
          <cell r="FO244">
            <v>-2.36</v>
          </cell>
          <cell r="FP244">
            <v>-2.25</v>
          </cell>
          <cell r="FQ244">
            <v>-1.44</v>
          </cell>
          <cell r="FR244">
            <v>-1.1499999999999999</v>
          </cell>
          <cell r="FS244">
            <v>-2.41</v>
          </cell>
          <cell r="FT244">
            <v>0.59</v>
          </cell>
          <cell r="FU244">
            <v>1.01</v>
          </cell>
          <cell r="FV244">
            <v>-0.37</v>
          </cell>
          <cell r="FW244">
            <v>-1.56</v>
          </cell>
          <cell r="FX244">
            <v>-2.21</v>
          </cell>
          <cell r="FY244">
            <v>-0.22</v>
          </cell>
          <cell r="FZ244">
            <v>-0.47</v>
          </cell>
          <cell r="GA244">
            <v>-2.95</v>
          </cell>
          <cell r="GB244">
            <v>-0.41</v>
          </cell>
          <cell r="GC244">
            <v>1.38</v>
          </cell>
          <cell r="GD244">
            <v>-1.1499999999999999</v>
          </cell>
          <cell r="GE244">
            <v>-0.72</v>
          </cell>
          <cell r="GF244">
            <v>0.64</v>
          </cell>
          <cell r="GG244">
            <v>-0.16</v>
          </cell>
          <cell r="GH244">
            <v>-0.47</v>
          </cell>
          <cell r="GI244">
            <v>-0.36</v>
          </cell>
          <cell r="GJ244">
            <v>-1.48</v>
          </cell>
          <cell r="GK244">
            <v>-0.52</v>
          </cell>
          <cell r="GL244">
            <v>0.31</v>
          </cell>
          <cell r="GM244">
            <v>-0.4</v>
          </cell>
          <cell r="GN244">
            <v>0.19</v>
          </cell>
          <cell r="GO244">
            <v>1.05</v>
          </cell>
          <cell r="GP244">
            <v>-0.8</v>
          </cell>
          <cell r="GQ244">
            <v>-0.91</v>
          </cell>
          <cell r="GR244">
            <v>-1.76</v>
          </cell>
          <cell r="GS244">
            <v>-0.11</v>
          </cell>
          <cell r="GT244">
            <v>0.45</v>
          </cell>
          <cell r="GU244">
            <v>-1.43</v>
          </cell>
          <cell r="GV244">
            <v>-0.32</v>
          </cell>
          <cell r="GW244">
            <v>-1.03</v>
          </cell>
          <cell r="GX244">
            <v>-0.57999999999999996</v>
          </cell>
          <cell r="GY244">
            <v>-1.62</v>
          </cell>
          <cell r="GZ244">
            <v>-1.58</v>
          </cell>
          <cell r="HA244">
            <v>-0.84</v>
          </cell>
          <cell r="HB244">
            <v>-0.27</v>
          </cell>
          <cell r="HC244">
            <v>-0.41</v>
          </cell>
          <cell r="HD244">
            <v>-0.22</v>
          </cell>
          <cell r="HE244">
            <v>-0.71</v>
          </cell>
          <cell r="HF244">
            <v>0.65</v>
          </cell>
          <cell r="HG244">
            <v>1</v>
          </cell>
          <cell r="HH244">
            <v>-0.15</v>
          </cell>
          <cell r="HI244">
            <v>-0.41</v>
          </cell>
          <cell r="HJ244">
            <v>0.22</v>
          </cell>
          <cell r="HK244">
            <v>1</v>
          </cell>
          <cell r="HL244">
            <v>1.2</v>
          </cell>
          <cell r="HM244">
            <v>1.5</v>
          </cell>
          <cell r="HN244">
            <v>0.25</v>
          </cell>
          <cell r="HO244">
            <v>-0.9</v>
          </cell>
          <cell r="HP244">
            <v>1.29</v>
          </cell>
          <cell r="HQ244">
            <v>1.23</v>
          </cell>
          <cell r="HR244">
            <v>1.88</v>
          </cell>
          <cell r="HS244">
            <v>1.06</v>
          </cell>
          <cell r="HT244">
            <v>0.38</v>
          </cell>
          <cell r="HU244">
            <v>0.6</v>
          </cell>
          <cell r="HV244">
            <v>0.88</v>
          </cell>
          <cell r="HW244">
            <v>-0.01</v>
          </cell>
          <cell r="HX244">
            <v>-0.05</v>
          </cell>
          <cell r="HY244">
            <v>0.8</v>
          </cell>
          <cell r="HZ244">
            <v>0.22</v>
          </cell>
          <cell r="IA244">
            <v>0.68</v>
          </cell>
          <cell r="IB244">
            <v>0.03</v>
          </cell>
          <cell r="IC244">
            <v>0.09</v>
          </cell>
          <cell r="ID244">
            <v>-0.55000000000000004</v>
          </cell>
          <cell r="IE244">
            <v>-0.34</v>
          </cell>
          <cell r="IF244">
            <v>-1.21</v>
          </cell>
          <cell r="IG244">
            <v>-0.28000000000000003</v>
          </cell>
          <cell r="IH244">
            <v>0.03</v>
          </cell>
          <cell r="II244">
            <v>-0.33</v>
          </cell>
          <cell r="IJ244">
            <v>-0.2</v>
          </cell>
          <cell r="IK244">
            <v>-0.88</v>
          </cell>
          <cell r="IL244">
            <v>-0.96</v>
          </cell>
          <cell r="IM244">
            <v>-0.37</v>
          </cell>
          <cell r="IN244">
            <v>0.01</v>
          </cell>
          <cell r="IO244">
            <v>-0.28999999999999998</v>
          </cell>
          <cell r="IP244">
            <v>-0.12</v>
          </cell>
          <cell r="IQ244">
            <v>-0.18</v>
          </cell>
          <cell r="IR244">
            <v>0.97</v>
          </cell>
          <cell r="IS244">
            <v>-0.91</v>
          </cell>
          <cell r="IT244">
            <v>-0.5</v>
          </cell>
          <cell r="IU244">
            <v>0.19</v>
          </cell>
          <cell r="IV244">
            <v>0.66</v>
          </cell>
          <cell r="IW244">
            <v>0.43</v>
          </cell>
          <cell r="IX244">
            <v>0.02</v>
          </cell>
          <cell r="IY244">
            <v>0.46</v>
          </cell>
          <cell r="IZ244">
            <v>0.87</v>
          </cell>
          <cell r="JA244">
            <v>1.2</v>
          </cell>
          <cell r="JB244">
            <v>1.78</v>
          </cell>
          <cell r="JC244">
            <v>0.27</v>
          </cell>
          <cell r="JD244">
            <v>-1.02</v>
          </cell>
          <cell r="JE244">
            <v>-0.48</v>
          </cell>
          <cell r="JF244">
            <v>-0.39</v>
          </cell>
          <cell r="JG244">
            <v>0.4</v>
          </cell>
          <cell r="JH244">
            <v>-0.06</v>
          </cell>
          <cell r="JI244">
            <v>1.1299999999999999</v>
          </cell>
          <cell r="JJ244">
            <v>0.72</v>
          </cell>
          <cell r="JK244">
            <v>-0.26</v>
          </cell>
          <cell r="JL244">
            <v>-0.3</v>
          </cell>
          <cell r="JM244">
            <v>0.18</v>
          </cell>
          <cell r="JN244">
            <v>1.05</v>
          </cell>
          <cell r="JO244">
            <v>1.1000000000000001</v>
          </cell>
          <cell r="JP244">
            <v>0.19</v>
          </cell>
          <cell r="JQ244">
            <v>-0.68</v>
          </cell>
          <cell r="JR244">
            <v>-0.05</v>
          </cell>
          <cell r="JS244">
            <v>-0.85</v>
          </cell>
          <cell r="JT244">
            <v>1.1100000000000001</v>
          </cell>
          <cell r="JU244">
            <v>2.2799999999999998</v>
          </cell>
          <cell r="JV244">
            <v>0.35</v>
          </cell>
          <cell r="JW244">
            <v>-0.28000000000000003</v>
          </cell>
          <cell r="JX244">
            <v>2.0499999999999998</v>
          </cell>
          <cell r="JY244">
            <v>2.82</v>
          </cell>
          <cell r="JZ244">
            <v>1.01</v>
          </cell>
          <cell r="KA244">
            <v>0.39</v>
          </cell>
          <cell r="KB244">
            <v>1.02</v>
          </cell>
          <cell r="KC244">
            <v>-0.45</v>
          </cell>
          <cell r="KD244">
            <v>-0.95</v>
          </cell>
          <cell r="KE244">
            <v>0.13</v>
          </cell>
          <cell r="KF244">
            <v>0.76</v>
          </cell>
          <cell r="KG244">
            <v>0.32</v>
          </cell>
          <cell r="KH244">
            <v>-0.81</v>
          </cell>
          <cell r="KI244">
            <v>-1.36</v>
          </cell>
          <cell r="KJ244">
            <v>-1.27</v>
          </cell>
          <cell r="KK244">
            <v>-0.98</v>
          </cell>
          <cell r="KL244">
            <v>-0.45</v>
          </cell>
          <cell r="KM244">
            <v>-0.39</v>
          </cell>
          <cell r="KN244">
            <v>-1.22</v>
          </cell>
          <cell r="KO244">
            <v>-0.68</v>
          </cell>
          <cell r="KP244">
            <v>-0.34</v>
          </cell>
          <cell r="KQ244">
            <v>-1.5</v>
          </cell>
          <cell r="KR244">
            <v>0</v>
          </cell>
          <cell r="KS244">
            <v>1.27</v>
          </cell>
          <cell r="KT244">
            <v>0.01</v>
          </cell>
          <cell r="KU244">
            <v>-0.39</v>
          </cell>
          <cell r="KV244">
            <v>1.0900000000000001</v>
          </cell>
          <cell r="KW244">
            <v>1.43</v>
          </cell>
          <cell r="KX244">
            <v>1.43</v>
          </cell>
          <cell r="KY244">
            <v>0.46</v>
          </cell>
          <cell r="KZ244">
            <v>2.27</v>
          </cell>
          <cell r="LA244">
            <v>1.77</v>
          </cell>
          <cell r="LB244">
            <v>-0.66</v>
          </cell>
          <cell r="LC244">
            <v>-0.88</v>
          </cell>
          <cell r="LD244">
            <v>-0.89</v>
          </cell>
          <cell r="LE244">
            <v>-0.75</v>
          </cell>
          <cell r="LF244">
            <v>-0.6</v>
          </cell>
          <cell r="LG244">
            <v>-1.2</v>
          </cell>
          <cell r="LH244">
            <v>-0.20637942107168297</v>
          </cell>
          <cell r="LI244">
            <v>7.4527230590961752E-2</v>
          </cell>
          <cell r="LJ244">
            <v>0.2</v>
          </cell>
          <cell r="LK244">
            <v>0</v>
          </cell>
          <cell r="LL244">
            <v>0</v>
          </cell>
          <cell r="LM244">
            <v>-0.2</v>
          </cell>
          <cell r="LN244">
            <v>-0.1</v>
          </cell>
          <cell r="LO244">
            <v>-0.1</v>
          </cell>
          <cell r="LP244">
            <v>0.21543683456304702</v>
          </cell>
          <cell r="LQ244">
            <v>0</v>
          </cell>
          <cell r="LR244">
            <v>0</v>
          </cell>
          <cell r="LS244">
            <v>-0.3</v>
          </cell>
          <cell r="LT244">
            <v>-0.2</v>
          </cell>
          <cell r="LU244">
            <v>-0.4</v>
          </cell>
          <cell r="LV244">
            <v>-0.5</v>
          </cell>
          <cell r="LW244">
            <v>-0.6</v>
          </cell>
          <cell r="LX244">
            <v>-0.5</v>
          </cell>
          <cell r="LY244">
            <v>-0.9</v>
          </cell>
          <cell r="LZ244">
            <v>-1.1000000000000001</v>
          </cell>
          <cell r="MA244">
            <v>-0.5</v>
          </cell>
          <cell r="MB244">
            <v>5.8753243272241233E-2</v>
          </cell>
          <cell r="MC244">
            <v>-2.7084004042305793E-2</v>
          </cell>
          <cell r="MD244">
            <v>-0.7</v>
          </cell>
          <cell r="ME244">
            <v>-0.8</v>
          </cell>
        </row>
        <row r="245">
          <cell r="A245">
            <v>3202028</v>
          </cell>
          <cell r="F245" t="str">
            <v>Microcomputador</v>
          </cell>
          <cell r="H245">
            <v>-0.71</v>
          </cell>
          <cell r="I245">
            <v>1.35</v>
          </cell>
          <cell r="J245">
            <v>0.51</v>
          </cell>
          <cell r="K245">
            <v>-0.45</v>
          </cell>
          <cell r="L245">
            <v>1.06</v>
          </cell>
          <cell r="M245">
            <v>0</v>
          </cell>
          <cell r="N245">
            <v>0.12</v>
          </cell>
          <cell r="O245">
            <v>0.13</v>
          </cell>
          <cell r="P245">
            <v>-0.99</v>
          </cell>
          <cell r="Q245">
            <v>-1.41</v>
          </cell>
          <cell r="R245">
            <v>-2.76</v>
          </cell>
          <cell r="S245">
            <v>-1.1100000000000001</v>
          </cell>
          <cell r="T245">
            <v>-1.4</v>
          </cell>
          <cell r="U245">
            <v>-1.91</v>
          </cell>
          <cell r="V245">
            <v>-2.27</v>
          </cell>
          <cell r="W245">
            <v>-1.98</v>
          </cell>
          <cell r="X245">
            <v>-0.81</v>
          </cell>
          <cell r="Y245">
            <v>-1.1399999999999999</v>
          </cell>
          <cell r="Z245">
            <v>-1.35</v>
          </cell>
          <cell r="AA245">
            <v>-0.68</v>
          </cell>
          <cell r="AB245">
            <v>-1.92</v>
          </cell>
          <cell r="AC245">
            <v>-2.4500000000000002</v>
          </cell>
          <cell r="AD245">
            <v>-1.94</v>
          </cell>
          <cell r="AE245">
            <v>-2.0299999999999998</v>
          </cell>
          <cell r="AF245">
            <v>-2.02</v>
          </cell>
          <cell r="AG245">
            <v>0.36</v>
          </cell>
          <cell r="AH245">
            <v>0.84</v>
          </cell>
          <cell r="AI245">
            <v>-1.52</v>
          </cell>
          <cell r="AJ245">
            <v>-0.8</v>
          </cell>
          <cell r="AK245">
            <v>-0.34</v>
          </cell>
          <cell r="AL245">
            <v>-1.38</v>
          </cell>
          <cell r="AM245">
            <v>-0.95</v>
          </cell>
          <cell r="AN245">
            <v>-1.53</v>
          </cell>
          <cell r="AO245">
            <v>-2.33</v>
          </cell>
          <cell r="AP245">
            <v>-0.92</v>
          </cell>
          <cell r="AQ245">
            <v>-0.16</v>
          </cell>
          <cell r="AR245">
            <v>-2.4</v>
          </cell>
          <cell r="AS245">
            <v>-1.33</v>
          </cell>
          <cell r="AT245">
            <v>-0.65</v>
          </cell>
          <cell r="AU245">
            <v>-1.37</v>
          </cell>
          <cell r="AV245">
            <v>-0.39</v>
          </cell>
          <cell r="AW245">
            <v>-0.22</v>
          </cell>
          <cell r="AX245">
            <v>-0.59</v>
          </cell>
          <cell r="AY245">
            <v>-1</v>
          </cell>
          <cell r="AZ245">
            <v>-1.81</v>
          </cell>
          <cell r="BA245">
            <v>-1.23</v>
          </cell>
          <cell r="BB245">
            <v>-1.1200000000000001</v>
          </cell>
          <cell r="BC245">
            <v>-1.36</v>
          </cell>
          <cell r="BD245">
            <v>-0.49</v>
          </cell>
          <cell r="BE245">
            <v>-0.31</v>
          </cell>
          <cell r="BF245">
            <v>-0.36</v>
          </cell>
          <cell r="BG245">
            <v>-2.64</v>
          </cell>
          <cell r="BH245">
            <v>-2.78</v>
          </cell>
          <cell r="BI245">
            <v>-1.76</v>
          </cell>
          <cell r="BJ245">
            <v>0.45</v>
          </cell>
          <cell r="BK245">
            <v>-0.36</v>
          </cell>
          <cell r="BL245">
            <v>-1.74</v>
          </cell>
          <cell r="BM245">
            <v>-2.17</v>
          </cell>
          <cell r="BN245">
            <v>-0.8</v>
          </cell>
          <cell r="BO245">
            <v>-0.54</v>
          </cell>
          <cell r="BP245">
            <v>-1.94</v>
          </cell>
          <cell r="BQ245">
            <v>-2.2200000000000002</v>
          </cell>
          <cell r="BR245">
            <v>-1.77</v>
          </cell>
          <cell r="BS245">
            <v>-2.2000000000000002</v>
          </cell>
          <cell r="BT245">
            <v>-1.32</v>
          </cell>
          <cell r="BU245">
            <v>-1.1200000000000001</v>
          </cell>
          <cell r="BV245">
            <v>-1.1200000000000001</v>
          </cell>
          <cell r="BW245">
            <v>2.14</v>
          </cell>
          <cell r="BX245">
            <v>0.56999999999999995</v>
          </cell>
          <cell r="BY245">
            <v>-3.26</v>
          </cell>
          <cell r="BZ245">
            <v>-2.0499999999999998</v>
          </cell>
          <cell r="CA245">
            <v>-0.54</v>
          </cell>
          <cell r="CB245">
            <v>-1.47</v>
          </cell>
          <cell r="CC245">
            <v>-0.53</v>
          </cell>
          <cell r="CD245">
            <v>-2.33</v>
          </cell>
          <cell r="CE245">
            <v>-2.2400000000000002</v>
          </cell>
          <cell r="CF245">
            <v>0.11</v>
          </cell>
          <cell r="CG245">
            <v>-1.39</v>
          </cell>
          <cell r="CH245">
            <v>-1.53</v>
          </cell>
          <cell r="CI245">
            <v>0.6</v>
          </cell>
          <cell r="CJ245">
            <v>-0.83</v>
          </cell>
          <cell r="CK245">
            <v>-2.3199999999999998</v>
          </cell>
          <cell r="CL245">
            <v>-1.3</v>
          </cell>
          <cell r="CM245">
            <v>-1.65</v>
          </cell>
          <cell r="CN245">
            <v>-0.73</v>
          </cell>
          <cell r="CO245">
            <v>-0.7</v>
          </cell>
          <cell r="CP245">
            <v>-1.08</v>
          </cell>
          <cell r="CQ245">
            <v>-1.31</v>
          </cell>
          <cell r="CR245">
            <v>0.04</v>
          </cell>
          <cell r="CS245">
            <v>0.13</v>
          </cell>
          <cell r="CT245">
            <v>-2.8</v>
          </cell>
          <cell r="CU245">
            <v>-1.92</v>
          </cell>
          <cell r="CV245">
            <v>2.56</v>
          </cell>
          <cell r="CW245">
            <v>1.78</v>
          </cell>
          <cell r="CX245">
            <v>-1.68</v>
          </cell>
          <cell r="CY245">
            <v>-1.25</v>
          </cell>
          <cell r="CZ245">
            <v>1</v>
          </cell>
          <cell r="DA245">
            <v>1</v>
          </cell>
          <cell r="DB245">
            <v>-0.82</v>
          </cell>
          <cell r="DC245">
            <v>-0.59</v>
          </cell>
          <cell r="DD245">
            <v>0.64</v>
          </cell>
          <cell r="DE245">
            <v>1.08</v>
          </cell>
          <cell r="DF245">
            <v>-0.11</v>
          </cell>
          <cell r="DG245">
            <v>-1.53</v>
          </cell>
          <cell r="DH245">
            <v>-0.42</v>
          </cell>
          <cell r="DI245">
            <v>-0.28999999999999998</v>
          </cell>
          <cell r="DJ245">
            <v>-0.74</v>
          </cell>
          <cell r="DK245">
            <v>-1.6</v>
          </cell>
          <cell r="DL245">
            <v>-0.56999999999999995</v>
          </cell>
          <cell r="DM245">
            <v>0.6</v>
          </cell>
          <cell r="DN245">
            <v>-1.31</v>
          </cell>
          <cell r="DO245">
            <v>-0.1</v>
          </cell>
          <cell r="DP245">
            <v>-0.71</v>
          </cell>
          <cell r="DQ245">
            <v>-3.96</v>
          </cell>
          <cell r="DR245">
            <v>-1.63</v>
          </cell>
          <cell r="DS245">
            <v>0.1</v>
          </cell>
          <cell r="DT245">
            <v>-0.28999999999999998</v>
          </cell>
          <cell r="DU245">
            <v>-1.1399999999999999</v>
          </cell>
          <cell r="DV245">
            <v>-1.33</v>
          </cell>
          <cell r="DW245">
            <v>0.95</v>
          </cell>
          <cell r="DX245">
            <v>-0.54</v>
          </cell>
          <cell r="DY245">
            <v>-0.87</v>
          </cell>
          <cell r="DZ245">
            <v>1.02</v>
          </cell>
          <cell r="EA245">
            <v>-0.54</v>
          </cell>
          <cell r="EB245">
            <v>-0.78</v>
          </cell>
          <cell r="EC245">
            <v>0.5</v>
          </cell>
          <cell r="ED245">
            <v>-2.19</v>
          </cell>
          <cell r="EE245">
            <v>-1.34</v>
          </cell>
          <cell r="EF245">
            <v>-0.89</v>
          </cell>
          <cell r="EG245">
            <v>-1.96</v>
          </cell>
          <cell r="EH245">
            <v>-0.9</v>
          </cell>
          <cell r="EI245">
            <v>-0.25</v>
          </cell>
          <cell r="EJ245">
            <v>-0.89</v>
          </cell>
          <cell r="EK245">
            <v>1.41</v>
          </cell>
          <cell r="EL245">
            <v>-0.86</v>
          </cell>
          <cell r="EM245">
            <v>-2.54</v>
          </cell>
          <cell r="EN245">
            <v>0.76</v>
          </cell>
          <cell r="EO245">
            <v>-0.52</v>
          </cell>
          <cell r="EP245">
            <v>-2.19</v>
          </cell>
          <cell r="EQ245">
            <v>-1.56</v>
          </cell>
          <cell r="ER245">
            <v>-0.56000000000000005</v>
          </cell>
          <cell r="ES245">
            <v>-2.89</v>
          </cell>
          <cell r="ET245">
            <v>-4</v>
          </cell>
          <cell r="EU245">
            <v>-3.03</v>
          </cell>
          <cell r="EV245">
            <v>-1.27</v>
          </cell>
          <cell r="EW245">
            <v>1.23</v>
          </cell>
          <cell r="EX245">
            <v>-1.94</v>
          </cell>
          <cell r="EY245">
            <v>-1.33</v>
          </cell>
          <cell r="EZ245">
            <v>-1.28</v>
          </cell>
          <cell r="FA245">
            <v>-2.83</v>
          </cell>
          <cell r="FB245">
            <v>-2.5</v>
          </cell>
          <cell r="FC245">
            <v>-0.03</v>
          </cell>
          <cell r="FD245">
            <v>-2.31</v>
          </cell>
          <cell r="FE245">
            <v>-2.65</v>
          </cell>
          <cell r="FF245">
            <v>0.01</v>
          </cell>
          <cell r="FG245">
            <v>0.34</v>
          </cell>
          <cell r="FH245">
            <v>7.0000000000000007E-2</v>
          </cell>
          <cell r="FI245">
            <v>0.14000000000000001</v>
          </cell>
          <cell r="FJ245">
            <v>-0.27</v>
          </cell>
          <cell r="FK245">
            <v>-0.34</v>
          </cell>
          <cell r="FL245">
            <v>-3.09</v>
          </cell>
          <cell r="FM245">
            <v>-1.75</v>
          </cell>
          <cell r="FN245">
            <v>-0.02</v>
          </cell>
          <cell r="FO245">
            <v>-1.17</v>
          </cell>
          <cell r="FP245">
            <v>-0.54</v>
          </cell>
          <cell r="FQ245">
            <v>-1.34</v>
          </cell>
          <cell r="FR245">
            <v>0.13</v>
          </cell>
          <cell r="FS245">
            <v>0.1</v>
          </cell>
          <cell r="FT245">
            <v>-0.74</v>
          </cell>
          <cell r="FU245">
            <v>0.94</v>
          </cell>
          <cell r="FV245">
            <v>-0.98</v>
          </cell>
          <cell r="FW245">
            <v>-2.72</v>
          </cell>
          <cell r="FX245">
            <v>-2.5099999999999998</v>
          </cell>
          <cell r="FY245">
            <v>-0.61</v>
          </cell>
          <cell r="FZ245">
            <v>-0.47</v>
          </cell>
          <cell r="GA245">
            <v>-1.26</v>
          </cell>
          <cell r="GB245">
            <v>-1.0900000000000001</v>
          </cell>
          <cell r="GC245">
            <v>-1.27</v>
          </cell>
          <cell r="GD245">
            <v>0.44</v>
          </cell>
          <cell r="GE245">
            <v>0.76</v>
          </cell>
          <cell r="GF245">
            <v>0.55000000000000004</v>
          </cell>
          <cell r="GG245">
            <v>0.73</v>
          </cell>
          <cell r="GH245">
            <v>0.84</v>
          </cell>
          <cell r="GI245">
            <v>0.37</v>
          </cell>
          <cell r="GJ245">
            <v>-0.47</v>
          </cell>
          <cell r="GK245">
            <v>-1.1499999999999999</v>
          </cell>
          <cell r="GL245">
            <v>-1.53</v>
          </cell>
          <cell r="GM245">
            <v>-0.55000000000000004</v>
          </cell>
          <cell r="GN245">
            <v>0.49</v>
          </cell>
          <cell r="GO245">
            <v>0.03</v>
          </cell>
          <cell r="GP245">
            <v>-1.25</v>
          </cell>
          <cell r="GQ245">
            <v>-0.49</v>
          </cell>
          <cell r="GR245">
            <v>0.68</v>
          </cell>
          <cell r="GS245">
            <v>1.55</v>
          </cell>
          <cell r="GT245">
            <v>0.93</v>
          </cell>
          <cell r="GU245">
            <v>0.85</v>
          </cell>
          <cell r="GV245">
            <v>0.65</v>
          </cell>
          <cell r="GW245">
            <v>0.62</v>
          </cell>
          <cell r="GX245">
            <v>1.06</v>
          </cell>
          <cell r="GY245">
            <v>0.54</v>
          </cell>
          <cell r="GZ245">
            <v>0.11</v>
          </cell>
          <cell r="HA245">
            <v>0.53</v>
          </cell>
          <cell r="HB245">
            <v>1.03</v>
          </cell>
          <cell r="HC245">
            <v>-7.0000000000000007E-2</v>
          </cell>
          <cell r="HD245">
            <v>-1.03</v>
          </cell>
          <cell r="HE245">
            <v>0.68</v>
          </cell>
          <cell r="HF245">
            <v>0.95</v>
          </cell>
          <cell r="HG245">
            <v>-0.39</v>
          </cell>
          <cell r="HH245">
            <v>0.26</v>
          </cell>
          <cell r="HI245">
            <v>0.45</v>
          </cell>
          <cell r="HJ245">
            <v>0.57999999999999996</v>
          </cell>
          <cell r="HK245">
            <v>1.26</v>
          </cell>
          <cell r="HL245">
            <v>1.21</v>
          </cell>
          <cell r="HM245">
            <v>-0.08</v>
          </cell>
          <cell r="HN245">
            <v>-0.74</v>
          </cell>
          <cell r="HO245">
            <v>0.18</v>
          </cell>
          <cell r="HP245">
            <v>0.02</v>
          </cell>
          <cell r="HQ245">
            <v>0.46</v>
          </cell>
          <cell r="HR245">
            <v>1.1100000000000001</v>
          </cell>
          <cell r="HS245">
            <v>0.61</v>
          </cell>
          <cell r="HT245">
            <v>0.44</v>
          </cell>
          <cell r="HU245">
            <v>-0.23</v>
          </cell>
          <cell r="HV245">
            <v>0.16</v>
          </cell>
          <cell r="HW245">
            <v>-7.0000000000000007E-2</v>
          </cell>
          <cell r="HX245">
            <v>-0.02</v>
          </cell>
          <cell r="HY245">
            <v>1.1299999999999999</v>
          </cell>
          <cell r="HZ245">
            <v>-0.25</v>
          </cell>
          <cell r="IA245">
            <v>-1.22</v>
          </cell>
          <cell r="IB245">
            <v>-0.02</v>
          </cell>
          <cell r="IC245">
            <v>-0.04</v>
          </cell>
          <cell r="ID245">
            <v>-0.57999999999999996</v>
          </cell>
          <cell r="IE245">
            <v>-0.82</v>
          </cell>
          <cell r="IF245">
            <v>-0.85</v>
          </cell>
          <cell r="IG245">
            <v>-1</v>
          </cell>
          <cell r="IH245">
            <v>-1.68</v>
          </cell>
          <cell r="II245">
            <v>-1.1299999999999999</v>
          </cell>
          <cell r="IJ245">
            <v>-0.37</v>
          </cell>
          <cell r="IK245">
            <v>-1.57</v>
          </cell>
          <cell r="IL245">
            <v>-1.86</v>
          </cell>
          <cell r="IM245">
            <v>-1.17</v>
          </cell>
          <cell r="IN245">
            <v>-1.48</v>
          </cell>
          <cell r="IO245">
            <v>-1.63</v>
          </cell>
          <cell r="IP245">
            <v>-1.36</v>
          </cell>
          <cell r="IQ245">
            <v>-1.05</v>
          </cell>
          <cell r="IR245">
            <v>-0.22</v>
          </cell>
          <cell r="IS245">
            <v>0.05</v>
          </cell>
          <cell r="IT245">
            <v>-0.63</v>
          </cell>
          <cell r="IU245">
            <v>0.3</v>
          </cell>
          <cell r="IV245">
            <v>0.48</v>
          </cell>
          <cell r="IW245">
            <v>0.71</v>
          </cell>
          <cell r="IX245">
            <v>1.06</v>
          </cell>
          <cell r="IY245">
            <v>0.53</v>
          </cell>
          <cell r="IZ245">
            <v>-7.0000000000000007E-2</v>
          </cell>
          <cell r="JA245">
            <v>0.7</v>
          </cell>
          <cell r="JB245">
            <v>2.1</v>
          </cell>
          <cell r="JC245">
            <v>2.0699999999999998</v>
          </cell>
          <cell r="JD245">
            <v>0.17</v>
          </cell>
          <cell r="JE245">
            <v>-0.28999999999999998</v>
          </cell>
          <cell r="JF245">
            <v>-1.03</v>
          </cell>
          <cell r="JG245">
            <v>-0.37</v>
          </cell>
          <cell r="JH245">
            <v>0.47</v>
          </cell>
          <cell r="JI245">
            <v>0.45</v>
          </cell>
          <cell r="JJ245">
            <v>0.82</v>
          </cell>
          <cell r="JK245">
            <v>2.9</v>
          </cell>
          <cell r="JL245">
            <v>2.39</v>
          </cell>
          <cell r="JM245">
            <v>2.34</v>
          </cell>
          <cell r="JN245">
            <v>4.49</v>
          </cell>
          <cell r="JO245">
            <v>3.39</v>
          </cell>
          <cell r="JP245">
            <v>2.23</v>
          </cell>
          <cell r="JQ245">
            <v>2.34</v>
          </cell>
          <cell r="JR245">
            <v>2.27</v>
          </cell>
          <cell r="JS245">
            <v>2.44</v>
          </cell>
          <cell r="JT245">
            <v>3.12</v>
          </cell>
          <cell r="JU245">
            <v>2.74</v>
          </cell>
          <cell r="JV245">
            <v>3.14</v>
          </cell>
          <cell r="JW245">
            <v>2.37</v>
          </cell>
          <cell r="JX245">
            <v>0.62</v>
          </cell>
          <cell r="JY245">
            <v>-0.31</v>
          </cell>
          <cell r="JZ245">
            <v>0.34</v>
          </cell>
          <cell r="KA245">
            <v>2</v>
          </cell>
          <cell r="KB245">
            <v>0.28000000000000003</v>
          </cell>
          <cell r="KC245">
            <v>-1.88</v>
          </cell>
          <cell r="KD245">
            <v>-1.9</v>
          </cell>
          <cell r="KE245">
            <v>-1.03</v>
          </cell>
          <cell r="KF245">
            <v>-0.84</v>
          </cell>
          <cell r="KG245">
            <v>-2.46</v>
          </cell>
          <cell r="KH245">
            <v>-4.53</v>
          </cell>
          <cell r="KI245">
            <v>-4.0199999999999996</v>
          </cell>
          <cell r="KJ245">
            <v>-3.36</v>
          </cell>
          <cell r="KK245">
            <v>-1.92</v>
          </cell>
          <cell r="KL245">
            <v>-0.55000000000000004</v>
          </cell>
          <cell r="KM245">
            <v>-1.57</v>
          </cell>
          <cell r="KN245">
            <v>-1.52</v>
          </cell>
          <cell r="KO245">
            <v>-1.05</v>
          </cell>
          <cell r="KP245">
            <v>-1.01</v>
          </cell>
          <cell r="KQ245">
            <v>-1.05</v>
          </cell>
          <cell r="KR245">
            <v>-0.92</v>
          </cell>
          <cell r="KS245">
            <v>-1.34</v>
          </cell>
          <cell r="KT245">
            <v>-0.23</v>
          </cell>
          <cell r="KU245">
            <v>-0.06</v>
          </cell>
          <cell r="KV245">
            <v>-1.49</v>
          </cell>
          <cell r="KW245">
            <v>-1.17</v>
          </cell>
          <cell r="KX245">
            <v>0.34</v>
          </cell>
          <cell r="KY245">
            <v>0.89</v>
          </cell>
          <cell r="KZ245">
            <v>0.73</v>
          </cell>
          <cell r="LA245">
            <v>0.44</v>
          </cell>
          <cell r="LB245">
            <v>-0.73</v>
          </cell>
          <cell r="LC245">
            <v>-0.57999999999999996</v>
          </cell>
          <cell r="LD245">
            <v>0.34</v>
          </cell>
          <cell r="LE245">
            <v>-1.19</v>
          </cell>
          <cell r="LF245">
            <v>-0.6</v>
          </cell>
          <cell r="LG245">
            <v>-1.2</v>
          </cell>
          <cell r="LH245">
            <v>-0.20637942107168297</v>
          </cell>
          <cell r="LI245">
            <v>7.4527230590961752E-2</v>
          </cell>
          <cell r="LJ245">
            <v>0.2</v>
          </cell>
          <cell r="LK245">
            <v>0</v>
          </cell>
          <cell r="LL245">
            <v>0</v>
          </cell>
          <cell r="LM245">
            <v>-0.2</v>
          </cell>
          <cell r="LN245">
            <v>-0.1</v>
          </cell>
          <cell r="LO245">
            <v>-0.1</v>
          </cell>
          <cell r="LP245">
            <v>0.21543683456304702</v>
          </cell>
          <cell r="LQ245">
            <v>0</v>
          </cell>
          <cell r="LR245">
            <v>0</v>
          </cell>
          <cell r="LS245">
            <v>-0.3</v>
          </cell>
          <cell r="LT245">
            <v>-0.2</v>
          </cell>
          <cell r="LU245">
            <v>-0.4</v>
          </cell>
          <cell r="LV245">
            <v>-0.5</v>
          </cell>
          <cell r="LW245">
            <v>-0.6</v>
          </cell>
          <cell r="LX245">
            <v>-0.5</v>
          </cell>
          <cell r="LY245">
            <v>-0.9</v>
          </cell>
          <cell r="LZ245">
            <v>-1.1000000000000001</v>
          </cell>
          <cell r="MA245">
            <v>-0.5</v>
          </cell>
          <cell r="MB245">
            <v>5.8753243272241233E-2</v>
          </cell>
          <cell r="MC245">
            <v>-2.7084004042305793E-2</v>
          </cell>
          <cell r="MD245">
            <v>-0.7</v>
          </cell>
          <cell r="ME245">
            <v>-0.8</v>
          </cell>
        </row>
        <row r="246">
          <cell r="A246" t="str">
            <v>DUMO</v>
          </cell>
          <cell r="D246" t="str">
            <v>+</v>
          </cell>
          <cell r="E246" t="str">
            <v>Mobiliário</v>
          </cell>
          <cell r="H246">
            <v>0.52654237575032548</v>
          </cell>
          <cell r="I246">
            <v>0.7341433730585849</v>
          </cell>
          <cell r="J246">
            <v>0.56192850398090988</v>
          </cell>
          <cell r="K246">
            <v>-0.15059091885580778</v>
          </cell>
          <cell r="L246">
            <v>-6.9364624048734247E-3</v>
          </cell>
          <cell r="M246">
            <v>-0.23158982931318176</v>
          </cell>
          <cell r="N246">
            <v>-0.17159285999196749</v>
          </cell>
          <cell r="O246">
            <v>0.24173569941209178</v>
          </cell>
          <cell r="P246">
            <v>0.13724129266732776</v>
          </cell>
          <cell r="Q246">
            <v>0.61661157448950832</v>
          </cell>
          <cell r="R246">
            <v>-0.18070465897830554</v>
          </cell>
          <cell r="S246">
            <v>-4.3030808804531216E-2</v>
          </cell>
          <cell r="T246">
            <v>0.84245479449912941</v>
          </cell>
          <cell r="U246">
            <v>0.16975350317729115</v>
          </cell>
          <cell r="V246">
            <v>0.42603323388027337</v>
          </cell>
          <cell r="W246">
            <v>0.14365728929510324</v>
          </cell>
          <cell r="X246">
            <v>8.0122029334542669E-2</v>
          </cell>
          <cell r="Y246">
            <v>-3.0266310731273914E-2</v>
          </cell>
          <cell r="Z246">
            <v>-0.16982678715518235</v>
          </cell>
          <cell r="AA246">
            <v>-0.33897961948018523</v>
          </cell>
          <cell r="AB246">
            <v>0.30103103776058193</v>
          </cell>
          <cell r="AC246">
            <v>-0.17718292484841999</v>
          </cell>
          <cell r="AD246">
            <v>0.1433788753838505</v>
          </cell>
          <cell r="AE246">
            <v>1.3412311591783213</v>
          </cell>
          <cell r="AF246">
            <v>0.75246859613640482</v>
          </cell>
          <cell r="AG246">
            <v>0.64049130297000945</v>
          </cell>
          <cell r="AH246">
            <v>-6.2908889576559851E-2</v>
          </cell>
          <cell r="AI246">
            <v>-0.8146857916140019</v>
          </cell>
          <cell r="AJ246">
            <v>-0.32953186905788134</v>
          </cell>
          <cell r="AK246">
            <v>-0.15568688882060511</v>
          </cell>
          <cell r="AL246">
            <v>-0.93300189671309897</v>
          </cell>
          <cell r="AM246">
            <v>-0.72799730576929367</v>
          </cell>
          <cell r="AN246">
            <v>-0.7379501499130412</v>
          </cell>
          <cell r="AO246">
            <v>-0.44340744512269348</v>
          </cell>
          <cell r="AP246">
            <v>-0.40057774229128634</v>
          </cell>
          <cell r="AQ246">
            <v>-0.63458591568321276</v>
          </cell>
          <cell r="AR246">
            <v>-1.5084708182448591E-2</v>
          </cell>
          <cell r="AS246">
            <v>0.49949255033720452</v>
          </cell>
          <cell r="AT246">
            <v>0.41917695270177108</v>
          </cell>
          <cell r="AU246">
            <v>0.12273755654575644</v>
          </cell>
          <cell r="AV246">
            <v>0.33741941052304675</v>
          </cell>
          <cell r="AW246">
            <v>0.63023983296492081</v>
          </cell>
          <cell r="AX246">
            <v>-0.47286550606690964</v>
          </cell>
          <cell r="AY246">
            <v>-0.95267311975034286</v>
          </cell>
          <cell r="AZ246">
            <v>-0.31895821573165212</v>
          </cell>
          <cell r="BA246">
            <v>-9.7033657168999643E-2</v>
          </cell>
          <cell r="BB246">
            <v>-0.12031091257095297</v>
          </cell>
          <cell r="BC246">
            <v>2.8921208421111698E-2</v>
          </cell>
          <cell r="BD246">
            <v>4.2283550280523198E-2</v>
          </cell>
          <cell r="BE246">
            <v>0.83191592572783657</v>
          </cell>
          <cell r="BF246">
            <v>-9.9924816090780702E-2</v>
          </cell>
          <cell r="BG246">
            <v>-0.52192120837126355</v>
          </cell>
          <cell r="BH246">
            <v>-0.75886069355892416</v>
          </cell>
          <cell r="BI246">
            <v>-0.74459047244716536</v>
          </cell>
          <cell r="BJ246">
            <v>-0.51775494234705677</v>
          </cell>
          <cell r="BK246">
            <v>-0.40034376744182704</v>
          </cell>
          <cell r="BL246">
            <v>-0.39382460321508006</v>
          </cell>
          <cell r="BM246">
            <v>8.8451643255178639E-2</v>
          </cell>
          <cell r="BN246">
            <v>0.16121433638819124</v>
          </cell>
          <cell r="BO246">
            <v>-0.74400030223368896</v>
          </cell>
          <cell r="BP246">
            <v>-1.030038839343882</v>
          </cell>
          <cell r="BQ246">
            <v>-0.8382052648837971</v>
          </cell>
          <cell r="BR246">
            <v>-7.0213089917607746E-2</v>
          </cell>
          <cell r="BS246">
            <v>8.3936141017860566E-2</v>
          </cell>
          <cell r="BT246">
            <v>0.32234627494094309</v>
          </cell>
          <cell r="BU246">
            <v>0.58833223799151446</v>
          </cell>
          <cell r="BV246">
            <v>3.4931390914260001E-2</v>
          </cell>
          <cell r="BW246">
            <v>0.3778152316798894</v>
          </cell>
          <cell r="BX246">
            <v>3.5676394288213641E-2</v>
          </cell>
          <cell r="BY246">
            <v>0.32566243433506165</v>
          </cell>
          <cell r="BZ246">
            <v>0.6981352228289035</v>
          </cell>
          <cell r="CA246">
            <v>0.28090559646008473</v>
          </cell>
          <cell r="CB246">
            <v>-4.9665160093031492E-2</v>
          </cell>
          <cell r="CC246">
            <v>0.20466091388924706</v>
          </cell>
          <cell r="CD246">
            <v>0.55111562914185686</v>
          </cell>
          <cell r="CE246">
            <v>0.24680712908968136</v>
          </cell>
          <cell r="CF246">
            <v>0.23836772451520735</v>
          </cell>
          <cell r="CG246">
            <v>3.2364330463335061E-2</v>
          </cell>
          <cell r="CH246">
            <v>0.22877106100339548</v>
          </cell>
          <cell r="CI246">
            <v>0.99924922410737183</v>
          </cell>
          <cell r="CJ246">
            <v>9.0583966070594893E-3</v>
          </cell>
          <cell r="CK246">
            <v>7.386047247542131E-2</v>
          </cell>
          <cell r="CL246">
            <v>1.2884796379619683</v>
          </cell>
          <cell r="CM246">
            <v>0.73809253464481595</v>
          </cell>
          <cell r="CN246">
            <v>-1.79942640913647E-2</v>
          </cell>
          <cell r="CO246">
            <v>0.15933416692105792</v>
          </cell>
          <cell r="CP246">
            <v>0.38371418603484847</v>
          </cell>
          <cell r="CQ246">
            <v>0.47388129257954326</v>
          </cell>
          <cell r="CR246">
            <v>0.47449118299715926</v>
          </cell>
          <cell r="CS246">
            <v>0.34151041584504693</v>
          </cell>
          <cell r="CT246">
            <v>0.79118399366455172</v>
          </cell>
          <cell r="CU246">
            <v>1.2905201213739896</v>
          </cell>
          <cell r="CV246">
            <v>1.1204259502154907</v>
          </cell>
          <cell r="CW246">
            <v>0.97693450580134733</v>
          </cell>
          <cell r="CX246">
            <v>0.91937599743814635</v>
          </cell>
          <cell r="CY246">
            <v>0.12459783950000818</v>
          </cell>
          <cell r="CZ246">
            <v>0.40784110312309435</v>
          </cell>
          <cell r="DA246">
            <v>0.40784110312309435</v>
          </cell>
          <cell r="DB246">
            <v>1.1185065355831789</v>
          </cell>
          <cell r="DC246">
            <v>0.51541803415852916</v>
          </cell>
          <cell r="DD246">
            <v>-0.44248934802458123</v>
          </cell>
          <cell r="DE246">
            <v>0.8896249029192701</v>
          </cell>
          <cell r="DF246">
            <v>1.0366280150054681</v>
          </cell>
          <cell r="DG246">
            <v>-0.74064844930330731</v>
          </cell>
          <cell r="DH246">
            <v>0.15804732490523929</v>
          </cell>
          <cell r="DI246">
            <v>1.4590852044922238</v>
          </cell>
          <cell r="DJ246">
            <v>1.0699540963213781</v>
          </cell>
          <cell r="DK246">
            <v>2.3764128475971948</v>
          </cell>
          <cell r="DL246">
            <v>0.33664721955062887</v>
          </cell>
          <cell r="DM246">
            <v>1.4284606599978413</v>
          </cell>
          <cell r="DN246">
            <v>1.2425361779849047</v>
          </cell>
          <cell r="DO246">
            <v>-0.65514967767908439</v>
          </cell>
          <cell r="DP246">
            <v>0.14244620985526579</v>
          </cell>
          <cell r="DQ246">
            <v>0.60966059684569751</v>
          </cell>
          <cell r="DR246">
            <v>0.13270983787520721</v>
          </cell>
          <cell r="DS246">
            <v>0.29878960918345532</v>
          </cell>
          <cell r="DT246">
            <v>0.95102485993557662</v>
          </cell>
          <cell r="DU246">
            <v>1.2333551307075146</v>
          </cell>
          <cell r="DV246">
            <v>0.83239807399843746</v>
          </cell>
          <cell r="DW246">
            <v>0.59049968985875367</v>
          </cell>
          <cell r="DX246">
            <v>0.19544341651955796</v>
          </cell>
          <cell r="DY246">
            <v>-0.14625607763744053</v>
          </cell>
          <cell r="DZ246">
            <v>0.80402476184198268</v>
          </cell>
          <cell r="EA246">
            <v>0.54826753982384779</v>
          </cell>
          <cell r="EB246">
            <v>0.1526609529962836</v>
          </cell>
          <cell r="EC246">
            <v>1.1167333904317229</v>
          </cell>
          <cell r="ED246">
            <v>1.0921252597930922</v>
          </cell>
          <cell r="EE246">
            <v>-0.32134442733027058</v>
          </cell>
          <cell r="EF246">
            <v>-7.8796349029241222E-2</v>
          </cell>
          <cell r="EG246">
            <v>1.251745038474281</v>
          </cell>
          <cell r="EH246">
            <v>0.90318599057851434</v>
          </cell>
          <cell r="EI246">
            <v>0.68446247022186757</v>
          </cell>
          <cell r="EJ246">
            <v>0.85245768202804106</v>
          </cell>
          <cell r="EK246">
            <v>0.13797476925894056</v>
          </cell>
          <cell r="EL246">
            <v>-0.38884123087636485</v>
          </cell>
          <cell r="EM246">
            <v>0.70133790858276279</v>
          </cell>
          <cell r="EN246">
            <v>1.4962374023513443</v>
          </cell>
          <cell r="EO246">
            <v>0.88590607738776173</v>
          </cell>
          <cell r="EP246">
            <v>1.1961042947160307</v>
          </cell>
          <cell r="EQ246">
            <v>0.97388228025831858</v>
          </cell>
          <cell r="ER246">
            <v>0.85333429829442098</v>
          </cell>
          <cell r="ES246">
            <v>0.84695404254170792</v>
          </cell>
          <cell r="ET246">
            <v>0.65716929424128034</v>
          </cell>
          <cell r="EU246">
            <v>0.59058479328320146</v>
          </cell>
          <cell r="EV246">
            <v>0.98049225511024074</v>
          </cell>
          <cell r="EW246">
            <v>0.17299326928441369</v>
          </cell>
          <cell r="EX246">
            <v>-0.40550544495596286</v>
          </cell>
          <cell r="EY246">
            <v>0.4452505485256118</v>
          </cell>
          <cell r="EZ246">
            <v>1.0767157745129492</v>
          </cell>
          <cell r="FA246">
            <v>1.4089156469040169</v>
          </cell>
          <cell r="FB246">
            <v>0.19702326501201359</v>
          </cell>
          <cell r="FC246">
            <v>-0.3853164342974929</v>
          </cell>
          <cell r="FD246">
            <v>6.3081124062358794E-3</v>
          </cell>
          <cell r="FE246">
            <v>0.11597259763205127</v>
          </cell>
          <cell r="FF246">
            <v>0.21525234967468276</v>
          </cell>
          <cell r="FG246">
            <v>0.35362439841110099</v>
          </cell>
          <cell r="FH246">
            <v>0.42995795178042062</v>
          </cell>
          <cell r="FI246">
            <v>0.15051272031891313</v>
          </cell>
          <cell r="FJ246">
            <v>0.30050172559524596</v>
          </cell>
          <cell r="FK246">
            <v>-9.6927878960462413E-2</v>
          </cell>
          <cell r="FL246">
            <v>0.15561710311624918</v>
          </cell>
          <cell r="FM246">
            <v>-0.12639572379854094</v>
          </cell>
          <cell r="FN246">
            <v>-0.57090191309149163</v>
          </cell>
          <cell r="FO246">
            <v>-0.22461054436861633</v>
          </cell>
          <cell r="FP246">
            <v>0.14287780990381743</v>
          </cell>
          <cell r="FQ246">
            <v>0.29978844518958037</v>
          </cell>
          <cell r="FR246">
            <v>0.75857738949477083</v>
          </cell>
          <cell r="FS246">
            <v>-0.39572018049759555</v>
          </cell>
          <cell r="FT246">
            <v>-0.79751212253784431</v>
          </cell>
          <cell r="FU246">
            <v>-0.41866658428077108</v>
          </cell>
          <cell r="FV246">
            <v>0.35697849728126546</v>
          </cell>
          <cell r="FW246">
            <v>1.1911787095969051</v>
          </cell>
          <cell r="FX246">
            <v>0.90423805397375578</v>
          </cell>
          <cell r="FY246">
            <v>0.47591241328047579</v>
          </cell>
          <cell r="FZ246">
            <v>-0.30922982283464562</v>
          </cell>
          <cell r="GA246">
            <v>-0.45184082061422481</v>
          </cell>
          <cell r="GB246">
            <v>0.5359468335605404</v>
          </cell>
          <cell r="GC246">
            <v>0.32483947532792001</v>
          </cell>
          <cell r="GD246">
            <v>-0.62293432465923171</v>
          </cell>
          <cell r="GE246">
            <v>0.50723687499999981</v>
          </cell>
          <cell r="GF246">
            <v>0.6580839632660711</v>
          </cell>
          <cell r="GG246">
            <v>-7.6619578069574965E-2</v>
          </cell>
          <cell r="GH246">
            <v>0.24702988792029881</v>
          </cell>
          <cell r="GI246">
            <v>0.5366320530464157</v>
          </cell>
          <cell r="GJ246">
            <v>0.64994886824219</v>
          </cell>
          <cell r="GK246">
            <v>0.9266983194852253</v>
          </cell>
          <cell r="GL246">
            <v>1.1995611577964518</v>
          </cell>
          <cell r="GM246">
            <v>0.43439671273813985</v>
          </cell>
          <cell r="GN246">
            <v>0.56828689945517585</v>
          </cell>
          <cell r="GO246">
            <v>1.0517472095778511</v>
          </cell>
          <cell r="GP246">
            <v>0.48656019808108936</v>
          </cell>
          <cell r="GQ246">
            <v>0.16421255198957105</v>
          </cell>
          <cell r="GR246">
            <v>-7.8207751937984515E-2</v>
          </cell>
          <cell r="GS246">
            <v>0.90302629113845001</v>
          </cell>
          <cell r="GT246">
            <v>0.69123818466353681</v>
          </cell>
          <cell r="GU246">
            <v>0.55916229712858923</v>
          </cell>
          <cell r="GV246">
            <v>0.73781206961312129</v>
          </cell>
          <cell r="GW246">
            <v>0.38472583062702975</v>
          </cell>
          <cell r="GX246">
            <v>0.91965400949288023</v>
          </cell>
          <cell r="GY246">
            <v>1.0640127547830436</v>
          </cell>
          <cell r="GZ246">
            <v>0.23217058603956697</v>
          </cell>
          <cell r="HA246">
            <v>0.73877270465289857</v>
          </cell>
          <cell r="HB246">
            <v>1.1216069090228846</v>
          </cell>
          <cell r="HC246">
            <v>0.47793603570100412</v>
          </cell>
          <cell r="HD246">
            <v>-7.3712322832208951E-2</v>
          </cell>
          <cell r="HE246">
            <v>0.2319904773682909</v>
          </cell>
          <cell r="HF246">
            <v>0.42085167048905969</v>
          </cell>
          <cell r="HG246">
            <v>1.2777646114916987</v>
          </cell>
          <cell r="HH246">
            <v>0.48351137487636009</v>
          </cell>
          <cell r="HI246">
            <v>-1.6572004397215127E-2</v>
          </cell>
          <cell r="HJ246">
            <v>1.1666722191375163</v>
          </cell>
          <cell r="HK246">
            <v>1.2991736651750136</v>
          </cell>
          <cell r="HL246">
            <v>0.53733214898309223</v>
          </cell>
          <cell r="HM246">
            <v>0.43652872444011681</v>
          </cell>
          <cell r="HN246">
            <v>0.87046632759360243</v>
          </cell>
          <cell r="HO246">
            <v>1.1849981727372396</v>
          </cell>
          <cell r="HP246">
            <v>0.47553528799657235</v>
          </cell>
          <cell r="HQ246">
            <v>7.8055739880557404E-2</v>
          </cell>
          <cell r="HR246">
            <v>0.68491108658327204</v>
          </cell>
          <cell r="HS246">
            <v>1.1306496969696966</v>
          </cell>
          <cell r="HT246">
            <v>1.0660360581345434</v>
          </cell>
          <cell r="HU246">
            <v>0.85376990830115806</v>
          </cell>
          <cell r="HV246">
            <v>0.43828281593742358</v>
          </cell>
          <cell r="HW246">
            <v>2.9413326895219739E-2</v>
          </cell>
          <cell r="HX246">
            <v>-0.20441903243607823</v>
          </cell>
          <cell r="HY246">
            <v>0.65874301336573504</v>
          </cell>
          <cell r="HZ246">
            <v>0.81999319938176185</v>
          </cell>
          <cell r="IA246">
            <v>0.51691309357753656</v>
          </cell>
          <cell r="IB246">
            <v>0.57313019902643403</v>
          </cell>
          <cell r="IC246">
            <v>0.59697667373523178</v>
          </cell>
          <cell r="ID246">
            <v>0.68489996317662938</v>
          </cell>
          <cell r="IE246">
            <v>1.1184774753071551</v>
          </cell>
          <cell r="IF246">
            <v>0.22034729003906253</v>
          </cell>
          <cell r="IG246">
            <v>0.15092895522388061</v>
          </cell>
          <cell r="IH246">
            <v>0.52271093176815842</v>
          </cell>
          <cell r="II246">
            <v>0.2045297044541694</v>
          </cell>
          <cell r="IJ246">
            <v>0.17437362503055487</v>
          </cell>
          <cell r="IK246">
            <v>3.42009132420091E-2</v>
          </cell>
          <cell r="IL246">
            <v>0.40185525349008078</v>
          </cell>
          <cell r="IM246">
            <v>0.11376923541126067</v>
          </cell>
          <cell r="IN246">
            <v>-6.8907325467059938E-2</v>
          </cell>
          <cell r="IO246">
            <v>0.39925408491769426</v>
          </cell>
          <cell r="IP246">
            <v>0.51601947769989454</v>
          </cell>
          <cell r="IQ246">
            <v>0.282474283614989</v>
          </cell>
          <cell r="IR246">
            <v>0.26911358379696199</v>
          </cell>
          <cell r="IS246">
            <v>0.46037384910090834</v>
          </cell>
          <cell r="IT246">
            <v>0.8541185381556522</v>
          </cell>
          <cell r="IU246">
            <v>0.7149317544406355</v>
          </cell>
          <cell r="IV246">
            <v>0.8546856419987352</v>
          </cell>
          <cell r="IW246">
            <v>0.38495201296273213</v>
          </cell>
          <cell r="IX246">
            <v>0.20574204946996461</v>
          </cell>
          <cell r="IY246">
            <v>0.56615225822594772</v>
          </cell>
          <cell r="IZ246">
            <v>0.1004661663698804</v>
          </cell>
          <cell r="JA246">
            <v>1.1010558655715093</v>
          </cell>
          <cell r="JB246">
            <v>0.91412512781186084</v>
          </cell>
          <cell r="JC246">
            <v>-0.21874282505615172</v>
          </cell>
          <cell r="JD246">
            <v>0.25898314785373605</v>
          </cell>
          <cell r="JE246">
            <v>0.56588795588419594</v>
          </cell>
          <cell r="JF246">
            <v>0.68612798471824255</v>
          </cell>
          <cell r="JG246">
            <v>0.34690929591581066</v>
          </cell>
          <cell r="JH246">
            <v>-0.26174549621236232</v>
          </cell>
          <cell r="JI246">
            <v>0.1949993706733795</v>
          </cell>
          <cell r="JJ246">
            <v>0.43853060436377689</v>
          </cell>
          <cell r="JK246">
            <v>-6.7273361669732884E-2</v>
          </cell>
          <cell r="JL246">
            <v>-0.3508697906539634</v>
          </cell>
          <cell r="JM246">
            <v>0.13592336280917594</v>
          </cell>
          <cell r="JN246">
            <v>0.6540312417957469</v>
          </cell>
          <cell r="JO246">
            <v>-0.19265128936115075</v>
          </cell>
          <cell r="JP246">
            <v>-0.34921042190186491</v>
          </cell>
          <cell r="JQ246">
            <v>-7.2434981984932922E-2</v>
          </cell>
          <cell r="JR246">
            <v>-0.65261347730453911</v>
          </cell>
          <cell r="JS246">
            <v>-0.31533705245191929</v>
          </cell>
          <cell r="JT246">
            <v>-0.22383935797140547</v>
          </cell>
          <cell r="JU246">
            <v>-0.2771462750049844</v>
          </cell>
          <cell r="JV246">
            <v>0.19731442982755096</v>
          </cell>
          <cell r="JW246">
            <v>0.27779740713374085</v>
          </cell>
          <cell r="JX246">
            <v>0.10195326911252306</v>
          </cell>
          <cell r="JY246">
            <v>0.12048268907563024</v>
          </cell>
          <cell r="JZ246">
            <v>-0.26801893913401492</v>
          </cell>
          <cell r="KA246">
            <v>9.1148835639554421E-2</v>
          </cell>
          <cell r="KB246">
            <v>0.37576237213160069</v>
          </cell>
          <cell r="KC246">
            <v>-0.56827397074756236</v>
          </cell>
          <cell r="KD246">
            <v>-0.58993168173348987</v>
          </cell>
          <cell r="KE246">
            <v>-0.31620485211939486</v>
          </cell>
          <cell r="KF246">
            <v>0.27129234193503521</v>
          </cell>
          <cell r="KG246">
            <v>0.34808061420345487</v>
          </cell>
          <cell r="KH246">
            <v>1.018705236075374E-2</v>
          </cell>
          <cell r="KI246">
            <v>0.41181699972625241</v>
          </cell>
          <cell r="KJ246">
            <v>-4.5560200668896315E-2</v>
          </cell>
          <cell r="KK246">
            <v>-7.0548301087030821E-2</v>
          </cell>
          <cell r="KL246">
            <v>0.73047965319535724</v>
          </cell>
          <cell r="KM246">
            <v>0.80801744865013392</v>
          </cell>
          <cell r="KN246">
            <v>-0.22719131709359949</v>
          </cell>
          <cell r="KO246">
            <v>-0.34526729559748431</v>
          </cell>
          <cell r="KP246">
            <v>-0.55475693471560661</v>
          </cell>
          <cell r="KQ246">
            <v>-0.38509248435673521</v>
          </cell>
          <cell r="KR246">
            <v>-5.9114969299174118E-3</v>
          </cell>
          <cell r="KS246">
            <v>-0.41861644782308216</v>
          </cell>
          <cell r="KT246">
            <v>-2.0230649497665211E-2</v>
          </cell>
          <cell r="KU246">
            <v>-5.0489383919248162E-2</v>
          </cell>
          <cell r="KV246">
            <v>-0.49015799914978031</v>
          </cell>
          <cell r="KW246">
            <v>-0.37577543079488607</v>
          </cell>
          <cell r="KX246">
            <v>6.5215042297575868E-2</v>
          </cell>
          <cell r="KY246">
            <v>0.36184773489932887</v>
          </cell>
          <cell r="KZ246">
            <v>-3.3750356429997144E-2</v>
          </cell>
          <cell r="LA246">
            <v>0.2274977315558038</v>
          </cell>
          <cell r="LB246">
            <v>0.29363837533014486</v>
          </cell>
          <cell r="LC246">
            <v>-0.14080426897321435</v>
          </cell>
          <cell r="LD246">
            <v>1.4705378187272343E-2</v>
          </cell>
          <cell r="LE246">
            <v>-0.11024130190796858</v>
          </cell>
          <cell r="LF246">
            <v>0.20000000000000004</v>
          </cell>
          <cell r="LG246">
            <v>0.16</v>
          </cell>
          <cell r="LH246">
            <v>-0.20637942107168297</v>
          </cell>
          <cell r="LI246">
            <v>7.4527230590961752E-2</v>
          </cell>
          <cell r="LJ246">
            <v>0.2</v>
          </cell>
          <cell r="LK246">
            <v>0</v>
          </cell>
          <cell r="LL246">
            <v>0</v>
          </cell>
          <cell r="LM246">
            <v>-0.2</v>
          </cell>
          <cell r="LN246">
            <v>-0.1</v>
          </cell>
          <cell r="LO246">
            <v>-0.1</v>
          </cell>
          <cell r="LP246">
            <v>0.21543683456304702</v>
          </cell>
          <cell r="LQ246">
            <v>0</v>
          </cell>
          <cell r="LR246">
            <v>0</v>
          </cell>
          <cell r="LS246">
            <v>0.12145916352327688</v>
          </cell>
          <cell r="LT246">
            <v>-0.2</v>
          </cell>
          <cell r="LU246">
            <v>-0.2</v>
          </cell>
          <cell r="LV246">
            <v>-0.1</v>
          </cell>
          <cell r="LW246">
            <v>0</v>
          </cell>
          <cell r="LX246">
            <v>9.6534360991184162E-2</v>
          </cell>
          <cell r="LY246">
            <v>9.0814113889285425E-2</v>
          </cell>
          <cell r="LZ246">
            <v>9.004242355293765E-2</v>
          </cell>
          <cell r="MA246">
            <v>0.127777162649197</v>
          </cell>
          <cell r="MB246">
            <v>5.8753243272241233E-2</v>
          </cell>
          <cell r="MC246">
            <v>-2.7084004042305793E-2</v>
          </cell>
          <cell r="MD246">
            <v>6.9299823360507939E-2</v>
          </cell>
          <cell r="ME246">
            <v>0.22050091034168401</v>
          </cell>
        </row>
        <row r="247">
          <cell r="A247">
            <v>3101002</v>
          </cell>
          <cell r="F247" t="str">
            <v xml:space="preserve">Móvel para sala </v>
          </cell>
          <cell r="H247">
            <v>0.55000000000000004</v>
          </cell>
          <cell r="I247">
            <v>1.64</v>
          </cell>
          <cell r="J247">
            <v>0.92</v>
          </cell>
          <cell r="K247">
            <v>-0.84</v>
          </cell>
          <cell r="L247">
            <v>-0.14000000000000001</v>
          </cell>
          <cell r="M247">
            <v>-0.48</v>
          </cell>
          <cell r="N247">
            <v>-0.63</v>
          </cell>
          <cell r="O247">
            <v>-0.82</v>
          </cell>
          <cell r="P247">
            <v>0.34</v>
          </cell>
          <cell r="Q247">
            <v>1.88</v>
          </cell>
          <cell r="R247">
            <v>-0.3</v>
          </cell>
          <cell r="S247">
            <v>-0.68</v>
          </cell>
          <cell r="T247">
            <v>1.17</v>
          </cell>
          <cell r="U247">
            <v>0.25</v>
          </cell>
          <cell r="V247">
            <v>0.22</v>
          </cell>
          <cell r="W247">
            <v>0.47</v>
          </cell>
          <cell r="X247">
            <v>-0.09</v>
          </cell>
          <cell r="Y247">
            <v>-0.28000000000000003</v>
          </cell>
          <cell r="Z247">
            <v>-0.06</v>
          </cell>
          <cell r="AA247">
            <v>-0.44</v>
          </cell>
          <cell r="AB247">
            <v>0.14000000000000001</v>
          </cell>
          <cell r="AC247">
            <v>-0.87</v>
          </cell>
          <cell r="AD247">
            <v>0.12</v>
          </cell>
          <cell r="AE247">
            <v>1.61</v>
          </cell>
          <cell r="AF247">
            <v>0.77</v>
          </cell>
          <cell r="AG247">
            <v>1.92</v>
          </cell>
          <cell r="AH247">
            <v>0.97</v>
          </cell>
          <cell r="AI247">
            <v>-1.08</v>
          </cell>
          <cell r="AJ247">
            <v>-0.92</v>
          </cell>
          <cell r="AK247">
            <v>-0.66</v>
          </cell>
          <cell r="AL247">
            <v>-1.48</v>
          </cell>
          <cell r="AM247">
            <v>-1.56</v>
          </cell>
          <cell r="AN247">
            <v>-1.1499999999999999</v>
          </cell>
          <cell r="AO247">
            <v>-0.68</v>
          </cell>
          <cell r="AP247">
            <v>-1.3</v>
          </cell>
          <cell r="AQ247">
            <v>-0.92</v>
          </cell>
          <cell r="AR247">
            <v>0.15</v>
          </cell>
          <cell r="AS247">
            <v>0.8</v>
          </cell>
          <cell r="AT247">
            <v>0.7</v>
          </cell>
          <cell r="AU247">
            <v>0.62</v>
          </cell>
          <cell r="AV247">
            <v>0.45</v>
          </cell>
          <cell r="AW247">
            <v>1.24</v>
          </cell>
          <cell r="AX247">
            <v>7.0000000000000007E-2</v>
          </cell>
          <cell r="AY247">
            <v>-1.23</v>
          </cell>
          <cell r="AZ247">
            <v>-0.71</v>
          </cell>
          <cell r="BA247">
            <v>-0.3</v>
          </cell>
          <cell r="BB247">
            <v>-0.16</v>
          </cell>
          <cell r="BC247">
            <v>0</v>
          </cell>
          <cell r="BD247">
            <v>-0.21</v>
          </cell>
          <cell r="BE247">
            <v>1.2</v>
          </cell>
          <cell r="BF247">
            <v>0.19</v>
          </cell>
          <cell r="BG247">
            <v>-0.21</v>
          </cell>
          <cell r="BH247">
            <v>-0.83</v>
          </cell>
          <cell r="BI247">
            <v>-0.87</v>
          </cell>
          <cell r="BJ247">
            <v>-0.6</v>
          </cell>
          <cell r="BK247">
            <v>-0.75</v>
          </cell>
          <cell r="BL247">
            <v>-0.82</v>
          </cell>
          <cell r="BM247">
            <v>-0.05</v>
          </cell>
          <cell r="BN247">
            <v>0.54</v>
          </cell>
          <cell r="BO247">
            <v>0.28000000000000003</v>
          </cell>
          <cell r="BP247">
            <v>-0.7</v>
          </cell>
          <cell r="BQ247">
            <v>-1.27</v>
          </cell>
          <cell r="BR247">
            <v>-0.16</v>
          </cell>
          <cell r="BS247">
            <v>0.14000000000000001</v>
          </cell>
          <cell r="BT247">
            <v>0.22</v>
          </cell>
          <cell r="BU247">
            <v>0.76</v>
          </cell>
          <cell r="BV247">
            <v>0.14000000000000001</v>
          </cell>
          <cell r="BW247">
            <v>0.2</v>
          </cell>
          <cell r="BX247">
            <v>-0.27</v>
          </cell>
          <cell r="BY247">
            <v>0.22</v>
          </cell>
          <cell r="BZ247">
            <v>1.1399999999999999</v>
          </cell>
          <cell r="CA247">
            <v>0.24</v>
          </cell>
          <cell r="CB247">
            <v>-7.0000000000000007E-2</v>
          </cell>
          <cell r="CC247">
            <v>-0.05</v>
          </cell>
          <cell r="CD247">
            <v>0.86</v>
          </cell>
          <cell r="CE247">
            <v>0.55000000000000004</v>
          </cell>
          <cell r="CF247">
            <v>0.04</v>
          </cell>
          <cell r="CG247">
            <v>-0.18</v>
          </cell>
          <cell r="CH247">
            <v>0.05</v>
          </cell>
          <cell r="CI247">
            <v>1.51</v>
          </cell>
          <cell r="CJ247">
            <v>0.38</v>
          </cell>
          <cell r="CK247">
            <v>-0.65</v>
          </cell>
          <cell r="CL247">
            <v>1.67</v>
          </cell>
          <cell r="CM247">
            <v>0.43</v>
          </cell>
          <cell r="CN247">
            <v>-0.65</v>
          </cell>
          <cell r="CO247">
            <v>-0.22</v>
          </cell>
          <cell r="CP247">
            <v>1.1200000000000001</v>
          </cell>
          <cell r="CQ247">
            <v>1.39</v>
          </cell>
          <cell r="CR247">
            <v>0.39</v>
          </cell>
          <cell r="CS247">
            <v>0.76</v>
          </cell>
          <cell r="CT247">
            <v>1.51</v>
          </cell>
          <cell r="CU247">
            <v>1.1499999999999999</v>
          </cell>
          <cell r="CV247">
            <v>0.93</v>
          </cell>
          <cell r="CW247">
            <v>1.1399999999999999</v>
          </cell>
          <cell r="CX247">
            <v>1.78</v>
          </cell>
          <cell r="CY247">
            <v>0.34</v>
          </cell>
          <cell r="CZ247">
            <v>1.29</v>
          </cell>
          <cell r="DA247">
            <v>1.29</v>
          </cell>
          <cell r="DB247">
            <v>3.29</v>
          </cell>
          <cell r="DC247">
            <v>0.2</v>
          </cell>
          <cell r="DD247">
            <v>0.01</v>
          </cell>
          <cell r="DE247">
            <v>1.52</v>
          </cell>
          <cell r="DF247">
            <v>1.26</v>
          </cell>
          <cell r="DG247">
            <v>-0.9</v>
          </cell>
          <cell r="DH247">
            <v>-1.93</v>
          </cell>
          <cell r="DI247">
            <v>-0.55000000000000004</v>
          </cell>
          <cell r="DJ247">
            <v>0.12</v>
          </cell>
          <cell r="DK247">
            <v>1.51</v>
          </cell>
          <cell r="DL247">
            <v>-0.52</v>
          </cell>
          <cell r="DM247">
            <v>1.61</v>
          </cell>
          <cell r="DN247">
            <v>0.76</v>
          </cell>
          <cell r="DO247">
            <v>0.28000000000000003</v>
          </cell>
          <cell r="DP247">
            <v>0.23</v>
          </cell>
          <cell r="DQ247">
            <v>0.15</v>
          </cell>
          <cell r="DR247">
            <v>-0.35</v>
          </cell>
          <cell r="DS247">
            <v>0.18</v>
          </cell>
          <cell r="DT247">
            <v>0.66</v>
          </cell>
          <cell r="DU247">
            <v>1.59</v>
          </cell>
          <cell r="DV247">
            <v>2.38</v>
          </cell>
          <cell r="DW247">
            <v>1.68</v>
          </cell>
          <cell r="DX247">
            <v>-0.66</v>
          </cell>
          <cell r="DY247">
            <v>-0.67</v>
          </cell>
          <cell r="DZ247">
            <v>1.05</v>
          </cell>
          <cell r="EA247">
            <v>0.93</v>
          </cell>
          <cell r="EB247">
            <v>0.63</v>
          </cell>
          <cell r="EC247">
            <v>1.1599999999999999</v>
          </cell>
          <cell r="ED247">
            <v>1.74</v>
          </cell>
          <cell r="EE247">
            <v>-0.41</v>
          </cell>
          <cell r="EF247">
            <v>-0.53</v>
          </cell>
          <cell r="EG247">
            <v>1.55</v>
          </cell>
          <cell r="EH247">
            <v>2.3199999999999998</v>
          </cell>
          <cell r="EI247">
            <v>2.13</v>
          </cell>
          <cell r="EJ247">
            <v>1.1399999999999999</v>
          </cell>
          <cell r="EK247">
            <v>-0.09</v>
          </cell>
          <cell r="EL247">
            <v>-1.34</v>
          </cell>
          <cell r="EM247">
            <v>-0.05</v>
          </cell>
          <cell r="EN247">
            <v>2.0299999999999998</v>
          </cell>
          <cell r="EO247">
            <v>0.66</v>
          </cell>
          <cell r="EP247">
            <v>0.97</v>
          </cell>
          <cell r="EQ247">
            <v>0.73</v>
          </cell>
          <cell r="ER247">
            <v>0.28999999999999998</v>
          </cell>
          <cell r="ES247">
            <v>0.65</v>
          </cell>
          <cell r="ET247">
            <v>1.5</v>
          </cell>
          <cell r="EU247">
            <v>0.8</v>
          </cell>
          <cell r="EV247">
            <v>0.63</v>
          </cell>
          <cell r="EW247">
            <v>0.38</v>
          </cell>
          <cell r="EX247">
            <v>-0.84</v>
          </cell>
          <cell r="EY247">
            <v>0.33</v>
          </cell>
          <cell r="EZ247">
            <v>1.88</v>
          </cell>
          <cell r="FA247">
            <v>1.82</v>
          </cell>
          <cell r="FB247">
            <v>-0.77</v>
          </cell>
          <cell r="FC247">
            <v>-1.35</v>
          </cell>
          <cell r="FD247">
            <v>0.14000000000000001</v>
          </cell>
          <cell r="FE247">
            <v>-0.28000000000000003</v>
          </cell>
          <cell r="FF247">
            <v>-1.21</v>
          </cell>
          <cell r="FG247">
            <v>0.23</v>
          </cell>
          <cell r="FH247">
            <v>0.94</v>
          </cell>
          <cell r="FI247">
            <v>0.08</v>
          </cell>
          <cell r="FJ247">
            <v>2.06</v>
          </cell>
          <cell r="FK247">
            <v>0.15</v>
          </cell>
          <cell r="FL247">
            <v>-0.33</v>
          </cell>
          <cell r="FM247">
            <v>0.17</v>
          </cell>
          <cell r="FN247">
            <v>-0.56999999999999995</v>
          </cell>
          <cell r="FO247">
            <v>0.03</v>
          </cell>
          <cell r="FP247">
            <v>-0.38</v>
          </cell>
          <cell r="FQ247">
            <v>-1.06</v>
          </cell>
          <cell r="FR247">
            <v>1.44</v>
          </cell>
          <cell r="FS247">
            <v>-0.43</v>
          </cell>
          <cell r="FT247">
            <v>-1.66</v>
          </cell>
          <cell r="FU247">
            <v>-0.3</v>
          </cell>
          <cell r="FV247">
            <v>0.38</v>
          </cell>
          <cell r="FW247">
            <v>1.57</v>
          </cell>
          <cell r="FX247">
            <v>0.84</v>
          </cell>
          <cell r="FY247">
            <v>0.23</v>
          </cell>
          <cell r="FZ247">
            <v>0.32</v>
          </cell>
          <cell r="GA247">
            <v>-0.15</v>
          </cell>
          <cell r="GB247">
            <v>0.39</v>
          </cell>
          <cell r="GC247">
            <v>-0.49</v>
          </cell>
          <cell r="GD247">
            <v>-1.22</v>
          </cell>
          <cell r="GE247">
            <v>1.32</v>
          </cell>
          <cell r="GF247">
            <v>1.1000000000000001</v>
          </cell>
          <cell r="GG247">
            <v>0.05</v>
          </cell>
          <cell r="GH247">
            <v>0.12</v>
          </cell>
          <cell r="GI247">
            <v>-0.04</v>
          </cell>
          <cell r="GJ247">
            <v>0.78</v>
          </cell>
          <cell r="GK247">
            <v>1.83</v>
          </cell>
          <cell r="GL247">
            <v>1.4</v>
          </cell>
          <cell r="GM247">
            <v>0.62</v>
          </cell>
          <cell r="GN247">
            <v>1.58</v>
          </cell>
          <cell r="GO247">
            <v>1.29</v>
          </cell>
          <cell r="GP247">
            <v>0.21</v>
          </cell>
          <cell r="GQ247">
            <v>0.05</v>
          </cell>
          <cell r="GR247">
            <v>-0.09</v>
          </cell>
          <cell r="GS247">
            <v>1.32</v>
          </cell>
          <cell r="GT247">
            <v>1.0900000000000001</v>
          </cell>
          <cell r="GU247">
            <v>0.48</v>
          </cell>
          <cell r="GV247">
            <v>0.1</v>
          </cell>
          <cell r="GW247">
            <v>0.34</v>
          </cell>
          <cell r="GX247">
            <v>0.72</v>
          </cell>
          <cell r="GY247">
            <v>0.93</v>
          </cell>
          <cell r="GZ247">
            <v>0.52</v>
          </cell>
          <cell r="HA247">
            <v>1.84</v>
          </cell>
          <cell r="HB247">
            <v>2.11</v>
          </cell>
          <cell r="HC247">
            <v>1.1599999999999999</v>
          </cell>
          <cell r="HD247">
            <v>-1</v>
          </cell>
          <cell r="HE247">
            <v>-1.01</v>
          </cell>
          <cell r="HF247">
            <v>-0.1</v>
          </cell>
          <cell r="HG247">
            <v>1.31</v>
          </cell>
          <cell r="HH247">
            <v>7.0000000000000007E-2</v>
          </cell>
          <cell r="HI247">
            <v>-7.0000000000000007E-2</v>
          </cell>
          <cell r="HJ247">
            <v>1.45</v>
          </cell>
          <cell r="HK247">
            <v>1.65</v>
          </cell>
          <cell r="HL247">
            <v>0.51</v>
          </cell>
          <cell r="HM247">
            <v>0.02</v>
          </cell>
          <cell r="HN247">
            <v>0.37</v>
          </cell>
          <cell r="HO247">
            <v>1.91</v>
          </cell>
          <cell r="HP247">
            <v>0.77</v>
          </cell>
          <cell r="HQ247">
            <v>0.16</v>
          </cell>
          <cell r="HR247">
            <v>0.24</v>
          </cell>
          <cell r="HS247">
            <v>-0.36</v>
          </cell>
          <cell r="HT247">
            <v>0.97</v>
          </cell>
          <cell r="HU247">
            <v>1</v>
          </cell>
          <cell r="HV247">
            <v>0.92</v>
          </cell>
          <cell r="HW247">
            <v>-0.06</v>
          </cell>
          <cell r="HX247">
            <v>-0.41</v>
          </cell>
          <cell r="HY247">
            <v>1</v>
          </cell>
          <cell r="HZ247">
            <v>1.48</v>
          </cell>
          <cell r="IA247">
            <v>0.1</v>
          </cell>
          <cell r="IB247">
            <v>0.37</v>
          </cell>
          <cell r="IC247">
            <v>0.9</v>
          </cell>
          <cell r="ID247">
            <v>0.63</v>
          </cell>
          <cell r="IE247">
            <v>0.6</v>
          </cell>
          <cell r="IF247">
            <v>-0.26</v>
          </cell>
          <cell r="IG247">
            <v>0</v>
          </cell>
          <cell r="IH247">
            <v>0.46</v>
          </cell>
          <cell r="II247">
            <v>0.53</v>
          </cell>
          <cell r="IJ247">
            <v>-0.34</v>
          </cell>
          <cell r="IK247">
            <v>-0.61</v>
          </cell>
          <cell r="IL247">
            <v>0.45</v>
          </cell>
          <cell r="IM247">
            <v>0.49</v>
          </cell>
          <cell r="IN247">
            <v>0.19</v>
          </cell>
          <cell r="IO247">
            <v>0.1</v>
          </cell>
          <cell r="IP247">
            <v>0.36</v>
          </cell>
          <cell r="IQ247">
            <v>7.0000000000000007E-2</v>
          </cell>
          <cell r="IR247">
            <v>-0.34</v>
          </cell>
          <cell r="IS247">
            <v>0.51</v>
          </cell>
          <cell r="IT247">
            <v>0.8</v>
          </cell>
          <cell r="IU247">
            <v>0.51</v>
          </cell>
          <cell r="IV247">
            <v>1.1000000000000001</v>
          </cell>
          <cell r="IW247">
            <v>0.35</v>
          </cell>
          <cell r="IX247">
            <v>-0.04</v>
          </cell>
          <cell r="IY247">
            <v>0.48</v>
          </cell>
          <cell r="IZ247">
            <v>0.09</v>
          </cell>
          <cell r="JA247">
            <v>1.22</v>
          </cell>
          <cell r="JB247">
            <v>1</v>
          </cell>
          <cell r="JC247">
            <v>-0.45</v>
          </cell>
          <cell r="JD247">
            <v>-0.4</v>
          </cell>
          <cell r="JE247">
            <v>-0.14000000000000001</v>
          </cell>
          <cell r="JF247">
            <v>0.51</v>
          </cell>
          <cell r="JG247">
            <v>0.09</v>
          </cell>
          <cell r="JH247">
            <v>-0.79</v>
          </cell>
          <cell r="JI247">
            <v>-0.35</v>
          </cell>
          <cell r="JJ247">
            <v>0.51</v>
          </cell>
          <cell r="JK247">
            <v>0.28000000000000003</v>
          </cell>
          <cell r="JL247">
            <v>-0.2</v>
          </cell>
          <cell r="JM247">
            <v>0.54</v>
          </cell>
          <cell r="JN247">
            <v>1.79</v>
          </cell>
          <cell r="JO247">
            <v>-0.09</v>
          </cell>
          <cell r="JP247">
            <v>0.04</v>
          </cell>
          <cell r="JQ247">
            <v>0.36</v>
          </cell>
          <cell r="JR247">
            <v>-1.03</v>
          </cell>
          <cell r="JS247">
            <v>-0.25</v>
          </cell>
          <cell r="JT247">
            <v>-0.55000000000000004</v>
          </cell>
          <cell r="JU247">
            <v>-0.42</v>
          </cell>
          <cell r="JV247">
            <v>0.69</v>
          </cell>
          <cell r="JW247">
            <v>1.23</v>
          </cell>
          <cell r="JX247">
            <v>0.64</v>
          </cell>
          <cell r="JY247">
            <v>0.71</v>
          </cell>
          <cell r="JZ247">
            <v>-0.48</v>
          </cell>
          <cell r="KA247">
            <v>0.03</v>
          </cell>
          <cell r="KB247">
            <v>0.18</v>
          </cell>
          <cell r="KC247">
            <v>-1.76</v>
          </cell>
          <cell r="KD247">
            <v>-0.72</v>
          </cell>
          <cell r="KE247">
            <v>-0.42</v>
          </cell>
          <cell r="KF247">
            <v>-0.57999999999999996</v>
          </cell>
          <cell r="KG247">
            <v>-0.49</v>
          </cell>
          <cell r="KH247">
            <v>-0.52</v>
          </cell>
          <cell r="KI247">
            <v>-0.01</v>
          </cell>
          <cell r="KJ247">
            <v>-0.94</v>
          </cell>
          <cell r="KK247">
            <v>-0.8</v>
          </cell>
          <cell r="KL247">
            <v>0.92</v>
          </cell>
          <cell r="KM247">
            <v>1.28</v>
          </cell>
          <cell r="KN247">
            <v>0.06</v>
          </cell>
          <cell r="KO247">
            <v>0.05</v>
          </cell>
          <cell r="KP247">
            <v>-0.31</v>
          </cell>
          <cell r="KQ247">
            <v>-0.69</v>
          </cell>
          <cell r="KR247">
            <v>0.09</v>
          </cell>
          <cell r="KS247">
            <v>-0.38</v>
          </cell>
          <cell r="KT247">
            <v>-0.24</v>
          </cell>
          <cell r="KU247">
            <v>-0.4</v>
          </cell>
          <cell r="KV247">
            <v>-0.4</v>
          </cell>
          <cell r="KW247">
            <v>-0.08</v>
          </cell>
          <cell r="KX247">
            <v>-0.02</v>
          </cell>
          <cell r="KY247">
            <v>0.26</v>
          </cell>
          <cell r="KZ247">
            <v>-0.1</v>
          </cell>
          <cell r="LA247">
            <v>-7.0000000000000007E-2</v>
          </cell>
          <cell r="LB247">
            <v>-0.79</v>
          </cell>
          <cell r="LC247">
            <v>-0.87</v>
          </cell>
          <cell r="LD247">
            <v>0.27</v>
          </cell>
          <cell r="LE247">
            <v>0.11</v>
          </cell>
          <cell r="LF247">
            <v>0.20000000000000004</v>
          </cell>
          <cell r="LG247">
            <v>0.16</v>
          </cell>
          <cell r="LH247">
            <v>-0.20637942107168297</v>
          </cell>
          <cell r="LI247">
            <v>7.4527230590961752E-2</v>
          </cell>
          <cell r="LJ247">
            <v>0.2</v>
          </cell>
          <cell r="LK247">
            <v>0</v>
          </cell>
          <cell r="LL247">
            <v>0</v>
          </cell>
          <cell r="LM247">
            <v>-0.2</v>
          </cell>
          <cell r="LN247">
            <v>-0.1</v>
          </cell>
          <cell r="LO247">
            <v>-0.1</v>
          </cell>
          <cell r="LP247">
            <v>0.21543683456304702</v>
          </cell>
          <cell r="LQ247">
            <v>0</v>
          </cell>
          <cell r="LR247">
            <v>0</v>
          </cell>
          <cell r="LS247">
            <v>0.12145916352327688</v>
          </cell>
          <cell r="LT247">
            <v>-0.2</v>
          </cell>
          <cell r="LU247">
            <v>-0.2</v>
          </cell>
          <cell r="LV247">
            <v>-0.1</v>
          </cell>
          <cell r="LW247">
            <v>0</v>
          </cell>
          <cell r="LX247">
            <v>9.6534360991184162E-2</v>
          </cell>
          <cell r="LY247">
            <v>9.0814113889285425E-2</v>
          </cell>
          <cell r="LZ247">
            <v>9.004242355293765E-2</v>
          </cell>
          <cell r="MA247">
            <v>0.127777162649197</v>
          </cell>
          <cell r="MB247">
            <v>5.8753243272241233E-2</v>
          </cell>
          <cell r="MC247">
            <v>-2.7084004042305793E-2</v>
          </cell>
          <cell r="MD247">
            <v>6.9299823360507939E-2</v>
          </cell>
          <cell r="ME247">
            <v>0.22050091034168401</v>
          </cell>
        </row>
        <row r="248">
          <cell r="A248">
            <v>3101003</v>
          </cell>
          <cell r="F248" t="str">
            <v xml:space="preserve">Móvel para quarto </v>
          </cell>
          <cell r="H248">
            <v>0</v>
          </cell>
          <cell r="I248">
            <v>-0.31</v>
          </cell>
          <cell r="J248">
            <v>0.31</v>
          </cell>
          <cell r="K248">
            <v>0.18</v>
          </cell>
          <cell r="L248">
            <v>-0.06</v>
          </cell>
          <cell r="M248">
            <v>-0.39</v>
          </cell>
          <cell r="N248">
            <v>-0.6</v>
          </cell>
          <cell r="O248">
            <v>0.28000000000000003</v>
          </cell>
          <cell r="P248">
            <v>-0.5</v>
          </cell>
          <cell r="Q248">
            <v>-0.59</v>
          </cell>
          <cell r="R248">
            <v>0.37</v>
          </cell>
          <cell r="S248">
            <v>0.1</v>
          </cell>
          <cell r="T248">
            <v>-0.24</v>
          </cell>
          <cell r="U248">
            <v>-0.99</v>
          </cell>
          <cell r="V248">
            <v>0.75</v>
          </cell>
          <cell r="W248">
            <v>0.41</v>
          </cell>
          <cell r="X248">
            <v>0.24</v>
          </cell>
          <cell r="Y248">
            <v>0.46</v>
          </cell>
          <cell r="Z248">
            <v>-0.1</v>
          </cell>
          <cell r="AA248">
            <v>-0.7</v>
          </cell>
          <cell r="AB248">
            <v>0.1</v>
          </cell>
          <cell r="AC248">
            <v>0.8</v>
          </cell>
          <cell r="AD248">
            <v>0.71</v>
          </cell>
          <cell r="AE248">
            <v>1.81</v>
          </cell>
          <cell r="AF248">
            <v>0.31</v>
          </cell>
          <cell r="AG248">
            <v>-0.62</v>
          </cell>
          <cell r="AH248">
            <v>-0.72</v>
          </cell>
          <cell r="AI248">
            <v>-0.94</v>
          </cell>
          <cell r="AJ248">
            <v>0.11</v>
          </cell>
          <cell r="AK248">
            <v>0.7</v>
          </cell>
          <cell r="AL248">
            <v>-0.16</v>
          </cell>
          <cell r="AM248">
            <v>-0.03</v>
          </cell>
          <cell r="AN248">
            <v>-1.1000000000000001</v>
          </cell>
          <cell r="AO248">
            <v>-0.85</v>
          </cell>
          <cell r="AP248">
            <v>0.13</v>
          </cell>
          <cell r="AQ248">
            <v>-1.06</v>
          </cell>
          <cell r="AR248">
            <v>-0.28000000000000003</v>
          </cell>
          <cell r="AS248">
            <v>0.93</v>
          </cell>
          <cell r="AT248">
            <v>0.38</v>
          </cell>
          <cell r="AU248">
            <v>-0.44</v>
          </cell>
          <cell r="AV248">
            <v>0.47</v>
          </cell>
          <cell r="AW248">
            <v>0.52</v>
          </cell>
          <cell r="AX248">
            <v>-1.18</v>
          </cell>
          <cell r="AY248">
            <v>-1.71</v>
          </cell>
          <cell r="AZ248">
            <v>-0.69</v>
          </cell>
          <cell r="BA248">
            <v>0.37</v>
          </cell>
          <cell r="BB248">
            <v>-0.21</v>
          </cell>
          <cell r="BC248">
            <v>-0.21</v>
          </cell>
          <cell r="BD248">
            <v>0.44</v>
          </cell>
          <cell r="BE248">
            <v>0.43</v>
          </cell>
          <cell r="BF248">
            <v>-0.21</v>
          </cell>
          <cell r="BG248">
            <v>-0.31</v>
          </cell>
          <cell r="BH248">
            <v>-0.73</v>
          </cell>
          <cell r="BI248">
            <v>-0.99</v>
          </cell>
          <cell r="BJ248">
            <v>-1.27</v>
          </cell>
          <cell r="BK248">
            <v>-0.48</v>
          </cell>
          <cell r="BL248">
            <v>-0.26</v>
          </cell>
          <cell r="BM248">
            <v>0.6</v>
          </cell>
          <cell r="BN248">
            <v>-0.37</v>
          </cell>
          <cell r="BO248">
            <v>-2.77</v>
          </cell>
          <cell r="BP248">
            <v>-1.93</v>
          </cell>
          <cell r="BQ248">
            <v>-1.34</v>
          </cell>
          <cell r="BR248">
            <v>-0.14000000000000001</v>
          </cell>
          <cell r="BS248">
            <v>0.59</v>
          </cell>
          <cell r="BT248">
            <v>0.53</v>
          </cell>
          <cell r="BU248">
            <v>0.53</v>
          </cell>
          <cell r="BV248">
            <v>-0.19</v>
          </cell>
          <cell r="BW248">
            <v>0.44</v>
          </cell>
          <cell r="BX248">
            <v>-0.27</v>
          </cell>
          <cell r="BY248">
            <v>0.28999999999999998</v>
          </cell>
          <cell r="BZ248">
            <v>0.45</v>
          </cell>
          <cell r="CA248">
            <v>0.44</v>
          </cell>
          <cell r="CB248">
            <v>-0.04</v>
          </cell>
          <cell r="CC248">
            <v>0.19</v>
          </cell>
          <cell r="CD248">
            <v>0.21</v>
          </cell>
          <cell r="CE248">
            <v>-0.27</v>
          </cell>
          <cell r="CF248">
            <v>0.31</v>
          </cell>
          <cell r="CG248">
            <v>-0.15</v>
          </cell>
          <cell r="CH248">
            <v>-0.14000000000000001</v>
          </cell>
          <cell r="CI248">
            <v>0.4</v>
          </cell>
          <cell r="CJ248">
            <v>-0.75</v>
          </cell>
          <cell r="CK248">
            <v>0.26</v>
          </cell>
          <cell r="CL248">
            <v>1.71</v>
          </cell>
          <cell r="CM248">
            <v>1.79</v>
          </cell>
          <cell r="CN248">
            <v>1.32</v>
          </cell>
          <cell r="CO248">
            <v>0.46</v>
          </cell>
          <cell r="CP248">
            <v>-0.51</v>
          </cell>
          <cell r="CQ248">
            <v>-0.93</v>
          </cell>
          <cell r="CR248">
            <v>0.48</v>
          </cell>
          <cell r="CS248">
            <v>0.71</v>
          </cell>
          <cell r="CT248">
            <v>0.08</v>
          </cell>
          <cell r="CU248">
            <v>0.99</v>
          </cell>
          <cell r="CV248">
            <v>-0.11</v>
          </cell>
          <cell r="CW248">
            <v>0.45</v>
          </cell>
          <cell r="CX248">
            <v>-0.01</v>
          </cell>
          <cell r="CY248">
            <v>-0.7</v>
          </cell>
          <cell r="CZ248">
            <v>-7.0000000000000007E-2</v>
          </cell>
          <cell r="DA248">
            <v>-7.0000000000000007E-2</v>
          </cell>
          <cell r="DB248">
            <v>-1.1499999999999999</v>
          </cell>
          <cell r="DC248">
            <v>0.15</v>
          </cell>
          <cell r="DD248">
            <v>-1.43</v>
          </cell>
          <cell r="DE248">
            <v>0.97</v>
          </cell>
          <cell r="DF248">
            <v>1.71</v>
          </cell>
          <cell r="DG248">
            <v>-0.6</v>
          </cell>
          <cell r="DH248">
            <v>2.25</v>
          </cell>
          <cell r="DI248">
            <v>4.62</v>
          </cell>
          <cell r="DJ248">
            <v>2.16</v>
          </cell>
          <cell r="DK248">
            <v>3.85</v>
          </cell>
          <cell r="DL248">
            <v>0.86</v>
          </cell>
          <cell r="DM248">
            <v>1.24</v>
          </cell>
          <cell r="DN248">
            <v>1.76</v>
          </cell>
          <cell r="DO248">
            <v>-3.1</v>
          </cell>
          <cell r="DP248">
            <v>-0.8</v>
          </cell>
          <cell r="DQ248">
            <v>1.43</v>
          </cell>
          <cell r="DR248">
            <v>1.22</v>
          </cell>
          <cell r="DS248">
            <v>1</v>
          </cell>
          <cell r="DT248">
            <v>1.31</v>
          </cell>
          <cell r="DU248">
            <v>0.76</v>
          </cell>
          <cell r="DV248">
            <v>-0.61</v>
          </cell>
          <cell r="DW248">
            <v>-0.61</v>
          </cell>
          <cell r="DX248">
            <v>1.1399999999999999</v>
          </cell>
          <cell r="DY248">
            <v>0.77</v>
          </cell>
          <cell r="DZ248">
            <v>1.26</v>
          </cell>
          <cell r="EA248">
            <v>0.75</v>
          </cell>
          <cell r="EB248">
            <v>0.12</v>
          </cell>
          <cell r="EC248">
            <v>1.68</v>
          </cell>
          <cell r="ED248">
            <v>1.97</v>
          </cell>
          <cell r="EE248">
            <v>-0.49</v>
          </cell>
          <cell r="EF248">
            <v>0.31</v>
          </cell>
          <cell r="EG248">
            <v>2.2200000000000002</v>
          </cell>
          <cell r="EH248">
            <v>-0.65</v>
          </cell>
          <cell r="EI248">
            <v>-1.05</v>
          </cell>
          <cell r="EJ248">
            <v>1.01</v>
          </cell>
          <cell r="EK248">
            <v>-0.09</v>
          </cell>
          <cell r="EL248">
            <v>0.84</v>
          </cell>
          <cell r="EM248">
            <v>2.0699999999999998</v>
          </cell>
          <cell r="EN248">
            <v>0.98</v>
          </cell>
          <cell r="EO248">
            <v>0.82</v>
          </cell>
          <cell r="EP248">
            <v>1.4</v>
          </cell>
          <cell r="EQ248">
            <v>0.79</v>
          </cell>
          <cell r="ER248">
            <v>0.92</v>
          </cell>
          <cell r="ES248">
            <v>0.99</v>
          </cell>
          <cell r="ET248">
            <v>-0.13</v>
          </cell>
          <cell r="EU248">
            <v>0.45</v>
          </cell>
          <cell r="EV248">
            <v>1.3</v>
          </cell>
          <cell r="EW248">
            <v>-0.12</v>
          </cell>
          <cell r="EX248">
            <v>-0.55000000000000004</v>
          </cell>
          <cell r="EY248">
            <v>0.56999999999999995</v>
          </cell>
          <cell r="EZ248">
            <v>-0.16</v>
          </cell>
          <cell r="FA248">
            <v>0.99</v>
          </cell>
          <cell r="FB248">
            <v>1.98</v>
          </cell>
          <cell r="FC248">
            <v>0.85</v>
          </cell>
          <cell r="FD248">
            <v>-0.43</v>
          </cell>
          <cell r="FE248">
            <v>0.76</v>
          </cell>
          <cell r="FF248">
            <v>0.96</v>
          </cell>
          <cell r="FG248">
            <v>7.0000000000000007E-2</v>
          </cell>
          <cell r="FH248">
            <v>0.94</v>
          </cell>
          <cell r="FI248">
            <v>0.81</v>
          </cell>
          <cell r="FJ248">
            <v>-0.52</v>
          </cell>
          <cell r="FK248">
            <v>-0.69</v>
          </cell>
          <cell r="FL248">
            <v>-0.62</v>
          </cell>
          <cell r="FM248">
            <v>-0.99</v>
          </cell>
          <cell r="FN248">
            <v>-1.65</v>
          </cell>
          <cell r="FO248">
            <v>-1.28</v>
          </cell>
          <cell r="FP248">
            <v>-0.35</v>
          </cell>
          <cell r="FQ248">
            <v>1.1599999999999999</v>
          </cell>
          <cell r="FR248">
            <v>0.25</v>
          </cell>
          <cell r="FS248">
            <v>-0.71</v>
          </cell>
          <cell r="FT248">
            <v>-1.89</v>
          </cell>
          <cell r="FU248">
            <v>-1.69</v>
          </cell>
          <cell r="FV248">
            <v>0.46</v>
          </cell>
          <cell r="FW248">
            <v>1.1000000000000001</v>
          </cell>
          <cell r="FX248">
            <v>1.31</v>
          </cell>
          <cell r="FY248">
            <v>0.78</v>
          </cell>
          <cell r="FZ248">
            <v>-0.46</v>
          </cell>
          <cell r="GA248">
            <v>-0.43</v>
          </cell>
          <cell r="GB248">
            <v>0.4</v>
          </cell>
          <cell r="GC248">
            <v>0.98</v>
          </cell>
          <cell r="GD248">
            <v>0.12</v>
          </cell>
          <cell r="GE248">
            <v>0.03</v>
          </cell>
          <cell r="GF248">
            <v>0.6</v>
          </cell>
          <cell r="GG248">
            <v>-0.1</v>
          </cell>
          <cell r="GH248">
            <v>0.59</v>
          </cell>
          <cell r="GI248">
            <v>1.29</v>
          </cell>
          <cell r="GJ248">
            <v>1.1399999999999999</v>
          </cell>
          <cell r="GK248">
            <v>0.38</v>
          </cell>
          <cell r="GL248">
            <v>1.55</v>
          </cell>
          <cell r="GM248">
            <v>0.74</v>
          </cell>
          <cell r="GN248">
            <v>0.19</v>
          </cell>
          <cell r="GO248">
            <v>1.34</v>
          </cell>
          <cell r="GP248">
            <v>0.57999999999999996</v>
          </cell>
          <cell r="GQ248">
            <v>0.3</v>
          </cell>
          <cell r="GR248">
            <v>-7.0000000000000007E-2</v>
          </cell>
          <cell r="GS248">
            <v>0.83</v>
          </cell>
          <cell r="GT248">
            <v>0.36</v>
          </cell>
          <cell r="GU248">
            <v>0.38</v>
          </cell>
          <cell r="GV248">
            <v>1.6</v>
          </cell>
          <cell r="GW248">
            <v>0.96</v>
          </cell>
          <cell r="GX248">
            <v>1.21</v>
          </cell>
          <cell r="GY248">
            <v>0.84</v>
          </cell>
          <cell r="GZ248">
            <v>-0.16</v>
          </cell>
          <cell r="HA248">
            <v>0.03</v>
          </cell>
          <cell r="HB248">
            <v>1.37</v>
          </cell>
          <cell r="HC248">
            <v>-0.03</v>
          </cell>
          <cell r="HD248">
            <v>0.44</v>
          </cell>
          <cell r="HE248">
            <v>1.61</v>
          </cell>
          <cell r="HF248">
            <v>1.06</v>
          </cell>
          <cell r="HG248">
            <v>1.57</v>
          </cell>
          <cell r="HH248">
            <v>0.82</v>
          </cell>
          <cell r="HI248">
            <v>-0.09</v>
          </cell>
          <cell r="HJ248">
            <v>1.18</v>
          </cell>
          <cell r="HK248">
            <v>1.64</v>
          </cell>
          <cell r="HL248">
            <v>0.59</v>
          </cell>
          <cell r="HM248">
            <v>0.44</v>
          </cell>
          <cell r="HN248">
            <v>1.42</v>
          </cell>
          <cell r="HO248">
            <v>1.46</v>
          </cell>
          <cell r="HP248">
            <v>0.8</v>
          </cell>
          <cell r="HQ248">
            <v>0</v>
          </cell>
          <cell r="HR248">
            <v>0.98</v>
          </cell>
          <cell r="HS248">
            <v>2.52</v>
          </cell>
          <cell r="HT248">
            <v>1.27</v>
          </cell>
          <cell r="HU248">
            <v>0.43</v>
          </cell>
          <cell r="HV248">
            <v>-0.56000000000000005</v>
          </cell>
          <cell r="HW248">
            <v>-0.32</v>
          </cell>
          <cell r="HX248">
            <v>-0.23</v>
          </cell>
          <cell r="HY248">
            <v>-0.21</v>
          </cell>
          <cell r="HZ248">
            <v>0.02</v>
          </cell>
          <cell r="IA248">
            <v>0.25</v>
          </cell>
          <cell r="IB248">
            <v>0.05</v>
          </cell>
          <cell r="IC248">
            <v>0.86</v>
          </cell>
          <cell r="ID248">
            <v>1.41</v>
          </cell>
          <cell r="IE248">
            <v>1.37</v>
          </cell>
          <cell r="IF248">
            <v>0.19</v>
          </cell>
          <cell r="IG248">
            <v>0.16</v>
          </cell>
          <cell r="IH248">
            <v>0.49</v>
          </cell>
          <cell r="II248">
            <v>-0.56000000000000005</v>
          </cell>
          <cell r="IJ248">
            <v>0.56999999999999995</v>
          </cell>
          <cell r="IK248">
            <v>0.01</v>
          </cell>
          <cell r="IL248">
            <v>-0.16</v>
          </cell>
          <cell r="IM248">
            <v>-0.33</v>
          </cell>
          <cell r="IN248">
            <v>-0.42</v>
          </cell>
          <cell r="IO248">
            <v>0.26</v>
          </cell>
          <cell r="IP248">
            <v>0.32</v>
          </cell>
          <cell r="IQ248">
            <v>0.17</v>
          </cell>
          <cell r="IR248">
            <v>0.8</v>
          </cell>
          <cell r="IS248">
            <v>0.72</v>
          </cell>
          <cell r="IT248">
            <v>0.57999999999999996</v>
          </cell>
          <cell r="IU248">
            <v>0.74</v>
          </cell>
          <cell r="IV248">
            <v>1.1100000000000001</v>
          </cell>
          <cell r="IW248">
            <v>0.53</v>
          </cell>
          <cell r="IX248">
            <v>0.24</v>
          </cell>
          <cell r="IY248">
            <v>0.45</v>
          </cell>
          <cell r="IZ248">
            <v>-0.53</v>
          </cell>
          <cell r="JA248">
            <v>0.88</v>
          </cell>
          <cell r="JB248">
            <v>1.49</v>
          </cell>
          <cell r="JC248">
            <v>0.23</v>
          </cell>
          <cell r="JD248">
            <v>0.66</v>
          </cell>
          <cell r="JE248">
            <v>0.92</v>
          </cell>
          <cell r="JF248">
            <v>0.91</v>
          </cell>
          <cell r="JG248">
            <v>0.77</v>
          </cell>
          <cell r="JH248">
            <v>-0.83</v>
          </cell>
          <cell r="JI248">
            <v>0.18</v>
          </cell>
          <cell r="JJ248">
            <v>0.67</v>
          </cell>
          <cell r="JK248">
            <v>-0.61</v>
          </cell>
          <cell r="JL248">
            <v>-0.93</v>
          </cell>
          <cell r="JM248">
            <v>-0.81</v>
          </cell>
          <cell r="JN248">
            <v>-0.57999999999999996</v>
          </cell>
          <cell r="JO248">
            <v>-0.22</v>
          </cell>
          <cell r="JP248">
            <v>-0.9</v>
          </cell>
          <cell r="JQ248">
            <v>-0.21</v>
          </cell>
          <cell r="JR248">
            <v>-0.41</v>
          </cell>
          <cell r="JS248">
            <v>-0.51</v>
          </cell>
          <cell r="JT248">
            <v>-0.5</v>
          </cell>
          <cell r="JU248">
            <v>-1.05</v>
          </cell>
          <cell r="JV248">
            <v>-0.84</v>
          </cell>
          <cell r="JW248">
            <v>-0.67</v>
          </cell>
          <cell r="JX248">
            <v>-0.26</v>
          </cell>
          <cell r="JY248">
            <v>-0.12</v>
          </cell>
          <cell r="JZ248">
            <v>0.5</v>
          </cell>
          <cell r="KA248">
            <v>0.42</v>
          </cell>
          <cell r="KB248">
            <v>0.38</v>
          </cell>
          <cell r="KC248">
            <v>-0.41</v>
          </cell>
          <cell r="KD248">
            <v>-0.67</v>
          </cell>
          <cell r="KE248">
            <v>0</v>
          </cell>
          <cell r="KF248">
            <v>1.31</v>
          </cell>
          <cell r="KG248">
            <v>1.02</v>
          </cell>
          <cell r="KH248">
            <v>-0.34</v>
          </cell>
          <cell r="KI248">
            <v>0.43</v>
          </cell>
          <cell r="KJ248">
            <v>1.1000000000000001</v>
          </cell>
          <cell r="KK248">
            <v>1.02</v>
          </cell>
          <cell r="KL248">
            <v>0.52</v>
          </cell>
          <cell r="KM248">
            <v>0.34</v>
          </cell>
          <cell r="KN248">
            <v>-0.11</v>
          </cell>
          <cell r="KO248">
            <v>-1.03</v>
          </cell>
          <cell r="KP248">
            <v>-1.29</v>
          </cell>
          <cell r="KQ248">
            <v>-0.11</v>
          </cell>
          <cell r="KR248">
            <v>0.45</v>
          </cell>
          <cell r="KS248">
            <v>-1.28</v>
          </cell>
          <cell r="KT248">
            <v>-0.23</v>
          </cell>
          <cell r="KU248">
            <v>0.85</v>
          </cell>
          <cell r="KV248">
            <v>-0.82</v>
          </cell>
          <cell r="KW248">
            <v>-1.1200000000000001</v>
          </cell>
          <cell r="KX248">
            <v>0.25</v>
          </cell>
          <cell r="KY248">
            <v>0.72</v>
          </cell>
          <cell r="KZ248">
            <v>0.08</v>
          </cell>
          <cell r="LA248">
            <v>0.28000000000000003</v>
          </cell>
          <cell r="LB248">
            <v>0.56999999999999995</v>
          </cell>
          <cell r="LC248">
            <v>0.92</v>
          </cell>
          <cell r="LD248">
            <v>0.59</v>
          </cell>
          <cell r="LE248">
            <v>-0.51</v>
          </cell>
          <cell r="LF248">
            <v>0.20000000000000004</v>
          </cell>
          <cell r="LG248">
            <v>0.16</v>
          </cell>
          <cell r="LH248">
            <v>-0.20637942107168297</v>
          </cell>
          <cell r="LI248">
            <v>7.4527230590961752E-2</v>
          </cell>
          <cell r="LJ248">
            <v>0.2</v>
          </cell>
          <cell r="LK248">
            <v>0</v>
          </cell>
          <cell r="LL248">
            <v>0</v>
          </cell>
          <cell r="LM248">
            <v>-0.2</v>
          </cell>
          <cell r="LN248">
            <v>-0.1</v>
          </cell>
          <cell r="LO248">
            <v>-0.1</v>
          </cell>
          <cell r="LP248">
            <v>0.21543683456304702</v>
          </cell>
          <cell r="LQ248">
            <v>0</v>
          </cell>
          <cell r="LR248">
            <v>0</v>
          </cell>
          <cell r="LS248">
            <v>0.12145916352327688</v>
          </cell>
          <cell r="LT248">
            <v>-0.2</v>
          </cell>
          <cell r="LU248">
            <v>-0.2</v>
          </cell>
          <cell r="LV248">
            <v>-0.1</v>
          </cell>
          <cell r="LW248">
            <v>0</v>
          </cell>
          <cell r="LX248">
            <v>9.6534360991184162E-2</v>
          </cell>
          <cell r="LY248">
            <v>9.0814113889285425E-2</v>
          </cell>
          <cell r="LZ248">
            <v>9.004242355293765E-2</v>
          </cell>
          <cell r="MA248">
            <v>0.127777162649197</v>
          </cell>
          <cell r="MB248">
            <v>5.8753243272241233E-2</v>
          </cell>
          <cell r="MC248">
            <v>-2.7084004042305793E-2</v>
          </cell>
          <cell r="MD248">
            <v>6.9299823360507939E-2</v>
          </cell>
          <cell r="ME248">
            <v>0.22050091034168401</v>
          </cell>
        </row>
        <row r="249">
          <cell r="A249">
            <v>3101015</v>
          </cell>
          <cell r="F249" t="str">
            <v xml:space="preserve">Móvel para copa e cozinha </v>
          </cell>
          <cell r="H249">
            <v>2.36</v>
          </cell>
          <cell r="I249">
            <v>0.53</v>
          </cell>
          <cell r="J249">
            <v>0.41</v>
          </cell>
          <cell r="K249">
            <v>0.14000000000000001</v>
          </cell>
          <cell r="L249">
            <v>-0.45</v>
          </cell>
          <cell r="M249">
            <v>-0.1</v>
          </cell>
          <cell r="N249">
            <v>1.6</v>
          </cell>
          <cell r="O249">
            <v>2.44</v>
          </cell>
          <cell r="P249">
            <v>0.46</v>
          </cell>
          <cell r="Q249">
            <v>-0.27</v>
          </cell>
          <cell r="R249">
            <v>-1.1100000000000001</v>
          </cell>
          <cell r="S249">
            <v>0.19</v>
          </cell>
          <cell r="T249">
            <v>1.05</v>
          </cell>
          <cell r="U249">
            <v>1.24</v>
          </cell>
          <cell r="V249">
            <v>0.46</v>
          </cell>
          <cell r="W249">
            <v>-1.6</v>
          </cell>
          <cell r="X249">
            <v>0.56999999999999995</v>
          </cell>
          <cell r="Y249">
            <v>0.19</v>
          </cell>
          <cell r="Z249">
            <v>-1.1100000000000001</v>
          </cell>
          <cell r="AA249">
            <v>-0.26</v>
          </cell>
          <cell r="AB249">
            <v>1.79</v>
          </cell>
          <cell r="AC249">
            <v>-0.65</v>
          </cell>
          <cell r="AD249">
            <v>-1.04</v>
          </cell>
          <cell r="AE249">
            <v>0.28000000000000003</v>
          </cell>
          <cell r="AF249">
            <v>0.62</v>
          </cell>
          <cell r="AG249">
            <v>0.52</v>
          </cell>
          <cell r="AH249">
            <v>-0.97</v>
          </cell>
          <cell r="AI249">
            <v>-1.62</v>
          </cell>
          <cell r="AJ249">
            <v>-0.63</v>
          </cell>
          <cell r="AK249">
            <v>-0.45</v>
          </cell>
          <cell r="AL249">
            <v>-1.1399999999999999</v>
          </cell>
          <cell r="AM249">
            <v>-0.47</v>
          </cell>
          <cell r="AN249">
            <v>0.28000000000000003</v>
          </cell>
          <cell r="AO249">
            <v>0.67</v>
          </cell>
          <cell r="AP249">
            <v>0.25</v>
          </cell>
          <cell r="AQ249">
            <v>0.27</v>
          </cell>
          <cell r="AR249">
            <v>0.04</v>
          </cell>
          <cell r="AS249">
            <v>-0.92</v>
          </cell>
          <cell r="AT249">
            <v>-0.05</v>
          </cell>
          <cell r="AU249">
            <v>-0.74</v>
          </cell>
          <cell r="AV249">
            <v>-0.62</v>
          </cell>
          <cell r="AW249">
            <v>-0.78</v>
          </cell>
          <cell r="AX249">
            <v>-0.97</v>
          </cell>
          <cell r="AY249">
            <v>0.12</v>
          </cell>
          <cell r="AZ249">
            <v>0.8</v>
          </cell>
          <cell r="BA249">
            <v>-1.1399999999999999</v>
          </cell>
          <cell r="BB249">
            <v>-0.84</v>
          </cell>
          <cell r="BC249">
            <v>0.49</v>
          </cell>
          <cell r="BD249">
            <v>0.48</v>
          </cell>
          <cell r="BE249">
            <v>1.67</v>
          </cell>
          <cell r="BF249">
            <v>-1.1100000000000001</v>
          </cell>
          <cell r="BG249">
            <v>-2.02</v>
          </cell>
          <cell r="BH249">
            <v>-1.25</v>
          </cell>
          <cell r="BI249">
            <v>-0.82</v>
          </cell>
          <cell r="BJ249">
            <v>0.23</v>
          </cell>
          <cell r="BK249">
            <v>-0.02</v>
          </cell>
          <cell r="BL249">
            <v>-0.38</v>
          </cell>
          <cell r="BM249">
            <v>-0.74</v>
          </cell>
          <cell r="BN249">
            <v>-0.08</v>
          </cell>
          <cell r="BO249">
            <v>-0.39</v>
          </cell>
          <cell r="BP249">
            <v>-1.2</v>
          </cell>
          <cell r="BQ249">
            <v>0.13</v>
          </cell>
          <cell r="BR249">
            <v>-0.05</v>
          </cell>
          <cell r="BS249">
            <v>-0.87</v>
          </cell>
          <cell r="BT249">
            <v>0.22</v>
          </cell>
          <cell r="BU249">
            <v>0.48</v>
          </cell>
          <cell r="BV249">
            <v>0.26</v>
          </cell>
          <cell r="BW249">
            <v>0.68</v>
          </cell>
          <cell r="BX249">
            <v>0.36</v>
          </cell>
          <cell r="BY249">
            <v>0.78</v>
          </cell>
          <cell r="BZ249">
            <v>0.64</v>
          </cell>
          <cell r="CA249">
            <v>-0.14000000000000001</v>
          </cell>
          <cell r="CB249">
            <v>-0.28999999999999998</v>
          </cell>
          <cell r="CC249">
            <v>0.7</v>
          </cell>
          <cell r="CD249">
            <v>0.99</v>
          </cell>
          <cell r="CE249">
            <v>0.67</v>
          </cell>
          <cell r="CF249">
            <v>0.51</v>
          </cell>
          <cell r="CG249">
            <v>0.53</v>
          </cell>
          <cell r="CH249">
            <v>0.63</v>
          </cell>
          <cell r="CI249">
            <v>0.47</v>
          </cell>
          <cell r="CJ249">
            <v>0.6</v>
          </cell>
          <cell r="CK249">
            <v>0.53</v>
          </cell>
          <cell r="CL249">
            <v>0.74</v>
          </cell>
          <cell r="CM249">
            <v>-0.3</v>
          </cell>
          <cell r="CN249">
            <v>-1.39</v>
          </cell>
          <cell r="CO249">
            <v>-0.92</v>
          </cell>
          <cell r="CP249">
            <v>-1.52</v>
          </cell>
          <cell r="CQ249">
            <v>-0.43</v>
          </cell>
          <cell r="CR249">
            <v>0.65</v>
          </cell>
          <cell r="CS249">
            <v>-1.43</v>
          </cell>
          <cell r="CT249">
            <v>-0.35</v>
          </cell>
          <cell r="CU249">
            <v>1.1299999999999999</v>
          </cell>
          <cell r="CV249">
            <v>0.33</v>
          </cell>
          <cell r="CW249">
            <v>-0.23</v>
          </cell>
          <cell r="CX249">
            <v>0.19</v>
          </cell>
          <cell r="CY249">
            <v>0.6</v>
          </cell>
          <cell r="CZ249">
            <v>-1.2</v>
          </cell>
          <cell r="DA249">
            <v>-1.2</v>
          </cell>
          <cell r="DB249">
            <v>2.0699999999999998</v>
          </cell>
          <cell r="DC249">
            <v>2.88</v>
          </cell>
          <cell r="DD249">
            <v>-0.98</v>
          </cell>
          <cell r="DE249">
            <v>-0.02</v>
          </cell>
          <cell r="DF249">
            <v>-0.39</v>
          </cell>
          <cell r="DG249">
            <v>-3.61</v>
          </cell>
          <cell r="DH249">
            <v>0.28999999999999998</v>
          </cell>
          <cell r="DI249">
            <v>2.4700000000000002</v>
          </cell>
          <cell r="DJ249">
            <v>1.89</v>
          </cell>
          <cell r="DK249">
            <v>2.98</v>
          </cell>
          <cell r="DL249">
            <v>0.68</v>
          </cell>
          <cell r="DM249">
            <v>0.59</v>
          </cell>
          <cell r="DN249">
            <v>0.25</v>
          </cell>
          <cell r="DO249">
            <v>0.19</v>
          </cell>
          <cell r="DP249">
            <v>1.51</v>
          </cell>
          <cell r="DQ249">
            <v>-1.22</v>
          </cell>
          <cell r="DR249">
            <v>-1.21</v>
          </cell>
          <cell r="DS249">
            <v>0.12</v>
          </cell>
          <cell r="DT249">
            <v>2.2599999999999998</v>
          </cell>
          <cell r="DU249">
            <v>1.1200000000000001</v>
          </cell>
          <cell r="DV249">
            <v>-1.36</v>
          </cell>
          <cell r="DW249">
            <v>-0.09</v>
          </cell>
          <cell r="DX249">
            <v>0.53</v>
          </cell>
          <cell r="DY249">
            <v>-0.54</v>
          </cell>
          <cell r="DZ249">
            <v>0.05</v>
          </cell>
          <cell r="EA249">
            <v>0.85</v>
          </cell>
          <cell r="EB249">
            <v>1.1299999999999999</v>
          </cell>
          <cell r="EC249">
            <v>0.69</v>
          </cell>
          <cell r="ED249">
            <v>-1.17</v>
          </cell>
          <cell r="EE249">
            <v>-0.69</v>
          </cell>
          <cell r="EF249">
            <v>-0.79</v>
          </cell>
          <cell r="EG249">
            <v>-0.49</v>
          </cell>
          <cell r="EH249">
            <v>0.78</v>
          </cell>
          <cell r="EI249">
            <v>1.1200000000000001</v>
          </cell>
          <cell r="EJ249">
            <v>1.03</v>
          </cell>
          <cell r="EK249">
            <v>0.94</v>
          </cell>
          <cell r="EL249">
            <v>-0.81</v>
          </cell>
          <cell r="EM249">
            <v>-0.64</v>
          </cell>
          <cell r="EN249">
            <v>1.25</v>
          </cell>
          <cell r="EO249">
            <v>1.24</v>
          </cell>
          <cell r="EP249">
            <v>0.76</v>
          </cell>
          <cell r="EQ249">
            <v>1.49</v>
          </cell>
          <cell r="ER249">
            <v>1.3</v>
          </cell>
          <cell r="ES249">
            <v>0.55000000000000004</v>
          </cell>
          <cell r="ET249">
            <v>-2.11</v>
          </cell>
          <cell r="EU249">
            <v>-0.74</v>
          </cell>
          <cell r="EV249">
            <v>1.8</v>
          </cell>
          <cell r="EW249">
            <v>-0.21</v>
          </cell>
          <cell r="EX249">
            <v>0.85</v>
          </cell>
          <cell r="EY249">
            <v>1.69</v>
          </cell>
          <cell r="EZ249">
            <v>1.69</v>
          </cell>
          <cell r="FA249">
            <v>1.08</v>
          </cell>
          <cell r="FB249">
            <v>-1.41</v>
          </cell>
          <cell r="FC249">
            <v>-0.15</v>
          </cell>
          <cell r="FD249">
            <v>-0.01</v>
          </cell>
          <cell r="FE249">
            <v>0.06</v>
          </cell>
          <cell r="FF249">
            <v>1.72</v>
          </cell>
          <cell r="FG249">
            <v>0.73</v>
          </cell>
          <cell r="FH249">
            <v>-1.07</v>
          </cell>
          <cell r="FI249">
            <v>-1.31</v>
          </cell>
          <cell r="FJ249">
            <v>-1.87</v>
          </cell>
          <cell r="FK249">
            <v>0.02</v>
          </cell>
          <cell r="FL249">
            <v>2.57</v>
          </cell>
          <cell r="FM249">
            <v>0.5</v>
          </cell>
          <cell r="FN249">
            <v>1.03</v>
          </cell>
          <cell r="FO249">
            <v>0.8</v>
          </cell>
          <cell r="FP249">
            <v>0.65</v>
          </cell>
          <cell r="FQ249">
            <v>0.13</v>
          </cell>
          <cell r="FR249">
            <v>1.51</v>
          </cell>
          <cell r="FS249">
            <v>-0.02</v>
          </cell>
          <cell r="FT249">
            <v>0.62</v>
          </cell>
          <cell r="FU249">
            <v>-0.13</v>
          </cell>
          <cell r="FV249">
            <v>0.09</v>
          </cell>
          <cell r="FW249">
            <v>1.6</v>
          </cell>
          <cell r="FX249">
            <v>0.2</v>
          </cell>
          <cell r="FY249">
            <v>1.51</v>
          </cell>
          <cell r="FZ249">
            <v>0.3</v>
          </cell>
          <cell r="GA249">
            <v>-1.52</v>
          </cell>
          <cell r="GB249">
            <v>-0.34</v>
          </cell>
          <cell r="GC249">
            <v>0.55000000000000004</v>
          </cell>
          <cell r="GD249">
            <v>0.3</v>
          </cell>
          <cell r="GE249">
            <v>0.59</v>
          </cell>
          <cell r="GF249">
            <v>-0.22</v>
          </cell>
          <cell r="GG249">
            <v>-0.7</v>
          </cell>
          <cell r="GH249">
            <v>-0.28999999999999998</v>
          </cell>
          <cell r="GI249">
            <v>0.81</v>
          </cell>
          <cell r="GJ249">
            <v>-0.84</v>
          </cell>
          <cell r="GK249">
            <v>0.51</v>
          </cell>
          <cell r="GL249">
            <v>1.32</v>
          </cell>
          <cell r="GM249">
            <v>1.34</v>
          </cell>
          <cell r="GN249">
            <v>0.05</v>
          </cell>
          <cell r="GO249">
            <v>0.67</v>
          </cell>
          <cell r="GP249">
            <v>0.78</v>
          </cell>
          <cell r="GQ249">
            <v>-0.59</v>
          </cell>
          <cell r="GR249">
            <v>-0.28999999999999998</v>
          </cell>
          <cell r="GS249">
            <v>0.34</v>
          </cell>
          <cell r="GT249">
            <v>1.27</v>
          </cell>
          <cell r="GU249">
            <v>1.79</v>
          </cell>
          <cell r="GV249">
            <v>1.21</v>
          </cell>
          <cell r="GW249">
            <v>0.04</v>
          </cell>
          <cell r="GX249">
            <v>1.3</v>
          </cell>
          <cell r="GY249">
            <v>2.48</v>
          </cell>
          <cell r="GZ249">
            <v>0.89</v>
          </cell>
          <cell r="HA249">
            <v>1.22</v>
          </cell>
          <cell r="HB249">
            <v>-0.48</v>
          </cell>
          <cell r="HC249">
            <v>0.35</v>
          </cell>
          <cell r="HD249">
            <v>0.27</v>
          </cell>
          <cell r="HE249">
            <v>0.75</v>
          </cell>
          <cell r="HF249">
            <v>0.26</v>
          </cell>
          <cell r="HG249">
            <v>0.09</v>
          </cell>
          <cell r="HH249">
            <v>-0.86</v>
          </cell>
          <cell r="HI249">
            <v>-1.69</v>
          </cell>
          <cell r="HJ249">
            <v>0.87</v>
          </cell>
          <cell r="HK249">
            <v>-0.32</v>
          </cell>
          <cell r="HL249">
            <v>-0.68</v>
          </cell>
          <cell r="HM249">
            <v>1.6</v>
          </cell>
          <cell r="HN249">
            <v>2.36</v>
          </cell>
          <cell r="HO249">
            <v>0.18</v>
          </cell>
          <cell r="HP249">
            <v>-0.92</v>
          </cell>
          <cell r="HQ249">
            <v>-0.42</v>
          </cell>
          <cell r="HR249">
            <v>0.65</v>
          </cell>
          <cell r="HS249">
            <v>1.97</v>
          </cell>
          <cell r="HT249">
            <v>1.62</v>
          </cell>
          <cell r="HU249">
            <v>0.93</v>
          </cell>
          <cell r="HV249">
            <v>0.26</v>
          </cell>
          <cell r="HW249">
            <v>0.62</v>
          </cell>
          <cell r="HX249">
            <v>0.49</v>
          </cell>
          <cell r="HY249">
            <v>1.74</v>
          </cell>
          <cell r="HZ249">
            <v>0.28999999999999998</v>
          </cell>
          <cell r="IA249">
            <v>1.77</v>
          </cell>
          <cell r="IB249">
            <v>1.97</v>
          </cell>
          <cell r="IC249">
            <v>-0.27</v>
          </cell>
          <cell r="ID249">
            <v>0.04</v>
          </cell>
          <cell r="IE249">
            <v>1.19</v>
          </cell>
          <cell r="IF249">
            <v>0.33</v>
          </cell>
          <cell r="IG249">
            <v>-0.56999999999999995</v>
          </cell>
          <cell r="IH249">
            <v>-0.32</v>
          </cell>
          <cell r="II249">
            <v>1.18</v>
          </cell>
          <cell r="IJ249">
            <v>1.05</v>
          </cell>
          <cell r="IK249">
            <v>1.03</v>
          </cell>
          <cell r="IL249">
            <v>0.04</v>
          </cell>
          <cell r="IM249">
            <v>-0.25</v>
          </cell>
          <cell r="IN249">
            <v>-0.04</v>
          </cell>
          <cell r="IO249">
            <v>0.43</v>
          </cell>
          <cell r="IP249">
            <v>0.11</v>
          </cell>
          <cell r="IQ249">
            <v>0.61</v>
          </cell>
          <cell r="IR249">
            <v>1.08</v>
          </cell>
          <cell r="IS249">
            <v>0.12</v>
          </cell>
          <cell r="IT249">
            <v>0.69</v>
          </cell>
          <cell r="IU249">
            <v>-0.27</v>
          </cell>
          <cell r="IV249">
            <v>-0.39</v>
          </cell>
          <cell r="IW249">
            <v>0.16</v>
          </cell>
          <cell r="IX249">
            <v>0.22</v>
          </cell>
          <cell r="IY249">
            <v>0.93</v>
          </cell>
          <cell r="IZ249">
            <v>0.96</v>
          </cell>
          <cell r="JA249">
            <v>0.73</v>
          </cell>
          <cell r="JB249">
            <v>-0.04</v>
          </cell>
          <cell r="JC249">
            <v>-0.15</v>
          </cell>
          <cell r="JD249">
            <v>0.79</v>
          </cell>
          <cell r="JE249">
            <v>0.76</v>
          </cell>
          <cell r="JF249">
            <v>0.05</v>
          </cell>
          <cell r="JG249">
            <v>-0.96</v>
          </cell>
          <cell r="JH249">
            <v>-0.59</v>
          </cell>
          <cell r="JI249">
            <v>0.17</v>
          </cell>
          <cell r="JJ249">
            <v>0.11</v>
          </cell>
          <cell r="JK249">
            <v>0.33</v>
          </cell>
          <cell r="JL249">
            <v>-0.28000000000000003</v>
          </cell>
          <cell r="JM249">
            <v>0.37</v>
          </cell>
          <cell r="JN249">
            <v>0.8</v>
          </cell>
          <cell r="JO249">
            <v>-0.66</v>
          </cell>
          <cell r="JP249">
            <v>-0.31</v>
          </cell>
          <cell r="JQ249">
            <v>-1.33</v>
          </cell>
          <cell r="JR249">
            <v>-0.93</v>
          </cell>
          <cell r="JS249">
            <v>0.5</v>
          </cell>
          <cell r="JT249">
            <v>0.02</v>
          </cell>
          <cell r="JU249">
            <v>0.11</v>
          </cell>
          <cell r="JV249">
            <v>1.07</v>
          </cell>
          <cell r="JW249">
            <v>0.36</v>
          </cell>
          <cell r="JX249">
            <v>0.36</v>
          </cell>
          <cell r="JY249">
            <v>-0.05</v>
          </cell>
          <cell r="JZ249">
            <v>0.03</v>
          </cell>
          <cell r="KA249">
            <v>0.74</v>
          </cell>
          <cell r="KB249">
            <v>0.52</v>
          </cell>
          <cell r="KC249">
            <v>0.69</v>
          </cell>
          <cell r="KD249">
            <v>-0.17</v>
          </cell>
          <cell r="KE249">
            <v>-0.55000000000000004</v>
          </cell>
          <cell r="KF249">
            <v>-0.25</v>
          </cell>
          <cell r="KG249">
            <v>-0.28000000000000003</v>
          </cell>
          <cell r="KH249">
            <v>-0.06</v>
          </cell>
          <cell r="KI249">
            <v>0.31</v>
          </cell>
          <cell r="KJ249">
            <v>0.72</v>
          </cell>
          <cell r="KK249">
            <v>-0.35</v>
          </cell>
          <cell r="KL249">
            <v>0.97</v>
          </cell>
          <cell r="KM249">
            <v>1.1299999999999999</v>
          </cell>
          <cell r="KN249">
            <v>-0.69</v>
          </cell>
          <cell r="KO249">
            <v>-0.09</v>
          </cell>
          <cell r="KP249">
            <v>-1.02</v>
          </cell>
          <cell r="KQ249">
            <v>-1.9</v>
          </cell>
          <cell r="KR249">
            <v>-0.42</v>
          </cell>
          <cell r="KS249">
            <v>-0.03</v>
          </cell>
          <cell r="KT249">
            <v>-0.56999999999999995</v>
          </cell>
          <cell r="KU249">
            <v>-0.73</v>
          </cell>
          <cell r="KV249">
            <v>-0.19</v>
          </cell>
          <cell r="KW249">
            <v>-1.03</v>
          </cell>
          <cell r="KX249">
            <v>-0.94</v>
          </cell>
          <cell r="KY249">
            <v>-0.38</v>
          </cell>
          <cell r="KZ249">
            <v>-0.6</v>
          </cell>
          <cell r="LA249">
            <v>-0.44</v>
          </cell>
          <cell r="LB249">
            <v>-0.56000000000000005</v>
          </cell>
          <cell r="LC249">
            <v>-0.78</v>
          </cell>
          <cell r="LD249">
            <v>-0.56999999999999995</v>
          </cell>
          <cell r="LE249">
            <v>-0.34</v>
          </cell>
          <cell r="LF249">
            <v>0.20000000000000004</v>
          </cell>
          <cell r="LG249">
            <v>0.16</v>
          </cell>
          <cell r="LH249">
            <v>-0.20637942107168297</v>
          </cell>
          <cell r="LI249">
            <v>7.4527230590961752E-2</v>
          </cell>
          <cell r="LJ249">
            <v>0.2</v>
          </cell>
          <cell r="LK249">
            <v>0</v>
          </cell>
          <cell r="LL249">
            <v>0</v>
          </cell>
          <cell r="LM249">
            <v>-0.2</v>
          </cell>
          <cell r="LN249">
            <v>-0.1</v>
          </cell>
          <cell r="LO249">
            <v>-0.1</v>
          </cell>
          <cell r="LP249">
            <v>0.21543683456304702</v>
          </cell>
          <cell r="LQ249">
            <v>0</v>
          </cell>
          <cell r="LR249">
            <v>0</v>
          </cell>
          <cell r="LS249">
            <v>0.12145916352327688</v>
          </cell>
          <cell r="LT249">
            <v>-0.2</v>
          </cell>
          <cell r="LU249">
            <v>-0.2</v>
          </cell>
          <cell r="LV249">
            <v>-0.1</v>
          </cell>
          <cell r="LW249">
            <v>0</v>
          </cell>
          <cell r="LX249">
            <v>9.6534360991184162E-2</v>
          </cell>
          <cell r="LY249">
            <v>9.0814113889285425E-2</v>
          </cell>
          <cell r="LZ249">
            <v>9.004242355293765E-2</v>
          </cell>
          <cell r="MA249">
            <v>0.127777162649197</v>
          </cell>
          <cell r="MB249">
            <v>5.8753243272241233E-2</v>
          </cell>
          <cell r="MC249">
            <v>-2.7084004042305793E-2</v>
          </cell>
          <cell r="MD249">
            <v>6.9299823360507939E-2</v>
          </cell>
          <cell r="ME249">
            <v>0.22050091034168401</v>
          </cell>
        </row>
        <row r="250">
          <cell r="A250">
            <v>3101016</v>
          </cell>
          <cell r="F250" t="str">
            <v xml:space="preserve">Móvel infantil </v>
          </cell>
          <cell r="H250">
            <v>0.52483598014722266</v>
          </cell>
          <cell r="I250">
            <v>0.69167561351503548</v>
          </cell>
          <cell r="J250">
            <v>0.61663121381278729</v>
          </cell>
          <cell r="K250">
            <v>-0.22890428002406671</v>
          </cell>
          <cell r="L250">
            <v>-9.7713934016967596E-2</v>
          </cell>
          <cell r="M250">
            <v>-0.32562769728333346</v>
          </cell>
          <cell r="N250">
            <v>-0.21114414158004013</v>
          </cell>
          <cell r="O250">
            <v>0.10997897159072779</v>
          </cell>
          <cell r="P250">
            <v>-6.4092046111898183E-3</v>
          </cell>
          <cell r="Q250">
            <v>0.55521697608105103</v>
          </cell>
          <cell r="R250">
            <v>-0.2056470867153343</v>
          </cell>
          <cell r="S250">
            <v>-8.7405618242041364E-2</v>
          </cell>
          <cell r="T250">
            <v>0.79715233702302624</v>
          </cell>
          <cell r="U250">
            <v>5.3644192404019443E-2</v>
          </cell>
          <cell r="V250">
            <v>0.4420489295523049</v>
          </cell>
          <cell r="W250">
            <v>5.4329493405316114E-2</v>
          </cell>
          <cell r="X250">
            <v>6.2802950822043568E-2</v>
          </cell>
          <cell r="Y250">
            <v>3.8015979288722072E-2</v>
          </cell>
          <cell r="Z250">
            <v>-0.18785302245605631</v>
          </cell>
          <cell r="AA250">
            <v>-0.4070269674005661</v>
          </cell>
          <cell r="AB250">
            <v>0.36357206837550421</v>
          </cell>
          <cell r="AC250">
            <v>-0.20935777229767755</v>
          </cell>
          <cell r="AD250">
            <v>0.10092784109881311</v>
          </cell>
          <cell r="AE250">
            <v>1.3820610313217125</v>
          </cell>
          <cell r="AF250">
            <v>0.68235781627255188</v>
          </cell>
          <cell r="AG250">
            <v>0.70674212519616453</v>
          </cell>
          <cell r="AH250">
            <v>-1.3753848495243786E-2</v>
          </cell>
          <cell r="AI250">
            <v>-0.89867819793690007</v>
          </cell>
          <cell r="AJ250">
            <v>-0.42632690518050298</v>
          </cell>
          <cell r="AK250">
            <v>-0.2004501264425968</v>
          </cell>
          <cell r="AL250">
            <v>-0.97781726002041225</v>
          </cell>
          <cell r="AM250">
            <v>-0.85204045355446112</v>
          </cell>
          <cell r="AN250">
            <v>-0.89994478535833311</v>
          </cell>
          <cell r="AO250">
            <v>-0.50542503805922212</v>
          </cell>
          <cell r="AP250">
            <v>-0.5007153927429201</v>
          </cell>
          <cell r="AQ250">
            <v>-0.75344086960846246</v>
          </cell>
          <cell r="AR250">
            <v>-6.3394849130440243E-3</v>
          </cell>
          <cell r="AS250">
            <v>0.50372766687644643</v>
          </cell>
          <cell r="AT250">
            <v>0.4124626284365101</v>
          </cell>
          <cell r="AU250">
            <v>4.6503828698835098E-2</v>
          </cell>
          <cell r="AV250">
            <v>0.35747579045577682</v>
          </cell>
          <cell r="AW250">
            <v>0.62794859371358014</v>
          </cell>
          <cell r="AX250">
            <v>-0.56507708270676027</v>
          </cell>
          <cell r="AY250">
            <v>-1.0418460151317293</v>
          </cell>
          <cell r="AZ250">
            <v>-0.38010935786440869</v>
          </cell>
          <cell r="BA250">
            <v>-0.14204322827165561</v>
          </cell>
          <cell r="BB250">
            <v>-0.21945272434990881</v>
          </cell>
          <cell r="BC250">
            <v>-4.2826450506704208E-3</v>
          </cell>
          <cell r="BD250">
            <v>7.1727273211711892E-2</v>
          </cell>
          <cell r="BE250">
            <v>0.94296998540614696</v>
          </cell>
          <cell r="BF250">
            <v>-0.10376111311115202</v>
          </cell>
          <cell r="BG250">
            <v>-0.57200590335303403</v>
          </cell>
          <cell r="BH250">
            <v>-0.83080949651882707</v>
          </cell>
          <cell r="BI250">
            <v>-0.84492826123026399</v>
          </cell>
          <cell r="BJ250">
            <v>-0.67920304021124223</v>
          </cell>
          <cell r="BK250">
            <v>-0.42179356895650139</v>
          </cell>
          <cell r="BL250">
            <v>-0.46021005075849802</v>
          </cell>
          <cell r="BM250">
            <v>0.13613477084883879</v>
          </cell>
          <cell r="BN250">
            <v>0.10214103050801891</v>
          </cell>
          <cell r="BO250">
            <v>-0.95420159080434541</v>
          </cell>
          <cell r="BP250">
            <v>-1.1412030347932685</v>
          </cell>
          <cell r="BQ250">
            <v>-0.97006021176113777</v>
          </cell>
          <cell r="BR250">
            <v>-0.16101178003772554</v>
          </cell>
          <cell r="BS250">
            <v>4.2980263275237851E-2</v>
          </cell>
          <cell r="BT250">
            <v>0.24498941008329567</v>
          </cell>
          <cell r="BU250">
            <v>0.61078712428399495</v>
          </cell>
          <cell r="BV250">
            <v>6.693820529520586E-2</v>
          </cell>
          <cell r="BW250">
            <v>0.38950823819250452</v>
          </cell>
          <cell r="BX250">
            <v>-6.5610926830387245E-2</v>
          </cell>
          <cell r="BY250">
            <v>0.32821803463112764</v>
          </cell>
          <cell r="BZ250">
            <v>0.75523947150741255</v>
          </cell>
          <cell r="CA250">
            <v>0.23257533089720253</v>
          </cell>
          <cell r="CB250">
            <v>-4.5064913990828417E-2</v>
          </cell>
          <cell r="CC250">
            <v>0.16651765583709285</v>
          </cell>
          <cell r="CD250">
            <v>0.53086629172704347</v>
          </cell>
          <cell r="CE250">
            <v>0.20211378957108966</v>
          </cell>
          <cell r="CF250">
            <v>0.2231493792504044</v>
          </cell>
          <cell r="CG250">
            <v>-1.2108174014389725E-4</v>
          </cell>
          <cell r="CH250">
            <v>0.13847950503930703</v>
          </cell>
          <cell r="CI250">
            <v>0.96890512222116698</v>
          </cell>
          <cell r="CJ250">
            <v>-2.8063697225308548E-2</v>
          </cell>
          <cell r="CK250">
            <v>-0.18656066829523169</v>
          </cell>
          <cell r="CL250">
            <v>1.4032392372197171</v>
          </cell>
          <cell r="CM250">
            <v>0.79515243426671478</v>
          </cell>
          <cell r="CN250">
            <v>2.0610867022570916E-3</v>
          </cell>
          <cell r="CO250">
            <v>-3.6695521273345758E-2</v>
          </cell>
          <cell r="CP250">
            <v>0.19064312765688982</v>
          </cell>
          <cell r="CQ250">
            <v>0.35258606670036313</v>
          </cell>
          <cell r="CR250">
            <v>0.42899126313606584</v>
          </cell>
          <cell r="CS250">
            <v>0.30954368988177466</v>
          </cell>
          <cell r="CT250">
            <v>0.81667870918022678</v>
          </cell>
          <cell r="CU250">
            <v>1.5593946982193874</v>
          </cell>
          <cell r="CV250">
            <v>1.110011584154541</v>
          </cell>
          <cell r="CW250">
            <v>0.92166869334129298</v>
          </cell>
          <cell r="CX250">
            <v>0.75029479348111883</v>
          </cell>
          <cell r="CY250">
            <v>-3.4777972723682028E-2</v>
          </cell>
          <cell r="CZ250">
            <v>0.18747691323931023</v>
          </cell>
          <cell r="DA250">
            <v>0.18747691323931023</v>
          </cell>
          <cell r="DB250">
            <v>1.2593834011064193</v>
          </cell>
          <cell r="DC250">
            <v>0.5356533578976227</v>
          </cell>
          <cell r="DD250">
            <v>-0.697476410549137</v>
          </cell>
          <cell r="DE250">
            <v>0.97144314770805029</v>
          </cell>
          <cell r="DF250">
            <v>1.1494656418386517</v>
          </cell>
          <cell r="DG250">
            <v>-1.0202721414206049</v>
          </cell>
          <cell r="DH250">
            <v>-4.6824268132092499E-3</v>
          </cell>
          <cell r="DI250">
            <v>1.604520772658141</v>
          </cell>
          <cell r="DJ250">
            <v>1.077693883684852</v>
          </cell>
          <cell r="DK250">
            <v>2.5030594924932394</v>
          </cell>
          <cell r="DL250">
            <v>8.1126061031251195E-2</v>
          </cell>
          <cell r="DM250">
            <v>1.1627637313740247</v>
          </cell>
          <cell r="DN250">
            <v>1.0047456749998351</v>
          </cell>
          <cell r="DO250">
            <v>-1.0229142037608923</v>
          </cell>
          <cell r="DP250">
            <v>1.8780809498209403E-2</v>
          </cell>
          <cell r="DQ250">
            <v>0.34108672617238062</v>
          </cell>
          <cell r="DR250">
            <v>3.7348820113627709E-2</v>
          </cell>
          <cell r="DS250">
            <v>0.46395268047572341</v>
          </cell>
          <cell r="DT250">
            <v>1.0583887061000643</v>
          </cell>
          <cell r="DU250">
            <v>1.0553375319188918</v>
          </cell>
          <cell r="DV250">
            <v>0.74950420454843381</v>
          </cell>
          <cell r="DW250">
            <v>0.59783110007549856</v>
          </cell>
          <cell r="DX250">
            <v>0.18179795955749753</v>
          </cell>
          <cell r="DY250">
            <v>-0.20787631282267069</v>
          </cell>
          <cell r="DZ250">
            <v>0.86738101171222903</v>
          </cell>
          <cell r="EA250">
            <v>0.7471668480926309</v>
          </cell>
          <cell r="EB250">
            <v>0.38973792631519438</v>
          </cell>
          <cell r="EC250">
            <v>1.0873900147516384</v>
          </cell>
          <cell r="ED250">
            <v>1.2869206594517453</v>
          </cell>
          <cell r="EE250">
            <v>-0.34875233510730225</v>
          </cell>
          <cell r="EF250">
            <v>-0.2283939871125506</v>
          </cell>
          <cell r="EG250">
            <v>1.3759474441099488</v>
          </cell>
          <cell r="EH250">
            <v>0.96172019018442201</v>
          </cell>
          <cell r="EI250">
            <v>0.80543799277838413</v>
          </cell>
          <cell r="EJ250">
            <v>1.0711813930673253</v>
          </cell>
          <cell r="EK250">
            <v>0.19414758823095721</v>
          </cell>
          <cell r="EL250">
            <v>-0.37176128506985207</v>
          </cell>
          <cell r="EM250">
            <v>0.60860889330795409</v>
          </cell>
          <cell r="EN250">
            <v>1.4784492230259418</v>
          </cell>
          <cell r="EO250">
            <v>0.96029804959845588</v>
          </cell>
          <cell r="EP250">
            <v>1.3107544029204032</v>
          </cell>
          <cell r="EQ250">
            <v>1.0677255248616919</v>
          </cell>
          <cell r="ER250">
            <v>0.77582871649562013</v>
          </cell>
          <cell r="ES250">
            <v>0.75330572960031794</v>
          </cell>
          <cell r="ET250">
            <v>0.30084380712392533</v>
          </cell>
          <cell r="EU250">
            <v>0.34722572532688839</v>
          </cell>
          <cell r="EV250">
            <v>1.0409154239978189</v>
          </cell>
          <cell r="EW250">
            <v>0.20437276804333004</v>
          </cell>
          <cell r="EX250">
            <v>-0.40017999858728065</v>
          </cell>
          <cell r="EY250">
            <v>0.54225332498918599</v>
          </cell>
          <cell r="EZ250">
            <v>1.1151419970388783</v>
          </cell>
          <cell r="FA250">
            <v>1.5139941836803228</v>
          </cell>
          <cell r="FB250">
            <v>0.23708714745461648</v>
          </cell>
          <cell r="FC250">
            <v>-0.3523055969731867</v>
          </cell>
          <cell r="FD250">
            <v>-7.8347845441533073E-2</v>
          </cell>
          <cell r="FE250">
            <v>0.15257039977975215</v>
          </cell>
          <cell r="FF250">
            <v>0.12646439963983469</v>
          </cell>
          <cell r="FG250">
            <v>0.34485593063711489</v>
          </cell>
          <cell r="FH250">
            <v>0.62</v>
          </cell>
          <cell r="FI250">
            <v>0.13</v>
          </cell>
          <cell r="FJ250">
            <v>0.33</v>
          </cell>
          <cell r="FK250">
            <v>-0.17</v>
          </cell>
          <cell r="FL250">
            <v>0.04</v>
          </cell>
          <cell r="FM250">
            <v>-0.15</v>
          </cell>
          <cell r="FN250">
            <v>-0.63</v>
          </cell>
          <cell r="FO250">
            <v>-0.26</v>
          </cell>
          <cell r="FP250">
            <v>0.16</v>
          </cell>
          <cell r="FQ250">
            <v>0.28000000000000003</v>
          </cell>
          <cell r="FR250">
            <v>0.82</v>
          </cell>
          <cell r="FS250">
            <v>-0.53</v>
          </cell>
          <cell r="FT250">
            <v>-1.07</v>
          </cell>
          <cell r="FU250">
            <v>0.55000000000000004</v>
          </cell>
          <cell r="FV250">
            <v>-1.27</v>
          </cell>
          <cell r="FW250">
            <v>-0.44</v>
          </cell>
          <cell r="FX250">
            <v>-2.38</v>
          </cell>
          <cell r="FY250">
            <v>-1.32</v>
          </cell>
          <cell r="FZ250">
            <v>-2.17</v>
          </cell>
          <cell r="GA250">
            <v>-2.0499999999999998</v>
          </cell>
          <cell r="GB250">
            <v>-0.57999999999999996</v>
          </cell>
          <cell r="GC250">
            <v>-0.91</v>
          </cell>
          <cell r="GD250">
            <v>0.55000000000000004</v>
          </cell>
          <cell r="GE250">
            <v>1.48</v>
          </cell>
          <cell r="GF250">
            <v>-2.85</v>
          </cell>
          <cell r="GG250">
            <v>-1.73</v>
          </cell>
          <cell r="GH250">
            <v>-0.81</v>
          </cell>
          <cell r="GI250">
            <v>0.62</v>
          </cell>
          <cell r="GJ250">
            <v>0.04</v>
          </cell>
          <cell r="GK250">
            <v>-0.98</v>
          </cell>
          <cell r="GL250">
            <v>0.52</v>
          </cell>
          <cell r="GM250">
            <v>0.44</v>
          </cell>
          <cell r="GN250">
            <v>1.1499999999999999</v>
          </cell>
          <cell r="GO250">
            <v>2.5299999999999998</v>
          </cell>
          <cell r="GP250">
            <v>0.39</v>
          </cell>
          <cell r="GQ250">
            <v>-0.03</v>
          </cell>
          <cell r="GR250">
            <v>0.79</v>
          </cell>
          <cell r="GS250">
            <v>-0.46</v>
          </cell>
          <cell r="GT250">
            <v>0.87</v>
          </cell>
          <cell r="GU250">
            <v>1.1200000000000001</v>
          </cell>
          <cell r="GV250">
            <v>-0.92</v>
          </cell>
          <cell r="GW250">
            <v>-2.08</v>
          </cell>
          <cell r="GX250">
            <v>-0.74</v>
          </cell>
          <cell r="GY250">
            <v>2.2200000000000002</v>
          </cell>
          <cell r="GZ250">
            <v>-1.55</v>
          </cell>
          <cell r="HA250">
            <v>-3.44</v>
          </cell>
          <cell r="HB250">
            <v>2.95</v>
          </cell>
          <cell r="HC250">
            <v>0.56999999999999995</v>
          </cell>
          <cell r="HD250">
            <v>-0.04</v>
          </cell>
          <cell r="HE250">
            <v>-1.55</v>
          </cell>
          <cell r="HF250">
            <v>-0.53</v>
          </cell>
          <cell r="HG250">
            <v>-0.21</v>
          </cell>
          <cell r="HH250">
            <v>-1.56</v>
          </cell>
          <cell r="HI250">
            <v>-0.3</v>
          </cell>
          <cell r="HJ250">
            <v>3.68</v>
          </cell>
          <cell r="HK250">
            <v>3.94</v>
          </cell>
          <cell r="HL250">
            <v>2.4900000000000002</v>
          </cell>
          <cell r="HM250">
            <v>-1.57</v>
          </cell>
          <cell r="HN250">
            <v>1.07</v>
          </cell>
          <cell r="HO250">
            <v>4.3</v>
          </cell>
          <cell r="HP250">
            <v>1.79</v>
          </cell>
          <cell r="HQ250">
            <v>0.92</v>
          </cell>
          <cell r="HR250">
            <v>1.4</v>
          </cell>
          <cell r="HS250">
            <v>-1.03</v>
          </cell>
          <cell r="HT250">
            <v>0.84</v>
          </cell>
          <cell r="HU250">
            <v>2.36</v>
          </cell>
          <cell r="HV250">
            <v>1.04</v>
          </cell>
          <cell r="HW250">
            <v>1.22</v>
          </cell>
          <cell r="HX250">
            <v>1.1000000000000001</v>
          </cell>
          <cell r="HY250">
            <v>0.26</v>
          </cell>
          <cell r="HZ250">
            <v>0.32</v>
          </cell>
          <cell r="IA250">
            <v>3.35</v>
          </cell>
          <cell r="IB250">
            <v>2.95</v>
          </cell>
          <cell r="IC250">
            <v>-0.73</v>
          </cell>
          <cell r="ID250">
            <v>1.82</v>
          </cell>
          <cell r="IE250">
            <v>0.12</v>
          </cell>
          <cell r="IF250">
            <v>-0.02</v>
          </cell>
          <cell r="IG250">
            <v>0.08</v>
          </cell>
          <cell r="IH250">
            <v>0.49</v>
          </cell>
          <cell r="II250">
            <v>-0.54</v>
          </cell>
          <cell r="IJ250">
            <v>-1.06</v>
          </cell>
          <cell r="IK250">
            <v>-0.87</v>
          </cell>
          <cell r="IL250">
            <v>-0.11</v>
          </cell>
          <cell r="IM250">
            <v>0.91</v>
          </cell>
          <cell r="IN250">
            <v>-0.59</v>
          </cell>
          <cell r="IO250">
            <v>0.97</v>
          </cell>
          <cell r="IP250">
            <v>0.72</v>
          </cell>
          <cell r="IQ250">
            <v>0.56999999999999995</v>
          </cell>
          <cell r="IR250">
            <v>0.51</v>
          </cell>
          <cell r="IS250">
            <v>0.6</v>
          </cell>
          <cell r="IT250">
            <v>0.68</v>
          </cell>
          <cell r="IU250">
            <v>-0.08</v>
          </cell>
          <cell r="IV250">
            <v>1.3</v>
          </cell>
          <cell r="IW250">
            <v>1.8</v>
          </cell>
          <cell r="IX250">
            <v>1.86</v>
          </cell>
          <cell r="IY250">
            <v>-0.5</v>
          </cell>
          <cell r="IZ250">
            <v>-0.67</v>
          </cell>
          <cell r="JA250">
            <v>-0.35</v>
          </cell>
          <cell r="JB250">
            <v>-1.06</v>
          </cell>
          <cell r="JC250">
            <v>0.84</v>
          </cell>
          <cell r="JD250">
            <v>1.03</v>
          </cell>
          <cell r="JE250">
            <v>-2.0099999999999998</v>
          </cell>
          <cell r="JF250">
            <v>-0.04</v>
          </cell>
          <cell r="JG250">
            <v>0.55000000000000004</v>
          </cell>
          <cell r="JH250">
            <v>-0.31</v>
          </cell>
          <cell r="JI250">
            <v>-1.83</v>
          </cell>
          <cell r="JJ250">
            <v>1.98</v>
          </cell>
          <cell r="JK250">
            <v>0.94</v>
          </cell>
          <cell r="JL250">
            <v>-1.2</v>
          </cell>
          <cell r="JM250">
            <v>-1.62</v>
          </cell>
          <cell r="JN250">
            <v>-0.83</v>
          </cell>
          <cell r="JO250">
            <v>-0.5</v>
          </cell>
          <cell r="JP250">
            <v>-1.44</v>
          </cell>
          <cell r="JQ250">
            <v>1.99</v>
          </cell>
          <cell r="JR250">
            <v>1.22</v>
          </cell>
          <cell r="JS250">
            <v>1.02</v>
          </cell>
          <cell r="JT250">
            <v>0.66</v>
          </cell>
          <cell r="JU250">
            <v>0.46</v>
          </cell>
          <cell r="JV250">
            <v>-1.27</v>
          </cell>
          <cell r="JW250">
            <v>-1.1499999999999999</v>
          </cell>
          <cell r="JX250">
            <v>-2.0299999999999998</v>
          </cell>
          <cell r="JY250">
            <v>-1.7</v>
          </cell>
          <cell r="JZ250">
            <v>2</v>
          </cell>
          <cell r="KA250">
            <v>-0.09</v>
          </cell>
          <cell r="KB250">
            <v>-1.6</v>
          </cell>
          <cell r="KC250">
            <v>-0.26</v>
          </cell>
          <cell r="KD250">
            <v>0.43</v>
          </cell>
          <cell r="KE250">
            <v>-1.51</v>
          </cell>
          <cell r="KF250">
            <v>-0.8</v>
          </cell>
          <cell r="KG250">
            <v>0.6</v>
          </cell>
          <cell r="KH250">
            <v>1.1399999999999999</v>
          </cell>
          <cell r="KI250">
            <v>-1.24</v>
          </cell>
          <cell r="KJ250">
            <v>-0.69</v>
          </cell>
          <cell r="KK250">
            <v>-0.8</v>
          </cell>
          <cell r="KL250">
            <v>-1.22</v>
          </cell>
          <cell r="KM250">
            <v>-0.61</v>
          </cell>
          <cell r="KN250">
            <v>-0.31</v>
          </cell>
          <cell r="KO250">
            <v>-1.19</v>
          </cell>
          <cell r="KP250">
            <v>1.97</v>
          </cell>
          <cell r="KQ250">
            <v>0.8</v>
          </cell>
          <cell r="KR250">
            <v>-0.14000000000000001</v>
          </cell>
          <cell r="KS250">
            <v>0.56000000000000005</v>
          </cell>
          <cell r="KT250">
            <v>0.11</v>
          </cell>
          <cell r="KU250">
            <v>-0.05</v>
          </cell>
          <cell r="KV250">
            <v>-1.07</v>
          </cell>
          <cell r="KW250">
            <v>-1.27</v>
          </cell>
          <cell r="KX250">
            <v>-0.46</v>
          </cell>
          <cell r="KY250">
            <v>-0.55000000000000004</v>
          </cell>
          <cell r="KZ250">
            <v>0.7</v>
          </cell>
          <cell r="LA250">
            <v>1.32</v>
          </cell>
          <cell r="LB250">
            <v>1.01</v>
          </cell>
          <cell r="LC250">
            <v>-0.86</v>
          </cell>
          <cell r="LD250">
            <v>-1.53</v>
          </cell>
          <cell r="LE250">
            <v>1.06</v>
          </cell>
          <cell r="LF250">
            <v>0.20000000000000004</v>
          </cell>
          <cell r="LG250">
            <v>0.16</v>
          </cell>
          <cell r="LH250">
            <v>-0.20637942107168297</v>
          </cell>
          <cell r="LI250">
            <v>7.4527230590961752E-2</v>
          </cell>
          <cell r="LJ250">
            <v>0.2</v>
          </cell>
          <cell r="LK250">
            <v>0</v>
          </cell>
          <cell r="LL250">
            <v>0</v>
          </cell>
          <cell r="LM250">
            <v>-0.2</v>
          </cell>
          <cell r="LN250">
            <v>-0.1</v>
          </cell>
          <cell r="LO250">
            <v>-0.1</v>
          </cell>
          <cell r="LP250">
            <v>0.21543683456304702</v>
          </cell>
          <cell r="LQ250">
            <v>0</v>
          </cell>
          <cell r="LR250">
            <v>0</v>
          </cell>
          <cell r="LS250">
            <v>0.12145916352327688</v>
          </cell>
          <cell r="LT250">
            <v>-0.2</v>
          </cell>
          <cell r="LU250">
            <v>-0.2</v>
          </cell>
          <cell r="LV250">
            <v>-0.1</v>
          </cell>
          <cell r="LW250">
            <v>0</v>
          </cell>
          <cell r="LX250">
            <v>9.6534360991184162E-2</v>
          </cell>
          <cell r="LY250">
            <v>9.0814113889285425E-2</v>
          </cell>
          <cell r="LZ250">
            <v>9.004242355293765E-2</v>
          </cell>
          <cell r="MA250">
            <v>0.127777162649197</v>
          </cell>
          <cell r="MB250">
            <v>5.8753243272241233E-2</v>
          </cell>
          <cell r="MC250">
            <v>-2.7084004042305793E-2</v>
          </cell>
          <cell r="MD250">
            <v>6.9299823360507939E-2</v>
          </cell>
          <cell r="ME250">
            <v>0.22050091034168401</v>
          </cell>
        </row>
        <row r="251">
          <cell r="A251">
            <v>3101017</v>
          </cell>
          <cell r="F251" t="str">
            <v xml:space="preserve">Colchão </v>
          </cell>
          <cell r="H251">
            <v>-0.49</v>
          </cell>
          <cell r="I251">
            <v>0.65</v>
          </cell>
          <cell r="J251">
            <v>0.85</v>
          </cell>
          <cell r="K251">
            <v>0.43</v>
          </cell>
          <cell r="L251">
            <v>0.59</v>
          </cell>
          <cell r="M251">
            <v>0.34</v>
          </cell>
          <cell r="N251">
            <v>0.39</v>
          </cell>
          <cell r="O251">
            <v>-0.21</v>
          </cell>
          <cell r="P251">
            <v>-0.39</v>
          </cell>
          <cell r="Q251">
            <v>0.53</v>
          </cell>
          <cell r="R251">
            <v>-0.63</v>
          </cell>
          <cell r="S251">
            <v>1.61</v>
          </cell>
          <cell r="T251">
            <v>3.12</v>
          </cell>
          <cell r="U251">
            <v>1.42</v>
          </cell>
          <cell r="V251">
            <v>0.17</v>
          </cell>
          <cell r="W251">
            <v>-0.46</v>
          </cell>
          <cell r="X251">
            <v>-0.87</v>
          </cell>
          <cell r="Y251">
            <v>-0.46</v>
          </cell>
          <cell r="Z251">
            <v>0.47</v>
          </cell>
          <cell r="AA251">
            <v>0.76</v>
          </cell>
          <cell r="AB251">
            <v>7.0000000000000007E-2</v>
          </cell>
          <cell r="AC251">
            <v>-0.44</v>
          </cell>
          <cell r="AD251">
            <v>-0.59</v>
          </cell>
          <cell r="AE251">
            <v>0.41</v>
          </cell>
          <cell r="AF251">
            <v>2.02</v>
          </cell>
          <cell r="AG251">
            <v>0.8</v>
          </cell>
          <cell r="AH251">
            <v>-7.0000000000000007E-2</v>
          </cell>
          <cell r="AI251">
            <v>1.51</v>
          </cell>
          <cell r="AJ251">
            <v>7.0000000000000007E-2</v>
          </cell>
          <cell r="AK251">
            <v>-1.3</v>
          </cell>
          <cell r="AL251">
            <v>-1.77</v>
          </cell>
          <cell r="AM251">
            <v>-1.56</v>
          </cell>
          <cell r="AN251">
            <v>-0.87</v>
          </cell>
          <cell r="AO251">
            <v>-0.24</v>
          </cell>
          <cell r="AP251">
            <v>-0.68</v>
          </cell>
          <cell r="AQ251">
            <v>-0.45</v>
          </cell>
          <cell r="AR251">
            <v>0.36</v>
          </cell>
          <cell r="AS251">
            <v>-0.2</v>
          </cell>
          <cell r="AT251">
            <v>-0.02</v>
          </cell>
          <cell r="AU251">
            <v>0.75</v>
          </cell>
          <cell r="AV251">
            <v>1.17</v>
          </cell>
          <cell r="AW251">
            <v>0.56999999999999995</v>
          </cell>
          <cell r="AX251">
            <v>-0.25</v>
          </cell>
          <cell r="AY251">
            <v>0.74</v>
          </cell>
          <cell r="AZ251">
            <v>0.52</v>
          </cell>
          <cell r="BA251">
            <v>0.22</v>
          </cell>
          <cell r="BB251">
            <v>0.55000000000000004</v>
          </cell>
          <cell r="BC251">
            <v>-0.01</v>
          </cell>
          <cell r="BD251">
            <v>-0.86</v>
          </cell>
          <cell r="BE251">
            <v>0.59</v>
          </cell>
          <cell r="BF251">
            <v>0.71</v>
          </cell>
          <cell r="BG251">
            <v>-0.91</v>
          </cell>
          <cell r="BH251">
            <v>-0.54</v>
          </cell>
          <cell r="BI251">
            <v>-0.15</v>
          </cell>
          <cell r="BJ251">
            <v>-0.09</v>
          </cell>
          <cell r="BK251">
            <v>0.74</v>
          </cell>
          <cell r="BL251">
            <v>0.28000000000000003</v>
          </cell>
          <cell r="BM251">
            <v>0.61</v>
          </cell>
          <cell r="BN251">
            <v>0.33</v>
          </cell>
          <cell r="BO251">
            <v>-0.3</v>
          </cell>
          <cell r="BP251">
            <v>0.17</v>
          </cell>
          <cell r="BQ251">
            <v>0.12</v>
          </cell>
          <cell r="BR251">
            <v>-0.44</v>
          </cell>
          <cell r="BS251">
            <v>-1.06</v>
          </cell>
          <cell r="BT251">
            <v>-0.77</v>
          </cell>
          <cell r="BU251">
            <v>0.44</v>
          </cell>
          <cell r="BV251">
            <v>0.46</v>
          </cell>
          <cell r="BW251">
            <v>0.61</v>
          </cell>
          <cell r="BX251">
            <v>1.03</v>
          </cell>
          <cell r="BY251">
            <v>0.24</v>
          </cell>
          <cell r="BZ251">
            <v>0.39</v>
          </cell>
          <cell r="CA251">
            <v>-0.01</v>
          </cell>
          <cell r="CB251">
            <v>0.47</v>
          </cell>
          <cell r="CC251">
            <v>0.21</v>
          </cell>
          <cell r="CD251">
            <v>-0.49</v>
          </cell>
          <cell r="CE251">
            <v>-0.35</v>
          </cell>
          <cell r="CF251">
            <v>0.25</v>
          </cell>
          <cell r="CG251">
            <v>0.56999999999999995</v>
          </cell>
          <cell r="CH251">
            <v>0.86</v>
          </cell>
          <cell r="CI251">
            <v>1.52</v>
          </cell>
          <cell r="CJ251">
            <v>-0.1</v>
          </cell>
          <cell r="CK251">
            <v>-0.96</v>
          </cell>
          <cell r="CL251">
            <v>0.04</v>
          </cell>
          <cell r="CM251">
            <v>0.43</v>
          </cell>
          <cell r="CN251">
            <v>0.16</v>
          </cell>
          <cell r="CO251">
            <v>0.33</v>
          </cell>
          <cell r="CP251">
            <v>1.58</v>
          </cell>
          <cell r="CQ251">
            <v>1.96</v>
          </cell>
          <cell r="CR251">
            <v>0.04</v>
          </cell>
          <cell r="CS251">
            <v>-0.56000000000000005</v>
          </cell>
          <cell r="CT251">
            <v>2.46</v>
          </cell>
          <cell r="CU251">
            <v>6.55</v>
          </cell>
          <cell r="CV251">
            <v>8.11</v>
          </cell>
          <cell r="CW251">
            <v>3.52</v>
          </cell>
          <cell r="CX251">
            <v>-0.16</v>
          </cell>
          <cell r="CY251">
            <v>-0.2</v>
          </cell>
          <cell r="CZ251">
            <v>-1.74</v>
          </cell>
          <cell r="DA251">
            <v>-1.74</v>
          </cell>
          <cell r="DB251">
            <v>-0.37</v>
          </cell>
          <cell r="DC251">
            <v>-0.02</v>
          </cell>
          <cell r="DD251">
            <v>-0.94</v>
          </cell>
          <cell r="DE251">
            <v>-0.03</v>
          </cell>
          <cell r="DF251">
            <v>0.93</v>
          </cell>
          <cell r="DG251">
            <v>0.74</v>
          </cell>
          <cell r="DH251">
            <v>0.52</v>
          </cell>
          <cell r="DI251">
            <v>-0.97</v>
          </cell>
          <cell r="DJ251">
            <v>0.28000000000000003</v>
          </cell>
          <cell r="DK251">
            <v>1.07</v>
          </cell>
          <cell r="DL251">
            <v>-1.01</v>
          </cell>
          <cell r="DM251">
            <v>-0.35</v>
          </cell>
          <cell r="DN251">
            <v>0.39</v>
          </cell>
          <cell r="DO251">
            <v>-0.74</v>
          </cell>
          <cell r="DP251">
            <v>-0.08</v>
          </cell>
          <cell r="DQ251">
            <v>-0.62</v>
          </cell>
          <cell r="DR251">
            <v>-0.79</v>
          </cell>
          <cell r="DS251">
            <v>0.19</v>
          </cell>
          <cell r="DT251">
            <v>0.04</v>
          </cell>
          <cell r="DU251">
            <v>-0.43</v>
          </cell>
          <cell r="DV251">
            <v>1.85</v>
          </cell>
          <cell r="DW251">
            <v>1.41</v>
          </cell>
          <cell r="DX251">
            <v>-0.09</v>
          </cell>
          <cell r="DY251">
            <v>-1.43</v>
          </cell>
          <cell r="DZ251">
            <v>-0.31</v>
          </cell>
          <cell r="EA251">
            <v>-0.35</v>
          </cell>
          <cell r="EB251">
            <v>-0.87</v>
          </cell>
          <cell r="EC251">
            <v>-1.1599999999999999</v>
          </cell>
          <cell r="ED251">
            <v>0.19</v>
          </cell>
          <cell r="EE251">
            <v>1.1100000000000001</v>
          </cell>
          <cell r="EF251">
            <v>-7.0000000000000007E-2</v>
          </cell>
          <cell r="EG251">
            <v>-0.11</v>
          </cell>
          <cell r="EH251">
            <v>1.23</v>
          </cell>
          <cell r="EI251">
            <v>1.57</v>
          </cell>
          <cell r="EJ251">
            <v>1.04</v>
          </cell>
          <cell r="EK251">
            <v>1.7</v>
          </cell>
          <cell r="EL251">
            <v>0.23</v>
          </cell>
          <cell r="EM251">
            <v>-0.16</v>
          </cell>
          <cell r="EN251">
            <v>1.1499999999999999</v>
          </cell>
          <cell r="EO251">
            <v>2.67</v>
          </cell>
          <cell r="EP251">
            <v>3.54</v>
          </cell>
          <cell r="EQ251">
            <v>3.29</v>
          </cell>
          <cell r="ER251">
            <v>1.79</v>
          </cell>
          <cell r="ES251">
            <v>0.6</v>
          </cell>
          <cell r="ET251">
            <v>-0.12</v>
          </cell>
          <cell r="EU251">
            <v>-0.63</v>
          </cell>
          <cell r="EV251">
            <v>0.89</v>
          </cell>
          <cell r="EW251">
            <v>1.33</v>
          </cell>
          <cell r="EX251">
            <v>0.5</v>
          </cell>
          <cell r="EY251">
            <v>-0.27</v>
          </cell>
          <cell r="EZ251">
            <v>1.66</v>
          </cell>
          <cell r="FA251">
            <v>2.85</v>
          </cell>
          <cell r="FB251">
            <v>0.75</v>
          </cell>
          <cell r="FC251">
            <v>-0.66</v>
          </cell>
          <cell r="FD251">
            <v>0.18</v>
          </cell>
          <cell r="FE251">
            <v>-0.11</v>
          </cell>
          <cell r="FF251">
            <v>0.88</v>
          </cell>
          <cell r="FG251">
            <v>1.47</v>
          </cell>
          <cell r="FH251">
            <v>0.79</v>
          </cell>
          <cell r="FI251">
            <v>-0.12</v>
          </cell>
          <cell r="FJ251">
            <v>-0.14000000000000001</v>
          </cell>
          <cell r="FK251">
            <v>0.28999999999999998</v>
          </cell>
          <cell r="FL251">
            <v>0.2</v>
          </cell>
          <cell r="FM251">
            <v>0.89</v>
          </cell>
          <cell r="FN251">
            <v>0.32</v>
          </cell>
          <cell r="FO251">
            <v>0.91</v>
          </cell>
          <cell r="FP251">
            <v>3.73</v>
          </cell>
          <cell r="FQ251">
            <v>3.01</v>
          </cell>
          <cell r="FR251">
            <v>-0.76</v>
          </cell>
          <cell r="FS251">
            <v>-1.1100000000000001</v>
          </cell>
          <cell r="FT251">
            <v>1.75</v>
          </cell>
          <cell r="FU251">
            <v>2.09</v>
          </cell>
          <cell r="FV251">
            <v>1.36</v>
          </cell>
          <cell r="FW251">
            <v>2.0499999999999998</v>
          </cell>
          <cell r="FX251">
            <v>1.92</v>
          </cell>
          <cell r="FY251">
            <v>-2.61</v>
          </cell>
          <cell r="FZ251">
            <v>-5.84</v>
          </cell>
          <cell r="GA251">
            <v>-0.51</v>
          </cell>
          <cell r="GB251">
            <v>3.56</v>
          </cell>
          <cell r="GC251">
            <v>0.7</v>
          </cell>
          <cell r="GD251">
            <v>-2.57</v>
          </cell>
          <cell r="GE251">
            <v>-1.53</v>
          </cell>
          <cell r="GF251">
            <v>0.33</v>
          </cell>
          <cell r="GG251">
            <v>-0.15</v>
          </cell>
          <cell r="GH251">
            <v>0.35</v>
          </cell>
          <cell r="GI251">
            <v>0.56000000000000005</v>
          </cell>
          <cell r="GJ251">
            <v>0.4</v>
          </cell>
          <cell r="GK251">
            <v>0.15</v>
          </cell>
          <cell r="GL251">
            <v>-0.95</v>
          </cell>
          <cell r="GM251">
            <v>-1.39</v>
          </cell>
          <cell r="GN251">
            <v>-0.5</v>
          </cell>
          <cell r="GO251">
            <v>-0.17</v>
          </cell>
          <cell r="GP251">
            <v>0.14000000000000001</v>
          </cell>
          <cell r="GQ251">
            <v>0.5</v>
          </cell>
          <cell r="GR251">
            <v>1.51</v>
          </cell>
          <cell r="GS251">
            <v>0.85</v>
          </cell>
          <cell r="GT251">
            <v>-0.37</v>
          </cell>
          <cell r="GU251">
            <v>-0.26</v>
          </cell>
          <cell r="GV251">
            <v>-0.01</v>
          </cell>
          <cell r="GW251">
            <v>-0.04</v>
          </cell>
          <cell r="GX251">
            <v>2.0499999999999998</v>
          </cell>
          <cell r="GY251">
            <v>1.6</v>
          </cell>
          <cell r="GZ251">
            <v>0.03</v>
          </cell>
          <cell r="HA251">
            <v>-0.78</v>
          </cell>
          <cell r="HB251">
            <v>-0.92</v>
          </cell>
          <cell r="HC251">
            <v>-0.66</v>
          </cell>
          <cell r="HD251">
            <v>0.11</v>
          </cell>
          <cell r="HE251">
            <v>0.08</v>
          </cell>
          <cell r="HF251">
            <v>1.1499999999999999</v>
          </cell>
          <cell r="HG251">
            <v>1.31</v>
          </cell>
          <cell r="HH251">
            <v>1.55</v>
          </cell>
          <cell r="HI251">
            <v>1.28</v>
          </cell>
          <cell r="HJ251">
            <v>-0.67</v>
          </cell>
          <cell r="HK251">
            <v>0.24</v>
          </cell>
          <cell r="HL251">
            <v>1.82</v>
          </cell>
          <cell r="HM251">
            <v>1.36</v>
          </cell>
          <cell r="HN251">
            <v>1.1000000000000001</v>
          </cell>
          <cell r="HO251">
            <v>-0.2</v>
          </cell>
          <cell r="HP251">
            <v>-0.11</v>
          </cell>
          <cell r="HQ251">
            <v>0.79</v>
          </cell>
          <cell r="HR251">
            <v>1.97</v>
          </cell>
          <cell r="HS251">
            <v>2.39</v>
          </cell>
          <cell r="HT251">
            <v>0.69</v>
          </cell>
          <cell r="HU251">
            <v>0.11</v>
          </cell>
          <cell r="HV251">
            <v>1.24</v>
          </cell>
          <cell r="HW251">
            <v>1.8</v>
          </cell>
          <cell r="HX251">
            <v>1.52</v>
          </cell>
          <cell r="HY251">
            <v>1.06</v>
          </cell>
          <cell r="HZ251">
            <v>0.39</v>
          </cell>
          <cell r="IA251">
            <v>0.83</v>
          </cell>
          <cell r="IB251">
            <v>1.1599999999999999</v>
          </cell>
          <cell r="IC251">
            <v>1.23</v>
          </cell>
          <cell r="ID251">
            <v>0.75</v>
          </cell>
          <cell r="IE251">
            <v>0.85</v>
          </cell>
          <cell r="IF251">
            <v>0.23</v>
          </cell>
          <cell r="IG251">
            <v>-0.32</v>
          </cell>
          <cell r="IH251">
            <v>-0.05</v>
          </cell>
          <cell r="II251">
            <v>0.09</v>
          </cell>
          <cell r="IJ251">
            <v>1.19</v>
          </cell>
          <cell r="IK251">
            <v>1.57</v>
          </cell>
          <cell r="IL251">
            <v>1.69</v>
          </cell>
          <cell r="IM251">
            <v>0.95</v>
          </cell>
          <cell r="IN251">
            <v>0.79</v>
          </cell>
          <cell r="IO251">
            <v>1.24</v>
          </cell>
          <cell r="IP251">
            <v>0.28000000000000003</v>
          </cell>
          <cell r="IQ251">
            <v>0.73</v>
          </cell>
          <cell r="IR251">
            <v>0.47</v>
          </cell>
          <cell r="IS251">
            <v>0.38</v>
          </cell>
          <cell r="IT251">
            <v>1.62</v>
          </cell>
          <cell r="IU251">
            <v>2</v>
          </cell>
          <cell r="IV251">
            <v>2.72</v>
          </cell>
          <cell r="IW251">
            <v>1.89</v>
          </cell>
          <cell r="IX251">
            <v>1.17</v>
          </cell>
          <cell r="IY251">
            <v>0.67</v>
          </cell>
          <cell r="IZ251">
            <v>0.26</v>
          </cell>
          <cell r="JA251">
            <v>0.4</v>
          </cell>
          <cell r="JB251">
            <v>0.3</v>
          </cell>
          <cell r="JC251">
            <v>-0.22</v>
          </cell>
          <cell r="JD251">
            <v>0.22</v>
          </cell>
          <cell r="JE251">
            <v>1.05</v>
          </cell>
          <cell r="JF251">
            <v>1.93</v>
          </cell>
          <cell r="JG251">
            <v>0.91</v>
          </cell>
          <cell r="JH251">
            <v>0.56000000000000005</v>
          </cell>
          <cell r="JI251">
            <v>0.13</v>
          </cell>
          <cell r="JJ251">
            <v>-0.65</v>
          </cell>
          <cell r="JK251">
            <v>-0.1</v>
          </cell>
          <cell r="JL251">
            <v>0.14000000000000001</v>
          </cell>
          <cell r="JM251">
            <v>-0.09</v>
          </cell>
          <cell r="JN251">
            <v>-0.74</v>
          </cell>
          <cell r="JO251">
            <v>-1.22</v>
          </cell>
          <cell r="JP251">
            <v>-0.87</v>
          </cell>
          <cell r="JQ251">
            <v>-0.79</v>
          </cell>
          <cell r="JR251">
            <v>-1.69</v>
          </cell>
          <cell r="JS251">
            <v>-1.61</v>
          </cell>
          <cell r="JT251">
            <v>-0.69</v>
          </cell>
          <cell r="JU251">
            <v>1.1000000000000001</v>
          </cell>
          <cell r="JV251">
            <v>0.04</v>
          </cell>
          <cell r="JW251">
            <v>-1.0900000000000001</v>
          </cell>
          <cell r="JX251">
            <v>-1.17</v>
          </cell>
          <cell r="JY251">
            <v>-1.23</v>
          </cell>
          <cell r="JZ251">
            <v>-2.93</v>
          </cell>
          <cell r="KA251">
            <v>-2.16</v>
          </cell>
          <cell r="KB251">
            <v>0.62</v>
          </cell>
          <cell r="KC251">
            <v>1.51</v>
          </cell>
          <cell r="KD251">
            <v>-0.33</v>
          </cell>
          <cell r="KE251">
            <v>-0.6</v>
          </cell>
          <cell r="KF251">
            <v>1.29</v>
          </cell>
          <cell r="KG251">
            <v>0.87</v>
          </cell>
          <cell r="KH251">
            <v>1.76</v>
          </cell>
          <cell r="KI251">
            <v>0.41</v>
          </cell>
          <cell r="KJ251">
            <v>-2.39</v>
          </cell>
          <cell r="KK251">
            <v>-1.88</v>
          </cell>
          <cell r="KL251">
            <v>1.83</v>
          </cell>
          <cell r="KM251">
            <v>1.66</v>
          </cell>
          <cell r="KN251">
            <v>-0.31</v>
          </cell>
          <cell r="KO251">
            <v>-0.82</v>
          </cell>
          <cell r="KP251">
            <v>0.01</v>
          </cell>
          <cell r="KQ251">
            <v>0.39</v>
          </cell>
          <cell r="KR251">
            <v>-1.42</v>
          </cell>
          <cell r="KS251">
            <v>0.48</v>
          </cell>
          <cell r="KT251">
            <v>2.35</v>
          </cell>
          <cell r="KU251">
            <v>0.55000000000000004</v>
          </cell>
          <cell r="KV251">
            <v>0.51</v>
          </cell>
          <cell r="KW251">
            <v>1.1100000000000001</v>
          </cell>
          <cell r="KX251">
            <v>0.3</v>
          </cell>
          <cell r="KY251">
            <v>0.21</v>
          </cell>
          <cell r="KZ251">
            <v>1.08</v>
          </cell>
          <cell r="LA251">
            <v>2.0499999999999998</v>
          </cell>
          <cell r="LB251">
            <v>3.01</v>
          </cell>
          <cell r="LC251">
            <v>0.59</v>
          </cell>
          <cell r="LD251">
            <v>-1.3</v>
          </cell>
          <cell r="LE251">
            <v>0.04</v>
          </cell>
          <cell r="LF251">
            <v>0.20000000000000004</v>
          </cell>
          <cell r="LG251">
            <v>0.16</v>
          </cell>
          <cell r="LH251">
            <v>-0.20637942107168297</v>
          </cell>
          <cell r="LI251">
            <v>7.4527230590961752E-2</v>
          </cell>
          <cell r="LJ251">
            <v>0.2</v>
          </cell>
          <cell r="LK251">
            <v>0</v>
          </cell>
          <cell r="LL251">
            <v>0</v>
          </cell>
          <cell r="LM251">
            <v>-0.2</v>
          </cell>
          <cell r="LN251">
            <v>-0.1</v>
          </cell>
          <cell r="LO251">
            <v>-0.1</v>
          </cell>
          <cell r="LP251">
            <v>0.21543683456304702</v>
          </cell>
          <cell r="LQ251">
            <v>0</v>
          </cell>
          <cell r="LR251">
            <v>0</v>
          </cell>
          <cell r="LS251">
            <v>0.12145916352327688</v>
          </cell>
          <cell r="LT251">
            <v>-0.2</v>
          </cell>
          <cell r="LU251">
            <v>-0.2</v>
          </cell>
          <cell r="LV251">
            <v>-0.1</v>
          </cell>
          <cell r="LW251">
            <v>0</v>
          </cell>
          <cell r="LX251">
            <v>9.6534360991184162E-2</v>
          </cell>
          <cell r="LY251">
            <v>9.0814113889285425E-2</v>
          </cell>
          <cell r="LZ251">
            <v>9.004242355293765E-2</v>
          </cell>
          <cell r="MA251">
            <v>0.127777162649197</v>
          </cell>
          <cell r="MB251">
            <v>5.8753243272241233E-2</v>
          </cell>
          <cell r="MC251">
            <v>-2.7084004042305793E-2</v>
          </cell>
          <cell r="MD251">
            <v>6.9299823360507939E-2</v>
          </cell>
          <cell r="ME251">
            <v>0.22050091034168401</v>
          </cell>
        </row>
        <row r="252">
          <cell r="A252">
            <v>3102005</v>
          </cell>
          <cell r="F252" t="str">
            <v xml:space="preserve">Tapete </v>
          </cell>
          <cell r="H252">
            <v>1.1599999999999999</v>
          </cell>
          <cell r="I252">
            <v>0.42</v>
          </cell>
          <cell r="J252">
            <v>-0.26</v>
          </cell>
          <cell r="K252">
            <v>0.42</v>
          </cell>
          <cell r="L252">
            <v>1.33</v>
          </cell>
          <cell r="M252">
            <v>1.1200000000000001</v>
          </cell>
          <cell r="N252">
            <v>-0.38</v>
          </cell>
          <cell r="O252">
            <v>2.0699999999999998</v>
          </cell>
          <cell r="P252">
            <v>2.44</v>
          </cell>
          <cell r="Q252">
            <v>0.84</v>
          </cell>
          <cell r="R252">
            <v>-1.06</v>
          </cell>
          <cell r="S252">
            <v>0.21</v>
          </cell>
          <cell r="T252">
            <v>1.98</v>
          </cell>
          <cell r="U252">
            <v>1.9</v>
          </cell>
          <cell r="V252">
            <v>1.23</v>
          </cell>
          <cell r="W252">
            <v>1.59</v>
          </cell>
          <cell r="X252">
            <v>1.17</v>
          </cell>
          <cell r="Y252">
            <v>-0.32</v>
          </cell>
          <cell r="Z252">
            <v>-0.36</v>
          </cell>
          <cell r="AA252">
            <v>-0.26</v>
          </cell>
          <cell r="AB252">
            <v>-1.27</v>
          </cell>
          <cell r="AC252">
            <v>-0.57999999999999996</v>
          </cell>
          <cell r="AD252">
            <v>0.39</v>
          </cell>
          <cell r="AE252">
            <v>1.24</v>
          </cell>
          <cell r="AF252">
            <v>1.79</v>
          </cell>
          <cell r="AG252">
            <v>1.1200000000000001</v>
          </cell>
          <cell r="AH252">
            <v>-0.87</v>
          </cell>
          <cell r="AI252">
            <v>0.04</v>
          </cell>
          <cell r="AJ252">
            <v>1.1100000000000001</v>
          </cell>
          <cell r="AK252">
            <v>0.91</v>
          </cell>
          <cell r="AL252">
            <v>-0.42</v>
          </cell>
          <cell r="AM252">
            <v>-0.24</v>
          </cell>
          <cell r="AN252">
            <v>1.37</v>
          </cell>
          <cell r="AO252">
            <v>0.76</v>
          </cell>
          <cell r="AP252">
            <v>-0.34</v>
          </cell>
          <cell r="AQ252">
            <v>0.31</v>
          </cell>
          <cell r="AR252">
            <v>0.17</v>
          </cell>
          <cell r="AS252">
            <v>0.8</v>
          </cell>
          <cell r="AT252">
            <v>1.07</v>
          </cell>
          <cell r="AU252">
            <v>0.64</v>
          </cell>
          <cell r="AV252">
            <v>-0.47</v>
          </cell>
          <cell r="AW252">
            <v>1.03</v>
          </cell>
          <cell r="AX252">
            <v>1.5</v>
          </cell>
          <cell r="AY252">
            <v>-0.76</v>
          </cell>
          <cell r="AZ252">
            <v>-0.09</v>
          </cell>
          <cell r="BA252">
            <v>1.1200000000000001</v>
          </cell>
          <cell r="BB252">
            <v>1.1299999999999999</v>
          </cell>
          <cell r="BC252">
            <v>0.01</v>
          </cell>
          <cell r="BD252">
            <v>0.26</v>
          </cell>
          <cell r="BE252">
            <v>-0.18</v>
          </cell>
          <cell r="BF252">
            <v>0.75</v>
          </cell>
          <cell r="BG252">
            <v>-0.73</v>
          </cell>
          <cell r="BH252">
            <v>-0.28000000000000003</v>
          </cell>
          <cell r="BI252">
            <v>1.37</v>
          </cell>
          <cell r="BJ252">
            <v>1.57</v>
          </cell>
          <cell r="BK252">
            <v>-0.4</v>
          </cell>
          <cell r="BL252">
            <v>0.08</v>
          </cell>
          <cell r="BM252">
            <v>-0.72</v>
          </cell>
          <cell r="BN252">
            <v>0.57999999999999996</v>
          </cell>
          <cell r="BO252">
            <v>1.27</v>
          </cell>
          <cell r="BP252">
            <v>0.6</v>
          </cell>
          <cell r="BQ252">
            <v>0.9</v>
          </cell>
          <cell r="BR252">
            <v>0.12</v>
          </cell>
          <cell r="BS252">
            <v>0.17</v>
          </cell>
          <cell r="BT252">
            <v>1.1499999999999999</v>
          </cell>
          <cell r="BU252">
            <v>0.26</v>
          </cell>
          <cell r="BV252">
            <v>-0.16</v>
          </cell>
          <cell r="BW252">
            <v>1.06</v>
          </cell>
          <cell r="BX252">
            <v>0.99</v>
          </cell>
          <cell r="BY252">
            <v>0.33</v>
          </cell>
          <cell r="BZ252">
            <v>0.31</v>
          </cell>
          <cell r="CA252">
            <v>1.28</v>
          </cell>
          <cell r="CB252">
            <v>-0.19</v>
          </cell>
          <cell r="CC252">
            <v>0.53</v>
          </cell>
          <cell r="CD252">
            <v>0.57999999999999996</v>
          </cell>
          <cell r="CE252">
            <v>0.69</v>
          </cell>
          <cell r="CF252">
            <v>0.93</v>
          </cell>
          <cell r="CG252">
            <v>0.28000000000000003</v>
          </cell>
          <cell r="CH252">
            <v>1.34</v>
          </cell>
          <cell r="CI252">
            <v>1.42</v>
          </cell>
          <cell r="CJ252">
            <v>0.02</v>
          </cell>
          <cell r="CK252">
            <v>1.36</v>
          </cell>
          <cell r="CL252">
            <v>-1.54</v>
          </cell>
          <cell r="CM252">
            <v>0.28999999999999998</v>
          </cell>
          <cell r="CN252">
            <v>-0.46</v>
          </cell>
          <cell r="CO252">
            <v>2.2599999999999998</v>
          </cell>
          <cell r="CP252">
            <v>2.5</v>
          </cell>
          <cell r="CQ252">
            <v>1.33</v>
          </cell>
          <cell r="CR252">
            <v>1.26</v>
          </cell>
          <cell r="CS252">
            <v>0.28999999999999998</v>
          </cell>
          <cell r="CT252">
            <v>0.87</v>
          </cell>
          <cell r="CU252">
            <v>-0.16</v>
          </cell>
          <cell r="CV252">
            <v>1.05</v>
          </cell>
          <cell r="CW252">
            <v>1.77</v>
          </cell>
          <cell r="CX252">
            <v>0.88</v>
          </cell>
          <cell r="CY252">
            <v>4.01</v>
          </cell>
          <cell r="CZ252">
            <v>0.76</v>
          </cell>
          <cell r="DA252">
            <v>0.76</v>
          </cell>
          <cell r="DB252">
            <v>-0.63</v>
          </cell>
          <cell r="DC252">
            <v>-0.9</v>
          </cell>
          <cell r="DD252">
            <v>0.26</v>
          </cell>
          <cell r="DE252">
            <v>-0.06</v>
          </cell>
          <cell r="DF252">
            <v>0.76</v>
          </cell>
          <cell r="DG252">
            <v>1.61</v>
          </cell>
          <cell r="DH252">
            <v>0.39</v>
          </cell>
          <cell r="DI252">
            <v>1.75</v>
          </cell>
          <cell r="DJ252">
            <v>2.42</v>
          </cell>
          <cell r="DK252">
            <v>2.65</v>
          </cell>
          <cell r="DL252">
            <v>1.88</v>
          </cell>
          <cell r="DM252">
            <v>1.8</v>
          </cell>
          <cell r="DN252">
            <v>2.8</v>
          </cell>
          <cell r="DO252">
            <v>1.03</v>
          </cell>
          <cell r="DP252">
            <v>1.1299999999999999</v>
          </cell>
          <cell r="DQ252">
            <v>3.9</v>
          </cell>
          <cell r="DR252">
            <v>-0.57999999999999996</v>
          </cell>
          <cell r="DS252">
            <v>0.15</v>
          </cell>
          <cell r="DT252">
            <v>-0.03</v>
          </cell>
          <cell r="DU252">
            <v>1.42</v>
          </cell>
          <cell r="DV252">
            <v>1.68</v>
          </cell>
          <cell r="DW252">
            <v>-0.86</v>
          </cell>
          <cell r="DX252">
            <v>0.22</v>
          </cell>
          <cell r="DY252">
            <v>0.06</v>
          </cell>
          <cell r="DZ252">
            <v>-2.69</v>
          </cell>
          <cell r="EA252">
            <v>0.82</v>
          </cell>
          <cell r="EB252">
            <v>-1.57</v>
          </cell>
          <cell r="EC252">
            <v>0.15</v>
          </cell>
          <cell r="ED252">
            <v>-1.4</v>
          </cell>
          <cell r="EE252">
            <v>3.73</v>
          </cell>
          <cell r="EF252">
            <v>1.73</v>
          </cell>
          <cell r="EG252">
            <v>0.5</v>
          </cell>
          <cell r="EH252">
            <v>0.38</v>
          </cell>
          <cell r="EI252">
            <v>-0.41</v>
          </cell>
          <cell r="EJ252">
            <v>-0.97</v>
          </cell>
          <cell r="EK252">
            <v>-0.27</v>
          </cell>
          <cell r="EL252">
            <v>-0.28999999999999998</v>
          </cell>
          <cell r="EM252">
            <v>0.31</v>
          </cell>
          <cell r="EN252">
            <v>0.99</v>
          </cell>
          <cell r="EO252">
            <v>-0.27</v>
          </cell>
          <cell r="EP252">
            <v>-1.0900000000000001</v>
          </cell>
          <cell r="EQ252">
            <v>1.06</v>
          </cell>
          <cell r="ER252">
            <v>3.65</v>
          </cell>
          <cell r="ES252">
            <v>2.13</v>
          </cell>
          <cell r="ET252">
            <v>4.26</v>
          </cell>
          <cell r="EU252">
            <v>3.23</v>
          </cell>
          <cell r="EV252">
            <v>0.52</v>
          </cell>
          <cell r="EW252">
            <v>-1.27</v>
          </cell>
          <cell r="EX252">
            <v>-1.23</v>
          </cell>
          <cell r="EY252">
            <v>0</v>
          </cell>
          <cell r="EZ252">
            <v>0.85</v>
          </cell>
          <cell r="FA252">
            <v>0.2</v>
          </cell>
          <cell r="FB252">
            <v>-0.8</v>
          </cell>
          <cell r="FC252">
            <v>-1.67</v>
          </cell>
          <cell r="FD252">
            <v>0.46</v>
          </cell>
          <cell r="FE252">
            <v>0.19</v>
          </cell>
          <cell r="FF252">
            <v>1.3</v>
          </cell>
          <cell r="FG252">
            <v>0.2</v>
          </cell>
          <cell r="FH252">
            <v>-1.7</v>
          </cell>
          <cell r="FI252">
            <v>1.06</v>
          </cell>
          <cell r="FJ252">
            <v>0.26</v>
          </cell>
          <cell r="FK252">
            <v>0.26</v>
          </cell>
          <cell r="FL252">
            <v>1.55</v>
          </cell>
          <cell r="FM252">
            <v>0.09</v>
          </cell>
          <cell r="FN252">
            <v>-1.1200000000000001</v>
          </cell>
          <cell r="FO252">
            <v>-0.61</v>
          </cell>
          <cell r="FP252">
            <v>-0.57999999999999996</v>
          </cell>
          <cell r="FQ252">
            <v>0.78</v>
          </cell>
          <cell r="FR252">
            <v>0.33</v>
          </cell>
          <cell r="FS252">
            <v>0.35</v>
          </cell>
          <cell r="FT252">
            <v>1.64</v>
          </cell>
          <cell r="FU252">
            <v>-0.02</v>
          </cell>
          <cell r="FV252">
            <v>-1.36</v>
          </cell>
          <cell r="FW252">
            <v>-1.1100000000000001</v>
          </cell>
          <cell r="FX252">
            <v>0.13</v>
          </cell>
          <cell r="FY252">
            <v>2.79</v>
          </cell>
          <cell r="FZ252">
            <v>2.8</v>
          </cell>
          <cell r="GA252">
            <v>0.28999999999999998</v>
          </cell>
          <cell r="GB252">
            <v>2.1</v>
          </cell>
          <cell r="GC252">
            <v>1.0900000000000001</v>
          </cell>
          <cell r="GD252">
            <v>-1.36</v>
          </cell>
          <cell r="GE252">
            <v>0.62</v>
          </cell>
          <cell r="GF252">
            <v>0.34</v>
          </cell>
          <cell r="GG252">
            <v>-0.22</v>
          </cell>
          <cell r="GH252">
            <v>0</v>
          </cell>
          <cell r="GI252">
            <v>0.38</v>
          </cell>
          <cell r="GJ252">
            <v>1.61</v>
          </cell>
          <cell r="GK252">
            <v>0.3</v>
          </cell>
          <cell r="GL252">
            <v>0.47</v>
          </cell>
          <cell r="GM252">
            <v>-1.79</v>
          </cell>
          <cell r="GN252">
            <v>-0.22</v>
          </cell>
          <cell r="GO252">
            <v>0.77</v>
          </cell>
          <cell r="GP252">
            <v>1.54</v>
          </cell>
          <cell r="GQ252">
            <v>0.47</v>
          </cell>
          <cell r="GR252">
            <v>-1.75</v>
          </cell>
          <cell r="GS252">
            <v>1.1200000000000001</v>
          </cell>
          <cell r="GT252">
            <v>1.05</v>
          </cell>
          <cell r="GU252">
            <v>0.23</v>
          </cell>
          <cell r="GV252">
            <v>-0.51</v>
          </cell>
          <cell r="GW252">
            <v>-0.55000000000000004</v>
          </cell>
          <cell r="GX252">
            <v>0.05</v>
          </cell>
          <cell r="GY252">
            <v>0.54</v>
          </cell>
          <cell r="GZ252">
            <v>-0.23</v>
          </cell>
          <cell r="HA252">
            <v>-0.57999999999999996</v>
          </cell>
          <cell r="HB252">
            <v>-0.98</v>
          </cell>
          <cell r="HC252">
            <v>-0.82</v>
          </cell>
          <cell r="HD252">
            <v>0.74</v>
          </cell>
          <cell r="HE252">
            <v>-0.83</v>
          </cell>
          <cell r="HF252">
            <v>-2.09</v>
          </cell>
          <cell r="HG252">
            <v>1.73</v>
          </cell>
          <cell r="HH252">
            <v>4.08</v>
          </cell>
          <cell r="HI252">
            <v>4.84</v>
          </cell>
          <cell r="HJ252">
            <v>2.46</v>
          </cell>
          <cell r="HK252">
            <v>1.81</v>
          </cell>
          <cell r="HL252">
            <v>3.39</v>
          </cell>
          <cell r="HM252">
            <v>0.71</v>
          </cell>
          <cell r="HN252">
            <v>-0.49</v>
          </cell>
          <cell r="HO252">
            <v>-0.17</v>
          </cell>
          <cell r="HP252">
            <v>-0.85</v>
          </cell>
          <cell r="HQ252">
            <v>-0.91</v>
          </cell>
          <cell r="HR252">
            <v>1.3</v>
          </cell>
          <cell r="HS252">
            <v>1</v>
          </cell>
          <cell r="HT252">
            <v>0.16</v>
          </cell>
          <cell r="HU252">
            <v>3.58</v>
          </cell>
          <cell r="HV252">
            <v>2.88</v>
          </cell>
          <cell r="HW252">
            <v>-1.89</v>
          </cell>
          <cell r="HX252">
            <v>-3.29</v>
          </cell>
          <cell r="HY252">
            <v>1.07</v>
          </cell>
          <cell r="HZ252">
            <v>2.85</v>
          </cell>
          <cell r="IA252">
            <v>1.36</v>
          </cell>
          <cell r="IB252">
            <v>1.52</v>
          </cell>
          <cell r="IC252">
            <v>1.51</v>
          </cell>
          <cell r="ID252">
            <v>-0.55000000000000004</v>
          </cell>
          <cell r="IE252">
            <v>3.27</v>
          </cell>
          <cell r="IF252">
            <v>3.69</v>
          </cell>
          <cell r="IG252">
            <v>2.0499999999999998</v>
          </cell>
          <cell r="IH252">
            <v>2.62</v>
          </cell>
          <cell r="II252">
            <v>0.65</v>
          </cell>
          <cell r="IJ252">
            <v>-0.55000000000000004</v>
          </cell>
          <cell r="IK252">
            <v>-0.14000000000000001</v>
          </cell>
          <cell r="IL252">
            <v>1.23</v>
          </cell>
          <cell r="IM252">
            <v>0.99</v>
          </cell>
          <cell r="IN252">
            <v>-0.48</v>
          </cell>
          <cell r="IO252">
            <v>0.97</v>
          </cell>
          <cell r="IP252">
            <v>2.9</v>
          </cell>
          <cell r="IQ252">
            <v>1.6</v>
          </cell>
          <cell r="IR252">
            <v>0</v>
          </cell>
          <cell r="IS252">
            <v>-1.35</v>
          </cell>
          <cell r="IT252">
            <v>0.83</v>
          </cell>
          <cell r="IU252">
            <v>2.06</v>
          </cell>
          <cell r="IV252">
            <v>-1.51</v>
          </cell>
          <cell r="IW252">
            <v>-1.86</v>
          </cell>
          <cell r="IX252">
            <v>0.46</v>
          </cell>
          <cell r="IY252">
            <v>2.16</v>
          </cell>
          <cell r="IZ252">
            <v>2.14</v>
          </cell>
          <cell r="JA252">
            <v>2.98</v>
          </cell>
          <cell r="JB252">
            <v>0.7</v>
          </cell>
          <cell r="JC252">
            <v>-0.48</v>
          </cell>
          <cell r="JD252">
            <v>1.31</v>
          </cell>
          <cell r="JE252">
            <v>0.92</v>
          </cell>
          <cell r="JF252">
            <v>0.3</v>
          </cell>
          <cell r="JG252">
            <v>1.18</v>
          </cell>
          <cell r="JH252">
            <v>2.91</v>
          </cell>
          <cell r="JI252">
            <v>2.17</v>
          </cell>
          <cell r="JJ252">
            <v>0.12</v>
          </cell>
          <cell r="JK252">
            <v>-2.0099999999999998</v>
          </cell>
          <cell r="JL252">
            <v>-0.48</v>
          </cell>
          <cell r="JM252">
            <v>2.2799999999999998</v>
          </cell>
          <cell r="JN252">
            <v>2.74</v>
          </cell>
          <cell r="JO252">
            <v>0.02</v>
          </cell>
          <cell r="JP252">
            <v>0.4</v>
          </cell>
          <cell r="JQ252">
            <v>1.45</v>
          </cell>
          <cell r="JR252">
            <v>0.76</v>
          </cell>
          <cell r="JS252">
            <v>0.2</v>
          </cell>
          <cell r="JT252">
            <v>2.13</v>
          </cell>
          <cell r="JU252">
            <v>0.68</v>
          </cell>
          <cell r="JV252">
            <v>0.83</v>
          </cell>
          <cell r="JW252">
            <v>1.62</v>
          </cell>
          <cell r="JX252">
            <v>-0.46</v>
          </cell>
          <cell r="JY252">
            <v>-0.62</v>
          </cell>
          <cell r="JZ252">
            <v>-1.26</v>
          </cell>
          <cell r="KA252">
            <v>1.38</v>
          </cell>
          <cell r="KB252">
            <v>2.0299999999999998</v>
          </cell>
          <cell r="KC252">
            <v>-1.07</v>
          </cell>
          <cell r="KD252">
            <v>0.2</v>
          </cell>
          <cell r="KE252">
            <v>0.15</v>
          </cell>
          <cell r="KF252">
            <v>-0.66</v>
          </cell>
          <cell r="KG252">
            <v>1.64</v>
          </cell>
          <cell r="KH252">
            <v>1.37</v>
          </cell>
          <cell r="KI252">
            <v>0.71</v>
          </cell>
          <cell r="KJ252">
            <v>-0.26</v>
          </cell>
          <cell r="KK252">
            <v>0.15</v>
          </cell>
          <cell r="KL252">
            <v>0.74</v>
          </cell>
          <cell r="KM252">
            <v>-0.5</v>
          </cell>
          <cell r="KN252">
            <v>-2.1</v>
          </cell>
          <cell r="KO252">
            <v>0.65</v>
          </cell>
          <cell r="KP252">
            <v>0.49</v>
          </cell>
          <cell r="KQ252">
            <v>2.23</v>
          </cell>
          <cell r="KR252">
            <v>0.49</v>
          </cell>
          <cell r="KS252">
            <v>0.64</v>
          </cell>
          <cell r="KT252">
            <v>0.99</v>
          </cell>
          <cell r="KU252">
            <v>-0.42</v>
          </cell>
          <cell r="KV252">
            <v>7.0000000000000007E-2</v>
          </cell>
          <cell r="KW252">
            <v>1.86</v>
          </cell>
          <cell r="KX252">
            <v>0.45</v>
          </cell>
          <cell r="KY252">
            <v>-0.33</v>
          </cell>
          <cell r="KZ252">
            <v>-1.31</v>
          </cell>
          <cell r="LA252">
            <v>0.25</v>
          </cell>
          <cell r="LB252">
            <v>0.73</v>
          </cell>
          <cell r="LC252">
            <v>-0.64</v>
          </cell>
          <cell r="LD252">
            <v>-0.47</v>
          </cell>
          <cell r="LE252">
            <v>-0.71</v>
          </cell>
          <cell r="LF252">
            <v>0.20000000000000004</v>
          </cell>
          <cell r="LG252">
            <v>0.16</v>
          </cell>
          <cell r="LH252">
            <v>-0.20637942107168297</v>
          </cell>
          <cell r="LI252">
            <v>7.4527230590961752E-2</v>
          </cell>
          <cell r="LJ252">
            <v>0.2</v>
          </cell>
          <cell r="LK252">
            <v>0</v>
          </cell>
          <cell r="LL252">
            <v>0</v>
          </cell>
          <cell r="LM252">
            <v>-0.2</v>
          </cell>
          <cell r="LN252">
            <v>-0.1</v>
          </cell>
          <cell r="LO252">
            <v>-0.1</v>
          </cell>
          <cell r="LP252">
            <v>0.21543683456304702</v>
          </cell>
          <cell r="LQ252">
            <v>0</v>
          </cell>
          <cell r="LR252">
            <v>0</v>
          </cell>
          <cell r="LS252">
            <v>0.12145916352327688</v>
          </cell>
          <cell r="LT252">
            <v>-0.2</v>
          </cell>
          <cell r="LU252">
            <v>-0.2</v>
          </cell>
          <cell r="LV252">
            <v>-0.1</v>
          </cell>
          <cell r="LW252">
            <v>0</v>
          </cell>
          <cell r="LX252">
            <v>9.6534360991184162E-2</v>
          </cell>
          <cell r="LY252">
            <v>9.0814113889285425E-2</v>
          </cell>
          <cell r="LZ252">
            <v>9.004242355293765E-2</v>
          </cell>
          <cell r="MA252">
            <v>0.127777162649197</v>
          </cell>
          <cell r="MB252">
            <v>5.8753243272241233E-2</v>
          </cell>
          <cell r="MC252">
            <v>-2.7084004042305793E-2</v>
          </cell>
          <cell r="MD252">
            <v>6.9299823360507939E-2</v>
          </cell>
          <cell r="ME252">
            <v>0.22050091034168401</v>
          </cell>
        </row>
        <row r="253">
          <cell r="A253">
            <v>3102006</v>
          </cell>
          <cell r="F253" t="str">
            <v xml:space="preserve">Cortina </v>
          </cell>
          <cell r="H253">
            <v>-0.33</v>
          </cell>
          <cell r="I253">
            <v>2.09</v>
          </cell>
          <cell r="J253">
            <v>-0.12</v>
          </cell>
          <cell r="K253">
            <v>1.25</v>
          </cell>
          <cell r="L253">
            <v>1</v>
          </cell>
          <cell r="M253">
            <v>0.81</v>
          </cell>
          <cell r="N253">
            <v>0.82</v>
          </cell>
          <cell r="O253">
            <v>1.72</v>
          </cell>
          <cell r="P253">
            <v>1.31</v>
          </cell>
          <cell r="Q253">
            <v>1.86</v>
          </cell>
          <cell r="R253">
            <v>1.32</v>
          </cell>
          <cell r="S253">
            <v>0.76</v>
          </cell>
          <cell r="T253">
            <v>0.6</v>
          </cell>
          <cell r="U253">
            <v>1.28</v>
          </cell>
          <cell r="V253">
            <v>-0.62</v>
          </cell>
          <cell r="W253">
            <v>0.86</v>
          </cell>
          <cell r="X253">
            <v>-0.52</v>
          </cell>
          <cell r="Y253">
            <v>-1.31</v>
          </cell>
          <cell r="Z253">
            <v>0.46</v>
          </cell>
          <cell r="AA253">
            <v>1.1499999999999999</v>
          </cell>
          <cell r="AB253">
            <v>0.19</v>
          </cell>
          <cell r="AC253">
            <v>0.92</v>
          </cell>
          <cell r="AD253">
            <v>0.94</v>
          </cell>
          <cell r="AE253">
            <v>0.52</v>
          </cell>
          <cell r="AF253">
            <v>1.34</v>
          </cell>
          <cell r="AG253">
            <v>-1.29</v>
          </cell>
          <cell r="AH253">
            <v>-0.68</v>
          </cell>
          <cell r="AI253">
            <v>0.32</v>
          </cell>
          <cell r="AJ253">
            <v>0.59</v>
          </cell>
          <cell r="AK253">
            <v>-0.13</v>
          </cell>
          <cell r="AL253">
            <v>-0.31</v>
          </cell>
          <cell r="AM253">
            <v>1.63</v>
          </cell>
          <cell r="AN253">
            <v>0.85</v>
          </cell>
          <cell r="AO253">
            <v>-0.18</v>
          </cell>
          <cell r="AP253">
            <v>1.8</v>
          </cell>
          <cell r="AQ253">
            <v>1.1100000000000001</v>
          </cell>
          <cell r="AR253">
            <v>-0.44</v>
          </cell>
          <cell r="AS253">
            <v>0.13</v>
          </cell>
          <cell r="AT253">
            <v>-7.0000000000000007E-2</v>
          </cell>
          <cell r="AU253">
            <v>1.3</v>
          </cell>
          <cell r="AV253">
            <v>0.63</v>
          </cell>
          <cell r="AW253">
            <v>0.31</v>
          </cell>
          <cell r="AX253">
            <v>-0.53</v>
          </cell>
          <cell r="AY253">
            <v>0.79</v>
          </cell>
          <cell r="AZ253">
            <v>0.69</v>
          </cell>
          <cell r="BA253">
            <v>-0.26</v>
          </cell>
          <cell r="BB253">
            <v>0.77</v>
          </cell>
          <cell r="BC253">
            <v>0.75</v>
          </cell>
          <cell r="BD253">
            <v>-0.7</v>
          </cell>
          <cell r="BE253">
            <v>-0.56999999999999995</v>
          </cell>
          <cell r="BF253">
            <v>-0.88</v>
          </cell>
          <cell r="BG253">
            <v>0.74</v>
          </cell>
          <cell r="BH253">
            <v>0.33</v>
          </cell>
          <cell r="BI253">
            <v>-0.56000000000000005</v>
          </cell>
          <cell r="BJ253">
            <v>0.82</v>
          </cell>
          <cell r="BK253">
            <v>0.05</v>
          </cell>
          <cell r="BL253">
            <v>0.61</v>
          </cell>
          <cell r="BM253">
            <v>-0.16</v>
          </cell>
          <cell r="BN253">
            <v>0.9</v>
          </cell>
          <cell r="BO253">
            <v>1.81</v>
          </cell>
          <cell r="BP253">
            <v>-0.52</v>
          </cell>
          <cell r="BQ253">
            <v>0.26</v>
          </cell>
          <cell r="BR253">
            <v>1.59</v>
          </cell>
          <cell r="BS253">
            <v>0.83</v>
          </cell>
          <cell r="BT253">
            <v>1.1499999999999999</v>
          </cell>
          <cell r="BU253">
            <v>0.44</v>
          </cell>
          <cell r="BV253">
            <v>-0.48</v>
          </cell>
          <cell r="BW253">
            <v>-0.48</v>
          </cell>
          <cell r="BX253">
            <v>1.19</v>
          </cell>
          <cell r="BY253">
            <v>0.27</v>
          </cell>
          <cell r="BZ253">
            <v>-0.19</v>
          </cell>
          <cell r="CA253">
            <v>0.33</v>
          </cell>
          <cell r="CB253">
            <v>-0.01</v>
          </cell>
          <cell r="CC253">
            <v>0.67</v>
          </cell>
          <cell r="CD253">
            <v>0.86</v>
          </cell>
          <cell r="CE253">
            <v>0.73</v>
          </cell>
          <cell r="CF253">
            <v>-0.08</v>
          </cell>
          <cell r="CG253">
            <v>0.45</v>
          </cell>
          <cell r="CH253">
            <v>0.96</v>
          </cell>
          <cell r="CI253">
            <v>1.21</v>
          </cell>
          <cell r="CJ253">
            <v>0.6</v>
          </cell>
          <cell r="CK253">
            <v>4.04</v>
          </cell>
          <cell r="CL253">
            <v>1.65</v>
          </cell>
          <cell r="CM253">
            <v>0.06</v>
          </cell>
          <cell r="CN253">
            <v>-0.03</v>
          </cell>
          <cell r="CO253">
            <v>2</v>
          </cell>
          <cell r="CP253">
            <v>1.95</v>
          </cell>
          <cell r="CQ253">
            <v>1.97</v>
          </cell>
          <cell r="CR253">
            <v>0.61</v>
          </cell>
          <cell r="CS253">
            <v>0.98</v>
          </cell>
          <cell r="CT253">
            <v>0.08</v>
          </cell>
          <cell r="CU253">
            <v>-2.34</v>
          </cell>
          <cell r="CV253">
            <v>0.9</v>
          </cell>
          <cell r="CW253">
            <v>1.3</v>
          </cell>
          <cell r="CX253">
            <v>4.09</v>
          </cell>
          <cell r="CY253">
            <v>-0.45</v>
          </cell>
          <cell r="CZ253">
            <v>4.28</v>
          </cell>
          <cell r="DA253">
            <v>4.28</v>
          </cell>
          <cell r="DB253">
            <v>0.17</v>
          </cell>
          <cell r="DC253">
            <v>1.47</v>
          </cell>
          <cell r="DD253">
            <v>3.79</v>
          </cell>
          <cell r="DE253">
            <v>0.27</v>
          </cell>
          <cell r="DF253">
            <v>-0.82</v>
          </cell>
          <cell r="DG253">
            <v>2.4500000000000002</v>
          </cell>
          <cell r="DH253">
            <v>2.1</v>
          </cell>
          <cell r="DI253">
            <v>-1.38</v>
          </cell>
          <cell r="DJ253">
            <v>-0.77</v>
          </cell>
          <cell r="DK253">
            <v>-0.19</v>
          </cell>
          <cell r="DL253">
            <v>3.31</v>
          </cell>
          <cell r="DM253">
            <v>6.05</v>
          </cell>
          <cell r="DN253">
            <v>3.85</v>
          </cell>
          <cell r="DO253">
            <v>4.57</v>
          </cell>
          <cell r="DP253">
            <v>1.33</v>
          </cell>
          <cell r="DQ253">
            <v>2.2200000000000002</v>
          </cell>
          <cell r="DR253">
            <v>2.13</v>
          </cell>
          <cell r="DS253">
            <v>-2.31</v>
          </cell>
          <cell r="DT253">
            <v>0.02</v>
          </cell>
          <cell r="DU253">
            <v>4.0999999999999996</v>
          </cell>
          <cell r="DV253">
            <v>1.34</v>
          </cell>
          <cell r="DW253">
            <v>1.78</v>
          </cell>
          <cell r="DX253">
            <v>0.35</v>
          </cell>
          <cell r="DY253">
            <v>0.72</v>
          </cell>
          <cell r="DZ253">
            <v>2.73</v>
          </cell>
          <cell r="EA253">
            <v>-2.92</v>
          </cell>
          <cell r="EB253">
            <v>-2.31</v>
          </cell>
          <cell r="EC253">
            <v>2.4900000000000002</v>
          </cell>
          <cell r="ED253">
            <v>-0.16</v>
          </cell>
          <cell r="EE253">
            <v>-3.4</v>
          </cell>
          <cell r="EF253">
            <v>0.74</v>
          </cell>
          <cell r="EG253">
            <v>-0.16</v>
          </cell>
          <cell r="EH253">
            <v>0.46</v>
          </cell>
          <cell r="EI253">
            <v>-0.37</v>
          </cell>
          <cell r="EJ253">
            <v>-1.25</v>
          </cell>
          <cell r="EK253">
            <v>-0.46</v>
          </cell>
          <cell r="EL253">
            <v>-0.82</v>
          </cell>
          <cell r="EM253">
            <v>2.72</v>
          </cell>
          <cell r="EN253">
            <v>2.2799999999999998</v>
          </cell>
          <cell r="EO253">
            <v>0.68</v>
          </cell>
          <cell r="EP253">
            <v>1.31</v>
          </cell>
          <cell r="EQ253">
            <v>-0.74</v>
          </cell>
          <cell r="ER253">
            <v>-0.46</v>
          </cell>
          <cell r="ES253">
            <v>1.29</v>
          </cell>
          <cell r="ET253">
            <v>3.54</v>
          </cell>
          <cell r="EU253">
            <v>2.36</v>
          </cell>
          <cell r="EV253">
            <v>0.3</v>
          </cell>
          <cell r="EW253">
            <v>1.02</v>
          </cell>
          <cell r="EX253">
            <v>0.21</v>
          </cell>
          <cell r="EY253">
            <v>-0.8</v>
          </cell>
          <cell r="EZ253">
            <v>0.62</v>
          </cell>
          <cell r="FA253">
            <v>0.73</v>
          </cell>
          <cell r="FB253">
            <v>0.36</v>
          </cell>
          <cell r="FC253">
            <v>0.25</v>
          </cell>
          <cell r="FD253">
            <v>1.06</v>
          </cell>
          <cell r="FE253">
            <v>-0.59</v>
          </cell>
          <cell r="FF253">
            <v>0.8</v>
          </cell>
          <cell r="FG253">
            <v>0.65</v>
          </cell>
          <cell r="FH253">
            <v>-0.02</v>
          </cell>
          <cell r="FI253">
            <v>-0.6</v>
          </cell>
          <cell r="FJ253">
            <v>-0.01</v>
          </cell>
          <cell r="FK253">
            <v>0.53</v>
          </cell>
          <cell r="FL253">
            <v>0.35</v>
          </cell>
          <cell r="FM253">
            <v>-0.08</v>
          </cell>
          <cell r="FN253">
            <v>0.94</v>
          </cell>
          <cell r="FO253">
            <v>0.72</v>
          </cell>
          <cell r="FP253">
            <v>0.66</v>
          </cell>
          <cell r="FQ253">
            <v>0.12</v>
          </cell>
          <cell r="FR253">
            <v>0.24</v>
          </cell>
          <cell r="FS253">
            <v>0.7</v>
          </cell>
          <cell r="FT253">
            <v>0.71</v>
          </cell>
          <cell r="FU253">
            <v>1.1000000000000001</v>
          </cell>
          <cell r="FV253">
            <v>0.51</v>
          </cell>
          <cell r="FW253">
            <v>-0.79</v>
          </cell>
          <cell r="FX253">
            <v>0.28999999999999998</v>
          </cell>
          <cell r="FY253">
            <v>1.23</v>
          </cell>
          <cell r="FZ253">
            <v>1.0900000000000001</v>
          </cell>
          <cell r="GA253">
            <v>-0.48</v>
          </cell>
          <cell r="GB253">
            <v>-1.34</v>
          </cell>
          <cell r="GC253">
            <v>0.64</v>
          </cell>
          <cell r="GD253">
            <v>0.56999999999999995</v>
          </cell>
          <cell r="GE253">
            <v>0.35</v>
          </cell>
          <cell r="GF253">
            <v>1.32</v>
          </cell>
          <cell r="GG253">
            <v>1.1399999999999999</v>
          </cell>
          <cell r="GH253">
            <v>0.56999999999999995</v>
          </cell>
          <cell r="GI253">
            <v>-0.31</v>
          </cell>
          <cell r="GJ253">
            <v>-0.17</v>
          </cell>
          <cell r="GK253">
            <v>0.88</v>
          </cell>
          <cell r="GL253">
            <v>1.44</v>
          </cell>
          <cell r="GM253">
            <v>0.06</v>
          </cell>
          <cell r="GN253">
            <v>-0.87</v>
          </cell>
          <cell r="GO253">
            <v>0.41</v>
          </cell>
          <cell r="GP253">
            <v>0.79</v>
          </cell>
          <cell r="GQ253">
            <v>1.19</v>
          </cell>
          <cell r="GR253">
            <v>-0.46</v>
          </cell>
          <cell r="GS253">
            <v>-0.18</v>
          </cell>
          <cell r="GT253">
            <v>-0.23</v>
          </cell>
          <cell r="GU253">
            <v>0.75</v>
          </cell>
          <cell r="GV253">
            <v>1.56</v>
          </cell>
          <cell r="GW253">
            <v>0.01</v>
          </cell>
          <cell r="GX253">
            <v>-0.86</v>
          </cell>
          <cell r="GY253">
            <v>-0.44</v>
          </cell>
          <cell r="GZ253">
            <v>0.06</v>
          </cell>
          <cell r="HA253">
            <v>0.04</v>
          </cell>
          <cell r="HB253">
            <v>0.87</v>
          </cell>
          <cell r="HC253">
            <v>1.64</v>
          </cell>
          <cell r="HD253">
            <v>1.72</v>
          </cell>
          <cell r="HE253">
            <v>1.37</v>
          </cell>
          <cell r="HF253">
            <v>1.9</v>
          </cell>
          <cell r="HG253">
            <v>1.94</v>
          </cell>
          <cell r="HH253">
            <v>7.0000000000000007E-2</v>
          </cell>
          <cell r="HI253">
            <v>-1.23</v>
          </cell>
          <cell r="HJ253">
            <v>0.92</v>
          </cell>
          <cell r="HK253">
            <v>1.19</v>
          </cell>
          <cell r="HL253">
            <v>-1.58</v>
          </cell>
          <cell r="HM253">
            <v>-0.5</v>
          </cell>
          <cell r="HN253">
            <v>-1.38</v>
          </cell>
          <cell r="HO253">
            <v>-0.56000000000000005</v>
          </cell>
          <cell r="HP253">
            <v>1.41</v>
          </cell>
          <cell r="HQ253">
            <v>0.88</v>
          </cell>
          <cell r="HR253">
            <v>-0.5</v>
          </cell>
          <cell r="HS253">
            <v>0.15</v>
          </cell>
          <cell r="HT253">
            <v>0.65</v>
          </cell>
          <cell r="HU253">
            <v>0.64</v>
          </cell>
          <cell r="HV253">
            <v>0.2</v>
          </cell>
          <cell r="HW253">
            <v>0.48</v>
          </cell>
          <cell r="HX253">
            <v>-0.04</v>
          </cell>
          <cell r="HY253">
            <v>0.11</v>
          </cell>
          <cell r="HZ253">
            <v>1.23</v>
          </cell>
          <cell r="IA253">
            <v>0.48</v>
          </cell>
          <cell r="IB253">
            <v>-0.03</v>
          </cell>
          <cell r="IC253">
            <v>-2.69</v>
          </cell>
          <cell r="ID253">
            <v>-1.1200000000000001</v>
          </cell>
          <cell r="IE253">
            <v>1.71</v>
          </cell>
          <cell r="IF253">
            <v>0.43</v>
          </cell>
          <cell r="IG253">
            <v>1.86</v>
          </cell>
          <cell r="IH253">
            <v>2.02</v>
          </cell>
          <cell r="II253">
            <v>0.1</v>
          </cell>
          <cell r="IJ253">
            <v>-1.26</v>
          </cell>
          <cell r="IK253">
            <v>0.44</v>
          </cell>
          <cell r="IL253">
            <v>1.75</v>
          </cell>
          <cell r="IM253">
            <v>-1.25</v>
          </cell>
          <cell r="IN253">
            <v>-0.65</v>
          </cell>
          <cell r="IO253">
            <v>1.4</v>
          </cell>
          <cell r="IP253">
            <v>1.81</v>
          </cell>
          <cell r="IQ253">
            <v>-0.37</v>
          </cell>
          <cell r="IR253">
            <v>-0.62</v>
          </cell>
          <cell r="IS253">
            <v>1.31</v>
          </cell>
          <cell r="IT253">
            <v>2.2000000000000002</v>
          </cell>
          <cell r="IU253">
            <v>1.22</v>
          </cell>
          <cell r="IV253">
            <v>-0.33</v>
          </cell>
          <cell r="IW253">
            <v>-0.04</v>
          </cell>
          <cell r="IX253">
            <v>-0.4</v>
          </cell>
          <cell r="IY253">
            <v>-0.56000000000000005</v>
          </cell>
          <cell r="IZ253">
            <v>0.05</v>
          </cell>
          <cell r="JA253">
            <v>1.98</v>
          </cell>
          <cell r="JB253">
            <v>0.44</v>
          </cell>
          <cell r="JC253">
            <v>-1.37</v>
          </cell>
          <cell r="JD253">
            <v>0.12</v>
          </cell>
          <cell r="JE253">
            <v>2.29</v>
          </cell>
          <cell r="JF253">
            <v>0.44</v>
          </cell>
          <cell r="JG253">
            <v>0.94</v>
          </cell>
          <cell r="JH253">
            <v>3.36</v>
          </cell>
          <cell r="JI253">
            <v>2.58</v>
          </cell>
          <cell r="JJ253">
            <v>1.1100000000000001</v>
          </cell>
          <cell r="JK253">
            <v>1.79</v>
          </cell>
          <cell r="JL253">
            <v>1.52</v>
          </cell>
          <cell r="JM253">
            <v>0.9</v>
          </cell>
          <cell r="JN253">
            <v>0.44</v>
          </cell>
          <cell r="JO253">
            <v>1.73</v>
          </cell>
          <cell r="JP253">
            <v>0.41</v>
          </cell>
          <cell r="JQ253">
            <v>-0.09</v>
          </cell>
          <cell r="JR253">
            <v>0.99</v>
          </cell>
          <cell r="JS253">
            <v>-0.24</v>
          </cell>
          <cell r="JT253">
            <v>1.23</v>
          </cell>
          <cell r="JU253">
            <v>1.1100000000000001</v>
          </cell>
          <cell r="JV253">
            <v>0.86</v>
          </cell>
          <cell r="JW253">
            <v>-7.0000000000000007E-2</v>
          </cell>
          <cell r="JX253">
            <v>0.84</v>
          </cell>
          <cell r="JY253">
            <v>0.85</v>
          </cell>
          <cell r="JZ253">
            <v>0.78</v>
          </cell>
          <cell r="KA253">
            <v>-0.81</v>
          </cell>
          <cell r="KB253">
            <v>-0.37</v>
          </cell>
          <cell r="KC253">
            <v>1.33</v>
          </cell>
          <cell r="KD253">
            <v>-1.5</v>
          </cell>
          <cell r="KE253">
            <v>-0.75</v>
          </cell>
          <cell r="KF253">
            <v>0.82</v>
          </cell>
          <cell r="KG253">
            <v>1.45</v>
          </cell>
          <cell r="KH253">
            <v>1.52</v>
          </cell>
          <cell r="KI253">
            <v>3.14</v>
          </cell>
          <cell r="KJ253">
            <v>1.41</v>
          </cell>
          <cell r="KK253">
            <v>1.57</v>
          </cell>
          <cell r="KL253">
            <v>-1.03</v>
          </cell>
          <cell r="KM253">
            <v>0.1</v>
          </cell>
          <cell r="KN253">
            <v>0.31</v>
          </cell>
          <cell r="KO253">
            <v>0.08</v>
          </cell>
          <cell r="KP253">
            <v>0.77</v>
          </cell>
          <cell r="KQ253">
            <v>-0.51</v>
          </cell>
          <cell r="KR253">
            <v>-0.76</v>
          </cell>
          <cell r="KS253">
            <v>0.68</v>
          </cell>
          <cell r="KT253">
            <v>-0.7</v>
          </cell>
          <cell r="KU253">
            <v>-1.59</v>
          </cell>
          <cell r="KV253">
            <v>-1.77</v>
          </cell>
          <cell r="KW253">
            <v>-1.08</v>
          </cell>
          <cell r="KX253">
            <v>0.99</v>
          </cell>
          <cell r="KY253">
            <v>1.68</v>
          </cell>
          <cell r="KZ253">
            <v>0.5</v>
          </cell>
          <cell r="LA253">
            <v>0.48</v>
          </cell>
          <cell r="LB253">
            <v>2.8</v>
          </cell>
          <cell r="LC253">
            <v>-0.37</v>
          </cell>
          <cell r="LD253">
            <v>-0.9</v>
          </cell>
          <cell r="LE253">
            <v>1.38</v>
          </cell>
          <cell r="LF253">
            <v>0.20000000000000004</v>
          </cell>
          <cell r="LG253">
            <v>0.16</v>
          </cell>
          <cell r="LH253">
            <v>-0.20637942107168297</v>
          </cell>
          <cell r="LI253">
            <v>7.4527230590961752E-2</v>
          </cell>
          <cell r="LJ253">
            <v>0.2</v>
          </cell>
          <cell r="LK253">
            <v>0</v>
          </cell>
          <cell r="LL253">
            <v>0</v>
          </cell>
          <cell r="LM253">
            <v>-0.2</v>
          </cell>
          <cell r="LN253">
            <v>-0.1</v>
          </cell>
          <cell r="LO253">
            <v>-0.1</v>
          </cell>
          <cell r="LP253">
            <v>0.21543683456304702</v>
          </cell>
          <cell r="LQ253">
            <v>0</v>
          </cell>
          <cell r="LR253">
            <v>0</v>
          </cell>
          <cell r="LS253">
            <v>0.12145916352327688</v>
          </cell>
          <cell r="LT253">
            <v>-0.2</v>
          </cell>
          <cell r="LU253">
            <v>-0.2</v>
          </cell>
          <cell r="LV253">
            <v>-0.1</v>
          </cell>
          <cell r="LW253">
            <v>0</v>
          </cell>
          <cell r="LX253">
            <v>9.6534360991184162E-2</v>
          </cell>
          <cell r="LY253">
            <v>9.0814113889285425E-2</v>
          </cell>
          <cell r="LZ253">
            <v>9.004242355293765E-2</v>
          </cell>
          <cell r="MA253">
            <v>0.127777162649197</v>
          </cell>
          <cell r="MB253">
            <v>5.8753243272241233E-2</v>
          </cell>
          <cell r="MC253">
            <v>-2.7084004042305793E-2</v>
          </cell>
          <cell r="MD253">
            <v>6.9299823360507939E-2</v>
          </cell>
          <cell r="ME253">
            <v>0.22050091034168401</v>
          </cell>
        </row>
        <row r="254">
          <cell r="A254" t="str">
            <v>DUTP</v>
          </cell>
          <cell r="D254" t="str">
            <v>+</v>
          </cell>
          <cell r="E254" t="str">
            <v>Meio de transporte próprio</v>
          </cell>
          <cell r="H254">
            <v>0.66666525648114672</v>
          </cell>
          <cell r="I254">
            <v>1.019422330664248</v>
          </cell>
          <cell r="J254">
            <v>0.57250722024733192</v>
          </cell>
          <cell r="K254">
            <v>0.15715636096405464</v>
          </cell>
          <cell r="L254">
            <v>5.6699005840572192E-2</v>
          </cell>
          <cell r="M254">
            <v>0.20052307182978832</v>
          </cell>
          <cell r="N254">
            <v>0.75335796806916833</v>
          </cell>
          <cell r="O254">
            <v>0.79144521418650249</v>
          </cell>
          <cell r="P254">
            <v>0.37296019347191295</v>
          </cell>
          <cell r="Q254">
            <v>0.10715763859961189</v>
          </cell>
          <cell r="R254">
            <v>0.45785737074694238</v>
          </cell>
          <cell r="S254">
            <v>0.70007010482715037</v>
          </cell>
          <cell r="T254">
            <v>0.3928344560028314</v>
          </cell>
          <cell r="U254">
            <v>0.23804738819216795</v>
          </cell>
          <cell r="V254">
            <v>0.31704059193013362</v>
          </cell>
          <cell r="W254">
            <v>0.18810618017088743</v>
          </cell>
          <cell r="X254">
            <v>0.20902104391509688</v>
          </cell>
          <cell r="Y254">
            <v>0.17040219831288964</v>
          </cell>
          <cell r="Z254">
            <v>0.41806379272138122</v>
          </cell>
          <cell r="AA254">
            <v>0.62062445624762708</v>
          </cell>
          <cell r="AB254">
            <v>-0.27319231722911702</v>
          </cell>
          <cell r="AC254">
            <v>-0.17872328890356734</v>
          </cell>
          <cell r="AD254">
            <v>-2.5482996707745703E-2</v>
          </cell>
          <cell r="AE254">
            <v>-0.22992808968560202</v>
          </cell>
          <cell r="AF254">
            <v>0.21589093127643816</v>
          </cell>
          <cell r="AG254">
            <v>0.84516667708190252</v>
          </cell>
          <cell r="AH254">
            <v>0.53874704420496111</v>
          </cell>
          <cell r="AI254">
            <v>0.22536358182308486</v>
          </cell>
          <cell r="AJ254">
            <v>-0.10162673056334903</v>
          </cell>
          <cell r="AK254">
            <v>-0.28056733276865037</v>
          </cell>
          <cell r="AL254">
            <v>-0.11590792623871497</v>
          </cell>
          <cell r="AM254">
            <v>-0.1443562727281055</v>
          </cell>
          <cell r="AN254">
            <v>0.2508766748368767</v>
          </cell>
          <cell r="AO254">
            <v>0.35435313366140891</v>
          </cell>
          <cell r="AP254">
            <v>-0.19110906360121982</v>
          </cell>
          <cell r="AQ254">
            <v>-0.43814618568429525</v>
          </cell>
          <cell r="AR254">
            <v>-0.41045388313147019</v>
          </cell>
          <cell r="AS254">
            <v>-0.26777538030297837</v>
          </cell>
          <cell r="AT254">
            <v>-0.44566750307547387</v>
          </cell>
          <cell r="AU254">
            <v>-0.52727575144259409</v>
          </cell>
          <cell r="AV254">
            <v>-0.20507306016168028</v>
          </cell>
          <cell r="AW254">
            <v>0.1541111492341006</v>
          </cell>
          <cell r="AX254">
            <v>0.28668576548698299</v>
          </cell>
          <cell r="AY254">
            <v>-0.16516703376991246</v>
          </cell>
          <cell r="AZ254">
            <v>-0.49184478269158199</v>
          </cell>
          <cell r="BA254">
            <v>-0.26086389897158152</v>
          </cell>
          <cell r="BB254">
            <v>5.1719221244363178E-2</v>
          </cell>
          <cell r="BC254">
            <v>0.18707476268955828</v>
          </cell>
          <cell r="BD254">
            <v>0.14477981644693</v>
          </cell>
          <cell r="BE254">
            <v>0.2544094446636902</v>
          </cell>
          <cell r="BF254">
            <v>-0.21468208626450172</v>
          </cell>
          <cell r="BG254">
            <v>-0.42512516704514619</v>
          </cell>
          <cell r="BH254">
            <v>0.15882213669877851</v>
          </cell>
          <cell r="BI254">
            <v>-6.9512812329948395E-2</v>
          </cell>
          <cell r="BJ254">
            <v>-0.17164888446974721</v>
          </cell>
          <cell r="BK254">
            <v>0.2007544628317833</v>
          </cell>
          <cell r="BL254">
            <v>-7.8643294217382875E-4</v>
          </cell>
          <cell r="BM254">
            <v>-9.9368527289872083E-2</v>
          </cell>
          <cell r="BN254">
            <v>8.625857157056287E-3</v>
          </cell>
          <cell r="BO254">
            <v>8.1519216452567822E-2</v>
          </cell>
          <cell r="BP254">
            <v>7.9902712024768105E-2</v>
          </cell>
          <cell r="BQ254">
            <v>2.6936831104039924E-2</v>
          </cell>
          <cell r="BR254">
            <v>0.26006708884861929</v>
          </cell>
          <cell r="BS254">
            <v>0.34566676927362816</v>
          </cell>
          <cell r="BT254">
            <v>1.6564011570582196E-2</v>
          </cell>
          <cell r="BU254">
            <v>8.2982225336530671E-2</v>
          </cell>
          <cell r="BV254">
            <v>-8.4342734101371195E-3</v>
          </cell>
          <cell r="BW254">
            <v>9.5128290596022042E-2</v>
          </cell>
          <cell r="BX254">
            <v>0.11644304173161302</v>
          </cell>
          <cell r="BY254">
            <v>7.3487044710801391E-2</v>
          </cell>
          <cell r="BZ254">
            <v>0.47251082811906742</v>
          </cell>
          <cell r="CA254">
            <v>0.41153510510432167</v>
          </cell>
          <cell r="CB254">
            <v>5.0321251670849436E-2</v>
          </cell>
          <cell r="CC254">
            <v>0.28042281835771155</v>
          </cell>
          <cell r="CD254">
            <v>0.26521548845886356</v>
          </cell>
          <cell r="CE254">
            <v>-4.1250856167701494E-2</v>
          </cell>
          <cell r="CF254">
            <v>0.12933586749409162</v>
          </cell>
          <cell r="CG254">
            <v>7.6248123369935555E-2</v>
          </cell>
          <cell r="CH254">
            <v>-0.27764759324856852</v>
          </cell>
          <cell r="CI254">
            <v>-0.26832437828882449</v>
          </cell>
          <cell r="CJ254">
            <v>0.38060314187013483</v>
          </cell>
          <cell r="CK254">
            <v>0.39347878632137723</v>
          </cell>
          <cell r="CL254">
            <v>0.39547038706564908</v>
          </cell>
          <cell r="CM254">
            <v>0.29333897959771937</v>
          </cell>
          <cell r="CN254">
            <v>-0.18957884546186557</v>
          </cell>
          <cell r="CO254">
            <v>-0.16794312915090154</v>
          </cell>
          <cell r="CP254">
            <v>-0.25631166013211548</v>
          </cell>
          <cell r="CQ254">
            <v>-0.11584198639602811</v>
          </cell>
          <cell r="CR254">
            <v>0.24448613760625695</v>
          </cell>
          <cell r="CS254">
            <v>0.10762819721165882</v>
          </cell>
          <cell r="CT254">
            <v>-0.34796651224211017</v>
          </cell>
          <cell r="CU254">
            <v>-0.31468202190020672</v>
          </cell>
          <cell r="CV254">
            <v>-0.54777489057449302</v>
          </cell>
          <cell r="CW254">
            <v>-1.0715224092808775</v>
          </cell>
          <cell r="CX254">
            <v>-0.93638595002264935</v>
          </cell>
          <cell r="CY254">
            <v>-2.0272584592157719</v>
          </cell>
          <cell r="CZ254">
            <v>-2.8329182209097499</v>
          </cell>
          <cell r="DA254">
            <v>-2.8329182209097499</v>
          </cell>
          <cell r="DB254">
            <v>-1.4322069562464645</v>
          </cell>
          <cell r="DC254">
            <v>-0.95782371243757247</v>
          </cell>
          <cell r="DD254">
            <v>-1.4354376682447594</v>
          </cell>
          <cell r="DE254">
            <v>-0.50815145745294632</v>
          </cell>
          <cell r="DF254">
            <v>-0.93813635360916536</v>
          </cell>
          <cell r="DG254">
            <v>-0.82674413634867816</v>
          </cell>
          <cell r="DH254">
            <v>-0.43104390860596137</v>
          </cell>
          <cell r="DI254">
            <v>-0.61114711510317754</v>
          </cell>
          <cell r="DJ254">
            <v>-0.28506837431227616</v>
          </cell>
          <cell r="DK254">
            <v>-0.75030952549618002</v>
          </cell>
          <cell r="DL254">
            <v>-0.94220560637534478</v>
          </cell>
          <cell r="DM254">
            <v>-0.56708123042365399</v>
          </cell>
          <cell r="DN254">
            <v>-9.1548355544072299E-2</v>
          </cell>
          <cell r="DO254">
            <v>-0.30360805357378956</v>
          </cell>
          <cell r="DP254">
            <v>0.24559834772319472</v>
          </cell>
          <cell r="DQ254">
            <v>0.67828861941902985</v>
          </cell>
          <cell r="DR254">
            <v>0.34739707468921188</v>
          </cell>
          <cell r="DS254">
            <v>0.62656018469986197</v>
          </cell>
          <cell r="DT254">
            <v>0.72178011054241964</v>
          </cell>
          <cell r="DU254">
            <v>-5.2670547926007123E-2</v>
          </cell>
          <cell r="DV254">
            <v>0.12544400699558772</v>
          </cell>
          <cell r="DW254">
            <v>0.20940701418771537</v>
          </cell>
          <cell r="DX254">
            <v>4.1641166118604273E-2</v>
          </cell>
          <cell r="DY254">
            <v>-3.6773874169665356E-2</v>
          </cell>
          <cell r="DZ254">
            <v>-0.23373153651828477</v>
          </cell>
          <cell r="EA254">
            <v>0.10912750299369411</v>
          </cell>
          <cell r="EB254">
            <v>0.28197450274103403</v>
          </cell>
          <cell r="EC254">
            <v>-0.39407394944155927</v>
          </cell>
          <cell r="ED254">
            <v>-0.27969907969058655</v>
          </cell>
          <cell r="EE254">
            <v>0.70259381921917052</v>
          </cell>
          <cell r="EF254">
            <v>1.1419021631798847</v>
          </cell>
          <cell r="EG254">
            <v>0.51679294821101884</v>
          </cell>
          <cell r="EH254">
            <v>-3.940335772813941E-2</v>
          </cell>
          <cell r="EI254">
            <v>-0.53774257993712693</v>
          </cell>
          <cell r="EJ254">
            <v>-1.2691465655510554</v>
          </cell>
          <cell r="EK254">
            <v>-0.73911494087568186</v>
          </cell>
          <cell r="EL254">
            <v>-0.4508840485570037</v>
          </cell>
          <cell r="EM254">
            <v>-0.37420435002874719</v>
          </cell>
          <cell r="EN254">
            <v>-0.20775601695888651</v>
          </cell>
          <cell r="EO254">
            <v>-0.22557700486445101</v>
          </cell>
          <cell r="EP254">
            <v>-0.32554097275948402</v>
          </cell>
          <cell r="EQ254">
            <v>-0.11044240783104024</v>
          </cell>
          <cell r="ER254">
            <v>0.30411316831382706</v>
          </cell>
          <cell r="ES254">
            <v>-4.5121447654356488E-2</v>
          </cell>
          <cell r="ET254">
            <v>-0.36115692582497677</v>
          </cell>
          <cell r="EU254">
            <v>-0.18153070857391579</v>
          </cell>
          <cell r="EV254">
            <v>-2.1784419409414224E-2</v>
          </cell>
          <cell r="EW254">
            <v>6.695645966723987E-2</v>
          </cell>
          <cell r="EX254">
            <v>0.27495622663953101</v>
          </cell>
          <cell r="EY254">
            <v>-9.8607833980988338E-2</v>
          </cell>
          <cell r="EZ254">
            <v>-0.64086979776006492</v>
          </cell>
          <cell r="FA254">
            <v>-0.34635033355108252</v>
          </cell>
          <cell r="FB254">
            <v>0.12917579102468363</v>
          </cell>
          <cell r="FC254">
            <v>-0.31274265309173255</v>
          </cell>
          <cell r="FD254">
            <v>-0.98727028818797535</v>
          </cell>
          <cell r="FE254">
            <v>-0.70209834331927079</v>
          </cell>
          <cell r="FF254">
            <v>-0.59369903733527063</v>
          </cell>
          <cell r="FG254">
            <v>-0.2502829661234221</v>
          </cell>
          <cell r="FH254">
            <v>-0.22563637361732497</v>
          </cell>
          <cell r="FI254">
            <v>-0.15176544628687136</v>
          </cell>
          <cell r="FJ254">
            <v>-0.40579174928398326</v>
          </cell>
          <cell r="FK254">
            <v>-0.43265364198544298</v>
          </cell>
          <cell r="FL254">
            <v>-8.7259821997948267E-2</v>
          </cell>
          <cell r="FM254">
            <v>0.21056815047713609</v>
          </cell>
          <cell r="FN254">
            <v>0.19778549511854951</v>
          </cell>
          <cell r="FO254">
            <v>-0.11145821804095184</v>
          </cell>
          <cell r="FP254">
            <v>-0.61416627051816219</v>
          </cell>
          <cell r="FQ254">
            <v>-0.64941597106288262</v>
          </cell>
          <cell r="FR254">
            <v>-0.74363939616667596</v>
          </cell>
          <cell r="FS254">
            <v>-0.15744060353563791</v>
          </cell>
          <cell r="FT254">
            <v>1.909131854520855E-3</v>
          </cell>
          <cell r="FU254">
            <v>-0.30571808682190549</v>
          </cell>
          <cell r="FV254">
            <v>-0.41562923305166738</v>
          </cell>
          <cell r="FW254">
            <v>-0.26155547244670646</v>
          </cell>
          <cell r="FX254">
            <v>-0.19989358932639115</v>
          </cell>
          <cell r="FY254">
            <v>-0.49287875067524428</v>
          </cell>
          <cell r="FZ254">
            <v>-0.73759941812000462</v>
          </cell>
          <cell r="GA254">
            <v>-0.23234630792818639</v>
          </cell>
          <cell r="GB254">
            <v>5.1622551045713803E-2</v>
          </cell>
          <cell r="GC254">
            <v>-0.60016809656823622</v>
          </cell>
          <cell r="GD254">
            <v>-2.6885287570189722</v>
          </cell>
          <cell r="GE254">
            <v>-4.3763879980522864</v>
          </cell>
          <cell r="GF254">
            <v>-2.148317741025159</v>
          </cell>
          <cell r="GG254">
            <v>-0.27459086676154831</v>
          </cell>
          <cell r="GH254">
            <v>-5.4506269180184121E-2</v>
          </cell>
          <cell r="GI254">
            <v>0.18359564678817908</v>
          </cell>
          <cell r="GJ254">
            <v>-0.22847289252122449</v>
          </cell>
          <cell r="GK254">
            <v>-0.54053661045202228</v>
          </cell>
          <cell r="GL254">
            <v>8.8768930661464795E-2</v>
          </cell>
          <cell r="GM254">
            <v>8.2857706305240281E-2</v>
          </cell>
          <cell r="GN254">
            <v>-0.28942416406598304</v>
          </cell>
          <cell r="GO254">
            <v>0.18338480665969945</v>
          </cell>
          <cell r="GP254">
            <v>0.24078647846803919</v>
          </cell>
          <cell r="GQ254">
            <v>3.7846660514268139E-2</v>
          </cell>
          <cell r="GR254">
            <v>0.30533067254207896</v>
          </cell>
          <cell r="GS254">
            <v>0.75873332361303503</v>
          </cell>
          <cell r="GT254">
            <v>0.40821567345752979</v>
          </cell>
          <cell r="GU254">
            <v>0.21573239924835347</v>
          </cell>
          <cell r="GV254">
            <v>0.28278550619082304</v>
          </cell>
          <cell r="GW254">
            <v>0.41696551218886796</v>
          </cell>
          <cell r="GX254">
            <v>-0.25302079912424741</v>
          </cell>
          <cell r="GY254">
            <v>-0.14983763377803841</v>
          </cell>
          <cell r="GZ254">
            <v>0.22593498924454414</v>
          </cell>
          <cell r="HA254">
            <v>4.7581332693620734E-2</v>
          </cell>
          <cell r="HB254">
            <v>6.7797800011055231E-2</v>
          </cell>
          <cell r="HC254">
            <v>-6.1002313743637217E-2</v>
          </cell>
          <cell r="HD254">
            <v>-0.16110944777112443</v>
          </cell>
          <cell r="HE254">
            <v>-0.25743367432189074</v>
          </cell>
          <cell r="HF254">
            <v>-0.22123596754473721</v>
          </cell>
          <cell r="HG254">
            <v>0.13300018621973933</v>
          </cell>
          <cell r="HH254">
            <v>-0.16206218156123323</v>
          </cell>
          <cell r="HI254">
            <v>0.10956674931488976</v>
          </cell>
          <cell r="HJ254">
            <v>0.53812535016621221</v>
          </cell>
          <cell r="HK254">
            <v>0.35443354448119296</v>
          </cell>
          <cell r="HL254">
            <v>6.1421080132870509E-2</v>
          </cell>
          <cell r="HM254">
            <v>-0.13390052993277532</v>
          </cell>
          <cell r="HN254">
            <v>-0.15484920099032184</v>
          </cell>
          <cell r="HO254">
            <v>0.17470860977080824</v>
          </cell>
          <cell r="HP254">
            <v>-1.6314086186339605E-2</v>
          </cell>
          <cell r="HQ254">
            <v>0.38845632019295995</v>
          </cell>
          <cell r="HR254">
            <v>0.46805080224093903</v>
          </cell>
          <cell r="HS254">
            <v>0.49284681453515816</v>
          </cell>
          <cell r="HT254">
            <v>0.25456549142442414</v>
          </cell>
          <cell r="HU254">
            <v>0.68452516924473361</v>
          </cell>
          <cell r="HV254">
            <v>0.33378911421061713</v>
          </cell>
          <cell r="HW254">
            <v>0.28240604211284415</v>
          </cell>
          <cell r="HX254">
            <v>0.38243845545852367</v>
          </cell>
          <cell r="HY254">
            <v>0.28390108844573003</v>
          </cell>
          <cell r="HZ254">
            <v>-0.2195744639752753</v>
          </cell>
          <cell r="IA254">
            <v>-6.4125426377270048E-2</v>
          </cell>
          <cell r="IB254">
            <v>0.29815851903706303</v>
          </cell>
          <cell r="IC254">
            <v>-0.19910700951578622</v>
          </cell>
          <cell r="ID254">
            <v>-0.17403849515411654</v>
          </cell>
          <cell r="IE254">
            <v>-0.1050164066547695</v>
          </cell>
          <cell r="IF254">
            <v>-0.43900192873424371</v>
          </cell>
          <cell r="IG254">
            <v>0.1564378128609934</v>
          </cell>
          <cell r="IH254">
            <v>0.65710177382285351</v>
          </cell>
          <cell r="II254">
            <v>0.6505734947213736</v>
          </cell>
          <cell r="IJ254">
            <v>-0.21837134508658052</v>
          </cell>
          <cell r="IK254">
            <v>-0.5659858027430027</v>
          </cell>
          <cell r="IL254">
            <v>-3.8645151108656524E-3</v>
          </cell>
          <cell r="IM254">
            <v>0.31685383400596595</v>
          </cell>
          <cell r="IN254">
            <v>0.18299359891857506</v>
          </cell>
          <cell r="IO254">
            <v>1.1189084927644075</v>
          </cell>
          <cell r="IP254">
            <v>1.7130759377126612</v>
          </cell>
          <cell r="IQ254">
            <v>1.1498661230570202</v>
          </cell>
          <cell r="IR254">
            <v>0.86178858384672141</v>
          </cell>
          <cell r="IS254">
            <v>0.66806022560078482</v>
          </cell>
          <cell r="IT254">
            <v>0.40883655289760773</v>
          </cell>
          <cell r="IU254">
            <v>0.10389532931766567</v>
          </cell>
          <cell r="IV254">
            <v>0.38007315008866677</v>
          </cell>
          <cell r="IW254">
            <v>0.30536025116242105</v>
          </cell>
          <cell r="IX254">
            <v>-6.2608458555501706E-2</v>
          </cell>
          <cell r="IY254">
            <v>-5.9933337325110241E-2</v>
          </cell>
          <cell r="IZ254">
            <v>0.39631209437119885</v>
          </cell>
          <cell r="JA254">
            <v>3.7416420103455923E-2</v>
          </cell>
          <cell r="JB254">
            <v>-0.54916351365170268</v>
          </cell>
          <cell r="JC254">
            <v>-2.1157911789720932E-2</v>
          </cell>
          <cell r="JD254">
            <v>0.26479287618024422</v>
          </cell>
          <cell r="JE254">
            <v>0.37014292384838698</v>
          </cell>
          <cell r="JF254">
            <v>0.21776683766341215</v>
          </cell>
          <cell r="JG254">
            <v>-0.49510017288721647</v>
          </cell>
          <cell r="JH254">
            <v>-0.87756020529016987</v>
          </cell>
          <cell r="JI254">
            <v>-0.50289895096968329</v>
          </cell>
          <cell r="JJ254">
            <v>-0.17167572253113175</v>
          </cell>
          <cell r="JK254">
            <v>-2.6531017888900492E-2</v>
          </cell>
          <cell r="JL254">
            <v>1.0675064807078447E-2</v>
          </cell>
          <cell r="JM254">
            <v>-9.6254515495278511E-2</v>
          </cell>
          <cell r="JN254">
            <v>0.78114684649634736</v>
          </cell>
          <cell r="JO254">
            <v>0.3721969859142869</v>
          </cell>
          <cell r="JP254">
            <v>0.286541765435052</v>
          </cell>
          <cell r="JQ254">
            <v>-3.8064044073340804E-2</v>
          </cell>
          <cell r="JR254">
            <v>-0.35204456351280705</v>
          </cell>
          <cell r="JS254">
            <v>0.26419923607557461</v>
          </cell>
          <cell r="JT254">
            <v>1.393342633070451</v>
          </cell>
          <cell r="JU254">
            <v>0.72713464375596637</v>
          </cell>
          <cell r="JV254">
            <v>-9.2823801927405428E-2</v>
          </cell>
          <cell r="JW254">
            <v>-0.37242727509551921</v>
          </cell>
          <cell r="JX254">
            <v>-0.55036494587294971</v>
          </cell>
          <cell r="JY254">
            <v>-0.31176888597354335</v>
          </cell>
          <cell r="JZ254">
            <v>-4.5742668768175503E-2</v>
          </cell>
          <cell r="KA254">
            <v>0.74354708579490347</v>
          </cell>
          <cell r="KB254">
            <v>0.44896953205156798</v>
          </cell>
          <cell r="KC254">
            <v>-0.33265153678845266</v>
          </cell>
          <cell r="KD254">
            <v>-0.39595682652720599</v>
          </cell>
          <cell r="KE254">
            <v>-0.22729288472145617</v>
          </cell>
          <cell r="KF254">
            <v>-0.25523279760039402</v>
          </cell>
          <cell r="KG254">
            <v>-8.9056888218862235E-2</v>
          </cell>
          <cell r="KH254">
            <v>0.53714880309575241</v>
          </cell>
          <cell r="KI254">
            <v>-0.1666367294311184</v>
          </cell>
          <cell r="KJ254">
            <v>-0.22588146919006194</v>
          </cell>
          <cell r="KK254">
            <v>6.3182792816939157E-2</v>
          </cell>
          <cell r="KL254">
            <v>0.49967894665644597</v>
          </cell>
          <cell r="KM254">
            <v>6.8805458456574348E-2</v>
          </cell>
          <cell r="KN254">
            <v>9.3776660504125892E-2</v>
          </cell>
          <cell r="KO254">
            <v>-0.20947571768722767</v>
          </cell>
          <cell r="KP254">
            <v>-3.4196801191093862E-2</v>
          </cell>
          <cell r="KQ254">
            <v>0.25522395469007375</v>
          </cell>
          <cell r="KR254">
            <v>0.33335292920614107</v>
          </cell>
          <cell r="KS254">
            <v>-0.522454824027759</v>
          </cell>
          <cell r="KT254">
            <v>-0.20353438149453335</v>
          </cell>
          <cell r="KU254">
            <v>0.26024019451892927</v>
          </cell>
          <cell r="KV254">
            <v>-0.3913061714959416</v>
          </cell>
          <cell r="KW254">
            <v>-0.58849254979989607</v>
          </cell>
          <cell r="KX254">
            <v>-6.0728210488048731E-2</v>
          </cell>
          <cell r="KY254">
            <v>0.14262896237172179</v>
          </cell>
          <cell r="KZ254">
            <v>9.8237630089465053E-2</v>
          </cell>
          <cell r="LA254">
            <v>-0.14435032632011319</v>
          </cell>
          <cell r="LB254">
            <v>0.27987630654069107</v>
          </cell>
          <cell r="LC254">
            <v>0.41764798791374808</v>
          </cell>
          <cell r="LD254">
            <v>0.18107648725212461</v>
          </cell>
          <cell r="LE254">
            <v>-0.22476310426160437</v>
          </cell>
          <cell r="LF254">
            <v>-0.12629074325593395</v>
          </cell>
          <cell r="LG254">
            <v>1.0060506556259787E-2</v>
          </cell>
          <cell r="LH254">
            <v>-0.20637942107168297</v>
          </cell>
          <cell r="LI254">
            <v>7.4527230590961752E-2</v>
          </cell>
          <cell r="LJ254">
            <v>0.2</v>
          </cell>
          <cell r="LK254">
            <v>0</v>
          </cell>
          <cell r="LL254">
            <v>0</v>
          </cell>
          <cell r="LM254">
            <v>-0.2</v>
          </cell>
          <cell r="LN254">
            <v>-0.1</v>
          </cell>
          <cell r="LO254">
            <v>-0.1</v>
          </cell>
          <cell r="LP254">
            <v>0.21543683456304702</v>
          </cell>
          <cell r="LQ254">
            <v>0</v>
          </cell>
          <cell r="LR254">
            <v>0</v>
          </cell>
          <cell r="LS254">
            <v>0.12145916352327688</v>
          </cell>
          <cell r="LT254">
            <v>-0.2</v>
          </cell>
          <cell r="LU254">
            <v>-0.2</v>
          </cell>
          <cell r="LV254">
            <v>-0.1</v>
          </cell>
          <cell r="LW254">
            <v>0</v>
          </cell>
          <cell r="LX254">
            <v>9.6534360991184162E-2</v>
          </cell>
          <cell r="LY254">
            <v>9.0814113889285425E-2</v>
          </cell>
          <cell r="LZ254">
            <v>9.004242355293765E-2</v>
          </cell>
          <cell r="MA254">
            <v>0.127777162649197</v>
          </cell>
          <cell r="MB254">
            <v>5.8753243272241233E-2</v>
          </cell>
          <cell r="MC254">
            <v>-2.7084004042305793E-2</v>
          </cell>
          <cell r="MD254">
            <v>6.9299823360507939E-2</v>
          </cell>
          <cell r="ME254">
            <v>0.22050091034168401</v>
          </cell>
        </row>
        <row r="255">
          <cell r="A255" t="str">
            <v>DUAN</v>
          </cell>
          <cell r="E255" t="str">
            <v>+</v>
          </cell>
          <cell r="F255" t="str">
            <v>Automóvel novo e usado</v>
          </cell>
          <cell r="H255">
            <v>0.7393266969840786</v>
          </cell>
          <cell r="I255">
            <v>1.0311115714963701</v>
          </cell>
          <cell r="J255">
            <v>0.55606294153076352</v>
          </cell>
          <cell r="K255">
            <v>0.14430686542297413</v>
          </cell>
          <cell r="L255">
            <v>1.3619553349318981E-2</v>
          </cell>
          <cell r="M255">
            <v>0.21641037524657741</v>
          </cell>
          <cell r="N255">
            <v>0.82780063511585034</v>
          </cell>
          <cell r="O255">
            <v>0.84265334689004845</v>
          </cell>
          <cell r="P255">
            <v>0.38527652612369317</v>
          </cell>
          <cell r="Q255">
            <v>3.7169614627357128E-2</v>
          </cell>
          <cell r="R255">
            <v>0.37081527676087095</v>
          </cell>
          <cell r="S255">
            <v>0.6155796309855055</v>
          </cell>
          <cell r="T255">
            <v>0.34020878631420493</v>
          </cell>
          <cell r="U255">
            <v>0.22218790768278443</v>
          </cell>
          <cell r="V255">
            <v>0.31096651333053532</v>
          </cell>
          <cell r="W255">
            <v>0.16819556529620375</v>
          </cell>
          <cell r="X255">
            <v>0.19910007005201541</v>
          </cell>
          <cell r="Y255">
            <v>0.14923636614398683</v>
          </cell>
          <cell r="Z255">
            <v>0.47434035799104368</v>
          </cell>
          <cell r="AA255">
            <v>0.70758282871416101</v>
          </cell>
          <cell r="AB255">
            <v>-0.33851608962993895</v>
          </cell>
          <cell r="AC255">
            <v>-0.19329911127953159</v>
          </cell>
          <cell r="AD255">
            <v>-1.091406700295868E-2</v>
          </cell>
          <cell r="AE255">
            <v>-0.24051748544818102</v>
          </cell>
          <cell r="AF255">
            <v>0.24058091036893237</v>
          </cell>
          <cell r="AG255">
            <v>0.94817427017854639</v>
          </cell>
          <cell r="AH255">
            <v>0.60543939169581329</v>
          </cell>
          <cell r="AI255">
            <v>0.23393598027183779</v>
          </cell>
          <cell r="AJ255">
            <v>-6.55508645340485E-2</v>
          </cell>
          <cell r="AK255">
            <v>-0.29547903335611408</v>
          </cell>
          <cell r="AL255">
            <v>-0.11989835097620809</v>
          </cell>
          <cell r="AM255">
            <v>-0.19638211800432578</v>
          </cell>
          <cell r="AN255">
            <v>0.23913376495246999</v>
          </cell>
          <cell r="AO255">
            <v>0.41004662340983006</v>
          </cell>
          <cell r="AP255">
            <v>-0.17780925476530882</v>
          </cell>
          <cell r="AQ255">
            <v>-0.5479945688922141</v>
          </cell>
          <cell r="AR255">
            <v>-0.58516488771584152</v>
          </cell>
          <cell r="AS255">
            <v>-0.42</v>
          </cell>
          <cell r="AT255">
            <v>-0.56739330544867983</v>
          </cell>
          <cell r="AU255">
            <v>-0.56379728460231027</v>
          </cell>
          <cell r="AV255">
            <v>-0.19585354433122196</v>
          </cell>
          <cell r="AW255">
            <v>0.16052386139858038</v>
          </cell>
          <cell r="AX255">
            <v>0.30516178600165794</v>
          </cell>
          <cell r="AY255">
            <v>-0.23885521080184938</v>
          </cell>
          <cell r="AZ255">
            <v>-0.55464516696029487</v>
          </cell>
          <cell r="BA255">
            <v>-0.30332798068870492</v>
          </cell>
          <cell r="BB255">
            <v>8.9369368854850695E-2</v>
          </cell>
          <cell r="BC255">
            <v>0.2216012776358208</v>
          </cell>
          <cell r="BD255">
            <v>0.10271557194532326</v>
          </cell>
          <cell r="BE255">
            <v>0.28931399311855488</v>
          </cell>
          <cell r="BF255">
            <v>-0.17458253185820216</v>
          </cell>
          <cell r="BG255">
            <v>-0.49405265689130085</v>
          </cell>
          <cell r="BH255">
            <v>0.16356077659081469</v>
          </cell>
          <cell r="BI255">
            <v>-0.10417979749273049</v>
          </cell>
          <cell r="BJ255">
            <v>-0.16652584705992038</v>
          </cell>
          <cell r="BK255">
            <v>0.25288789111680954</v>
          </cell>
          <cell r="BL255">
            <v>-8.575811772905579E-3</v>
          </cell>
          <cell r="BM255">
            <v>-0.1178665069693892</v>
          </cell>
          <cell r="BN255">
            <v>3.7804119949612927E-2</v>
          </cell>
          <cell r="BO255">
            <v>0.10029692828216762</v>
          </cell>
          <cell r="BP255">
            <v>0.11392785307782553</v>
          </cell>
          <cell r="BQ255">
            <v>4.198969329683222E-2</v>
          </cell>
          <cell r="BR255">
            <v>0.32535531420569658</v>
          </cell>
          <cell r="BS255">
            <v>0.43334707137856038</v>
          </cell>
          <cell r="BT255">
            <v>2.9771021162909108E-2</v>
          </cell>
          <cell r="BU255">
            <v>0.11588815989946155</v>
          </cell>
          <cell r="BV255">
            <v>-4.3688652754897466E-4</v>
          </cell>
          <cell r="BW255">
            <v>7.4985727157024257E-2</v>
          </cell>
          <cell r="BX255">
            <v>0.14524257162215662</v>
          </cell>
          <cell r="BY255">
            <v>9.2316122587254704E-2</v>
          </cell>
          <cell r="BZ255">
            <v>0.56374717558004372</v>
          </cell>
          <cell r="CA255">
            <v>0.4794711450198938</v>
          </cell>
          <cell r="CB255">
            <v>5.6620345213614726E-2</v>
          </cell>
          <cell r="CC255">
            <v>0.34790747513465503</v>
          </cell>
          <cell r="CD255">
            <v>0.32175831219515338</v>
          </cell>
          <cell r="CE255">
            <v>6.1648017073021441E-3</v>
          </cell>
          <cell r="CF255">
            <v>0.20433452177472264</v>
          </cell>
          <cell r="CG255">
            <v>7.9726262596594308E-2</v>
          </cell>
          <cell r="CH255">
            <v>-0.31047930194792939</v>
          </cell>
          <cell r="CI255">
            <v>-0.27572334956707167</v>
          </cell>
          <cell r="CJ255">
            <v>0.42868200215987562</v>
          </cell>
          <cell r="CK255">
            <v>0.44788091945650599</v>
          </cell>
          <cell r="CL255">
            <v>0.50760279019041299</v>
          </cell>
          <cell r="CM255">
            <v>0.43177378662760763</v>
          </cell>
          <cell r="CN255">
            <v>-0.24843951432671618</v>
          </cell>
          <cell r="CO255">
            <v>-0.2491695398060825</v>
          </cell>
          <cell r="CP255">
            <v>-0.25193846775601636</v>
          </cell>
          <cell r="CQ255">
            <v>-0.11984616939004088</v>
          </cell>
          <cell r="CR255">
            <v>0.26634767585164637</v>
          </cell>
          <cell r="CS255">
            <v>0.13225197860714027</v>
          </cell>
          <cell r="CT255">
            <v>-0.38264892528258332</v>
          </cell>
          <cell r="CU255">
            <v>-0.3476125626224737</v>
          </cell>
          <cell r="CV255">
            <v>-0.60231258027929901</v>
          </cell>
          <cell r="CW255">
            <v>-1.1815724706717541</v>
          </cell>
          <cell r="CX255">
            <v>-0.96740994054249041</v>
          </cell>
          <cell r="CY255">
            <v>-2.2583762822023243</v>
          </cell>
          <cell r="CZ255">
            <v>-3.1916102240246622</v>
          </cell>
          <cell r="DA255">
            <v>-3.1916102240246622</v>
          </cell>
          <cell r="DB255">
            <v>-1.6283592678542262</v>
          </cell>
          <cell r="DC255">
            <v>-1.0256828222280592</v>
          </cell>
          <cell r="DD255">
            <v>-1.5748020082325267</v>
          </cell>
          <cell r="DE255">
            <v>-0.53208916880774848</v>
          </cell>
          <cell r="DF255">
            <v>-0.99898394519160105</v>
          </cell>
          <cell r="DG255">
            <v>-0.86784801368575915</v>
          </cell>
          <cell r="DH255">
            <v>-0.40773525116678266</v>
          </cell>
          <cell r="DI255">
            <v>-0.6311995890356894</v>
          </cell>
          <cell r="DJ255">
            <v>-0.30772531419020982</v>
          </cell>
          <cell r="DK255">
            <v>-0.81371127905959173</v>
          </cell>
          <cell r="DL255">
            <v>-1.0576054516607472</v>
          </cell>
          <cell r="DM255">
            <v>-0.63017203873732064</v>
          </cell>
          <cell r="DN255">
            <v>-0.10095442462280049</v>
          </cell>
          <cell r="DO255">
            <v>-0.3553971778468818</v>
          </cell>
          <cell r="DP255">
            <v>0.25965887015466854</v>
          </cell>
          <cell r="DQ255">
            <v>0.73313692524056673</v>
          </cell>
          <cell r="DR255">
            <v>0.36062753405359288</v>
          </cell>
          <cell r="DS255">
            <v>0.69071981847323904</v>
          </cell>
          <cell r="DT255">
            <v>0.70392985812888664</v>
          </cell>
          <cell r="DU255">
            <v>-0.25085175463855819</v>
          </cell>
          <cell r="DV255">
            <v>0.10432293954763287</v>
          </cell>
          <cell r="DW255">
            <v>0.24826479901879481</v>
          </cell>
          <cell r="DX255">
            <v>1.7232796728926292E-2</v>
          </cell>
          <cell r="DY255">
            <v>2.5325889390972814E-2</v>
          </cell>
          <cell r="DZ255">
            <v>-0.19391045718758704</v>
          </cell>
          <cell r="EA255">
            <v>0.19635346104404397</v>
          </cell>
          <cell r="EB255">
            <v>0.34847145162915089</v>
          </cell>
          <cell r="EC255">
            <v>-0.43535422415523878</v>
          </cell>
          <cell r="ED255">
            <v>-0.32506794085837742</v>
          </cell>
          <cell r="EE255">
            <v>0.78659101088036754</v>
          </cell>
          <cell r="EF255">
            <v>1.2524067346368355</v>
          </cell>
          <cell r="EG255">
            <v>0.51771235425902917</v>
          </cell>
          <cell r="EH255">
            <v>-0.10009165307790729</v>
          </cell>
          <cell r="EI255">
            <v>-0.64366741531498173</v>
          </cell>
          <cell r="EJ255">
            <v>-1.5033737587658353</v>
          </cell>
          <cell r="EK255">
            <v>-0.80070250231550366</v>
          </cell>
          <cell r="EL255">
            <v>-0.41773948464108829</v>
          </cell>
          <cell r="EM255">
            <v>-0.41570796873959154</v>
          </cell>
          <cell r="EN255">
            <v>-0.32140575802841509</v>
          </cell>
          <cell r="EO255">
            <v>-0.32491432548037735</v>
          </cell>
          <cell r="EP255">
            <v>-0.35406946012801449</v>
          </cell>
          <cell r="EQ255">
            <v>-5.821017334809591E-2</v>
          </cell>
          <cell r="ER255">
            <v>0.3939637261350587</v>
          </cell>
          <cell r="ES255">
            <v>-8.3180315166225191E-3</v>
          </cell>
          <cell r="ET255">
            <v>-0.40026101116941676</v>
          </cell>
          <cell r="EU255">
            <v>-0.19338782838635338</v>
          </cell>
          <cell r="EV255">
            <v>-2.8194128352207137E-2</v>
          </cell>
          <cell r="EW255">
            <v>5.7341790527003694E-2</v>
          </cell>
          <cell r="EX255">
            <v>0.27739560931031726</v>
          </cell>
          <cell r="EY255">
            <v>-0.11576428115435408</v>
          </cell>
          <cell r="EZ255">
            <v>-0.70006792031544696</v>
          </cell>
          <cell r="FA255">
            <v>-0.34324888186475094</v>
          </cell>
          <cell r="FB255">
            <v>0.18249187906611858</v>
          </cell>
          <cell r="FC255">
            <v>-0.36121654433592909</v>
          </cell>
          <cell r="FD255">
            <v>-1.1284130433503126</v>
          </cell>
          <cell r="FE255">
            <v>-0.80053479104184011</v>
          </cell>
          <cell r="FF255">
            <v>-0.72816699242287164</v>
          </cell>
          <cell r="FG255">
            <v>-0.31490490204934996</v>
          </cell>
          <cell r="FH255">
            <v>-0.25054385105340521</v>
          </cell>
          <cell r="FI255">
            <v>-0.18866316849202236</v>
          </cell>
          <cell r="FJ255">
            <v>-0.45320221266133992</v>
          </cell>
          <cell r="FK255">
            <v>-0.44923609628115563</v>
          </cell>
          <cell r="FL255">
            <v>-3.7598439821693905E-2</v>
          </cell>
          <cell r="FM255">
            <v>0.28880916500076886</v>
          </cell>
          <cell r="FN255">
            <v>0.22180445744879532</v>
          </cell>
          <cell r="FO255">
            <v>-0.10982179194672256</v>
          </cell>
          <cell r="FP255">
            <v>-0.68385049761332795</v>
          </cell>
          <cell r="FQ255">
            <v>-0.69815619768090786</v>
          </cell>
          <cell r="FR255">
            <v>-0.81543225073383185</v>
          </cell>
          <cell r="FS255">
            <v>-0.15221929329065464</v>
          </cell>
          <cell r="FT255">
            <v>1.179125086298873E-2</v>
          </cell>
          <cell r="FU255">
            <v>-0.31534009904704741</v>
          </cell>
          <cell r="FV255">
            <v>-0.5340605537630374</v>
          </cell>
          <cell r="FW255">
            <v>-0.2532087250988479</v>
          </cell>
          <cell r="FX255">
            <v>-0.22395842413446779</v>
          </cell>
          <cell r="FY255">
            <v>-0.57346739792809265</v>
          </cell>
          <cell r="FZ255">
            <v>-0.87512327932524814</v>
          </cell>
          <cell r="GA255">
            <v>-0.25480893614571143</v>
          </cell>
          <cell r="GB255">
            <v>7.3462539774370875E-3</v>
          </cell>
          <cell r="GC255">
            <v>-0.78070105128651912</v>
          </cell>
          <cell r="GD255">
            <v>-3.2181420595533501</v>
          </cell>
          <cell r="GE255">
            <v>-5.0483841905284184</v>
          </cell>
          <cell r="GF255">
            <v>-2.4635552612569231</v>
          </cell>
          <cell r="GG255">
            <v>-0.2848238353732791</v>
          </cell>
          <cell r="GH255">
            <v>-2.1222135072655215E-2</v>
          </cell>
          <cell r="GI255">
            <v>0.27949625779625781</v>
          </cell>
          <cell r="GJ255">
            <v>-0.18747564766839375</v>
          </cell>
          <cell r="GK255">
            <v>-0.56975378275438626</v>
          </cell>
          <cell r="GL255">
            <v>0.22870419421444513</v>
          </cell>
          <cell r="GM255">
            <v>0.16578313760154897</v>
          </cell>
          <cell r="GN255">
            <v>-0.3741071017194077</v>
          </cell>
          <cell r="GO255">
            <v>0.16866411649090179</v>
          </cell>
          <cell r="GP255">
            <v>0.15654185068571305</v>
          </cell>
          <cell r="GQ255">
            <v>6.6752270990746258E-3</v>
          </cell>
          <cell r="GR255">
            <v>0.41963487680543748</v>
          </cell>
          <cell r="GS255">
            <v>0.8772475730231365</v>
          </cell>
          <cell r="GT255">
            <v>0.45526939976963438</v>
          </cell>
          <cell r="GU255">
            <v>0.22966521292970754</v>
          </cell>
          <cell r="GV255">
            <v>0.29412219941850526</v>
          </cell>
          <cell r="GW255">
            <v>0.44470762429990779</v>
          </cell>
          <cell r="GX255">
            <v>-0.26758080061684769</v>
          </cell>
          <cell r="GY255">
            <v>-0.15061386563640267</v>
          </cell>
          <cell r="GZ255">
            <v>0.23495089256804888</v>
          </cell>
          <cell r="HA255">
            <v>-9.5748741112143682E-2</v>
          </cell>
          <cell r="HB255">
            <v>0.12688008305935283</v>
          </cell>
          <cell r="HC255">
            <v>-6.6447754065261294E-2</v>
          </cell>
          <cell r="HD255">
            <v>-0.21407273279264433</v>
          </cell>
          <cell r="HE255">
            <v>-0.31445455931354405</v>
          </cell>
          <cell r="HF255">
            <v>-0.27710855949895624</v>
          </cell>
          <cell r="HG255">
            <v>0.15978624352501478</v>
          </cell>
          <cell r="HH255">
            <v>-0.16712376042986327</v>
          </cell>
          <cell r="HI255">
            <v>0.12115695067264577</v>
          </cell>
          <cell r="HJ255">
            <v>0.57111072110216532</v>
          </cell>
          <cell r="HK255">
            <v>0.38606748224151544</v>
          </cell>
          <cell r="HL255">
            <v>6.5724523339907942E-2</v>
          </cell>
          <cell r="HM255">
            <v>-0.15805007687239184</v>
          </cell>
          <cell r="HN255">
            <v>-0.17178670543147878</v>
          </cell>
          <cell r="HO255">
            <v>0.22850960794286093</v>
          </cell>
          <cell r="HP255">
            <v>-6.4550546812482982E-3</v>
          </cell>
          <cell r="HQ255">
            <v>0.39654519661302473</v>
          </cell>
          <cell r="HR255">
            <v>0.52712073402707837</v>
          </cell>
          <cell r="HS255">
            <v>0.49054774750771557</v>
          </cell>
          <cell r="HT255">
            <v>0.21</v>
          </cell>
          <cell r="HU255">
            <v>0.78000000000000014</v>
          </cell>
          <cell r="HV255">
            <v>0.42485105903560161</v>
          </cell>
          <cell r="HW255">
            <v>0.26350181550867652</v>
          </cell>
          <cell r="HX255">
            <v>0.42909310953264262</v>
          </cell>
          <cell r="HY255">
            <v>0.43055698467732922</v>
          </cell>
          <cell r="HZ255">
            <v>-0.23901456629590198</v>
          </cell>
          <cell r="IA255">
            <v>-8.0455348556348283E-2</v>
          </cell>
          <cell r="IB255">
            <v>0.37172604114400404</v>
          </cell>
          <cell r="IC255">
            <v>-0.23158762979278102</v>
          </cell>
          <cell r="ID255">
            <v>-0.14825787065492038</v>
          </cell>
          <cell r="IE255">
            <v>-0.11041933303289775</v>
          </cell>
          <cell r="IF255">
            <v>-0.51612304531446174</v>
          </cell>
          <cell r="IG255">
            <v>0.21451437873033094</v>
          </cell>
          <cell r="IH255">
            <v>0.77383111049685571</v>
          </cell>
          <cell r="II255">
            <v>0.78177479746749268</v>
          </cell>
          <cell r="IJ255">
            <v>-0.22496094826794083</v>
          </cell>
          <cell r="IK255">
            <v>-0.68124584529812116</v>
          </cell>
          <cell r="IL255">
            <v>-3.8195262853841748E-2</v>
          </cell>
          <cell r="IM255">
            <v>0.35979593704245977</v>
          </cell>
          <cell r="IN255">
            <v>7.6804957022059681E-2</v>
          </cell>
          <cell r="IO255">
            <v>1.1288067894712666</v>
          </cell>
          <cell r="IP255">
            <v>1.8765991218389722</v>
          </cell>
          <cell r="IQ255">
            <v>1.3343285435107481</v>
          </cell>
          <cell r="IR255">
            <v>0.97470143154059929</v>
          </cell>
          <cell r="IS255">
            <v>0.68312784234461854</v>
          </cell>
          <cell r="IT255">
            <v>0.3089715664230841</v>
          </cell>
          <cell r="IU255">
            <v>9.1755838150289037E-2</v>
          </cell>
          <cell r="IV255">
            <v>0.44605858194864051</v>
          </cell>
          <cell r="IW255">
            <v>0.28854523881534561</v>
          </cell>
          <cell r="IX255">
            <v>-9.1200803687507409E-2</v>
          </cell>
          <cell r="IY255">
            <v>-1.3287684038326678E-2</v>
          </cell>
          <cell r="IZ255">
            <v>0.49847907110091744</v>
          </cell>
          <cell r="JA255">
            <v>8.6325881604673638E-2</v>
          </cell>
          <cell r="JB255">
            <v>-0.63278272101033306</v>
          </cell>
          <cell r="JC255">
            <v>-6.039278860960412E-2</v>
          </cell>
          <cell r="JD255">
            <v>0.20805843087936537</v>
          </cell>
          <cell r="JE255">
            <v>0.35170880060824933</v>
          </cell>
          <cell r="JF255">
            <v>0.27745227250702587</v>
          </cell>
          <cell r="JG255">
            <v>-0.57122223015929707</v>
          </cell>
          <cell r="JH255">
            <v>-0.99631640396964405</v>
          </cell>
          <cell r="JI255">
            <v>-0.56396547144754328</v>
          </cell>
          <cell r="JJ255">
            <v>-0.15553730270819396</v>
          </cell>
          <cell r="JK255">
            <v>9.0780663674490721E-3</v>
          </cell>
          <cell r="JL255">
            <v>-4.5254543628878395E-2</v>
          </cell>
          <cell r="JM255">
            <v>-0.21931978514319658</v>
          </cell>
          <cell r="JN255">
            <v>0.77205711679294542</v>
          </cell>
          <cell r="JO255">
            <v>0.10352010447798678</v>
          </cell>
          <cell r="JP255">
            <v>-8.4411239736855548E-2</v>
          </cell>
          <cell r="JQ255">
            <v>-0.34343265068475815</v>
          </cell>
          <cell r="JR255">
            <v>-0.58331154684095854</v>
          </cell>
          <cell r="JS255">
            <v>0.1301323005103231</v>
          </cell>
          <cell r="JT255">
            <v>1.4518344820438411</v>
          </cell>
          <cell r="JU255">
            <v>0.74796872997565056</v>
          </cell>
          <cell r="JV255">
            <v>-0.23367465224111281</v>
          </cell>
          <cell r="JW255">
            <v>-0.53363428893789411</v>
          </cell>
          <cell r="JX255">
            <v>-0.73660532386407818</v>
          </cell>
          <cell r="JY255">
            <v>-0.47308595669831099</v>
          </cell>
          <cell r="JZ255">
            <v>-0.1256251804793532</v>
          </cell>
          <cell r="KA255">
            <v>0.83118241654913028</v>
          </cell>
          <cell r="KB255">
            <v>0.47925822290269787</v>
          </cell>
          <cell r="KC255">
            <v>-0.40954662504877098</v>
          </cell>
          <cell r="KD255">
            <v>-0.443580832016851</v>
          </cell>
          <cell r="KE255">
            <v>-0.29524519029694696</v>
          </cell>
          <cell r="KF255">
            <v>-0.38173568608748643</v>
          </cell>
          <cell r="KG255">
            <v>-0.11671196152127632</v>
          </cell>
          <cell r="KH255">
            <v>0.59873506825938572</v>
          </cell>
          <cell r="KI255">
            <v>-0.24785399804908911</v>
          </cell>
          <cell r="KJ255">
            <v>-0.30643576190602678</v>
          </cell>
          <cell r="KK255">
            <v>2.0227453475425483E-2</v>
          </cell>
          <cell r="KL255">
            <v>0.33526100553283622</v>
          </cell>
          <cell r="KM255">
            <v>-3.8503964242005001E-2</v>
          </cell>
          <cell r="KN255">
            <v>6.9642876264924769E-2</v>
          </cell>
          <cell r="KO255">
            <v>-0.19961550785004809</v>
          </cell>
          <cell r="KP255">
            <v>2.8862899552554725E-2</v>
          </cell>
          <cell r="KQ255">
            <v>0.29247485718883259</v>
          </cell>
          <cell r="KR255">
            <v>0.29459298424541724</v>
          </cell>
          <cell r="KS255">
            <v>-0.63988354972560568</v>
          </cell>
          <cell r="KT255">
            <v>-0.15183969097054564</v>
          </cell>
          <cell r="KU255">
            <v>0.23425350742032278</v>
          </cell>
          <cell r="KV255">
            <v>-0.5489451022604952</v>
          </cell>
          <cell r="KW255">
            <v>-0.71527563291990637</v>
          </cell>
          <cell r="KX255">
            <v>-9.5730607173725182E-2</v>
          </cell>
          <cell r="KY255">
            <v>0.1371329982339356</v>
          </cell>
          <cell r="KZ255">
            <v>0.12639724242753231</v>
          </cell>
          <cell r="LA255">
            <v>-0.16191755492712639</v>
          </cell>
          <cell r="LB255">
            <v>0.3070805633191328</v>
          </cell>
          <cell r="LC255">
            <v>0.46538207611512755</v>
          </cell>
          <cell r="LD255">
            <v>0.20999999999999996</v>
          </cell>
          <cell r="LE255">
            <v>-0.2633574292806678</v>
          </cell>
          <cell r="LF255">
            <v>-0.12629074325593395</v>
          </cell>
          <cell r="LG255">
            <v>1.0060506556259787E-2</v>
          </cell>
          <cell r="LH255">
            <v>-0.20637942107168297</v>
          </cell>
          <cell r="LI255">
            <v>7.4527230590961752E-2</v>
          </cell>
          <cell r="LJ255">
            <v>0.2</v>
          </cell>
          <cell r="LK255">
            <v>0</v>
          </cell>
          <cell r="LL255">
            <v>0</v>
          </cell>
          <cell r="LM255">
            <v>-0.2</v>
          </cell>
          <cell r="LN255">
            <v>-0.1</v>
          </cell>
          <cell r="LO255">
            <v>-0.1</v>
          </cell>
          <cell r="LP255">
            <v>0.21543683456304702</v>
          </cell>
          <cell r="LQ255">
            <v>0</v>
          </cell>
          <cell r="LR255">
            <v>0</v>
          </cell>
          <cell r="LS255">
            <v>0.12145916352327688</v>
          </cell>
          <cell r="LT255">
            <v>-0.2</v>
          </cell>
          <cell r="LU255">
            <v>-0.2</v>
          </cell>
          <cell r="LV255">
            <v>-0.1</v>
          </cell>
          <cell r="LW255">
            <v>0</v>
          </cell>
          <cell r="LX255">
            <v>9.6534360991184162E-2</v>
          </cell>
          <cell r="LY255">
            <v>9.0814113889285425E-2</v>
          </cell>
          <cell r="LZ255">
            <v>9.004242355293765E-2</v>
          </cell>
          <cell r="MA255">
            <v>0.127777162649197</v>
          </cell>
          <cell r="MB255">
            <v>5.8753243272241233E-2</v>
          </cell>
          <cell r="MC255">
            <v>-2.7084004042305793E-2</v>
          </cell>
          <cell r="MD255">
            <v>6.9299823360507939E-2</v>
          </cell>
          <cell r="ME255">
            <v>0.22050091034168401</v>
          </cell>
        </row>
        <row r="256">
          <cell r="A256">
            <v>5102001</v>
          </cell>
          <cell r="G256" t="str">
            <v>Automóvel Novo</v>
          </cell>
          <cell r="H256">
            <v>0.79</v>
          </cell>
          <cell r="I256">
            <v>1.27</v>
          </cell>
          <cell r="J256">
            <v>0.83</v>
          </cell>
          <cell r="K256">
            <v>0.22</v>
          </cell>
          <cell r="L256">
            <v>0.19</v>
          </cell>
          <cell r="M256">
            <v>0.31</v>
          </cell>
          <cell r="N256">
            <v>0.49</v>
          </cell>
          <cell r="O256">
            <v>0.76</v>
          </cell>
          <cell r="P256">
            <v>0.63</v>
          </cell>
          <cell r="Q256">
            <v>-0.06</v>
          </cell>
          <cell r="R256">
            <v>0.36</v>
          </cell>
          <cell r="S256">
            <v>0.63</v>
          </cell>
          <cell r="T256">
            <v>0.16</v>
          </cell>
          <cell r="U256">
            <v>0.06</v>
          </cell>
          <cell r="V256">
            <v>0.17</v>
          </cell>
          <cell r="W256">
            <v>0.02</v>
          </cell>
          <cell r="X256">
            <v>-0.33</v>
          </cell>
          <cell r="Y256">
            <v>-0.34</v>
          </cell>
          <cell r="Z256">
            <v>0.16</v>
          </cell>
          <cell r="AA256">
            <v>0.47</v>
          </cell>
          <cell r="AB256">
            <v>-0.5</v>
          </cell>
          <cell r="AC256">
            <v>-0.23</v>
          </cell>
          <cell r="AD256">
            <v>0.36</v>
          </cell>
          <cell r="AE256">
            <v>0.09</v>
          </cell>
          <cell r="AF256">
            <v>0.54</v>
          </cell>
          <cell r="AG256">
            <v>1.39</v>
          </cell>
          <cell r="AH256">
            <v>1.1200000000000001</v>
          </cell>
          <cell r="AI256">
            <v>0.06</v>
          </cell>
          <cell r="AJ256">
            <v>-0.28000000000000003</v>
          </cell>
          <cell r="AK256">
            <v>-0.35</v>
          </cell>
          <cell r="AL256">
            <v>-0.32</v>
          </cell>
          <cell r="AM256">
            <v>-0.16</v>
          </cell>
          <cell r="AN256">
            <v>0.56999999999999995</v>
          </cell>
          <cell r="AO256">
            <v>0.77</v>
          </cell>
          <cell r="AP256">
            <v>-0.12</v>
          </cell>
          <cell r="AQ256">
            <v>-0.66</v>
          </cell>
          <cell r="AR256">
            <v>-0.52</v>
          </cell>
          <cell r="AS256">
            <v>-0.42</v>
          </cell>
          <cell r="AT256">
            <v>-0.39</v>
          </cell>
          <cell r="AU256">
            <v>-0.6</v>
          </cell>
          <cell r="AV256">
            <v>-0.54</v>
          </cell>
          <cell r="AW256">
            <v>-0.18</v>
          </cell>
          <cell r="AX256">
            <v>0.44</v>
          </cell>
          <cell r="AY256">
            <v>0.49</v>
          </cell>
          <cell r="AZ256">
            <v>0.37</v>
          </cell>
          <cell r="BA256">
            <v>0.15</v>
          </cell>
          <cell r="BB256">
            <v>0.2</v>
          </cell>
          <cell r="BC256">
            <v>0.45</v>
          </cell>
          <cell r="BD256">
            <v>0.22</v>
          </cell>
          <cell r="BE256">
            <v>-0.28999999999999998</v>
          </cell>
          <cell r="BF256">
            <v>-0.25</v>
          </cell>
          <cell r="BG256">
            <v>-0.02</v>
          </cell>
          <cell r="BH256">
            <v>0.16</v>
          </cell>
          <cell r="BI256">
            <v>0.17</v>
          </cell>
          <cell r="BJ256">
            <v>0</v>
          </cell>
          <cell r="BK256">
            <v>-0.19</v>
          </cell>
          <cell r="BL256">
            <v>7.0000000000000007E-2</v>
          </cell>
          <cell r="BM256">
            <v>0.05</v>
          </cell>
          <cell r="BN256">
            <v>0.02</v>
          </cell>
          <cell r="BO256">
            <v>0.2</v>
          </cell>
          <cell r="BP256">
            <v>-0.11</v>
          </cell>
          <cell r="BQ256">
            <v>0.01</v>
          </cell>
          <cell r="BR256">
            <v>0.24</v>
          </cell>
          <cell r="BS256">
            <v>0.38</v>
          </cell>
          <cell r="BT256">
            <v>0.4</v>
          </cell>
          <cell r="BU256">
            <v>0.39</v>
          </cell>
          <cell r="BV256">
            <v>0.12</v>
          </cell>
          <cell r="BW256">
            <v>0.16</v>
          </cell>
          <cell r="BX256">
            <v>0.17</v>
          </cell>
          <cell r="BY256">
            <v>0.11</v>
          </cell>
          <cell r="BZ256">
            <v>0.44</v>
          </cell>
          <cell r="CA256">
            <v>0.78</v>
          </cell>
          <cell r="CB256">
            <v>0.56999999999999995</v>
          </cell>
          <cell r="CC256">
            <v>0.26</v>
          </cell>
          <cell r="CD256">
            <v>0.04</v>
          </cell>
          <cell r="CE256">
            <v>0.14000000000000001</v>
          </cell>
          <cell r="CF256">
            <v>0.38</v>
          </cell>
          <cell r="CG256">
            <v>0.02</v>
          </cell>
          <cell r="CH256">
            <v>-0.11</v>
          </cell>
          <cell r="CI256">
            <v>-0.23</v>
          </cell>
          <cell r="CJ256">
            <v>0.26</v>
          </cell>
          <cell r="CK256">
            <v>0.23</v>
          </cell>
          <cell r="CL256">
            <v>0.37</v>
          </cell>
          <cell r="CM256">
            <v>0.46</v>
          </cell>
          <cell r="CN256">
            <v>0.21</v>
          </cell>
          <cell r="CO256">
            <v>0.04</v>
          </cell>
          <cell r="CP256">
            <v>-0.28000000000000003</v>
          </cell>
          <cell r="CQ256">
            <v>-0.19</v>
          </cell>
          <cell r="CR256">
            <v>-0.12</v>
          </cell>
          <cell r="CS256">
            <v>-0.37</v>
          </cell>
          <cell r="CT256">
            <v>-0.45</v>
          </cell>
          <cell r="CU256">
            <v>-0.22</v>
          </cell>
          <cell r="CV256">
            <v>-0.33</v>
          </cell>
          <cell r="CW256">
            <v>-0.4</v>
          </cell>
          <cell r="CX256">
            <v>-0.11</v>
          </cell>
          <cell r="CY256">
            <v>-1.99</v>
          </cell>
          <cell r="CZ256">
            <v>-3.15</v>
          </cell>
          <cell r="DA256">
            <v>-3.15</v>
          </cell>
          <cell r="DB256">
            <v>-1.32</v>
          </cell>
          <cell r="DC256">
            <v>-0.7</v>
          </cell>
          <cell r="DD256">
            <v>-2.2599999999999998</v>
          </cell>
          <cell r="DE256">
            <v>-0.78</v>
          </cell>
          <cell r="DF256">
            <v>-0.56999999999999995</v>
          </cell>
          <cell r="DG256">
            <v>-0.47</v>
          </cell>
          <cell r="DH256">
            <v>-0.6</v>
          </cell>
          <cell r="DI256">
            <v>-0.59</v>
          </cell>
          <cell r="DJ256">
            <v>0.2</v>
          </cell>
          <cell r="DK256">
            <v>-0.33</v>
          </cell>
          <cell r="DL256">
            <v>-0.14000000000000001</v>
          </cell>
          <cell r="DM256">
            <v>-0.1</v>
          </cell>
          <cell r="DN256">
            <v>0.38</v>
          </cell>
          <cell r="DO256">
            <v>0.25</v>
          </cell>
          <cell r="DP256">
            <v>0.15</v>
          </cell>
          <cell r="DQ256">
            <v>0.67</v>
          </cell>
          <cell r="DR256">
            <v>0.7</v>
          </cell>
          <cell r="DS256">
            <v>1.08</v>
          </cell>
          <cell r="DT256">
            <v>1.1100000000000001</v>
          </cell>
          <cell r="DU256">
            <v>0.35</v>
          </cell>
          <cell r="DV256">
            <v>0.6</v>
          </cell>
          <cell r="DW256">
            <v>0.17</v>
          </cell>
          <cell r="DX256">
            <v>-0.28000000000000003</v>
          </cell>
          <cell r="DY256">
            <v>-0.04</v>
          </cell>
          <cell r="DZ256">
            <v>-0.05</v>
          </cell>
          <cell r="EA256">
            <v>0.18</v>
          </cell>
          <cell r="EB256">
            <v>0.09</v>
          </cell>
          <cell r="EC256">
            <v>-0.72</v>
          </cell>
          <cell r="ED256">
            <v>-0.46</v>
          </cell>
          <cell r="EE256">
            <v>1.04</v>
          </cell>
          <cell r="EF256">
            <v>1.57</v>
          </cell>
          <cell r="EG256">
            <v>0.76</v>
          </cell>
          <cell r="EH256">
            <v>0.04</v>
          </cell>
          <cell r="EI256">
            <v>-0.37</v>
          </cell>
          <cell r="EJ256">
            <v>-1.1599999999999999</v>
          </cell>
          <cell r="EK256">
            <v>-0.71</v>
          </cell>
          <cell r="EL256">
            <v>-0.56000000000000005</v>
          </cell>
          <cell r="EM256">
            <v>-0.6</v>
          </cell>
          <cell r="EN256">
            <v>-0.25</v>
          </cell>
          <cell r="EO256">
            <v>-0.26</v>
          </cell>
          <cell r="EP256">
            <v>-0.38</v>
          </cell>
          <cell r="EQ256">
            <v>-0.23</v>
          </cell>
          <cell r="ER256">
            <v>-0.12</v>
          </cell>
          <cell r="ES256">
            <v>-0.21</v>
          </cell>
          <cell r="ET256">
            <v>-0.25</v>
          </cell>
          <cell r="EU256">
            <v>0.13</v>
          </cell>
          <cell r="EV256">
            <v>0.16</v>
          </cell>
          <cell r="EW256">
            <v>-0.04</v>
          </cell>
          <cell r="EX256">
            <v>0.14000000000000001</v>
          </cell>
          <cell r="EY256">
            <v>-0.08</v>
          </cell>
          <cell r="EZ256">
            <v>-0.28999999999999998</v>
          </cell>
          <cell r="FA256">
            <v>-0.34</v>
          </cell>
          <cell r="FB256">
            <v>-0.39</v>
          </cell>
          <cell r="FC256">
            <v>-0.28000000000000003</v>
          </cell>
          <cell r="FD256">
            <v>-0.22</v>
          </cell>
          <cell r="FE256">
            <v>-0.57999999999999996</v>
          </cell>
          <cell r="FF256">
            <v>-1.71</v>
          </cell>
          <cell r="FG256">
            <v>-0.67</v>
          </cell>
          <cell r="FH256">
            <v>-0.19</v>
          </cell>
          <cell r="FI256">
            <v>-0.05</v>
          </cell>
          <cell r="FJ256">
            <v>-0.47</v>
          </cell>
          <cell r="FK256">
            <v>-0.37</v>
          </cell>
          <cell r="FL256">
            <v>0.08</v>
          </cell>
          <cell r="FM256">
            <v>0.18</v>
          </cell>
          <cell r="FN256">
            <v>-0.09</v>
          </cell>
          <cell r="FO256">
            <v>-0.09</v>
          </cell>
          <cell r="FP256">
            <v>-0.35</v>
          </cell>
          <cell r="FQ256">
            <v>-0.51</v>
          </cell>
          <cell r="FR256">
            <v>-0.37</v>
          </cell>
          <cell r="FS256">
            <v>-7.0000000000000007E-2</v>
          </cell>
          <cell r="FT256">
            <v>0.39</v>
          </cell>
          <cell r="FU256">
            <v>0.05</v>
          </cell>
          <cell r="FV256">
            <v>-0.45</v>
          </cell>
          <cell r="FW256">
            <v>-0.25</v>
          </cell>
          <cell r="FX256">
            <v>-0.04</v>
          </cell>
          <cell r="FY256">
            <v>-0.06</v>
          </cell>
          <cell r="FZ256">
            <v>-0.56000000000000005</v>
          </cell>
          <cell r="GA256">
            <v>-0.55000000000000004</v>
          </cell>
          <cell r="GB256">
            <v>-0.13</v>
          </cell>
          <cell r="GC256">
            <v>-0.49</v>
          </cell>
          <cell r="GD256">
            <v>-3.5</v>
          </cell>
          <cell r="GE256">
            <v>-5.48</v>
          </cell>
          <cell r="GF256">
            <v>-2.4700000000000002</v>
          </cell>
          <cell r="GG256">
            <v>0.01</v>
          </cell>
          <cell r="GH256">
            <v>0.04</v>
          </cell>
          <cell r="GI256">
            <v>0.34</v>
          </cell>
          <cell r="GJ256">
            <v>7.0000000000000007E-2</v>
          </cell>
          <cell r="GK256">
            <v>-0.08</v>
          </cell>
          <cell r="GL256">
            <v>0.44</v>
          </cell>
          <cell r="GM256">
            <v>0.32</v>
          </cell>
          <cell r="GN256">
            <v>-0.1</v>
          </cell>
          <cell r="GO256">
            <v>0.52</v>
          </cell>
          <cell r="GP256">
            <v>0.41</v>
          </cell>
          <cell r="GQ256">
            <v>-0.04</v>
          </cell>
          <cell r="GR256">
            <v>0.7</v>
          </cell>
          <cell r="GS256">
            <v>1.41</v>
          </cell>
          <cell r="GT256">
            <v>0.9</v>
          </cell>
          <cell r="GU256">
            <v>0.59</v>
          </cell>
          <cell r="GV256">
            <v>0.26</v>
          </cell>
          <cell r="GW256">
            <v>0.35</v>
          </cell>
          <cell r="GX256">
            <v>-0.28000000000000003</v>
          </cell>
          <cell r="GY256">
            <v>-0.12</v>
          </cell>
          <cell r="GZ256">
            <v>0.03</v>
          </cell>
          <cell r="HA256">
            <v>-0.16</v>
          </cell>
          <cell r="HB256">
            <v>0.13</v>
          </cell>
          <cell r="HC256">
            <v>0.05</v>
          </cell>
          <cell r="HD256">
            <v>-0.03</v>
          </cell>
          <cell r="HE256">
            <v>-0.28999999999999998</v>
          </cell>
          <cell r="HF256">
            <v>-0.1</v>
          </cell>
          <cell r="HG256">
            <v>0.45</v>
          </cell>
          <cell r="HH256">
            <v>0</v>
          </cell>
          <cell r="HI256">
            <v>0.37</v>
          </cell>
          <cell r="HJ256">
            <v>0.79</v>
          </cell>
          <cell r="HK256">
            <v>0.54</v>
          </cell>
          <cell r="HL256">
            <v>0.21</v>
          </cell>
          <cell r="HM256">
            <v>-0.14000000000000001</v>
          </cell>
          <cell r="HN256">
            <v>-0.08</v>
          </cell>
          <cell r="HO256">
            <v>0.43</v>
          </cell>
          <cell r="HP256">
            <v>0.25</v>
          </cell>
          <cell r="HQ256">
            <v>0.57999999999999996</v>
          </cell>
          <cell r="HR256">
            <v>0.43</v>
          </cell>
          <cell r="HS256">
            <v>0.52</v>
          </cell>
          <cell r="HT256">
            <v>0.21</v>
          </cell>
          <cell r="HU256">
            <v>0.78</v>
          </cell>
          <cell r="HV256">
            <v>0.57999999999999996</v>
          </cell>
          <cell r="HW256">
            <v>0.28999999999999998</v>
          </cell>
          <cell r="HX256">
            <v>0.42</v>
          </cell>
          <cell r="HY256">
            <v>0.71</v>
          </cell>
          <cell r="HZ256">
            <v>0.24</v>
          </cell>
          <cell r="IA256">
            <v>-0.06</v>
          </cell>
          <cell r="IB256">
            <v>-0.09</v>
          </cell>
          <cell r="IC256">
            <v>-0.28999999999999998</v>
          </cell>
          <cell r="ID256">
            <v>0.17</v>
          </cell>
          <cell r="IE256">
            <v>0.22</v>
          </cell>
          <cell r="IF256">
            <v>0.23</v>
          </cell>
          <cell r="IG256">
            <v>0.76</v>
          </cell>
          <cell r="IH256">
            <v>0.83</v>
          </cell>
          <cell r="II256">
            <v>0.61</v>
          </cell>
          <cell r="IJ256">
            <v>-0.16</v>
          </cell>
          <cell r="IK256">
            <v>-0.27</v>
          </cell>
          <cell r="IL256">
            <v>0.18</v>
          </cell>
          <cell r="IM256">
            <v>0.69</v>
          </cell>
          <cell r="IN256">
            <v>0.2</v>
          </cell>
          <cell r="IO256">
            <v>1.03</v>
          </cell>
          <cell r="IP256">
            <v>2.76</v>
          </cell>
          <cell r="IQ256">
            <v>2.88</v>
          </cell>
          <cell r="IR256">
            <v>1.37</v>
          </cell>
          <cell r="IS256">
            <v>0.46</v>
          </cell>
          <cell r="IT256">
            <v>0.55000000000000004</v>
          </cell>
          <cell r="IU256">
            <v>0.39</v>
          </cell>
          <cell r="IV256">
            <v>0.37</v>
          </cell>
          <cell r="IW256">
            <v>0.18</v>
          </cell>
          <cell r="IX256">
            <v>-0.19</v>
          </cell>
          <cell r="IY256">
            <v>-0.31</v>
          </cell>
          <cell r="IZ256">
            <v>0.64</v>
          </cell>
          <cell r="JA256">
            <v>0.55000000000000004</v>
          </cell>
          <cell r="JB256">
            <v>-0.41</v>
          </cell>
          <cell r="JC256">
            <v>0.3</v>
          </cell>
          <cell r="JD256">
            <v>0.48</v>
          </cell>
          <cell r="JE256">
            <v>0.18</v>
          </cell>
          <cell r="JF256">
            <v>-0.04</v>
          </cell>
          <cell r="JG256">
            <v>-0.52</v>
          </cell>
          <cell r="JH256">
            <v>-0.46</v>
          </cell>
          <cell r="JI256">
            <v>-0.09</v>
          </cell>
          <cell r="JJ256">
            <v>-0.15</v>
          </cell>
          <cell r="JK256">
            <v>-0.27</v>
          </cell>
          <cell r="JL256">
            <v>-0.12</v>
          </cell>
          <cell r="JM256">
            <v>0.22</v>
          </cell>
          <cell r="JN256">
            <v>1.1299999999999999</v>
          </cell>
          <cell r="JO256">
            <v>0.57999999999999996</v>
          </cell>
          <cell r="JP256">
            <v>0.24</v>
          </cell>
          <cell r="JQ256">
            <v>-0.38</v>
          </cell>
          <cell r="JR256">
            <v>-0.12</v>
          </cell>
          <cell r="JS256">
            <v>0.3</v>
          </cell>
          <cell r="JT256">
            <v>1.1100000000000001</v>
          </cell>
          <cell r="JU256">
            <v>0.8</v>
          </cell>
          <cell r="JV256">
            <v>-0.47</v>
          </cell>
          <cell r="JW256">
            <v>-0.9</v>
          </cell>
          <cell r="JX256">
            <v>-0.63</v>
          </cell>
          <cell r="JY256">
            <v>-0.67</v>
          </cell>
          <cell r="JZ256">
            <v>-0.48</v>
          </cell>
          <cell r="KA256">
            <v>0.95</v>
          </cell>
          <cell r="KB256">
            <v>0.87</v>
          </cell>
          <cell r="KC256">
            <v>-0.02</v>
          </cell>
          <cell r="KD256">
            <v>-0.4</v>
          </cell>
          <cell r="KE256">
            <v>-0.54</v>
          </cell>
          <cell r="KF256">
            <v>7.0000000000000007E-2</v>
          </cell>
          <cell r="KG256">
            <v>-0.08</v>
          </cell>
          <cell r="KH256">
            <v>0.19</v>
          </cell>
          <cell r="KI256">
            <v>0.25</v>
          </cell>
          <cell r="KJ256">
            <v>-0.01</v>
          </cell>
          <cell r="KK256">
            <v>0.09</v>
          </cell>
          <cell r="KL256">
            <v>0.4</v>
          </cell>
          <cell r="KM256">
            <v>-0.17</v>
          </cell>
          <cell r="KN256">
            <v>-0.17</v>
          </cell>
          <cell r="KO256">
            <v>0.01</v>
          </cell>
          <cell r="KP256">
            <v>0.14000000000000001</v>
          </cell>
          <cell r="KQ256">
            <v>0.03</v>
          </cell>
          <cell r="KR256">
            <v>0.3</v>
          </cell>
          <cell r="KS256">
            <v>-0.85</v>
          </cell>
          <cell r="KT256">
            <v>-0.26</v>
          </cell>
          <cell r="KU256">
            <v>0.43</v>
          </cell>
          <cell r="KV256">
            <v>-0.69</v>
          </cell>
          <cell r="KW256">
            <v>-0.64</v>
          </cell>
          <cell r="KX256">
            <v>0.25</v>
          </cell>
          <cell r="KY256">
            <v>0.22</v>
          </cell>
          <cell r="KZ256">
            <v>-0.03</v>
          </cell>
          <cell r="LA256">
            <v>-0.18</v>
          </cell>
          <cell r="LB256">
            <v>0.28000000000000003</v>
          </cell>
          <cell r="LC256">
            <v>0.3</v>
          </cell>
          <cell r="LD256">
            <v>0.21</v>
          </cell>
          <cell r="LE256">
            <v>-0.24</v>
          </cell>
          <cell r="LF256">
            <v>-0.12629074325593395</v>
          </cell>
          <cell r="LG256">
            <v>1.0060506556259787E-2</v>
          </cell>
          <cell r="LH256">
            <v>-0.20637942107168297</v>
          </cell>
          <cell r="LI256">
            <v>7.4527230590961752E-2</v>
          </cell>
          <cell r="LJ256">
            <v>0.2</v>
          </cell>
          <cell r="LK256">
            <v>0</v>
          </cell>
          <cell r="LL256">
            <v>0</v>
          </cell>
          <cell r="LM256">
            <v>-0.2</v>
          </cell>
          <cell r="LN256">
            <v>-0.1</v>
          </cell>
          <cell r="LO256">
            <v>-0.1</v>
          </cell>
          <cell r="LP256">
            <v>0.21543683456304702</v>
          </cell>
          <cell r="LQ256">
            <v>0</v>
          </cell>
          <cell r="LR256">
            <v>0</v>
          </cell>
          <cell r="LS256">
            <v>0.12145916352327688</v>
          </cell>
          <cell r="LT256">
            <v>-0.2</v>
          </cell>
          <cell r="LU256">
            <v>-0.2</v>
          </cell>
          <cell r="LV256">
            <v>-0.1</v>
          </cell>
          <cell r="LW256">
            <v>0</v>
          </cell>
          <cell r="LX256">
            <v>9.6534360991184162E-2</v>
          </cell>
          <cell r="LY256">
            <v>9.0814113889285425E-2</v>
          </cell>
          <cell r="LZ256">
            <v>9.004242355293765E-2</v>
          </cell>
          <cell r="MA256">
            <v>0.127777162649197</v>
          </cell>
          <cell r="MB256">
            <v>5.8753243272241233E-2</v>
          </cell>
          <cell r="MC256">
            <v>-2.7084004042305793E-2</v>
          </cell>
          <cell r="MD256">
            <v>6.9299823360507939E-2</v>
          </cell>
          <cell r="ME256">
            <v>0.22050091034168401</v>
          </cell>
        </row>
        <row r="257">
          <cell r="A257">
            <v>5102020</v>
          </cell>
          <cell r="G257" t="str">
            <v>Automóvel Usado</v>
          </cell>
          <cell r="H257">
            <v>0.65</v>
          </cell>
          <cell r="I257">
            <v>0.61</v>
          </cell>
          <cell r="J257">
            <v>7.0000000000000007E-2</v>
          </cell>
          <cell r="K257">
            <v>0.01</v>
          </cell>
          <cell r="L257">
            <v>-0.3</v>
          </cell>
          <cell r="M257">
            <v>0.05</v>
          </cell>
          <cell r="N257">
            <v>1.43</v>
          </cell>
          <cell r="O257">
            <v>0.99</v>
          </cell>
          <cell r="P257">
            <v>-0.05</v>
          </cell>
          <cell r="Q257">
            <v>0.21</v>
          </cell>
          <cell r="R257">
            <v>0.39</v>
          </cell>
          <cell r="S257">
            <v>0.59</v>
          </cell>
          <cell r="T257">
            <v>0.66</v>
          </cell>
          <cell r="U257">
            <v>0.51</v>
          </cell>
          <cell r="V257">
            <v>0.56000000000000005</v>
          </cell>
          <cell r="W257">
            <v>0.43</v>
          </cell>
          <cell r="X257">
            <v>1.1299999999999999</v>
          </cell>
          <cell r="Y257">
            <v>1.01</v>
          </cell>
          <cell r="Z257">
            <v>1.02</v>
          </cell>
          <cell r="AA257">
            <v>1.1200000000000001</v>
          </cell>
          <cell r="AB257">
            <v>-0.06</v>
          </cell>
          <cell r="AC257">
            <v>-0.13</v>
          </cell>
          <cell r="AD257">
            <v>-0.65</v>
          </cell>
          <cell r="AE257">
            <v>-0.81</v>
          </cell>
          <cell r="AF257">
            <v>-0.28000000000000003</v>
          </cell>
          <cell r="AG257">
            <v>0.18</v>
          </cell>
          <cell r="AH257">
            <v>-0.3</v>
          </cell>
          <cell r="AI257">
            <v>0.54</v>
          </cell>
          <cell r="AJ257">
            <v>0.31</v>
          </cell>
          <cell r="AK257">
            <v>-0.2</v>
          </cell>
          <cell r="AL257">
            <v>0.23</v>
          </cell>
          <cell r="AM257">
            <v>-0.26</v>
          </cell>
          <cell r="AN257">
            <v>-0.34</v>
          </cell>
          <cell r="AO257">
            <v>-0.22</v>
          </cell>
          <cell r="AP257">
            <v>-0.28000000000000003</v>
          </cell>
          <cell r="AQ257">
            <v>-0.35</v>
          </cell>
          <cell r="AR257">
            <v>-0.7</v>
          </cell>
          <cell r="AS257">
            <v>-0.42</v>
          </cell>
          <cell r="AT257">
            <v>-0.88</v>
          </cell>
          <cell r="AU257">
            <v>-0.5</v>
          </cell>
          <cell r="AV257">
            <v>0.41</v>
          </cell>
          <cell r="AW257">
            <v>0.76</v>
          </cell>
          <cell r="AX257">
            <v>7.0000000000000007E-2</v>
          </cell>
          <cell r="AY257">
            <v>-1.51</v>
          </cell>
          <cell r="AZ257">
            <v>-2.2000000000000002</v>
          </cell>
          <cell r="BA257">
            <v>-1.1100000000000001</v>
          </cell>
          <cell r="BB257">
            <v>-0.11</v>
          </cell>
          <cell r="BC257">
            <v>-0.19</v>
          </cell>
          <cell r="BD257">
            <v>-0.11</v>
          </cell>
          <cell r="BE257">
            <v>1.34</v>
          </cell>
          <cell r="BF257">
            <v>-0.04</v>
          </cell>
          <cell r="BG257">
            <v>-1.34</v>
          </cell>
          <cell r="BH257">
            <v>0.17</v>
          </cell>
          <cell r="BI257">
            <v>-0.6</v>
          </cell>
          <cell r="BJ257">
            <v>-0.47</v>
          </cell>
          <cell r="BK257">
            <v>1.06</v>
          </cell>
          <cell r="BL257">
            <v>-0.15</v>
          </cell>
          <cell r="BM257">
            <v>-0.42</v>
          </cell>
          <cell r="BN257">
            <v>7.0000000000000007E-2</v>
          </cell>
          <cell r="BO257">
            <v>-0.08</v>
          </cell>
          <cell r="BP257">
            <v>0.52</v>
          </cell>
          <cell r="BQ257">
            <v>0.1</v>
          </cell>
          <cell r="BR257">
            <v>0.48</v>
          </cell>
          <cell r="BS257">
            <v>0.53</v>
          </cell>
          <cell r="BT257">
            <v>-0.64</v>
          </cell>
          <cell r="BU257">
            <v>-0.38</v>
          </cell>
          <cell r="BV257">
            <v>-0.22</v>
          </cell>
          <cell r="BW257">
            <v>-0.08</v>
          </cell>
          <cell r="BX257">
            <v>0.1</v>
          </cell>
          <cell r="BY257">
            <v>0.06</v>
          </cell>
          <cell r="BZ257">
            <v>0.79</v>
          </cell>
          <cell r="CA257">
            <v>-7.0000000000000007E-2</v>
          </cell>
          <cell r="CB257">
            <v>-0.89</v>
          </cell>
          <cell r="CC257">
            <v>0.51</v>
          </cell>
          <cell r="CD257">
            <v>0.84</v>
          </cell>
          <cell r="CE257">
            <v>-0.24</v>
          </cell>
          <cell r="CF257">
            <v>-0.12</v>
          </cell>
          <cell r="CG257">
            <v>0.19</v>
          </cell>
          <cell r="CH257">
            <v>-0.68</v>
          </cell>
          <cell r="CI257">
            <v>-0.36</v>
          </cell>
          <cell r="CJ257">
            <v>0.74</v>
          </cell>
          <cell r="CK257">
            <v>0.85</v>
          </cell>
          <cell r="CL257">
            <v>0.76</v>
          </cell>
          <cell r="CM257">
            <v>0.38</v>
          </cell>
          <cell r="CN257">
            <v>-1.0900000000000001</v>
          </cell>
          <cell r="CO257">
            <v>-0.78</v>
          </cell>
          <cell r="CP257">
            <v>-0.2</v>
          </cell>
          <cell r="CQ257">
            <v>0.01</v>
          </cell>
          <cell r="CR257">
            <v>0.98</v>
          </cell>
          <cell r="CS257">
            <v>1.06</v>
          </cell>
          <cell r="CT257">
            <v>-0.26</v>
          </cell>
          <cell r="CU257">
            <v>-0.57999999999999996</v>
          </cell>
          <cell r="CV257">
            <v>-1.1000000000000001</v>
          </cell>
          <cell r="CW257">
            <v>-2.61</v>
          </cell>
          <cell r="CX257">
            <v>-2.57</v>
          </cell>
          <cell r="CY257">
            <v>-2.76</v>
          </cell>
          <cell r="CZ257">
            <v>-3.27</v>
          </cell>
          <cell r="DA257">
            <v>-3.27</v>
          </cell>
          <cell r="DB257">
            <v>-2.21</v>
          </cell>
          <cell r="DC257">
            <v>-1.64</v>
          </cell>
          <cell r="DD257">
            <v>-0.27</v>
          </cell>
          <cell r="DE257">
            <v>-0.06</v>
          </cell>
          <cell r="DF257">
            <v>-1.81</v>
          </cell>
          <cell r="DG257">
            <v>-1.62</v>
          </cell>
          <cell r="DH257">
            <v>-0.04</v>
          </cell>
          <cell r="DI257">
            <v>-0.71</v>
          </cell>
          <cell r="DJ257">
            <v>-1.28</v>
          </cell>
          <cell r="DK257">
            <v>-1.74</v>
          </cell>
          <cell r="DL257">
            <v>-2.84</v>
          </cell>
          <cell r="DM257">
            <v>-1.66</v>
          </cell>
          <cell r="DN257">
            <v>-1.05</v>
          </cell>
          <cell r="DO257">
            <v>-1.55</v>
          </cell>
          <cell r="DP257">
            <v>0.48</v>
          </cell>
          <cell r="DQ257">
            <v>0.86</v>
          </cell>
          <cell r="DR257">
            <v>-0.32</v>
          </cell>
          <cell r="DS257">
            <v>-0.09</v>
          </cell>
          <cell r="DT257">
            <v>-0.12</v>
          </cell>
          <cell r="DU257">
            <v>-1.47</v>
          </cell>
          <cell r="DV257">
            <v>-0.92</v>
          </cell>
          <cell r="DW257">
            <v>0.41</v>
          </cell>
          <cell r="DX257">
            <v>0.63</v>
          </cell>
          <cell r="DY257">
            <v>0.16</v>
          </cell>
          <cell r="DZ257">
            <v>-0.49</v>
          </cell>
          <cell r="EA257">
            <v>0.23</v>
          </cell>
          <cell r="EB257">
            <v>0.88</v>
          </cell>
          <cell r="EC257">
            <v>0.15</v>
          </cell>
          <cell r="ED257">
            <v>-0.05</v>
          </cell>
          <cell r="EE257">
            <v>0.27</v>
          </cell>
          <cell r="EF257">
            <v>0.6</v>
          </cell>
          <cell r="EG257">
            <v>0.02</v>
          </cell>
          <cell r="EH257">
            <v>-0.39</v>
          </cell>
          <cell r="EI257">
            <v>-1.21</v>
          </cell>
          <cell r="EJ257">
            <v>-2.2200000000000002</v>
          </cell>
          <cell r="EK257">
            <v>-0.99</v>
          </cell>
          <cell r="EL257">
            <v>-0.12</v>
          </cell>
          <cell r="EM257">
            <v>-0.03</v>
          </cell>
          <cell r="EN257">
            <v>-0.47</v>
          </cell>
          <cell r="EO257">
            <v>-0.46</v>
          </cell>
          <cell r="EP257">
            <v>-0.3</v>
          </cell>
          <cell r="EQ257">
            <v>0.3</v>
          </cell>
          <cell r="ER257">
            <v>1.46</v>
          </cell>
          <cell r="ES257">
            <v>0.41</v>
          </cell>
          <cell r="ET257">
            <v>-0.71</v>
          </cell>
          <cell r="EU257">
            <v>-0.86</v>
          </cell>
          <cell r="EV257">
            <v>-0.42</v>
          </cell>
          <cell r="EW257">
            <v>0.26</v>
          </cell>
          <cell r="EX257">
            <v>0.56000000000000005</v>
          </cell>
          <cell r="EY257">
            <v>-0.19</v>
          </cell>
          <cell r="EZ257">
            <v>-1.54</v>
          </cell>
          <cell r="FA257">
            <v>-0.35</v>
          </cell>
          <cell r="FB257">
            <v>1.37</v>
          </cell>
          <cell r="FC257">
            <v>-0.53</v>
          </cell>
          <cell r="FD257">
            <v>-2.98</v>
          </cell>
          <cell r="FE257">
            <v>-1.26</v>
          </cell>
          <cell r="FF257">
            <v>1.33</v>
          </cell>
          <cell r="FG257">
            <v>0.43</v>
          </cell>
          <cell r="FH257">
            <v>-0.37</v>
          </cell>
          <cell r="FI257">
            <v>-0.47</v>
          </cell>
          <cell r="FJ257">
            <v>-0.42</v>
          </cell>
          <cell r="FK257">
            <v>-0.61</v>
          </cell>
          <cell r="FL257">
            <v>-0.27</v>
          </cell>
          <cell r="FM257">
            <v>0.51</v>
          </cell>
          <cell r="FN257">
            <v>0.84</v>
          </cell>
          <cell r="FO257">
            <v>-0.15</v>
          </cell>
          <cell r="FP257">
            <v>-1.34</v>
          </cell>
          <cell r="FQ257">
            <v>-1.08</v>
          </cell>
          <cell r="FR257">
            <v>-1.7</v>
          </cell>
          <cell r="FS257">
            <v>-0.32</v>
          </cell>
          <cell r="FT257">
            <v>-0.76</v>
          </cell>
          <cell r="FU257">
            <v>-1.08</v>
          </cell>
          <cell r="FV257">
            <v>-0.71</v>
          </cell>
          <cell r="FW257">
            <v>-0.26</v>
          </cell>
          <cell r="FX257">
            <v>-0.61</v>
          </cell>
          <cell r="FY257">
            <v>-1.66</v>
          </cell>
          <cell r="FZ257">
            <v>-1.54</v>
          </cell>
          <cell r="GA257">
            <v>0.38</v>
          </cell>
          <cell r="GB257">
            <v>0.3</v>
          </cell>
          <cell r="GC257">
            <v>-1.4</v>
          </cell>
          <cell r="GD257">
            <v>-2.62</v>
          </cell>
          <cell r="GE257">
            <v>-4.12</v>
          </cell>
          <cell r="GF257">
            <v>-2.4500000000000002</v>
          </cell>
          <cell r="GG257">
            <v>-0.91</v>
          </cell>
          <cell r="GH257">
            <v>-0.15</v>
          </cell>
          <cell r="GI257">
            <v>0.15</v>
          </cell>
          <cell r="GJ257">
            <v>-0.73</v>
          </cell>
          <cell r="GK257">
            <v>-1.62</v>
          </cell>
          <cell r="GL257">
            <v>-0.22</v>
          </cell>
          <cell r="GM257">
            <v>-0.17</v>
          </cell>
          <cell r="GN257">
            <v>-0.96</v>
          </cell>
          <cell r="GO257">
            <v>-0.6</v>
          </cell>
          <cell r="GP257">
            <v>-0.39</v>
          </cell>
          <cell r="GQ257">
            <v>0.11</v>
          </cell>
          <cell r="GR257">
            <v>-0.19</v>
          </cell>
          <cell r="GS257">
            <v>-0.3</v>
          </cell>
          <cell r="GT257">
            <v>-0.52</v>
          </cell>
          <cell r="GU257">
            <v>-0.57999999999999996</v>
          </cell>
          <cell r="GV257">
            <v>0.37</v>
          </cell>
          <cell r="GW257">
            <v>0.66</v>
          </cell>
          <cell r="GX257">
            <v>-0.24</v>
          </cell>
          <cell r="GY257">
            <v>-0.22</v>
          </cell>
          <cell r="GZ257">
            <v>0.69</v>
          </cell>
          <cell r="HA257">
            <v>0.05</v>
          </cell>
          <cell r="HB257">
            <v>0.12</v>
          </cell>
          <cell r="HC257">
            <v>-0.33</v>
          </cell>
          <cell r="HD257">
            <v>-0.62</v>
          </cell>
          <cell r="HE257">
            <v>-0.37</v>
          </cell>
          <cell r="HF257">
            <v>-0.67</v>
          </cell>
          <cell r="HG257">
            <v>-0.5</v>
          </cell>
          <cell r="HH257">
            <v>-0.54</v>
          </cell>
          <cell r="HI257">
            <v>-0.45</v>
          </cell>
          <cell r="HJ257">
            <v>0.08</v>
          </cell>
          <cell r="HK257">
            <v>0.03</v>
          </cell>
          <cell r="HL257">
            <v>-0.26</v>
          </cell>
          <cell r="HM257">
            <v>-0.2</v>
          </cell>
          <cell r="HN257">
            <v>-0.38</v>
          </cell>
          <cell r="HO257">
            <v>-0.24</v>
          </cell>
          <cell r="HP257">
            <v>-0.59</v>
          </cell>
          <cell r="HQ257">
            <v>-0.04</v>
          </cell>
          <cell r="HR257">
            <v>0.75</v>
          </cell>
          <cell r="HS257">
            <v>0.42</v>
          </cell>
          <cell r="HT257">
            <v>0.21</v>
          </cell>
          <cell r="HU257">
            <v>0.78</v>
          </cell>
          <cell r="HV257">
            <v>7.0000000000000007E-2</v>
          </cell>
          <cell r="HW257">
            <v>0.2</v>
          </cell>
          <cell r="HX257">
            <v>0.45</v>
          </cell>
          <cell r="HY257">
            <v>-0.24</v>
          </cell>
          <cell r="HZ257">
            <v>-1.34</v>
          </cell>
          <cell r="IA257">
            <v>-0.13</v>
          </cell>
          <cell r="IB257">
            <v>1.45</v>
          </cell>
          <cell r="IC257">
            <v>-0.09</v>
          </cell>
          <cell r="ID257">
            <v>-0.88</v>
          </cell>
          <cell r="IE257">
            <v>-0.91</v>
          </cell>
          <cell r="IF257">
            <v>-2.25</v>
          </cell>
          <cell r="IG257">
            <v>-1.1200000000000001</v>
          </cell>
          <cell r="IH257">
            <v>0.64</v>
          </cell>
          <cell r="II257">
            <v>1.21</v>
          </cell>
          <cell r="IJ257">
            <v>-0.38</v>
          </cell>
          <cell r="IK257">
            <v>-1.7</v>
          </cell>
          <cell r="IL257">
            <v>-0.56000000000000005</v>
          </cell>
          <cell r="IM257">
            <v>-0.47</v>
          </cell>
          <cell r="IN257">
            <v>-0.22</v>
          </cell>
          <cell r="IO257">
            <v>1.38</v>
          </cell>
          <cell r="IP257">
            <v>-0.26</v>
          </cell>
          <cell r="IQ257">
            <v>-2.58</v>
          </cell>
          <cell r="IR257">
            <v>-0.01</v>
          </cell>
          <cell r="IS257">
            <v>1.28</v>
          </cell>
          <cell r="IT257">
            <v>-0.3</v>
          </cell>
          <cell r="IU257">
            <v>-0.7</v>
          </cell>
          <cell r="IV257">
            <v>0.64</v>
          </cell>
          <cell r="IW257">
            <v>0.57999999999999996</v>
          </cell>
          <cell r="IX257">
            <v>0.16</v>
          </cell>
          <cell r="IY257">
            <v>0.78</v>
          </cell>
          <cell r="IZ257">
            <v>0.14000000000000001</v>
          </cell>
          <cell r="JA257">
            <v>-1.1399999999999999</v>
          </cell>
          <cell r="JB257">
            <v>-1.2</v>
          </cell>
          <cell r="JC257">
            <v>-1.03</v>
          </cell>
          <cell r="JD257">
            <v>-0.49</v>
          </cell>
          <cell r="JE257">
            <v>0.82</v>
          </cell>
          <cell r="JF257">
            <v>1.1000000000000001</v>
          </cell>
          <cell r="JG257">
            <v>-0.71</v>
          </cell>
          <cell r="JH257">
            <v>-2.37</v>
          </cell>
          <cell r="JI257">
            <v>-1.85</v>
          </cell>
          <cell r="JJ257">
            <v>-0.17</v>
          </cell>
          <cell r="JK257">
            <v>0.78</v>
          </cell>
          <cell r="JL257">
            <v>0.15</v>
          </cell>
          <cell r="JM257">
            <v>-1.42</v>
          </cell>
          <cell r="JN257">
            <v>-0.16</v>
          </cell>
          <cell r="JO257">
            <v>-1.22</v>
          </cell>
          <cell r="JP257">
            <v>-0.94</v>
          </cell>
          <cell r="JQ257">
            <v>-0.24</v>
          </cell>
          <cell r="JR257">
            <v>-1.82</v>
          </cell>
          <cell r="JS257">
            <v>-0.35</v>
          </cell>
          <cell r="JT257">
            <v>2.38</v>
          </cell>
          <cell r="JU257">
            <v>0.6</v>
          </cell>
          <cell r="JV257">
            <v>0.4</v>
          </cell>
          <cell r="JW257">
            <v>0.51</v>
          </cell>
          <cell r="JX257">
            <v>-1.02</v>
          </cell>
          <cell r="JY257">
            <v>0.08</v>
          </cell>
          <cell r="JZ257">
            <v>0.82</v>
          </cell>
          <cell r="KA257">
            <v>0.5</v>
          </cell>
          <cell r="KB257">
            <v>-0.55000000000000004</v>
          </cell>
          <cell r="KC257">
            <v>-1.5</v>
          </cell>
          <cell r="KD257">
            <v>-0.56000000000000005</v>
          </cell>
          <cell r="KE257">
            <v>0.4</v>
          </cell>
          <cell r="KF257">
            <v>-1.59</v>
          </cell>
          <cell r="KG257">
            <v>-0.22</v>
          </cell>
          <cell r="KH257">
            <v>1.71</v>
          </cell>
          <cell r="KI257">
            <v>-1.65</v>
          </cell>
          <cell r="KJ257">
            <v>-1.1000000000000001</v>
          </cell>
          <cell r="KK257">
            <v>-0.18</v>
          </cell>
          <cell r="KL257">
            <v>0.16</v>
          </cell>
          <cell r="KM257">
            <v>0.34</v>
          </cell>
          <cell r="KN257">
            <v>0.72</v>
          </cell>
          <cell r="KO257">
            <v>-0.8</v>
          </cell>
          <cell r="KP257">
            <v>-0.27</v>
          </cell>
          <cell r="KQ257">
            <v>1.05</v>
          </cell>
          <cell r="KR257">
            <v>0.28000000000000003</v>
          </cell>
          <cell r="KS257">
            <v>-0.04</v>
          </cell>
          <cell r="KT257">
            <v>0.14000000000000001</v>
          </cell>
          <cell r="KU257">
            <v>-0.32</v>
          </cell>
          <cell r="KV257">
            <v>-0.17</v>
          </cell>
          <cell r="KW257">
            <v>-0.93</v>
          </cell>
          <cell r="KX257">
            <v>-1.02</v>
          </cell>
          <cell r="KY257">
            <v>-0.1</v>
          </cell>
          <cell r="KZ257">
            <v>0.55000000000000004</v>
          </cell>
          <cell r="LA257">
            <v>-0.11</v>
          </cell>
          <cell r="LB257">
            <v>0.38</v>
          </cell>
          <cell r="LC257">
            <v>0.94</v>
          </cell>
          <cell r="LD257">
            <v>0.21</v>
          </cell>
          <cell r="LE257">
            <v>-0.33</v>
          </cell>
          <cell r="LF257">
            <v>-0.12629074325593395</v>
          </cell>
          <cell r="LG257">
            <v>1.0060506556259787E-2</v>
          </cell>
          <cell r="LH257">
            <v>-0.20637942107168297</v>
          </cell>
          <cell r="LI257">
            <v>7.4527230590961752E-2</v>
          </cell>
          <cell r="LJ257">
            <v>0.2</v>
          </cell>
          <cell r="LK257">
            <v>0</v>
          </cell>
          <cell r="LL257">
            <v>0</v>
          </cell>
          <cell r="LM257">
            <v>-0.2</v>
          </cell>
          <cell r="LN257">
            <v>-0.1</v>
          </cell>
          <cell r="LO257">
            <v>-0.1</v>
          </cell>
          <cell r="LP257">
            <v>0.21543683456304702</v>
          </cell>
          <cell r="LQ257">
            <v>0</v>
          </cell>
          <cell r="LR257">
            <v>0</v>
          </cell>
          <cell r="LS257">
            <v>0.12145916352327688</v>
          </cell>
          <cell r="LT257">
            <v>-0.2</v>
          </cell>
          <cell r="LU257">
            <v>-0.2</v>
          </cell>
          <cell r="LV257">
            <v>-0.1</v>
          </cell>
          <cell r="LW257">
            <v>0</v>
          </cell>
          <cell r="LX257">
            <v>9.6534360991184162E-2</v>
          </cell>
          <cell r="LY257">
            <v>9.0814113889285425E-2</v>
          </cell>
          <cell r="LZ257">
            <v>9.004242355293765E-2</v>
          </cell>
          <cell r="MA257">
            <v>0.127777162649197</v>
          </cell>
          <cell r="MB257">
            <v>5.8753243272241233E-2</v>
          </cell>
          <cell r="MC257">
            <v>-2.7084004042305793E-2</v>
          </cell>
          <cell r="MD257">
            <v>6.9299823360507939E-2</v>
          </cell>
          <cell r="ME257">
            <v>0.22050091034168401</v>
          </cell>
        </row>
        <row r="258">
          <cell r="A258" t="str">
            <v>DUMB</v>
          </cell>
          <cell r="E258" t="str">
            <v>+</v>
          </cell>
          <cell r="F258" t="str">
            <v>Moto e bicicleta</v>
          </cell>
          <cell r="H258">
            <v>0.18795232994359756</v>
          </cell>
          <cell r="I258">
            <v>0.94241049812947164</v>
          </cell>
          <cell r="J258">
            <v>0.68094171000250492</v>
          </cell>
          <cell r="K258">
            <v>0.24188665024117514</v>
          </cell>
          <cell r="L258">
            <v>0.34049079059787052</v>
          </cell>
          <cell r="M258">
            <v>9.5863287851643927E-2</v>
          </cell>
          <cell r="N258">
            <v>0.26236611999288462</v>
          </cell>
          <cell r="O258">
            <v>0.45369837208474156</v>
          </cell>
          <cell r="P258">
            <v>0.29141242123739719</v>
          </cell>
          <cell r="Q258">
            <v>0.57055592438790137</v>
          </cell>
          <cell r="R258">
            <v>1.03111595420072</v>
          </cell>
          <cell r="S258">
            <v>1.2565237369921856</v>
          </cell>
          <cell r="T258">
            <v>0.73723282917246635</v>
          </cell>
          <cell r="U258">
            <v>0.34183664767455429</v>
          </cell>
          <cell r="V258">
            <v>0.35674380885911927</v>
          </cell>
          <cell r="W258">
            <v>0.31825192138854919</v>
          </cell>
          <cell r="X258">
            <v>0.27377249258971459</v>
          </cell>
          <cell r="Y258">
            <v>0.30854572275461201</v>
          </cell>
          <cell r="Z258">
            <v>5.1345583514578345E-2</v>
          </cell>
          <cell r="AA258">
            <v>5.3972627486210033E-2</v>
          </cell>
          <cell r="AB258">
            <v>0.15526146817895453</v>
          </cell>
          <cell r="AC258">
            <v>-8.3121549400553274E-2</v>
          </cell>
          <cell r="AD258">
            <v>-0.12093415825020275</v>
          </cell>
          <cell r="AE258">
            <v>-0.16054961466702711</v>
          </cell>
          <cell r="AF258">
            <v>5.4259321582346046E-2</v>
          </cell>
          <cell r="AG258">
            <v>0.17083305287944281</v>
          </cell>
          <cell r="AH258">
            <v>9.8761139718088878E-2</v>
          </cell>
          <cell r="AI258">
            <v>0.1688093499359293</v>
          </cell>
          <cell r="AJ258">
            <v>-0.33978287873389362</v>
          </cell>
          <cell r="AK258">
            <v>-0.18212719631569757</v>
          </cell>
          <cell r="AL258">
            <v>-8.959490616680256E-2</v>
          </cell>
          <cell r="AM258">
            <v>0.19870422861376605</v>
          </cell>
          <cell r="AN258">
            <v>0.32800457017334222</v>
          </cell>
          <cell r="AO258">
            <v>-1.1443903914662283E-2</v>
          </cell>
          <cell r="AP258">
            <v>-0.27883096224546033</v>
          </cell>
          <cell r="AQ258">
            <v>0.28638368214208693</v>
          </cell>
          <cell r="AR258">
            <v>0.73230461387003409</v>
          </cell>
          <cell r="AS258">
            <v>0.72790304319087351</v>
          </cell>
          <cell r="AT258">
            <v>0.34144928117612811</v>
          </cell>
          <cell r="AU258">
            <v>-0.2911161930239281</v>
          </cell>
          <cell r="AV258">
            <v>-0.26452627154943187</v>
          </cell>
          <cell r="AW258">
            <v>0.11275796552090901</v>
          </cell>
          <cell r="AX258">
            <v>0.16748396886604147</v>
          </cell>
          <cell r="AY258">
            <v>0.31024719760919744</v>
          </cell>
          <cell r="AZ258">
            <v>-8.8893270395282165E-2</v>
          </cell>
          <cell r="BA258">
            <v>1.16020444368763E-2</v>
          </cell>
          <cell r="BB258">
            <v>-0.18909794927553086</v>
          </cell>
          <cell r="BC258">
            <v>-3.3763086959555294E-2</v>
          </cell>
          <cell r="BD258">
            <v>0.41451764224753529</v>
          </cell>
          <cell r="BE258">
            <v>3.0583315790569842E-2</v>
          </cell>
          <cell r="BF258">
            <v>-0.47248639137051607</v>
          </cell>
          <cell r="BG258">
            <v>1.8017004621932078E-2</v>
          </cell>
          <cell r="BH258">
            <v>0.12851289130842086</v>
          </cell>
          <cell r="BI258">
            <v>0.15222384295135261</v>
          </cell>
          <cell r="BJ258">
            <v>-0.20433291931608882</v>
          </cell>
          <cell r="BK258">
            <v>-0.13184720497150371</v>
          </cell>
          <cell r="BL258">
            <v>4.9099814703315918E-2</v>
          </cell>
          <cell r="BM258">
            <v>1.9099814703315912E-2</v>
          </cell>
          <cell r="BN258">
            <v>-0.17798732243244383</v>
          </cell>
          <cell r="BO258">
            <v>-3.8575956274127216E-2</v>
          </cell>
          <cell r="BP258">
            <v>-0.13801159613586894</v>
          </cell>
          <cell r="BQ258">
            <v>-6.9469354118371893E-2</v>
          </cell>
          <cell r="BR258">
            <v>-0.1585382890325687</v>
          </cell>
          <cell r="BS258">
            <v>-0.21650881130972735</v>
          </cell>
          <cell r="BT258">
            <v>-6.8666221170685562E-2</v>
          </cell>
          <cell r="BU258">
            <v>-0.12937322437836518</v>
          </cell>
          <cell r="BV258">
            <v>-6.0171425162488884E-2</v>
          </cell>
          <cell r="BW258">
            <v>0.2254357118355389</v>
          </cell>
          <cell r="BX258">
            <v>-6.9588845830083623E-2</v>
          </cell>
          <cell r="BY258">
            <v>-4.8140249613643493E-2</v>
          </cell>
          <cell r="BZ258">
            <v>-0.11766272527834166</v>
          </cell>
          <cell r="CA258">
            <v>-2.7917538458272051E-2</v>
          </cell>
          <cell r="CB258">
            <v>9.3679883999369506E-3</v>
          </cell>
          <cell r="CC258">
            <v>-0.15832553439655908</v>
          </cell>
          <cell r="CD258">
            <v>-0.10425896335771322</v>
          </cell>
          <cell r="CE258">
            <v>-0.35108459002216263</v>
          </cell>
          <cell r="CF258">
            <v>-0.3624936474362383</v>
          </cell>
          <cell r="CG258">
            <v>5.3439027058596572E-2</v>
          </cell>
          <cell r="CH258">
            <v>-6.2285784290140402E-2</v>
          </cell>
          <cell r="CI258">
            <v>-0.21979032684770045</v>
          </cell>
          <cell r="CJ258">
            <v>6.5403401244338119E-2</v>
          </cell>
          <cell r="CK258">
            <v>3.6824361687654586E-2</v>
          </cell>
          <cell r="CL258">
            <v>-0.34267804127344587</v>
          </cell>
          <cell r="CM258">
            <v>-0.61795367434497228</v>
          </cell>
          <cell r="CN258">
            <v>0.20198353571644054</v>
          </cell>
          <cell r="CO258">
            <v>0.37240422646167559</v>
          </cell>
          <cell r="CP258">
            <v>-0.28522355415874984</v>
          </cell>
          <cell r="CQ258">
            <v>-8.9369674082748374E-2</v>
          </cell>
          <cell r="CR258">
            <v>0.1</v>
          </cell>
          <cell r="CS258">
            <v>-5.5114013659264605E-2</v>
          </cell>
          <cell r="CT258">
            <v>-0.11831559866782182</v>
          </cell>
          <cell r="CU258">
            <v>-9.6631197335643654E-2</v>
          </cell>
          <cell r="CV258">
            <v>-0.18755873844511856</v>
          </cell>
          <cell r="CW258">
            <v>-0.34465242504812621</v>
          </cell>
          <cell r="CX258">
            <v>-0.73319636858665571</v>
          </cell>
          <cell r="CY258">
            <v>-0.51356750817572128</v>
          </cell>
          <cell r="CZ258">
            <v>-0.52488974482426576</v>
          </cell>
          <cell r="DA258">
            <v>-0.52488974482426576</v>
          </cell>
          <cell r="DB258">
            <v>-0.20388711737996715</v>
          </cell>
          <cell r="DC258">
            <v>-0.53288510161889502</v>
          </cell>
          <cell r="DD258">
            <v>-0.56705191220182249</v>
          </cell>
          <cell r="DE258">
            <v>-0.35899445233526628</v>
          </cell>
          <cell r="DF258">
            <v>-0.55965079219154901</v>
          </cell>
          <cell r="DG258">
            <v>-0.57106887154729014</v>
          </cell>
          <cell r="DH258">
            <v>-0.57559618858750106</v>
          </cell>
          <cell r="DI258">
            <v>-0.48678856576250346</v>
          </cell>
          <cell r="DJ258">
            <v>-0.14476172790006711</v>
          </cell>
          <cell r="DK258">
            <v>-0.35768424304135654</v>
          </cell>
          <cell r="DL258">
            <v>-0.23084461408217358</v>
          </cell>
          <cell r="DM258">
            <v>-0.1781696171056992</v>
          </cell>
          <cell r="DN258">
            <v>-3.3828930937517515E-2</v>
          </cell>
          <cell r="DO258">
            <v>1.4190851463002124E-2</v>
          </cell>
          <cell r="DP258">
            <v>0.15963616360950178</v>
          </cell>
          <cell r="DQ258">
            <v>0.34296109611157088</v>
          </cell>
          <cell r="DR258">
            <v>0.26619514447112202</v>
          </cell>
          <cell r="DS258">
            <v>0.23278050094148783</v>
          </cell>
          <cell r="DT258">
            <v>0.83183655008321988</v>
          </cell>
          <cell r="DU258">
            <v>1.1692235457478017</v>
          </cell>
          <cell r="DV258">
            <v>0.25383889700209572</v>
          </cell>
          <cell r="DW258">
            <v>-2.6809314441361393E-2</v>
          </cell>
          <cell r="DX258">
            <v>0.19042781231386507</v>
          </cell>
          <cell r="DY258">
            <v>-0.41531679943419969</v>
          </cell>
          <cell r="DZ258">
            <v>-0.4775438544449444</v>
          </cell>
          <cell r="EA258">
            <v>-0.42493042243363111</v>
          </cell>
          <cell r="EB258">
            <v>-0.12770631769536533</v>
          </cell>
          <cell r="EC258">
            <v>-0.13975044896043678</v>
          </cell>
          <cell r="ED258">
            <v>-1.0136280536841163E-3</v>
          </cell>
          <cell r="EE258">
            <v>0.18662769858507011</v>
          </cell>
          <cell r="EF258">
            <v>0.45904532641773921</v>
          </cell>
          <cell r="EG258">
            <v>0.51111152981025243</v>
          </cell>
          <cell r="EH258">
            <v>0.33564120748383841</v>
          </cell>
          <cell r="EI258">
            <v>0.11685701954873766</v>
          </cell>
          <cell r="EJ258">
            <v>0.16734670894312473</v>
          </cell>
          <cell r="EK258">
            <v>-0.36140423791867515</v>
          </cell>
          <cell r="EL258">
            <v>-0.65326032012263402</v>
          </cell>
          <cell r="EM258">
            <v>-0.12078880856950439</v>
          </cell>
          <cell r="EN258">
            <v>0.48412508455391123</v>
          </cell>
          <cell r="EO258">
            <v>0.3791724135000808</v>
          </cell>
          <cell r="EP258">
            <v>-0.15308240715227311</v>
          </cell>
          <cell r="EQ258">
            <v>-0.42619333149636635</v>
          </cell>
          <cell r="ER258">
            <v>-0.24105289685999318</v>
          </cell>
          <cell r="ES258">
            <v>-0.26842527622582474</v>
          </cell>
          <cell r="ET258">
            <v>-0.12327504354912795</v>
          </cell>
          <cell r="EU258">
            <v>-0.10940029164923089</v>
          </cell>
          <cell r="EV258">
            <v>1.7174978546102729E-2</v>
          </cell>
          <cell r="EW258">
            <v>0.12539619922300699</v>
          </cell>
          <cell r="EX258">
            <v>0.26048902076737712</v>
          </cell>
          <cell r="EY258">
            <v>5.6013508053539959E-3</v>
          </cell>
          <cell r="EZ258">
            <v>-0.28972528334724407</v>
          </cell>
          <cell r="FA258">
            <v>-0.36516585620409825</v>
          </cell>
          <cell r="FB258">
            <v>-0.18577686116858877</v>
          </cell>
          <cell r="FC258">
            <v>-1.8602256921652734E-2</v>
          </cell>
          <cell r="FD258">
            <v>-0.15042537017144925</v>
          </cell>
          <cell r="FE258">
            <v>-0.10683116902827769</v>
          </cell>
          <cell r="FF258">
            <v>0.19576159587149503</v>
          </cell>
          <cell r="FG258">
            <v>0.13778652971876257</v>
          </cell>
          <cell r="FH258">
            <v>-1.0285941223193009E-2</v>
          </cell>
          <cell r="FI258">
            <v>0.16930448632864342</v>
          </cell>
          <cell r="FJ258">
            <v>3.2051961823965931E-3</v>
          </cell>
          <cell r="FK258">
            <v>-0.28835943721794527</v>
          </cell>
          <cell r="FL258">
            <v>-0.5135849056603774</v>
          </cell>
          <cell r="FM258">
            <v>-0.4691023243387657</v>
          </cell>
          <cell r="FN258">
            <v>-9.4199785177229087E-3</v>
          </cell>
          <cell r="FO258">
            <v>-0.12577981651376144</v>
          </cell>
          <cell r="FP258">
            <v>-1.1796116504854369E-2</v>
          </cell>
          <cell r="FQ258">
            <v>-0.22291915355398809</v>
          </cell>
          <cell r="FR258">
            <v>-0.12738011379030073</v>
          </cell>
          <cell r="FS258">
            <v>-0.20292509568069989</v>
          </cell>
          <cell r="FT258">
            <v>-8.41771459814106E-2</v>
          </cell>
          <cell r="FU258">
            <v>-0.24678768382352945</v>
          </cell>
          <cell r="FV258">
            <v>0.30970818014705875</v>
          </cell>
          <cell r="FW258">
            <v>-0.31262037037037033</v>
          </cell>
          <cell r="FX258">
            <v>-5.3740361376452973E-2</v>
          </cell>
          <cell r="FY258">
            <v>5.1882942753873516E-4</v>
          </cell>
          <cell r="FZ258">
            <v>9.6677061677061679E-2</v>
          </cell>
          <cell r="GA258">
            <v>-9.5524900631283619E-2</v>
          </cell>
          <cell r="GB258">
            <v>0.31766512166859789</v>
          </cell>
          <cell r="GC258">
            <v>0.49776050865418586</v>
          </cell>
          <cell r="GD258">
            <v>0.4844761904761905</v>
          </cell>
          <cell r="GE258">
            <v>-0.33935051182492049</v>
          </cell>
          <cell r="GF258">
            <v>-0.32853585080505038</v>
          </cell>
          <cell r="GG258">
            <v>-0.21601606805293005</v>
          </cell>
          <cell r="GH258">
            <v>-0.24251486533753064</v>
          </cell>
          <cell r="GI258">
            <v>-0.36489655172413793</v>
          </cell>
          <cell r="GJ258">
            <v>-0.46053730642890661</v>
          </cell>
          <cell r="GK258">
            <v>-0.37229626078619371</v>
          </cell>
          <cell r="GL258">
            <v>-0.70591022148525406</v>
          </cell>
          <cell r="GM258">
            <v>-0.39386569872958255</v>
          </cell>
          <cell r="GN258">
            <v>0.19622627912563054</v>
          </cell>
          <cell r="GO258">
            <v>0.26852585258525852</v>
          </cell>
          <cell r="GP258">
            <v>0.72157621804148575</v>
          </cell>
          <cell r="GQ258">
            <v>0.21811832576408494</v>
          </cell>
          <cell r="GR258">
            <v>-0.3436613603473227</v>
          </cell>
          <cell r="GS258">
            <v>7.4650703529992604E-2</v>
          </cell>
          <cell r="GT258">
            <v>0.13893188476562499</v>
          </cell>
          <cell r="GU258">
            <v>0.13464227945750903</v>
          </cell>
          <cell r="GV258">
            <v>0.21767190569744602</v>
          </cell>
          <cell r="GW258">
            <v>0.25532383095773942</v>
          </cell>
          <cell r="GX258">
            <v>-0.16931289250092355</v>
          </cell>
          <cell r="GY258">
            <v>-0.14530458761594386</v>
          </cell>
          <cell r="GZ258">
            <v>0.17413938492063491</v>
          </cell>
          <cell r="HA258">
            <v>0.88495833333333329</v>
          </cell>
          <cell r="HB258">
            <v>-0.27189777390871778</v>
          </cell>
          <cell r="HC258">
            <v>-2.9507785032646915E-2</v>
          </cell>
          <cell r="HD258">
            <v>0.14441330998248686</v>
          </cell>
          <cell r="HE258">
            <v>7.2068965517241387E-2</v>
          </cell>
          <cell r="HF258">
            <v>0.1</v>
          </cell>
          <cell r="HG258">
            <v>-2.1214294702403418E-2</v>
          </cell>
          <cell r="HH258">
            <v>-0.1330815407703852</v>
          </cell>
          <cell r="HI258">
            <v>4.2717638152914468E-2</v>
          </cell>
          <cell r="HJ258">
            <v>0.34930553811377624</v>
          </cell>
          <cell r="HK258">
            <v>0.17190512333965846</v>
          </cell>
          <cell r="HL258">
            <v>3.6739567621920564E-2</v>
          </cell>
          <cell r="HM258">
            <v>5.7576527372030844E-3</v>
          </cell>
          <cell r="HN258">
            <v>-5.7680060652009091E-2</v>
          </cell>
          <cell r="HO258">
            <v>-0.13590578322481806</v>
          </cell>
          <cell r="HP258">
            <v>-7.2808559419182281E-2</v>
          </cell>
          <cell r="HQ258">
            <v>0.34257731958762888</v>
          </cell>
          <cell r="HR258">
            <v>0.12934428333119466</v>
          </cell>
          <cell r="HS258">
            <v>0.50589465725806448</v>
          </cell>
          <cell r="HT258">
            <v>0.51096220817747962</v>
          </cell>
          <cell r="HU258">
            <v>0.14307556452630249</v>
          </cell>
          <cell r="HV258">
            <v>-0.18814413018209994</v>
          </cell>
          <cell r="HW258">
            <v>0.39020960365853652</v>
          </cell>
          <cell r="HX258">
            <v>0.11343941567757924</v>
          </cell>
          <cell r="HY258">
            <v>-0.5516095323053396</v>
          </cell>
          <cell r="HZ258">
            <v>-0.1070604431624492</v>
          </cell>
          <cell r="IA258">
            <v>2.9918856259659968E-2</v>
          </cell>
          <cell r="IB258">
            <v>-0.12738786279683376</v>
          </cell>
          <cell r="IC258">
            <v>-1.2268907563025209E-2</v>
          </cell>
          <cell r="ID258">
            <v>-0.32388197935961893</v>
          </cell>
          <cell r="IE258">
            <v>-7.4008793482477686E-2</v>
          </cell>
          <cell r="IF258">
            <v>0.01</v>
          </cell>
          <cell r="IG258">
            <v>-0.17683186299948106</v>
          </cell>
          <cell r="IH258">
            <v>-1.9115292233787034E-2</v>
          </cell>
          <cell r="II258">
            <v>-0.10509867991112275</v>
          </cell>
          <cell r="IJ258">
            <v>-0.1799236027342179</v>
          </cell>
          <cell r="IK258">
            <v>0.10351851851851852</v>
          </cell>
          <cell r="IL258">
            <v>0.19644060941081298</v>
          </cell>
          <cell r="IM258">
            <v>6.9184588995909749E-2</v>
          </cell>
          <cell r="IN258">
            <v>0.80110508474576281</v>
          </cell>
          <cell r="IO258">
            <v>1.0616695444282107</v>
          </cell>
          <cell r="IP258">
            <v>0.76850942628509422</v>
          </cell>
          <cell r="IQ258">
            <v>8.3235841531507579E-2</v>
          </cell>
          <cell r="IR258">
            <v>0.2027044711014177</v>
          </cell>
          <cell r="IS258">
            <v>0.57985074626865674</v>
          </cell>
          <cell r="IT258">
            <v>0.99622262019561925</v>
          </cell>
          <cell r="IU258">
            <v>0.17498984427894385</v>
          </cell>
          <cell r="IV258">
            <v>-5.21775082690189E-3</v>
          </cell>
          <cell r="IW258">
            <v>0.40378864224431432</v>
          </cell>
          <cell r="IX258">
            <v>0.1052282503121965</v>
          </cell>
          <cell r="IY258">
            <v>-0.33286749623957335</v>
          </cell>
          <cell r="IZ258">
            <v>-0.20244189302716326</v>
          </cell>
          <cell r="JA258">
            <v>-0.24967643805309733</v>
          </cell>
          <cell r="JB258">
            <v>-5.5872724707210379E-2</v>
          </cell>
          <cell r="JC258">
            <v>0.2097922186584856</v>
          </cell>
          <cell r="JD258">
            <v>0.5973968524032327</v>
          </cell>
          <cell r="JE258">
            <v>0.47836657832333662</v>
          </cell>
          <cell r="JF258">
            <v>-0.13078664402942841</v>
          </cell>
          <cell r="JG258">
            <v>-4.9104352678571432E-2</v>
          </cell>
          <cell r="JH258">
            <v>-0.18157947255880255</v>
          </cell>
          <cell r="JI258">
            <v>-0.14699268224036027</v>
          </cell>
          <cell r="JJ258">
            <v>-0.26552737752161387</v>
          </cell>
          <cell r="JK258">
            <v>-0.23329393335232129</v>
          </cell>
          <cell r="JL258">
            <v>0.33636018126004974</v>
          </cell>
          <cell r="JM258">
            <v>0.62033727298933417</v>
          </cell>
          <cell r="JN258">
            <v>0.83387476113479353</v>
          </cell>
          <cell r="JO258">
            <v>1.9232927359721619</v>
          </cell>
          <cell r="JP258">
            <v>2.4370273466371026</v>
          </cell>
          <cell r="JQ258">
            <v>1.6938779612347452</v>
          </cell>
          <cell r="JR258">
            <v>0.95618819776714503</v>
          </cell>
          <cell r="JS258">
            <v>1.009203875829038</v>
          </cell>
          <cell r="JT258">
            <v>1.0674534430489391</v>
          </cell>
          <cell r="JU258">
            <v>0.61227780132824638</v>
          </cell>
          <cell r="JV258">
            <v>0.69493444748595301</v>
          </cell>
          <cell r="JW258">
            <v>0.51729125389187658</v>
          </cell>
          <cell r="JX258">
            <v>0.48201149425287365</v>
          </cell>
          <cell r="JY258">
            <v>0.56957037874505367</v>
          </cell>
          <cell r="JZ258">
            <v>0.39184210526315788</v>
          </cell>
          <cell r="KA258">
            <v>0.26951398700197798</v>
          </cell>
          <cell r="KB258">
            <v>0.28392405063291137</v>
          </cell>
          <cell r="KC258">
            <v>8.5367647058823534E-2</v>
          </cell>
          <cell r="KD258">
            <v>-0.13589072609633357</v>
          </cell>
          <cell r="KE258">
            <v>0.14045126609138492</v>
          </cell>
          <cell r="KF258">
            <v>0.43364305295051214</v>
          </cell>
          <cell r="KG258">
            <v>6.0000000000000005E-2</v>
          </cell>
          <cell r="KH258">
            <v>0.20452620967741936</v>
          </cell>
          <cell r="KI258">
            <v>0.27021128757799207</v>
          </cell>
          <cell r="KJ258">
            <v>0.21067942996977113</v>
          </cell>
          <cell r="KK258">
            <v>0.29302127659574467</v>
          </cell>
          <cell r="KL258">
            <v>1.385915574124766</v>
          </cell>
          <cell r="KM258">
            <v>0.64155921613178069</v>
          </cell>
          <cell r="KN258">
            <v>0.2225614285714286</v>
          </cell>
          <cell r="KO258">
            <v>-0.26173789980186807</v>
          </cell>
          <cell r="KP258">
            <v>-0.37013417071081928</v>
          </cell>
          <cell r="KQ258">
            <v>5.7645803698435277E-2</v>
          </cell>
          <cell r="KR258">
            <v>0.5406084959816303</v>
          </cell>
          <cell r="KS258">
            <v>0.10178739148996728</v>
          </cell>
          <cell r="KT258">
            <v>-0.47922460658082977</v>
          </cell>
          <cell r="KU258">
            <v>0.39731783830029949</v>
          </cell>
          <cell r="KV258">
            <v>0.45203714367981568</v>
          </cell>
          <cell r="KW258">
            <v>7.9175403797109661E-2</v>
          </cell>
          <cell r="KX258">
            <v>0.12472238122495707</v>
          </cell>
          <cell r="KY258">
            <v>0.17134137686302342</v>
          </cell>
          <cell r="KZ258">
            <v>-5.0573723465289773E-2</v>
          </cell>
          <cell r="LA258">
            <v>-5.2659665058189038E-2</v>
          </cell>
          <cell r="LB258">
            <v>0.13593395549174445</v>
          </cell>
          <cell r="LC258">
            <v>0.16879391267245056</v>
          </cell>
          <cell r="LD258">
            <v>2.7783534830166948E-2</v>
          </cell>
          <cell r="LE258">
            <v>-2.2932952924393721E-2</v>
          </cell>
          <cell r="LF258">
            <v>-0.12629074325593395</v>
          </cell>
          <cell r="LG258">
            <v>1.0060506556259787E-2</v>
          </cell>
          <cell r="LH258">
            <v>-0.20637942107168297</v>
          </cell>
          <cell r="LI258">
            <v>7.4527230590961752E-2</v>
          </cell>
          <cell r="LJ258">
            <v>0.2</v>
          </cell>
          <cell r="LK258">
            <v>0</v>
          </cell>
          <cell r="LL258">
            <v>0</v>
          </cell>
          <cell r="LM258">
            <v>-0.2</v>
          </cell>
          <cell r="LN258">
            <v>-0.1</v>
          </cell>
          <cell r="LO258">
            <v>-0.1</v>
          </cell>
          <cell r="LP258">
            <v>0.21543683456304702</v>
          </cell>
          <cell r="LQ258">
            <v>0</v>
          </cell>
          <cell r="LR258">
            <v>0</v>
          </cell>
          <cell r="LS258">
            <v>0.12145916352327688</v>
          </cell>
          <cell r="LT258">
            <v>-0.2</v>
          </cell>
          <cell r="LU258">
            <v>-0.2</v>
          </cell>
          <cell r="LV258">
            <v>-0.1</v>
          </cell>
          <cell r="LW258">
            <v>0</v>
          </cell>
          <cell r="LX258">
            <v>9.6534360991184162E-2</v>
          </cell>
          <cell r="LY258">
            <v>9.0814113889285425E-2</v>
          </cell>
          <cell r="LZ258">
            <v>9.004242355293765E-2</v>
          </cell>
          <cell r="MA258">
            <v>0.127777162649197</v>
          </cell>
          <cell r="MB258">
            <v>5.8753243272241233E-2</v>
          </cell>
          <cell r="MC258">
            <v>-2.7084004042305793E-2</v>
          </cell>
          <cell r="MD258">
            <v>6.9299823360507939E-2</v>
          </cell>
          <cell r="ME258">
            <v>0.22050091034168401</v>
          </cell>
        </row>
        <row r="259">
          <cell r="A259">
            <v>5102053</v>
          </cell>
          <cell r="G259" t="str">
            <v>Motocicleta</v>
          </cell>
          <cell r="H259">
            <v>0.15</v>
          </cell>
          <cell r="I259">
            <v>0.88</v>
          </cell>
          <cell r="J259">
            <v>0.54</v>
          </cell>
          <cell r="K259">
            <v>0.23</v>
          </cell>
          <cell r="L259">
            <v>0.4</v>
          </cell>
          <cell r="M259">
            <v>0.01</v>
          </cell>
          <cell r="N259">
            <v>0.18</v>
          </cell>
          <cell r="O259">
            <v>0.47</v>
          </cell>
          <cell r="P259">
            <v>0.27</v>
          </cell>
          <cell r="Q259">
            <v>0.55000000000000004</v>
          </cell>
          <cell r="R259">
            <v>1.05</v>
          </cell>
          <cell r="S259">
            <v>1.29</v>
          </cell>
          <cell r="T259">
            <v>0.78</v>
          </cell>
          <cell r="U259">
            <v>0.4</v>
          </cell>
          <cell r="V259">
            <v>0.48</v>
          </cell>
          <cell r="W259">
            <v>0.28000000000000003</v>
          </cell>
          <cell r="X259">
            <v>0.22</v>
          </cell>
          <cell r="Y259">
            <v>0.37</v>
          </cell>
          <cell r="Z259">
            <v>7.0000000000000007E-2</v>
          </cell>
          <cell r="AA259">
            <v>-0.08</v>
          </cell>
          <cell r="AB259">
            <v>-0.04</v>
          </cell>
          <cell r="AC259">
            <v>-0.17</v>
          </cell>
          <cell r="AD259">
            <v>-0.16</v>
          </cell>
          <cell r="AE259">
            <v>-0.23</v>
          </cell>
          <cell r="AF259">
            <v>7.0000000000000007E-2</v>
          </cell>
          <cell r="AG259">
            <v>0.1</v>
          </cell>
          <cell r="AH259">
            <v>0.06</v>
          </cell>
          <cell r="AI259">
            <v>0.16</v>
          </cell>
          <cell r="AJ259">
            <v>-0.45</v>
          </cell>
          <cell r="AK259">
            <v>-0.28000000000000003</v>
          </cell>
          <cell r="AL259">
            <v>-7.0000000000000007E-2</v>
          </cell>
          <cell r="AM259">
            <v>0.18</v>
          </cell>
          <cell r="AN259">
            <v>0.27</v>
          </cell>
          <cell r="AO259">
            <v>-0.04</v>
          </cell>
          <cell r="AP259">
            <v>-0.32</v>
          </cell>
          <cell r="AQ259">
            <v>0.23</v>
          </cell>
          <cell r="AR259">
            <v>0.69</v>
          </cell>
          <cell r="AS259">
            <v>0.7</v>
          </cell>
          <cell r="AT259">
            <v>0.28999999999999998</v>
          </cell>
          <cell r="AU259">
            <v>-0.32</v>
          </cell>
          <cell r="AV259">
            <v>-0.26</v>
          </cell>
          <cell r="AW259">
            <v>0.12</v>
          </cell>
          <cell r="AX259">
            <v>0.21</v>
          </cell>
          <cell r="AY259">
            <v>0.36</v>
          </cell>
          <cell r="AZ259">
            <v>-0.16</v>
          </cell>
          <cell r="BA259">
            <v>-0.01</v>
          </cell>
          <cell r="BB259">
            <v>-0.19</v>
          </cell>
          <cell r="BC259">
            <v>-0.05</v>
          </cell>
          <cell r="BD259">
            <v>0.41</v>
          </cell>
          <cell r="BE259">
            <v>-0.17</v>
          </cell>
          <cell r="BF259">
            <v>-0.49</v>
          </cell>
          <cell r="BG259">
            <v>0.03</v>
          </cell>
          <cell r="BH259">
            <v>0.03</v>
          </cell>
          <cell r="BI259">
            <v>0.12</v>
          </cell>
          <cell r="BJ259">
            <v>-0.16</v>
          </cell>
          <cell r="BK259">
            <v>-0.13</v>
          </cell>
          <cell r="BL259">
            <v>-0.01</v>
          </cell>
          <cell r="BM259">
            <v>-0.04</v>
          </cell>
          <cell r="BN259">
            <v>-0.23</v>
          </cell>
          <cell r="BO259">
            <v>-0.02</v>
          </cell>
          <cell r="BP259">
            <v>-0.1</v>
          </cell>
          <cell r="BQ259">
            <v>-0.05</v>
          </cell>
          <cell r="BR259">
            <v>-0.19</v>
          </cell>
          <cell r="BS259">
            <v>-0.26</v>
          </cell>
          <cell r="BT259">
            <v>-0.13</v>
          </cell>
          <cell r="BU259">
            <v>-0.2</v>
          </cell>
          <cell r="BV259">
            <v>-0.15</v>
          </cell>
          <cell r="BW259">
            <v>0.28999999999999998</v>
          </cell>
          <cell r="BX259">
            <v>-0.21</v>
          </cell>
          <cell r="BY259">
            <v>-0.05</v>
          </cell>
          <cell r="BZ259">
            <v>-0.06</v>
          </cell>
          <cell r="CA259">
            <v>-0.08</v>
          </cell>
          <cell r="CB259">
            <v>-0.1</v>
          </cell>
          <cell r="CC259">
            <v>-0.12</v>
          </cell>
          <cell r="CD259">
            <v>-0.04</v>
          </cell>
          <cell r="CE259">
            <v>-0.42</v>
          </cell>
          <cell r="CF259">
            <v>-0.46</v>
          </cell>
          <cell r="CG259">
            <v>0.03</v>
          </cell>
          <cell r="CH259">
            <v>-0.02</v>
          </cell>
          <cell r="CI259">
            <v>-0.31</v>
          </cell>
          <cell r="CJ259">
            <v>0</v>
          </cell>
          <cell r="CK259">
            <v>7.0000000000000007E-2</v>
          </cell>
          <cell r="CL259">
            <v>-0.44</v>
          </cell>
          <cell r="CM259">
            <v>-0.72</v>
          </cell>
          <cell r="CN259">
            <v>0.16</v>
          </cell>
          <cell r="CO259">
            <v>0.36</v>
          </cell>
          <cell r="CP259">
            <v>-0.28999999999999998</v>
          </cell>
          <cell r="CQ259">
            <v>-0.14000000000000001</v>
          </cell>
          <cell r="CR259">
            <v>0.1</v>
          </cell>
          <cell r="CS259">
            <v>-0.01</v>
          </cell>
          <cell r="CT259">
            <v>-0.19</v>
          </cell>
          <cell r="CU259">
            <v>-0.24</v>
          </cell>
          <cell r="CV259">
            <v>-0.36</v>
          </cell>
          <cell r="CW259">
            <v>-0.52</v>
          </cell>
          <cell r="CX259">
            <v>-0.81</v>
          </cell>
          <cell r="CY259">
            <v>-0.55000000000000004</v>
          </cell>
          <cell r="CZ259">
            <v>-0.68</v>
          </cell>
          <cell r="DA259">
            <v>-0.68</v>
          </cell>
          <cell r="DB259">
            <v>-0.26</v>
          </cell>
          <cell r="DC259">
            <v>-0.59</v>
          </cell>
          <cell r="DD259">
            <v>-0.7</v>
          </cell>
          <cell r="DE259">
            <v>-0.5</v>
          </cell>
          <cell r="DF259">
            <v>-0.68</v>
          </cell>
          <cell r="DG259">
            <v>-0.67</v>
          </cell>
          <cell r="DH259">
            <v>-0.59</v>
          </cell>
          <cell r="DI259">
            <v>-0.53</v>
          </cell>
          <cell r="DJ259">
            <v>-0.31</v>
          </cell>
          <cell r="DK259">
            <v>-0.62</v>
          </cell>
          <cell r="DL259">
            <v>-0.28999999999999998</v>
          </cell>
          <cell r="DM259">
            <v>-0.1</v>
          </cell>
          <cell r="DN259">
            <v>-0.08</v>
          </cell>
          <cell r="DO259">
            <v>-0.16</v>
          </cell>
          <cell r="DP259">
            <v>0.1</v>
          </cell>
          <cell r="DQ259">
            <v>0.36</v>
          </cell>
          <cell r="DR259">
            <v>0.33</v>
          </cell>
          <cell r="DS259">
            <v>0.27</v>
          </cell>
          <cell r="DT259">
            <v>0.87</v>
          </cell>
          <cell r="DU259">
            <v>1.1299999999999999</v>
          </cell>
          <cell r="DV259">
            <v>0.28999999999999998</v>
          </cell>
          <cell r="DW259">
            <v>-0.03</v>
          </cell>
          <cell r="DX259">
            <v>0.05</v>
          </cell>
          <cell r="DY259">
            <v>-0.56000000000000005</v>
          </cell>
          <cell r="DZ259">
            <v>-0.54</v>
          </cell>
          <cell r="EA259">
            <v>-0.51</v>
          </cell>
          <cell r="EB259">
            <v>-0.17</v>
          </cell>
          <cell r="EC259">
            <v>-0.22</v>
          </cell>
          <cell r="ED259">
            <v>-0.12</v>
          </cell>
          <cell r="EE259">
            <v>0.06</v>
          </cell>
          <cell r="EF259">
            <v>0.48</v>
          </cell>
          <cell r="EG259">
            <v>0.66</v>
          </cell>
          <cell r="EH259">
            <v>0.34</v>
          </cell>
          <cell r="EI259">
            <v>7.0000000000000007E-2</v>
          </cell>
          <cell r="EJ259">
            <v>0.14000000000000001</v>
          </cell>
          <cell r="EK259">
            <v>-0.38</v>
          </cell>
          <cell r="EL259">
            <v>-0.56999999999999995</v>
          </cell>
          <cell r="EM259">
            <v>-0.02</v>
          </cell>
          <cell r="EN259">
            <v>0.47</v>
          </cell>
          <cell r="EO259">
            <v>0.49</v>
          </cell>
          <cell r="EP259">
            <v>-0.18</v>
          </cell>
          <cell r="EQ259">
            <v>-0.62</v>
          </cell>
          <cell r="ER259">
            <v>-0.38</v>
          </cell>
          <cell r="ES259">
            <v>-0.31</v>
          </cell>
          <cell r="ET259">
            <v>-0.21</v>
          </cell>
          <cell r="EU259">
            <v>-0.06</v>
          </cell>
          <cell r="EV259">
            <v>-0.02</v>
          </cell>
          <cell r="EW259">
            <v>-0.09</v>
          </cell>
          <cell r="EX259">
            <v>0.31</v>
          </cell>
          <cell r="EY259">
            <v>-0.03</v>
          </cell>
          <cell r="EZ259">
            <v>-0.27</v>
          </cell>
          <cell r="FA259">
            <v>-0.19</v>
          </cell>
          <cell r="FB259">
            <v>-0.2</v>
          </cell>
          <cell r="FC259">
            <v>0.01</v>
          </cell>
          <cell r="FD259">
            <v>-0.18</v>
          </cell>
          <cell r="FE259">
            <v>-0.21</v>
          </cell>
          <cell r="FF259">
            <v>0.12</v>
          </cell>
          <cell r="FG259">
            <v>0.14000000000000001</v>
          </cell>
          <cell r="FH259">
            <v>-0.09</v>
          </cell>
          <cell r="FI259">
            <v>-0.03</v>
          </cell>
          <cell r="FJ259">
            <v>-0.13</v>
          </cell>
          <cell r="FK259">
            <v>-0.35</v>
          </cell>
          <cell r="FL259">
            <v>-0.66</v>
          </cell>
          <cell r="FM259">
            <v>-0.5</v>
          </cell>
          <cell r="FN259">
            <v>-0.48</v>
          </cell>
          <cell r="FO259">
            <v>-0.39</v>
          </cell>
          <cell r="FP259">
            <v>0.06</v>
          </cell>
          <cell r="FQ259">
            <v>-0.2</v>
          </cell>
          <cell r="FR259">
            <v>-0.3</v>
          </cell>
          <cell r="FS259">
            <v>-0.28000000000000003</v>
          </cell>
          <cell r="FT259">
            <v>-0.18</v>
          </cell>
          <cell r="FU259">
            <v>-0.33</v>
          </cell>
          <cell r="FV259">
            <v>0.28999999999999998</v>
          </cell>
          <cell r="FW259">
            <v>-0.36</v>
          </cell>
          <cell r="FX259">
            <v>-0.17</v>
          </cell>
          <cell r="FY259">
            <v>-0.14000000000000001</v>
          </cell>
          <cell r="FZ259">
            <v>0.1</v>
          </cell>
          <cell r="GA259">
            <v>-0.1</v>
          </cell>
          <cell r="GB259">
            <v>0.28999999999999998</v>
          </cell>
          <cell r="GC259">
            <v>0.5</v>
          </cell>
          <cell r="GD259">
            <v>0.53</v>
          </cell>
          <cell r="GE259">
            <v>-0.42</v>
          </cell>
          <cell r="GF259">
            <v>-0.5</v>
          </cell>
          <cell r="GG259">
            <v>-0.34</v>
          </cell>
          <cell r="GH259">
            <v>-0.33</v>
          </cell>
          <cell r="GI259">
            <v>-0.44</v>
          </cell>
          <cell r="GJ259">
            <v>-0.63</v>
          </cell>
          <cell r="GK259">
            <v>-0.56000000000000005</v>
          </cell>
          <cell r="GL259">
            <v>-1.04</v>
          </cell>
          <cell r="GM259">
            <v>-0.74</v>
          </cell>
          <cell r="GN259">
            <v>0.04</v>
          </cell>
          <cell r="GO259">
            <v>0.28999999999999998</v>
          </cell>
          <cell r="GP259">
            <v>0.68</v>
          </cell>
          <cell r="GQ259">
            <v>0.03</v>
          </cell>
          <cell r="GR259">
            <v>-0.24</v>
          </cell>
          <cell r="GS259">
            <v>0.1</v>
          </cell>
          <cell r="GT259">
            <v>0.01</v>
          </cell>
          <cell r="GU259">
            <v>-0.04</v>
          </cell>
          <cell r="GV259">
            <v>0.01</v>
          </cell>
          <cell r="GW259">
            <v>0.32</v>
          </cell>
          <cell r="GX259">
            <v>0.05</v>
          </cell>
          <cell r="GY259">
            <v>-7.0000000000000007E-2</v>
          </cell>
          <cell r="GZ259">
            <v>0.13</v>
          </cell>
          <cell r="HA259">
            <v>0.92</v>
          </cell>
          <cell r="HB259">
            <v>-0.37</v>
          </cell>
          <cell r="HC259">
            <v>-0.05</v>
          </cell>
          <cell r="HD259">
            <v>0.06</v>
          </cell>
          <cell r="HE259">
            <v>-0.01</v>
          </cell>
          <cell r="HF259">
            <v>0.1</v>
          </cell>
          <cell r="HG259">
            <v>-0.02</v>
          </cell>
          <cell r="HH259">
            <v>-7.0000000000000007E-2</v>
          </cell>
          <cell r="HI259">
            <v>0.05</v>
          </cell>
          <cell r="HJ259">
            <v>0.26</v>
          </cell>
          <cell r="HK259">
            <v>7.0000000000000007E-2</v>
          </cell>
          <cell r="HL259">
            <v>0.01</v>
          </cell>
          <cell r="HM259">
            <v>-7.0000000000000007E-2</v>
          </cell>
          <cell r="HN259">
            <v>-0.16</v>
          </cell>
          <cell r="HO259">
            <v>-0.19</v>
          </cell>
          <cell r="HP259">
            <v>-0.22</v>
          </cell>
          <cell r="HQ259">
            <v>0.23</v>
          </cell>
          <cell r="HR259">
            <v>0.2</v>
          </cell>
          <cell r="HS259">
            <v>0.33</v>
          </cell>
          <cell r="HT259">
            <v>0.49</v>
          </cell>
          <cell r="HU259">
            <v>0.08</v>
          </cell>
          <cell r="HV259">
            <v>-0.24</v>
          </cell>
          <cell r="HW259">
            <v>0.47</v>
          </cell>
          <cell r="HX259">
            <v>0.22</v>
          </cell>
          <cell r="HY259">
            <v>-0.66</v>
          </cell>
          <cell r="HZ259">
            <v>-0.16</v>
          </cell>
          <cell r="IA259">
            <v>-0.04</v>
          </cell>
          <cell r="IB259">
            <v>-0.22</v>
          </cell>
          <cell r="IC259">
            <v>-0.14000000000000001</v>
          </cell>
          <cell r="ID259">
            <v>-0.35</v>
          </cell>
          <cell r="IE259">
            <v>-0.15</v>
          </cell>
          <cell r="IF259">
            <v>0.01</v>
          </cell>
          <cell r="IG259">
            <v>-0.16</v>
          </cell>
          <cell r="IH259">
            <v>-0.11</v>
          </cell>
          <cell r="II259">
            <v>-0.14000000000000001</v>
          </cell>
          <cell r="IJ259">
            <v>-0.21</v>
          </cell>
          <cell r="IK259">
            <v>0.04</v>
          </cell>
          <cell r="IL259">
            <v>0.16</v>
          </cell>
          <cell r="IM259">
            <v>0.09</v>
          </cell>
          <cell r="IN259">
            <v>0.82</v>
          </cell>
          <cell r="IO259">
            <v>1.1499999999999999</v>
          </cell>
          <cell r="IP259">
            <v>0.81</v>
          </cell>
          <cell r="IQ259">
            <v>0.06</v>
          </cell>
          <cell r="IR259">
            <v>0.14000000000000001</v>
          </cell>
          <cell r="IS259">
            <v>0.51</v>
          </cell>
          <cell r="IT259">
            <v>1</v>
          </cell>
          <cell r="IU259">
            <v>-0.02</v>
          </cell>
          <cell r="IV259">
            <v>-0.14000000000000001</v>
          </cell>
          <cell r="IW259">
            <v>0.28000000000000003</v>
          </cell>
          <cell r="IX259">
            <v>-0.06</v>
          </cell>
          <cell r="IY259">
            <v>-0.54</v>
          </cell>
          <cell r="IZ259">
            <v>-0.25</v>
          </cell>
          <cell r="JA259">
            <v>-0.36</v>
          </cell>
          <cell r="JB259">
            <v>-0.19</v>
          </cell>
          <cell r="JC259">
            <v>0.1</v>
          </cell>
          <cell r="JD259">
            <v>0.6</v>
          </cell>
          <cell r="JE259">
            <v>0.35</v>
          </cell>
          <cell r="JF259">
            <v>-0.3</v>
          </cell>
          <cell r="JG259">
            <v>-0.1</v>
          </cell>
          <cell r="JH259">
            <v>-0.2</v>
          </cell>
          <cell r="JI259">
            <v>-0.43</v>
          </cell>
          <cell r="JJ259">
            <v>-0.55000000000000004</v>
          </cell>
          <cell r="JK259">
            <v>-0.26</v>
          </cell>
          <cell r="JL259">
            <v>0.28000000000000003</v>
          </cell>
          <cell r="JM259">
            <v>0.55000000000000004</v>
          </cell>
          <cell r="JN259">
            <v>0.71</v>
          </cell>
          <cell r="JO259">
            <v>2.1</v>
          </cell>
          <cell r="JP259">
            <v>2.85</v>
          </cell>
          <cell r="JQ259">
            <v>1.94</v>
          </cell>
          <cell r="JR259">
            <v>0.89</v>
          </cell>
          <cell r="JS259">
            <v>1.18</v>
          </cell>
          <cell r="JT259">
            <v>1.1100000000000001</v>
          </cell>
          <cell r="JU259">
            <v>0.72</v>
          </cell>
          <cell r="JV259">
            <v>0.74</v>
          </cell>
          <cell r="JW259">
            <v>0.52</v>
          </cell>
          <cell r="JX259">
            <v>0.56000000000000005</v>
          </cell>
          <cell r="JY259">
            <v>0.51</v>
          </cell>
          <cell r="JZ259">
            <v>0.23</v>
          </cell>
          <cell r="KA259">
            <v>0.26</v>
          </cell>
          <cell r="KB259">
            <v>0.26</v>
          </cell>
          <cell r="KC259">
            <v>0.05</v>
          </cell>
          <cell r="KD259">
            <v>-0.06</v>
          </cell>
          <cell r="KE259">
            <v>0.21</v>
          </cell>
          <cell r="KF259">
            <v>0.48</v>
          </cell>
          <cell r="KG259">
            <v>0.06</v>
          </cell>
          <cell r="KH259">
            <v>0.19</v>
          </cell>
          <cell r="KI259">
            <v>0.22</v>
          </cell>
          <cell r="KJ259">
            <v>-0.01</v>
          </cell>
          <cell r="KK259">
            <v>0.18</v>
          </cell>
          <cell r="KL259">
            <v>1.54</v>
          </cell>
          <cell r="KM259">
            <v>0.88</v>
          </cell>
          <cell r="KN259">
            <v>0.2</v>
          </cell>
          <cell r="KO259">
            <v>-0.39</v>
          </cell>
          <cell r="KP259">
            <v>-0.41</v>
          </cell>
          <cell r="KQ259">
            <v>0.01</v>
          </cell>
          <cell r="KR259">
            <v>0.49</v>
          </cell>
          <cell r="KS259">
            <v>0.14000000000000001</v>
          </cell>
          <cell r="KT259">
            <v>-0.53</v>
          </cell>
          <cell r="KU259">
            <v>0.43</v>
          </cell>
          <cell r="KV259">
            <v>0.7</v>
          </cell>
          <cell r="KW259">
            <v>0.28999999999999998</v>
          </cell>
          <cell r="KX259">
            <v>0.13</v>
          </cell>
          <cell r="KY259">
            <v>0.17</v>
          </cell>
          <cell r="KZ259">
            <v>0.15</v>
          </cell>
          <cell r="LA259">
            <v>0.06</v>
          </cell>
          <cell r="LB259">
            <v>0.08</v>
          </cell>
          <cell r="LC259">
            <v>0.25</v>
          </cell>
          <cell r="LD259">
            <v>0.08</v>
          </cell>
          <cell r="LE259">
            <v>-0.06</v>
          </cell>
          <cell r="LF259">
            <v>-0.12629074325593395</v>
          </cell>
          <cell r="LG259">
            <v>1.0060506556259787E-2</v>
          </cell>
          <cell r="LH259">
            <v>-0.20637942107168297</v>
          </cell>
          <cell r="LI259">
            <v>7.4527230590961752E-2</v>
          </cell>
          <cell r="LJ259">
            <v>0.2</v>
          </cell>
          <cell r="LK259">
            <v>0</v>
          </cell>
          <cell r="LL259">
            <v>0</v>
          </cell>
          <cell r="LM259">
            <v>-0.2</v>
          </cell>
          <cell r="LN259">
            <v>-0.1</v>
          </cell>
          <cell r="LO259">
            <v>-0.1</v>
          </cell>
          <cell r="LP259">
            <v>0.21543683456304702</v>
          </cell>
          <cell r="LQ259">
            <v>0</v>
          </cell>
          <cell r="LR259">
            <v>0</v>
          </cell>
          <cell r="LS259">
            <v>0.12145916352327688</v>
          </cell>
          <cell r="LT259">
            <v>-0.2</v>
          </cell>
          <cell r="LU259">
            <v>-0.2</v>
          </cell>
          <cell r="LV259">
            <v>-0.1</v>
          </cell>
          <cell r="LW259">
            <v>0</v>
          </cell>
          <cell r="LX259">
            <v>9.6534360991184162E-2</v>
          </cell>
          <cell r="LY259">
            <v>9.0814113889285425E-2</v>
          </cell>
          <cell r="LZ259">
            <v>9.004242355293765E-2</v>
          </cell>
          <cell r="MA259">
            <v>0.127777162649197</v>
          </cell>
          <cell r="MB259">
            <v>5.8753243272241233E-2</v>
          </cell>
          <cell r="MC259">
            <v>-2.7084004042305793E-2</v>
          </cell>
          <cell r="MD259">
            <v>6.9299823360507939E-2</v>
          </cell>
          <cell r="ME259">
            <v>0.22050091034168401</v>
          </cell>
        </row>
        <row r="260">
          <cell r="A260">
            <v>7201019</v>
          </cell>
          <cell r="G260" t="str">
            <v>Bicicleta</v>
          </cell>
          <cell r="H260">
            <v>0.6</v>
          </cell>
          <cell r="I260">
            <v>1.62</v>
          </cell>
          <cell r="J260">
            <v>2.2000000000000002</v>
          </cell>
          <cell r="K260">
            <v>0.37</v>
          </cell>
          <cell r="L260">
            <v>-0.3</v>
          </cell>
          <cell r="M260">
            <v>1.02</v>
          </cell>
          <cell r="N260">
            <v>1.1399999999999999</v>
          </cell>
          <cell r="O260">
            <v>0.28000000000000003</v>
          </cell>
          <cell r="P260">
            <v>0.52</v>
          </cell>
          <cell r="Q260">
            <v>0.79</v>
          </cell>
          <cell r="R260">
            <v>0.83</v>
          </cell>
          <cell r="S260">
            <v>0.9</v>
          </cell>
          <cell r="T260">
            <v>0.28000000000000003</v>
          </cell>
          <cell r="U260">
            <v>-0.28000000000000003</v>
          </cell>
          <cell r="V260">
            <v>-0.97</v>
          </cell>
          <cell r="W260">
            <v>0.73</v>
          </cell>
          <cell r="X260">
            <v>0.85</v>
          </cell>
          <cell r="Y260">
            <v>-0.35</v>
          </cell>
          <cell r="Z260">
            <v>-0.15</v>
          </cell>
          <cell r="AA260">
            <v>1.5</v>
          </cell>
          <cell r="AB260">
            <v>2.23</v>
          </cell>
          <cell r="AC260">
            <v>0.84</v>
          </cell>
          <cell r="AD260">
            <v>0.28999999999999998</v>
          </cell>
          <cell r="AE260">
            <v>0.56999999999999995</v>
          </cell>
          <cell r="AF260">
            <v>-0.11</v>
          </cell>
          <cell r="AG260">
            <v>0.91</v>
          </cell>
          <cell r="AH260">
            <v>0.5</v>
          </cell>
          <cell r="AI260">
            <v>0.26</v>
          </cell>
          <cell r="AJ260">
            <v>0.8</v>
          </cell>
          <cell r="AK260">
            <v>0.83</v>
          </cell>
          <cell r="AL260">
            <v>-0.28999999999999998</v>
          </cell>
          <cell r="AM260">
            <v>0.39</v>
          </cell>
          <cell r="AN260">
            <v>0.92</v>
          </cell>
          <cell r="AO260">
            <v>0.28000000000000003</v>
          </cell>
          <cell r="AP260">
            <v>0.14000000000000001</v>
          </cell>
          <cell r="AQ260">
            <v>0.86</v>
          </cell>
          <cell r="AR260">
            <v>1.1599999999999999</v>
          </cell>
          <cell r="AS260">
            <v>1.01</v>
          </cell>
          <cell r="AT260">
            <v>0.86</v>
          </cell>
          <cell r="AU260">
            <v>0</v>
          </cell>
          <cell r="AV260">
            <v>-0.31</v>
          </cell>
          <cell r="AW260">
            <v>0.04</v>
          </cell>
          <cell r="AX260">
            <v>-0.26</v>
          </cell>
          <cell r="AY260">
            <v>-0.19</v>
          </cell>
          <cell r="AZ260">
            <v>0.63</v>
          </cell>
          <cell r="BA260">
            <v>0.23</v>
          </cell>
          <cell r="BB260">
            <v>-0.18</v>
          </cell>
          <cell r="BC260">
            <v>0.13</v>
          </cell>
          <cell r="BD260">
            <v>0.46</v>
          </cell>
          <cell r="BE260">
            <v>2.0499999999999998</v>
          </cell>
          <cell r="BF260">
            <v>-0.3</v>
          </cell>
          <cell r="BG260">
            <v>-0.1</v>
          </cell>
          <cell r="BH260">
            <v>1.1000000000000001</v>
          </cell>
          <cell r="BI260">
            <v>0.47</v>
          </cell>
          <cell r="BJ260">
            <v>-0.64</v>
          </cell>
          <cell r="BK260">
            <v>-0.15</v>
          </cell>
          <cell r="BL260">
            <v>0.63</v>
          </cell>
          <cell r="BM260">
            <v>0.6</v>
          </cell>
          <cell r="BN260">
            <v>0.33</v>
          </cell>
          <cell r="BO260">
            <v>-0.22</v>
          </cell>
          <cell r="BP260">
            <v>-0.51</v>
          </cell>
          <cell r="BQ260">
            <v>-0.26</v>
          </cell>
          <cell r="BR260">
            <v>0.15</v>
          </cell>
          <cell r="BS260">
            <v>0.21</v>
          </cell>
          <cell r="BT260">
            <v>0.53</v>
          </cell>
          <cell r="BU260">
            <v>0.56000000000000005</v>
          </cell>
          <cell r="BV260">
            <v>0.81</v>
          </cell>
          <cell r="BW260">
            <v>-0.4</v>
          </cell>
          <cell r="BX260">
            <v>1.3</v>
          </cell>
          <cell r="BY260">
            <v>-0.03</v>
          </cell>
          <cell r="BZ260">
            <v>-0.68</v>
          </cell>
          <cell r="CA260">
            <v>0.48</v>
          </cell>
          <cell r="CB260">
            <v>1.07</v>
          </cell>
          <cell r="CC260">
            <v>-0.53</v>
          </cell>
          <cell r="CD260">
            <v>-0.73</v>
          </cell>
          <cell r="CE260">
            <v>0.32</v>
          </cell>
          <cell r="CF260">
            <v>0.57999999999999996</v>
          </cell>
          <cell r="CG260">
            <v>0.28000000000000003</v>
          </cell>
          <cell r="CH260">
            <v>-0.47</v>
          </cell>
          <cell r="CI260">
            <v>0.65</v>
          </cell>
          <cell r="CJ260">
            <v>0.69</v>
          </cell>
          <cell r="CK260">
            <v>-0.28000000000000003</v>
          </cell>
          <cell r="CL260">
            <v>0.59</v>
          </cell>
          <cell r="CM260">
            <v>0.36</v>
          </cell>
          <cell r="CN260">
            <v>0.6</v>
          </cell>
          <cell r="CO260">
            <v>0.49</v>
          </cell>
          <cell r="CP260">
            <v>-0.24</v>
          </cell>
          <cell r="CQ260">
            <v>0.39</v>
          </cell>
          <cell r="CR260">
            <v>0.1</v>
          </cell>
          <cell r="CS260">
            <v>-0.48</v>
          </cell>
          <cell r="CT260">
            <v>0.56000000000000005</v>
          </cell>
          <cell r="CU260">
            <v>1.26</v>
          </cell>
          <cell r="CV260">
            <v>1.42</v>
          </cell>
          <cell r="CW260">
            <v>1.29</v>
          </cell>
          <cell r="CX260">
            <v>-0.03</v>
          </cell>
          <cell r="CY260">
            <v>-0.18</v>
          </cell>
          <cell r="CZ260">
            <v>0.89</v>
          </cell>
          <cell r="DA260">
            <v>0.89</v>
          </cell>
          <cell r="DB260">
            <v>0.3</v>
          </cell>
          <cell r="DC260">
            <v>-0.02</v>
          </cell>
          <cell r="DD260">
            <v>0.62</v>
          </cell>
          <cell r="DE260">
            <v>0.9</v>
          </cell>
          <cell r="DF260">
            <v>0.5</v>
          </cell>
          <cell r="DG260">
            <v>0.3</v>
          </cell>
          <cell r="DH260">
            <v>-0.45</v>
          </cell>
          <cell r="DI260">
            <v>-0.11</v>
          </cell>
          <cell r="DJ260">
            <v>1.29</v>
          </cell>
          <cell r="DK260">
            <v>1.92</v>
          </cell>
          <cell r="DL260">
            <v>0.27</v>
          </cell>
          <cell r="DM260">
            <v>-0.84</v>
          </cell>
          <cell r="DN260">
            <v>0.36</v>
          </cell>
          <cell r="DO260">
            <v>1.5</v>
          </cell>
          <cell r="DP260">
            <v>0.66</v>
          </cell>
          <cell r="DQ260">
            <v>0.2</v>
          </cell>
          <cell r="DR260">
            <v>-0.27</v>
          </cell>
          <cell r="DS260">
            <v>-0.08</v>
          </cell>
          <cell r="DT260">
            <v>0.51</v>
          </cell>
          <cell r="DU260">
            <v>1.5</v>
          </cell>
          <cell r="DV260">
            <v>-0.05</v>
          </cell>
          <cell r="DW260">
            <v>0</v>
          </cell>
          <cell r="DX260">
            <v>1.37</v>
          </cell>
          <cell r="DY260">
            <v>0.8</v>
          </cell>
          <cell r="DZ260">
            <v>0.04</v>
          </cell>
          <cell r="EA260">
            <v>0.28000000000000003</v>
          </cell>
          <cell r="EB260">
            <v>0.22</v>
          </cell>
          <cell r="EC260">
            <v>0.52</v>
          </cell>
          <cell r="ED260">
            <v>0.97</v>
          </cell>
          <cell r="EE260">
            <v>1.22</v>
          </cell>
          <cell r="EF260">
            <v>0.28999999999999998</v>
          </cell>
          <cell r="EG260">
            <v>-0.69</v>
          </cell>
          <cell r="EH260">
            <v>0.3</v>
          </cell>
          <cell r="EI260">
            <v>0.5</v>
          </cell>
          <cell r="EJ260">
            <v>0.39</v>
          </cell>
          <cell r="EK260">
            <v>-0.21</v>
          </cell>
          <cell r="EL260">
            <v>-1.33</v>
          </cell>
          <cell r="EM260">
            <v>-0.94</v>
          </cell>
          <cell r="EN260">
            <v>0.6</v>
          </cell>
          <cell r="EO260">
            <v>-0.53</v>
          </cell>
          <cell r="EP260">
            <v>7.0000000000000007E-2</v>
          </cell>
          <cell r="EQ260">
            <v>1.18</v>
          </cell>
          <cell r="ER260">
            <v>0.89</v>
          </cell>
          <cell r="ES260">
            <v>7.0000000000000007E-2</v>
          </cell>
          <cell r="ET260">
            <v>0.57999999999999996</v>
          </cell>
          <cell r="EU260">
            <v>-0.51</v>
          </cell>
          <cell r="EV260">
            <v>0.32</v>
          </cell>
          <cell r="EW260">
            <v>1.88</v>
          </cell>
          <cell r="EX260">
            <v>-0.14000000000000001</v>
          </cell>
          <cell r="EY260">
            <v>0.28999999999999998</v>
          </cell>
          <cell r="EZ260">
            <v>-0.45</v>
          </cell>
          <cell r="FA260">
            <v>-1.76</v>
          </cell>
          <cell r="FB260">
            <v>-7.0000000000000007E-2</v>
          </cell>
          <cell r="FC260">
            <v>-0.25</v>
          </cell>
          <cell r="FD260">
            <v>0.09</v>
          </cell>
          <cell r="FE260">
            <v>0.73</v>
          </cell>
          <cell r="FF260">
            <v>0.81</v>
          </cell>
          <cell r="FG260">
            <v>0.12</v>
          </cell>
          <cell r="FH260">
            <v>0.3</v>
          </cell>
          <cell r="FI260">
            <v>0.94</v>
          </cell>
          <cell r="FJ260">
            <v>0.52</v>
          </cell>
          <cell r="FK260">
            <v>-0.05</v>
          </cell>
          <cell r="FL260">
            <v>0.05</v>
          </cell>
          <cell r="FM260">
            <v>-0.35</v>
          </cell>
          <cell r="FN260">
            <v>1.79</v>
          </cell>
          <cell r="FO260">
            <v>0.89</v>
          </cell>
          <cell r="FP260">
            <v>-0.28000000000000003</v>
          </cell>
          <cell r="FQ260">
            <v>-0.31</v>
          </cell>
          <cell r="FR260">
            <v>0.52</v>
          </cell>
          <cell r="FS260">
            <v>0.09</v>
          </cell>
          <cell r="FT260">
            <v>0.28000000000000003</v>
          </cell>
          <cell r="FU260">
            <v>0.43</v>
          </cell>
          <cell r="FV260">
            <v>0.47</v>
          </cell>
          <cell r="FW260">
            <v>7.0000000000000007E-2</v>
          </cell>
          <cell r="FX260">
            <v>0.89</v>
          </cell>
          <cell r="FY260">
            <v>1.1299999999999999</v>
          </cell>
          <cell r="FZ260">
            <v>7.0000000000000007E-2</v>
          </cell>
          <cell r="GA260">
            <v>-0.06</v>
          </cell>
          <cell r="GB260">
            <v>0.54</v>
          </cell>
          <cell r="GC260">
            <v>0.48</v>
          </cell>
          <cell r="GD260">
            <v>0.12</v>
          </cell>
          <cell r="GE260">
            <v>0.3</v>
          </cell>
          <cell r="GF260">
            <v>1.05</v>
          </cell>
          <cell r="GG260">
            <v>0.76</v>
          </cell>
          <cell r="GH260">
            <v>0.45</v>
          </cell>
          <cell r="GI260">
            <v>0.22</v>
          </cell>
          <cell r="GJ260">
            <v>0.87</v>
          </cell>
          <cell r="GK260">
            <v>1.08</v>
          </cell>
          <cell r="GL260">
            <v>1.88</v>
          </cell>
          <cell r="GM260">
            <v>2.2400000000000002</v>
          </cell>
          <cell r="GN260">
            <v>1.37</v>
          </cell>
          <cell r="GO260">
            <v>0.11</v>
          </cell>
          <cell r="GP260">
            <v>1.03</v>
          </cell>
          <cell r="GQ260">
            <v>1.61</v>
          </cell>
          <cell r="GR260">
            <v>-1.1100000000000001</v>
          </cell>
          <cell r="GS260">
            <v>-0.11</v>
          </cell>
          <cell r="GT260">
            <v>1.1000000000000001</v>
          </cell>
          <cell r="GU260">
            <v>1.41</v>
          </cell>
          <cell r="GV260">
            <v>1.75</v>
          </cell>
          <cell r="GW260">
            <v>-0.21</v>
          </cell>
          <cell r="GX260">
            <v>-1.76</v>
          </cell>
          <cell r="GY260">
            <v>-0.69</v>
          </cell>
          <cell r="GZ260">
            <v>0.5</v>
          </cell>
          <cell r="HA260">
            <v>0.63</v>
          </cell>
          <cell r="HB260">
            <v>0.45</v>
          </cell>
          <cell r="HC260">
            <v>0.12</v>
          </cell>
          <cell r="HD260">
            <v>0.76</v>
          </cell>
          <cell r="HE260">
            <v>0.67</v>
          </cell>
          <cell r="HF260">
            <v>0.1</v>
          </cell>
          <cell r="HG260">
            <v>-0.03</v>
          </cell>
          <cell r="HH260">
            <v>-0.59</v>
          </cell>
          <cell r="HI260">
            <v>-0.01</v>
          </cell>
          <cell r="HJ260">
            <v>1</v>
          </cell>
          <cell r="HK260">
            <v>0.91</v>
          </cell>
          <cell r="HL260">
            <v>0.23</v>
          </cell>
          <cell r="HM260">
            <v>0.55000000000000004</v>
          </cell>
          <cell r="HN260">
            <v>0.68</v>
          </cell>
          <cell r="HO260">
            <v>0.25</v>
          </cell>
          <cell r="HP260">
            <v>0.98</v>
          </cell>
          <cell r="HQ260">
            <v>1.1399999999999999</v>
          </cell>
          <cell r="HR260">
            <v>-0.37</v>
          </cell>
          <cell r="HS260">
            <v>1.74</v>
          </cell>
          <cell r="HT260">
            <v>0.66</v>
          </cell>
          <cell r="HU260">
            <v>0.57999999999999996</v>
          </cell>
          <cell r="HV260">
            <v>0.18</v>
          </cell>
          <cell r="HW260">
            <v>-0.16</v>
          </cell>
          <cell r="HX260">
            <v>-0.64</v>
          </cell>
          <cell r="HY260">
            <v>0.2</v>
          </cell>
          <cell r="HZ260">
            <v>0.27</v>
          </cell>
          <cell r="IA260">
            <v>0.51</v>
          </cell>
          <cell r="IB260">
            <v>0.53</v>
          </cell>
          <cell r="IC260">
            <v>0.86</v>
          </cell>
          <cell r="ID260">
            <v>-0.14000000000000001</v>
          </cell>
          <cell r="IE260">
            <v>0.44</v>
          </cell>
          <cell r="IF260">
            <v>0.01</v>
          </cell>
          <cell r="IG260">
            <v>-0.28999999999999998</v>
          </cell>
          <cell r="IH260">
            <v>0.62</v>
          </cell>
          <cell r="II260">
            <v>0.13</v>
          </cell>
          <cell r="IJ260">
            <v>0.03</v>
          </cell>
          <cell r="IK260">
            <v>0.53</v>
          </cell>
          <cell r="IL260">
            <v>0.45</v>
          </cell>
          <cell r="IM260">
            <v>-7.0000000000000007E-2</v>
          </cell>
          <cell r="IN260">
            <v>0.67</v>
          </cell>
          <cell r="IO260">
            <v>0.47</v>
          </cell>
          <cell r="IP260">
            <v>0.48</v>
          </cell>
          <cell r="IQ260">
            <v>0.24</v>
          </cell>
          <cell r="IR260">
            <v>0.64</v>
          </cell>
          <cell r="IS260">
            <v>1.05</v>
          </cell>
          <cell r="IT260">
            <v>0.97</v>
          </cell>
          <cell r="IU260">
            <v>1.48</v>
          </cell>
          <cell r="IV260">
            <v>0.93</v>
          </cell>
          <cell r="IW260">
            <v>1.22</v>
          </cell>
          <cell r="IX260">
            <v>1.24</v>
          </cell>
          <cell r="IY260">
            <v>1.02</v>
          </cell>
          <cell r="IZ260">
            <v>0.12</v>
          </cell>
          <cell r="JA260">
            <v>0.46</v>
          </cell>
          <cell r="JB260">
            <v>0.85</v>
          </cell>
          <cell r="JC260">
            <v>0.91</v>
          </cell>
          <cell r="JD260">
            <v>0.57999999999999996</v>
          </cell>
          <cell r="JE260">
            <v>1.29</v>
          </cell>
          <cell r="JF260">
            <v>1</v>
          </cell>
          <cell r="JG260">
            <v>0.27</v>
          </cell>
          <cell r="JH260">
            <v>-0.06</v>
          </cell>
          <cell r="JI260">
            <v>1.62</v>
          </cell>
          <cell r="JJ260">
            <v>1.61</v>
          </cell>
          <cell r="JK260">
            <v>-7.0000000000000007E-2</v>
          </cell>
          <cell r="JL260">
            <v>0.7</v>
          </cell>
          <cell r="JM260">
            <v>1.05</v>
          </cell>
          <cell r="JN260">
            <v>1.63</v>
          </cell>
          <cell r="JO260">
            <v>0.85</v>
          </cell>
          <cell r="JP260">
            <v>-0.19</v>
          </cell>
          <cell r="JQ260">
            <v>0.18</v>
          </cell>
          <cell r="JR260">
            <v>1.39</v>
          </cell>
          <cell r="JS260">
            <v>-0.06</v>
          </cell>
          <cell r="JT260">
            <v>0.79</v>
          </cell>
          <cell r="JU260">
            <v>-7.0000000000000007E-2</v>
          </cell>
          <cell r="JV260">
            <v>0.4</v>
          </cell>
          <cell r="JW260">
            <v>0.5</v>
          </cell>
          <cell r="JX260">
            <v>-0.03</v>
          </cell>
          <cell r="JY260">
            <v>0.95</v>
          </cell>
          <cell r="JZ260">
            <v>1.46</v>
          </cell>
          <cell r="KA260">
            <v>0.33</v>
          </cell>
          <cell r="KB260">
            <v>0.44</v>
          </cell>
          <cell r="KC260">
            <v>0.31</v>
          </cell>
          <cell r="KD260">
            <v>-0.63</v>
          </cell>
          <cell r="KE260">
            <v>-0.3</v>
          </cell>
          <cell r="KF260">
            <v>0.13</v>
          </cell>
          <cell r="KG260">
            <v>0.06</v>
          </cell>
          <cell r="KH260">
            <v>0.3</v>
          </cell>
          <cell r="KI260">
            <v>0.59</v>
          </cell>
          <cell r="KJ260">
            <v>1.66</v>
          </cell>
          <cell r="KK260">
            <v>1.01</v>
          </cell>
          <cell r="KL260">
            <v>0.39</v>
          </cell>
          <cell r="KM260">
            <v>-0.86</v>
          </cell>
          <cell r="KN260">
            <v>0.37</v>
          </cell>
          <cell r="KO260">
            <v>0.56000000000000005</v>
          </cell>
          <cell r="KP260">
            <v>-0.11</v>
          </cell>
          <cell r="KQ260">
            <v>0.36</v>
          </cell>
          <cell r="KR260">
            <v>0.87</v>
          </cell>
          <cell r="KS260">
            <v>-0.14000000000000001</v>
          </cell>
          <cell r="KT260">
            <v>-0.15</v>
          </cell>
          <cell r="KU260">
            <v>0.19</v>
          </cell>
          <cell r="KV260">
            <v>-1.1499999999999999</v>
          </cell>
          <cell r="KW260">
            <v>-1.26</v>
          </cell>
          <cell r="KX260">
            <v>0.09</v>
          </cell>
          <cell r="KY260">
            <v>0.18</v>
          </cell>
          <cell r="KZ260">
            <v>-1.37</v>
          </cell>
          <cell r="LA260">
            <v>-0.78</v>
          </cell>
          <cell r="LB260">
            <v>0.51</v>
          </cell>
          <cell r="LC260">
            <v>-0.36</v>
          </cell>
          <cell r="LD260">
            <v>-0.32</v>
          </cell>
          <cell r="LE260">
            <v>0.22</v>
          </cell>
          <cell r="LF260">
            <v>-0.12629074325593395</v>
          </cell>
          <cell r="LG260">
            <v>1.0060506556259787E-2</v>
          </cell>
          <cell r="LH260">
            <v>-0.20637942107168297</v>
          </cell>
          <cell r="LI260">
            <v>7.4527230590961752E-2</v>
          </cell>
          <cell r="LJ260">
            <v>0.2</v>
          </cell>
          <cell r="LK260">
            <v>0</v>
          </cell>
          <cell r="LL260">
            <v>0</v>
          </cell>
          <cell r="LM260">
            <v>-0.2</v>
          </cell>
          <cell r="LN260">
            <v>-0.1</v>
          </cell>
          <cell r="LO260">
            <v>-0.1</v>
          </cell>
          <cell r="LP260">
            <v>0.21543683456304702</v>
          </cell>
          <cell r="LQ260">
            <v>0</v>
          </cell>
          <cell r="LR260">
            <v>0</v>
          </cell>
          <cell r="LS260">
            <v>0.12145916352327688</v>
          </cell>
          <cell r="LT260">
            <v>-0.2</v>
          </cell>
          <cell r="LU260">
            <v>-0.2</v>
          </cell>
          <cell r="LV260">
            <v>-0.1</v>
          </cell>
          <cell r="LW260">
            <v>0</v>
          </cell>
          <cell r="LX260">
            <v>9.6534360991184162E-2</v>
          </cell>
          <cell r="LY260">
            <v>9.0814113889285425E-2</v>
          </cell>
          <cell r="LZ260">
            <v>9.004242355293765E-2</v>
          </cell>
          <cell r="MA260">
            <v>0.127777162649197</v>
          </cell>
          <cell r="MB260">
            <v>5.8753243272241233E-2</v>
          </cell>
          <cell r="MC260">
            <v>-2.7084004042305793E-2</v>
          </cell>
          <cell r="MD260">
            <v>6.9299823360507939E-2</v>
          </cell>
          <cell r="ME260">
            <v>0.22050091034168401</v>
          </cell>
        </row>
        <row r="261">
          <cell r="A261" t="str">
            <v>DUAE</v>
          </cell>
          <cell r="D261" t="str">
            <v>+</v>
          </cell>
          <cell r="E261" t="str">
            <v>Artigos de entretenimento</v>
          </cell>
          <cell r="H261">
            <v>1.1487337868164833</v>
          </cell>
          <cell r="I261">
            <v>1.969889405014845</v>
          </cell>
          <cell r="J261">
            <v>1.6705552680954654</v>
          </cell>
          <cell r="K261">
            <v>2.6127933055594399</v>
          </cell>
          <cell r="L261">
            <v>-0.26261280814449378</v>
          </cell>
          <cell r="M261">
            <v>1.247893014339019</v>
          </cell>
          <cell r="N261">
            <v>1.6840739398915761</v>
          </cell>
          <cell r="O261">
            <v>1.7293861880366102</v>
          </cell>
          <cell r="P261">
            <v>0.69289581066901929</v>
          </cell>
          <cell r="Q261">
            <v>0.75014868850872729</v>
          </cell>
          <cell r="R261">
            <v>1.2087657673204839</v>
          </cell>
          <cell r="S261">
            <v>0.25604702271341268</v>
          </cell>
          <cell r="T261">
            <v>9.9872483580944069E-2</v>
          </cell>
          <cell r="U261">
            <v>-0.16685475437324654</v>
          </cell>
          <cell r="V261">
            <v>-1.0177972166773384</v>
          </cell>
          <cell r="W261">
            <v>-0.78635676142326105</v>
          </cell>
          <cell r="X261">
            <v>-1.4455701579013034</v>
          </cell>
          <cell r="Y261">
            <v>1.2300110184010249</v>
          </cell>
          <cell r="Z261">
            <v>-0.6080161254795361</v>
          </cell>
          <cell r="AA261">
            <v>0.21364647521002045</v>
          </cell>
          <cell r="AB261">
            <v>0.99260140289960908</v>
          </cell>
          <cell r="AC261">
            <v>-0.13094564458690144</v>
          </cell>
          <cell r="AD261">
            <v>1.0828043949939254</v>
          </cell>
          <cell r="AE261">
            <v>0.27478922618722951</v>
          </cell>
          <cell r="AF261">
            <v>0.86074543731862918</v>
          </cell>
          <cell r="AG261">
            <v>0.98537521634928016</v>
          </cell>
          <cell r="AH261">
            <v>0.45675486915501162</v>
          </cell>
          <cell r="AI261">
            <v>0.30902058986482528</v>
          </cell>
          <cell r="AJ261">
            <v>1.3860689294944231</v>
          </cell>
          <cell r="AK261">
            <v>1.3043375017002532</v>
          </cell>
          <cell r="AL261">
            <v>0.29073525703689757</v>
          </cell>
          <cell r="AM261">
            <v>0.44772119025596291</v>
          </cell>
          <cell r="AN261">
            <v>1.2351780010236777</v>
          </cell>
          <cell r="AO261">
            <v>-0.1923496947982597</v>
          </cell>
          <cell r="AP261">
            <v>-0.89793559816462531</v>
          </cell>
          <cell r="AQ261">
            <v>0.56449228100865856</v>
          </cell>
          <cell r="AR261">
            <v>0.23926900991667063</v>
          </cell>
          <cell r="AS261">
            <v>0.21295903766090507</v>
          </cell>
          <cell r="AT261">
            <v>0.84689721031154497</v>
          </cell>
          <cell r="AU261">
            <v>1.7967174626646791</v>
          </cell>
          <cell r="AV261">
            <v>-2.0382614156919877E-2</v>
          </cell>
          <cell r="AW261">
            <v>1.0433539677331685</v>
          </cell>
          <cell r="AX261">
            <v>2.3436426910966377</v>
          </cell>
          <cell r="AY261">
            <v>-0.21391727344340788</v>
          </cell>
          <cell r="AZ261">
            <v>-0.56934299737152771</v>
          </cell>
          <cell r="BA261">
            <v>-1.0676539106116507</v>
          </cell>
          <cell r="BB261">
            <v>1.0537553024163036</v>
          </cell>
          <cell r="BC261">
            <v>5.8160977632034365E-2</v>
          </cell>
          <cell r="BD261">
            <v>0.50824861756126682</v>
          </cell>
          <cell r="BE261">
            <v>0.45862888360873844</v>
          </cell>
          <cell r="BF261">
            <v>0.28328535808980648</v>
          </cell>
          <cell r="BG261">
            <v>1.4597423965655336</v>
          </cell>
          <cell r="BH261">
            <v>1.1948063080791105</v>
          </cell>
          <cell r="BI261">
            <v>0.95029915819395416</v>
          </cell>
          <cell r="BJ261">
            <v>0.43185097165109654</v>
          </cell>
          <cell r="BK261">
            <v>-1.6497418535419237</v>
          </cell>
          <cell r="BL261">
            <v>-1.8617880207532842</v>
          </cell>
          <cell r="BM261">
            <v>-0.35582275645951744</v>
          </cell>
          <cell r="BN261">
            <v>-1.3755152275747575</v>
          </cell>
          <cell r="BO261">
            <v>0.4953769239112884</v>
          </cell>
          <cell r="BP261">
            <v>2.2429879699658324</v>
          </cell>
          <cell r="BQ261">
            <v>2.0518505336610771</v>
          </cell>
          <cell r="BR261">
            <v>-0.52980129824634825</v>
          </cell>
          <cell r="BS261">
            <v>-0.61679471890790905</v>
          </cell>
          <cell r="BT261">
            <v>-0.67368576625145882</v>
          </cell>
          <cell r="BU261">
            <v>0.15621472327754105</v>
          </cell>
          <cell r="BV261">
            <v>-0.52268877240827416</v>
          </cell>
          <cell r="BW261">
            <v>0.24092112216631123</v>
          </cell>
          <cell r="BX261">
            <v>0.20519610834682273</v>
          </cell>
          <cell r="BY261">
            <v>-0.69242055075595299</v>
          </cell>
          <cell r="BZ261">
            <v>-0.65596037847797106</v>
          </cell>
          <cell r="CA261">
            <v>-3.1382405697577297E-2</v>
          </cell>
          <cell r="CB261">
            <v>0.15811607310734696</v>
          </cell>
          <cell r="CC261">
            <v>-1.7025189906863998</v>
          </cell>
          <cell r="CD261">
            <v>-1.5021820028830397</v>
          </cell>
          <cell r="CE261">
            <v>-0.52878723579924558</v>
          </cell>
          <cell r="CF261">
            <v>-0.28216286720494471</v>
          </cell>
          <cell r="CG261">
            <v>-0.29828272783735466</v>
          </cell>
          <cell r="CH261">
            <v>-9.9429328083720347E-2</v>
          </cell>
          <cell r="CI261">
            <v>0.18907996407260633</v>
          </cell>
          <cell r="CJ261">
            <v>0.4972347686779986</v>
          </cell>
          <cell r="CK261">
            <v>-0.40599438264640514</v>
          </cell>
          <cell r="CL261">
            <v>-0.82126932667369201</v>
          </cell>
          <cell r="CM261">
            <v>-1.4231581689206991</v>
          </cell>
          <cell r="CN261">
            <v>-0.56690020277976672</v>
          </cell>
          <cell r="CO261">
            <v>0.73749565358583791</v>
          </cell>
          <cell r="CP261">
            <v>0.68040338078456164</v>
          </cell>
          <cell r="CQ261">
            <v>0.10124790034582418</v>
          </cell>
          <cell r="CR261">
            <v>-1.5674618662387199</v>
          </cell>
          <cell r="CS261">
            <v>-1.2590221534610861</v>
          </cell>
          <cell r="CT261">
            <v>2.3826078181037347</v>
          </cell>
          <cell r="CU261">
            <v>-1.0143207975950101</v>
          </cell>
          <cell r="CV261">
            <v>-1.5642417854033601</v>
          </cell>
          <cell r="CW261">
            <v>1.0076085137685684</v>
          </cell>
          <cell r="CX261">
            <v>1.3658675953578969</v>
          </cell>
          <cell r="CY261">
            <v>1.4276693941164043</v>
          </cell>
          <cell r="CZ261">
            <v>0.19524909747292415</v>
          </cell>
          <cell r="DA261">
            <v>0.19524909747292415</v>
          </cell>
          <cell r="DB261">
            <v>1.7119237269729384</v>
          </cell>
          <cell r="DC261">
            <v>1.8455326113446946</v>
          </cell>
          <cell r="DD261">
            <v>0.42142415594106919</v>
          </cell>
          <cell r="DE261">
            <v>-0.53709164585580582</v>
          </cell>
          <cell r="DF261">
            <v>0.7637794808750491</v>
          </cell>
          <cell r="DG261">
            <v>-0.10476414953995086</v>
          </cell>
          <cell r="DH261">
            <v>-0.45619249165232983</v>
          </cell>
          <cell r="DI261">
            <v>-0.61909144803847937</v>
          </cell>
          <cell r="DJ261">
            <v>-0.64367556992842268</v>
          </cell>
          <cell r="DK261">
            <v>-0.63321076168990009</v>
          </cell>
          <cell r="DL261">
            <v>-1.7026464713787841</v>
          </cell>
          <cell r="DM261">
            <v>-0.33099843052712541</v>
          </cell>
          <cell r="DN261">
            <v>0.17837151049088615</v>
          </cell>
          <cell r="DO261">
            <v>0.35343939449773776</v>
          </cell>
          <cell r="DP261">
            <v>-1.478087337152268</v>
          </cell>
          <cell r="DQ261">
            <v>-1.9854226754128663</v>
          </cell>
          <cell r="DR261">
            <v>-1.816229553002128</v>
          </cell>
          <cell r="DS261">
            <v>-0.29843588914681995</v>
          </cell>
          <cell r="DT261">
            <v>-0.30988390757214357</v>
          </cell>
          <cell r="DU261">
            <v>-2.375056429949737</v>
          </cell>
          <cell r="DV261">
            <v>-0.7958186044728156</v>
          </cell>
          <cell r="DW261">
            <v>-2.5319610437695412</v>
          </cell>
          <cell r="DX261">
            <v>-1.8328850718019629</v>
          </cell>
          <cell r="DY261">
            <v>0.42659487782850231</v>
          </cell>
          <cell r="DZ261">
            <v>-2.595856970445293</v>
          </cell>
          <cell r="EA261">
            <v>2.3585562618713407</v>
          </cell>
          <cell r="EB261">
            <v>0.588067016828699</v>
          </cell>
          <cell r="EC261">
            <v>-1.4887786391298854</v>
          </cell>
          <cell r="ED261">
            <v>0.17653878391039532</v>
          </cell>
          <cell r="EE261">
            <v>-2.2749743451033977</v>
          </cell>
          <cell r="EF261">
            <v>0.18486419786866437</v>
          </cell>
          <cell r="EG261">
            <v>1.7236004484577909</v>
          </cell>
          <cell r="EH261">
            <v>0.73208081937191571</v>
          </cell>
          <cell r="EI261">
            <v>-7.2101862579634787E-2</v>
          </cell>
          <cell r="EJ261">
            <v>-5.0285438056099823</v>
          </cell>
          <cell r="EK261">
            <v>-2.7726487557931492</v>
          </cell>
          <cell r="EL261">
            <v>-0.86250504619349799</v>
          </cell>
          <cell r="EM261">
            <v>-0.61602347971007965</v>
          </cell>
          <cell r="EN261">
            <v>-0.84996743872439473</v>
          </cell>
          <cell r="EO261">
            <v>0.52890584813010177</v>
          </cell>
          <cell r="EP261">
            <v>0.65131931870525583</v>
          </cell>
          <cell r="EQ261">
            <v>-1.3051623890130586</v>
          </cell>
          <cell r="ER261">
            <v>-1.6505197764647559</v>
          </cell>
          <cell r="ES261">
            <v>-1.2473532810034571</v>
          </cell>
          <cell r="ET261">
            <v>-0.41231339135635303</v>
          </cell>
          <cell r="EU261">
            <v>-0.20481306586001863</v>
          </cell>
          <cell r="EV261">
            <v>-0.72452541886260213</v>
          </cell>
          <cell r="EW261">
            <v>-0.72760238481759809</v>
          </cell>
          <cell r="EX261">
            <v>-1.0071772149712725</v>
          </cell>
          <cell r="EY261">
            <v>-1.1888461270506137</v>
          </cell>
          <cell r="EZ261">
            <v>-2.9082624409811597</v>
          </cell>
          <cell r="FA261">
            <v>-1.9641598932165387</v>
          </cell>
          <cell r="FB261">
            <v>-0.52089859546579476</v>
          </cell>
          <cell r="FC261">
            <v>-1.3289619206554846</v>
          </cell>
          <cell r="FD261">
            <v>-1.386507849739095</v>
          </cell>
          <cell r="FE261">
            <v>-1.8957964920255033</v>
          </cell>
          <cell r="FF261">
            <v>-0.88657294156406874</v>
          </cell>
          <cell r="FG261">
            <v>0.37441485173946748</v>
          </cell>
          <cell r="FH261">
            <v>-8.6287625418060235E-3</v>
          </cell>
          <cell r="FI261">
            <v>-2.036022871664549</v>
          </cell>
          <cell r="FJ261">
            <v>-2.1585027932960896</v>
          </cell>
          <cell r="FK261">
            <v>0.1758322744599746</v>
          </cell>
          <cell r="FL261">
            <v>3.7113402061855678E-3</v>
          </cell>
          <cell r="FM261">
            <v>9.7273885350318487E-2</v>
          </cell>
          <cell r="FN261">
            <v>-7.7226697353279625E-2</v>
          </cell>
          <cell r="FO261">
            <v>0.3727493606138107</v>
          </cell>
          <cell r="FP261">
            <v>0.45663194444444438</v>
          </cell>
          <cell r="FQ261">
            <v>-0.78621483375959078</v>
          </cell>
          <cell r="FR261">
            <v>-0.98953703703703721</v>
          </cell>
          <cell r="FS261">
            <v>0.33124352331606222</v>
          </cell>
          <cell r="FT261">
            <v>0.89278497409326441</v>
          </cell>
          <cell r="FU261">
            <v>-0.92934506353861179</v>
          </cell>
          <cell r="FV261">
            <v>-0.50867057673509286</v>
          </cell>
          <cell r="FW261">
            <v>0.15743055555555552</v>
          </cell>
          <cell r="FX261">
            <v>0.90945705824284295</v>
          </cell>
          <cell r="FY261">
            <v>0.35835820895522386</v>
          </cell>
          <cell r="FZ261">
            <v>7.240196078431374E-2</v>
          </cell>
          <cell r="GA261">
            <v>-0.14630585898709036</v>
          </cell>
          <cell r="GB261">
            <v>-0.33734251968503937</v>
          </cell>
          <cell r="GC261">
            <v>-0.43149149149149152</v>
          </cell>
          <cell r="GD261">
            <v>0.31145833333333339</v>
          </cell>
          <cell r="GE261">
            <v>-0.37065590312815339</v>
          </cell>
          <cell r="GF261">
            <v>-9.5564356435643538E-2</v>
          </cell>
          <cell r="GG261">
            <v>0.38255319148936173</v>
          </cell>
          <cell r="GH261">
            <v>-0.56388059701492532</v>
          </cell>
          <cell r="GI261">
            <v>-0.53135902636916832</v>
          </cell>
          <cell r="GJ261">
            <v>0.69389558232931736</v>
          </cell>
          <cell r="GK261">
            <v>-0.74882292732855682</v>
          </cell>
          <cell r="GL261">
            <v>1.6913827655310607E-2</v>
          </cell>
          <cell r="GM261">
            <v>0.48761658031088079</v>
          </cell>
          <cell r="GN261">
            <v>-7.4193548387096646E-3</v>
          </cell>
          <cell r="GO261">
            <v>-0.23695020746887968</v>
          </cell>
          <cell r="GP261">
            <v>0.24771023302938192</v>
          </cell>
          <cell r="GQ261">
            <v>0.71615062761506265</v>
          </cell>
          <cell r="GR261">
            <v>0.15849440488301123</v>
          </cell>
          <cell r="GS261">
            <v>-0.62828451882845193</v>
          </cell>
          <cell r="GT261">
            <v>0.36679303278688524</v>
          </cell>
          <cell r="GU261">
            <v>1.4409554140127385</v>
          </cell>
          <cell r="GV261">
            <v>-0.2865981500513875</v>
          </cell>
          <cell r="GW261">
            <v>-0.61438356164383556</v>
          </cell>
          <cell r="GX261">
            <v>-0.26286749482401667</v>
          </cell>
          <cell r="GY261">
            <v>-1.25168085106383</v>
          </cell>
          <cell r="GZ261">
            <v>-1.9828392484342383</v>
          </cell>
          <cell r="HA261">
            <v>1.1267605633802818E-2</v>
          </cell>
          <cell r="HB261">
            <v>-0.33552941176470585</v>
          </cell>
          <cell r="HC261">
            <v>-2.1906086956521742</v>
          </cell>
          <cell r="HD261">
            <v>-1.1847793326157159</v>
          </cell>
          <cell r="HE261">
            <v>0.6322321428571428</v>
          </cell>
          <cell r="HF261">
            <v>1.5841984732824428</v>
          </cell>
          <cell r="HG261">
            <v>0.64</v>
          </cell>
          <cell r="HH261">
            <v>-0.19839612486544675</v>
          </cell>
          <cell r="HI261">
            <v>0.29380110497237572</v>
          </cell>
          <cell r="HJ261">
            <v>0.59524838012958969</v>
          </cell>
          <cell r="HK261">
            <v>0.69009944751381225</v>
          </cell>
          <cell r="HL261">
            <v>0.96069114470842343</v>
          </cell>
          <cell r="HM261">
            <v>8.0696132596685136E-2</v>
          </cell>
          <cell r="HN261">
            <v>-0.51518279569892467</v>
          </cell>
          <cell r="HO261">
            <v>0.80230598669623054</v>
          </cell>
          <cell r="HP261">
            <v>0.54830065359477131</v>
          </cell>
          <cell r="HQ261">
            <v>1.3878941565600884</v>
          </cell>
          <cell r="HR261">
            <v>2.2215594329334785</v>
          </cell>
          <cell r="HS261">
            <v>-1.2928961748633899E-2</v>
          </cell>
          <cell r="HT261">
            <v>1.4692473118279572</v>
          </cell>
          <cell r="HU261">
            <v>0.89154185022026455</v>
          </cell>
          <cell r="HV261">
            <v>-0.11256410256410253</v>
          </cell>
          <cell r="HW261">
            <v>1.7255126791620727</v>
          </cell>
          <cell r="HX261">
            <v>1.9544827586206897</v>
          </cell>
          <cell r="HY261">
            <v>0.49478735005452557</v>
          </cell>
          <cell r="HZ261">
            <v>0.54761955366631254</v>
          </cell>
          <cell r="IA261">
            <v>1.1327015250544663</v>
          </cell>
          <cell r="IB261">
            <v>0.77331210191082789</v>
          </cell>
          <cell r="IC261">
            <v>0.79320346320346302</v>
          </cell>
          <cell r="ID261">
            <v>0.14177215189873424</v>
          </cell>
          <cell r="IE261">
            <v>0.59680257510729617</v>
          </cell>
          <cell r="IF261">
            <v>0.78894403379091871</v>
          </cell>
          <cell r="IG261">
            <v>0.27858672376873667</v>
          </cell>
          <cell r="IH261">
            <v>-1.5103890641430071</v>
          </cell>
          <cell r="II261">
            <v>0.68186695278969944</v>
          </cell>
          <cell r="IJ261">
            <v>-0.63652733118971072</v>
          </cell>
          <cell r="IK261">
            <v>-1.2630406852248393</v>
          </cell>
          <cell r="IL261">
            <v>-0.81625135427952322</v>
          </cell>
          <cell r="IM261">
            <v>4.291938997821354E-2</v>
          </cell>
          <cell r="IN261">
            <v>-0.30322687224669598</v>
          </cell>
          <cell r="IO261">
            <v>-2.955400658616905</v>
          </cell>
          <cell r="IP261">
            <v>-0.50296875000000008</v>
          </cell>
          <cell r="IQ261">
            <v>-8.8805970149253746E-2</v>
          </cell>
          <cell r="IR261">
            <v>-1.6150056882821386</v>
          </cell>
          <cell r="IS261">
            <v>-0.6264767441860466</v>
          </cell>
          <cell r="IT261">
            <v>-0.18672131147540977</v>
          </cell>
          <cell r="IU261">
            <v>0.12765124555160134</v>
          </cell>
          <cell r="IV261">
            <v>-0.26400473933649299</v>
          </cell>
          <cell r="IW261">
            <v>0.8042550655542311</v>
          </cell>
          <cell r="IX261">
            <v>0.35425328554360813</v>
          </cell>
          <cell r="IY261">
            <v>0.35642857142857132</v>
          </cell>
          <cell r="IZ261">
            <v>1.6911778846153847</v>
          </cell>
          <cell r="JA261">
            <v>0.26562724014336919</v>
          </cell>
          <cell r="JB261">
            <v>2.1571105826397141</v>
          </cell>
          <cell r="JC261">
            <v>1.7865546218487394</v>
          </cell>
          <cell r="JD261">
            <v>1.4327368421052633</v>
          </cell>
          <cell r="JE261">
            <v>1.6387115839243498</v>
          </cell>
          <cell r="JF261">
            <v>1.4952083333333335</v>
          </cell>
          <cell r="JG261">
            <v>1.0893925233644861</v>
          </cell>
          <cell r="JH261">
            <v>2.0573363949483352</v>
          </cell>
          <cell r="JI261">
            <v>3.7764527421236873</v>
          </cell>
          <cell r="JJ261">
            <v>1.8802040816326531</v>
          </cell>
          <cell r="JK261">
            <v>1.5506356413166855</v>
          </cell>
          <cell r="JL261">
            <v>1.1569594594594594</v>
          </cell>
          <cell r="JM261">
            <v>1.6255129650507329</v>
          </cell>
          <cell r="JN261">
            <v>1.0206516853932583</v>
          </cell>
          <cell r="JO261">
            <v>0.12199100112485939</v>
          </cell>
          <cell r="JP261">
            <v>0.61139954853273126</v>
          </cell>
          <cell r="JQ261">
            <v>9.6319365798414477E-2</v>
          </cell>
          <cell r="JR261">
            <v>0.65293122886133037</v>
          </cell>
          <cell r="JS261">
            <v>1.9233639231665747</v>
          </cell>
          <cell r="JT261">
            <v>1.2602702702702702</v>
          </cell>
          <cell r="JU261">
            <v>1.847037037037037</v>
          </cell>
          <cell r="JV261">
            <v>1.7405599104143337</v>
          </cell>
          <cell r="JW261">
            <v>1.1111111111111122E-2</v>
          </cell>
          <cell r="JX261">
            <v>1.7065486725663714</v>
          </cell>
          <cell r="JY261">
            <v>0.59835189309576853</v>
          </cell>
          <cell r="JZ261">
            <v>-0.8457377049180328</v>
          </cell>
          <cell r="KA261">
            <v>0.28625139043381531</v>
          </cell>
          <cell r="KB261">
            <v>1.053809523809524</v>
          </cell>
          <cell r="KC261">
            <v>-0.39347098214285708</v>
          </cell>
          <cell r="KD261">
            <v>0.26978021978021988</v>
          </cell>
          <cell r="KE261">
            <v>1.1309630459126538</v>
          </cell>
          <cell r="KF261">
            <v>-1.5850713501646515E-2</v>
          </cell>
          <cell r="KG261">
            <v>0.45027777777777772</v>
          </cell>
          <cell r="KH261">
            <v>0.77577557755775584</v>
          </cell>
          <cell r="KI261">
            <v>-0.45647840531561468</v>
          </cell>
          <cell r="KJ261">
            <v>0.61969365426695844</v>
          </cell>
          <cell r="KK261">
            <v>-0.84772321428571429</v>
          </cell>
          <cell r="KL261">
            <v>-1.8155507088331517</v>
          </cell>
          <cell r="KM261">
            <v>0.90143340857787801</v>
          </cell>
          <cell r="KN261">
            <v>1.3425698324022348</v>
          </cell>
          <cell r="KO261">
            <v>0.32803591470258131</v>
          </cell>
          <cell r="KP261">
            <v>4.3498896247240543E-2</v>
          </cell>
          <cell r="KQ261">
            <v>-0.72393939393939388</v>
          </cell>
          <cell r="KR261">
            <v>0.81882743362831856</v>
          </cell>
          <cell r="KS261">
            <v>1.1625934314835789</v>
          </cell>
          <cell r="KT261">
            <v>0.44132158590308368</v>
          </cell>
          <cell r="KU261">
            <v>-0.99546067415730355</v>
          </cell>
          <cell r="KV261">
            <v>-0.36110867178924261</v>
          </cell>
          <cell r="KW261">
            <v>-0.22392533936651582</v>
          </cell>
          <cell r="KX261">
            <v>-0.16225274725274727</v>
          </cell>
          <cell r="KY261">
            <v>-0.57740614334470985</v>
          </cell>
          <cell r="KZ261">
            <v>-0.27476821192052975</v>
          </cell>
          <cell r="LA261">
            <v>0.19284077892325313</v>
          </cell>
          <cell r="LB261">
            <v>1.4570066518847005</v>
          </cell>
          <cell r="LC261">
            <v>7.8681192660550528E-2</v>
          </cell>
          <cell r="LD261">
            <v>-1.119342105263158</v>
          </cell>
          <cell r="LE261">
            <v>-0.74396551724137938</v>
          </cell>
          <cell r="LF261">
            <v>0.2</v>
          </cell>
          <cell r="LG261">
            <v>0.5</v>
          </cell>
          <cell r="LH261">
            <v>-0.20637942107168297</v>
          </cell>
          <cell r="LI261">
            <v>7.4527230590961752E-2</v>
          </cell>
          <cell r="LJ261">
            <v>0.2</v>
          </cell>
          <cell r="LK261">
            <v>0</v>
          </cell>
          <cell r="LL261">
            <v>0</v>
          </cell>
          <cell r="LM261">
            <v>-0.2</v>
          </cell>
          <cell r="LN261">
            <v>-0.1</v>
          </cell>
          <cell r="LO261">
            <v>-0.1</v>
          </cell>
          <cell r="LP261">
            <v>0.21543683456304702</v>
          </cell>
          <cell r="LQ261">
            <v>0</v>
          </cell>
          <cell r="LR261">
            <v>0</v>
          </cell>
          <cell r="LS261">
            <v>0.12145916352327688</v>
          </cell>
          <cell r="LT261">
            <v>-0.2</v>
          </cell>
          <cell r="LU261">
            <v>-0.2</v>
          </cell>
          <cell r="LV261">
            <v>-0.1</v>
          </cell>
          <cell r="LW261">
            <v>0</v>
          </cell>
          <cell r="LX261">
            <v>9.6534360991184162E-2</v>
          </cell>
          <cell r="LY261">
            <v>9.0814113889285425E-2</v>
          </cell>
          <cell r="LZ261">
            <v>9.004242355293765E-2</v>
          </cell>
          <cell r="MA261">
            <v>0.127777162649197</v>
          </cell>
          <cell r="MB261">
            <v>5.8753243272241233E-2</v>
          </cell>
          <cell r="MC261">
            <v>-2.7084004042305793E-2</v>
          </cell>
          <cell r="MD261">
            <v>6.9299823360507939E-2</v>
          </cell>
          <cell r="ME261">
            <v>0.22050091034168401</v>
          </cell>
        </row>
        <row r="262">
          <cell r="A262">
            <v>7201010</v>
          </cell>
          <cell r="F262" t="str">
            <v>Instrumento Musical</v>
          </cell>
          <cell r="H262">
            <v>0.39</v>
          </cell>
          <cell r="I262">
            <v>3.35</v>
          </cell>
          <cell r="J262">
            <v>1.19</v>
          </cell>
          <cell r="K262">
            <v>3.47</v>
          </cell>
          <cell r="L262">
            <v>-1.84</v>
          </cell>
          <cell r="M262">
            <v>-0.42</v>
          </cell>
          <cell r="N262">
            <v>0.81</v>
          </cell>
          <cell r="O262">
            <v>0.34</v>
          </cell>
          <cell r="P262">
            <v>-0.93</v>
          </cell>
          <cell r="Q262">
            <v>-0.15</v>
          </cell>
          <cell r="R262">
            <v>1.42</v>
          </cell>
          <cell r="S262">
            <v>1.2</v>
          </cell>
          <cell r="T262">
            <v>0.54</v>
          </cell>
          <cell r="U262">
            <v>-1.75</v>
          </cell>
          <cell r="V262">
            <v>-0.68</v>
          </cell>
          <cell r="W262">
            <v>-1.25</v>
          </cell>
          <cell r="X262">
            <v>-1.18</v>
          </cell>
          <cell r="Y262">
            <v>2.04</v>
          </cell>
          <cell r="Z262">
            <v>-1.99</v>
          </cell>
          <cell r="AA262">
            <v>-0.56000000000000005</v>
          </cell>
          <cell r="AB262">
            <v>0.82</v>
          </cell>
          <cell r="AC262">
            <v>-1.1399999999999999</v>
          </cell>
          <cell r="AD262">
            <v>1.69</v>
          </cell>
          <cell r="AE262">
            <v>2.4300000000000002</v>
          </cell>
          <cell r="AF262">
            <v>2.61</v>
          </cell>
          <cell r="AG262">
            <v>2.5299999999999998</v>
          </cell>
          <cell r="AH262">
            <v>1.76</v>
          </cell>
          <cell r="AI262">
            <v>0.44</v>
          </cell>
          <cell r="AJ262">
            <v>0.64</v>
          </cell>
          <cell r="AK262">
            <v>-7.0000000000000007E-2</v>
          </cell>
          <cell r="AL262">
            <v>-0.52</v>
          </cell>
          <cell r="AM262">
            <v>0.54</v>
          </cell>
          <cell r="AN262">
            <v>1.67</v>
          </cell>
          <cell r="AO262">
            <v>0.73</v>
          </cell>
          <cell r="AP262">
            <v>0.02</v>
          </cell>
          <cell r="AQ262">
            <v>-0.36</v>
          </cell>
          <cell r="AR262">
            <v>1.86</v>
          </cell>
          <cell r="AS262">
            <v>-0.94</v>
          </cell>
          <cell r="AT262">
            <v>-0.81</v>
          </cell>
          <cell r="AU262">
            <v>1.24</v>
          </cell>
          <cell r="AV262">
            <v>0.93</v>
          </cell>
          <cell r="AW262">
            <v>1.05</v>
          </cell>
          <cell r="AX262">
            <v>1.38</v>
          </cell>
          <cell r="AY262">
            <v>-0.4</v>
          </cell>
          <cell r="AZ262">
            <v>-0.27</v>
          </cell>
          <cell r="BA262">
            <v>1.52</v>
          </cell>
          <cell r="BB262">
            <v>0.01</v>
          </cell>
          <cell r="BC262">
            <v>-0.06</v>
          </cell>
          <cell r="BD262">
            <v>1.73</v>
          </cell>
          <cell r="BE262">
            <v>0.59</v>
          </cell>
          <cell r="BF262">
            <v>0.92</v>
          </cell>
          <cell r="BG262">
            <v>1.23</v>
          </cell>
          <cell r="BH262">
            <v>1.99</v>
          </cell>
          <cell r="BI262">
            <v>0.74</v>
          </cell>
          <cell r="BJ262">
            <v>-0.93</v>
          </cell>
          <cell r="BK262">
            <v>-0.88</v>
          </cell>
          <cell r="BL262">
            <v>-1.01</v>
          </cell>
          <cell r="BM262">
            <v>-0.88</v>
          </cell>
          <cell r="BN262">
            <v>-0.16</v>
          </cell>
          <cell r="BO262">
            <v>0.18</v>
          </cell>
          <cell r="BP262">
            <v>1.96</v>
          </cell>
          <cell r="BQ262">
            <v>-0.37</v>
          </cell>
          <cell r="BR262">
            <v>-0.23</v>
          </cell>
          <cell r="BS262">
            <v>-0.81</v>
          </cell>
          <cell r="BT262">
            <v>0.46</v>
          </cell>
          <cell r="BU262">
            <v>1.61</v>
          </cell>
          <cell r="BV262">
            <v>1</v>
          </cell>
          <cell r="BW262">
            <v>2.2799999999999998</v>
          </cell>
          <cell r="BX262">
            <v>2.02</v>
          </cell>
          <cell r="BY262">
            <v>-1.21</v>
          </cell>
          <cell r="BZ262">
            <v>0.52</v>
          </cell>
          <cell r="CA262">
            <v>-1.93</v>
          </cell>
          <cell r="CB262">
            <v>-1.62</v>
          </cell>
          <cell r="CC262">
            <v>-0.84</v>
          </cell>
          <cell r="CD262">
            <v>-1.02</v>
          </cell>
          <cell r="CE262">
            <v>-0.04</v>
          </cell>
          <cell r="CF262">
            <v>0.66</v>
          </cell>
          <cell r="CG262">
            <v>0.69</v>
          </cell>
          <cell r="CH262">
            <v>0.91</v>
          </cell>
          <cell r="CI262">
            <v>-0.06</v>
          </cell>
          <cell r="CJ262">
            <v>0.11</v>
          </cell>
          <cell r="CK262">
            <v>0.06</v>
          </cell>
          <cell r="CL262">
            <v>-0.16</v>
          </cell>
          <cell r="CM262">
            <v>-0.5</v>
          </cell>
          <cell r="CN262">
            <v>1.1399999999999999</v>
          </cell>
          <cell r="CO262">
            <v>-1.23</v>
          </cell>
          <cell r="CP262">
            <v>0.45</v>
          </cell>
          <cell r="CQ262">
            <v>1.51</v>
          </cell>
          <cell r="CR262">
            <v>-0.45</v>
          </cell>
          <cell r="CS262">
            <v>-0.88</v>
          </cell>
          <cell r="CT262">
            <v>2.35</v>
          </cell>
          <cell r="CU262">
            <v>-0.01</v>
          </cell>
          <cell r="CV262">
            <v>0.92</v>
          </cell>
          <cell r="CW262">
            <v>2.2400000000000002</v>
          </cell>
          <cell r="CX262">
            <v>1.92</v>
          </cell>
          <cell r="CY262">
            <v>2.13</v>
          </cell>
          <cell r="CZ262">
            <v>2.23</v>
          </cell>
          <cell r="DA262">
            <v>2.23</v>
          </cell>
          <cell r="DB262">
            <v>1.75</v>
          </cell>
          <cell r="DC262">
            <v>-0.75</v>
          </cell>
          <cell r="DD262">
            <v>-0.01</v>
          </cell>
          <cell r="DE262">
            <v>0.3</v>
          </cell>
          <cell r="DF262">
            <v>0.36</v>
          </cell>
          <cell r="DG262">
            <v>2.1</v>
          </cell>
          <cell r="DH262">
            <v>0.43</v>
          </cell>
          <cell r="DI262">
            <v>-0.79</v>
          </cell>
          <cell r="DJ262">
            <v>0.82</v>
          </cell>
          <cell r="DK262">
            <v>1.99</v>
          </cell>
          <cell r="DL262">
            <v>-1.79</v>
          </cell>
          <cell r="DM262">
            <v>1.31</v>
          </cell>
          <cell r="DN262">
            <v>2.6</v>
          </cell>
          <cell r="DO262">
            <v>-0.74</v>
          </cell>
          <cell r="DP262">
            <v>0.68</v>
          </cell>
          <cell r="DQ262">
            <v>-0.3</v>
          </cell>
          <cell r="DR262">
            <v>-0.69</v>
          </cell>
          <cell r="DS262">
            <v>-0.68</v>
          </cell>
          <cell r="DT262">
            <v>0.27</v>
          </cell>
          <cell r="DU262">
            <v>0</v>
          </cell>
          <cell r="DV262">
            <v>-0.65</v>
          </cell>
          <cell r="DW262">
            <v>-0.28999999999999998</v>
          </cell>
          <cell r="DX262">
            <v>0.28000000000000003</v>
          </cell>
          <cell r="DY262">
            <v>-0.98</v>
          </cell>
          <cell r="DZ262">
            <v>-0.59</v>
          </cell>
          <cell r="EA262">
            <v>1.1200000000000001</v>
          </cell>
          <cell r="EB262">
            <v>0.04</v>
          </cell>
          <cell r="EC262">
            <v>-1.3</v>
          </cell>
          <cell r="ED262">
            <v>-0.9</v>
          </cell>
          <cell r="EE262">
            <v>-0.87</v>
          </cell>
          <cell r="EF262">
            <v>0.45</v>
          </cell>
          <cell r="EG262">
            <v>1.35</v>
          </cell>
          <cell r="EH262">
            <v>0.72</v>
          </cell>
          <cell r="EI262">
            <v>0.84</v>
          </cell>
          <cell r="EJ262">
            <v>-1.45</v>
          </cell>
          <cell r="EK262">
            <v>-1.86</v>
          </cell>
          <cell r="EL262">
            <v>1.56</v>
          </cell>
          <cell r="EM262">
            <v>2.97</v>
          </cell>
          <cell r="EN262">
            <v>1.17</v>
          </cell>
          <cell r="EO262">
            <v>-1.2</v>
          </cell>
          <cell r="EP262">
            <v>-1.04</v>
          </cell>
          <cell r="EQ262">
            <v>-1.7</v>
          </cell>
          <cell r="ER262">
            <v>-0.77</v>
          </cell>
          <cell r="ES262">
            <v>-0.16</v>
          </cell>
          <cell r="ET262">
            <v>0.18</v>
          </cell>
          <cell r="EU262">
            <v>-0.24</v>
          </cell>
          <cell r="EV262">
            <v>-0.66</v>
          </cell>
          <cell r="EW262">
            <v>0.34</v>
          </cell>
          <cell r="EX262">
            <v>-0.8</v>
          </cell>
          <cell r="EY262">
            <v>-2.2599999999999998</v>
          </cell>
          <cell r="EZ262">
            <v>-2.83</v>
          </cell>
          <cell r="FA262">
            <v>-0.65</v>
          </cell>
          <cell r="FB262">
            <v>0.44</v>
          </cell>
          <cell r="FC262">
            <v>0.49</v>
          </cell>
          <cell r="FD262">
            <v>0.82</v>
          </cell>
          <cell r="FE262">
            <v>-1.46</v>
          </cell>
          <cell r="FF262">
            <v>-1.48</v>
          </cell>
          <cell r="FG262">
            <v>-0.42</v>
          </cell>
          <cell r="FH262">
            <v>0.06</v>
          </cell>
          <cell r="FI262">
            <v>-2.21</v>
          </cell>
          <cell r="FJ262">
            <v>-2.1800000000000002</v>
          </cell>
          <cell r="FK262">
            <v>0.02</v>
          </cell>
          <cell r="FL262">
            <v>0.04</v>
          </cell>
          <cell r="FM262">
            <v>0.14000000000000001</v>
          </cell>
          <cell r="FN262">
            <v>-0.03</v>
          </cell>
          <cell r="FO262">
            <v>0.37</v>
          </cell>
          <cell r="FP262">
            <v>0.47</v>
          </cell>
          <cell r="FQ262">
            <v>-0.85</v>
          </cell>
          <cell r="FR262">
            <v>-1.0900000000000001</v>
          </cell>
          <cell r="FS262">
            <v>0.28000000000000003</v>
          </cell>
          <cell r="FT262">
            <v>0.89</v>
          </cell>
          <cell r="FU262">
            <v>-1.28</v>
          </cell>
          <cell r="FV262">
            <v>0.05</v>
          </cell>
          <cell r="FW262">
            <v>0.7</v>
          </cell>
          <cell r="FX262">
            <v>0.56000000000000005</v>
          </cell>
          <cell r="FY262">
            <v>1.19</v>
          </cell>
          <cell r="FZ262">
            <v>0.28000000000000003</v>
          </cell>
          <cell r="GA262">
            <v>0.61</v>
          </cell>
          <cell r="GB262">
            <v>0.19</v>
          </cell>
          <cell r="GC262">
            <v>0.35</v>
          </cell>
          <cell r="GD262">
            <v>1.25</v>
          </cell>
          <cell r="GE262">
            <v>0.56999999999999995</v>
          </cell>
          <cell r="GF262">
            <v>-0.5</v>
          </cell>
          <cell r="GG262">
            <v>0.22</v>
          </cell>
          <cell r="GH262">
            <v>0.23</v>
          </cell>
          <cell r="GI262">
            <v>-0.45</v>
          </cell>
          <cell r="GJ262">
            <v>0.53</v>
          </cell>
          <cell r="GK262">
            <v>0.28999999999999998</v>
          </cell>
          <cell r="GL262">
            <v>0.31</v>
          </cell>
          <cell r="GM262">
            <v>0.43</v>
          </cell>
          <cell r="GN262">
            <v>0.32</v>
          </cell>
          <cell r="GO262">
            <v>0.12</v>
          </cell>
          <cell r="GP262">
            <v>-0.23</v>
          </cell>
          <cell r="GQ262">
            <v>0.05</v>
          </cell>
          <cell r="GR262">
            <v>0.1</v>
          </cell>
          <cell r="GS262">
            <v>-0.38</v>
          </cell>
          <cell r="GT262">
            <v>1.18</v>
          </cell>
          <cell r="GU262">
            <v>1.66</v>
          </cell>
          <cell r="GV262">
            <v>-0.56000000000000005</v>
          </cell>
          <cell r="GW262">
            <v>0.03</v>
          </cell>
          <cell r="GX262">
            <v>1.2</v>
          </cell>
          <cell r="GY262">
            <v>0.7</v>
          </cell>
          <cell r="GZ262">
            <v>-0.26</v>
          </cell>
          <cell r="HA262">
            <v>0</v>
          </cell>
          <cell r="HB262">
            <v>0.04</v>
          </cell>
          <cell r="HC262">
            <v>-0.25</v>
          </cell>
          <cell r="HD262">
            <v>1.0900000000000001</v>
          </cell>
          <cell r="HE262">
            <v>0.61</v>
          </cell>
          <cell r="HF262">
            <v>-0.16</v>
          </cell>
          <cell r="HG262">
            <v>0.64</v>
          </cell>
          <cell r="HH262">
            <v>1.61</v>
          </cell>
          <cell r="HI262">
            <v>1.75</v>
          </cell>
          <cell r="HJ262">
            <v>2.54</v>
          </cell>
          <cell r="HK262">
            <v>1.75</v>
          </cell>
          <cell r="HL262">
            <v>0.84</v>
          </cell>
          <cell r="HM262">
            <v>0.62</v>
          </cell>
          <cell r="HN262">
            <v>0.32</v>
          </cell>
          <cell r="HO262">
            <v>1.03</v>
          </cell>
          <cell r="HP262">
            <v>0.33</v>
          </cell>
          <cell r="HQ262">
            <v>2.06</v>
          </cell>
          <cell r="HR262">
            <v>2.38</v>
          </cell>
          <cell r="HS262">
            <v>-0.26</v>
          </cell>
          <cell r="HT262">
            <v>1.36</v>
          </cell>
          <cell r="HU262">
            <v>1.82</v>
          </cell>
          <cell r="HV262">
            <v>-1.1299999999999999</v>
          </cell>
          <cell r="HW262">
            <v>0.72</v>
          </cell>
          <cell r="HX262">
            <v>1.48</v>
          </cell>
          <cell r="HY262">
            <v>-0.64</v>
          </cell>
          <cell r="HZ262">
            <v>-0.15</v>
          </cell>
          <cell r="IA262">
            <v>1.0900000000000001</v>
          </cell>
          <cell r="IB262">
            <v>0.79</v>
          </cell>
          <cell r="IC262">
            <v>-0.53</v>
          </cell>
          <cell r="ID262">
            <v>0.76</v>
          </cell>
          <cell r="IE262">
            <v>1.32</v>
          </cell>
          <cell r="IF262">
            <v>0.28999999999999998</v>
          </cell>
          <cell r="IG262">
            <v>-0.28999999999999998</v>
          </cell>
          <cell r="IH262">
            <v>-0.32</v>
          </cell>
          <cell r="II262">
            <v>-0.39</v>
          </cell>
          <cell r="IJ262">
            <v>-0.62</v>
          </cell>
          <cell r="IK262">
            <v>-0.42</v>
          </cell>
          <cell r="IL262">
            <v>1</v>
          </cell>
          <cell r="IM262">
            <v>0.54</v>
          </cell>
          <cell r="IN262">
            <v>0.18</v>
          </cell>
          <cell r="IO262">
            <v>0.53</v>
          </cell>
          <cell r="IP262">
            <v>1.24</v>
          </cell>
          <cell r="IQ262">
            <v>0.35</v>
          </cell>
          <cell r="IR262">
            <v>-0.82</v>
          </cell>
          <cell r="IS262">
            <v>0.99</v>
          </cell>
          <cell r="IT262">
            <v>1.1100000000000001</v>
          </cell>
          <cell r="IU262">
            <v>1.87</v>
          </cell>
          <cell r="IV262">
            <v>1.04</v>
          </cell>
          <cell r="IW262">
            <v>0.28999999999999998</v>
          </cell>
          <cell r="IX262">
            <v>-0.37</v>
          </cell>
          <cell r="IY262">
            <v>2.36</v>
          </cell>
          <cell r="IZ262">
            <v>2.68</v>
          </cell>
          <cell r="JA262">
            <v>0.34</v>
          </cell>
          <cell r="JB262">
            <v>2.25</v>
          </cell>
          <cell r="JC262">
            <v>1.38</v>
          </cell>
          <cell r="JD262">
            <v>0.2</v>
          </cell>
          <cell r="JE262">
            <v>2.42</v>
          </cell>
          <cell r="JF262">
            <v>2.74</v>
          </cell>
          <cell r="JG262">
            <v>2.73</v>
          </cell>
          <cell r="JH262">
            <v>3.31</v>
          </cell>
          <cell r="JI262">
            <v>2.66</v>
          </cell>
          <cell r="JJ262">
            <v>2.4300000000000002</v>
          </cell>
          <cell r="JK262">
            <v>1.01</v>
          </cell>
          <cell r="JL262">
            <v>1.01</v>
          </cell>
          <cell r="JM262">
            <v>0.87</v>
          </cell>
          <cell r="JN262">
            <v>0.01</v>
          </cell>
          <cell r="JO262">
            <v>0.71</v>
          </cell>
          <cell r="JP262">
            <v>0.76</v>
          </cell>
          <cell r="JQ262">
            <v>0.71</v>
          </cell>
          <cell r="JR262">
            <v>0.31</v>
          </cell>
          <cell r="JS262">
            <v>1.53</v>
          </cell>
          <cell r="JT262">
            <v>1.63</v>
          </cell>
          <cell r="JU262">
            <v>0.41</v>
          </cell>
          <cell r="JV262">
            <v>-0.46</v>
          </cell>
          <cell r="JW262">
            <v>-0.49</v>
          </cell>
          <cell r="JX262">
            <v>1.08</v>
          </cell>
          <cell r="JY262">
            <v>1.6</v>
          </cell>
          <cell r="JZ262">
            <v>-0.51</v>
          </cell>
          <cell r="KA262">
            <v>0.66</v>
          </cell>
          <cell r="KB262">
            <v>1.52</v>
          </cell>
          <cell r="KC262">
            <v>-1.65</v>
          </cell>
          <cell r="KD262">
            <v>-1.1499999999999999</v>
          </cell>
          <cell r="KE262">
            <v>0.06</v>
          </cell>
          <cell r="KF262">
            <v>-0.66</v>
          </cell>
          <cell r="KG262">
            <v>-1.2</v>
          </cell>
          <cell r="KH262">
            <v>1.61</v>
          </cell>
          <cell r="KI262">
            <v>1.68</v>
          </cell>
          <cell r="KJ262">
            <v>0.24</v>
          </cell>
          <cell r="KK262">
            <v>-1.96</v>
          </cell>
          <cell r="KL262">
            <v>-2.08</v>
          </cell>
          <cell r="KM262">
            <v>0.61</v>
          </cell>
          <cell r="KN262">
            <v>1.73</v>
          </cell>
          <cell r="KO262">
            <v>-0.19</v>
          </cell>
          <cell r="KP262">
            <v>-0.85</v>
          </cell>
          <cell r="KQ262">
            <v>-0.59</v>
          </cell>
          <cell r="KR262">
            <v>-1.01</v>
          </cell>
          <cell r="KS262">
            <v>-0.61</v>
          </cell>
          <cell r="KT262">
            <v>0.23</v>
          </cell>
          <cell r="KU262">
            <v>-1.54</v>
          </cell>
          <cell r="KV262">
            <v>-1.63</v>
          </cell>
          <cell r="KW262">
            <v>-0.65</v>
          </cell>
          <cell r="KX262">
            <v>-0.08</v>
          </cell>
          <cell r="KY262">
            <v>-1.1000000000000001</v>
          </cell>
          <cell r="KZ262">
            <v>0.53</v>
          </cell>
          <cell r="LA262">
            <v>0.57999999999999996</v>
          </cell>
          <cell r="LB262">
            <v>0.88</v>
          </cell>
          <cell r="LC262">
            <v>-1.28</v>
          </cell>
          <cell r="LD262">
            <v>-3.38</v>
          </cell>
          <cell r="LE262">
            <v>-1.07</v>
          </cell>
          <cell r="LF262">
            <v>0.2</v>
          </cell>
          <cell r="LG262">
            <v>0.5</v>
          </cell>
          <cell r="LH262">
            <v>-0.20637942107168297</v>
          </cell>
          <cell r="LI262">
            <v>7.4527230590961752E-2</v>
          </cell>
          <cell r="LJ262">
            <v>0.2</v>
          </cell>
          <cell r="LK262">
            <v>0</v>
          </cell>
          <cell r="LL262">
            <v>0</v>
          </cell>
          <cell r="LM262">
            <v>-0.2</v>
          </cell>
          <cell r="LN262">
            <v>-0.1</v>
          </cell>
          <cell r="LO262">
            <v>-0.1</v>
          </cell>
          <cell r="LP262">
            <v>0.21543683456304702</v>
          </cell>
          <cell r="LQ262">
            <v>0</v>
          </cell>
          <cell r="LR262">
            <v>0</v>
          </cell>
          <cell r="LS262">
            <v>0.12145916352327688</v>
          </cell>
          <cell r="LT262">
            <v>-0.2</v>
          </cell>
          <cell r="LU262">
            <v>-0.2</v>
          </cell>
          <cell r="LV262">
            <v>-0.1</v>
          </cell>
          <cell r="LW262">
            <v>0</v>
          </cell>
          <cell r="LX262">
            <v>9.6534360991184162E-2</v>
          </cell>
          <cell r="LY262">
            <v>9.0814113889285425E-2</v>
          </cell>
          <cell r="LZ262">
            <v>9.004242355293765E-2</v>
          </cell>
          <cell r="MA262">
            <v>0.127777162649197</v>
          </cell>
          <cell r="MB262">
            <v>5.8753243272241233E-2</v>
          </cell>
          <cell r="MC262">
            <v>-2.7084004042305793E-2</v>
          </cell>
          <cell r="MD262">
            <v>6.9299823360507939E-2</v>
          </cell>
          <cell r="ME262">
            <v>0.22050091034168401</v>
          </cell>
        </row>
        <row r="263">
          <cell r="A263">
            <v>7203001</v>
          </cell>
          <cell r="F263" t="str">
            <v>Máquina Fotográfica</v>
          </cell>
          <cell r="H263">
            <v>1.55</v>
          </cell>
          <cell r="I263">
            <v>1.24</v>
          </cell>
          <cell r="J263">
            <v>1.93</v>
          </cell>
          <cell r="K263">
            <v>2.15</v>
          </cell>
          <cell r="L263">
            <v>0.6</v>
          </cell>
          <cell r="M263">
            <v>2.16</v>
          </cell>
          <cell r="N263">
            <v>2.15</v>
          </cell>
          <cell r="O263">
            <v>2.4700000000000002</v>
          </cell>
          <cell r="P263">
            <v>1.54</v>
          </cell>
          <cell r="Q263">
            <v>1.22</v>
          </cell>
          <cell r="R263">
            <v>1.1000000000000001</v>
          </cell>
          <cell r="S263">
            <v>-0.23</v>
          </cell>
          <cell r="T263">
            <v>-0.13</v>
          </cell>
          <cell r="U263">
            <v>0.66</v>
          </cell>
          <cell r="V263">
            <v>-1.19</v>
          </cell>
          <cell r="W263">
            <v>-0.55000000000000004</v>
          </cell>
          <cell r="X263">
            <v>-1.58</v>
          </cell>
          <cell r="Y263">
            <v>0.82</v>
          </cell>
          <cell r="Z263">
            <v>0.1</v>
          </cell>
          <cell r="AA263">
            <v>0.61</v>
          </cell>
          <cell r="AB263">
            <v>1.08</v>
          </cell>
          <cell r="AC263">
            <v>0.38</v>
          </cell>
          <cell r="AD263">
            <v>0.78</v>
          </cell>
          <cell r="AE263">
            <v>-0.8</v>
          </cell>
          <cell r="AF263">
            <v>-0.04</v>
          </cell>
          <cell r="AG263">
            <v>0.19</v>
          </cell>
          <cell r="AH263">
            <v>-0.23</v>
          </cell>
          <cell r="AI263">
            <v>0.24</v>
          </cell>
          <cell r="AJ263">
            <v>1.78</v>
          </cell>
          <cell r="AK263">
            <v>2.0299999999999998</v>
          </cell>
          <cell r="AL263">
            <v>0.71</v>
          </cell>
          <cell r="AM263">
            <v>0.4</v>
          </cell>
          <cell r="AN263">
            <v>1.01</v>
          </cell>
          <cell r="AO263">
            <v>-0.67</v>
          </cell>
          <cell r="AP263">
            <v>-1.38</v>
          </cell>
          <cell r="AQ263">
            <v>1.05</v>
          </cell>
          <cell r="AR263">
            <v>-0.6</v>
          </cell>
          <cell r="AS263">
            <v>0.81</v>
          </cell>
          <cell r="AT263">
            <v>1.69</v>
          </cell>
          <cell r="AU263">
            <v>2.08</v>
          </cell>
          <cell r="AV263">
            <v>-0.5</v>
          </cell>
          <cell r="AW263">
            <v>1.04</v>
          </cell>
          <cell r="AX263">
            <v>2.83</v>
          </cell>
          <cell r="AY263">
            <v>-0.12</v>
          </cell>
          <cell r="AZ263">
            <v>-0.72</v>
          </cell>
          <cell r="BA263">
            <v>-2.37</v>
          </cell>
          <cell r="BB263">
            <v>1.6</v>
          </cell>
          <cell r="BC263">
            <v>0.12</v>
          </cell>
          <cell r="BD263">
            <v>-0.13</v>
          </cell>
          <cell r="BE263">
            <v>0.39</v>
          </cell>
          <cell r="BF263">
            <v>-0.05</v>
          </cell>
          <cell r="BG263">
            <v>1.58</v>
          </cell>
          <cell r="BH263">
            <v>0.78</v>
          </cell>
          <cell r="BI263">
            <v>1.06</v>
          </cell>
          <cell r="BJ263">
            <v>1.1399999999999999</v>
          </cell>
          <cell r="BK263">
            <v>-2.0499999999999998</v>
          </cell>
          <cell r="BL263">
            <v>-2.31</v>
          </cell>
          <cell r="BM263">
            <v>-0.08</v>
          </cell>
          <cell r="BN263">
            <v>-2.0099999999999998</v>
          </cell>
          <cell r="BO263">
            <v>0.66</v>
          </cell>
          <cell r="BP263">
            <v>2.39</v>
          </cell>
          <cell r="BQ263">
            <v>3.31</v>
          </cell>
          <cell r="BR263">
            <v>-0.68</v>
          </cell>
          <cell r="BS263">
            <v>-0.52</v>
          </cell>
          <cell r="BT263">
            <v>-1.24</v>
          </cell>
          <cell r="BU263">
            <v>-0.56999999999999995</v>
          </cell>
          <cell r="BV263">
            <v>-1.3</v>
          </cell>
          <cell r="BW263">
            <v>-0.8</v>
          </cell>
          <cell r="BX263">
            <v>-0.75</v>
          </cell>
          <cell r="BY263">
            <v>-0.42</v>
          </cell>
          <cell r="BZ263">
            <v>-1.27</v>
          </cell>
          <cell r="CA263">
            <v>0.96</v>
          </cell>
          <cell r="CB263">
            <v>1.06</v>
          </cell>
          <cell r="CC263">
            <v>-2.14</v>
          </cell>
          <cell r="CD263">
            <v>-1.75</v>
          </cell>
          <cell r="CE263">
            <v>-0.78</v>
          </cell>
          <cell r="CF263">
            <v>-0.77</v>
          </cell>
          <cell r="CG263">
            <v>-0.81</v>
          </cell>
          <cell r="CH263">
            <v>-0.63</v>
          </cell>
          <cell r="CI263">
            <v>0.32</v>
          </cell>
          <cell r="CJ263">
            <v>0.7</v>
          </cell>
          <cell r="CK263">
            <v>-0.65</v>
          </cell>
          <cell r="CL263">
            <v>-1.17</v>
          </cell>
          <cell r="CM263">
            <v>-1.91</v>
          </cell>
          <cell r="CN263">
            <v>-1.48</v>
          </cell>
          <cell r="CO263">
            <v>1.79</v>
          </cell>
          <cell r="CP263">
            <v>0.8</v>
          </cell>
          <cell r="CQ263">
            <v>-0.63</v>
          </cell>
          <cell r="CR263">
            <v>-2.16</v>
          </cell>
          <cell r="CS263">
            <v>-1.46</v>
          </cell>
          <cell r="CT263">
            <v>2.4</v>
          </cell>
          <cell r="CU263">
            <v>-1.55</v>
          </cell>
          <cell r="CV263">
            <v>-2.91</v>
          </cell>
          <cell r="CW263">
            <v>0.34</v>
          </cell>
          <cell r="CX263">
            <v>1.06</v>
          </cell>
          <cell r="CY263">
            <v>1.04</v>
          </cell>
          <cell r="CZ263">
            <v>-0.94</v>
          </cell>
          <cell r="DA263">
            <v>-0.94</v>
          </cell>
          <cell r="DB263">
            <v>1.69</v>
          </cell>
          <cell r="DC263">
            <v>3.34</v>
          </cell>
          <cell r="DD263">
            <v>0.66</v>
          </cell>
          <cell r="DE263">
            <v>-1</v>
          </cell>
          <cell r="DF263">
            <v>0.99</v>
          </cell>
          <cell r="DG263">
            <v>-1.34</v>
          </cell>
          <cell r="DH263">
            <v>-0.97</v>
          </cell>
          <cell r="DI263">
            <v>-0.52</v>
          </cell>
          <cell r="DJ263">
            <v>-1.49</v>
          </cell>
          <cell r="DK263">
            <v>-2.15</v>
          </cell>
          <cell r="DL263">
            <v>-1.65</v>
          </cell>
          <cell r="DM263">
            <v>-1.32</v>
          </cell>
          <cell r="DN263">
            <v>-1.32</v>
          </cell>
          <cell r="DO263">
            <v>1.03</v>
          </cell>
          <cell r="DP263">
            <v>-2.79</v>
          </cell>
          <cell r="DQ263">
            <v>-3.01</v>
          </cell>
          <cell r="DR263">
            <v>-2.52</v>
          </cell>
          <cell r="DS263">
            <v>-0.06</v>
          </cell>
          <cell r="DT263">
            <v>-0.67</v>
          </cell>
          <cell r="DU263">
            <v>-3.85</v>
          </cell>
          <cell r="DV263">
            <v>-0.89</v>
          </cell>
          <cell r="DW263">
            <v>-3.98</v>
          </cell>
          <cell r="DX263">
            <v>-3.25</v>
          </cell>
          <cell r="DY263">
            <v>1.37</v>
          </cell>
          <cell r="DZ263">
            <v>-3.91</v>
          </cell>
          <cell r="EA263">
            <v>3.17</v>
          </cell>
          <cell r="EB263">
            <v>0.94</v>
          </cell>
          <cell r="EC263">
            <v>-1.61</v>
          </cell>
          <cell r="ED263">
            <v>0.87</v>
          </cell>
          <cell r="EE263">
            <v>-3.18</v>
          </cell>
          <cell r="EF263">
            <v>0.01</v>
          </cell>
          <cell r="EG263">
            <v>1.97</v>
          </cell>
          <cell r="EH263">
            <v>0.74</v>
          </cell>
          <cell r="EI263">
            <v>-0.67</v>
          </cell>
          <cell r="EJ263">
            <v>-7.41</v>
          </cell>
          <cell r="EK263">
            <v>-3.38</v>
          </cell>
          <cell r="EL263">
            <v>-2.5</v>
          </cell>
          <cell r="EM263">
            <v>-3.04</v>
          </cell>
          <cell r="EN263">
            <v>-2.2999999999999998</v>
          </cell>
          <cell r="EO263">
            <v>1.77</v>
          </cell>
          <cell r="EP263">
            <v>1.83</v>
          </cell>
          <cell r="EQ263">
            <v>-1.03</v>
          </cell>
          <cell r="ER263">
            <v>-2.2599999999999998</v>
          </cell>
          <cell r="ES263">
            <v>-2</v>
          </cell>
          <cell r="ET263">
            <v>-0.83</v>
          </cell>
          <cell r="EU263">
            <v>-0.18</v>
          </cell>
          <cell r="EV263">
            <v>-0.77</v>
          </cell>
          <cell r="EW263">
            <v>-1.48</v>
          </cell>
          <cell r="EX263">
            <v>-1.17</v>
          </cell>
          <cell r="EY263">
            <v>-0.42</v>
          </cell>
          <cell r="EZ263">
            <v>-2.97</v>
          </cell>
          <cell r="FA263">
            <v>-2.89</v>
          </cell>
          <cell r="FB263">
            <v>-1.28</v>
          </cell>
          <cell r="FC263">
            <v>-2.64</v>
          </cell>
          <cell r="FD263">
            <v>-3.16</v>
          </cell>
          <cell r="FE263">
            <v>-2.2200000000000002</v>
          </cell>
          <cell r="FF263">
            <v>-0.39</v>
          </cell>
          <cell r="FG263">
            <v>0.97</v>
          </cell>
          <cell r="FH263">
            <v>-1.56</v>
          </cell>
          <cell r="FI263">
            <v>1.05</v>
          </cell>
          <cell r="FJ263">
            <v>-1.66</v>
          </cell>
          <cell r="FK263">
            <v>2.94</v>
          </cell>
          <cell r="FL263">
            <v>-0.84</v>
          </cell>
          <cell r="FM263">
            <v>-0.64</v>
          </cell>
          <cell r="FN263">
            <v>-1.17</v>
          </cell>
          <cell r="FO263">
            <v>0.42</v>
          </cell>
          <cell r="FP263">
            <v>0.14000000000000001</v>
          </cell>
          <cell r="FQ263">
            <v>0.31</v>
          </cell>
          <cell r="FR263">
            <v>1.39</v>
          </cell>
          <cell r="FS263">
            <v>1.2</v>
          </cell>
          <cell r="FT263">
            <v>0.94</v>
          </cell>
          <cell r="FU263">
            <v>-0.69</v>
          </cell>
          <cell r="FV263">
            <v>-0.89</v>
          </cell>
          <cell r="FW263">
            <v>-0.21</v>
          </cell>
          <cell r="FX263">
            <v>1.1499999999999999</v>
          </cell>
          <cell r="FY263">
            <v>-0.21</v>
          </cell>
          <cell r="FZ263">
            <v>-7.0000000000000007E-2</v>
          </cell>
          <cell r="GA263">
            <v>-0.67</v>
          </cell>
          <cell r="GB263">
            <v>-0.7</v>
          </cell>
          <cell r="GC263">
            <v>-0.98</v>
          </cell>
          <cell r="GD263">
            <v>-0.34</v>
          </cell>
          <cell r="GE263">
            <v>-1.04</v>
          </cell>
          <cell r="GF263">
            <v>0.19</v>
          </cell>
          <cell r="GG263">
            <v>0.5</v>
          </cell>
          <cell r="GH263">
            <v>-1.1200000000000001</v>
          </cell>
          <cell r="GI263">
            <v>-0.59</v>
          </cell>
          <cell r="GJ263">
            <v>0.81</v>
          </cell>
          <cell r="GK263">
            <v>-1.5</v>
          </cell>
          <cell r="GL263">
            <v>-0.19</v>
          </cell>
          <cell r="GM263">
            <v>0.53</v>
          </cell>
          <cell r="GN263">
            <v>-0.24</v>
          </cell>
          <cell r="GO263">
            <v>-0.5</v>
          </cell>
          <cell r="GP263">
            <v>0.59</v>
          </cell>
          <cell r="GQ263">
            <v>1.21</v>
          </cell>
          <cell r="GR263">
            <v>0.2</v>
          </cell>
          <cell r="GS263">
            <v>-0.81</v>
          </cell>
          <cell r="GT263">
            <v>-0.21</v>
          </cell>
          <cell r="GU263">
            <v>1.28</v>
          </cell>
          <cell r="GV263">
            <v>-0.09</v>
          </cell>
          <cell r="GW263">
            <v>-1.0900000000000001</v>
          </cell>
          <cell r="GX263">
            <v>-1.31</v>
          </cell>
          <cell r="GY263">
            <v>-2.71</v>
          </cell>
          <cell r="GZ263">
            <v>-3.25</v>
          </cell>
          <cell r="HA263">
            <v>0.02</v>
          </cell>
          <cell r="HB263">
            <v>-0.62</v>
          </cell>
          <cell r="HC263">
            <v>-3.69</v>
          </cell>
          <cell r="HD263">
            <v>-2.92</v>
          </cell>
          <cell r="HE263">
            <v>0.65</v>
          </cell>
          <cell r="HF263">
            <v>2.97</v>
          </cell>
          <cell r="HG263">
            <v>0.64</v>
          </cell>
          <cell r="HH263">
            <v>-1.59</v>
          </cell>
          <cell r="HI263">
            <v>-0.87</v>
          </cell>
          <cell r="HJ263">
            <v>-0.95</v>
          </cell>
          <cell r="HK263">
            <v>-0.18</v>
          </cell>
          <cell r="HL263">
            <v>1.06</v>
          </cell>
          <cell r="HM263">
            <v>-0.37</v>
          </cell>
          <cell r="HN263">
            <v>-1.2</v>
          </cell>
          <cell r="HO263">
            <v>0.61</v>
          </cell>
          <cell r="HP263">
            <v>0.73</v>
          </cell>
          <cell r="HQ263">
            <v>0.79</v>
          </cell>
          <cell r="HR263">
            <v>2.09</v>
          </cell>
          <cell r="HS263">
            <v>0.21</v>
          </cell>
          <cell r="HT263">
            <v>1.56</v>
          </cell>
          <cell r="HU263">
            <v>0.06</v>
          </cell>
          <cell r="HV263">
            <v>0.73</v>
          </cell>
          <cell r="HW263">
            <v>2.64</v>
          </cell>
          <cell r="HX263">
            <v>2.34</v>
          </cell>
          <cell r="HY263">
            <v>1.51</v>
          </cell>
          <cell r="HZ263">
            <v>1.1100000000000001</v>
          </cell>
          <cell r="IA263">
            <v>1.17</v>
          </cell>
          <cell r="IB263">
            <v>0.76</v>
          </cell>
          <cell r="IC263">
            <v>1.95</v>
          </cell>
          <cell r="ID263">
            <v>-0.35</v>
          </cell>
          <cell r="IE263">
            <v>-0.02</v>
          </cell>
          <cell r="IF263">
            <v>1.19</v>
          </cell>
          <cell r="IG263">
            <v>0.77</v>
          </cell>
          <cell r="IH263">
            <v>-2.46</v>
          </cell>
          <cell r="II263">
            <v>1.6</v>
          </cell>
          <cell r="IJ263">
            <v>-0.65</v>
          </cell>
          <cell r="IK263">
            <v>-1.97</v>
          </cell>
          <cell r="IL263">
            <v>-2.2999999999999998</v>
          </cell>
          <cell r="IM263">
            <v>-0.38</v>
          </cell>
          <cell r="IN263">
            <v>-0.71</v>
          </cell>
          <cell r="IO263">
            <v>-5.95</v>
          </cell>
          <cell r="IP263">
            <v>-1.98</v>
          </cell>
          <cell r="IQ263">
            <v>-0.49</v>
          </cell>
          <cell r="IR263">
            <v>-2.31</v>
          </cell>
          <cell r="IS263">
            <v>-2.12</v>
          </cell>
          <cell r="IT263">
            <v>-1.34</v>
          </cell>
          <cell r="IU263">
            <v>-1.53</v>
          </cell>
          <cell r="IV263">
            <v>-1.45</v>
          </cell>
          <cell r="IW263">
            <v>1.31</v>
          </cell>
          <cell r="IX263">
            <v>1.03</v>
          </cell>
          <cell r="IY263">
            <v>-1.6</v>
          </cell>
          <cell r="IZ263">
            <v>0.78</v>
          </cell>
          <cell r="JA263">
            <v>0.19</v>
          </cell>
          <cell r="JB263">
            <v>2.0699999999999998</v>
          </cell>
          <cell r="JC263">
            <v>2.2000000000000002</v>
          </cell>
          <cell r="JD263">
            <v>2.59</v>
          </cell>
          <cell r="JE263">
            <v>0.85</v>
          </cell>
          <cell r="JF263">
            <v>0.35</v>
          </cell>
          <cell r="JG263">
            <v>-0.59</v>
          </cell>
          <cell r="JH263">
            <v>0.88</v>
          </cell>
          <cell r="JI263">
            <v>4.96</v>
          </cell>
          <cell r="JJ263">
            <v>1.35</v>
          </cell>
          <cell r="JK263">
            <v>2.11</v>
          </cell>
          <cell r="JL263">
            <v>1.3</v>
          </cell>
          <cell r="JM263">
            <v>2.4</v>
          </cell>
          <cell r="JN263">
            <v>2</v>
          </cell>
          <cell r="JO263">
            <v>-0.47</v>
          </cell>
          <cell r="JP263">
            <v>0.47</v>
          </cell>
          <cell r="JQ263">
            <v>-0.53</v>
          </cell>
          <cell r="JR263">
            <v>0.98</v>
          </cell>
          <cell r="JS263">
            <v>2.33</v>
          </cell>
          <cell r="JT263">
            <v>0.91</v>
          </cell>
          <cell r="JU263">
            <v>3.32</v>
          </cell>
          <cell r="JV263">
            <v>3.84</v>
          </cell>
          <cell r="JW263">
            <v>0.51</v>
          </cell>
          <cell r="JX263">
            <v>2.2799999999999998</v>
          </cell>
          <cell r="JY263">
            <v>-0.39</v>
          </cell>
          <cell r="JZ263">
            <v>-1.1499999999999999</v>
          </cell>
          <cell r="KA263">
            <v>-0.09</v>
          </cell>
          <cell r="KB263">
            <v>0.63</v>
          </cell>
          <cell r="KC263">
            <v>0.88</v>
          </cell>
          <cell r="KD263">
            <v>1.57</v>
          </cell>
          <cell r="KE263">
            <v>2.19</v>
          </cell>
          <cell r="KF263">
            <v>0.56000000000000005</v>
          </cell>
          <cell r="KG263">
            <v>2.0499999999999998</v>
          </cell>
          <cell r="KH263">
            <v>0.04</v>
          </cell>
          <cell r="KI263">
            <v>-2.46</v>
          </cell>
          <cell r="KJ263">
            <v>0.96</v>
          </cell>
          <cell r="KK263">
            <v>0.24</v>
          </cell>
          <cell r="KL263">
            <v>-1.58</v>
          </cell>
          <cell r="KM263">
            <v>1.18</v>
          </cell>
          <cell r="KN263">
            <v>1</v>
          </cell>
          <cell r="KO263">
            <v>0.82</v>
          </cell>
          <cell r="KP263">
            <v>0.84</v>
          </cell>
          <cell r="KQ263">
            <v>-0.85</v>
          </cell>
          <cell r="KR263">
            <v>2.42</v>
          </cell>
          <cell r="KS263">
            <v>2.83</v>
          </cell>
          <cell r="KT263">
            <v>0.62</v>
          </cell>
          <cell r="KU263">
            <v>-0.5</v>
          </cell>
          <cell r="KV263">
            <v>0.71</v>
          </cell>
          <cell r="KW263">
            <v>0.16</v>
          </cell>
          <cell r="KX263">
            <v>-0.23</v>
          </cell>
          <cell r="KY263">
            <v>-0.11</v>
          </cell>
          <cell r="KZ263">
            <v>-0.94</v>
          </cell>
          <cell r="LA263">
            <v>-0.15</v>
          </cell>
          <cell r="LB263">
            <v>1.94</v>
          </cell>
          <cell r="LC263">
            <v>1.29</v>
          </cell>
          <cell r="LD263">
            <v>0.76</v>
          </cell>
          <cell r="LE263">
            <v>-0.46</v>
          </cell>
          <cell r="LF263">
            <v>0.2</v>
          </cell>
          <cell r="LG263">
            <v>0.5</v>
          </cell>
          <cell r="LH263">
            <v>-0.20637942107168297</v>
          </cell>
          <cell r="LI263">
            <v>7.4527230590961752E-2</v>
          </cell>
          <cell r="LJ263">
            <v>0.2</v>
          </cell>
          <cell r="LK263">
            <v>0</v>
          </cell>
          <cell r="LL263">
            <v>0</v>
          </cell>
          <cell r="LM263">
            <v>-0.2</v>
          </cell>
          <cell r="LN263">
            <v>-0.1</v>
          </cell>
          <cell r="LO263">
            <v>-0.1</v>
          </cell>
          <cell r="LP263">
            <v>0.21543683456304702</v>
          </cell>
          <cell r="LQ263">
            <v>0</v>
          </cell>
          <cell r="LR263">
            <v>0</v>
          </cell>
          <cell r="LS263">
            <v>0.12145916352327688</v>
          </cell>
          <cell r="LT263">
            <v>-0.2</v>
          </cell>
          <cell r="LU263">
            <v>-0.2</v>
          </cell>
          <cell r="LV263">
            <v>-0.1</v>
          </cell>
          <cell r="LW263">
            <v>0</v>
          </cell>
          <cell r="LX263">
            <v>9.6534360991184162E-2</v>
          </cell>
          <cell r="LY263">
            <v>9.0814113889285425E-2</v>
          </cell>
          <cell r="LZ263">
            <v>9.004242355293765E-2</v>
          </cell>
          <cell r="MA263">
            <v>0.127777162649197</v>
          </cell>
          <cell r="MB263">
            <v>5.8753243272241233E-2</v>
          </cell>
          <cell r="MC263">
            <v>-2.7084004042305793E-2</v>
          </cell>
          <cell r="MD263">
            <v>6.9299823360507939E-2</v>
          </cell>
          <cell r="ME263">
            <v>0.22050091034168401</v>
          </cell>
        </row>
        <row r="264">
          <cell r="A264" t="str">
            <v>VOLA</v>
          </cell>
          <cell r="B264" t="str">
            <v>+</v>
          </cell>
          <cell r="C264" t="str">
            <v>Voláteis</v>
          </cell>
          <cell r="H264">
            <v>1.1265051410749769</v>
          </cell>
          <cell r="I264">
            <v>0.66396247457815616</v>
          </cell>
          <cell r="J264">
            <v>1.3594403909466739</v>
          </cell>
          <cell r="K264">
            <v>1.3162922783905482</v>
          </cell>
          <cell r="L264">
            <v>0.31527123738847401</v>
          </cell>
          <cell r="M264">
            <v>0.4680304326385194</v>
          </cell>
          <cell r="N264">
            <v>0.69765253056450482</v>
          </cell>
          <cell r="O264">
            <v>0.54801165526869933</v>
          </cell>
          <cell r="P264">
            <v>0.6684189855782704</v>
          </cell>
          <cell r="Q264">
            <v>0.32759458347405102</v>
          </cell>
          <cell r="R264">
            <v>-0.65765948008874964</v>
          </cell>
          <cell r="S264">
            <v>-1.2626478753945269</v>
          </cell>
          <cell r="T264">
            <v>-0.86005954392795791</v>
          </cell>
          <cell r="U264">
            <v>-0.47838761812731984</v>
          </cell>
          <cell r="V264">
            <v>-6.6871196510669431E-2</v>
          </cell>
          <cell r="W264">
            <v>-0.50221417698519588</v>
          </cell>
          <cell r="X264">
            <v>-0.80102933558986755</v>
          </cell>
          <cell r="Y264">
            <v>-1.6363096540768234E-3</v>
          </cell>
          <cell r="Z264">
            <v>0.56886077448435413</v>
          </cell>
          <cell r="AA264">
            <v>1.1854872971815731</v>
          </cell>
          <cell r="AB264">
            <v>1.9553528619658687</v>
          </cell>
          <cell r="AC264">
            <v>1.8919040716398494</v>
          </cell>
          <cell r="AD264">
            <v>1.6181826655503679</v>
          </cell>
          <cell r="AE264">
            <v>1.6447259739829663</v>
          </cell>
          <cell r="AF264">
            <v>1.9111090594264923</v>
          </cell>
          <cell r="AG264">
            <v>1.1711710331599523</v>
          </cell>
          <cell r="AH264">
            <v>1.1742219091581827</v>
          </cell>
          <cell r="AI264">
            <v>0.61122474171470997</v>
          </cell>
          <cell r="AJ264">
            <v>0.4830227155998133</v>
          </cell>
          <cell r="AK264">
            <v>0.70680188101742203</v>
          </cell>
          <cell r="AL264">
            <v>7.0891146423470205E-2</v>
          </cell>
          <cell r="AM264">
            <v>0.21244269704332167</v>
          </cell>
          <cell r="AN264">
            <v>0.24040196506590805</v>
          </cell>
          <cell r="AO264">
            <v>-0.97462358467381349</v>
          </cell>
          <cell r="AP264">
            <v>-1.2770918175629571</v>
          </cell>
          <cell r="AQ264">
            <v>-1.2454555199831208</v>
          </cell>
          <cell r="AR264">
            <v>-0.44605018392059265</v>
          </cell>
          <cell r="AS264">
            <v>-7.6288721724232206E-2</v>
          </cell>
          <cell r="AT264">
            <v>0.16284819578297383</v>
          </cell>
          <cell r="AU264">
            <v>-5.3480742604616688E-2</v>
          </cell>
          <cell r="AV264">
            <v>-0.25298925478970224</v>
          </cell>
          <cell r="AW264">
            <v>7.7211302879990487E-3</v>
          </cell>
          <cell r="AX264">
            <v>0.60143430705275325</v>
          </cell>
          <cell r="AY264">
            <v>0.96059000892411439</v>
          </cell>
          <cell r="AZ264">
            <v>1.4541817490819522</v>
          </cell>
          <cell r="BA264">
            <v>1.1878470288420173</v>
          </cell>
          <cell r="BB264">
            <v>0.76559956372143456</v>
          </cell>
          <cell r="BC264">
            <v>0.40691940272704813</v>
          </cell>
          <cell r="BD264">
            <v>0.63699345723784584</v>
          </cell>
          <cell r="BE264">
            <v>0.76766514012356912</v>
          </cell>
          <cell r="BF264">
            <v>1.0558561984864452</v>
          </cell>
          <cell r="BG264">
            <v>0.77827783503336756</v>
          </cell>
          <cell r="BH264">
            <v>0.74418772927026355</v>
          </cell>
          <cell r="BI264">
            <v>0.95288576522695434</v>
          </cell>
          <cell r="BJ264">
            <v>0.64335943304073062</v>
          </cell>
          <cell r="BK264">
            <v>0.17934343652727675</v>
          </cell>
          <cell r="BL264">
            <v>9.0890280250322461E-2</v>
          </cell>
          <cell r="BM264">
            <v>-5.5834773430078456E-2</v>
          </cell>
          <cell r="BN264">
            <v>-3.4735254088661474E-2</v>
          </cell>
          <cell r="BO264">
            <v>-0.37866400022622188</v>
          </cell>
          <cell r="BP264">
            <v>-0.37100170197985555</v>
          </cell>
          <cell r="BQ264">
            <v>-0.47171628542498989</v>
          </cell>
          <cell r="BR264">
            <v>-4.7378446193886571E-2</v>
          </cell>
          <cell r="BS264">
            <v>0.34393951642365539</v>
          </cell>
          <cell r="BT264">
            <v>0.35021954054554105</v>
          </cell>
          <cell r="BU264">
            <v>0.30175545344873317</v>
          </cell>
          <cell r="BV264">
            <v>0.95448801000431571</v>
          </cell>
          <cell r="BW264">
            <v>1.4375830005853993</v>
          </cell>
          <cell r="BX264">
            <v>1.1767050453847563</v>
          </cell>
          <cell r="BY264">
            <v>1.4042579702997446</v>
          </cell>
          <cell r="BZ264">
            <v>2.631766113647068</v>
          </cell>
          <cell r="CA264">
            <v>2.7380270080150466</v>
          </cell>
          <cell r="CB264">
            <v>2.3567483804343543</v>
          </cell>
          <cell r="CC264">
            <v>1.1636279524522568</v>
          </cell>
          <cell r="CD264">
            <v>1.2338804633717897</v>
          </cell>
          <cell r="CE264">
            <v>0.69215967652819821</v>
          </cell>
          <cell r="CF264">
            <v>-0.23467154009857349</v>
          </cell>
          <cell r="CG264">
            <v>0.42694431142574357</v>
          </cell>
          <cell r="CH264">
            <v>1.1579358695483157</v>
          </cell>
          <cell r="CI264">
            <v>0.837259112377434</v>
          </cell>
          <cell r="CJ264">
            <v>0.87541403836399967</v>
          </cell>
          <cell r="CK264">
            <v>1.6720037246671575</v>
          </cell>
          <cell r="CL264">
            <v>2.1652132555583448</v>
          </cell>
          <cell r="CM264">
            <v>1.8467909961700624</v>
          </cell>
          <cell r="CN264">
            <v>1.6967486443662625</v>
          </cell>
          <cell r="CO264">
            <v>0.8494289505136946</v>
          </cell>
          <cell r="CP264">
            <v>-1.471752500334639E-2</v>
          </cell>
          <cell r="CQ264">
            <v>-9.7133596404390746E-2</v>
          </cell>
          <cell r="CR264">
            <v>-9.5499423850133131E-2</v>
          </cell>
          <cell r="CS264">
            <v>-0.18792674250109301</v>
          </cell>
          <cell r="CT264">
            <v>0.44561696962751035</v>
          </cell>
          <cell r="CU264">
            <v>1.069523690989445</v>
          </cell>
          <cell r="CV264">
            <v>1.0534338829366185</v>
          </cell>
          <cell r="CW264">
            <v>0.62716292376585636</v>
          </cell>
          <cell r="CX264">
            <v>0.37280987124677017</v>
          </cell>
          <cell r="CY264">
            <v>0.36417423712957459</v>
          </cell>
          <cell r="CZ264">
            <v>0.50855019409465363</v>
          </cell>
          <cell r="DA264">
            <v>0.50855019409465363</v>
          </cell>
          <cell r="DB264">
            <v>1.0068622544988892</v>
          </cell>
          <cell r="DC264">
            <v>0.79202034376726771</v>
          </cell>
          <cell r="DD264">
            <v>-0.18712462573235369</v>
          </cell>
          <cell r="DE264">
            <v>-3.4642516401248227E-2</v>
          </cell>
          <cell r="DF264">
            <v>0.25076207523967808</v>
          </cell>
          <cell r="DG264">
            <v>0.11265896207752461</v>
          </cell>
          <cell r="DH264">
            <v>0.22748936571599035</v>
          </cell>
          <cell r="DI264">
            <v>3.3447980682773479E-2</v>
          </cell>
          <cell r="DJ264">
            <v>-7.4925288208192845E-2</v>
          </cell>
          <cell r="DK264">
            <v>-0.125661083005671</v>
          </cell>
          <cell r="DL264">
            <v>-0.23750107314673816</v>
          </cell>
          <cell r="DM264">
            <v>-0.46860108155616731</v>
          </cell>
          <cell r="DN264">
            <v>-0.106277401927887</v>
          </cell>
          <cell r="DO264">
            <v>0.52709800585086541</v>
          </cell>
          <cell r="DP264">
            <v>0.72883865262481173</v>
          </cell>
          <cell r="DQ264">
            <v>0.50480927783058593</v>
          </cell>
          <cell r="DR264">
            <v>0.56598462708938635</v>
          </cell>
          <cell r="DS264">
            <v>1.0871395834536197</v>
          </cell>
          <cell r="DT264">
            <v>1.4814040354613005</v>
          </cell>
          <cell r="DU264">
            <v>1.0148928322553201</v>
          </cell>
          <cell r="DV264">
            <v>0.39281559082125739</v>
          </cell>
          <cell r="DW264">
            <v>0.28827464573095907</v>
          </cell>
          <cell r="DX264">
            <v>1.0709439238799394</v>
          </cell>
          <cell r="DY264">
            <v>1.5223561362529201</v>
          </cell>
          <cell r="DZ264">
            <v>2.2901269573808825</v>
          </cell>
          <cell r="EA264">
            <v>1.6714743558302556</v>
          </cell>
          <cell r="EB264">
            <v>0.9398949220585775</v>
          </cell>
          <cell r="EC264">
            <v>0.94451700336966571</v>
          </cell>
          <cell r="ED264">
            <v>1.0744873586116799</v>
          </cell>
          <cell r="EE264">
            <v>1.1939689449382658</v>
          </cell>
          <cell r="EF264">
            <v>1.0427385139548895</v>
          </cell>
          <cell r="EG264">
            <v>-0.19393181508489218</v>
          </cell>
          <cell r="EH264">
            <v>-0.883640342185258</v>
          </cell>
          <cell r="EI264">
            <v>-1.3904264041470329</v>
          </cell>
          <cell r="EJ264">
            <v>-1.1782636419845816</v>
          </cell>
          <cell r="EK264">
            <v>-0.86665448601625328</v>
          </cell>
          <cell r="EL264">
            <v>-0.6031510145078306</v>
          </cell>
          <cell r="EM264">
            <v>-0.281152167200659</v>
          </cell>
          <cell r="EN264">
            <v>0.32822573670883176</v>
          </cell>
          <cell r="EO264">
            <v>0.88654886655179732</v>
          </cell>
          <cell r="EP264">
            <v>1.6933703843103631</v>
          </cell>
          <cell r="EQ264">
            <v>2.3394807564078213</v>
          </cell>
          <cell r="ER264">
            <v>2.7080104768412667</v>
          </cell>
          <cell r="ES264">
            <v>2.4706248804623678</v>
          </cell>
          <cell r="ET264">
            <v>1.6925352885328435</v>
          </cell>
          <cell r="EU264">
            <v>1.0569707180808776</v>
          </cell>
          <cell r="EV264">
            <v>1.1727710283282342</v>
          </cell>
          <cell r="EW264">
            <v>0.90338404602051592</v>
          </cell>
          <cell r="EX264">
            <v>1.4408836130510505</v>
          </cell>
          <cell r="EY264">
            <v>1.0275331177262079</v>
          </cell>
          <cell r="EZ264">
            <v>0.46669414575253682</v>
          </cell>
          <cell r="FA264">
            <v>1.4355090800183703</v>
          </cell>
          <cell r="FB264">
            <v>1.7170443426087121</v>
          </cell>
          <cell r="FC264">
            <v>1.1132090994410409</v>
          </cell>
          <cell r="FD264">
            <v>0.49083189304521485</v>
          </cell>
          <cell r="FE264">
            <v>-0.4687487348138919</v>
          </cell>
          <cell r="FF264">
            <v>-1.2604288845014964</v>
          </cell>
          <cell r="FG264">
            <v>-0.81556740168359054</v>
          </cell>
          <cell r="FH264">
            <v>-0.74600144831292348</v>
          </cell>
          <cell r="FI264">
            <v>-0.52296102622408391</v>
          </cell>
          <cell r="FJ264">
            <v>0.18635838109333197</v>
          </cell>
          <cell r="FK264">
            <v>0.68452602842755517</v>
          </cell>
          <cell r="FL264">
            <v>0.85730327097123427</v>
          </cell>
          <cell r="FM264">
            <v>0.64683426317049963</v>
          </cell>
          <cell r="FN264">
            <v>0.20503114595006</v>
          </cell>
          <cell r="FO264">
            <v>0.30622531752512433</v>
          </cell>
          <cell r="FP264">
            <v>0.62334626741102084</v>
          </cell>
          <cell r="FQ264">
            <v>0.87186107869462404</v>
          </cell>
          <cell r="FR264">
            <v>1.0800627641137195</v>
          </cell>
          <cell r="FS264">
            <v>0.93172334926850386</v>
          </cell>
          <cell r="FT264">
            <v>0.8192246582242988</v>
          </cell>
          <cell r="FU264">
            <v>0.47737025443986236</v>
          </cell>
          <cell r="FV264">
            <v>1.1709569787405529</v>
          </cell>
          <cell r="FW264">
            <v>1.0023113676535571</v>
          </cell>
          <cell r="FX264">
            <v>9.2952003817317261E-2</v>
          </cell>
          <cell r="FY264">
            <v>-2.6997379711163966E-2</v>
          </cell>
          <cell r="FZ264">
            <v>0.37468967373984891</v>
          </cell>
          <cell r="GA264">
            <v>0.56988660520547652</v>
          </cell>
          <cell r="GB264">
            <v>0.46166577794391711</v>
          </cell>
          <cell r="GC264">
            <v>0.56068664513782496</v>
          </cell>
          <cell r="GD264">
            <v>0.4614644033861201</v>
          </cell>
          <cell r="GE264">
            <v>0.31722863334836793</v>
          </cell>
          <cell r="GF264">
            <v>0.4363741743652762</v>
          </cell>
          <cell r="GG264">
            <v>0.32385187339493832</v>
          </cell>
          <cell r="GH264">
            <v>0.36918947056954049</v>
          </cell>
          <cell r="GI264">
            <v>0.57920575455788892</v>
          </cell>
          <cell r="GJ264">
            <v>0.86297374031910634</v>
          </cell>
          <cell r="GK264">
            <v>1.1170113688089898</v>
          </cell>
          <cell r="GL264">
            <v>1.3598134142945288</v>
          </cell>
          <cell r="GM264">
            <v>1.0203291422337377</v>
          </cell>
          <cell r="GN264">
            <v>0.43052109827059798</v>
          </cell>
          <cell r="GO264">
            <v>0.34437015788158343</v>
          </cell>
          <cell r="GP264">
            <v>0.73119830783684425</v>
          </cell>
          <cell r="GQ264">
            <v>1.1144553646338407</v>
          </cell>
          <cell r="GR264">
            <v>1.1753751492780373</v>
          </cell>
          <cell r="GS264">
            <v>1.5123537270150211</v>
          </cell>
          <cell r="GT264">
            <v>2.7460340590457841</v>
          </cell>
          <cell r="GU264">
            <v>2.655822841508233</v>
          </cell>
          <cell r="GV264">
            <v>1.3281224502787781</v>
          </cell>
          <cell r="GW264">
            <v>1.0180092977009609</v>
          </cell>
          <cell r="GX264">
            <v>0.8389248901633739</v>
          </cell>
          <cell r="GY264">
            <v>0.73360110060080586</v>
          </cell>
          <cell r="GZ264">
            <v>0.22767057194701132</v>
          </cell>
          <cell r="HA264">
            <v>-0.11016632005713808</v>
          </cell>
          <cell r="HB264">
            <v>-0.33959341473799309</v>
          </cell>
          <cell r="HC264">
            <v>-0.64492286751361161</v>
          </cell>
          <cell r="HD264">
            <v>-1.0793225668143491</v>
          </cell>
          <cell r="HE264">
            <v>-1.1160275824626213</v>
          </cell>
          <cell r="HF264">
            <v>-0.71119275585828745</v>
          </cell>
          <cell r="HG264">
            <v>-0.55647881104948582</v>
          </cell>
          <cell r="HH264">
            <v>-0.51058374249863614</v>
          </cell>
          <cell r="HI264">
            <v>-0.25951518177969313</v>
          </cell>
          <cell r="HJ264">
            <v>0.41007120614942405</v>
          </cell>
          <cell r="HK264">
            <v>1.0162436725622643</v>
          </cell>
          <cell r="HL264">
            <v>0.89525680482397596</v>
          </cell>
          <cell r="HM264">
            <v>0.56853013607032388</v>
          </cell>
          <cell r="HN264">
            <v>0.72625921582679132</v>
          </cell>
          <cell r="HO264">
            <v>1.2299728808769421</v>
          </cell>
          <cell r="HP264">
            <v>1.3542493809999565</v>
          </cell>
          <cell r="HQ264">
            <v>0.79587090274919292</v>
          </cell>
          <cell r="HR264">
            <v>1.4705548034969829</v>
          </cell>
          <cell r="HS264">
            <v>1.6041653497866923</v>
          </cell>
          <cell r="HT264">
            <v>1.2218220545342644</v>
          </cell>
          <cell r="HU264">
            <v>1.9580293475235013</v>
          </cell>
          <cell r="HV264">
            <v>1.7027669657357365</v>
          </cell>
          <cell r="HW264">
            <v>0.9748749271600361</v>
          </cell>
          <cell r="HX264">
            <v>0.51352542050946526</v>
          </cell>
          <cell r="HY264">
            <v>5.4721827545226462E-2</v>
          </cell>
          <cell r="HZ264">
            <v>-0.49607190384656014</v>
          </cell>
          <cell r="IA264">
            <v>-0.79630681999002839</v>
          </cell>
          <cell r="IB264">
            <v>-0.79597215185823156</v>
          </cell>
          <cell r="IC264">
            <v>-0.96313041517698983</v>
          </cell>
          <cell r="ID264">
            <v>-0.82663191621119514</v>
          </cell>
          <cell r="IE264">
            <v>-0.56575620914324121</v>
          </cell>
          <cell r="IF264">
            <v>-1.5888260016202051E-2</v>
          </cell>
          <cell r="IG264">
            <v>0.55158823079277619</v>
          </cell>
          <cell r="IH264">
            <v>0.62247638392905891</v>
          </cell>
          <cell r="II264">
            <v>0.65339924665285354</v>
          </cell>
          <cell r="IJ264">
            <v>0.80208912100133012</v>
          </cell>
          <cell r="IK264">
            <v>1.1170082188493611</v>
          </cell>
          <cell r="IL264">
            <v>1.1620080567665441</v>
          </cell>
          <cell r="IM264">
            <v>1.2308919694020826</v>
          </cell>
          <cell r="IN264">
            <v>1.575746043422291</v>
          </cell>
          <cell r="IO264">
            <v>1.2702506260253867</v>
          </cell>
          <cell r="IP264">
            <v>1.9939371542138908</v>
          </cell>
          <cell r="IQ264">
            <v>2.0593078337981221</v>
          </cell>
          <cell r="IR264">
            <v>1.1070724015943396</v>
          </cell>
          <cell r="IS264">
            <v>0.90393220375254812</v>
          </cell>
          <cell r="IT264">
            <v>0.51828550974725018</v>
          </cell>
          <cell r="IU264">
            <v>0.49431249865732879</v>
          </cell>
          <cell r="IV264">
            <v>0.61281902982068936</v>
          </cell>
          <cell r="IW264">
            <v>1.0392073804154176</v>
          </cell>
          <cell r="IX264">
            <v>1.0088504895247608</v>
          </cell>
          <cell r="IY264">
            <v>0.19296168463091001</v>
          </cell>
          <cell r="IZ264">
            <v>-0.25091493509632168</v>
          </cell>
          <cell r="JA264">
            <v>-0.12888527068988795</v>
          </cell>
          <cell r="JB264">
            <v>6.0990929029812416E-2</v>
          </cell>
          <cell r="JC264">
            <v>-0.24905537423846819</v>
          </cell>
          <cell r="JD264">
            <v>-0.35006805013533931</v>
          </cell>
          <cell r="JE264">
            <v>-7.7080486658431827E-2</v>
          </cell>
          <cell r="JF264">
            <v>0.32480750592731711</v>
          </cell>
          <cell r="JG264">
            <v>0.92774492769560657</v>
          </cell>
          <cell r="JH264">
            <v>1.6685754074855381</v>
          </cell>
          <cell r="JI264">
            <v>2.5093074315973345</v>
          </cell>
          <cell r="JJ264">
            <v>2.4107235422343321</v>
          </cell>
          <cell r="JK264">
            <v>1.8812159104442061</v>
          </cell>
          <cell r="JL264">
            <v>1.8202923693222206</v>
          </cell>
          <cell r="JM264">
            <v>2.0380087769182067</v>
          </cell>
          <cell r="JN264">
            <v>3.2048970029458226</v>
          </cell>
          <cell r="JO264">
            <v>2.3021966829060507</v>
          </cell>
          <cell r="JP264">
            <v>0.71137569495436892</v>
          </cell>
          <cell r="JQ264">
            <v>1.1425410331153658</v>
          </cell>
          <cell r="JR264">
            <v>0.88818696780132633</v>
          </cell>
          <cell r="JS264">
            <v>0.21724661120827837</v>
          </cell>
          <cell r="JT264">
            <v>0.1586003272503673</v>
          </cell>
          <cell r="JU264">
            <v>6.2190407867245508E-2</v>
          </cell>
          <cell r="JV264">
            <v>-0.61748012322289814</v>
          </cell>
          <cell r="JW264">
            <v>-0.11708339266971514</v>
          </cell>
          <cell r="JX264">
            <v>0.51767343714378145</v>
          </cell>
          <cell r="JY264">
            <v>-3.4288674325928505E-2</v>
          </cell>
          <cell r="JZ264">
            <v>-0.16932098667218232</v>
          </cell>
          <cell r="KA264">
            <v>0.13338513603538787</v>
          </cell>
          <cell r="KB264">
            <v>-1.8766910552186354E-3</v>
          </cell>
          <cell r="KC264">
            <v>1.0480290301203456E-2</v>
          </cell>
          <cell r="KD264">
            <v>0.24441970422271556</v>
          </cell>
          <cell r="KE264">
            <v>0.57136785968365711</v>
          </cell>
          <cell r="KF264">
            <v>0.4946583017465826</v>
          </cell>
          <cell r="KG264">
            <v>0.16014458126896589</v>
          </cell>
          <cell r="KH264">
            <v>9.6921505456640258E-2</v>
          </cell>
          <cell r="KI264">
            <v>0.19746196927672283</v>
          </cell>
          <cell r="KJ264">
            <v>0.21067886734432389</v>
          </cell>
          <cell r="KK264">
            <v>-0.13716886029313619</v>
          </cell>
          <cell r="KL264">
            <v>0.64451210909945955</v>
          </cell>
          <cell r="KM264">
            <v>0.3958210020663927</v>
          </cell>
          <cell r="KN264">
            <v>-0.364595836914683</v>
          </cell>
          <cell r="KO264">
            <v>-3.2650486738716553E-2</v>
          </cell>
          <cell r="KP264">
            <v>0.10345330149445947</v>
          </cell>
          <cell r="KQ264">
            <v>0.42383859030078747</v>
          </cell>
          <cell r="KR264">
            <v>0.20925789852503565</v>
          </cell>
          <cell r="KS264">
            <v>-0.35910196660999794</v>
          </cell>
          <cell r="KT264">
            <v>-0.59692277523477966</v>
          </cell>
          <cell r="KU264">
            <v>-0.93250191653619818</v>
          </cell>
          <cell r="KV264">
            <v>-0.99332810021600182</v>
          </cell>
          <cell r="KW264">
            <v>-0.69500222920585875</v>
          </cell>
          <cell r="KX264">
            <v>-0.53152637008170556</v>
          </cell>
          <cell r="KY264">
            <v>-0.75201123971659234</v>
          </cell>
          <cell r="KZ264">
            <v>-0.64779644965201311</v>
          </cell>
          <cell r="LA264">
            <v>-0.22464118145610257</v>
          </cell>
          <cell r="LB264">
            <v>8.6477606807264309E-2</v>
          </cell>
          <cell r="LC264">
            <v>0.369776895443373</v>
          </cell>
          <cell r="LD264">
            <v>4.1007124226262376E-2</v>
          </cell>
          <cell r="LE264">
            <v>-0.22199804146311616</v>
          </cell>
          <cell r="LF264">
            <v>-5.6558386942409215E-2</v>
          </cell>
          <cell r="LG264">
            <v>0.23583497765135278</v>
          </cell>
          <cell r="LH264">
            <v>0.74508911754059315</v>
          </cell>
          <cell r="LI264">
            <v>0.44077747830104186</v>
          </cell>
          <cell r="LJ264">
            <v>1.0498914670788273</v>
          </cell>
          <cell r="LK264">
            <v>0.90552634493591577</v>
          </cell>
          <cell r="LL264">
            <v>0.28045874174502516</v>
          </cell>
          <cell r="LM264">
            <v>0.69819724150726659</v>
          </cell>
          <cell r="LN264">
            <v>0.4451297987820963</v>
          </cell>
          <cell r="LO264">
            <v>0.40040381566152716</v>
          </cell>
          <cell r="LP264">
            <v>0.23527325800831178</v>
          </cell>
          <cell r="LQ264">
            <v>1.5344145792929444E-2</v>
          </cell>
          <cell r="LR264">
            <v>-0.47490382335104653</v>
          </cell>
          <cell r="LS264">
            <v>-0.67985724150649141</v>
          </cell>
          <cell r="LT264">
            <v>-0.54096485824569174</v>
          </cell>
          <cell r="LU264">
            <v>-0.65942288019873652</v>
          </cell>
          <cell r="LV264">
            <v>-0.33158895645932146</v>
          </cell>
          <cell r="LW264">
            <v>-0.12451302760729215</v>
          </cell>
          <cell r="LX264">
            <v>-5.760840829883087E-2</v>
          </cell>
          <cell r="LY264">
            <v>0.21083373354299675</v>
          </cell>
          <cell r="LZ264">
            <v>0.49058460223160427</v>
          </cell>
          <cell r="MA264">
            <v>0.85869859253452752</v>
          </cell>
          <cell r="MB264">
            <v>0.96475417428914767</v>
          </cell>
          <cell r="MC264">
            <v>1.0721741148179624</v>
          </cell>
          <cell r="MD264">
            <v>0.98470856894202219</v>
          </cell>
          <cell r="ME264">
            <v>1.1466323432685641</v>
          </cell>
        </row>
        <row r="265">
          <cell r="A265" t="str">
            <v>VSER</v>
          </cell>
          <cell r="C265" t="str">
            <v>+</v>
          </cell>
          <cell r="D265" t="str">
            <v>Serviços - Educação</v>
          </cell>
          <cell r="H265">
            <v>0.16324078951198706</v>
          </cell>
          <cell r="I265">
            <v>0.16721316726633906</v>
          </cell>
          <cell r="J265">
            <v>5.8916438147230785</v>
          </cell>
          <cell r="K265">
            <v>5.8900520571176402</v>
          </cell>
          <cell r="L265">
            <v>0.60973993819854733</v>
          </cell>
          <cell r="M265">
            <v>0.61065597653362169</v>
          </cell>
          <cell r="N265">
            <v>-2.9903743351502553E-3</v>
          </cell>
          <cell r="O265">
            <v>-6.043625057797636E-3</v>
          </cell>
          <cell r="P265">
            <v>9.981937414491486E-2</v>
          </cell>
          <cell r="Q265">
            <v>9.8618107393577056E-2</v>
          </cell>
          <cell r="R265">
            <v>4.9723037566707311E-2</v>
          </cell>
          <cell r="S265">
            <v>5.15669442552701E-2</v>
          </cell>
          <cell r="T265">
            <v>0.13630359244660992</v>
          </cell>
          <cell r="U265">
            <v>0.13409266311148194</v>
          </cell>
          <cell r="V265">
            <v>0.10082025892107943</v>
          </cell>
          <cell r="W265">
            <v>9.8735434600457403E-2</v>
          </cell>
          <cell r="X265">
            <v>2.5591796672129137E-2</v>
          </cell>
          <cell r="Y265">
            <v>2.5549153262155053E-2</v>
          </cell>
          <cell r="Z265">
            <v>-8.4262058540006429E-2</v>
          </cell>
          <cell r="AA265">
            <v>-8.6349260571887923E-2</v>
          </cell>
          <cell r="AB265">
            <v>-5.6767340684472072E-3</v>
          </cell>
          <cell r="AC265">
            <v>-5.6763792000301327E-3</v>
          </cell>
          <cell r="AD265">
            <v>-2.2895163645666322E-2</v>
          </cell>
          <cell r="AE265">
            <v>-2.4976542158908717E-2</v>
          </cell>
          <cell r="AF265">
            <v>0.34397100365364969</v>
          </cell>
          <cell r="AG265">
            <v>0.34392672569921745</v>
          </cell>
          <cell r="AH265">
            <v>4.9094750161362146</v>
          </cell>
          <cell r="AI265">
            <v>4.9077914725470038</v>
          </cell>
          <cell r="AJ265">
            <v>1.0185061074065653</v>
          </cell>
          <cell r="AK265">
            <v>1.0190637236352778</v>
          </cell>
          <cell r="AL265">
            <v>2.5934506199827102E-2</v>
          </cell>
          <cell r="AM265">
            <v>2.4968644013473724E-2</v>
          </cell>
          <cell r="AN265">
            <v>4.661662072215287E-2</v>
          </cell>
          <cell r="AO265">
            <v>4.6616800444916513E-2</v>
          </cell>
          <cell r="AP265">
            <v>-5.3537752088754824E-2</v>
          </cell>
          <cell r="AQ265">
            <v>-5.4632471799273122E-2</v>
          </cell>
          <cell r="AR265">
            <v>-3.3166555821684436E-2</v>
          </cell>
          <cell r="AS265">
            <v>2.9640293971051095E-2</v>
          </cell>
          <cell r="AT265">
            <v>-7.7876704866197452E-2</v>
          </cell>
          <cell r="AU265">
            <v>-7.7876704866197452E-2</v>
          </cell>
          <cell r="AV265">
            <v>0.10389786991029749</v>
          </cell>
          <cell r="AW265">
            <v>0.10389786991029749</v>
          </cell>
          <cell r="AX265">
            <v>8.4990940576982435E-2</v>
          </cell>
          <cell r="AY265">
            <v>8.4707035100848357E-2</v>
          </cell>
          <cell r="AZ265">
            <v>4.7962608858493731E-2</v>
          </cell>
          <cell r="BA265">
            <v>4.7962608858493731E-2</v>
          </cell>
          <cell r="BB265">
            <v>6.2434224085752638E-2</v>
          </cell>
          <cell r="BC265">
            <v>6.2816067487175567E-2</v>
          </cell>
          <cell r="BD265">
            <v>2.5101557353307234E-3</v>
          </cell>
          <cell r="BE265">
            <v>2.8920647112747186E-3</v>
          </cell>
          <cell r="BF265">
            <v>3.7661215816981715</v>
          </cell>
          <cell r="BG265">
            <v>3.77136177794273</v>
          </cell>
          <cell r="BH265">
            <v>0.16131699090136134</v>
          </cell>
          <cell r="BI265">
            <v>0.16188692841022548</v>
          </cell>
          <cell r="BJ265">
            <v>4.9327146242207083E-2</v>
          </cell>
          <cell r="BK265">
            <v>4.9327146242207083E-2</v>
          </cell>
          <cell r="BL265">
            <v>0</v>
          </cell>
          <cell r="BM265">
            <v>0</v>
          </cell>
          <cell r="BN265">
            <v>0</v>
          </cell>
          <cell r="BO265">
            <v>0</v>
          </cell>
          <cell r="BP265">
            <v>4.0061839305801296E-2</v>
          </cell>
          <cell r="BQ265">
            <v>4.0061839305801296E-2</v>
          </cell>
          <cell r="BR265">
            <v>0.44100022122846072</v>
          </cell>
          <cell r="BS265">
            <v>0.44131409332315974</v>
          </cell>
          <cell r="BT265">
            <v>-0.14705095106585656</v>
          </cell>
          <cell r="BU265">
            <v>-0.14609411236202688</v>
          </cell>
          <cell r="BV265">
            <v>8.6551147670012535E-5</v>
          </cell>
          <cell r="BW265">
            <v>8.6551147670012535E-5</v>
          </cell>
          <cell r="BX265">
            <v>0</v>
          </cell>
          <cell r="BY265">
            <v>0</v>
          </cell>
          <cell r="BZ265">
            <v>0</v>
          </cell>
          <cell r="CA265">
            <v>0</v>
          </cell>
          <cell r="CB265">
            <v>0.15328233649242895</v>
          </cell>
          <cell r="CC265">
            <v>0.15328233649242895</v>
          </cell>
          <cell r="CD265">
            <v>3.7741448487023797</v>
          </cell>
          <cell r="CE265">
            <v>3.775139214058139</v>
          </cell>
          <cell r="CF265">
            <v>0.13319366187222859</v>
          </cell>
          <cell r="CG265">
            <v>0.13371049754736072</v>
          </cell>
          <cell r="CH265">
            <v>6.7694071844542417E-2</v>
          </cell>
          <cell r="CI265">
            <v>6.6525896371744705E-2</v>
          </cell>
          <cell r="CJ265">
            <v>1.2273517922521805E-3</v>
          </cell>
          <cell r="CK265">
            <v>0</v>
          </cell>
          <cell r="CL265">
            <v>0</v>
          </cell>
          <cell r="CM265">
            <v>0</v>
          </cell>
          <cell r="CN265">
            <v>-3.9682757126336575E-4</v>
          </cell>
          <cell r="CO265">
            <v>0</v>
          </cell>
          <cell r="CP265">
            <v>0.47764213267741951</v>
          </cell>
          <cell r="CQ265">
            <v>0.47729080859637879</v>
          </cell>
          <cell r="CR265">
            <v>-8.8973429400655238E-2</v>
          </cell>
          <cell r="CS265">
            <v>-8.8973429400655238E-2</v>
          </cell>
          <cell r="CT265">
            <v>0</v>
          </cell>
          <cell r="CU265">
            <v>0</v>
          </cell>
          <cell r="CV265">
            <v>0</v>
          </cell>
          <cell r="CW265">
            <v>0</v>
          </cell>
          <cell r="CX265">
            <v>0</v>
          </cell>
          <cell r="CY265">
            <v>0</v>
          </cell>
          <cell r="CZ265">
            <v>8.2506112838470133E-2</v>
          </cell>
          <cell r="DA265">
            <v>8.2506112838470133E-2</v>
          </cell>
          <cell r="DB265">
            <v>5.3920155971896255</v>
          </cell>
          <cell r="DC265">
            <v>5.3909176656065201</v>
          </cell>
          <cell r="DD265">
            <v>-0.70325009890270551</v>
          </cell>
          <cell r="DE265">
            <v>-0.70305426965460449</v>
          </cell>
          <cell r="DF265">
            <v>2.8595390543011558E-2</v>
          </cell>
          <cell r="DG265">
            <v>2.8595390543011558E-2</v>
          </cell>
          <cell r="DH265">
            <v>0</v>
          </cell>
          <cell r="DI265">
            <v>0</v>
          </cell>
          <cell r="DJ265">
            <v>0</v>
          </cell>
          <cell r="DK265">
            <v>0</v>
          </cell>
          <cell r="DL265">
            <v>0</v>
          </cell>
          <cell r="DM265">
            <v>0</v>
          </cell>
          <cell r="DN265">
            <v>1.1274735829609051</v>
          </cell>
          <cell r="DO265">
            <v>1.1235305759239391</v>
          </cell>
          <cell r="DP265">
            <v>4.1981960599449392E-2</v>
          </cell>
          <cell r="DQ265">
            <v>4.1579344637362292E-2</v>
          </cell>
          <cell r="DR265">
            <v>0</v>
          </cell>
          <cell r="DS265">
            <v>0</v>
          </cell>
          <cell r="DT265">
            <v>0</v>
          </cell>
          <cell r="DU265">
            <v>0</v>
          </cell>
          <cell r="DV265">
            <v>0</v>
          </cell>
          <cell r="DW265">
            <v>0</v>
          </cell>
          <cell r="DX265">
            <v>0.1817185553599783</v>
          </cell>
          <cell r="DY265">
            <v>0.1858276588601826</v>
          </cell>
          <cell r="DZ265">
            <v>4.8883682068714629</v>
          </cell>
          <cell r="EA265">
            <v>4.8905157910323851</v>
          </cell>
          <cell r="EB265">
            <v>0.59671241220970317</v>
          </cell>
          <cell r="EC265">
            <v>0.5977785041809639</v>
          </cell>
          <cell r="ED265">
            <v>3.2455054074043491E-2</v>
          </cell>
          <cell r="EE265">
            <v>3.2455054074043491E-2</v>
          </cell>
          <cell r="EF265">
            <v>0</v>
          </cell>
          <cell r="EG265">
            <v>0</v>
          </cell>
          <cell r="EH265">
            <v>0</v>
          </cell>
          <cell r="EI265">
            <v>0</v>
          </cell>
          <cell r="EJ265">
            <v>0</v>
          </cell>
          <cell r="EK265">
            <v>0</v>
          </cell>
          <cell r="EL265">
            <v>0.49513464655814093</v>
          </cell>
          <cell r="EM265">
            <v>0.49572939725864679</v>
          </cell>
          <cell r="EN265">
            <v>0.13244572779379132</v>
          </cell>
          <cell r="EO265">
            <v>0.13184219292916213</v>
          </cell>
          <cell r="EP265">
            <v>0</v>
          </cell>
          <cell r="EQ265">
            <v>0</v>
          </cell>
          <cell r="ER265">
            <v>0</v>
          </cell>
          <cell r="ES265">
            <v>0</v>
          </cell>
          <cell r="ET265">
            <v>0</v>
          </cell>
          <cell r="EU265">
            <v>0</v>
          </cell>
          <cell r="EV265">
            <v>0.14914871112733744</v>
          </cell>
          <cell r="EW265">
            <v>0.14914871112733744</v>
          </cell>
          <cell r="EX265">
            <v>6.4575358605506104</v>
          </cell>
          <cell r="EY265">
            <v>6.4576711610548934</v>
          </cell>
          <cell r="EZ265">
            <v>1.2568888902515467</v>
          </cell>
          <cell r="FA265">
            <v>1.2529531779961709</v>
          </cell>
          <cell r="FB265">
            <v>2.9021929718064013E-2</v>
          </cell>
          <cell r="FC265">
            <v>2.9020922438352654E-2</v>
          </cell>
          <cell r="FD265">
            <v>0</v>
          </cell>
          <cell r="FE265">
            <v>0</v>
          </cell>
          <cell r="FF265">
            <v>0</v>
          </cell>
          <cell r="FG265">
            <v>0</v>
          </cell>
          <cell r="FH265">
            <v>0</v>
          </cell>
          <cell r="FI265">
            <v>0</v>
          </cell>
          <cell r="FJ265">
            <v>0.22133195688576029</v>
          </cell>
          <cell r="FK265">
            <v>0.22148065415532117</v>
          </cell>
          <cell r="FL265">
            <v>7.2590032206643021E-2</v>
          </cell>
          <cell r="FM265">
            <v>7.2172727421172089E-2</v>
          </cell>
          <cell r="FN265">
            <v>0</v>
          </cell>
          <cell r="FO265">
            <v>0</v>
          </cell>
          <cell r="FP265">
            <v>0</v>
          </cell>
          <cell r="FQ265">
            <v>0</v>
          </cell>
          <cell r="FR265">
            <v>0</v>
          </cell>
          <cell r="FS265">
            <v>0</v>
          </cell>
          <cell r="FT265">
            <v>0.29074603384890535</v>
          </cell>
          <cell r="FU265">
            <v>0.27795511937557393</v>
          </cell>
          <cell r="FV265">
            <v>6.9765501606978884</v>
          </cell>
          <cell r="FW265">
            <v>6.9607698284793367</v>
          </cell>
          <cell r="FX265">
            <v>0.6013777574025132</v>
          </cell>
          <cell r="FY265">
            <v>0.60101597340468649</v>
          </cell>
          <cell r="FZ265">
            <v>4.8658693899489389E-2</v>
          </cell>
          <cell r="GA265">
            <v>4.8726680485638135E-2</v>
          </cell>
          <cell r="GB265">
            <v>0</v>
          </cell>
          <cell r="GC265">
            <v>0</v>
          </cell>
          <cell r="GD265">
            <v>0</v>
          </cell>
          <cell r="GE265">
            <v>0</v>
          </cell>
          <cell r="GF265">
            <v>0</v>
          </cell>
          <cell r="GG265">
            <v>0</v>
          </cell>
          <cell r="GH265">
            <v>0.5436724518431737</v>
          </cell>
          <cell r="GI265">
            <v>0.54333852246347125</v>
          </cell>
          <cell r="GJ265">
            <v>7.4223957341458785E-2</v>
          </cell>
          <cell r="GK265">
            <v>7.4016362148895579E-2</v>
          </cell>
          <cell r="GL265">
            <v>0</v>
          </cell>
          <cell r="GM265">
            <v>0</v>
          </cell>
          <cell r="GN265">
            <v>0</v>
          </cell>
          <cell r="GO265">
            <v>0</v>
          </cell>
          <cell r="GP265">
            <v>0</v>
          </cell>
          <cell r="GQ265">
            <v>0</v>
          </cell>
          <cell r="GR265">
            <v>0.15978742939818036</v>
          </cell>
          <cell r="GS265">
            <v>0.16748637545065817</v>
          </cell>
          <cell r="GT265">
            <v>6.645519589709096</v>
          </cell>
          <cell r="GU265">
            <v>6.6390870201508498</v>
          </cell>
          <cell r="GV265">
            <v>0.57557722329531913</v>
          </cell>
          <cell r="GW265">
            <v>0.57469279379746163</v>
          </cell>
          <cell r="GX265">
            <v>4.0474553866490418E-2</v>
          </cell>
          <cell r="GY265">
            <v>4.1376392572944294E-2</v>
          </cell>
          <cell r="GZ265">
            <v>0</v>
          </cell>
          <cell r="HA265">
            <v>0</v>
          </cell>
          <cell r="HB265">
            <v>0</v>
          </cell>
          <cell r="HC265">
            <v>0</v>
          </cell>
          <cell r="HD265">
            <v>0</v>
          </cell>
          <cell r="HE265">
            <v>0</v>
          </cell>
          <cell r="HF265">
            <v>0.79999758771342022</v>
          </cell>
          <cell r="HG265">
            <v>0.79986556110127183</v>
          </cell>
          <cell r="HH265">
            <v>0.10743348691043701</v>
          </cell>
          <cell r="HI265">
            <v>0.10715684704877788</v>
          </cell>
          <cell r="HJ265">
            <v>0</v>
          </cell>
          <cell r="HK265">
            <v>0</v>
          </cell>
          <cell r="HL265">
            <v>0</v>
          </cell>
          <cell r="HM265">
            <v>0</v>
          </cell>
          <cell r="HN265">
            <v>0</v>
          </cell>
          <cell r="HO265">
            <v>0</v>
          </cell>
          <cell r="HP265">
            <v>0.26794802161692421</v>
          </cell>
          <cell r="HQ265">
            <v>0.28515032211882602</v>
          </cell>
          <cell r="HR265">
            <v>7.2830595997600742</v>
          </cell>
          <cell r="HS265">
            <v>7.2791387639053751</v>
          </cell>
          <cell r="HT265">
            <v>0.50369528490247295</v>
          </cell>
          <cell r="HU265">
            <v>0.49112576774561384</v>
          </cell>
          <cell r="HV265">
            <v>4.8387386462770056E-2</v>
          </cell>
          <cell r="HW265">
            <v>4.8450147047341435E-2</v>
          </cell>
          <cell r="HX265">
            <v>0</v>
          </cell>
          <cell r="HY265">
            <v>0</v>
          </cell>
          <cell r="HZ265">
            <v>0</v>
          </cell>
          <cell r="IA265">
            <v>0</v>
          </cell>
          <cell r="IB265">
            <v>0</v>
          </cell>
          <cell r="IC265">
            <v>0</v>
          </cell>
          <cell r="ID265">
            <v>0.42355758415945172</v>
          </cell>
          <cell r="IE265">
            <v>0.43537813572748874</v>
          </cell>
          <cell r="IF265">
            <v>6.2930881585811158E-2</v>
          </cell>
          <cell r="IG265">
            <v>6.3675664276676494E-2</v>
          </cell>
          <cell r="IH265">
            <v>0</v>
          </cell>
          <cell r="II265">
            <v>0</v>
          </cell>
          <cell r="IJ265">
            <v>0</v>
          </cell>
          <cell r="IK265">
            <v>0</v>
          </cell>
          <cell r="IL265">
            <v>0</v>
          </cell>
          <cell r="IM265">
            <v>0</v>
          </cell>
          <cell r="IN265">
            <v>0.12146972760161737</v>
          </cell>
          <cell r="IO265">
            <v>0.12862247372675828</v>
          </cell>
          <cell r="IP265">
            <v>7.2637400814926014</v>
          </cell>
          <cell r="IQ265">
            <v>7.2174163396555508</v>
          </cell>
          <cell r="IR265">
            <v>0.82133485309017207</v>
          </cell>
          <cell r="IS265">
            <v>0.82773772769373288</v>
          </cell>
          <cell r="IT265">
            <v>2.6015716392858962E-2</v>
          </cell>
          <cell r="IU265">
            <v>2.6081584117464585E-2</v>
          </cell>
          <cell r="IV265">
            <v>0</v>
          </cell>
          <cell r="IW265">
            <v>0</v>
          </cell>
          <cell r="IX265">
            <v>0</v>
          </cell>
          <cell r="IY265">
            <v>0</v>
          </cell>
          <cell r="IZ265">
            <v>0</v>
          </cell>
          <cell r="JA265">
            <v>0</v>
          </cell>
          <cell r="JB265">
            <v>0.96322526448428858</v>
          </cell>
          <cell r="JC265">
            <v>0.9563307191280076</v>
          </cell>
          <cell r="JD265">
            <v>9.886988536961118E-2</v>
          </cell>
          <cell r="JE265">
            <v>9.6061325733586667E-2</v>
          </cell>
          <cell r="JF265">
            <v>0</v>
          </cell>
          <cell r="JG265">
            <v>0</v>
          </cell>
          <cell r="JH265">
            <v>0</v>
          </cell>
          <cell r="JI265">
            <v>0</v>
          </cell>
          <cell r="JJ265">
            <v>1.12786152987158E-3</v>
          </cell>
          <cell r="JK265">
            <v>0</v>
          </cell>
          <cell r="JL265">
            <v>0</v>
          </cell>
          <cell r="JM265">
            <v>0</v>
          </cell>
          <cell r="JN265">
            <v>7.0060537532238367</v>
          </cell>
          <cell r="JO265">
            <v>7.0217129450731415</v>
          </cell>
          <cell r="JP265">
            <v>0.55922532674693826</v>
          </cell>
          <cell r="JQ265">
            <v>0.56738036378776457</v>
          </cell>
          <cell r="JR265">
            <v>0</v>
          </cell>
          <cell r="JS265">
            <v>0</v>
          </cell>
          <cell r="JT265">
            <v>0</v>
          </cell>
          <cell r="JU265">
            <v>0</v>
          </cell>
          <cell r="JV265">
            <v>0</v>
          </cell>
          <cell r="JW265">
            <v>0</v>
          </cell>
          <cell r="JX265">
            <v>0</v>
          </cell>
          <cell r="JY265">
            <v>0</v>
          </cell>
          <cell r="JZ265">
            <v>1.0105274783066001</v>
          </cell>
          <cell r="KA265">
            <v>0.98830958962364446</v>
          </cell>
          <cell r="KB265">
            <v>1.4826341667538447E-3</v>
          </cell>
          <cell r="KC265">
            <v>2.7867075556495535E-3</v>
          </cell>
          <cell r="KD265">
            <v>0</v>
          </cell>
          <cell r="KE265">
            <v>0</v>
          </cell>
          <cell r="KF265">
            <v>0</v>
          </cell>
          <cell r="KG265">
            <v>0</v>
          </cell>
          <cell r="KH265">
            <v>0</v>
          </cell>
          <cell r="KI265">
            <v>0</v>
          </cell>
          <cell r="KJ265">
            <v>0</v>
          </cell>
          <cell r="KK265">
            <v>0</v>
          </cell>
          <cell r="KL265">
            <v>6.1179149904721575</v>
          </cell>
          <cell r="KM265">
            <v>6.1519945413678681</v>
          </cell>
          <cell r="KN265">
            <v>1.0394044932551028</v>
          </cell>
          <cell r="KO265">
            <v>1.0359403687125408</v>
          </cell>
          <cell r="KP265">
            <v>7.8255790834078943E-3</v>
          </cell>
          <cell r="KQ265">
            <v>7.812907758707216E-3</v>
          </cell>
          <cell r="KR265">
            <v>0</v>
          </cell>
          <cell r="KS265">
            <v>0</v>
          </cell>
          <cell r="KT265">
            <v>0</v>
          </cell>
          <cell r="KU265">
            <v>0</v>
          </cell>
          <cell r="KV265">
            <v>0</v>
          </cell>
          <cell r="KW265">
            <v>0</v>
          </cell>
          <cell r="KX265">
            <v>0.26849598163030991</v>
          </cell>
          <cell r="KY265">
            <v>0.25296708005646301</v>
          </cell>
          <cell r="KZ265">
            <v>8.3813104189044044E-2</v>
          </cell>
          <cell r="LA265">
            <v>8.2285483952234589E-2</v>
          </cell>
          <cell r="LB265">
            <v>0</v>
          </cell>
          <cell r="LC265">
            <v>0</v>
          </cell>
          <cell r="LD265">
            <v>0</v>
          </cell>
          <cell r="LE265">
            <v>0</v>
          </cell>
          <cell r="LF265">
            <v>0</v>
          </cell>
          <cell r="LG265">
            <v>0</v>
          </cell>
          <cell r="LH265">
            <v>0.1</v>
          </cell>
          <cell r="LI265">
            <v>0.1</v>
          </cell>
          <cell r="LJ265">
            <v>5.4</v>
          </cell>
          <cell r="LK265">
            <v>5.3</v>
          </cell>
          <cell r="LL265">
            <v>1.1394044932551028</v>
          </cell>
          <cell r="LM265">
            <v>1.1359403687125409</v>
          </cell>
          <cell r="LN265">
            <v>0.1078255790834079</v>
          </cell>
          <cell r="LO265">
            <v>0.10781290775870722</v>
          </cell>
          <cell r="LP265">
            <v>0.1</v>
          </cell>
          <cell r="LQ265">
            <v>0.1</v>
          </cell>
          <cell r="LR265">
            <v>0.1</v>
          </cell>
          <cell r="LS265">
            <v>0.1</v>
          </cell>
          <cell r="LT265">
            <v>0.1</v>
          </cell>
          <cell r="LU265">
            <v>0.1</v>
          </cell>
          <cell r="LV265">
            <v>0.36849598163030994</v>
          </cell>
          <cell r="LW265">
            <v>0.35296708005646305</v>
          </cell>
          <cell r="LX265">
            <v>0.22</v>
          </cell>
          <cell r="LY265">
            <v>0.22</v>
          </cell>
          <cell r="LZ265">
            <v>0.1</v>
          </cell>
          <cell r="MA265">
            <v>0.1</v>
          </cell>
          <cell r="MB265">
            <v>0.1</v>
          </cell>
          <cell r="MC265">
            <v>0.1</v>
          </cell>
          <cell r="MD265">
            <v>0.1</v>
          </cell>
          <cell r="ME265">
            <v>0.1</v>
          </cell>
        </row>
        <row r="266">
          <cell r="A266">
            <v>8101001</v>
          </cell>
          <cell r="E266" t="str">
            <v>Creche</v>
          </cell>
          <cell r="H266">
            <v>7.0000000000000007E-2</v>
          </cell>
          <cell r="I266">
            <v>7.0000000000000007E-2</v>
          </cell>
          <cell r="J266">
            <v>7.09</v>
          </cell>
          <cell r="K266">
            <v>7.13</v>
          </cell>
          <cell r="L266">
            <v>0.77</v>
          </cell>
          <cell r="M266">
            <v>0.77</v>
          </cell>
          <cell r="N266">
            <v>-0.6</v>
          </cell>
          <cell r="O266">
            <v>-0.61</v>
          </cell>
          <cell r="P266">
            <v>0.11</v>
          </cell>
          <cell r="Q266">
            <v>0.1</v>
          </cell>
          <cell r="R266">
            <v>0.51</v>
          </cell>
          <cell r="S266">
            <v>0.5</v>
          </cell>
          <cell r="T266">
            <v>1.38</v>
          </cell>
          <cell r="U266">
            <v>1.35</v>
          </cell>
          <cell r="V266">
            <v>0.09</v>
          </cell>
          <cell r="W266">
            <v>0.09</v>
          </cell>
          <cell r="X266">
            <v>0.53</v>
          </cell>
          <cell r="Y266">
            <v>0.52</v>
          </cell>
          <cell r="Z266">
            <v>0</v>
          </cell>
          <cell r="AA266">
            <v>0</v>
          </cell>
          <cell r="AB266">
            <v>-0.05</v>
          </cell>
          <cell r="AC266">
            <v>-0.05</v>
          </cell>
          <cell r="AD266">
            <v>0</v>
          </cell>
          <cell r="AE266">
            <v>0</v>
          </cell>
          <cell r="AF266">
            <v>0.63</v>
          </cell>
          <cell r="AG266">
            <v>0.62</v>
          </cell>
          <cell r="AH266">
            <v>5.48</v>
          </cell>
          <cell r="AI266">
            <v>5.51</v>
          </cell>
          <cell r="AJ266">
            <v>-0.19</v>
          </cell>
          <cell r="AK266">
            <v>-0.2</v>
          </cell>
          <cell r="AL266">
            <v>0.55000000000000004</v>
          </cell>
          <cell r="AM266">
            <v>0.54</v>
          </cell>
          <cell r="AN266">
            <v>0</v>
          </cell>
          <cell r="AO266">
            <v>0</v>
          </cell>
          <cell r="AP266">
            <v>0.4</v>
          </cell>
          <cell r="AQ266">
            <v>0.4</v>
          </cell>
          <cell r="AR266">
            <v>0.88</v>
          </cell>
          <cell r="AS266">
            <v>0.35</v>
          </cell>
          <cell r="AT266">
            <v>0.17</v>
          </cell>
          <cell r="AU266">
            <v>0.17</v>
          </cell>
          <cell r="AV266">
            <v>0.05</v>
          </cell>
          <cell r="AW266">
            <v>0.05</v>
          </cell>
          <cell r="AX266">
            <v>0</v>
          </cell>
          <cell r="AY266">
            <v>0</v>
          </cell>
          <cell r="AZ266">
            <v>0.09</v>
          </cell>
          <cell r="BA266">
            <v>0.09</v>
          </cell>
          <cell r="BB266">
            <v>0</v>
          </cell>
          <cell r="BC266">
            <v>0</v>
          </cell>
          <cell r="BD266">
            <v>0</v>
          </cell>
          <cell r="BE266">
            <v>0</v>
          </cell>
          <cell r="BF266">
            <v>10.02</v>
          </cell>
          <cell r="BG266">
            <v>9.99</v>
          </cell>
          <cell r="BH266">
            <v>0.27</v>
          </cell>
          <cell r="BI266">
            <v>0.27</v>
          </cell>
          <cell r="BJ266">
            <v>0</v>
          </cell>
          <cell r="BK266">
            <v>0</v>
          </cell>
          <cell r="BL266">
            <v>0</v>
          </cell>
          <cell r="BM266">
            <v>0</v>
          </cell>
          <cell r="BN266">
            <v>0</v>
          </cell>
          <cell r="BO266">
            <v>0</v>
          </cell>
          <cell r="BP266">
            <v>0</v>
          </cell>
          <cell r="BQ266">
            <v>0</v>
          </cell>
          <cell r="BR266">
            <v>1.31</v>
          </cell>
          <cell r="BS266">
            <v>1.32</v>
          </cell>
          <cell r="BT266">
            <v>0</v>
          </cell>
          <cell r="BU266">
            <v>0</v>
          </cell>
          <cell r="BV266">
            <v>0</v>
          </cell>
          <cell r="BW266">
            <v>0</v>
          </cell>
          <cell r="BX266">
            <v>0</v>
          </cell>
          <cell r="BY266">
            <v>0</v>
          </cell>
          <cell r="BZ266">
            <v>0</v>
          </cell>
          <cell r="CA266">
            <v>0</v>
          </cell>
          <cell r="CB266">
            <v>0.11</v>
          </cell>
          <cell r="CC266">
            <v>0.11</v>
          </cell>
          <cell r="CD266">
            <v>5.32</v>
          </cell>
          <cell r="CE266">
            <v>5.31</v>
          </cell>
          <cell r="CF266">
            <v>0.28999999999999998</v>
          </cell>
          <cell r="CG266">
            <v>0.28999999999999998</v>
          </cell>
          <cell r="CH266">
            <v>0</v>
          </cell>
          <cell r="CI266">
            <v>0</v>
          </cell>
          <cell r="CJ266">
            <v>0</v>
          </cell>
          <cell r="CK266">
            <v>0</v>
          </cell>
          <cell r="CL266">
            <v>0</v>
          </cell>
          <cell r="CM266">
            <v>0</v>
          </cell>
          <cell r="CN266">
            <v>0</v>
          </cell>
          <cell r="CO266">
            <v>0</v>
          </cell>
          <cell r="CP266">
            <v>1.22</v>
          </cell>
          <cell r="CQ266">
            <v>1.23</v>
          </cell>
          <cell r="CR266">
            <v>0</v>
          </cell>
          <cell r="CS266">
            <v>0</v>
          </cell>
          <cell r="CT266">
            <v>0</v>
          </cell>
          <cell r="CU266">
            <v>0</v>
          </cell>
          <cell r="CV266">
            <v>0</v>
          </cell>
          <cell r="CW266">
            <v>0</v>
          </cell>
          <cell r="CX266">
            <v>0</v>
          </cell>
          <cell r="CY266">
            <v>0</v>
          </cell>
          <cell r="CZ266">
            <v>0.52</v>
          </cell>
          <cell r="DA266">
            <v>0.52</v>
          </cell>
          <cell r="DB266">
            <v>6.21</v>
          </cell>
          <cell r="DC266">
            <v>6.19</v>
          </cell>
          <cell r="DD266">
            <v>0.12</v>
          </cell>
          <cell r="DE266">
            <v>0.12</v>
          </cell>
          <cell r="DF266">
            <v>0</v>
          </cell>
          <cell r="DG266">
            <v>0</v>
          </cell>
          <cell r="DH266">
            <v>0</v>
          </cell>
          <cell r="DI266">
            <v>0</v>
          </cell>
          <cell r="DJ266">
            <v>0</v>
          </cell>
          <cell r="DK266">
            <v>0</v>
          </cell>
          <cell r="DL266">
            <v>0</v>
          </cell>
          <cell r="DM266">
            <v>0</v>
          </cell>
          <cell r="DN266">
            <v>0.14000000000000001</v>
          </cell>
          <cell r="DO266">
            <v>0.15</v>
          </cell>
          <cell r="DP266">
            <v>0</v>
          </cell>
          <cell r="DQ266">
            <v>0</v>
          </cell>
          <cell r="DR266">
            <v>0</v>
          </cell>
          <cell r="DS266">
            <v>0</v>
          </cell>
          <cell r="DT266">
            <v>0</v>
          </cell>
          <cell r="DU266">
            <v>0</v>
          </cell>
          <cell r="DV266">
            <v>0</v>
          </cell>
          <cell r="DW266">
            <v>0</v>
          </cell>
          <cell r="DX266">
            <v>0.49</v>
          </cell>
          <cell r="DY266">
            <v>0.5</v>
          </cell>
          <cell r="DZ266">
            <v>4.51</v>
          </cell>
          <cell r="EA266">
            <v>4.5</v>
          </cell>
          <cell r="EB266">
            <v>0.65</v>
          </cell>
          <cell r="EC266">
            <v>0.65</v>
          </cell>
          <cell r="ED266">
            <v>0</v>
          </cell>
          <cell r="EE266">
            <v>0</v>
          </cell>
          <cell r="EF266">
            <v>0</v>
          </cell>
          <cell r="EG266">
            <v>0</v>
          </cell>
          <cell r="EH266">
            <v>0</v>
          </cell>
          <cell r="EI266">
            <v>0</v>
          </cell>
          <cell r="EJ266">
            <v>0</v>
          </cell>
          <cell r="EK266">
            <v>0</v>
          </cell>
          <cell r="EL266">
            <v>1.03</v>
          </cell>
          <cell r="EM266">
            <v>1.03</v>
          </cell>
          <cell r="EN266">
            <v>0</v>
          </cell>
          <cell r="EO266">
            <v>0</v>
          </cell>
          <cell r="EP266">
            <v>0</v>
          </cell>
          <cell r="EQ266">
            <v>0</v>
          </cell>
          <cell r="ER266">
            <v>0</v>
          </cell>
          <cell r="ES266">
            <v>0</v>
          </cell>
          <cell r="ET266">
            <v>0</v>
          </cell>
          <cell r="EU266">
            <v>0</v>
          </cell>
          <cell r="EV266">
            <v>0.09</v>
          </cell>
          <cell r="EW266">
            <v>0.09</v>
          </cell>
          <cell r="EX266">
            <v>7.39</v>
          </cell>
          <cell r="EY266">
            <v>7.38</v>
          </cell>
          <cell r="EZ266">
            <v>0</v>
          </cell>
          <cell r="FA266">
            <v>0</v>
          </cell>
          <cell r="FB266">
            <v>0</v>
          </cell>
          <cell r="FC266">
            <v>0</v>
          </cell>
          <cell r="FD266">
            <v>0</v>
          </cell>
          <cell r="FE266">
            <v>0</v>
          </cell>
          <cell r="FF266">
            <v>0</v>
          </cell>
          <cell r="FG266">
            <v>0</v>
          </cell>
          <cell r="FH266">
            <v>0</v>
          </cell>
          <cell r="FI266">
            <v>0</v>
          </cell>
          <cell r="FJ266">
            <v>1.19</v>
          </cell>
          <cell r="FK266">
            <v>1.2</v>
          </cell>
          <cell r="FL266">
            <v>0</v>
          </cell>
          <cell r="FM266">
            <v>0</v>
          </cell>
          <cell r="FN266">
            <v>0</v>
          </cell>
          <cell r="FO266">
            <v>0</v>
          </cell>
          <cell r="FP266">
            <v>0</v>
          </cell>
          <cell r="FQ266">
            <v>0</v>
          </cell>
          <cell r="FR266">
            <v>0</v>
          </cell>
          <cell r="FS266">
            <v>0</v>
          </cell>
          <cell r="FT266">
            <v>0.44</v>
          </cell>
          <cell r="FU266">
            <v>2.61</v>
          </cell>
          <cell r="FV266">
            <v>2.42</v>
          </cell>
          <cell r="FW266">
            <v>2.42</v>
          </cell>
          <cell r="FX266">
            <v>0</v>
          </cell>
          <cell r="FY266">
            <v>0</v>
          </cell>
          <cell r="FZ266">
            <v>0</v>
          </cell>
          <cell r="GA266">
            <v>0</v>
          </cell>
          <cell r="GB266">
            <v>0</v>
          </cell>
          <cell r="GC266">
            <v>0</v>
          </cell>
          <cell r="GD266">
            <v>0</v>
          </cell>
          <cell r="GE266">
            <v>0</v>
          </cell>
          <cell r="GF266">
            <v>0</v>
          </cell>
          <cell r="GG266">
            <v>0</v>
          </cell>
          <cell r="GH266">
            <v>2.65</v>
          </cell>
          <cell r="GI266">
            <v>2.65</v>
          </cell>
          <cell r="GJ266">
            <v>0</v>
          </cell>
          <cell r="GK266">
            <v>0</v>
          </cell>
          <cell r="GL266">
            <v>0</v>
          </cell>
          <cell r="GM266">
            <v>0</v>
          </cell>
          <cell r="GN266">
            <v>0</v>
          </cell>
          <cell r="GO266">
            <v>0</v>
          </cell>
          <cell r="GP266">
            <v>0</v>
          </cell>
          <cell r="GQ266">
            <v>0</v>
          </cell>
          <cell r="GR266">
            <v>2.5099999999999998</v>
          </cell>
          <cell r="GS266">
            <v>2.5099999999999998</v>
          </cell>
          <cell r="GT266">
            <v>2.1800000000000002</v>
          </cell>
          <cell r="GU266">
            <v>2.1800000000000002</v>
          </cell>
          <cell r="GV266">
            <v>0</v>
          </cell>
          <cell r="GW266">
            <v>0</v>
          </cell>
          <cell r="GX266">
            <v>0</v>
          </cell>
          <cell r="GY266">
            <v>0</v>
          </cell>
          <cell r="GZ266">
            <v>0</v>
          </cell>
          <cell r="HA266">
            <v>0</v>
          </cell>
          <cell r="HB266">
            <v>0</v>
          </cell>
          <cell r="HC266">
            <v>0</v>
          </cell>
          <cell r="HD266">
            <v>0</v>
          </cell>
          <cell r="HE266">
            <v>0</v>
          </cell>
          <cell r="HF266">
            <v>5.07</v>
          </cell>
          <cell r="HG266">
            <v>5.07</v>
          </cell>
          <cell r="HH266">
            <v>0</v>
          </cell>
          <cell r="HI266">
            <v>0</v>
          </cell>
          <cell r="HJ266">
            <v>0</v>
          </cell>
          <cell r="HK266">
            <v>0</v>
          </cell>
          <cell r="HL266">
            <v>0</v>
          </cell>
          <cell r="HM266">
            <v>0</v>
          </cell>
          <cell r="HN266">
            <v>0</v>
          </cell>
          <cell r="HO266">
            <v>0</v>
          </cell>
          <cell r="HP266">
            <v>0.62</v>
          </cell>
          <cell r="HQ266">
            <v>0.62</v>
          </cell>
          <cell r="HR266">
            <v>1.35</v>
          </cell>
          <cell r="HS266">
            <v>1.35</v>
          </cell>
          <cell r="HT266">
            <v>0</v>
          </cell>
          <cell r="HU266">
            <v>0</v>
          </cell>
          <cell r="HV266">
            <v>0</v>
          </cell>
          <cell r="HW266">
            <v>0</v>
          </cell>
          <cell r="HX266">
            <v>0</v>
          </cell>
          <cell r="HY266">
            <v>0</v>
          </cell>
          <cell r="HZ266">
            <v>0</v>
          </cell>
          <cell r="IA266">
            <v>0</v>
          </cell>
          <cell r="IB266">
            <v>0</v>
          </cell>
          <cell r="IC266">
            <v>0</v>
          </cell>
          <cell r="ID266">
            <v>6.34</v>
          </cell>
          <cell r="IE266">
            <v>6.34</v>
          </cell>
          <cell r="IF266">
            <v>0</v>
          </cell>
          <cell r="IG266">
            <v>0</v>
          </cell>
          <cell r="IH266">
            <v>0</v>
          </cell>
          <cell r="II266">
            <v>0</v>
          </cell>
          <cell r="IJ266">
            <v>0</v>
          </cell>
          <cell r="IK266">
            <v>0</v>
          </cell>
          <cell r="IL266">
            <v>0</v>
          </cell>
          <cell r="IM266">
            <v>0</v>
          </cell>
          <cell r="IN266">
            <v>0</v>
          </cell>
          <cell r="IO266">
            <v>0</v>
          </cell>
          <cell r="IP266">
            <v>7.3</v>
          </cell>
          <cell r="IQ266">
            <v>7.3</v>
          </cell>
          <cell r="IR266">
            <v>0</v>
          </cell>
          <cell r="IS266">
            <v>0</v>
          </cell>
          <cell r="IT266">
            <v>0</v>
          </cell>
          <cell r="IU266">
            <v>0</v>
          </cell>
          <cell r="IV266">
            <v>0</v>
          </cell>
          <cell r="IW266">
            <v>0</v>
          </cell>
          <cell r="IX266">
            <v>0</v>
          </cell>
          <cell r="IY266">
            <v>0</v>
          </cell>
          <cell r="IZ266">
            <v>0</v>
          </cell>
          <cell r="JA266">
            <v>0</v>
          </cell>
          <cell r="JB266">
            <v>7.89</v>
          </cell>
          <cell r="JC266">
            <v>7.89</v>
          </cell>
          <cell r="JD266">
            <v>0</v>
          </cell>
          <cell r="JE266">
            <v>0</v>
          </cell>
          <cell r="JF266">
            <v>0</v>
          </cell>
          <cell r="JG266">
            <v>0</v>
          </cell>
          <cell r="JH266">
            <v>0</v>
          </cell>
          <cell r="JI266">
            <v>0</v>
          </cell>
          <cell r="JJ266">
            <v>0</v>
          </cell>
          <cell r="JK266">
            <v>0</v>
          </cell>
          <cell r="JL266">
            <v>0</v>
          </cell>
          <cell r="JM266">
            <v>0</v>
          </cell>
          <cell r="JN266">
            <v>4.33</v>
          </cell>
          <cell r="JO266">
            <v>4.33</v>
          </cell>
          <cell r="JP266">
            <v>2.31</v>
          </cell>
          <cell r="JQ266">
            <v>2.31</v>
          </cell>
          <cell r="JR266">
            <v>0</v>
          </cell>
          <cell r="JS266">
            <v>0</v>
          </cell>
          <cell r="JT266">
            <v>0</v>
          </cell>
          <cell r="JU266">
            <v>0</v>
          </cell>
          <cell r="JV266">
            <v>0</v>
          </cell>
          <cell r="JW266">
            <v>0</v>
          </cell>
          <cell r="JX266">
            <v>0</v>
          </cell>
          <cell r="JY266">
            <v>0</v>
          </cell>
          <cell r="JZ266">
            <v>2.2400000000000002</v>
          </cell>
          <cell r="KA266">
            <v>2.2400000000000002</v>
          </cell>
          <cell r="KB266">
            <v>0</v>
          </cell>
          <cell r="KC266">
            <v>0</v>
          </cell>
          <cell r="KD266">
            <v>0</v>
          </cell>
          <cell r="KE266">
            <v>0</v>
          </cell>
          <cell r="KF266">
            <v>0</v>
          </cell>
          <cell r="KG266">
            <v>0</v>
          </cell>
          <cell r="KH266">
            <v>0</v>
          </cell>
          <cell r="KI266">
            <v>0</v>
          </cell>
          <cell r="KJ266">
            <v>0</v>
          </cell>
          <cell r="KK266">
            <v>0</v>
          </cell>
          <cell r="KL266">
            <v>8.4700000000000006</v>
          </cell>
          <cell r="KM266">
            <v>8.4700000000000006</v>
          </cell>
          <cell r="KN266">
            <v>1.36</v>
          </cell>
          <cell r="KO266">
            <v>1.36</v>
          </cell>
          <cell r="KP266">
            <v>0</v>
          </cell>
          <cell r="KQ266">
            <v>0</v>
          </cell>
          <cell r="KR266">
            <v>0</v>
          </cell>
          <cell r="KS266">
            <v>0</v>
          </cell>
          <cell r="KT266">
            <v>0</v>
          </cell>
          <cell r="KU266">
            <v>0</v>
          </cell>
          <cell r="KV266">
            <v>0</v>
          </cell>
          <cell r="KW266">
            <v>0</v>
          </cell>
          <cell r="KX266">
            <v>2.99</v>
          </cell>
          <cell r="KY266">
            <v>2.99</v>
          </cell>
          <cell r="KZ266">
            <v>0</v>
          </cell>
          <cell r="LA266">
            <v>0</v>
          </cell>
          <cell r="LB266">
            <v>0</v>
          </cell>
          <cell r="LC266">
            <v>0</v>
          </cell>
          <cell r="LD266">
            <v>0</v>
          </cell>
          <cell r="LE266">
            <v>0</v>
          </cell>
          <cell r="LF266">
            <v>0</v>
          </cell>
          <cell r="LG266">
            <v>0</v>
          </cell>
          <cell r="LH266">
            <v>0.1</v>
          </cell>
          <cell r="LI266">
            <v>0.1</v>
          </cell>
          <cell r="LJ266">
            <v>5.4</v>
          </cell>
          <cell r="LK266">
            <v>5.3</v>
          </cell>
          <cell r="LL266">
            <v>1.1394044932551028</v>
          </cell>
          <cell r="LM266">
            <v>1.1359403687125409</v>
          </cell>
          <cell r="LN266">
            <v>0.1078255790834079</v>
          </cell>
          <cell r="LO266">
            <v>0.10781290775870722</v>
          </cell>
          <cell r="LP266">
            <v>0.1</v>
          </cell>
          <cell r="LQ266">
            <v>0.1</v>
          </cell>
          <cell r="LR266">
            <v>0.1</v>
          </cell>
          <cell r="LS266">
            <v>0.1</v>
          </cell>
          <cell r="LT266">
            <v>0.1</v>
          </cell>
          <cell r="LU266">
            <v>0.1</v>
          </cell>
          <cell r="LV266">
            <v>0.36849598163030994</v>
          </cell>
          <cell r="LW266">
            <v>0.35296708005646305</v>
          </cell>
          <cell r="LX266">
            <v>0.22</v>
          </cell>
          <cell r="LY266">
            <v>0.22</v>
          </cell>
          <cell r="LZ266">
            <v>0.1</v>
          </cell>
          <cell r="MA266">
            <v>0.1</v>
          </cell>
          <cell r="MB266">
            <v>0.1</v>
          </cell>
          <cell r="MC266">
            <v>0.1</v>
          </cell>
          <cell r="MD266">
            <v>0.1</v>
          </cell>
          <cell r="ME266">
            <v>0.1</v>
          </cell>
        </row>
        <row r="267">
          <cell r="A267">
            <v>8101002</v>
          </cell>
          <cell r="E267" t="str">
            <v>Educação Infantil</v>
          </cell>
          <cell r="H267">
            <v>0.13</v>
          </cell>
          <cell r="I267">
            <v>0.13</v>
          </cell>
          <cell r="J267">
            <v>6.71</v>
          </cell>
          <cell r="K267">
            <v>6.71</v>
          </cell>
          <cell r="L267">
            <v>0.09</v>
          </cell>
          <cell r="M267">
            <v>0.09</v>
          </cell>
          <cell r="N267">
            <v>0.47</v>
          </cell>
          <cell r="O267">
            <v>0.47</v>
          </cell>
          <cell r="P267">
            <v>0.2</v>
          </cell>
          <cell r="Q267">
            <v>0.2</v>
          </cell>
          <cell r="R267">
            <v>-0.02</v>
          </cell>
          <cell r="S267">
            <v>-0.02</v>
          </cell>
          <cell r="T267">
            <v>0.13</v>
          </cell>
          <cell r="U267">
            <v>0.13</v>
          </cell>
          <cell r="V267">
            <v>0.44</v>
          </cell>
          <cell r="W267">
            <v>0.44</v>
          </cell>
          <cell r="X267">
            <v>0.01</v>
          </cell>
          <cell r="Y267">
            <v>0.01</v>
          </cell>
          <cell r="Z267">
            <v>-0.38</v>
          </cell>
          <cell r="AA267">
            <v>-0.38</v>
          </cell>
          <cell r="AB267">
            <v>0.01</v>
          </cell>
          <cell r="AC267">
            <v>0.01</v>
          </cell>
          <cell r="AD267">
            <v>0</v>
          </cell>
          <cell r="AE267">
            <v>0</v>
          </cell>
          <cell r="AF267">
            <v>0.09</v>
          </cell>
          <cell r="AG267">
            <v>0.09</v>
          </cell>
          <cell r="AH267">
            <v>6.49</v>
          </cell>
          <cell r="AI267">
            <v>6.49</v>
          </cell>
          <cell r="AJ267">
            <v>0.94</v>
          </cell>
          <cell r="AK267">
            <v>0.95</v>
          </cell>
          <cell r="AL267">
            <v>0.34</v>
          </cell>
          <cell r="AM267">
            <v>0.34</v>
          </cell>
          <cell r="AN267">
            <v>0.22</v>
          </cell>
          <cell r="AO267">
            <v>0.22</v>
          </cell>
          <cell r="AP267">
            <v>-0.14000000000000001</v>
          </cell>
          <cell r="AQ267">
            <v>-0.14000000000000001</v>
          </cell>
          <cell r="AR267">
            <v>0.02</v>
          </cell>
          <cell r="AS267">
            <v>0.02</v>
          </cell>
          <cell r="AT267">
            <v>-0.13</v>
          </cell>
          <cell r="AU267">
            <v>-0.13</v>
          </cell>
          <cell r="AV267">
            <v>0</v>
          </cell>
          <cell r="AW267">
            <v>0</v>
          </cell>
          <cell r="AX267">
            <v>0.35</v>
          </cell>
          <cell r="AY267">
            <v>0.35</v>
          </cell>
          <cell r="AZ267">
            <v>0</v>
          </cell>
          <cell r="BA267">
            <v>0</v>
          </cell>
          <cell r="BB267">
            <v>0</v>
          </cell>
          <cell r="BC267">
            <v>0</v>
          </cell>
          <cell r="BD267">
            <v>0.02</v>
          </cell>
          <cell r="BE267">
            <v>0.02</v>
          </cell>
          <cell r="BF267">
            <v>5.91</v>
          </cell>
          <cell r="BG267">
            <v>5.91</v>
          </cell>
          <cell r="BH267">
            <v>0.23</v>
          </cell>
          <cell r="BI267">
            <v>0.23</v>
          </cell>
          <cell r="BJ267">
            <v>0.24</v>
          </cell>
          <cell r="BK267">
            <v>0.24</v>
          </cell>
          <cell r="BL267">
            <v>0</v>
          </cell>
          <cell r="BM267">
            <v>0</v>
          </cell>
          <cell r="BN267">
            <v>0</v>
          </cell>
          <cell r="BO267">
            <v>0</v>
          </cell>
          <cell r="BP267">
            <v>0</v>
          </cell>
          <cell r="BQ267">
            <v>0</v>
          </cell>
          <cell r="BR267">
            <v>0.1</v>
          </cell>
          <cell r="BS267">
            <v>0.1</v>
          </cell>
          <cell r="BT267">
            <v>0</v>
          </cell>
          <cell r="BU267">
            <v>0</v>
          </cell>
          <cell r="BV267">
            <v>0</v>
          </cell>
          <cell r="BW267">
            <v>0</v>
          </cell>
          <cell r="BX267">
            <v>0</v>
          </cell>
          <cell r="BY267">
            <v>0</v>
          </cell>
          <cell r="BZ267">
            <v>0</v>
          </cell>
          <cell r="CA267">
            <v>0</v>
          </cell>
          <cell r="CB267">
            <v>7.0000000000000007E-2</v>
          </cell>
          <cell r="CC267">
            <v>7.0000000000000007E-2</v>
          </cell>
          <cell r="CD267">
            <v>5.18</v>
          </cell>
          <cell r="CE267">
            <v>5.18</v>
          </cell>
          <cell r="CF267">
            <v>0.52</v>
          </cell>
          <cell r="CG267">
            <v>0.52</v>
          </cell>
          <cell r="CH267">
            <v>0.24</v>
          </cell>
          <cell r="CI267">
            <v>0.24</v>
          </cell>
          <cell r="CJ267">
            <v>0</v>
          </cell>
          <cell r="CK267">
            <v>0</v>
          </cell>
          <cell r="CL267">
            <v>0</v>
          </cell>
          <cell r="CM267">
            <v>0</v>
          </cell>
          <cell r="CN267">
            <v>0</v>
          </cell>
          <cell r="CO267">
            <v>0</v>
          </cell>
          <cell r="CP267">
            <v>0.14000000000000001</v>
          </cell>
          <cell r="CQ267">
            <v>0.14000000000000001</v>
          </cell>
          <cell r="CR267">
            <v>0</v>
          </cell>
          <cell r="CS267">
            <v>0</v>
          </cell>
          <cell r="CT267">
            <v>0</v>
          </cell>
          <cell r="CU267">
            <v>0</v>
          </cell>
          <cell r="CV267">
            <v>0</v>
          </cell>
          <cell r="CW267">
            <v>0</v>
          </cell>
          <cell r="CX267">
            <v>0</v>
          </cell>
          <cell r="CY267">
            <v>0</v>
          </cell>
          <cell r="CZ267">
            <v>0.08</v>
          </cell>
          <cell r="DA267">
            <v>0.08</v>
          </cell>
          <cell r="DB267">
            <v>6.43</v>
          </cell>
          <cell r="DC267">
            <v>6.43</v>
          </cell>
          <cell r="DD267">
            <v>-0.04</v>
          </cell>
          <cell r="DE267">
            <v>-0.04</v>
          </cell>
          <cell r="DF267">
            <v>0.05</v>
          </cell>
          <cell r="DG267">
            <v>0.05</v>
          </cell>
          <cell r="DH267">
            <v>0</v>
          </cell>
          <cell r="DI267">
            <v>0</v>
          </cell>
          <cell r="DJ267">
            <v>0</v>
          </cell>
          <cell r="DK267">
            <v>0</v>
          </cell>
          <cell r="DL267">
            <v>0</v>
          </cell>
          <cell r="DM267">
            <v>0</v>
          </cell>
          <cell r="DN267">
            <v>0.11</v>
          </cell>
          <cell r="DO267">
            <v>0.11</v>
          </cell>
          <cell r="DP267">
            <v>0</v>
          </cell>
          <cell r="DQ267">
            <v>0</v>
          </cell>
          <cell r="DR267">
            <v>0</v>
          </cell>
          <cell r="DS267">
            <v>0</v>
          </cell>
          <cell r="DT267">
            <v>0</v>
          </cell>
          <cell r="DU267">
            <v>0</v>
          </cell>
          <cell r="DV267">
            <v>0</v>
          </cell>
          <cell r="DW267">
            <v>0</v>
          </cell>
          <cell r="DX267">
            <v>0.08</v>
          </cell>
          <cell r="DY267">
            <v>0.08</v>
          </cell>
          <cell r="DZ267">
            <v>6.07</v>
          </cell>
          <cell r="EA267">
            <v>6.07</v>
          </cell>
          <cell r="EB267">
            <v>1.23</v>
          </cell>
          <cell r="EC267">
            <v>1.24</v>
          </cell>
          <cell r="ED267">
            <v>0.04</v>
          </cell>
          <cell r="EE267">
            <v>0.04</v>
          </cell>
          <cell r="EF267">
            <v>0</v>
          </cell>
          <cell r="EG267">
            <v>0</v>
          </cell>
          <cell r="EH267">
            <v>0</v>
          </cell>
          <cell r="EI267">
            <v>0</v>
          </cell>
          <cell r="EJ267">
            <v>0</v>
          </cell>
          <cell r="EK267">
            <v>0</v>
          </cell>
          <cell r="EL267">
            <v>0.22</v>
          </cell>
          <cell r="EM267">
            <v>0.22</v>
          </cell>
          <cell r="EN267">
            <v>0</v>
          </cell>
          <cell r="EO267">
            <v>0</v>
          </cell>
          <cell r="EP267">
            <v>0</v>
          </cell>
          <cell r="EQ267">
            <v>0</v>
          </cell>
          <cell r="ER267">
            <v>0</v>
          </cell>
          <cell r="ES267">
            <v>0</v>
          </cell>
          <cell r="ET267">
            <v>0</v>
          </cell>
          <cell r="EU267">
            <v>0</v>
          </cell>
          <cell r="EV267">
            <v>0.12</v>
          </cell>
          <cell r="EW267">
            <v>0.12</v>
          </cell>
          <cell r="EX267">
            <v>8.1</v>
          </cell>
          <cell r="EY267">
            <v>8.09</v>
          </cell>
          <cell r="EZ267">
            <v>0.53</v>
          </cell>
          <cell r="FA267">
            <v>0.53</v>
          </cell>
          <cell r="FB267">
            <v>7.0000000000000007E-2</v>
          </cell>
          <cell r="FC267">
            <v>7.0000000000000007E-2</v>
          </cell>
          <cell r="FD267">
            <v>0</v>
          </cell>
          <cell r="FE267">
            <v>0</v>
          </cell>
          <cell r="FF267">
            <v>0</v>
          </cell>
          <cell r="FG267">
            <v>0</v>
          </cell>
          <cell r="FH267">
            <v>0</v>
          </cell>
          <cell r="FI267">
            <v>0</v>
          </cell>
          <cell r="FJ267">
            <v>0.08</v>
          </cell>
          <cell r="FK267">
            <v>0.08</v>
          </cell>
          <cell r="FL267">
            <v>0</v>
          </cell>
          <cell r="FM267">
            <v>0</v>
          </cell>
          <cell r="FN267">
            <v>0</v>
          </cell>
          <cell r="FO267">
            <v>0</v>
          </cell>
          <cell r="FP267">
            <v>0</v>
          </cell>
          <cell r="FQ267">
            <v>0</v>
          </cell>
          <cell r="FR267">
            <v>0</v>
          </cell>
          <cell r="FS267">
            <v>0</v>
          </cell>
          <cell r="FT267">
            <v>0.21</v>
          </cell>
          <cell r="FU267">
            <v>0.24</v>
          </cell>
          <cell r="FV267">
            <v>9.5500000000000007</v>
          </cell>
          <cell r="FW267">
            <v>9.5299999999999994</v>
          </cell>
          <cell r="FX267">
            <v>0.96</v>
          </cell>
          <cell r="FY267">
            <v>0.96</v>
          </cell>
          <cell r="FZ267">
            <v>0.04</v>
          </cell>
          <cell r="GA267">
            <v>0.04</v>
          </cell>
          <cell r="GB267">
            <v>0</v>
          </cell>
          <cell r="GC267">
            <v>0</v>
          </cell>
          <cell r="GD267">
            <v>0</v>
          </cell>
          <cell r="GE267">
            <v>0</v>
          </cell>
          <cell r="GF267">
            <v>0</v>
          </cell>
          <cell r="GG267">
            <v>0</v>
          </cell>
          <cell r="GH267">
            <v>0.21</v>
          </cell>
          <cell r="GI267">
            <v>0.21</v>
          </cell>
          <cell r="GJ267">
            <v>0</v>
          </cell>
          <cell r="GK267">
            <v>0</v>
          </cell>
          <cell r="GL267">
            <v>0</v>
          </cell>
          <cell r="GM267">
            <v>0</v>
          </cell>
          <cell r="GN267">
            <v>0</v>
          </cell>
          <cell r="GO267">
            <v>0</v>
          </cell>
          <cell r="GP267">
            <v>0</v>
          </cell>
          <cell r="GQ267">
            <v>0</v>
          </cell>
          <cell r="GR267">
            <v>0.11</v>
          </cell>
          <cell r="GS267">
            <v>0.12</v>
          </cell>
          <cell r="GT267">
            <v>8.57</v>
          </cell>
          <cell r="GU267">
            <v>8.56</v>
          </cell>
          <cell r="GV267">
            <v>0.28000000000000003</v>
          </cell>
          <cell r="GW267">
            <v>0.28000000000000003</v>
          </cell>
          <cell r="GX267">
            <v>0.05</v>
          </cell>
          <cell r="GY267">
            <v>0.05</v>
          </cell>
          <cell r="GZ267">
            <v>0</v>
          </cell>
          <cell r="HA267">
            <v>0</v>
          </cell>
          <cell r="HB267">
            <v>0</v>
          </cell>
          <cell r="HC267">
            <v>0</v>
          </cell>
          <cell r="HD267">
            <v>0</v>
          </cell>
          <cell r="HE267">
            <v>0</v>
          </cell>
          <cell r="HF267">
            <v>7.0000000000000007E-2</v>
          </cell>
          <cell r="HG267">
            <v>7.0000000000000007E-2</v>
          </cell>
          <cell r="HH267">
            <v>0</v>
          </cell>
          <cell r="HI267">
            <v>0</v>
          </cell>
          <cell r="HJ267">
            <v>0</v>
          </cell>
          <cell r="HK267">
            <v>0</v>
          </cell>
          <cell r="HL267">
            <v>0</v>
          </cell>
          <cell r="HM267">
            <v>0</v>
          </cell>
          <cell r="HN267">
            <v>0</v>
          </cell>
          <cell r="HO267">
            <v>0</v>
          </cell>
          <cell r="HP267">
            <v>0.11</v>
          </cell>
          <cell r="HQ267">
            <v>0.11</v>
          </cell>
          <cell r="HR267">
            <v>11.28</v>
          </cell>
          <cell r="HS267">
            <v>11.23</v>
          </cell>
          <cell r="HT267">
            <v>0.41</v>
          </cell>
          <cell r="HU267">
            <v>0.42</v>
          </cell>
          <cell r="HV267">
            <v>0.02</v>
          </cell>
          <cell r="HW267">
            <v>0.02</v>
          </cell>
          <cell r="HX267">
            <v>0</v>
          </cell>
          <cell r="HY267">
            <v>0</v>
          </cell>
          <cell r="HZ267">
            <v>0</v>
          </cell>
          <cell r="IA267">
            <v>0</v>
          </cell>
          <cell r="IB267">
            <v>0</v>
          </cell>
          <cell r="IC267">
            <v>0</v>
          </cell>
          <cell r="ID267">
            <v>0.09</v>
          </cell>
          <cell r="IE267">
            <v>0.09</v>
          </cell>
          <cell r="IF267">
            <v>0</v>
          </cell>
          <cell r="IG267">
            <v>0</v>
          </cell>
          <cell r="IH267">
            <v>0</v>
          </cell>
          <cell r="II267">
            <v>0</v>
          </cell>
          <cell r="IJ267">
            <v>0</v>
          </cell>
          <cell r="IK267">
            <v>0</v>
          </cell>
          <cell r="IL267">
            <v>0</v>
          </cell>
          <cell r="IM267">
            <v>0</v>
          </cell>
          <cell r="IN267">
            <v>0.22</v>
          </cell>
          <cell r="IO267">
            <v>0.23</v>
          </cell>
          <cell r="IP267">
            <v>9.5399999999999991</v>
          </cell>
          <cell r="IQ267">
            <v>9.52</v>
          </cell>
          <cell r="IR267">
            <v>0.56000000000000005</v>
          </cell>
          <cell r="IS267">
            <v>0.56999999999999995</v>
          </cell>
          <cell r="IT267">
            <v>0.05</v>
          </cell>
          <cell r="IU267">
            <v>0.05</v>
          </cell>
          <cell r="IV267">
            <v>0</v>
          </cell>
          <cell r="IW267">
            <v>0</v>
          </cell>
          <cell r="IX267">
            <v>0</v>
          </cell>
          <cell r="IY267">
            <v>0</v>
          </cell>
          <cell r="IZ267">
            <v>0</v>
          </cell>
          <cell r="JA267">
            <v>0</v>
          </cell>
          <cell r="JB267">
            <v>7.0000000000000007E-2</v>
          </cell>
          <cell r="JC267">
            <v>0.08</v>
          </cell>
          <cell r="JD267">
            <v>0</v>
          </cell>
          <cell r="JE267">
            <v>0</v>
          </cell>
          <cell r="JF267">
            <v>0</v>
          </cell>
          <cell r="JG267">
            <v>0</v>
          </cell>
          <cell r="JH267">
            <v>0</v>
          </cell>
          <cell r="JI267">
            <v>0</v>
          </cell>
          <cell r="JJ267">
            <v>0</v>
          </cell>
          <cell r="JK267">
            <v>0</v>
          </cell>
          <cell r="JL267">
            <v>0</v>
          </cell>
          <cell r="JM267">
            <v>0</v>
          </cell>
          <cell r="JN267">
            <v>11.36</v>
          </cell>
          <cell r="JO267">
            <v>11.33</v>
          </cell>
          <cell r="JP267">
            <v>0.37</v>
          </cell>
          <cell r="JQ267">
            <v>0.37</v>
          </cell>
          <cell r="JR267">
            <v>0</v>
          </cell>
          <cell r="JS267">
            <v>0</v>
          </cell>
          <cell r="JT267">
            <v>0</v>
          </cell>
          <cell r="JU267">
            <v>0</v>
          </cell>
          <cell r="JV267">
            <v>0</v>
          </cell>
          <cell r="JW267">
            <v>0</v>
          </cell>
          <cell r="JX267">
            <v>0</v>
          </cell>
          <cell r="JY267">
            <v>0</v>
          </cell>
          <cell r="JZ267">
            <v>0.08</v>
          </cell>
          <cell r="KA267">
            <v>0.1</v>
          </cell>
          <cell r="KB267">
            <v>0</v>
          </cell>
          <cell r="KC267">
            <v>0</v>
          </cell>
          <cell r="KD267">
            <v>0</v>
          </cell>
          <cell r="KE267">
            <v>0</v>
          </cell>
          <cell r="KF267">
            <v>0</v>
          </cell>
          <cell r="KG267">
            <v>0</v>
          </cell>
          <cell r="KH267">
            <v>0</v>
          </cell>
          <cell r="KI267">
            <v>0</v>
          </cell>
          <cell r="KJ267">
            <v>0</v>
          </cell>
          <cell r="KK267">
            <v>0</v>
          </cell>
          <cell r="KL267">
            <v>9</v>
          </cell>
          <cell r="KM267">
            <v>9.0299999999999994</v>
          </cell>
          <cell r="KN267">
            <v>1.1100000000000001</v>
          </cell>
          <cell r="KO267">
            <v>1.1000000000000001</v>
          </cell>
          <cell r="KP267">
            <v>0</v>
          </cell>
          <cell r="KQ267">
            <v>0</v>
          </cell>
          <cell r="KR267">
            <v>0</v>
          </cell>
          <cell r="KS267">
            <v>0</v>
          </cell>
          <cell r="KT267">
            <v>0</v>
          </cell>
          <cell r="KU267">
            <v>0</v>
          </cell>
          <cell r="KV267">
            <v>0</v>
          </cell>
          <cell r="KW267">
            <v>0</v>
          </cell>
          <cell r="KX267">
            <v>-0.06</v>
          </cell>
          <cell r="KY267">
            <v>-0.06</v>
          </cell>
          <cell r="KZ267">
            <v>0</v>
          </cell>
          <cell r="LA267">
            <v>0</v>
          </cell>
          <cell r="LB267">
            <v>0</v>
          </cell>
          <cell r="LC267">
            <v>0</v>
          </cell>
          <cell r="LD267">
            <v>0</v>
          </cell>
          <cell r="LE267">
            <v>0</v>
          </cell>
          <cell r="LF267">
            <v>0</v>
          </cell>
          <cell r="LG267">
            <v>0</v>
          </cell>
          <cell r="LH267">
            <v>0.1</v>
          </cell>
          <cell r="LI267">
            <v>0.1</v>
          </cell>
          <cell r="LJ267">
            <v>5.4</v>
          </cell>
          <cell r="LK267">
            <v>5.3</v>
          </cell>
          <cell r="LL267">
            <v>1.1394044932551028</v>
          </cell>
          <cell r="LM267">
            <v>1.1359403687125409</v>
          </cell>
          <cell r="LN267">
            <v>0.1078255790834079</v>
          </cell>
          <cell r="LO267">
            <v>0.10781290775870722</v>
          </cell>
          <cell r="LP267">
            <v>0.1</v>
          </cell>
          <cell r="LQ267">
            <v>0.1</v>
          </cell>
          <cell r="LR267">
            <v>0.1</v>
          </cell>
          <cell r="LS267">
            <v>0.1</v>
          </cell>
          <cell r="LT267">
            <v>0.1</v>
          </cell>
          <cell r="LU267">
            <v>0.1</v>
          </cell>
          <cell r="LV267">
            <v>0.36849598163030994</v>
          </cell>
          <cell r="LW267">
            <v>0.35296708005646305</v>
          </cell>
          <cell r="LX267">
            <v>0.22</v>
          </cell>
          <cell r="LY267">
            <v>0.22</v>
          </cell>
          <cell r="LZ267">
            <v>0.1</v>
          </cell>
          <cell r="MA267">
            <v>0.1</v>
          </cell>
          <cell r="MB267">
            <v>0.1</v>
          </cell>
          <cell r="MC267">
            <v>0.1</v>
          </cell>
          <cell r="MD267">
            <v>0.1</v>
          </cell>
          <cell r="ME267">
            <v>0.1</v>
          </cell>
        </row>
        <row r="268">
          <cell r="A268">
            <v>8101003</v>
          </cell>
          <cell r="E268" t="str">
            <v>Ensino Fundamental</v>
          </cell>
          <cell r="H268">
            <v>0.24</v>
          </cell>
          <cell r="I268">
            <v>0.25</v>
          </cell>
          <cell r="J268">
            <v>8.1</v>
          </cell>
          <cell r="K268">
            <v>8.1</v>
          </cell>
          <cell r="L268">
            <v>0.21</v>
          </cell>
          <cell r="M268">
            <v>0.21</v>
          </cell>
          <cell r="N268">
            <v>0.56000000000000005</v>
          </cell>
          <cell r="O268">
            <v>0.56000000000000005</v>
          </cell>
          <cell r="P268">
            <v>0.1</v>
          </cell>
          <cell r="Q268">
            <v>0.1</v>
          </cell>
          <cell r="R268">
            <v>0.02</v>
          </cell>
          <cell r="S268">
            <v>0.03</v>
          </cell>
          <cell r="T268">
            <v>0.12</v>
          </cell>
          <cell r="U268">
            <v>0.12</v>
          </cell>
          <cell r="V268">
            <v>0.2</v>
          </cell>
          <cell r="W268">
            <v>0.2</v>
          </cell>
          <cell r="X268">
            <v>0.05</v>
          </cell>
          <cell r="Y268">
            <v>0.05</v>
          </cell>
          <cell r="Z268">
            <v>-0.25</v>
          </cell>
          <cell r="AA268">
            <v>-0.25</v>
          </cell>
          <cell r="AB268">
            <v>0</v>
          </cell>
          <cell r="AC268">
            <v>0</v>
          </cell>
          <cell r="AD268">
            <v>0</v>
          </cell>
          <cell r="AE268">
            <v>0</v>
          </cell>
          <cell r="AF268">
            <v>0.28999999999999998</v>
          </cell>
          <cell r="AG268">
            <v>0.28999999999999998</v>
          </cell>
          <cell r="AH268">
            <v>7.16</v>
          </cell>
          <cell r="AI268">
            <v>7.16</v>
          </cell>
          <cell r="AJ268">
            <v>0.36</v>
          </cell>
          <cell r="AK268">
            <v>0.35</v>
          </cell>
          <cell r="AL268">
            <v>0.22</v>
          </cell>
          <cell r="AM268">
            <v>0.22</v>
          </cell>
          <cell r="AN268">
            <v>0.06</v>
          </cell>
          <cell r="AO268">
            <v>0.06</v>
          </cell>
          <cell r="AP268">
            <v>-0.01</v>
          </cell>
          <cell r="AQ268">
            <v>-0.01</v>
          </cell>
          <cell r="AR268">
            <v>0.01</v>
          </cell>
          <cell r="AS268">
            <v>0.01</v>
          </cell>
          <cell r="AT268">
            <v>0.04</v>
          </cell>
          <cell r="AU268">
            <v>0.04</v>
          </cell>
          <cell r="AV268">
            <v>0</v>
          </cell>
          <cell r="AW268">
            <v>0</v>
          </cell>
          <cell r="AX268">
            <v>0.05</v>
          </cell>
          <cell r="AY268">
            <v>0.05</v>
          </cell>
          <cell r="AZ268">
            <v>0</v>
          </cell>
          <cell r="BA268">
            <v>0</v>
          </cell>
          <cell r="BB268">
            <v>0</v>
          </cell>
          <cell r="BC268">
            <v>0</v>
          </cell>
          <cell r="BD268">
            <v>0.06</v>
          </cell>
          <cell r="BE268">
            <v>0.06</v>
          </cell>
          <cell r="BF268">
            <v>5.32</v>
          </cell>
          <cell r="BG268">
            <v>5.32</v>
          </cell>
          <cell r="BH268">
            <v>0.23</v>
          </cell>
          <cell r="BI268">
            <v>0.23</v>
          </cell>
          <cell r="BJ268">
            <v>0.18</v>
          </cell>
          <cell r="BK268">
            <v>0.18</v>
          </cell>
          <cell r="BL268">
            <v>0</v>
          </cell>
          <cell r="BM268">
            <v>0</v>
          </cell>
          <cell r="BN268">
            <v>0</v>
          </cell>
          <cell r="BO268">
            <v>0</v>
          </cell>
          <cell r="BP268">
            <v>0</v>
          </cell>
          <cell r="BQ268">
            <v>0</v>
          </cell>
          <cell r="BR268">
            <v>0.13</v>
          </cell>
          <cell r="BS268">
            <v>0.13</v>
          </cell>
          <cell r="BT268">
            <v>-0.04</v>
          </cell>
          <cell r="BU268">
            <v>-0.04</v>
          </cell>
          <cell r="BV268">
            <v>0</v>
          </cell>
          <cell r="BW268">
            <v>0</v>
          </cell>
          <cell r="BX268">
            <v>0</v>
          </cell>
          <cell r="BY268">
            <v>0</v>
          </cell>
          <cell r="BZ268">
            <v>0</v>
          </cell>
          <cell r="CA268">
            <v>0</v>
          </cell>
          <cell r="CB268">
            <v>0.08</v>
          </cell>
          <cell r="CC268">
            <v>0.08</v>
          </cell>
          <cell r="CD268">
            <v>5.18</v>
          </cell>
          <cell r="CE268">
            <v>5.18</v>
          </cell>
          <cell r="CF268">
            <v>0.51</v>
          </cell>
          <cell r="CG268">
            <v>0.51</v>
          </cell>
          <cell r="CH268">
            <v>0.15</v>
          </cell>
          <cell r="CI268">
            <v>0.15</v>
          </cell>
          <cell r="CJ268">
            <v>0</v>
          </cell>
          <cell r="CK268">
            <v>0</v>
          </cell>
          <cell r="CL268">
            <v>0</v>
          </cell>
          <cell r="CM268">
            <v>0</v>
          </cell>
          <cell r="CN268">
            <v>0</v>
          </cell>
          <cell r="CO268">
            <v>0</v>
          </cell>
          <cell r="CP268">
            <v>0.4</v>
          </cell>
          <cell r="CQ268">
            <v>0.4</v>
          </cell>
          <cell r="CR268">
            <v>0</v>
          </cell>
          <cell r="CS268">
            <v>0</v>
          </cell>
          <cell r="CT268">
            <v>0</v>
          </cell>
          <cell r="CU268">
            <v>0</v>
          </cell>
          <cell r="CV268">
            <v>0</v>
          </cell>
          <cell r="CW268">
            <v>0</v>
          </cell>
          <cell r="CX268">
            <v>0</v>
          </cell>
          <cell r="CY268">
            <v>0</v>
          </cell>
          <cell r="CZ268">
            <v>0.09</v>
          </cell>
          <cell r="DA268">
            <v>0.09</v>
          </cell>
          <cell r="DB268">
            <v>7.53</v>
          </cell>
          <cell r="DC268">
            <v>7.53</v>
          </cell>
          <cell r="DD268">
            <v>0.67</v>
          </cell>
          <cell r="DE268">
            <v>0.67</v>
          </cell>
          <cell r="DF268">
            <v>0.09</v>
          </cell>
          <cell r="DG268">
            <v>0.09</v>
          </cell>
          <cell r="DH268">
            <v>0</v>
          </cell>
          <cell r="DI268">
            <v>0</v>
          </cell>
          <cell r="DJ268">
            <v>0</v>
          </cell>
          <cell r="DK268">
            <v>0</v>
          </cell>
          <cell r="DL268">
            <v>0</v>
          </cell>
          <cell r="DM268">
            <v>0</v>
          </cell>
          <cell r="DN268">
            <v>0.17</v>
          </cell>
          <cell r="DO268">
            <v>0.17</v>
          </cell>
          <cell r="DP268">
            <v>0</v>
          </cell>
          <cell r="DQ268">
            <v>0</v>
          </cell>
          <cell r="DR268">
            <v>0</v>
          </cell>
          <cell r="DS268">
            <v>0</v>
          </cell>
          <cell r="DT268">
            <v>0</v>
          </cell>
          <cell r="DU268">
            <v>0</v>
          </cell>
          <cell r="DV268">
            <v>0</v>
          </cell>
          <cell r="DW268">
            <v>0</v>
          </cell>
          <cell r="DX268">
            <v>0.09</v>
          </cell>
          <cell r="DY268">
            <v>0.09</v>
          </cell>
          <cell r="DZ268">
            <v>6.94</v>
          </cell>
          <cell r="EA268">
            <v>6.93</v>
          </cell>
          <cell r="EB268">
            <v>0.63</v>
          </cell>
          <cell r="EC268">
            <v>0.63</v>
          </cell>
          <cell r="ED268">
            <v>0.09</v>
          </cell>
          <cell r="EE268">
            <v>0.09</v>
          </cell>
          <cell r="EF268">
            <v>0</v>
          </cell>
          <cell r="EG268">
            <v>0</v>
          </cell>
          <cell r="EH268">
            <v>0</v>
          </cell>
          <cell r="EI268">
            <v>0</v>
          </cell>
          <cell r="EJ268">
            <v>0</v>
          </cell>
          <cell r="EK268">
            <v>0</v>
          </cell>
          <cell r="EL268">
            <v>0.2</v>
          </cell>
          <cell r="EM268">
            <v>0.2</v>
          </cell>
          <cell r="EN268">
            <v>0</v>
          </cell>
          <cell r="EO268">
            <v>0</v>
          </cell>
          <cell r="EP268">
            <v>0</v>
          </cell>
          <cell r="EQ268">
            <v>0</v>
          </cell>
          <cell r="ER268">
            <v>0</v>
          </cell>
          <cell r="ES268">
            <v>0</v>
          </cell>
          <cell r="ET268">
            <v>0</v>
          </cell>
          <cell r="EU268">
            <v>0</v>
          </cell>
          <cell r="EV268">
            <v>0.15</v>
          </cell>
          <cell r="EW268">
            <v>0.15</v>
          </cell>
          <cell r="EX268">
            <v>7.73</v>
          </cell>
          <cell r="EY268">
            <v>7.73</v>
          </cell>
          <cell r="EZ268">
            <v>0.61</v>
          </cell>
          <cell r="FA268">
            <v>0.61</v>
          </cell>
          <cell r="FB268">
            <v>0.09</v>
          </cell>
          <cell r="FC268">
            <v>0.09</v>
          </cell>
          <cell r="FD268">
            <v>0</v>
          </cell>
          <cell r="FE268">
            <v>0</v>
          </cell>
          <cell r="FF268">
            <v>0</v>
          </cell>
          <cell r="FG268">
            <v>0</v>
          </cell>
          <cell r="FH268">
            <v>0</v>
          </cell>
          <cell r="FI268">
            <v>0</v>
          </cell>
          <cell r="FJ268">
            <v>0.12</v>
          </cell>
          <cell r="FK268">
            <v>0.12</v>
          </cell>
          <cell r="FL268">
            <v>0</v>
          </cell>
          <cell r="FM268">
            <v>0</v>
          </cell>
          <cell r="FN268">
            <v>0</v>
          </cell>
          <cell r="FO268">
            <v>0</v>
          </cell>
          <cell r="FP268">
            <v>0</v>
          </cell>
          <cell r="FQ268">
            <v>0</v>
          </cell>
          <cell r="FR268">
            <v>0</v>
          </cell>
          <cell r="FS268">
            <v>0</v>
          </cell>
          <cell r="FT268">
            <v>0.23</v>
          </cell>
          <cell r="FU268">
            <v>0.27</v>
          </cell>
          <cell r="FV268">
            <v>8.4</v>
          </cell>
          <cell r="FW268">
            <v>8.3800000000000008</v>
          </cell>
          <cell r="FX268">
            <v>1.23</v>
          </cell>
          <cell r="FY268">
            <v>1.23</v>
          </cell>
          <cell r="FZ268">
            <v>0.05</v>
          </cell>
          <cell r="GA268">
            <v>0.05</v>
          </cell>
          <cell r="GB268">
            <v>0</v>
          </cell>
          <cell r="GC268">
            <v>0</v>
          </cell>
          <cell r="GD268">
            <v>0</v>
          </cell>
          <cell r="GE268">
            <v>0</v>
          </cell>
          <cell r="GF268">
            <v>0</v>
          </cell>
          <cell r="GG268">
            <v>0</v>
          </cell>
          <cell r="GH268">
            <v>0.08</v>
          </cell>
          <cell r="GI268">
            <v>0.08</v>
          </cell>
          <cell r="GJ268">
            <v>0</v>
          </cell>
          <cell r="GK268">
            <v>0</v>
          </cell>
          <cell r="GL268">
            <v>0</v>
          </cell>
          <cell r="GM268">
            <v>0</v>
          </cell>
          <cell r="GN268">
            <v>0</v>
          </cell>
          <cell r="GO268">
            <v>0</v>
          </cell>
          <cell r="GP268">
            <v>0</v>
          </cell>
          <cell r="GQ268">
            <v>0</v>
          </cell>
          <cell r="GR268">
            <v>0.13</v>
          </cell>
          <cell r="GS268">
            <v>0.14000000000000001</v>
          </cell>
          <cell r="GT268">
            <v>8.3000000000000007</v>
          </cell>
          <cell r="GU268">
            <v>8.2899999999999991</v>
          </cell>
          <cell r="GV268">
            <v>0.41</v>
          </cell>
          <cell r="GW268">
            <v>0.41</v>
          </cell>
          <cell r="GX268">
            <v>0.16</v>
          </cell>
          <cell r="GY268">
            <v>0.16</v>
          </cell>
          <cell r="GZ268">
            <v>0</v>
          </cell>
          <cell r="HA268">
            <v>0</v>
          </cell>
          <cell r="HB268">
            <v>0</v>
          </cell>
          <cell r="HC268">
            <v>0</v>
          </cell>
          <cell r="HD268">
            <v>0</v>
          </cell>
          <cell r="HE268">
            <v>0</v>
          </cell>
          <cell r="HF268">
            <v>0.12</v>
          </cell>
          <cell r="HG268">
            <v>0.12</v>
          </cell>
          <cell r="HH268">
            <v>0</v>
          </cell>
          <cell r="HI268">
            <v>0</v>
          </cell>
          <cell r="HJ268">
            <v>0</v>
          </cell>
          <cell r="HK268">
            <v>0</v>
          </cell>
          <cell r="HL268">
            <v>0</v>
          </cell>
          <cell r="HM268">
            <v>0</v>
          </cell>
          <cell r="HN268">
            <v>0</v>
          </cell>
          <cell r="HO268">
            <v>0</v>
          </cell>
          <cell r="HP268">
            <v>0.16</v>
          </cell>
          <cell r="HQ268">
            <v>0.17</v>
          </cell>
          <cell r="HR268">
            <v>9.85</v>
          </cell>
          <cell r="HS268">
            <v>9.83</v>
          </cell>
          <cell r="HT268">
            <v>0.63</v>
          </cell>
          <cell r="HU268">
            <v>0.63</v>
          </cell>
          <cell r="HV268">
            <v>0.11</v>
          </cell>
          <cell r="HW268">
            <v>0.11</v>
          </cell>
          <cell r="HX268">
            <v>0</v>
          </cell>
          <cell r="HY268">
            <v>0</v>
          </cell>
          <cell r="HZ268">
            <v>0</v>
          </cell>
          <cell r="IA268">
            <v>0</v>
          </cell>
          <cell r="IB268">
            <v>0</v>
          </cell>
          <cell r="IC268">
            <v>0</v>
          </cell>
          <cell r="ID268">
            <v>0.17</v>
          </cell>
          <cell r="IE268">
            <v>0.17</v>
          </cell>
          <cell r="IF268">
            <v>0</v>
          </cell>
          <cell r="IG268">
            <v>0</v>
          </cell>
          <cell r="IH268">
            <v>0</v>
          </cell>
          <cell r="II268">
            <v>0</v>
          </cell>
          <cell r="IJ268">
            <v>0</v>
          </cell>
          <cell r="IK268">
            <v>0</v>
          </cell>
          <cell r="IL268">
            <v>0</v>
          </cell>
          <cell r="IM268">
            <v>0</v>
          </cell>
          <cell r="IN268">
            <v>0.18</v>
          </cell>
          <cell r="IO268">
            <v>0.19</v>
          </cell>
          <cell r="IP268">
            <v>9.17</v>
          </cell>
          <cell r="IQ268">
            <v>9.15</v>
          </cell>
          <cell r="IR268">
            <v>0.78</v>
          </cell>
          <cell r="IS268">
            <v>0.77</v>
          </cell>
          <cell r="IT268">
            <v>0.09</v>
          </cell>
          <cell r="IU268">
            <v>0.09</v>
          </cell>
          <cell r="IV268">
            <v>0</v>
          </cell>
          <cell r="IW268">
            <v>0</v>
          </cell>
          <cell r="IX268">
            <v>0</v>
          </cell>
          <cell r="IY268">
            <v>0</v>
          </cell>
          <cell r="IZ268">
            <v>0</v>
          </cell>
          <cell r="JA268">
            <v>0</v>
          </cell>
          <cell r="JB268">
            <v>0.05</v>
          </cell>
          <cell r="JC268">
            <v>0.06</v>
          </cell>
          <cell r="JD268">
            <v>0</v>
          </cell>
          <cell r="JE268">
            <v>0</v>
          </cell>
          <cell r="JF268">
            <v>0</v>
          </cell>
          <cell r="JG268">
            <v>0</v>
          </cell>
          <cell r="JH268">
            <v>0</v>
          </cell>
          <cell r="JI268">
            <v>0</v>
          </cell>
          <cell r="JJ268">
            <v>0</v>
          </cell>
          <cell r="JK268">
            <v>0</v>
          </cell>
          <cell r="JL268">
            <v>0</v>
          </cell>
          <cell r="JM268">
            <v>0</v>
          </cell>
          <cell r="JN268">
            <v>10.32</v>
          </cell>
          <cell r="JO268">
            <v>10.31</v>
          </cell>
          <cell r="JP268">
            <v>0.77</v>
          </cell>
          <cell r="JQ268">
            <v>0.77</v>
          </cell>
          <cell r="JR268">
            <v>0</v>
          </cell>
          <cell r="JS268">
            <v>0</v>
          </cell>
          <cell r="JT268">
            <v>0</v>
          </cell>
          <cell r="JU268">
            <v>0</v>
          </cell>
          <cell r="JV268">
            <v>0</v>
          </cell>
          <cell r="JW268">
            <v>0</v>
          </cell>
          <cell r="JX268">
            <v>0</v>
          </cell>
          <cell r="JY268">
            <v>0</v>
          </cell>
          <cell r="JZ268">
            <v>0.11</v>
          </cell>
          <cell r="KA268">
            <v>0.11</v>
          </cell>
          <cell r="KB268">
            <v>0</v>
          </cell>
          <cell r="KC268">
            <v>0</v>
          </cell>
          <cell r="KD268">
            <v>0</v>
          </cell>
          <cell r="KE268">
            <v>0</v>
          </cell>
          <cell r="KF268">
            <v>0</v>
          </cell>
          <cell r="KG268">
            <v>0</v>
          </cell>
          <cell r="KH268">
            <v>0</v>
          </cell>
          <cell r="KI268">
            <v>0</v>
          </cell>
          <cell r="KJ268">
            <v>0</v>
          </cell>
          <cell r="KK268">
            <v>0</v>
          </cell>
          <cell r="KL268">
            <v>8.75</v>
          </cell>
          <cell r="KM268">
            <v>8.83</v>
          </cell>
          <cell r="KN268">
            <v>1.1299999999999999</v>
          </cell>
          <cell r="KO268">
            <v>1.1200000000000001</v>
          </cell>
          <cell r="KP268">
            <v>0.01</v>
          </cell>
          <cell r="KQ268">
            <v>0.01</v>
          </cell>
          <cell r="KR268">
            <v>0</v>
          </cell>
          <cell r="KS268">
            <v>0</v>
          </cell>
          <cell r="KT268">
            <v>0</v>
          </cell>
          <cell r="KU268">
            <v>0</v>
          </cell>
          <cell r="KV268">
            <v>0</v>
          </cell>
          <cell r="KW268">
            <v>0</v>
          </cell>
          <cell r="KX268">
            <v>0.26</v>
          </cell>
          <cell r="KY268">
            <v>0.25</v>
          </cell>
          <cell r="KZ268">
            <v>0</v>
          </cell>
          <cell r="LA268">
            <v>0</v>
          </cell>
          <cell r="LB268">
            <v>0</v>
          </cell>
          <cell r="LC268">
            <v>0</v>
          </cell>
          <cell r="LD268">
            <v>0</v>
          </cell>
          <cell r="LE268">
            <v>0</v>
          </cell>
          <cell r="LF268">
            <v>0</v>
          </cell>
          <cell r="LG268">
            <v>0</v>
          </cell>
          <cell r="LH268">
            <v>0.1</v>
          </cell>
          <cell r="LI268">
            <v>0.1</v>
          </cell>
          <cell r="LJ268">
            <v>5.4</v>
          </cell>
          <cell r="LK268">
            <v>5.3</v>
          </cell>
          <cell r="LL268">
            <v>1.1394044932551028</v>
          </cell>
          <cell r="LM268">
            <v>1.1359403687125409</v>
          </cell>
          <cell r="LN268">
            <v>0.1078255790834079</v>
          </cell>
          <cell r="LO268">
            <v>0.10781290775870722</v>
          </cell>
          <cell r="LP268">
            <v>0.1</v>
          </cell>
          <cell r="LQ268">
            <v>0.1</v>
          </cell>
          <cell r="LR268">
            <v>0.1</v>
          </cell>
          <cell r="LS268">
            <v>0.1</v>
          </cell>
          <cell r="LT268">
            <v>0.1</v>
          </cell>
          <cell r="LU268">
            <v>0.1</v>
          </cell>
          <cell r="LV268">
            <v>0.36849598163030994</v>
          </cell>
          <cell r="LW268">
            <v>0.35296708005646305</v>
          </cell>
          <cell r="LX268">
            <v>0.22</v>
          </cell>
          <cell r="LY268">
            <v>0.22</v>
          </cell>
          <cell r="LZ268">
            <v>0.1</v>
          </cell>
          <cell r="MA268">
            <v>0.1</v>
          </cell>
          <cell r="MB268">
            <v>0.1</v>
          </cell>
          <cell r="MC268">
            <v>0.1</v>
          </cell>
          <cell r="MD268">
            <v>0.1</v>
          </cell>
          <cell r="ME268">
            <v>0.1</v>
          </cell>
        </row>
        <row r="269">
          <cell r="A269">
            <v>8101004</v>
          </cell>
          <cell r="E269" t="str">
            <v>Ensino Médio</v>
          </cell>
          <cell r="H269">
            <v>0.28000000000000003</v>
          </cell>
          <cell r="I269">
            <v>0.28000000000000003</v>
          </cell>
          <cell r="J269">
            <v>7.9</v>
          </cell>
          <cell r="K269">
            <v>7.88</v>
          </cell>
          <cell r="L269">
            <v>0.43</v>
          </cell>
          <cell r="M269">
            <v>0.44</v>
          </cell>
          <cell r="N269">
            <v>0.42</v>
          </cell>
          <cell r="O269">
            <v>0.41</v>
          </cell>
          <cell r="P269">
            <v>0.09</v>
          </cell>
          <cell r="Q269">
            <v>0.1</v>
          </cell>
          <cell r="R269">
            <v>0.06</v>
          </cell>
          <cell r="S269">
            <v>0.06</v>
          </cell>
          <cell r="T269">
            <v>0.03</v>
          </cell>
          <cell r="U269">
            <v>0.03</v>
          </cell>
          <cell r="V269">
            <v>0.18</v>
          </cell>
          <cell r="W269">
            <v>0.18</v>
          </cell>
          <cell r="X269">
            <v>0.04</v>
          </cell>
          <cell r="Y269">
            <v>0.04</v>
          </cell>
          <cell r="Z269">
            <v>-0.17</v>
          </cell>
          <cell r="AA269">
            <v>-0.17</v>
          </cell>
          <cell r="AB269">
            <v>0.14000000000000001</v>
          </cell>
          <cell r="AC269">
            <v>0.14000000000000001</v>
          </cell>
          <cell r="AD269">
            <v>0</v>
          </cell>
          <cell r="AE269">
            <v>0</v>
          </cell>
          <cell r="AF269">
            <v>0.21</v>
          </cell>
          <cell r="AG269">
            <v>0.21</v>
          </cell>
          <cell r="AH269">
            <v>6.08</v>
          </cell>
          <cell r="AI269">
            <v>6.06</v>
          </cell>
          <cell r="AJ269">
            <v>0.54</v>
          </cell>
          <cell r="AK269">
            <v>0.54</v>
          </cell>
          <cell r="AL269">
            <v>0.15</v>
          </cell>
          <cell r="AM269">
            <v>0.14000000000000001</v>
          </cell>
          <cell r="AN269">
            <v>0.17</v>
          </cell>
          <cell r="AO269">
            <v>0.17</v>
          </cell>
          <cell r="AP269">
            <v>-0.01</v>
          </cell>
          <cell r="AQ269">
            <v>0</v>
          </cell>
          <cell r="AR269">
            <v>0.08</v>
          </cell>
          <cell r="AS269">
            <v>0.06</v>
          </cell>
          <cell r="AT269">
            <v>0.06</v>
          </cell>
          <cell r="AU269">
            <v>0.06</v>
          </cell>
          <cell r="AV269">
            <v>0</v>
          </cell>
          <cell r="AW269">
            <v>0</v>
          </cell>
          <cell r="AX269">
            <v>-0.06</v>
          </cell>
          <cell r="AY269">
            <v>-0.06</v>
          </cell>
          <cell r="AZ269">
            <v>0</v>
          </cell>
          <cell r="BA269">
            <v>0</v>
          </cell>
          <cell r="BB269">
            <v>0</v>
          </cell>
          <cell r="BC269">
            <v>0</v>
          </cell>
          <cell r="BD269">
            <v>0.03</v>
          </cell>
          <cell r="BE269">
            <v>0.03</v>
          </cell>
          <cell r="BF269">
            <v>5.32</v>
          </cell>
          <cell r="BG269">
            <v>5.32</v>
          </cell>
          <cell r="BH269">
            <v>0.23</v>
          </cell>
          <cell r="BI269">
            <v>0.23</v>
          </cell>
          <cell r="BJ269">
            <v>0.08</v>
          </cell>
          <cell r="BK269">
            <v>0.08</v>
          </cell>
          <cell r="BL269">
            <v>0</v>
          </cell>
          <cell r="BM269">
            <v>0</v>
          </cell>
          <cell r="BN269">
            <v>0</v>
          </cell>
          <cell r="BO269">
            <v>0</v>
          </cell>
          <cell r="BP269">
            <v>0</v>
          </cell>
          <cell r="BQ269">
            <v>0</v>
          </cell>
          <cell r="BR269">
            <v>0.12</v>
          </cell>
          <cell r="BS269">
            <v>0.12</v>
          </cell>
          <cell r="BT269">
            <v>-0.01</v>
          </cell>
          <cell r="BU269">
            <v>-0.01</v>
          </cell>
          <cell r="BV269">
            <v>0</v>
          </cell>
          <cell r="BW269">
            <v>0</v>
          </cell>
          <cell r="BX269">
            <v>0</v>
          </cell>
          <cell r="BY269">
            <v>0</v>
          </cell>
          <cell r="BZ269">
            <v>0</v>
          </cell>
          <cell r="CA269">
            <v>0</v>
          </cell>
          <cell r="CB269">
            <v>0.1</v>
          </cell>
          <cell r="CC269">
            <v>0.1</v>
          </cell>
          <cell r="CD269">
            <v>5.24</v>
          </cell>
          <cell r="CE269">
            <v>5.24</v>
          </cell>
          <cell r="CF269">
            <v>0.36</v>
          </cell>
          <cell r="CG269">
            <v>0.36</v>
          </cell>
          <cell r="CH269">
            <v>0.09</v>
          </cell>
          <cell r="CI269">
            <v>0.09</v>
          </cell>
          <cell r="CJ269">
            <v>0</v>
          </cell>
          <cell r="CK269">
            <v>0</v>
          </cell>
          <cell r="CL269">
            <v>0</v>
          </cell>
          <cell r="CM269">
            <v>0</v>
          </cell>
          <cell r="CN269">
            <v>0</v>
          </cell>
          <cell r="CO269">
            <v>0</v>
          </cell>
          <cell r="CP269">
            <v>0.1</v>
          </cell>
          <cell r="CQ269">
            <v>0.1</v>
          </cell>
          <cell r="CR269">
            <v>0</v>
          </cell>
          <cell r="CS269">
            <v>0</v>
          </cell>
          <cell r="CT269">
            <v>0</v>
          </cell>
          <cell r="CU269">
            <v>0</v>
          </cell>
          <cell r="CV269">
            <v>0</v>
          </cell>
          <cell r="CW269">
            <v>0</v>
          </cell>
          <cell r="CX269">
            <v>0</v>
          </cell>
          <cell r="CY269">
            <v>0</v>
          </cell>
          <cell r="CZ269">
            <v>0.11</v>
          </cell>
          <cell r="DA269">
            <v>0.11</v>
          </cell>
          <cell r="DB269">
            <v>7.33</v>
          </cell>
          <cell r="DC269">
            <v>7.33</v>
          </cell>
          <cell r="DD269">
            <v>0.68</v>
          </cell>
          <cell r="DE269">
            <v>0.68</v>
          </cell>
          <cell r="DF269">
            <v>0.11</v>
          </cell>
          <cell r="DG269">
            <v>0.11</v>
          </cell>
          <cell r="DH269">
            <v>0</v>
          </cell>
          <cell r="DI269">
            <v>0</v>
          </cell>
          <cell r="DJ269">
            <v>0</v>
          </cell>
          <cell r="DK269">
            <v>0</v>
          </cell>
          <cell r="DL269">
            <v>0</v>
          </cell>
          <cell r="DM269">
            <v>0</v>
          </cell>
          <cell r="DN269">
            <v>0.25</v>
          </cell>
          <cell r="DO269">
            <v>0.26</v>
          </cell>
          <cell r="DP269">
            <v>0</v>
          </cell>
          <cell r="DQ269">
            <v>0</v>
          </cell>
          <cell r="DR269">
            <v>0</v>
          </cell>
          <cell r="DS269">
            <v>0</v>
          </cell>
          <cell r="DT269">
            <v>0</v>
          </cell>
          <cell r="DU269">
            <v>0</v>
          </cell>
          <cell r="DV269">
            <v>0</v>
          </cell>
          <cell r="DW269">
            <v>0</v>
          </cell>
          <cell r="DX269">
            <v>0.15</v>
          </cell>
          <cell r="DY269">
            <v>0.15</v>
          </cell>
          <cell r="DZ269">
            <v>6.86</v>
          </cell>
          <cell r="EA269">
            <v>6.85</v>
          </cell>
          <cell r="EB269">
            <v>1.2</v>
          </cell>
          <cell r="EC269">
            <v>1.2</v>
          </cell>
          <cell r="ED269">
            <v>0.11</v>
          </cell>
          <cell r="EE269">
            <v>0.11</v>
          </cell>
          <cell r="EF269">
            <v>0</v>
          </cell>
          <cell r="EG269">
            <v>0</v>
          </cell>
          <cell r="EH269">
            <v>0</v>
          </cell>
          <cell r="EI269">
            <v>0</v>
          </cell>
          <cell r="EJ269">
            <v>0</v>
          </cell>
          <cell r="EK269">
            <v>0</v>
          </cell>
          <cell r="EL269">
            <v>0.1</v>
          </cell>
          <cell r="EM269">
            <v>0.1</v>
          </cell>
          <cell r="EN269">
            <v>0</v>
          </cell>
          <cell r="EO269">
            <v>0</v>
          </cell>
          <cell r="EP269">
            <v>0</v>
          </cell>
          <cell r="EQ269">
            <v>0</v>
          </cell>
          <cell r="ER269">
            <v>0</v>
          </cell>
          <cell r="ES269">
            <v>0</v>
          </cell>
          <cell r="ET269">
            <v>0</v>
          </cell>
          <cell r="EU269">
            <v>0</v>
          </cell>
          <cell r="EV269">
            <v>0.17</v>
          </cell>
          <cell r="EW269">
            <v>0.17</v>
          </cell>
          <cell r="EX269">
            <v>7.52</v>
          </cell>
          <cell r="EY269">
            <v>7.52</v>
          </cell>
          <cell r="EZ269">
            <v>0.54</v>
          </cell>
          <cell r="FA269">
            <v>0.54</v>
          </cell>
          <cell r="FB269">
            <v>0.1</v>
          </cell>
          <cell r="FC269">
            <v>0.1</v>
          </cell>
          <cell r="FD269">
            <v>0</v>
          </cell>
          <cell r="FE269">
            <v>0</v>
          </cell>
          <cell r="FF269">
            <v>0</v>
          </cell>
          <cell r="FG269">
            <v>0</v>
          </cell>
          <cell r="FH269">
            <v>0</v>
          </cell>
          <cell r="FI269">
            <v>0</v>
          </cell>
          <cell r="FJ269">
            <v>0.21</v>
          </cell>
          <cell r="FK269">
            <v>0.21</v>
          </cell>
          <cell r="FL269">
            <v>0</v>
          </cell>
          <cell r="FM269">
            <v>0</v>
          </cell>
          <cell r="FN269">
            <v>0</v>
          </cell>
          <cell r="FO269">
            <v>0</v>
          </cell>
          <cell r="FP269">
            <v>0</v>
          </cell>
          <cell r="FQ269">
            <v>0</v>
          </cell>
          <cell r="FR269">
            <v>0</v>
          </cell>
          <cell r="FS269">
            <v>0</v>
          </cell>
          <cell r="FT269">
            <v>0.31</v>
          </cell>
          <cell r="FU269">
            <v>0.2</v>
          </cell>
          <cell r="FV269">
            <v>9.06</v>
          </cell>
          <cell r="FW269">
            <v>9.0399999999999991</v>
          </cell>
          <cell r="FX269">
            <v>0.71</v>
          </cell>
          <cell r="FY269">
            <v>0.71</v>
          </cell>
          <cell r="FZ269">
            <v>0.02</v>
          </cell>
          <cell r="GA269">
            <v>0.02</v>
          </cell>
          <cell r="GB269">
            <v>0</v>
          </cell>
          <cell r="GC269">
            <v>0</v>
          </cell>
          <cell r="GD269">
            <v>0</v>
          </cell>
          <cell r="GE269">
            <v>0</v>
          </cell>
          <cell r="GF269">
            <v>0</v>
          </cell>
          <cell r="GG269">
            <v>0</v>
          </cell>
          <cell r="GH269">
            <v>0.17</v>
          </cell>
          <cell r="GI269">
            <v>0.17</v>
          </cell>
          <cell r="GJ269">
            <v>0</v>
          </cell>
          <cell r="GK269">
            <v>0</v>
          </cell>
          <cell r="GL269">
            <v>0</v>
          </cell>
          <cell r="GM269">
            <v>0</v>
          </cell>
          <cell r="GN269">
            <v>0</v>
          </cell>
          <cell r="GO269">
            <v>0</v>
          </cell>
          <cell r="GP269">
            <v>0</v>
          </cell>
          <cell r="GQ269">
            <v>0</v>
          </cell>
          <cell r="GR269">
            <v>7.0000000000000007E-2</v>
          </cell>
          <cell r="GS269">
            <v>0.08</v>
          </cell>
          <cell r="GT269">
            <v>8.4499999999999993</v>
          </cell>
          <cell r="GU269">
            <v>8.4499999999999993</v>
          </cell>
          <cell r="GV269">
            <v>0.69</v>
          </cell>
          <cell r="GW269">
            <v>0.69</v>
          </cell>
          <cell r="GX269">
            <v>0.06</v>
          </cell>
          <cell r="GY269">
            <v>7.0000000000000007E-2</v>
          </cell>
          <cell r="GZ269">
            <v>0</v>
          </cell>
          <cell r="HA269">
            <v>0</v>
          </cell>
          <cell r="HB269">
            <v>0</v>
          </cell>
          <cell r="HC269">
            <v>0</v>
          </cell>
          <cell r="HD269">
            <v>0</v>
          </cell>
          <cell r="HE269">
            <v>0</v>
          </cell>
          <cell r="HF269">
            <v>0.06</v>
          </cell>
          <cell r="HG269">
            <v>0.06</v>
          </cell>
          <cell r="HH269">
            <v>0</v>
          </cell>
          <cell r="HI269">
            <v>0</v>
          </cell>
          <cell r="HJ269">
            <v>0</v>
          </cell>
          <cell r="HK269">
            <v>0</v>
          </cell>
          <cell r="HL269">
            <v>0</v>
          </cell>
          <cell r="HM269">
            <v>0</v>
          </cell>
          <cell r="HN269">
            <v>0</v>
          </cell>
          <cell r="HO269">
            <v>0</v>
          </cell>
          <cell r="HP269">
            <v>0.1</v>
          </cell>
          <cell r="HQ269">
            <v>0.1</v>
          </cell>
          <cell r="HR269">
            <v>9.82</v>
          </cell>
          <cell r="HS269">
            <v>9.7899999999999991</v>
          </cell>
          <cell r="HT269">
            <v>0.4</v>
          </cell>
          <cell r="HU269">
            <v>0.4</v>
          </cell>
          <cell r="HV269">
            <v>0.03</v>
          </cell>
          <cell r="HW269">
            <v>0.03</v>
          </cell>
          <cell r="HX269">
            <v>0</v>
          </cell>
          <cell r="HY269">
            <v>0</v>
          </cell>
          <cell r="HZ269">
            <v>0</v>
          </cell>
          <cell r="IA269">
            <v>0</v>
          </cell>
          <cell r="IB269">
            <v>0</v>
          </cell>
          <cell r="IC269">
            <v>0</v>
          </cell>
          <cell r="ID269">
            <v>7.0000000000000007E-2</v>
          </cell>
          <cell r="IE269">
            <v>7.0000000000000007E-2</v>
          </cell>
          <cell r="IF269">
            <v>0</v>
          </cell>
          <cell r="IG269">
            <v>0</v>
          </cell>
          <cell r="IH269">
            <v>0</v>
          </cell>
          <cell r="II269">
            <v>0</v>
          </cell>
          <cell r="IJ269">
            <v>0</v>
          </cell>
          <cell r="IK269">
            <v>0</v>
          </cell>
          <cell r="IL269">
            <v>0</v>
          </cell>
          <cell r="IM269">
            <v>0</v>
          </cell>
          <cell r="IN269">
            <v>0.17</v>
          </cell>
          <cell r="IO269">
            <v>0.18</v>
          </cell>
          <cell r="IP269">
            <v>9.0399999999999991</v>
          </cell>
          <cell r="IQ269">
            <v>9.08</v>
          </cell>
          <cell r="IR269">
            <v>0.76</v>
          </cell>
          <cell r="IS269">
            <v>0.77</v>
          </cell>
          <cell r="IT269">
            <v>0.06</v>
          </cell>
          <cell r="IU269">
            <v>0.06</v>
          </cell>
          <cell r="IV269">
            <v>0</v>
          </cell>
          <cell r="IW269">
            <v>0</v>
          </cell>
          <cell r="IX269">
            <v>0</v>
          </cell>
          <cell r="IY269">
            <v>0</v>
          </cell>
          <cell r="IZ269">
            <v>0</v>
          </cell>
          <cell r="JA269">
            <v>0</v>
          </cell>
          <cell r="JB269">
            <v>0.12</v>
          </cell>
          <cell r="JC269">
            <v>0.12</v>
          </cell>
          <cell r="JD269">
            <v>0</v>
          </cell>
          <cell r="JE269">
            <v>0</v>
          </cell>
          <cell r="JF269">
            <v>0</v>
          </cell>
          <cell r="JG269">
            <v>0</v>
          </cell>
          <cell r="JH269">
            <v>0</v>
          </cell>
          <cell r="JI269">
            <v>0</v>
          </cell>
          <cell r="JJ269">
            <v>0</v>
          </cell>
          <cell r="JK269">
            <v>0</v>
          </cell>
          <cell r="JL269">
            <v>0</v>
          </cell>
          <cell r="JM269">
            <v>0</v>
          </cell>
          <cell r="JN269">
            <v>10.19</v>
          </cell>
          <cell r="JO269">
            <v>10.19</v>
          </cell>
          <cell r="JP269">
            <v>0.55000000000000004</v>
          </cell>
          <cell r="JQ269">
            <v>0.55000000000000004</v>
          </cell>
          <cell r="JR269">
            <v>0</v>
          </cell>
          <cell r="JS269">
            <v>0</v>
          </cell>
          <cell r="JT269">
            <v>0</v>
          </cell>
          <cell r="JU269">
            <v>0</v>
          </cell>
          <cell r="JV269">
            <v>0</v>
          </cell>
          <cell r="JW269">
            <v>0</v>
          </cell>
          <cell r="JX269">
            <v>0</v>
          </cell>
          <cell r="JY269">
            <v>0</v>
          </cell>
          <cell r="JZ269">
            <v>0.11</v>
          </cell>
          <cell r="KA269">
            <v>0.12</v>
          </cell>
          <cell r="KB269">
            <v>0</v>
          </cell>
          <cell r="KC269">
            <v>0</v>
          </cell>
          <cell r="KD269">
            <v>0</v>
          </cell>
          <cell r="KE269">
            <v>0</v>
          </cell>
          <cell r="KF269">
            <v>0</v>
          </cell>
          <cell r="KG269">
            <v>0</v>
          </cell>
          <cell r="KH269">
            <v>0</v>
          </cell>
          <cell r="KI269">
            <v>0</v>
          </cell>
          <cell r="KJ269">
            <v>0</v>
          </cell>
          <cell r="KK269">
            <v>0</v>
          </cell>
          <cell r="KL269">
            <v>8.2899999999999991</v>
          </cell>
          <cell r="KM269">
            <v>8.36</v>
          </cell>
          <cell r="KN269">
            <v>1.39</v>
          </cell>
          <cell r="KO269">
            <v>1.38</v>
          </cell>
          <cell r="KP269">
            <v>0.02</v>
          </cell>
          <cell r="KQ269">
            <v>0.02</v>
          </cell>
          <cell r="KR269">
            <v>0</v>
          </cell>
          <cell r="KS269">
            <v>0</v>
          </cell>
          <cell r="KT269">
            <v>0</v>
          </cell>
          <cell r="KU269">
            <v>0</v>
          </cell>
          <cell r="KV269">
            <v>0</v>
          </cell>
          <cell r="KW269">
            <v>0</v>
          </cell>
          <cell r="KX269">
            <v>0.43</v>
          </cell>
          <cell r="KY269">
            <v>0.44</v>
          </cell>
          <cell r="KZ269">
            <v>0</v>
          </cell>
          <cell r="LA269">
            <v>0</v>
          </cell>
          <cell r="LB269">
            <v>0</v>
          </cell>
          <cell r="LC269">
            <v>0</v>
          </cell>
          <cell r="LD269">
            <v>0</v>
          </cell>
          <cell r="LE269">
            <v>0</v>
          </cell>
          <cell r="LF269">
            <v>0</v>
          </cell>
          <cell r="LG269">
            <v>0</v>
          </cell>
          <cell r="LH269">
            <v>0.1</v>
          </cell>
          <cell r="LI269">
            <v>0.1</v>
          </cell>
          <cell r="LJ269">
            <v>5.4</v>
          </cell>
          <cell r="LK269">
            <v>5.3</v>
          </cell>
          <cell r="LL269">
            <v>1.1394044932551028</v>
          </cell>
          <cell r="LM269">
            <v>1.1359403687125409</v>
          </cell>
          <cell r="LN269">
            <v>0.1078255790834079</v>
          </cell>
          <cell r="LO269">
            <v>0.10781290775870722</v>
          </cell>
          <cell r="LP269">
            <v>0.1</v>
          </cell>
          <cell r="LQ269">
            <v>0.1</v>
          </cell>
          <cell r="LR269">
            <v>0.1</v>
          </cell>
          <cell r="LS269">
            <v>0.1</v>
          </cell>
          <cell r="LT269">
            <v>0.1</v>
          </cell>
          <cell r="LU269">
            <v>0.1</v>
          </cell>
          <cell r="LV269">
            <v>0.36849598163030994</v>
          </cell>
          <cell r="LW269">
            <v>0.35296708005646305</v>
          </cell>
          <cell r="LX269">
            <v>0.22</v>
          </cell>
          <cell r="LY269">
            <v>0.22</v>
          </cell>
          <cell r="LZ269">
            <v>0.1</v>
          </cell>
          <cell r="MA269">
            <v>0.1</v>
          </cell>
          <cell r="MB269">
            <v>0.1</v>
          </cell>
          <cell r="MC269">
            <v>0.1</v>
          </cell>
          <cell r="MD269">
            <v>0.1</v>
          </cell>
          <cell r="ME269">
            <v>0.1</v>
          </cell>
        </row>
        <row r="270">
          <cell r="A270">
            <v>8101005</v>
          </cell>
          <cell r="E270" t="str">
            <v>Ensino Superior</v>
          </cell>
          <cell r="H270">
            <v>0.19</v>
          </cell>
          <cell r="I270">
            <v>0.19</v>
          </cell>
          <cell r="J270">
            <v>5.6</v>
          </cell>
          <cell r="K270">
            <v>5.6</v>
          </cell>
          <cell r="L270">
            <v>0.68</v>
          </cell>
          <cell r="M270">
            <v>0.68</v>
          </cell>
          <cell r="N270">
            <v>-0.01</v>
          </cell>
          <cell r="O270">
            <v>-0.01</v>
          </cell>
          <cell r="P270">
            <v>-0.05</v>
          </cell>
          <cell r="Q270">
            <v>-0.05</v>
          </cell>
          <cell r="R270">
            <v>0.04</v>
          </cell>
          <cell r="S270">
            <v>0.04</v>
          </cell>
          <cell r="T270">
            <v>0</v>
          </cell>
          <cell r="U270">
            <v>0</v>
          </cell>
          <cell r="V270">
            <v>0.13</v>
          </cell>
          <cell r="W270">
            <v>0.13</v>
          </cell>
          <cell r="X270">
            <v>-0.18</v>
          </cell>
          <cell r="Y270">
            <v>-0.18</v>
          </cell>
          <cell r="Z270">
            <v>0.11</v>
          </cell>
          <cell r="AA270">
            <v>0.11</v>
          </cell>
          <cell r="AB270">
            <v>0</v>
          </cell>
          <cell r="AC270">
            <v>0</v>
          </cell>
          <cell r="AD270">
            <v>0</v>
          </cell>
          <cell r="AE270">
            <v>0</v>
          </cell>
          <cell r="AF270">
            <v>0.06</v>
          </cell>
          <cell r="AG270">
            <v>0.06</v>
          </cell>
          <cell r="AH270">
            <v>5.05</v>
          </cell>
          <cell r="AI270">
            <v>5.05</v>
          </cell>
          <cell r="AJ270">
            <v>1.5</v>
          </cell>
          <cell r="AK270">
            <v>1.5</v>
          </cell>
          <cell r="AL270">
            <v>0.01</v>
          </cell>
          <cell r="AM270">
            <v>0.01</v>
          </cell>
          <cell r="AN270">
            <v>0</v>
          </cell>
          <cell r="AO270">
            <v>0</v>
          </cell>
          <cell r="AP270">
            <v>0.02</v>
          </cell>
          <cell r="AQ270">
            <v>0.02</v>
          </cell>
          <cell r="AR270">
            <v>0.01</v>
          </cell>
          <cell r="AS270">
            <v>0.04</v>
          </cell>
          <cell r="AT270">
            <v>-0.22</v>
          </cell>
          <cell r="AU270">
            <v>-0.22</v>
          </cell>
          <cell r="AV270">
            <v>0</v>
          </cell>
          <cell r="AW270">
            <v>0</v>
          </cell>
          <cell r="AX270">
            <v>7.0000000000000007E-2</v>
          </cell>
          <cell r="AY270">
            <v>7.0000000000000007E-2</v>
          </cell>
          <cell r="AZ270">
            <v>0</v>
          </cell>
          <cell r="BA270">
            <v>0</v>
          </cell>
          <cell r="BB270">
            <v>0</v>
          </cell>
          <cell r="BC270">
            <v>0</v>
          </cell>
          <cell r="BD270">
            <v>0</v>
          </cell>
          <cell r="BE270">
            <v>0</v>
          </cell>
          <cell r="BF270">
            <v>2.84</v>
          </cell>
          <cell r="BG270">
            <v>2.85</v>
          </cell>
          <cell r="BH270">
            <v>0.09</v>
          </cell>
          <cell r="BI270">
            <v>0.09</v>
          </cell>
          <cell r="BJ270">
            <v>0</v>
          </cell>
          <cell r="BK270">
            <v>0</v>
          </cell>
          <cell r="BL270">
            <v>0</v>
          </cell>
          <cell r="BM270">
            <v>0</v>
          </cell>
          <cell r="BN270">
            <v>0</v>
          </cell>
          <cell r="BO270">
            <v>0</v>
          </cell>
          <cell r="BP270">
            <v>0</v>
          </cell>
          <cell r="BQ270">
            <v>0</v>
          </cell>
          <cell r="BR270">
            <v>1.0900000000000001</v>
          </cell>
          <cell r="BS270">
            <v>1.0900000000000001</v>
          </cell>
          <cell r="BT270">
            <v>0</v>
          </cell>
          <cell r="BU270">
            <v>0</v>
          </cell>
          <cell r="BV270">
            <v>0</v>
          </cell>
          <cell r="BW270">
            <v>0</v>
          </cell>
          <cell r="BX270">
            <v>0</v>
          </cell>
          <cell r="BY270">
            <v>0</v>
          </cell>
          <cell r="BZ270">
            <v>0</v>
          </cell>
          <cell r="CA270">
            <v>0</v>
          </cell>
          <cell r="CB270">
            <v>7.0000000000000007E-2</v>
          </cell>
          <cell r="CC270">
            <v>7.0000000000000007E-2</v>
          </cell>
          <cell r="CD270">
            <v>3.06</v>
          </cell>
          <cell r="CE270">
            <v>3.06</v>
          </cell>
          <cell r="CF270">
            <v>-0.01</v>
          </cell>
          <cell r="CG270">
            <v>-0.01</v>
          </cell>
          <cell r="CH270">
            <v>0.05</v>
          </cell>
          <cell r="CI270">
            <v>0.05</v>
          </cell>
          <cell r="CJ270">
            <v>0</v>
          </cell>
          <cell r="CK270">
            <v>0</v>
          </cell>
          <cell r="CL270">
            <v>0</v>
          </cell>
          <cell r="CM270">
            <v>0</v>
          </cell>
          <cell r="CN270">
            <v>0</v>
          </cell>
          <cell r="CO270">
            <v>0</v>
          </cell>
          <cell r="CP270">
            <v>0.12</v>
          </cell>
          <cell r="CQ270">
            <v>0.12</v>
          </cell>
          <cell r="CR270">
            <v>0</v>
          </cell>
          <cell r="CS270">
            <v>0</v>
          </cell>
          <cell r="CT270">
            <v>0</v>
          </cell>
          <cell r="CU270">
            <v>0</v>
          </cell>
          <cell r="CV270">
            <v>0</v>
          </cell>
          <cell r="CW270">
            <v>0</v>
          </cell>
          <cell r="CX270">
            <v>0</v>
          </cell>
          <cell r="CY270">
            <v>0</v>
          </cell>
          <cell r="CZ270">
            <v>0.1</v>
          </cell>
          <cell r="DA270">
            <v>0.1</v>
          </cell>
          <cell r="DB270">
            <v>3.82</v>
          </cell>
          <cell r="DC270">
            <v>3.82</v>
          </cell>
          <cell r="DD270">
            <v>-2.04</v>
          </cell>
          <cell r="DE270">
            <v>-2.04</v>
          </cell>
          <cell r="DF270">
            <v>0</v>
          </cell>
          <cell r="DG270">
            <v>0</v>
          </cell>
          <cell r="DH270">
            <v>0</v>
          </cell>
          <cell r="DI270">
            <v>0</v>
          </cell>
          <cell r="DJ270">
            <v>0</v>
          </cell>
          <cell r="DK270">
            <v>0</v>
          </cell>
          <cell r="DL270">
            <v>0</v>
          </cell>
          <cell r="DM270">
            <v>0</v>
          </cell>
          <cell r="DN270">
            <v>1.43</v>
          </cell>
          <cell r="DO270">
            <v>1.42</v>
          </cell>
          <cell r="DP270">
            <v>0</v>
          </cell>
          <cell r="DQ270">
            <v>0</v>
          </cell>
          <cell r="DR270">
            <v>0</v>
          </cell>
          <cell r="DS270">
            <v>0</v>
          </cell>
          <cell r="DT270">
            <v>0</v>
          </cell>
          <cell r="DU270">
            <v>0</v>
          </cell>
          <cell r="DV270">
            <v>0</v>
          </cell>
          <cell r="DW270">
            <v>0</v>
          </cell>
          <cell r="DX270">
            <v>0.36</v>
          </cell>
          <cell r="DY270">
            <v>0.37</v>
          </cell>
          <cell r="DZ270">
            <v>3.98</v>
          </cell>
          <cell r="EA270">
            <v>3.99</v>
          </cell>
          <cell r="EB270">
            <v>-0.01</v>
          </cell>
          <cell r="EC270">
            <v>-0.01</v>
          </cell>
          <cell r="ED270">
            <v>0.01</v>
          </cell>
          <cell r="EE270">
            <v>0.01</v>
          </cell>
          <cell r="EF270">
            <v>0</v>
          </cell>
          <cell r="EG270">
            <v>0</v>
          </cell>
          <cell r="EH270">
            <v>0</v>
          </cell>
          <cell r="EI270">
            <v>0</v>
          </cell>
          <cell r="EJ270">
            <v>0</v>
          </cell>
          <cell r="EK270">
            <v>0</v>
          </cell>
          <cell r="EL270">
            <v>0.48</v>
          </cell>
          <cell r="EM270">
            <v>0.48</v>
          </cell>
          <cell r="EN270">
            <v>0</v>
          </cell>
          <cell r="EO270">
            <v>0</v>
          </cell>
          <cell r="EP270">
            <v>0</v>
          </cell>
          <cell r="EQ270">
            <v>0</v>
          </cell>
          <cell r="ER270">
            <v>0</v>
          </cell>
          <cell r="ES270">
            <v>0</v>
          </cell>
          <cell r="ET270">
            <v>0</v>
          </cell>
          <cell r="EU270">
            <v>0</v>
          </cell>
          <cell r="EV270">
            <v>0.25</v>
          </cell>
          <cell r="EW270">
            <v>0.25</v>
          </cell>
          <cell r="EX270">
            <v>4.87</v>
          </cell>
          <cell r="EY270">
            <v>4.87</v>
          </cell>
          <cell r="EZ270">
            <v>2.0499999999999998</v>
          </cell>
          <cell r="FA270">
            <v>2.04</v>
          </cell>
          <cell r="FB270">
            <v>0</v>
          </cell>
          <cell r="FC270">
            <v>0</v>
          </cell>
          <cell r="FD270">
            <v>0</v>
          </cell>
          <cell r="FE270">
            <v>0</v>
          </cell>
          <cell r="FF270">
            <v>0</v>
          </cell>
          <cell r="FG270">
            <v>0</v>
          </cell>
          <cell r="FH270">
            <v>0</v>
          </cell>
          <cell r="FI270">
            <v>0</v>
          </cell>
          <cell r="FJ270">
            <v>0.02</v>
          </cell>
          <cell r="FK270">
            <v>0.02</v>
          </cell>
          <cell r="FL270">
            <v>0</v>
          </cell>
          <cell r="FM270">
            <v>0</v>
          </cell>
          <cell r="FN270">
            <v>0</v>
          </cell>
          <cell r="FO270">
            <v>0</v>
          </cell>
          <cell r="FP270">
            <v>0</v>
          </cell>
          <cell r="FQ270">
            <v>0</v>
          </cell>
          <cell r="FR270">
            <v>0</v>
          </cell>
          <cell r="FS270">
            <v>0</v>
          </cell>
          <cell r="FT270">
            <v>0.5</v>
          </cell>
          <cell r="FU270">
            <v>0.47</v>
          </cell>
          <cell r="FV270">
            <v>5.96</v>
          </cell>
          <cell r="FW270">
            <v>5.94</v>
          </cell>
          <cell r="FX270">
            <v>0.24</v>
          </cell>
          <cell r="FY270">
            <v>0.24</v>
          </cell>
          <cell r="FZ270">
            <v>0.09</v>
          </cell>
          <cell r="GA270">
            <v>0.09</v>
          </cell>
          <cell r="GB270">
            <v>0</v>
          </cell>
          <cell r="GC270">
            <v>0</v>
          </cell>
          <cell r="GD270">
            <v>0</v>
          </cell>
          <cell r="GE270">
            <v>0</v>
          </cell>
          <cell r="GF270">
            <v>0</v>
          </cell>
          <cell r="GG270">
            <v>0</v>
          </cell>
          <cell r="GH270">
            <v>0.42</v>
          </cell>
          <cell r="GI270">
            <v>0.42</v>
          </cell>
          <cell r="GJ270">
            <v>0</v>
          </cell>
          <cell r="GK270">
            <v>0</v>
          </cell>
          <cell r="GL270">
            <v>0</v>
          </cell>
          <cell r="GM270">
            <v>0</v>
          </cell>
          <cell r="GN270">
            <v>0</v>
          </cell>
          <cell r="GO270">
            <v>0</v>
          </cell>
          <cell r="GP270">
            <v>0</v>
          </cell>
          <cell r="GQ270">
            <v>0</v>
          </cell>
          <cell r="GR270">
            <v>0.28000000000000003</v>
          </cell>
          <cell r="GS270">
            <v>0.28999999999999998</v>
          </cell>
          <cell r="GT270">
            <v>6.24</v>
          </cell>
          <cell r="GU270">
            <v>6.23</v>
          </cell>
          <cell r="GV270">
            <v>0.14000000000000001</v>
          </cell>
          <cell r="GW270">
            <v>0.14000000000000001</v>
          </cell>
          <cell r="GX270">
            <v>0</v>
          </cell>
          <cell r="GY270">
            <v>0</v>
          </cell>
          <cell r="GZ270">
            <v>0</v>
          </cell>
          <cell r="HA270">
            <v>0</v>
          </cell>
          <cell r="HB270">
            <v>0</v>
          </cell>
          <cell r="HC270">
            <v>0</v>
          </cell>
          <cell r="HD270">
            <v>0</v>
          </cell>
          <cell r="HE270">
            <v>0</v>
          </cell>
          <cell r="HF270">
            <v>0.72</v>
          </cell>
          <cell r="HG270">
            <v>0.72</v>
          </cell>
          <cell r="HH270">
            <v>0</v>
          </cell>
          <cell r="HI270">
            <v>0</v>
          </cell>
          <cell r="HJ270">
            <v>0</v>
          </cell>
          <cell r="HK270">
            <v>0</v>
          </cell>
          <cell r="HL270">
            <v>0</v>
          </cell>
          <cell r="HM270">
            <v>0</v>
          </cell>
          <cell r="HN270">
            <v>0</v>
          </cell>
          <cell r="HO270">
            <v>0</v>
          </cell>
          <cell r="HP270">
            <v>0.56000000000000005</v>
          </cell>
          <cell r="HQ270">
            <v>0.6</v>
          </cell>
          <cell r="HR270">
            <v>6.15</v>
          </cell>
          <cell r="HS270">
            <v>6.14</v>
          </cell>
          <cell r="HT270">
            <v>0.46</v>
          </cell>
          <cell r="HU270">
            <v>0.43</v>
          </cell>
          <cell r="HV270">
            <v>0.06</v>
          </cell>
          <cell r="HW270">
            <v>0.06</v>
          </cell>
          <cell r="HX270">
            <v>0</v>
          </cell>
          <cell r="HY270">
            <v>0</v>
          </cell>
          <cell r="HZ270">
            <v>0</v>
          </cell>
          <cell r="IA270">
            <v>0</v>
          </cell>
          <cell r="IB270">
            <v>0</v>
          </cell>
          <cell r="IC270">
            <v>0</v>
          </cell>
          <cell r="ID270">
            <v>0.3</v>
          </cell>
          <cell r="IE270">
            <v>0.31</v>
          </cell>
          <cell r="IF270">
            <v>0</v>
          </cell>
          <cell r="IG270">
            <v>0</v>
          </cell>
          <cell r="IH270">
            <v>0</v>
          </cell>
          <cell r="II270">
            <v>0</v>
          </cell>
          <cell r="IJ270">
            <v>0</v>
          </cell>
          <cell r="IK270">
            <v>0</v>
          </cell>
          <cell r="IL270">
            <v>0</v>
          </cell>
          <cell r="IM270">
            <v>0</v>
          </cell>
          <cell r="IN270">
            <v>0.15</v>
          </cell>
          <cell r="IO270">
            <v>0.16</v>
          </cell>
          <cell r="IP270">
            <v>6.14</v>
          </cell>
          <cell r="IQ270">
            <v>6.07</v>
          </cell>
          <cell r="IR270">
            <v>0.84</v>
          </cell>
          <cell r="IS270">
            <v>0.84</v>
          </cell>
          <cell r="IT270">
            <v>0</v>
          </cell>
          <cell r="IU270">
            <v>0</v>
          </cell>
          <cell r="IV270">
            <v>0</v>
          </cell>
          <cell r="IW270">
            <v>0</v>
          </cell>
          <cell r="IX270">
            <v>0</v>
          </cell>
          <cell r="IY270">
            <v>0</v>
          </cell>
          <cell r="IZ270">
            <v>0</v>
          </cell>
          <cell r="JA270">
            <v>0</v>
          </cell>
          <cell r="JB270">
            <v>1.29</v>
          </cell>
          <cell r="JC270">
            <v>1.28</v>
          </cell>
          <cell r="JD270">
            <v>0</v>
          </cell>
          <cell r="JE270">
            <v>0</v>
          </cell>
          <cell r="JF270">
            <v>0</v>
          </cell>
          <cell r="JG270">
            <v>0</v>
          </cell>
          <cell r="JH270">
            <v>0</v>
          </cell>
          <cell r="JI270">
            <v>0</v>
          </cell>
          <cell r="JJ270">
            <v>0</v>
          </cell>
          <cell r="JK270">
            <v>0</v>
          </cell>
          <cell r="JL270">
            <v>0</v>
          </cell>
          <cell r="JM270">
            <v>0</v>
          </cell>
          <cell r="JN270">
            <v>5.32</v>
          </cell>
          <cell r="JO270">
            <v>5.38</v>
          </cell>
          <cell r="JP270">
            <v>0.55000000000000004</v>
          </cell>
          <cell r="JQ270">
            <v>0.56000000000000005</v>
          </cell>
          <cell r="JR270">
            <v>0</v>
          </cell>
          <cell r="JS270">
            <v>0</v>
          </cell>
          <cell r="JT270">
            <v>0</v>
          </cell>
          <cell r="JU270">
            <v>0</v>
          </cell>
          <cell r="JV270">
            <v>0</v>
          </cell>
          <cell r="JW270">
            <v>0</v>
          </cell>
          <cell r="JX270">
            <v>0</v>
          </cell>
          <cell r="JY270">
            <v>0</v>
          </cell>
          <cell r="JZ270">
            <v>1.89</v>
          </cell>
          <cell r="KA270">
            <v>1.83</v>
          </cell>
          <cell r="KB270">
            <v>0</v>
          </cell>
          <cell r="KC270">
            <v>0</v>
          </cell>
          <cell r="KD270">
            <v>0</v>
          </cell>
          <cell r="KE270">
            <v>0</v>
          </cell>
          <cell r="KF270">
            <v>0</v>
          </cell>
          <cell r="KG270">
            <v>0</v>
          </cell>
          <cell r="KH270">
            <v>0</v>
          </cell>
          <cell r="KI270">
            <v>0</v>
          </cell>
          <cell r="KJ270">
            <v>0</v>
          </cell>
          <cell r="KK270">
            <v>0</v>
          </cell>
          <cell r="KL270">
            <v>6.33</v>
          </cell>
          <cell r="KM270">
            <v>6.36</v>
          </cell>
          <cell r="KN270">
            <v>1.52</v>
          </cell>
          <cell r="KO270">
            <v>1.51</v>
          </cell>
          <cell r="KP270">
            <v>0.01</v>
          </cell>
          <cell r="KQ270">
            <v>0.01</v>
          </cell>
          <cell r="KR270">
            <v>0</v>
          </cell>
          <cell r="KS270">
            <v>0</v>
          </cell>
          <cell r="KT270">
            <v>0</v>
          </cell>
          <cell r="KU270">
            <v>0</v>
          </cell>
          <cell r="KV270">
            <v>0</v>
          </cell>
          <cell r="KW270">
            <v>0</v>
          </cell>
          <cell r="KX270">
            <v>-0.22</v>
          </cell>
          <cell r="KY270">
            <v>-0.25</v>
          </cell>
          <cell r="KZ270">
            <v>0</v>
          </cell>
          <cell r="LA270">
            <v>0</v>
          </cell>
          <cell r="LB270">
            <v>0</v>
          </cell>
          <cell r="LC270">
            <v>0</v>
          </cell>
          <cell r="LD270">
            <v>0</v>
          </cell>
          <cell r="LE270">
            <v>0</v>
          </cell>
          <cell r="LF270">
            <v>0</v>
          </cell>
          <cell r="LG270">
            <v>0</v>
          </cell>
          <cell r="LH270">
            <v>0.1</v>
          </cell>
          <cell r="LI270">
            <v>0.1</v>
          </cell>
          <cell r="LJ270">
            <v>5.4</v>
          </cell>
          <cell r="LK270">
            <v>5.3</v>
          </cell>
          <cell r="LL270">
            <v>1.1394044932551028</v>
          </cell>
          <cell r="LM270">
            <v>1.1359403687125409</v>
          </cell>
          <cell r="LN270">
            <v>0.1078255790834079</v>
          </cell>
          <cell r="LO270">
            <v>0.10781290775870722</v>
          </cell>
          <cell r="LP270">
            <v>0.1</v>
          </cell>
          <cell r="LQ270">
            <v>0.1</v>
          </cell>
          <cell r="LR270">
            <v>0.1</v>
          </cell>
          <cell r="LS270">
            <v>0.1</v>
          </cell>
          <cell r="LT270">
            <v>0.1</v>
          </cell>
          <cell r="LU270">
            <v>0.1</v>
          </cell>
          <cell r="LV270">
            <v>0.36849598163030994</v>
          </cell>
          <cell r="LW270">
            <v>0.35296708005646305</v>
          </cell>
          <cell r="LX270">
            <v>0.22</v>
          </cell>
          <cell r="LY270">
            <v>0.22</v>
          </cell>
          <cell r="LZ270">
            <v>0.1</v>
          </cell>
          <cell r="MA270">
            <v>0.1</v>
          </cell>
          <cell r="MB270">
            <v>0.1</v>
          </cell>
          <cell r="MC270">
            <v>0.1</v>
          </cell>
          <cell r="MD270">
            <v>0.1</v>
          </cell>
          <cell r="ME270">
            <v>0.1</v>
          </cell>
        </row>
        <row r="271">
          <cell r="A271">
            <v>8101006</v>
          </cell>
          <cell r="E271" t="str">
            <v>Pós-Graduação</v>
          </cell>
          <cell r="H271">
            <v>0.20875779347564169</v>
          </cell>
          <cell r="I271">
            <v>0.21147157045654016</v>
          </cell>
          <cell r="J271">
            <v>6.7381690975973259</v>
          </cell>
          <cell r="K271">
            <v>6.7361402044541743</v>
          </cell>
          <cell r="L271">
            <v>0.46229704342443517</v>
          </cell>
          <cell r="M271">
            <v>0.46374160749743465</v>
          </cell>
          <cell r="N271">
            <v>0.24358890048687859</v>
          </cell>
          <cell r="O271">
            <v>0.24193389888673872</v>
          </cell>
          <cell r="P271">
            <v>3.6752965269078924E-2</v>
          </cell>
          <cell r="Q271">
            <v>3.8027796218891928E-2</v>
          </cell>
          <cell r="R271">
            <v>3.8751941910250047E-2</v>
          </cell>
          <cell r="S271">
            <v>4.1428520870838439E-2</v>
          </cell>
          <cell r="T271">
            <v>7.0377469902020331E-2</v>
          </cell>
          <cell r="U271">
            <v>7.0090099924331517E-2</v>
          </cell>
          <cell r="V271">
            <v>0.18465650256599478</v>
          </cell>
          <cell r="W271">
            <v>0.18464373363566999</v>
          </cell>
          <cell r="X271">
            <v>-5.6855352489795417E-2</v>
          </cell>
          <cell r="Y271">
            <v>-5.691601994357872E-2</v>
          </cell>
          <cell r="Z271">
            <v>-7.6041514662124388E-2</v>
          </cell>
          <cell r="AA271">
            <v>-7.6047972437732786E-2</v>
          </cell>
          <cell r="AB271">
            <v>1.9892276301994929E-2</v>
          </cell>
          <cell r="AC271">
            <v>1.9897483675783742E-2</v>
          </cell>
          <cell r="AD271">
            <v>0</v>
          </cell>
          <cell r="AE271">
            <v>0</v>
          </cell>
          <cell r="AF271">
            <v>0.15624517189882334</v>
          </cell>
          <cell r="AG271">
            <v>0.15616369027435195</v>
          </cell>
          <cell r="AH271">
            <v>5.9266356849086588</v>
          </cell>
          <cell r="AI271">
            <v>5.9242610573101073</v>
          </cell>
          <cell r="AJ271">
            <v>0.97034125357329493</v>
          </cell>
          <cell r="AK271">
            <v>0.96814659299192218</v>
          </cell>
          <cell r="AL271">
            <v>0.12716993881391522</v>
          </cell>
          <cell r="AM271">
            <v>0.12567023193345161</v>
          </cell>
          <cell r="AN271">
            <v>6.1241604765986994E-2</v>
          </cell>
          <cell r="AO271">
            <v>6.1244218988816927E-2</v>
          </cell>
          <cell r="AP271">
            <v>-1.7723485788034038E-3</v>
          </cell>
          <cell r="AQ271">
            <v>-3.1319296318979697E-4</v>
          </cell>
          <cell r="AR271">
            <v>3.411374627779773E-2</v>
          </cell>
          <cell r="AS271">
            <v>0</v>
          </cell>
          <cell r="AT271">
            <v>0</v>
          </cell>
          <cell r="AU271">
            <v>0</v>
          </cell>
          <cell r="AV271">
            <v>0.75</v>
          </cell>
          <cell r="AW271">
            <v>0.75</v>
          </cell>
          <cell r="AX271">
            <v>0</v>
          </cell>
          <cell r="AY271">
            <v>0</v>
          </cell>
          <cell r="AZ271">
            <v>0</v>
          </cell>
          <cell r="BA271">
            <v>0</v>
          </cell>
          <cell r="BB271">
            <v>0</v>
          </cell>
          <cell r="BC271">
            <v>0</v>
          </cell>
          <cell r="BD271">
            <v>0</v>
          </cell>
          <cell r="BE271">
            <v>0</v>
          </cell>
          <cell r="BF271">
            <v>3.97</v>
          </cell>
          <cell r="BG271">
            <v>3.97</v>
          </cell>
          <cell r="BH271">
            <v>0</v>
          </cell>
          <cell r="BI271">
            <v>0</v>
          </cell>
          <cell r="BJ271">
            <v>0</v>
          </cell>
          <cell r="BK271">
            <v>0</v>
          </cell>
          <cell r="BL271">
            <v>0</v>
          </cell>
          <cell r="BM271">
            <v>0</v>
          </cell>
          <cell r="BN271">
            <v>0</v>
          </cell>
          <cell r="BO271">
            <v>0</v>
          </cell>
          <cell r="BP271">
            <v>0</v>
          </cell>
          <cell r="BQ271">
            <v>0</v>
          </cell>
          <cell r="BR271">
            <v>-2.62</v>
          </cell>
          <cell r="BS271">
            <v>-2.62</v>
          </cell>
          <cell r="BT271">
            <v>0</v>
          </cell>
          <cell r="BU271">
            <v>0</v>
          </cell>
          <cell r="BV271">
            <v>0</v>
          </cell>
          <cell r="BW271">
            <v>0</v>
          </cell>
          <cell r="BX271">
            <v>0</v>
          </cell>
          <cell r="BY271">
            <v>0</v>
          </cell>
          <cell r="BZ271">
            <v>0</v>
          </cell>
          <cell r="CA271">
            <v>0</v>
          </cell>
          <cell r="CB271">
            <v>0</v>
          </cell>
          <cell r="CC271">
            <v>0</v>
          </cell>
          <cell r="CD271">
            <v>0.27</v>
          </cell>
          <cell r="CE271">
            <v>0.27</v>
          </cell>
          <cell r="CF271">
            <v>0.24</v>
          </cell>
          <cell r="CG271">
            <v>0.24</v>
          </cell>
          <cell r="CH271">
            <v>0</v>
          </cell>
          <cell r="CI271">
            <v>0</v>
          </cell>
          <cell r="CJ271">
            <v>0</v>
          </cell>
          <cell r="CK271">
            <v>0</v>
          </cell>
          <cell r="CL271">
            <v>0</v>
          </cell>
          <cell r="CM271">
            <v>0</v>
          </cell>
          <cell r="CN271">
            <v>0</v>
          </cell>
          <cell r="CO271">
            <v>0</v>
          </cell>
          <cell r="CP271">
            <v>0.16</v>
          </cell>
          <cell r="CQ271">
            <v>0.16</v>
          </cell>
          <cell r="CR271">
            <v>0</v>
          </cell>
          <cell r="CS271">
            <v>0</v>
          </cell>
          <cell r="CT271">
            <v>0</v>
          </cell>
          <cell r="CU271">
            <v>0</v>
          </cell>
          <cell r="CV271">
            <v>0</v>
          </cell>
          <cell r="CW271">
            <v>0</v>
          </cell>
          <cell r="CX271">
            <v>0</v>
          </cell>
          <cell r="CY271">
            <v>0</v>
          </cell>
          <cell r="CZ271">
            <v>0</v>
          </cell>
          <cell r="DA271">
            <v>0</v>
          </cell>
          <cell r="DB271">
            <v>5.01</v>
          </cell>
          <cell r="DC271">
            <v>5.01</v>
          </cell>
          <cell r="DD271">
            <v>0.06</v>
          </cell>
          <cell r="DE271">
            <v>0.06</v>
          </cell>
          <cell r="DF271">
            <v>0</v>
          </cell>
          <cell r="DG271">
            <v>0</v>
          </cell>
          <cell r="DH271">
            <v>0</v>
          </cell>
          <cell r="DI271">
            <v>0</v>
          </cell>
          <cell r="DJ271">
            <v>0</v>
          </cell>
          <cell r="DK271">
            <v>0</v>
          </cell>
          <cell r="DL271">
            <v>0</v>
          </cell>
          <cell r="DM271">
            <v>0</v>
          </cell>
          <cell r="DN271">
            <v>0.96</v>
          </cell>
          <cell r="DO271">
            <v>0.96</v>
          </cell>
          <cell r="DP271">
            <v>0</v>
          </cell>
          <cell r="DQ271">
            <v>0</v>
          </cell>
          <cell r="DR271">
            <v>0</v>
          </cell>
          <cell r="DS271">
            <v>0</v>
          </cell>
          <cell r="DT271">
            <v>0</v>
          </cell>
          <cell r="DU271">
            <v>0</v>
          </cell>
          <cell r="DV271">
            <v>0</v>
          </cell>
          <cell r="DW271">
            <v>0</v>
          </cell>
          <cell r="DX271">
            <v>0</v>
          </cell>
          <cell r="DY271">
            <v>0</v>
          </cell>
          <cell r="DZ271">
            <v>2.5099999999999998</v>
          </cell>
          <cell r="EA271">
            <v>2.5099999999999998</v>
          </cell>
          <cell r="EB271">
            <v>3.79</v>
          </cell>
          <cell r="EC271">
            <v>3.79</v>
          </cell>
          <cell r="ED271">
            <v>0</v>
          </cell>
          <cell r="EE271">
            <v>0</v>
          </cell>
          <cell r="EF271">
            <v>0</v>
          </cell>
          <cell r="EG271">
            <v>0</v>
          </cell>
          <cell r="EH271">
            <v>0</v>
          </cell>
          <cell r="EI271">
            <v>0</v>
          </cell>
          <cell r="EJ271">
            <v>0</v>
          </cell>
          <cell r="EK271">
            <v>0</v>
          </cell>
          <cell r="EL271">
            <v>0.5</v>
          </cell>
          <cell r="EM271">
            <v>0.5</v>
          </cell>
          <cell r="EN271">
            <v>0</v>
          </cell>
          <cell r="EO271">
            <v>0</v>
          </cell>
          <cell r="EP271">
            <v>0</v>
          </cell>
          <cell r="EQ271">
            <v>0</v>
          </cell>
          <cell r="ER271">
            <v>0</v>
          </cell>
          <cell r="ES271">
            <v>0</v>
          </cell>
          <cell r="ET271">
            <v>0</v>
          </cell>
          <cell r="EU271">
            <v>0</v>
          </cell>
          <cell r="EV271">
            <v>0</v>
          </cell>
          <cell r="EW271">
            <v>0</v>
          </cell>
          <cell r="EX271">
            <v>4.83</v>
          </cell>
          <cell r="EY271">
            <v>4.82</v>
          </cell>
          <cell r="EZ271">
            <v>1.89</v>
          </cell>
          <cell r="FA271">
            <v>1.89</v>
          </cell>
          <cell r="FB271">
            <v>0</v>
          </cell>
          <cell r="FC271">
            <v>0</v>
          </cell>
          <cell r="FD271">
            <v>0</v>
          </cell>
          <cell r="FE271">
            <v>0</v>
          </cell>
          <cell r="FF271">
            <v>0</v>
          </cell>
          <cell r="FG271">
            <v>0</v>
          </cell>
          <cell r="FH271">
            <v>0</v>
          </cell>
          <cell r="FI271">
            <v>0</v>
          </cell>
          <cell r="FJ271">
            <v>0.33</v>
          </cell>
          <cell r="FK271">
            <v>0.33</v>
          </cell>
          <cell r="FL271">
            <v>0</v>
          </cell>
          <cell r="FM271">
            <v>0</v>
          </cell>
          <cell r="FN271">
            <v>0</v>
          </cell>
          <cell r="FO271">
            <v>0</v>
          </cell>
          <cell r="FP271">
            <v>0</v>
          </cell>
          <cell r="FQ271">
            <v>0</v>
          </cell>
          <cell r="FR271">
            <v>0</v>
          </cell>
          <cell r="FS271">
            <v>0</v>
          </cell>
          <cell r="FT271">
            <v>0</v>
          </cell>
          <cell r="FU271">
            <v>0</v>
          </cell>
          <cell r="FV271">
            <v>4.28</v>
          </cell>
          <cell r="FW271">
            <v>4.28</v>
          </cell>
          <cell r="FX271">
            <v>0.4</v>
          </cell>
          <cell r="FY271">
            <v>0.4</v>
          </cell>
          <cell r="FZ271">
            <v>0</v>
          </cell>
          <cell r="GA271">
            <v>0</v>
          </cell>
          <cell r="GB271">
            <v>0</v>
          </cell>
          <cell r="GC271">
            <v>0</v>
          </cell>
          <cell r="GD271">
            <v>0</v>
          </cell>
          <cell r="GE271">
            <v>0</v>
          </cell>
          <cell r="GF271">
            <v>0</v>
          </cell>
          <cell r="GG271">
            <v>0</v>
          </cell>
          <cell r="GH271">
            <v>0.56000000000000005</v>
          </cell>
          <cell r="GI271">
            <v>0.56000000000000005</v>
          </cell>
          <cell r="GJ271">
            <v>0</v>
          </cell>
          <cell r="GK271">
            <v>0</v>
          </cell>
          <cell r="GL271">
            <v>0</v>
          </cell>
          <cell r="GM271">
            <v>0</v>
          </cell>
          <cell r="GN271">
            <v>0</v>
          </cell>
          <cell r="GO271">
            <v>0</v>
          </cell>
          <cell r="GP271">
            <v>0</v>
          </cell>
          <cell r="GQ271">
            <v>0</v>
          </cell>
          <cell r="GR271">
            <v>0.05</v>
          </cell>
          <cell r="GS271">
            <v>0.05</v>
          </cell>
          <cell r="GT271">
            <v>3.86</v>
          </cell>
          <cell r="GU271">
            <v>3.86</v>
          </cell>
          <cell r="GV271">
            <v>1.75</v>
          </cell>
          <cell r="GW271">
            <v>1.75</v>
          </cell>
          <cell r="GX271">
            <v>0.03</v>
          </cell>
          <cell r="GY271">
            <v>0.03</v>
          </cell>
          <cell r="GZ271">
            <v>0</v>
          </cell>
          <cell r="HA271">
            <v>0</v>
          </cell>
          <cell r="HB271">
            <v>0</v>
          </cell>
          <cell r="HC271">
            <v>0</v>
          </cell>
          <cell r="HD271">
            <v>0</v>
          </cell>
          <cell r="HE271">
            <v>0</v>
          </cell>
          <cell r="HF271">
            <v>1.72</v>
          </cell>
          <cell r="HG271">
            <v>1.72</v>
          </cell>
          <cell r="HH271">
            <v>0</v>
          </cell>
          <cell r="HI271">
            <v>0</v>
          </cell>
          <cell r="HJ271">
            <v>0</v>
          </cell>
          <cell r="HK271">
            <v>0</v>
          </cell>
          <cell r="HL271">
            <v>0</v>
          </cell>
          <cell r="HM271">
            <v>0</v>
          </cell>
          <cell r="HN271">
            <v>0</v>
          </cell>
          <cell r="HO271">
            <v>0</v>
          </cell>
          <cell r="HP271">
            <v>0.04</v>
          </cell>
          <cell r="HQ271">
            <v>0.04</v>
          </cell>
          <cell r="HR271">
            <v>4.71</v>
          </cell>
          <cell r="HS271">
            <v>4.82</v>
          </cell>
          <cell r="HT271">
            <v>0.21</v>
          </cell>
          <cell r="HU271">
            <v>0.21</v>
          </cell>
          <cell r="HV271">
            <v>0</v>
          </cell>
          <cell r="HW271">
            <v>0</v>
          </cell>
          <cell r="HX271">
            <v>0</v>
          </cell>
          <cell r="HY271">
            <v>0</v>
          </cell>
          <cell r="HZ271">
            <v>0</v>
          </cell>
          <cell r="IA271">
            <v>0</v>
          </cell>
          <cell r="IB271">
            <v>0</v>
          </cell>
          <cell r="IC271">
            <v>0</v>
          </cell>
          <cell r="ID271">
            <v>0.25</v>
          </cell>
          <cell r="IE271">
            <v>0.26</v>
          </cell>
          <cell r="IF271">
            <v>0</v>
          </cell>
          <cell r="IG271">
            <v>0</v>
          </cell>
          <cell r="IH271">
            <v>0</v>
          </cell>
          <cell r="II271">
            <v>0</v>
          </cell>
          <cell r="IJ271">
            <v>0</v>
          </cell>
          <cell r="IK271">
            <v>0</v>
          </cell>
          <cell r="IL271">
            <v>0</v>
          </cell>
          <cell r="IM271">
            <v>0</v>
          </cell>
          <cell r="IN271">
            <v>0.03</v>
          </cell>
          <cell r="IO271">
            <v>0.03</v>
          </cell>
          <cell r="IP271">
            <v>3.93</v>
          </cell>
          <cell r="IQ271">
            <v>3.81</v>
          </cell>
          <cell r="IR271">
            <v>1.03</v>
          </cell>
          <cell r="IS271">
            <v>1.1399999999999999</v>
          </cell>
          <cell r="IT271">
            <v>0</v>
          </cell>
          <cell r="IU271">
            <v>0</v>
          </cell>
          <cell r="IV271">
            <v>0</v>
          </cell>
          <cell r="IW271">
            <v>0</v>
          </cell>
          <cell r="IX271">
            <v>0</v>
          </cell>
          <cell r="IY271">
            <v>0</v>
          </cell>
          <cell r="IZ271">
            <v>0</v>
          </cell>
          <cell r="JA271">
            <v>0</v>
          </cell>
          <cell r="JB271">
            <v>1.1200000000000001</v>
          </cell>
          <cell r="JC271">
            <v>1.1000000000000001</v>
          </cell>
          <cell r="JD271">
            <v>0</v>
          </cell>
          <cell r="JE271">
            <v>0</v>
          </cell>
          <cell r="JF271">
            <v>0</v>
          </cell>
          <cell r="JG271">
            <v>0</v>
          </cell>
          <cell r="JH271">
            <v>0</v>
          </cell>
          <cell r="JI271">
            <v>0</v>
          </cell>
          <cell r="JJ271">
            <v>0</v>
          </cell>
          <cell r="JK271">
            <v>0</v>
          </cell>
          <cell r="JL271">
            <v>0</v>
          </cell>
          <cell r="JM271">
            <v>0</v>
          </cell>
          <cell r="JN271">
            <v>3.65</v>
          </cell>
          <cell r="JO271">
            <v>3.61</v>
          </cell>
          <cell r="JP271">
            <v>0.69</v>
          </cell>
          <cell r="JQ271">
            <v>0.72</v>
          </cell>
          <cell r="JR271">
            <v>0</v>
          </cell>
          <cell r="JS271">
            <v>0</v>
          </cell>
          <cell r="JT271">
            <v>0</v>
          </cell>
          <cell r="JU271">
            <v>0</v>
          </cell>
          <cell r="JV271">
            <v>0</v>
          </cell>
          <cell r="JW271">
            <v>0</v>
          </cell>
          <cell r="JX271">
            <v>0</v>
          </cell>
          <cell r="JY271">
            <v>0</v>
          </cell>
          <cell r="JZ271">
            <v>0.22</v>
          </cell>
          <cell r="KA271">
            <v>0.2</v>
          </cell>
          <cell r="KB271">
            <v>0</v>
          </cell>
          <cell r="KC271">
            <v>0</v>
          </cell>
          <cell r="KD271">
            <v>0</v>
          </cell>
          <cell r="KE271">
            <v>0</v>
          </cell>
          <cell r="KF271">
            <v>0</v>
          </cell>
          <cell r="KG271">
            <v>0</v>
          </cell>
          <cell r="KH271">
            <v>0</v>
          </cell>
          <cell r="KI271">
            <v>0</v>
          </cell>
          <cell r="KJ271">
            <v>0</v>
          </cell>
          <cell r="KK271">
            <v>0</v>
          </cell>
          <cell r="KL271">
            <v>0.23</v>
          </cell>
          <cell r="KM271">
            <v>0.33</v>
          </cell>
          <cell r="KN271">
            <v>-1.17</v>
          </cell>
          <cell r="KO271">
            <v>-1.1100000000000001</v>
          </cell>
          <cell r="KP271">
            <v>0</v>
          </cell>
          <cell r="KQ271">
            <v>0</v>
          </cell>
          <cell r="KR271">
            <v>0</v>
          </cell>
          <cell r="KS271">
            <v>0</v>
          </cell>
          <cell r="KT271">
            <v>0</v>
          </cell>
          <cell r="KU271">
            <v>0</v>
          </cell>
          <cell r="KV271">
            <v>0</v>
          </cell>
          <cell r="KW271">
            <v>0</v>
          </cell>
          <cell r="KX271">
            <v>1.24</v>
          </cell>
          <cell r="KY271">
            <v>1.23</v>
          </cell>
          <cell r="KZ271">
            <v>0</v>
          </cell>
          <cell r="LA271">
            <v>0</v>
          </cell>
          <cell r="LB271">
            <v>0</v>
          </cell>
          <cell r="LC271">
            <v>0</v>
          </cell>
          <cell r="LD271">
            <v>0</v>
          </cell>
          <cell r="LE271">
            <v>0</v>
          </cell>
          <cell r="LF271">
            <v>0</v>
          </cell>
          <cell r="LG271">
            <v>0</v>
          </cell>
          <cell r="LH271">
            <v>0.1</v>
          </cell>
          <cell r="LI271">
            <v>0.1</v>
          </cell>
          <cell r="LJ271">
            <v>5.4</v>
          </cell>
          <cell r="LK271">
            <v>5.3</v>
          </cell>
          <cell r="LL271">
            <v>1.1394044932551028</v>
          </cell>
          <cell r="LM271">
            <v>1.1359403687125409</v>
          </cell>
          <cell r="LN271">
            <v>0.1078255790834079</v>
          </cell>
          <cell r="LO271">
            <v>0.10781290775870722</v>
          </cell>
          <cell r="LP271">
            <v>0.1</v>
          </cell>
          <cell r="LQ271">
            <v>0.1</v>
          </cell>
          <cell r="LR271">
            <v>0.1</v>
          </cell>
          <cell r="LS271">
            <v>0.1</v>
          </cell>
          <cell r="LT271">
            <v>0.1</v>
          </cell>
          <cell r="LU271">
            <v>0.1</v>
          </cell>
          <cell r="LV271">
            <v>0.36849598163030994</v>
          </cell>
          <cell r="LW271">
            <v>0.35296708005646305</v>
          </cell>
          <cell r="LX271">
            <v>0.22</v>
          </cell>
          <cell r="LY271">
            <v>0.22</v>
          </cell>
          <cell r="LZ271">
            <v>0.1</v>
          </cell>
          <cell r="MA271">
            <v>0.1</v>
          </cell>
          <cell r="MB271">
            <v>0.1</v>
          </cell>
          <cell r="MC271">
            <v>0.1</v>
          </cell>
          <cell r="MD271">
            <v>0.1</v>
          </cell>
          <cell r="ME271">
            <v>0.1</v>
          </cell>
        </row>
        <row r="272">
          <cell r="A272">
            <v>8104001</v>
          </cell>
          <cell r="E272" t="str">
            <v>Curso Preparatório</v>
          </cell>
          <cell r="H272">
            <v>0</v>
          </cell>
          <cell r="I272">
            <v>0.01</v>
          </cell>
          <cell r="J272">
            <v>3.53</v>
          </cell>
          <cell r="K272">
            <v>3.53</v>
          </cell>
          <cell r="L272">
            <v>1.02</v>
          </cell>
          <cell r="M272">
            <v>1.02</v>
          </cell>
          <cell r="N272">
            <v>-0.78</v>
          </cell>
          <cell r="O272">
            <v>-0.79</v>
          </cell>
          <cell r="P272">
            <v>0.41</v>
          </cell>
          <cell r="Q272">
            <v>0.4</v>
          </cell>
          <cell r="R272">
            <v>0.1</v>
          </cell>
          <cell r="S272">
            <v>0.1</v>
          </cell>
          <cell r="T272">
            <v>0.47</v>
          </cell>
          <cell r="U272">
            <v>0.46</v>
          </cell>
          <cell r="V272">
            <v>-0.17</v>
          </cell>
          <cell r="W272">
            <v>-0.18</v>
          </cell>
          <cell r="X272">
            <v>0.44</v>
          </cell>
          <cell r="Y272">
            <v>0.44</v>
          </cell>
          <cell r="Z272">
            <v>-0.25</v>
          </cell>
          <cell r="AA272">
            <v>-0.26</v>
          </cell>
          <cell r="AB272">
            <v>-0.09</v>
          </cell>
          <cell r="AC272">
            <v>-0.09</v>
          </cell>
          <cell r="AD272">
            <v>-0.11</v>
          </cell>
          <cell r="AE272">
            <v>-0.12</v>
          </cell>
          <cell r="AF272">
            <v>1.1299999999999999</v>
          </cell>
          <cell r="AG272">
            <v>1.1299999999999999</v>
          </cell>
          <cell r="AH272">
            <v>1.67</v>
          </cell>
          <cell r="AI272">
            <v>1.67</v>
          </cell>
          <cell r="AJ272">
            <v>0.83</v>
          </cell>
          <cell r="AK272">
            <v>0.84</v>
          </cell>
          <cell r="AL272">
            <v>-0.27</v>
          </cell>
          <cell r="AM272">
            <v>-0.27</v>
          </cell>
          <cell r="AN272">
            <v>0.04</v>
          </cell>
          <cell r="AO272">
            <v>0.04</v>
          </cell>
          <cell r="AP272">
            <v>-0.27</v>
          </cell>
          <cell r="AQ272">
            <v>-0.28000000000000003</v>
          </cell>
          <cell r="AR272">
            <v>-0.26</v>
          </cell>
          <cell r="AS272">
            <v>-0.28000000000000003</v>
          </cell>
          <cell r="AT272">
            <v>0.02</v>
          </cell>
          <cell r="AU272">
            <v>0.02</v>
          </cell>
          <cell r="AV272">
            <v>-0.78</v>
          </cell>
          <cell r="AW272">
            <v>-0.78</v>
          </cell>
          <cell r="AX272">
            <v>0.57999999999999996</v>
          </cell>
          <cell r="AY272">
            <v>0.57999999999999996</v>
          </cell>
          <cell r="AZ272">
            <v>-0.02</v>
          </cell>
          <cell r="BA272">
            <v>-0.02</v>
          </cell>
          <cell r="BB272">
            <v>7.0000000000000007E-2</v>
          </cell>
          <cell r="BC272">
            <v>0.08</v>
          </cell>
          <cell r="BD272">
            <v>7.0000000000000007E-2</v>
          </cell>
          <cell r="BE272">
            <v>0.08</v>
          </cell>
          <cell r="BF272">
            <v>5.52</v>
          </cell>
          <cell r="BG272">
            <v>5.52</v>
          </cell>
          <cell r="BH272">
            <v>0.33</v>
          </cell>
          <cell r="BI272">
            <v>0.33</v>
          </cell>
          <cell r="BJ272">
            <v>0</v>
          </cell>
          <cell r="BK272">
            <v>0</v>
          </cell>
          <cell r="BL272">
            <v>0</v>
          </cell>
          <cell r="BM272">
            <v>0</v>
          </cell>
          <cell r="BN272">
            <v>0</v>
          </cell>
          <cell r="BO272">
            <v>0</v>
          </cell>
          <cell r="BP272">
            <v>0</v>
          </cell>
          <cell r="BQ272">
            <v>0</v>
          </cell>
          <cell r="BR272">
            <v>0.45</v>
          </cell>
          <cell r="BS272">
            <v>0.45</v>
          </cell>
          <cell r="BT272">
            <v>-1.31</v>
          </cell>
          <cell r="BU272">
            <v>-1.3</v>
          </cell>
          <cell r="BV272">
            <v>0</v>
          </cell>
          <cell r="BW272">
            <v>0</v>
          </cell>
          <cell r="BX272">
            <v>0</v>
          </cell>
          <cell r="BY272">
            <v>0</v>
          </cell>
          <cell r="BZ272">
            <v>0</v>
          </cell>
          <cell r="CA272">
            <v>0</v>
          </cell>
          <cell r="CB272">
            <v>0.33</v>
          </cell>
          <cell r="CC272">
            <v>0.33</v>
          </cell>
          <cell r="CD272">
            <v>4.57</v>
          </cell>
          <cell r="CE272">
            <v>4.59</v>
          </cell>
          <cell r="CF272">
            <v>2.4300000000000002</v>
          </cell>
          <cell r="CG272">
            <v>2.4300000000000002</v>
          </cell>
          <cell r="CH272">
            <v>0</v>
          </cell>
          <cell r="CI272">
            <v>0</v>
          </cell>
          <cell r="CJ272">
            <v>0</v>
          </cell>
          <cell r="CK272">
            <v>0</v>
          </cell>
          <cell r="CL272">
            <v>0</v>
          </cell>
          <cell r="CM272">
            <v>0</v>
          </cell>
          <cell r="CN272">
            <v>-0.01</v>
          </cell>
          <cell r="CO272">
            <v>0</v>
          </cell>
          <cell r="CP272">
            <v>1.6</v>
          </cell>
          <cell r="CQ272">
            <v>1.59</v>
          </cell>
          <cell r="CR272">
            <v>-0.7</v>
          </cell>
          <cell r="CS272">
            <v>-0.7</v>
          </cell>
          <cell r="CT272">
            <v>0</v>
          </cell>
          <cell r="CU272">
            <v>0</v>
          </cell>
          <cell r="CV272">
            <v>0</v>
          </cell>
          <cell r="CW272">
            <v>0</v>
          </cell>
          <cell r="CX272">
            <v>0</v>
          </cell>
          <cell r="CY272">
            <v>0</v>
          </cell>
          <cell r="CZ272">
            <v>0.05</v>
          </cell>
          <cell r="DA272">
            <v>0.05</v>
          </cell>
          <cell r="DB272">
            <v>6.96</v>
          </cell>
          <cell r="DC272">
            <v>6.92</v>
          </cell>
          <cell r="DD272">
            <v>-0.85</v>
          </cell>
          <cell r="DE272">
            <v>-0.86</v>
          </cell>
          <cell r="DF272">
            <v>0</v>
          </cell>
          <cell r="DG272">
            <v>0</v>
          </cell>
          <cell r="DH272">
            <v>0</v>
          </cell>
          <cell r="DI272">
            <v>0</v>
          </cell>
          <cell r="DJ272">
            <v>0</v>
          </cell>
          <cell r="DK272">
            <v>0</v>
          </cell>
          <cell r="DL272">
            <v>0</v>
          </cell>
          <cell r="DM272">
            <v>0</v>
          </cell>
          <cell r="DN272">
            <v>0.88</v>
          </cell>
          <cell r="DO272">
            <v>0.86</v>
          </cell>
          <cell r="DP272">
            <v>-0.49</v>
          </cell>
          <cell r="DQ272">
            <v>-0.5</v>
          </cell>
          <cell r="DR272">
            <v>0</v>
          </cell>
          <cell r="DS272">
            <v>0</v>
          </cell>
          <cell r="DT272">
            <v>0</v>
          </cell>
          <cell r="DU272">
            <v>0</v>
          </cell>
          <cell r="DV272">
            <v>0</v>
          </cell>
          <cell r="DW272">
            <v>0</v>
          </cell>
          <cell r="DX272">
            <v>0</v>
          </cell>
          <cell r="DY272">
            <v>0</v>
          </cell>
          <cell r="DZ272">
            <v>4.92</v>
          </cell>
          <cell r="EA272">
            <v>4.91</v>
          </cell>
          <cell r="EB272">
            <v>0.66</v>
          </cell>
          <cell r="EC272">
            <v>0.69</v>
          </cell>
          <cell r="ED272">
            <v>0</v>
          </cell>
          <cell r="EE272">
            <v>0</v>
          </cell>
          <cell r="EF272">
            <v>0</v>
          </cell>
          <cell r="EG272">
            <v>0</v>
          </cell>
          <cell r="EH272">
            <v>0</v>
          </cell>
          <cell r="EI272">
            <v>0</v>
          </cell>
          <cell r="EJ272">
            <v>0</v>
          </cell>
          <cell r="EK272">
            <v>0</v>
          </cell>
          <cell r="EL272">
            <v>0.89</v>
          </cell>
          <cell r="EM272">
            <v>0.89</v>
          </cell>
          <cell r="EN272">
            <v>0.25</v>
          </cell>
          <cell r="EO272">
            <v>0.25</v>
          </cell>
          <cell r="EP272">
            <v>0</v>
          </cell>
          <cell r="EQ272">
            <v>0</v>
          </cell>
          <cell r="ER272">
            <v>0</v>
          </cell>
          <cell r="ES272">
            <v>0</v>
          </cell>
          <cell r="ET272">
            <v>0</v>
          </cell>
          <cell r="EU272">
            <v>0</v>
          </cell>
          <cell r="EV272">
            <v>0</v>
          </cell>
          <cell r="EW272">
            <v>0</v>
          </cell>
          <cell r="EX272">
            <v>8.92</v>
          </cell>
          <cell r="EY272">
            <v>8.94</v>
          </cell>
          <cell r="EZ272">
            <v>1.5</v>
          </cell>
          <cell r="FA272">
            <v>1.5</v>
          </cell>
          <cell r="FB272">
            <v>0</v>
          </cell>
          <cell r="FC272">
            <v>0</v>
          </cell>
          <cell r="FD272">
            <v>0</v>
          </cell>
          <cell r="FE272">
            <v>0</v>
          </cell>
          <cell r="FF272">
            <v>0</v>
          </cell>
          <cell r="FG272">
            <v>0</v>
          </cell>
          <cell r="FH272">
            <v>0</v>
          </cell>
          <cell r="FI272">
            <v>0</v>
          </cell>
          <cell r="FJ272">
            <v>0.96</v>
          </cell>
          <cell r="FK272">
            <v>0.96</v>
          </cell>
          <cell r="FL272">
            <v>0.37</v>
          </cell>
          <cell r="FM272">
            <v>0.36</v>
          </cell>
          <cell r="FN272">
            <v>0</v>
          </cell>
          <cell r="FO272">
            <v>0</v>
          </cell>
          <cell r="FP272">
            <v>0</v>
          </cell>
          <cell r="FQ272">
            <v>0</v>
          </cell>
          <cell r="FR272">
            <v>0</v>
          </cell>
          <cell r="FS272">
            <v>0</v>
          </cell>
          <cell r="FT272">
            <v>0</v>
          </cell>
          <cell r="FU272">
            <v>0</v>
          </cell>
          <cell r="FV272">
            <v>6.65</v>
          </cell>
          <cell r="FW272">
            <v>6.65</v>
          </cell>
          <cell r="FX272">
            <v>0.86</v>
          </cell>
          <cell r="FY272">
            <v>0.86</v>
          </cell>
          <cell r="FZ272">
            <v>0</v>
          </cell>
          <cell r="GA272">
            <v>0</v>
          </cell>
          <cell r="GB272">
            <v>0</v>
          </cell>
          <cell r="GC272">
            <v>0</v>
          </cell>
          <cell r="GD272">
            <v>0</v>
          </cell>
          <cell r="GE272">
            <v>0</v>
          </cell>
          <cell r="GF272">
            <v>0</v>
          </cell>
          <cell r="GG272">
            <v>0</v>
          </cell>
          <cell r="GH272">
            <v>1.23</v>
          </cell>
          <cell r="GI272">
            <v>1.23</v>
          </cell>
          <cell r="GJ272">
            <v>0.26</v>
          </cell>
          <cell r="GK272">
            <v>0.26</v>
          </cell>
          <cell r="GL272">
            <v>0</v>
          </cell>
          <cell r="GM272">
            <v>0</v>
          </cell>
          <cell r="GN272">
            <v>0</v>
          </cell>
          <cell r="GO272">
            <v>0</v>
          </cell>
          <cell r="GP272">
            <v>0</v>
          </cell>
          <cell r="GQ272">
            <v>0</v>
          </cell>
          <cell r="GR272">
            <v>0</v>
          </cell>
          <cell r="GS272">
            <v>0</v>
          </cell>
          <cell r="GT272">
            <v>5.75</v>
          </cell>
          <cell r="GU272">
            <v>5.75</v>
          </cell>
          <cell r="GV272">
            <v>2.0299999999999998</v>
          </cell>
          <cell r="GW272">
            <v>2.0299999999999998</v>
          </cell>
          <cell r="GX272">
            <v>0</v>
          </cell>
          <cell r="GY272">
            <v>0</v>
          </cell>
          <cell r="GZ272">
            <v>0</v>
          </cell>
          <cell r="HA272">
            <v>0</v>
          </cell>
          <cell r="HB272">
            <v>0</v>
          </cell>
          <cell r="HC272">
            <v>0</v>
          </cell>
          <cell r="HD272">
            <v>0</v>
          </cell>
          <cell r="HE272">
            <v>0</v>
          </cell>
          <cell r="HF272">
            <v>1.95</v>
          </cell>
          <cell r="HG272">
            <v>1.95</v>
          </cell>
          <cell r="HH272">
            <v>0.52</v>
          </cell>
          <cell r="HI272">
            <v>0.52</v>
          </cell>
          <cell r="HJ272">
            <v>0</v>
          </cell>
          <cell r="HK272">
            <v>0</v>
          </cell>
          <cell r="HL272">
            <v>0</v>
          </cell>
          <cell r="HM272">
            <v>0</v>
          </cell>
          <cell r="HN272">
            <v>0</v>
          </cell>
          <cell r="HO272">
            <v>0</v>
          </cell>
          <cell r="HP272">
            <v>0</v>
          </cell>
          <cell r="HQ272">
            <v>0</v>
          </cell>
          <cell r="HR272">
            <v>8.52</v>
          </cell>
          <cell r="HS272">
            <v>8.3800000000000008</v>
          </cell>
          <cell r="HT272">
            <v>0.36</v>
          </cell>
          <cell r="HU272">
            <v>0.37</v>
          </cell>
          <cell r="HV272">
            <v>0</v>
          </cell>
          <cell r="HW272">
            <v>0</v>
          </cell>
          <cell r="HX272">
            <v>0</v>
          </cell>
          <cell r="HY272">
            <v>0</v>
          </cell>
          <cell r="HZ272">
            <v>0</v>
          </cell>
          <cell r="IA272">
            <v>0</v>
          </cell>
          <cell r="IB272">
            <v>0</v>
          </cell>
          <cell r="IC272">
            <v>0</v>
          </cell>
          <cell r="ID272">
            <v>0.18</v>
          </cell>
          <cell r="IE272">
            <v>0.19</v>
          </cell>
          <cell r="IF272">
            <v>0.16</v>
          </cell>
          <cell r="IG272">
            <v>0.15</v>
          </cell>
          <cell r="IH272">
            <v>0</v>
          </cell>
          <cell r="II272">
            <v>0</v>
          </cell>
          <cell r="IJ272">
            <v>0</v>
          </cell>
          <cell r="IK272">
            <v>0</v>
          </cell>
          <cell r="IL272">
            <v>0</v>
          </cell>
          <cell r="IM272">
            <v>0</v>
          </cell>
          <cell r="IN272">
            <v>0</v>
          </cell>
          <cell r="IO272">
            <v>0</v>
          </cell>
          <cell r="IP272">
            <v>9.31</v>
          </cell>
          <cell r="IQ272">
            <v>9.26</v>
          </cell>
          <cell r="IR272">
            <v>0.84</v>
          </cell>
          <cell r="IS272">
            <v>0.84</v>
          </cell>
          <cell r="IT272">
            <v>0</v>
          </cell>
          <cell r="IU272">
            <v>0</v>
          </cell>
          <cell r="IV272">
            <v>0</v>
          </cell>
          <cell r="IW272">
            <v>0</v>
          </cell>
          <cell r="IX272">
            <v>0</v>
          </cell>
          <cell r="IY272">
            <v>0</v>
          </cell>
          <cell r="IZ272">
            <v>0</v>
          </cell>
          <cell r="JA272">
            <v>0</v>
          </cell>
          <cell r="JB272">
            <v>2.1800000000000002</v>
          </cell>
          <cell r="JC272">
            <v>2.17</v>
          </cell>
          <cell r="JD272">
            <v>0.24</v>
          </cell>
          <cell r="JE272">
            <v>0.24</v>
          </cell>
          <cell r="JF272">
            <v>0</v>
          </cell>
          <cell r="JG272">
            <v>0</v>
          </cell>
          <cell r="JH272">
            <v>0</v>
          </cell>
          <cell r="JI272">
            <v>0</v>
          </cell>
          <cell r="JJ272">
            <v>0</v>
          </cell>
          <cell r="JK272">
            <v>0</v>
          </cell>
          <cell r="JL272">
            <v>0</v>
          </cell>
          <cell r="JM272">
            <v>0</v>
          </cell>
          <cell r="JN272">
            <v>8.26</v>
          </cell>
          <cell r="JO272">
            <v>8.39</v>
          </cell>
          <cell r="JP272">
            <v>-0.06</v>
          </cell>
          <cell r="JQ272">
            <v>-7.0000000000000007E-2</v>
          </cell>
          <cell r="JR272">
            <v>0</v>
          </cell>
          <cell r="JS272">
            <v>0</v>
          </cell>
          <cell r="JT272">
            <v>0</v>
          </cell>
          <cell r="JU272">
            <v>0</v>
          </cell>
          <cell r="JV272">
            <v>0</v>
          </cell>
          <cell r="JW272">
            <v>0</v>
          </cell>
          <cell r="JX272">
            <v>0</v>
          </cell>
          <cell r="JY272">
            <v>0</v>
          </cell>
          <cell r="JZ272">
            <v>1.27</v>
          </cell>
          <cell r="KA272">
            <v>1.24</v>
          </cell>
          <cell r="KB272">
            <v>0.32</v>
          </cell>
          <cell r="KC272">
            <v>0.32</v>
          </cell>
          <cell r="KD272">
            <v>0</v>
          </cell>
          <cell r="KE272">
            <v>0</v>
          </cell>
          <cell r="KF272">
            <v>0</v>
          </cell>
          <cell r="KG272">
            <v>0</v>
          </cell>
          <cell r="KH272">
            <v>0</v>
          </cell>
          <cell r="KI272">
            <v>0</v>
          </cell>
          <cell r="KJ272">
            <v>0</v>
          </cell>
          <cell r="KK272">
            <v>0</v>
          </cell>
          <cell r="KL272">
            <v>4.1100000000000003</v>
          </cell>
          <cell r="KM272">
            <v>4.1399999999999997</v>
          </cell>
          <cell r="KN272">
            <v>0.43</v>
          </cell>
          <cell r="KO272">
            <v>0.47</v>
          </cell>
          <cell r="KP272">
            <v>0</v>
          </cell>
          <cell r="KQ272">
            <v>0</v>
          </cell>
          <cell r="KR272">
            <v>0</v>
          </cell>
          <cell r="KS272">
            <v>0</v>
          </cell>
          <cell r="KT272">
            <v>0</v>
          </cell>
          <cell r="KU272">
            <v>0</v>
          </cell>
          <cell r="KV272">
            <v>0</v>
          </cell>
          <cell r="KW272">
            <v>0</v>
          </cell>
          <cell r="KX272">
            <v>0.84</v>
          </cell>
          <cell r="KY272">
            <v>0.79</v>
          </cell>
          <cell r="KZ272">
            <v>0.51</v>
          </cell>
          <cell r="LA272">
            <v>0.5</v>
          </cell>
          <cell r="LB272">
            <v>0</v>
          </cell>
          <cell r="LC272">
            <v>0</v>
          </cell>
          <cell r="LD272">
            <v>0</v>
          </cell>
          <cell r="LE272">
            <v>0</v>
          </cell>
          <cell r="LF272">
            <v>0</v>
          </cell>
          <cell r="LG272">
            <v>0</v>
          </cell>
          <cell r="LH272">
            <v>0.1</v>
          </cell>
          <cell r="LI272">
            <v>0.1</v>
          </cell>
          <cell r="LJ272">
            <v>5.4</v>
          </cell>
          <cell r="LK272">
            <v>5.3</v>
          </cell>
          <cell r="LL272">
            <v>1.1394044932551028</v>
          </cell>
          <cell r="LM272">
            <v>1.1359403687125409</v>
          </cell>
          <cell r="LN272">
            <v>0.1078255790834079</v>
          </cell>
          <cell r="LO272">
            <v>0.10781290775870722</v>
          </cell>
          <cell r="LP272">
            <v>0.1</v>
          </cell>
          <cell r="LQ272">
            <v>0.1</v>
          </cell>
          <cell r="LR272">
            <v>0.1</v>
          </cell>
          <cell r="LS272">
            <v>0.1</v>
          </cell>
          <cell r="LT272">
            <v>0.1</v>
          </cell>
          <cell r="LU272">
            <v>0.1</v>
          </cell>
          <cell r="LV272">
            <v>0.36849598163030994</v>
          </cell>
          <cell r="LW272">
            <v>0.35296708005646305</v>
          </cell>
          <cell r="LX272">
            <v>0.22</v>
          </cell>
          <cell r="LY272">
            <v>0.22</v>
          </cell>
          <cell r="LZ272">
            <v>0.1</v>
          </cell>
          <cell r="MA272">
            <v>0.1</v>
          </cell>
          <cell r="MB272">
            <v>0.1</v>
          </cell>
          <cell r="MC272">
            <v>0.1</v>
          </cell>
          <cell r="MD272">
            <v>0.1</v>
          </cell>
          <cell r="ME272">
            <v>0.1</v>
          </cell>
        </row>
        <row r="273">
          <cell r="A273">
            <v>8104002</v>
          </cell>
          <cell r="E273" t="str">
            <v>Curso Técnico</v>
          </cell>
          <cell r="H273">
            <v>0</v>
          </cell>
          <cell r="I273">
            <v>0.01</v>
          </cell>
          <cell r="J273">
            <v>3.53</v>
          </cell>
          <cell r="K273">
            <v>3.53</v>
          </cell>
          <cell r="L273">
            <v>1.02</v>
          </cell>
          <cell r="M273">
            <v>1.02</v>
          </cell>
          <cell r="N273">
            <v>-0.78</v>
          </cell>
          <cell r="O273">
            <v>-0.79</v>
          </cell>
          <cell r="P273">
            <v>0.41</v>
          </cell>
          <cell r="Q273">
            <v>0.4</v>
          </cell>
          <cell r="R273">
            <v>0.1</v>
          </cell>
          <cell r="S273">
            <v>0.1</v>
          </cell>
          <cell r="T273">
            <v>0.47</v>
          </cell>
          <cell r="U273">
            <v>0.46</v>
          </cell>
          <cell r="V273">
            <v>-0.17</v>
          </cell>
          <cell r="W273">
            <v>-0.18</v>
          </cell>
          <cell r="X273">
            <v>0.44</v>
          </cell>
          <cell r="Y273">
            <v>0.44</v>
          </cell>
          <cell r="Z273">
            <v>-0.25</v>
          </cell>
          <cell r="AA273">
            <v>-0.26</v>
          </cell>
          <cell r="AB273">
            <v>-0.09</v>
          </cell>
          <cell r="AC273">
            <v>-0.09</v>
          </cell>
          <cell r="AD273">
            <v>-0.11</v>
          </cell>
          <cell r="AE273">
            <v>-0.12</v>
          </cell>
          <cell r="AF273">
            <v>1.1299999999999999</v>
          </cell>
          <cell r="AG273">
            <v>1.1299999999999999</v>
          </cell>
          <cell r="AH273">
            <v>1.67</v>
          </cell>
          <cell r="AI273">
            <v>1.67</v>
          </cell>
          <cell r="AJ273">
            <v>0.83</v>
          </cell>
          <cell r="AK273">
            <v>0.84</v>
          </cell>
          <cell r="AL273">
            <v>-0.27</v>
          </cell>
          <cell r="AM273">
            <v>-0.27</v>
          </cell>
          <cell r="AN273">
            <v>0.04</v>
          </cell>
          <cell r="AO273">
            <v>0.04</v>
          </cell>
          <cell r="AP273">
            <v>-0.27</v>
          </cell>
          <cell r="AQ273">
            <v>-0.28000000000000003</v>
          </cell>
          <cell r="AR273">
            <v>-0.26</v>
          </cell>
          <cell r="AS273">
            <v>0</v>
          </cell>
          <cell r="AT273">
            <v>0</v>
          </cell>
          <cell r="AU273">
            <v>0</v>
          </cell>
          <cell r="AV273">
            <v>0</v>
          </cell>
          <cell r="AW273">
            <v>0</v>
          </cell>
          <cell r="AX273">
            <v>-0.23</v>
          </cell>
          <cell r="AY273">
            <v>-0.23</v>
          </cell>
          <cell r="AZ273">
            <v>0</v>
          </cell>
          <cell r="BA273">
            <v>0</v>
          </cell>
          <cell r="BB273">
            <v>2.36</v>
          </cell>
          <cell r="BC273">
            <v>2.36</v>
          </cell>
          <cell r="BD273">
            <v>0.35</v>
          </cell>
          <cell r="BE273">
            <v>0.35</v>
          </cell>
          <cell r="BF273">
            <v>1.07</v>
          </cell>
          <cell r="BG273">
            <v>1.07</v>
          </cell>
          <cell r="BH273">
            <v>0.71</v>
          </cell>
          <cell r="BI273">
            <v>0.71</v>
          </cell>
          <cell r="BJ273">
            <v>0</v>
          </cell>
          <cell r="BK273">
            <v>0</v>
          </cell>
          <cell r="BL273">
            <v>0</v>
          </cell>
          <cell r="BM273">
            <v>0</v>
          </cell>
          <cell r="BN273">
            <v>0</v>
          </cell>
          <cell r="BO273">
            <v>0</v>
          </cell>
          <cell r="BP273">
            <v>0</v>
          </cell>
          <cell r="BQ273">
            <v>0</v>
          </cell>
          <cell r="BR273">
            <v>2.84</v>
          </cell>
          <cell r="BS273">
            <v>2.84</v>
          </cell>
          <cell r="BT273">
            <v>-1.4</v>
          </cell>
          <cell r="BU273">
            <v>-1.4</v>
          </cell>
          <cell r="BV273">
            <v>-0.05</v>
          </cell>
          <cell r="BW273">
            <v>-0.05</v>
          </cell>
          <cell r="BX273">
            <v>0</v>
          </cell>
          <cell r="BY273">
            <v>0</v>
          </cell>
          <cell r="BZ273">
            <v>0</v>
          </cell>
          <cell r="CA273">
            <v>0</v>
          </cell>
          <cell r="CB273">
            <v>3.51</v>
          </cell>
          <cell r="CC273">
            <v>3.51</v>
          </cell>
          <cell r="CD273">
            <v>3.39</v>
          </cell>
          <cell r="CE273">
            <v>3.39</v>
          </cell>
          <cell r="CF273">
            <v>-1.74</v>
          </cell>
          <cell r="CG273">
            <v>-1.74</v>
          </cell>
          <cell r="CH273">
            <v>0</v>
          </cell>
          <cell r="CI273">
            <v>0</v>
          </cell>
          <cell r="CJ273">
            <v>0</v>
          </cell>
          <cell r="CK273">
            <v>0</v>
          </cell>
          <cell r="CL273">
            <v>0</v>
          </cell>
          <cell r="CM273">
            <v>0</v>
          </cell>
          <cell r="CN273">
            <v>0</v>
          </cell>
          <cell r="CO273">
            <v>0</v>
          </cell>
          <cell r="CP273">
            <v>0.16</v>
          </cell>
          <cell r="CQ273">
            <v>0.16</v>
          </cell>
          <cell r="CR273">
            <v>0.36</v>
          </cell>
          <cell r="CS273">
            <v>0.36</v>
          </cell>
          <cell r="CT273">
            <v>0</v>
          </cell>
          <cell r="CU273">
            <v>0</v>
          </cell>
          <cell r="CV273">
            <v>0</v>
          </cell>
          <cell r="CW273">
            <v>0</v>
          </cell>
          <cell r="CX273">
            <v>0</v>
          </cell>
          <cell r="CY273">
            <v>0</v>
          </cell>
          <cell r="CZ273">
            <v>0</v>
          </cell>
          <cell r="DA273">
            <v>0</v>
          </cell>
          <cell r="DB273">
            <v>9.18</v>
          </cell>
          <cell r="DC273">
            <v>9.18</v>
          </cell>
          <cell r="DD273">
            <v>-0.33</v>
          </cell>
          <cell r="DE273">
            <v>-0.33</v>
          </cell>
          <cell r="DF273">
            <v>0</v>
          </cell>
          <cell r="DG273">
            <v>0</v>
          </cell>
          <cell r="DH273">
            <v>0</v>
          </cell>
          <cell r="DI273">
            <v>0</v>
          </cell>
          <cell r="DJ273">
            <v>0</v>
          </cell>
          <cell r="DK273">
            <v>0</v>
          </cell>
          <cell r="DL273">
            <v>0</v>
          </cell>
          <cell r="DM273">
            <v>0</v>
          </cell>
          <cell r="DN273">
            <v>-0.02</v>
          </cell>
          <cell r="DO273">
            <v>-0.02</v>
          </cell>
          <cell r="DP273">
            <v>0.82</v>
          </cell>
          <cell r="DQ273">
            <v>0.82</v>
          </cell>
          <cell r="DR273">
            <v>0</v>
          </cell>
          <cell r="DS273">
            <v>0</v>
          </cell>
          <cell r="DT273">
            <v>0</v>
          </cell>
          <cell r="DU273">
            <v>0</v>
          </cell>
          <cell r="DV273">
            <v>0</v>
          </cell>
          <cell r="DW273">
            <v>0</v>
          </cell>
          <cell r="DX273">
            <v>0</v>
          </cell>
          <cell r="DY273">
            <v>0</v>
          </cell>
          <cell r="DZ273">
            <v>3.38</v>
          </cell>
          <cell r="EA273">
            <v>3.38</v>
          </cell>
          <cell r="EB273">
            <v>0.37</v>
          </cell>
          <cell r="EC273">
            <v>0.37</v>
          </cell>
          <cell r="ED273">
            <v>0</v>
          </cell>
          <cell r="EE273">
            <v>0</v>
          </cell>
          <cell r="EF273">
            <v>0</v>
          </cell>
          <cell r="EG273">
            <v>0</v>
          </cell>
          <cell r="EH273">
            <v>0</v>
          </cell>
          <cell r="EI273">
            <v>0</v>
          </cell>
          <cell r="EJ273">
            <v>0</v>
          </cell>
          <cell r="EK273">
            <v>0</v>
          </cell>
          <cell r="EL273">
            <v>0.95</v>
          </cell>
          <cell r="EM273">
            <v>0.95</v>
          </cell>
          <cell r="EN273">
            <v>-7.0000000000000007E-2</v>
          </cell>
          <cell r="EO273">
            <v>-7.0000000000000007E-2</v>
          </cell>
          <cell r="EP273">
            <v>0</v>
          </cell>
          <cell r="EQ273">
            <v>0</v>
          </cell>
          <cell r="ER273">
            <v>0</v>
          </cell>
          <cell r="ES273">
            <v>0</v>
          </cell>
          <cell r="ET273">
            <v>0</v>
          </cell>
          <cell r="EU273">
            <v>0</v>
          </cell>
          <cell r="EV273">
            <v>0</v>
          </cell>
          <cell r="EW273">
            <v>0</v>
          </cell>
          <cell r="EX273">
            <v>9.08</v>
          </cell>
          <cell r="EY273">
            <v>9.08</v>
          </cell>
          <cell r="EZ273">
            <v>0.81</v>
          </cell>
          <cell r="FA273">
            <v>0.81</v>
          </cell>
          <cell r="FB273">
            <v>0</v>
          </cell>
          <cell r="FC273">
            <v>0</v>
          </cell>
          <cell r="FD273">
            <v>0</v>
          </cell>
          <cell r="FE273">
            <v>0</v>
          </cell>
          <cell r="FF273">
            <v>0</v>
          </cell>
          <cell r="FG273">
            <v>0</v>
          </cell>
          <cell r="FH273">
            <v>0</v>
          </cell>
          <cell r="FI273">
            <v>0</v>
          </cell>
          <cell r="FJ273">
            <v>0.55000000000000004</v>
          </cell>
          <cell r="FK273">
            <v>0.55000000000000004</v>
          </cell>
          <cell r="FL273">
            <v>0.11</v>
          </cell>
          <cell r="FM273">
            <v>0.11</v>
          </cell>
          <cell r="FN273">
            <v>0</v>
          </cell>
          <cell r="FO273">
            <v>0</v>
          </cell>
          <cell r="FP273">
            <v>0</v>
          </cell>
          <cell r="FQ273">
            <v>0</v>
          </cell>
          <cell r="FR273">
            <v>0</v>
          </cell>
          <cell r="FS273">
            <v>0</v>
          </cell>
          <cell r="FT273">
            <v>0</v>
          </cell>
          <cell r="FU273">
            <v>0</v>
          </cell>
          <cell r="FV273">
            <v>7.57</v>
          </cell>
          <cell r="FW273">
            <v>7.57</v>
          </cell>
          <cell r="FX273">
            <v>0.3</v>
          </cell>
          <cell r="FY273">
            <v>0.3</v>
          </cell>
          <cell r="FZ273">
            <v>0</v>
          </cell>
          <cell r="GA273">
            <v>0</v>
          </cell>
          <cell r="GB273">
            <v>0</v>
          </cell>
          <cell r="GC273">
            <v>0</v>
          </cell>
          <cell r="GD273">
            <v>0</v>
          </cell>
          <cell r="GE273">
            <v>0</v>
          </cell>
          <cell r="GF273">
            <v>0</v>
          </cell>
          <cell r="GG273">
            <v>0</v>
          </cell>
          <cell r="GH273">
            <v>0.77</v>
          </cell>
          <cell r="GI273">
            <v>0.77</v>
          </cell>
          <cell r="GJ273">
            <v>0.12</v>
          </cell>
          <cell r="GK273">
            <v>0.12</v>
          </cell>
          <cell r="GL273">
            <v>0</v>
          </cell>
          <cell r="GM273">
            <v>0</v>
          </cell>
          <cell r="GN273">
            <v>0</v>
          </cell>
          <cell r="GO273">
            <v>0</v>
          </cell>
          <cell r="GP273">
            <v>0</v>
          </cell>
          <cell r="GQ273">
            <v>0</v>
          </cell>
          <cell r="GR273">
            <v>0</v>
          </cell>
          <cell r="GS273">
            <v>0</v>
          </cell>
          <cell r="GT273">
            <v>3.84</v>
          </cell>
          <cell r="GU273">
            <v>3.84</v>
          </cell>
          <cell r="GV273">
            <v>0.55000000000000004</v>
          </cell>
          <cell r="GW273">
            <v>0.55000000000000004</v>
          </cell>
          <cell r="GX273">
            <v>0</v>
          </cell>
          <cell r="GY273">
            <v>0</v>
          </cell>
          <cell r="GZ273">
            <v>0</v>
          </cell>
          <cell r="HA273">
            <v>0</v>
          </cell>
          <cell r="HB273">
            <v>0</v>
          </cell>
          <cell r="HC273">
            <v>0</v>
          </cell>
          <cell r="HD273">
            <v>0</v>
          </cell>
          <cell r="HE273">
            <v>0</v>
          </cell>
          <cell r="HF273">
            <v>1.67</v>
          </cell>
          <cell r="HG273">
            <v>1.67</v>
          </cell>
          <cell r="HH273">
            <v>1.07</v>
          </cell>
          <cell r="HI273">
            <v>1.07</v>
          </cell>
          <cell r="HJ273">
            <v>0</v>
          </cell>
          <cell r="HK273">
            <v>0</v>
          </cell>
          <cell r="HL273">
            <v>0</v>
          </cell>
          <cell r="HM273">
            <v>0</v>
          </cell>
          <cell r="HN273">
            <v>0</v>
          </cell>
          <cell r="HO273">
            <v>0</v>
          </cell>
          <cell r="HP273">
            <v>0</v>
          </cell>
          <cell r="HQ273">
            <v>0</v>
          </cell>
          <cell r="HR273">
            <v>7.24</v>
          </cell>
          <cell r="HS273">
            <v>7.29</v>
          </cell>
          <cell r="HT273">
            <v>0.11</v>
          </cell>
          <cell r="HU273">
            <v>0.11</v>
          </cell>
          <cell r="HV273">
            <v>0</v>
          </cell>
          <cell r="HW273">
            <v>0</v>
          </cell>
          <cell r="HX273">
            <v>0</v>
          </cell>
          <cell r="HY273">
            <v>0</v>
          </cell>
          <cell r="HZ273">
            <v>0</v>
          </cell>
          <cell r="IA273">
            <v>0</v>
          </cell>
          <cell r="IB273">
            <v>0</v>
          </cell>
          <cell r="IC273">
            <v>0</v>
          </cell>
          <cell r="ID273">
            <v>1.65</v>
          </cell>
          <cell r="IE273">
            <v>1.64</v>
          </cell>
          <cell r="IF273">
            <v>0.94</v>
          </cell>
          <cell r="IG273">
            <v>0.96</v>
          </cell>
          <cell r="IH273">
            <v>0</v>
          </cell>
          <cell r="II273">
            <v>0</v>
          </cell>
          <cell r="IJ273">
            <v>0</v>
          </cell>
          <cell r="IK273">
            <v>0</v>
          </cell>
          <cell r="IL273">
            <v>0</v>
          </cell>
          <cell r="IM273">
            <v>0</v>
          </cell>
          <cell r="IN273">
            <v>0</v>
          </cell>
          <cell r="IO273">
            <v>0</v>
          </cell>
          <cell r="IP273">
            <v>5.51</v>
          </cell>
          <cell r="IQ273">
            <v>5.43</v>
          </cell>
          <cell r="IR273">
            <v>1.02</v>
          </cell>
          <cell r="IS273">
            <v>0.97</v>
          </cell>
          <cell r="IT273">
            <v>0</v>
          </cell>
          <cell r="IU273">
            <v>0</v>
          </cell>
          <cell r="IV273">
            <v>0</v>
          </cell>
          <cell r="IW273">
            <v>0</v>
          </cell>
          <cell r="IX273">
            <v>0</v>
          </cell>
          <cell r="IY273">
            <v>0</v>
          </cell>
          <cell r="IZ273">
            <v>0</v>
          </cell>
          <cell r="JA273">
            <v>0</v>
          </cell>
          <cell r="JB273">
            <v>0.03</v>
          </cell>
          <cell r="JC273">
            <v>0.03</v>
          </cell>
          <cell r="JD273">
            <v>0.09</v>
          </cell>
          <cell r="JE273">
            <v>0.09</v>
          </cell>
          <cell r="JF273">
            <v>0</v>
          </cell>
          <cell r="JG273">
            <v>0</v>
          </cell>
          <cell r="JH273">
            <v>0</v>
          </cell>
          <cell r="JI273">
            <v>0</v>
          </cell>
          <cell r="JJ273">
            <v>0</v>
          </cell>
          <cell r="JK273">
            <v>0</v>
          </cell>
          <cell r="JL273">
            <v>0</v>
          </cell>
          <cell r="JM273">
            <v>0</v>
          </cell>
          <cell r="JN273">
            <v>3.79</v>
          </cell>
          <cell r="JO273">
            <v>3.71</v>
          </cell>
          <cell r="JP273">
            <v>0.48</v>
          </cell>
          <cell r="JQ273">
            <v>0.59</v>
          </cell>
          <cell r="JR273">
            <v>0</v>
          </cell>
          <cell r="JS273">
            <v>0</v>
          </cell>
          <cell r="JT273">
            <v>0</v>
          </cell>
          <cell r="JU273">
            <v>0</v>
          </cell>
          <cell r="JV273">
            <v>0</v>
          </cell>
          <cell r="JW273">
            <v>0</v>
          </cell>
          <cell r="JX273">
            <v>0</v>
          </cell>
          <cell r="JY273">
            <v>0</v>
          </cell>
          <cell r="JZ273">
            <v>1.23</v>
          </cell>
          <cell r="KA273">
            <v>1.06</v>
          </cell>
          <cell r="KB273">
            <v>0.51</v>
          </cell>
          <cell r="KC273">
            <v>0.5</v>
          </cell>
          <cell r="KD273">
            <v>0</v>
          </cell>
          <cell r="KE273">
            <v>0</v>
          </cell>
          <cell r="KF273">
            <v>0</v>
          </cell>
          <cell r="KG273">
            <v>0</v>
          </cell>
          <cell r="KH273">
            <v>0</v>
          </cell>
          <cell r="KI273">
            <v>0</v>
          </cell>
          <cell r="KJ273">
            <v>0</v>
          </cell>
          <cell r="KK273">
            <v>0</v>
          </cell>
          <cell r="KL273">
            <v>0.34</v>
          </cell>
          <cell r="KM273">
            <v>0.44</v>
          </cell>
          <cell r="KN273">
            <v>-1</v>
          </cell>
          <cell r="KO273">
            <v>-0.95</v>
          </cell>
          <cell r="KP273">
            <v>0</v>
          </cell>
          <cell r="KQ273">
            <v>0</v>
          </cell>
          <cell r="KR273">
            <v>0</v>
          </cell>
          <cell r="KS273">
            <v>0</v>
          </cell>
          <cell r="KT273">
            <v>0</v>
          </cell>
          <cell r="KU273">
            <v>0</v>
          </cell>
          <cell r="KV273">
            <v>0</v>
          </cell>
          <cell r="KW273">
            <v>0</v>
          </cell>
          <cell r="KX273">
            <v>0.01</v>
          </cell>
          <cell r="KY273">
            <v>7.0000000000000007E-2</v>
          </cell>
          <cell r="KZ273">
            <v>0.84</v>
          </cell>
          <cell r="LA273">
            <v>0.85</v>
          </cell>
          <cell r="LB273">
            <v>0</v>
          </cell>
          <cell r="LC273">
            <v>0</v>
          </cell>
          <cell r="LD273">
            <v>0</v>
          </cell>
          <cell r="LE273">
            <v>0</v>
          </cell>
          <cell r="LF273">
            <v>0</v>
          </cell>
          <cell r="LG273">
            <v>0</v>
          </cell>
          <cell r="LH273">
            <v>0.1</v>
          </cell>
          <cell r="LI273">
            <v>0.1</v>
          </cell>
          <cell r="LJ273">
            <v>5.4</v>
          </cell>
          <cell r="LK273">
            <v>5.3</v>
          </cell>
          <cell r="LL273">
            <v>1.1394044932551028</v>
          </cell>
          <cell r="LM273">
            <v>1.1359403687125409</v>
          </cell>
          <cell r="LN273">
            <v>0.1078255790834079</v>
          </cell>
          <cell r="LO273">
            <v>0.10781290775870722</v>
          </cell>
          <cell r="LP273">
            <v>0.1</v>
          </cell>
          <cell r="LQ273">
            <v>0.1</v>
          </cell>
          <cell r="LR273">
            <v>0.1</v>
          </cell>
          <cell r="LS273">
            <v>0.1</v>
          </cell>
          <cell r="LT273">
            <v>0.1</v>
          </cell>
          <cell r="LU273">
            <v>0.1</v>
          </cell>
          <cell r="LV273">
            <v>0.36849598163030994</v>
          </cell>
          <cell r="LW273">
            <v>0.35296708005646305</v>
          </cell>
          <cell r="LX273">
            <v>0.22</v>
          </cell>
          <cell r="LY273">
            <v>0.22</v>
          </cell>
          <cell r="LZ273">
            <v>0.1</v>
          </cell>
          <cell r="MA273">
            <v>0.1</v>
          </cell>
          <cell r="MB273">
            <v>0.1</v>
          </cell>
          <cell r="MC273">
            <v>0.1</v>
          </cell>
          <cell r="MD273">
            <v>0.1</v>
          </cell>
          <cell r="ME273">
            <v>0.1</v>
          </cell>
        </row>
        <row r="274">
          <cell r="A274">
            <v>8104003</v>
          </cell>
          <cell r="E274" t="str">
            <v>Curso de Idioma</v>
          </cell>
          <cell r="H274">
            <v>0</v>
          </cell>
          <cell r="I274">
            <v>0.01</v>
          </cell>
          <cell r="J274">
            <v>3.53</v>
          </cell>
          <cell r="K274">
            <v>3.53</v>
          </cell>
          <cell r="L274">
            <v>1.02</v>
          </cell>
          <cell r="M274">
            <v>1.02</v>
          </cell>
          <cell r="N274">
            <v>-0.78</v>
          </cell>
          <cell r="O274">
            <v>-0.79</v>
          </cell>
          <cell r="P274">
            <v>0.41</v>
          </cell>
          <cell r="Q274">
            <v>0.4</v>
          </cell>
          <cell r="R274">
            <v>0.1</v>
          </cell>
          <cell r="S274">
            <v>0.1</v>
          </cell>
          <cell r="T274">
            <v>0.47</v>
          </cell>
          <cell r="U274">
            <v>0.46</v>
          </cell>
          <cell r="V274">
            <v>-0.17</v>
          </cell>
          <cell r="W274">
            <v>-0.18</v>
          </cell>
          <cell r="X274">
            <v>0.44</v>
          </cell>
          <cell r="Y274">
            <v>0.44</v>
          </cell>
          <cell r="Z274">
            <v>-0.25</v>
          </cell>
          <cell r="AA274">
            <v>-0.26</v>
          </cell>
          <cell r="AB274">
            <v>-0.09</v>
          </cell>
          <cell r="AC274">
            <v>-0.09</v>
          </cell>
          <cell r="AD274">
            <v>-0.11</v>
          </cell>
          <cell r="AE274">
            <v>-0.12</v>
          </cell>
          <cell r="AF274">
            <v>1.1299999999999999</v>
          </cell>
          <cell r="AG274">
            <v>1.1299999999999999</v>
          </cell>
          <cell r="AH274">
            <v>1.67</v>
          </cell>
          <cell r="AI274">
            <v>1.67</v>
          </cell>
          <cell r="AJ274">
            <v>0.83</v>
          </cell>
          <cell r="AK274">
            <v>0.84</v>
          </cell>
          <cell r="AL274">
            <v>-0.27</v>
          </cell>
          <cell r="AM274">
            <v>-0.27</v>
          </cell>
          <cell r="AN274">
            <v>0.04</v>
          </cell>
          <cell r="AO274">
            <v>0.04</v>
          </cell>
          <cell r="AP274">
            <v>-0.27</v>
          </cell>
          <cell r="AQ274">
            <v>-0.28000000000000003</v>
          </cell>
          <cell r="AR274">
            <v>-0.26</v>
          </cell>
          <cell r="AS274">
            <v>0.44</v>
          </cell>
          <cell r="AT274">
            <v>-0.11</v>
          </cell>
          <cell r="AU274">
            <v>-0.11</v>
          </cell>
          <cell r="AV274">
            <v>0.13</v>
          </cell>
          <cell r="AW274">
            <v>0.13</v>
          </cell>
          <cell r="AX274">
            <v>0.01</v>
          </cell>
          <cell r="AY274">
            <v>0.01</v>
          </cell>
          <cell r="AZ274">
            <v>0.01</v>
          </cell>
          <cell r="BA274">
            <v>0.01</v>
          </cell>
          <cell r="BB274">
            <v>0.27</v>
          </cell>
          <cell r="BC274">
            <v>0.27</v>
          </cell>
          <cell r="BD274">
            <v>0.02</v>
          </cell>
          <cell r="BE274">
            <v>0.02</v>
          </cell>
          <cell r="BF274">
            <v>5.8</v>
          </cell>
          <cell r="BG274">
            <v>5.82</v>
          </cell>
          <cell r="BH274">
            <v>0.2</v>
          </cell>
          <cell r="BI274">
            <v>0.2</v>
          </cell>
          <cell r="BJ274">
            <v>0</v>
          </cell>
          <cell r="BK274">
            <v>0</v>
          </cell>
          <cell r="BL274">
            <v>0</v>
          </cell>
          <cell r="BM274">
            <v>0</v>
          </cell>
          <cell r="BN274">
            <v>0</v>
          </cell>
          <cell r="BO274">
            <v>0</v>
          </cell>
          <cell r="BP274">
            <v>0.03</v>
          </cell>
          <cell r="BQ274">
            <v>0.03</v>
          </cell>
          <cell r="BR274">
            <v>-0.3</v>
          </cell>
          <cell r="BS274">
            <v>-0.3</v>
          </cell>
          <cell r="BT274">
            <v>-0.47</v>
          </cell>
          <cell r="BU274">
            <v>-0.46</v>
          </cell>
          <cell r="BV274">
            <v>0</v>
          </cell>
          <cell r="BW274">
            <v>0</v>
          </cell>
          <cell r="BX274">
            <v>0</v>
          </cell>
          <cell r="BY274">
            <v>0</v>
          </cell>
          <cell r="BZ274">
            <v>0</v>
          </cell>
          <cell r="CA274">
            <v>0</v>
          </cell>
          <cell r="CB274">
            <v>0.08</v>
          </cell>
          <cell r="CC274">
            <v>0.08</v>
          </cell>
          <cell r="CD274">
            <v>6.6</v>
          </cell>
          <cell r="CE274">
            <v>6.6</v>
          </cell>
          <cell r="CF274">
            <v>0.14000000000000001</v>
          </cell>
          <cell r="CG274">
            <v>0.14000000000000001</v>
          </cell>
          <cell r="CH274">
            <v>0</v>
          </cell>
          <cell r="CI274">
            <v>0</v>
          </cell>
          <cell r="CJ274">
            <v>0</v>
          </cell>
          <cell r="CK274">
            <v>0</v>
          </cell>
          <cell r="CL274">
            <v>0</v>
          </cell>
          <cell r="CM274">
            <v>0</v>
          </cell>
          <cell r="CN274">
            <v>0</v>
          </cell>
          <cell r="CO274">
            <v>0</v>
          </cell>
          <cell r="CP274">
            <v>0.68</v>
          </cell>
          <cell r="CQ274">
            <v>0.67</v>
          </cell>
          <cell r="CR274">
            <v>0.15</v>
          </cell>
          <cell r="CS274">
            <v>0.15</v>
          </cell>
          <cell r="CT274">
            <v>0</v>
          </cell>
          <cell r="CU274">
            <v>0</v>
          </cell>
          <cell r="CV274">
            <v>0</v>
          </cell>
          <cell r="CW274">
            <v>0</v>
          </cell>
          <cell r="CX274">
            <v>0</v>
          </cell>
          <cell r="CY274">
            <v>0</v>
          </cell>
          <cell r="CZ274">
            <v>0</v>
          </cell>
          <cell r="DA274">
            <v>0</v>
          </cell>
          <cell r="DB274">
            <v>8.5500000000000007</v>
          </cell>
          <cell r="DC274">
            <v>8.56</v>
          </cell>
          <cell r="DD274">
            <v>-0.56999999999999995</v>
          </cell>
          <cell r="DE274">
            <v>-0.56000000000000005</v>
          </cell>
          <cell r="DF274">
            <v>0</v>
          </cell>
          <cell r="DG274">
            <v>0</v>
          </cell>
          <cell r="DH274">
            <v>0</v>
          </cell>
          <cell r="DI274">
            <v>0</v>
          </cell>
          <cell r="DJ274">
            <v>0</v>
          </cell>
          <cell r="DK274">
            <v>0</v>
          </cell>
          <cell r="DL274">
            <v>0</v>
          </cell>
          <cell r="DM274">
            <v>0</v>
          </cell>
          <cell r="DN274">
            <v>2.4900000000000002</v>
          </cell>
          <cell r="DO274">
            <v>2.4900000000000002</v>
          </cell>
          <cell r="DP274">
            <v>0.02</v>
          </cell>
          <cell r="DQ274">
            <v>0.02</v>
          </cell>
          <cell r="DR274">
            <v>0</v>
          </cell>
          <cell r="DS274">
            <v>0</v>
          </cell>
          <cell r="DT274">
            <v>0</v>
          </cell>
          <cell r="DU274">
            <v>0</v>
          </cell>
          <cell r="DV274">
            <v>0</v>
          </cell>
          <cell r="DW274">
            <v>0</v>
          </cell>
          <cell r="DX274">
            <v>0</v>
          </cell>
          <cell r="DY274">
            <v>0</v>
          </cell>
          <cell r="DZ274">
            <v>5.21</v>
          </cell>
          <cell r="EA274">
            <v>5.22</v>
          </cell>
          <cell r="EB274">
            <v>1.1200000000000001</v>
          </cell>
          <cell r="EC274">
            <v>1.1100000000000001</v>
          </cell>
          <cell r="ED274">
            <v>0</v>
          </cell>
          <cell r="EE274">
            <v>0</v>
          </cell>
          <cell r="EF274">
            <v>0</v>
          </cell>
          <cell r="EG274">
            <v>0</v>
          </cell>
          <cell r="EH274">
            <v>0</v>
          </cell>
          <cell r="EI274">
            <v>0</v>
          </cell>
          <cell r="EJ274">
            <v>0</v>
          </cell>
          <cell r="EK274">
            <v>0</v>
          </cell>
          <cell r="EL274">
            <v>0.08</v>
          </cell>
          <cell r="EM274">
            <v>0.08</v>
          </cell>
          <cell r="EN274">
            <v>0.08</v>
          </cell>
          <cell r="EO274">
            <v>0.08</v>
          </cell>
          <cell r="EP274">
            <v>0</v>
          </cell>
          <cell r="EQ274">
            <v>0</v>
          </cell>
          <cell r="ER274">
            <v>0</v>
          </cell>
          <cell r="ES274">
            <v>0</v>
          </cell>
          <cell r="ET274">
            <v>0</v>
          </cell>
          <cell r="EU274">
            <v>0</v>
          </cell>
          <cell r="EV274">
            <v>0</v>
          </cell>
          <cell r="EW274">
            <v>0</v>
          </cell>
          <cell r="EX274">
            <v>9.67</v>
          </cell>
          <cell r="EY274">
            <v>9.67</v>
          </cell>
          <cell r="EZ274">
            <v>0.25</v>
          </cell>
          <cell r="FA274">
            <v>0.25</v>
          </cell>
          <cell r="FB274">
            <v>0</v>
          </cell>
          <cell r="FC274">
            <v>0</v>
          </cell>
          <cell r="FD274">
            <v>0</v>
          </cell>
          <cell r="FE274">
            <v>0</v>
          </cell>
          <cell r="FF274">
            <v>0</v>
          </cell>
          <cell r="FG274">
            <v>0</v>
          </cell>
          <cell r="FH274">
            <v>0</v>
          </cell>
          <cell r="FI274">
            <v>0</v>
          </cell>
          <cell r="FJ274">
            <v>-0.04</v>
          </cell>
          <cell r="FK274">
            <v>-0.04</v>
          </cell>
          <cell r="FL274">
            <v>0.47</v>
          </cell>
          <cell r="FM274">
            <v>0.47</v>
          </cell>
          <cell r="FN274">
            <v>0</v>
          </cell>
          <cell r="FO274">
            <v>0</v>
          </cell>
          <cell r="FP274">
            <v>0</v>
          </cell>
          <cell r="FQ274">
            <v>0</v>
          </cell>
          <cell r="FR274">
            <v>0</v>
          </cell>
          <cell r="FS274">
            <v>0</v>
          </cell>
          <cell r="FT274">
            <v>0</v>
          </cell>
          <cell r="FU274">
            <v>0</v>
          </cell>
          <cell r="FV274">
            <v>9.1199999999999992</v>
          </cell>
          <cell r="FW274">
            <v>9.1199999999999992</v>
          </cell>
          <cell r="FX274">
            <v>0.36</v>
          </cell>
          <cell r="FY274">
            <v>0.36</v>
          </cell>
          <cell r="FZ274">
            <v>0</v>
          </cell>
          <cell r="GA274">
            <v>0</v>
          </cell>
          <cell r="GB274">
            <v>0</v>
          </cell>
          <cell r="GC274">
            <v>0</v>
          </cell>
          <cell r="GD274">
            <v>0</v>
          </cell>
          <cell r="GE274">
            <v>0</v>
          </cell>
          <cell r="GF274">
            <v>0</v>
          </cell>
          <cell r="GG274">
            <v>0</v>
          </cell>
          <cell r="GH274">
            <v>0.86</v>
          </cell>
          <cell r="GI274">
            <v>0.86</v>
          </cell>
          <cell r="GJ274">
            <v>0.26</v>
          </cell>
          <cell r="GK274">
            <v>0.26</v>
          </cell>
          <cell r="GL274">
            <v>0</v>
          </cell>
          <cell r="GM274">
            <v>0</v>
          </cell>
          <cell r="GN274">
            <v>0</v>
          </cell>
          <cell r="GO274">
            <v>0</v>
          </cell>
          <cell r="GP274">
            <v>0</v>
          </cell>
          <cell r="GQ274">
            <v>0</v>
          </cell>
          <cell r="GR274">
            <v>0</v>
          </cell>
          <cell r="GS274">
            <v>0</v>
          </cell>
          <cell r="GT274">
            <v>8.5299999999999994</v>
          </cell>
          <cell r="GU274">
            <v>8.5299999999999994</v>
          </cell>
          <cell r="GV274">
            <v>0.51</v>
          </cell>
          <cell r="GW274">
            <v>0.51</v>
          </cell>
          <cell r="GX274">
            <v>0</v>
          </cell>
          <cell r="GY274">
            <v>0</v>
          </cell>
          <cell r="GZ274">
            <v>0</v>
          </cell>
          <cell r="HA274">
            <v>0</v>
          </cell>
          <cell r="HB274">
            <v>0</v>
          </cell>
          <cell r="HC274">
            <v>0</v>
          </cell>
          <cell r="HD274">
            <v>0</v>
          </cell>
          <cell r="HE274">
            <v>0</v>
          </cell>
          <cell r="HF274">
            <v>1.04</v>
          </cell>
          <cell r="HG274">
            <v>1.04</v>
          </cell>
          <cell r="HH274">
            <v>0.22</v>
          </cell>
          <cell r="HI274">
            <v>0.22</v>
          </cell>
          <cell r="HJ274">
            <v>0</v>
          </cell>
          <cell r="HK274">
            <v>0</v>
          </cell>
          <cell r="HL274">
            <v>0</v>
          </cell>
          <cell r="HM274">
            <v>0</v>
          </cell>
          <cell r="HN274">
            <v>0</v>
          </cell>
          <cell r="HO274">
            <v>0</v>
          </cell>
          <cell r="HP274">
            <v>0</v>
          </cell>
          <cell r="HQ274">
            <v>0</v>
          </cell>
          <cell r="HR274">
            <v>7.09</v>
          </cell>
          <cell r="HS274">
            <v>7.1</v>
          </cell>
          <cell r="HT274">
            <v>0.92</v>
          </cell>
          <cell r="HU274">
            <v>0.9</v>
          </cell>
          <cell r="HV274">
            <v>0</v>
          </cell>
          <cell r="HW274">
            <v>0</v>
          </cell>
          <cell r="HX274">
            <v>0</v>
          </cell>
          <cell r="HY274">
            <v>0</v>
          </cell>
          <cell r="HZ274">
            <v>0</v>
          </cell>
          <cell r="IA274">
            <v>0</v>
          </cell>
          <cell r="IB274">
            <v>0</v>
          </cell>
          <cell r="IC274">
            <v>0</v>
          </cell>
          <cell r="ID274">
            <v>0.76</v>
          </cell>
          <cell r="IE274">
            <v>0.83</v>
          </cell>
          <cell r="IF274">
            <v>0.06</v>
          </cell>
          <cell r="IG274">
            <v>0.08</v>
          </cell>
          <cell r="IH274">
            <v>0</v>
          </cell>
          <cell r="II274">
            <v>0</v>
          </cell>
          <cell r="IJ274">
            <v>0</v>
          </cell>
          <cell r="IK274">
            <v>0</v>
          </cell>
          <cell r="IL274">
            <v>0</v>
          </cell>
          <cell r="IM274">
            <v>0</v>
          </cell>
          <cell r="IN274">
            <v>0</v>
          </cell>
          <cell r="IO274">
            <v>0</v>
          </cell>
          <cell r="IP274">
            <v>10.9</v>
          </cell>
          <cell r="IQ274">
            <v>10.74</v>
          </cell>
          <cell r="IR274">
            <v>0.68</v>
          </cell>
          <cell r="IS274">
            <v>0.69</v>
          </cell>
          <cell r="IT274">
            <v>0</v>
          </cell>
          <cell r="IU274">
            <v>0</v>
          </cell>
          <cell r="IV274">
            <v>0</v>
          </cell>
          <cell r="IW274">
            <v>0</v>
          </cell>
          <cell r="IX274">
            <v>0</v>
          </cell>
          <cell r="IY274">
            <v>0</v>
          </cell>
          <cell r="IZ274">
            <v>0</v>
          </cell>
          <cell r="JA274">
            <v>0</v>
          </cell>
          <cell r="JB274">
            <v>1.82</v>
          </cell>
          <cell r="JC274">
            <v>1.79</v>
          </cell>
          <cell r="JD274">
            <v>0.28999999999999998</v>
          </cell>
          <cell r="JE274">
            <v>0.28999999999999998</v>
          </cell>
          <cell r="JF274">
            <v>0</v>
          </cell>
          <cell r="JG274">
            <v>0</v>
          </cell>
          <cell r="JH274">
            <v>0</v>
          </cell>
          <cell r="JI274">
            <v>0</v>
          </cell>
          <cell r="JJ274">
            <v>0</v>
          </cell>
          <cell r="JK274">
            <v>0</v>
          </cell>
          <cell r="JL274">
            <v>0</v>
          </cell>
          <cell r="JM274">
            <v>0</v>
          </cell>
          <cell r="JN274">
            <v>7.27</v>
          </cell>
          <cell r="JO274">
            <v>7.26</v>
          </cell>
          <cell r="JP274">
            <v>0.7</v>
          </cell>
          <cell r="JQ274">
            <v>0.69</v>
          </cell>
          <cell r="JR274">
            <v>0</v>
          </cell>
          <cell r="JS274">
            <v>0</v>
          </cell>
          <cell r="JT274">
            <v>0</v>
          </cell>
          <cell r="JU274">
            <v>0</v>
          </cell>
          <cell r="JV274">
            <v>0</v>
          </cell>
          <cell r="JW274">
            <v>0</v>
          </cell>
          <cell r="JX274">
            <v>0</v>
          </cell>
          <cell r="JY274">
            <v>0</v>
          </cell>
          <cell r="JZ274">
            <v>0.28000000000000003</v>
          </cell>
          <cell r="KA274">
            <v>0.41</v>
          </cell>
          <cell r="KB274">
            <v>-0.37</v>
          </cell>
          <cell r="KC274">
            <v>-0.37</v>
          </cell>
          <cell r="KD274">
            <v>0</v>
          </cell>
          <cell r="KE274">
            <v>0</v>
          </cell>
          <cell r="KF274">
            <v>0</v>
          </cell>
          <cell r="KG274">
            <v>0</v>
          </cell>
          <cell r="KH274">
            <v>0</v>
          </cell>
          <cell r="KI274">
            <v>0</v>
          </cell>
          <cell r="KJ274">
            <v>0</v>
          </cell>
          <cell r="KK274">
            <v>0</v>
          </cell>
          <cell r="KL274">
            <v>5.36</v>
          </cell>
          <cell r="KM274">
            <v>5.23</v>
          </cell>
          <cell r="KN274">
            <v>0.95</v>
          </cell>
          <cell r="KO274">
            <v>0.95</v>
          </cell>
          <cell r="KP274">
            <v>0</v>
          </cell>
          <cell r="KQ274">
            <v>0</v>
          </cell>
          <cell r="KR274">
            <v>0</v>
          </cell>
          <cell r="KS274">
            <v>0</v>
          </cell>
          <cell r="KT274">
            <v>0</v>
          </cell>
          <cell r="KU274">
            <v>0</v>
          </cell>
          <cell r="KV274">
            <v>0</v>
          </cell>
          <cell r="KW274">
            <v>0</v>
          </cell>
          <cell r="KX274">
            <v>1.1499999999999999</v>
          </cell>
          <cell r="KY274">
            <v>1.1399999999999999</v>
          </cell>
          <cell r="KZ274">
            <v>0.18</v>
          </cell>
          <cell r="LA274">
            <v>0.17</v>
          </cell>
          <cell r="LB274">
            <v>0</v>
          </cell>
          <cell r="LC274">
            <v>0</v>
          </cell>
          <cell r="LD274">
            <v>0</v>
          </cell>
          <cell r="LE274">
            <v>0</v>
          </cell>
          <cell r="LF274">
            <v>0</v>
          </cell>
          <cell r="LG274">
            <v>0</v>
          </cell>
          <cell r="LH274">
            <v>0.1</v>
          </cell>
          <cell r="LI274">
            <v>0.1</v>
          </cell>
          <cell r="LJ274">
            <v>5.4</v>
          </cell>
          <cell r="LK274">
            <v>5.3</v>
          </cell>
          <cell r="LL274">
            <v>1.1394044932551028</v>
          </cell>
          <cell r="LM274">
            <v>1.1359403687125409</v>
          </cell>
          <cell r="LN274">
            <v>0.1078255790834079</v>
          </cell>
          <cell r="LO274">
            <v>0.10781290775870722</v>
          </cell>
          <cell r="LP274">
            <v>0.1</v>
          </cell>
          <cell r="LQ274">
            <v>0.1</v>
          </cell>
          <cell r="LR274">
            <v>0.1</v>
          </cell>
          <cell r="LS274">
            <v>0.1</v>
          </cell>
          <cell r="LT274">
            <v>0.1</v>
          </cell>
          <cell r="LU274">
            <v>0.1</v>
          </cell>
          <cell r="LV274">
            <v>0.36849598163030994</v>
          </cell>
          <cell r="LW274">
            <v>0.35296708005646305</v>
          </cell>
          <cell r="LX274">
            <v>0.22</v>
          </cell>
          <cell r="LY274">
            <v>0.22</v>
          </cell>
          <cell r="LZ274">
            <v>0.1</v>
          </cell>
          <cell r="MA274">
            <v>0.1</v>
          </cell>
          <cell r="MB274">
            <v>0.1</v>
          </cell>
          <cell r="MC274">
            <v>0.1</v>
          </cell>
          <cell r="MD274">
            <v>0.1</v>
          </cell>
          <cell r="ME274">
            <v>0.1</v>
          </cell>
        </row>
        <row r="275">
          <cell r="A275">
            <v>8104004</v>
          </cell>
          <cell r="E275" t="str">
            <v>Curso de Informática</v>
          </cell>
          <cell r="H275">
            <v>0</v>
          </cell>
          <cell r="I275">
            <v>0.01</v>
          </cell>
          <cell r="J275">
            <v>3.53</v>
          </cell>
          <cell r="K275">
            <v>3.53</v>
          </cell>
          <cell r="L275">
            <v>1.02</v>
          </cell>
          <cell r="M275">
            <v>1.02</v>
          </cell>
          <cell r="N275">
            <v>-0.78</v>
          </cell>
          <cell r="O275">
            <v>-0.79</v>
          </cell>
          <cell r="P275">
            <v>0.41</v>
          </cell>
          <cell r="Q275">
            <v>0.4</v>
          </cell>
          <cell r="R275">
            <v>0.1</v>
          </cell>
          <cell r="S275">
            <v>0.1</v>
          </cell>
          <cell r="T275">
            <v>0.47</v>
          </cell>
          <cell r="U275">
            <v>0.46</v>
          </cell>
          <cell r="V275">
            <v>-0.17</v>
          </cell>
          <cell r="W275">
            <v>-0.18</v>
          </cell>
          <cell r="X275">
            <v>0.44</v>
          </cell>
          <cell r="Y275">
            <v>0.44</v>
          </cell>
          <cell r="Z275">
            <v>-0.25</v>
          </cell>
          <cell r="AA275">
            <v>-0.26</v>
          </cell>
          <cell r="AB275">
            <v>-0.09</v>
          </cell>
          <cell r="AC275">
            <v>-0.09</v>
          </cell>
          <cell r="AD275">
            <v>-0.11</v>
          </cell>
          <cell r="AE275">
            <v>-0.12</v>
          </cell>
          <cell r="AF275">
            <v>1.1299999999999999</v>
          </cell>
          <cell r="AG275">
            <v>1.1299999999999999</v>
          </cell>
          <cell r="AH275">
            <v>1.67</v>
          </cell>
          <cell r="AI275">
            <v>1.67</v>
          </cell>
          <cell r="AJ275">
            <v>0.83</v>
          </cell>
          <cell r="AK275">
            <v>0.84</v>
          </cell>
          <cell r="AL275">
            <v>-0.27</v>
          </cell>
          <cell r="AM275">
            <v>-0.27</v>
          </cell>
          <cell r="AN275">
            <v>0.04</v>
          </cell>
          <cell r="AO275">
            <v>0.04</v>
          </cell>
          <cell r="AP275">
            <v>-0.27</v>
          </cell>
          <cell r="AQ275">
            <v>-0.28000000000000003</v>
          </cell>
          <cell r="AR275">
            <v>-0.26</v>
          </cell>
          <cell r="AS275">
            <v>0.01</v>
          </cell>
          <cell r="AT275">
            <v>0.04</v>
          </cell>
          <cell r="AU275">
            <v>0.04</v>
          </cell>
          <cell r="AV275">
            <v>0.28999999999999998</v>
          </cell>
          <cell r="AW275">
            <v>0.28999999999999998</v>
          </cell>
          <cell r="AX275">
            <v>-0.02</v>
          </cell>
          <cell r="AY275">
            <v>-0.03</v>
          </cell>
          <cell r="AZ275">
            <v>0.86</v>
          </cell>
          <cell r="BA275">
            <v>0.86</v>
          </cell>
          <cell r="BB275">
            <v>-0.13</v>
          </cell>
          <cell r="BC275">
            <v>-0.13</v>
          </cell>
          <cell r="BD275">
            <v>0.01</v>
          </cell>
          <cell r="BE275">
            <v>0.01</v>
          </cell>
          <cell r="BF275">
            <v>0.01</v>
          </cell>
          <cell r="BG275">
            <v>0.01</v>
          </cell>
          <cell r="BH275">
            <v>-0.67</v>
          </cell>
          <cell r="BI275">
            <v>-0.67</v>
          </cell>
          <cell r="BJ275">
            <v>0</v>
          </cell>
          <cell r="BK275">
            <v>0</v>
          </cell>
          <cell r="BL275">
            <v>0</v>
          </cell>
          <cell r="BM275">
            <v>0</v>
          </cell>
          <cell r="BN275">
            <v>0</v>
          </cell>
          <cell r="BO275">
            <v>0</v>
          </cell>
          <cell r="BP275">
            <v>-0.02</v>
          </cell>
          <cell r="BQ275">
            <v>-0.02</v>
          </cell>
          <cell r="BR275">
            <v>-0.62</v>
          </cell>
          <cell r="BS275">
            <v>-0.61</v>
          </cell>
          <cell r="BT275">
            <v>-1.43</v>
          </cell>
          <cell r="BU275">
            <v>-1.43</v>
          </cell>
          <cell r="BV275">
            <v>0</v>
          </cell>
          <cell r="BW275">
            <v>0</v>
          </cell>
          <cell r="BX275">
            <v>0</v>
          </cell>
          <cell r="BY275">
            <v>0</v>
          </cell>
          <cell r="BZ275">
            <v>0</v>
          </cell>
          <cell r="CA275">
            <v>0</v>
          </cell>
          <cell r="CB275">
            <v>7.0000000000000007E-2</v>
          </cell>
          <cell r="CC275">
            <v>7.0000000000000007E-2</v>
          </cell>
          <cell r="CD275">
            <v>0.85</v>
          </cell>
          <cell r="CE275">
            <v>0.86</v>
          </cell>
          <cell r="CF275">
            <v>-4.84</v>
          </cell>
          <cell r="CG275">
            <v>-4.82</v>
          </cell>
          <cell r="CH275">
            <v>0</v>
          </cell>
          <cell r="CI275">
            <v>0</v>
          </cell>
          <cell r="CJ275">
            <v>0.05</v>
          </cell>
          <cell r="CK275">
            <v>0</v>
          </cell>
          <cell r="CL275">
            <v>0</v>
          </cell>
          <cell r="CM275">
            <v>0</v>
          </cell>
          <cell r="CN275">
            <v>0</v>
          </cell>
          <cell r="CO275">
            <v>0</v>
          </cell>
          <cell r="CP275">
            <v>2.0299999999999998</v>
          </cell>
          <cell r="CQ275">
            <v>2.0299999999999998</v>
          </cell>
          <cell r="CR275">
            <v>-0.42</v>
          </cell>
          <cell r="CS275">
            <v>-0.42</v>
          </cell>
          <cell r="CT275">
            <v>0</v>
          </cell>
          <cell r="CU275">
            <v>0</v>
          </cell>
          <cell r="CV275">
            <v>0</v>
          </cell>
          <cell r="CW275">
            <v>0</v>
          </cell>
          <cell r="CX275">
            <v>0</v>
          </cell>
          <cell r="CY275">
            <v>0</v>
          </cell>
          <cell r="CZ275">
            <v>-0.01</v>
          </cell>
          <cell r="DA275">
            <v>-0.01</v>
          </cell>
          <cell r="DB275">
            <v>2.4</v>
          </cell>
          <cell r="DC275">
            <v>2.4</v>
          </cell>
          <cell r="DD275">
            <v>-0.28999999999999998</v>
          </cell>
          <cell r="DE275">
            <v>-0.28999999999999998</v>
          </cell>
          <cell r="DF275">
            <v>0</v>
          </cell>
          <cell r="DG275">
            <v>0</v>
          </cell>
          <cell r="DH275">
            <v>0</v>
          </cell>
          <cell r="DI275">
            <v>0</v>
          </cell>
          <cell r="DJ275">
            <v>0</v>
          </cell>
          <cell r="DK275">
            <v>0</v>
          </cell>
          <cell r="DL275">
            <v>0</v>
          </cell>
          <cell r="DM275">
            <v>0</v>
          </cell>
          <cell r="DN275">
            <v>0.87</v>
          </cell>
          <cell r="DO275">
            <v>0.87</v>
          </cell>
          <cell r="DP275">
            <v>0.01</v>
          </cell>
          <cell r="DQ275">
            <v>0.01</v>
          </cell>
          <cell r="DR275">
            <v>0</v>
          </cell>
          <cell r="DS275">
            <v>0</v>
          </cell>
          <cell r="DT275">
            <v>0</v>
          </cell>
          <cell r="DU275">
            <v>0</v>
          </cell>
          <cell r="DV275">
            <v>0</v>
          </cell>
          <cell r="DW275">
            <v>0</v>
          </cell>
          <cell r="DX275">
            <v>0</v>
          </cell>
          <cell r="DY275">
            <v>0</v>
          </cell>
          <cell r="DZ275">
            <v>3.73</v>
          </cell>
          <cell r="EA275">
            <v>3.73</v>
          </cell>
          <cell r="EB275">
            <v>-1.26</v>
          </cell>
          <cell r="EC275">
            <v>-1.26</v>
          </cell>
          <cell r="ED275">
            <v>0</v>
          </cell>
          <cell r="EE275">
            <v>0</v>
          </cell>
          <cell r="EF275">
            <v>0</v>
          </cell>
          <cell r="EG275">
            <v>0</v>
          </cell>
          <cell r="EH275">
            <v>0</v>
          </cell>
          <cell r="EI275">
            <v>0</v>
          </cell>
          <cell r="EJ275">
            <v>0</v>
          </cell>
          <cell r="EK275">
            <v>0</v>
          </cell>
          <cell r="EL275">
            <v>1.29</v>
          </cell>
          <cell r="EM275">
            <v>1.29</v>
          </cell>
          <cell r="EN275">
            <v>2.62</v>
          </cell>
          <cell r="EO275">
            <v>2.62</v>
          </cell>
          <cell r="EP275">
            <v>0</v>
          </cell>
          <cell r="EQ275">
            <v>0</v>
          </cell>
          <cell r="ER275">
            <v>0</v>
          </cell>
          <cell r="ES275">
            <v>0</v>
          </cell>
          <cell r="ET275">
            <v>0</v>
          </cell>
          <cell r="EU275">
            <v>0</v>
          </cell>
          <cell r="EV275">
            <v>0</v>
          </cell>
          <cell r="EW275">
            <v>0</v>
          </cell>
          <cell r="EX275">
            <v>9.8699999999999992</v>
          </cell>
          <cell r="EY275">
            <v>9.8699999999999992</v>
          </cell>
          <cell r="EZ275">
            <v>0.13</v>
          </cell>
          <cell r="FA275">
            <v>0.13</v>
          </cell>
          <cell r="FB275">
            <v>0</v>
          </cell>
          <cell r="FC275">
            <v>0</v>
          </cell>
          <cell r="FD275">
            <v>0</v>
          </cell>
          <cell r="FE275">
            <v>0</v>
          </cell>
          <cell r="FF275">
            <v>0</v>
          </cell>
          <cell r="FG275">
            <v>0</v>
          </cell>
          <cell r="FH275">
            <v>0</v>
          </cell>
          <cell r="FI275">
            <v>0</v>
          </cell>
          <cell r="FJ275">
            <v>0.4</v>
          </cell>
          <cell r="FK275">
            <v>0.41</v>
          </cell>
          <cell r="FL275">
            <v>0.53</v>
          </cell>
          <cell r="FM275">
            <v>0.53</v>
          </cell>
          <cell r="FN275">
            <v>0</v>
          </cell>
          <cell r="FO275">
            <v>0</v>
          </cell>
          <cell r="FP275">
            <v>0</v>
          </cell>
          <cell r="FQ275">
            <v>0</v>
          </cell>
          <cell r="FR275">
            <v>0</v>
          </cell>
          <cell r="FS275">
            <v>0</v>
          </cell>
          <cell r="FT275">
            <v>0</v>
          </cell>
          <cell r="FU275">
            <v>0</v>
          </cell>
          <cell r="FV275">
            <v>6.85</v>
          </cell>
          <cell r="FW275">
            <v>6.85</v>
          </cell>
          <cell r="FX275">
            <v>2.23</v>
          </cell>
          <cell r="FY275">
            <v>2.23</v>
          </cell>
          <cell r="FZ275">
            <v>0</v>
          </cell>
          <cell r="GA275">
            <v>0</v>
          </cell>
          <cell r="GB275">
            <v>0</v>
          </cell>
          <cell r="GC275">
            <v>0</v>
          </cell>
          <cell r="GD275">
            <v>0</v>
          </cell>
          <cell r="GE275">
            <v>0</v>
          </cell>
          <cell r="GF275">
            <v>0</v>
          </cell>
          <cell r="GG275">
            <v>0</v>
          </cell>
          <cell r="GH275">
            <v>1.79</v>
          </cell>
          <cell r="GI275">
            <v>1.79</v>
          </cell>
          <cell r="GJ275">
            <v>0.86</v>
          </cell>
          <cell r="GK275">
            <v>0.86</v>
          </cell>
          <cell r="GL275">
            <v>0</v>
          </cell>
          <cell r="GM275">
            <v>0</v>
          </cell>
          <cell r="GN275">
            <v>0</v>
          </cell>
          <cell r="GO275">
            <v>0</v>
          </cell>
          <cell r="GP275">
            <v>0</v>
          </cell>
          <cell r="GQ275">
            <v>0</v>
          </cell>
          <cell r="GR275">
            <v>0</v>
          </cell>
          <cell r="GS275">
            <v>0</v>
          </cell>
          <cell r="GT275">
            <v>2.84</v>
          </cell>
          <cell r="GU275">
            <v>2.84</v>
          </cell>
          <cell r="GV275">
            <v>2.8</v>
          </cell>
          <cell r="GW275">
            <v>2.8</v>
          </cell>
          <cell r="GX275">
            <v>0</v>
          </cell>
          <cell r="GY275">
            <v>0</v>
          </cell>
          <cell r="GZ275">
            <v>0</v>
          </cell>
          <cell r="HA275">
            <v>0</v>
          </cell>
          <cell r="HB275">
            <v>0</v>
          </cell>
          <cell r="HC275">
            <v>0</v>
          </cell>
          <cell r="HD275">
            <v>0</v>
          </cell>
          <cell r="HE275">
            <v>0</v>
          </cell>
          <cell r="HF275">
            <v>1.27</v>
          </cell>
          <cell r="HG275">
            <v>1.27</v>
          </cell>
          <cell r="HH275">
            <v>0.75</v>
          </cell>
          <cell r="HI275">
            <v>0.75</v>
          </cell>
          <cell r="HJ275">
            <v>0</v>
          </cell>
          <cell r="HK275">
            <v>0</v>
          </cell>
          <cell r="HL275">
            <v>0</v>
          </cell>
          <cell r="HM275">
            <v>0</v>
          </cell>
          <cell r="HN275">
            <v>0</v>
          </cell>
          <cell r="HO275">
            <v>0</v>
          </cell>
          <cell r="HP275">
            <v>0</v>
          </cell>
          <cell r="HQ275">
            <v>0</v>
          </cell>
          <cell r="HR275">
            <v>6.35</v>
          </cell>
          <cell r="HS275">
            <v>6.38</v>
          </cell>
          <cell r="HT275">
            <v>0.79</v>
          </cell>
          <cell r="HU275">
            <v>0.77</v>
          </cell>
          <cell r="HV275">
            <v>0</v>
          </cell>
          <cell r="HW275">
            <v>0</v>
          </cell>
          <cell r="HX275">
            <v>0</v>
          </cell>
          <cell r="HY275">
            <v>0</v>
          </cell>
          <cell r="HZ275">
            <v>0</v>
          </cell>
          <cell r="IA275">
            <v>0</v>
          </cell>
          <cell r="IB275">
            <v>0</v>
          </cell>
          <cell r="IC275">
            <v>0</v>
          </cell>
          <cell r="ID275">
            <v>0.03</v>
          </cell>
          <cell r="IE275">
            <v>0.1</v>
          </cell>
          <cell r="IF275">
            <v>0.56999999999999995</v>
          </cell>
          <cell r="IG275">
            <v>0.56000000000000005</v>
          </cell>
          <cell r="IH275">
            <v>0</v>
          </cell>
          <cell r="II275">
            <v>0</v>
          </cell>
          <cell r="IJ275">
            <v>0</v>
          </cell>
          <cell r="IK275">
            <v>0</v>
          </cell>
          <cell r="IL275">
            <v>0</v>
          </cell>
          <cell r="IM275">
            <v>0</v>
          </cell>
          <cell r="IN275">
            <v>0</v>
          </cell>
          <cell r="IO275">
            <v>0</v>
          </cell>
          <cell r="IP275">
            <v>5.67</v>
          </cell>
          <cell r="IQ275">
            <v>5.67</v>
          </cell>
          <cell r="IR275">
            <v>2.42</v>
          </cell>
          <cell r="IS275">
            <v>2.3199999999999998</v>
          </cell>
          <cell r="IT275">
            <v>0</v>
          </cell>
          <cell r="IU275">
            <v>0</v>
          </cell>
          <cell r="IV275">
            <v>0</v>
          </cell>
          <cell r="IW275">
            <v>0</v>
          </cell>
          <cell r="IX275">
            <v>0</v>
          </cell>
          <cell r="IY275">
            <v>0</v>
          </cell>
          <cell r="IZ275">
            <v>0</v>
          </cell>
          <cell r="JA275">
            <v>0</v>
          </cell>
          <cell r="JB275">
            <v>2.2200000000000002</v>
          </cell>
          <cell r="JC275">
            <v>2.13</v>
          </cell>
          <cell r="JD275">
            <v>0.38</v>
          </cell>
          <cell r="JE275">
            <v>0.38</v>
          </cell>
          <cell r="JF275">
            <v>0</v>
          </cell>
          <cell r="JG275">
            <v>0</v>
          </cell>
          <cell r="JH275">
            <v>0</v>
          </cell>
          <cell r="JI275">
            <v>0</v>
          </cell>
          <cell r="JJ275">
            <v>0</v>
          </cell>
          <cell r="JK275">
            <v>0</v>
          </cell>
          <cell r="JL275">
            <v>0</v>
          </cell>
          <cell r="JM275">
            <v>0</v>
          </cell>
          <cell r="JN275">
            <v>3.2</v>
          </cell>
          <cell r="JO275">
            <v>3.17</v>
          </cell>
          <cell r="JP275">
            <v>0.15</v>
          </cell>
          <cell r="JQ275">
            <v>0.16</v>
          </cell>
          <cell r="JR275">
            <v>0</v>
          </cell>
          <cell r="JS275">
            <v>0</v>
          </cell>
          <cell r="JT275">
            <v>0</v>
          </cell>
          <cell r="JU275">
            <v>0</v>
          </cell>
          <cell r="JV275">
            <v>0</v>
          </cell>
          <cell r="JW275">
            <v>0</v>
          </cell>
          <cell r="JX275">
            <v>0</v>
          </cell>
          <cell r="JY275">
            <v>0</v>
          </cell>
          <cell r="JZ275">
            <v>2.5299999999999998</v>
          </cell>
          <cell r="KA275">
            <v>2.39</v>
          </cell>
          <cell r="KB275">
            <v>0.12</v>
          </cell>
          <cell r="KC275">
            <v>0.13</v>
          </cell>
          <cell r="KD275">
            <v>0</v>
          </cell>
          <cell r="KE275">
            <v>0</v>
          </cell>
          <cell r="KF275">
            <v>0</v>
          </cell>
          <cell r="KG275">
            <v>0</v>
          </cell>
          <cell r="KH275">
            <v>0</v>
          </cell>
          <cell r="KI275">
            <v>0</v>
          </cell>
          <cell r="KJ275">
            <v>0</v>
          </cell>
          <cell r="KK275">
            <v>0</v>
          </cell>
          <cell r="KL275">
            <v>1.22</v>
          </cell>
          <cell r="KM275">
            <v>1.22</v>
          </cell>
          <cell r="KN275">
            <v>1.1399999999999999</v>
          </cell>
          <cell r="KO275">
            <v>1.1000000000000001</v>
          </cell>
          <cell r="KP275">
            <v>0</v>
          </cell>
          <cell r="KQ275">
            <v>0</v>
          </cell>
          <cell r="KR275">
            <v>0</v>
          </cell>
          <cell r="KS275">
            <v>0</v>
          </cell>
          <cell r="KT275">
            <v>0</v>
          </cell>
          <cell r="KU275">
            <v>0</v>
          </cell>
          <cell r="KV275">
            <v>0</v>
          </cell>
          <cell r="KW275">
            <v>0</v>
          </cell>
          <cell r="KX275">
            <v>1.19</v>
          </cell>
          <cell r="KY275">
            <v>1.1499999999999999</v>
          </cell>
          <cell r="KZ275">
            <v>1.72</v>
          </cell>
          <cell r="LA275">
            <v>1.6</v>
          </cell>
          <cell r="LB275">
            <v>0</v>
          </cell>
          <cell r="LC275">
            <v>0</v>
          </cell>
          <cell r="LD275">
            <v>0</v>
          </cell>
          <cell r="LE275">
            <v>0</v>
          </cell>
          <cell r="LF275">
            <v>0</v>
          </cell>
          <cell r="LG275">
            <v>0</v>
          </cell>
          <cell r="LH275">
            <v>0.1</v>
          </cell>
          <cell r="LI275">
            <v>0.1</v>
          </cell>
          <cell r="LJ275">
            <v>5.4</v>
          </cell>
          <cell r="LK275">
            <v>5.3</v>
          </cell>
          <cell r="LL275">
            <v>1.1394044932551028</v>
          </cell>
          <cell r="LM275">
            <v>1.1359403687125409</v>
          </cell>
          <cell r="LN275">
            <v>0.1078255790834079</v>
          </cell>
          <cell r="LO275">
            <v>0.10781290775870722</v>
          </cell>
          <cell r="LP275">
            <v>0.1</v>
          </cell>
          <cell r="LQ275">
            <v>0.1</v>
          </cell>
          <cell r="LR275">
            <v>0.1</v>
          </cell>
          <cell r="LS275">
            <v>0.1</v>
          </cell>
          <cell r="LT275">
            <v>0.1</v>
          </cell>
          <cell r="LU275">
            <v>0.1</v>
          </cell>
          <cell r="LV275">
            <v>0.36849598163030994</v>
          </cell>
          <cell r="LW275">
            <v>0.35296708005646305</v>
          </cell>
          <cell r="LX275">
            <v>0.22</v>
          </cell>
          <cell r="LY275">
            <v>0.22</v>
          </cell>
          <cell r="LZ275">
            <v>0.1</v>
          </cell>
          <cell r="MA275">
            <v>0.1</v>
          </cell>
          <cell r="MB275">
            <v>0.1</v>
          </cell>
          <cell r="MC275">
            <v>0.1</v>
          </cell>
          <cell r="MD275">
            <v>0.1</v>
          </cell>
          <cell r="ME275">
            <v>0.1</v>
          </cell>
        </row>
        <row r="276">
          <cell r="A276">
            <v>8104006</v>
          </cell>
          <cell r="E276" t="str">
            <v xml:space="preserve">Atividades físicas </v>
          </cell>
          <cell r="H276">
            <v>0</v>
          </cell>
          <cell r="I276">
            <v>0.01</v>
          </cell>
          <cell r="J276">
            <v>3.53</v>
          </cell>
          <cell r="K276">
            <v>3.53</v>
          </cell>
          <cell r="L276">
            <v>1.02</v>
          </cell>
          <cell r="M276">
            <v>1.02</v>
          </cell>
          <cell r="N276">
            <v>-0.78</v>
          </cell>
          <cell r="O276">
            <v>-0.79</v>
          </cell>
          <cell r="P276">
            <v>0.41</v>
          </cell>
          <cell r="Q276">
            <v>0.4</v>
          </cell>
          <cell r="R276">
            <v>0.1</v>
          </cell>
          <cell r="S276">
            <v>0.1</v>
          </cell>
          <cell r="T276">
            <v>0.47</v>
          </cell>
          <cell r="U276">
            <v>0.46</v>
          </cell>
          <cell r="V276">
            <v>-0.17</v>
          </cell>
          <cell r="W276">
            <v>-0.18</v>
          </cell>
          <cell r="X276">
            <v>0.44</v>
          </cell>
          <cell r="Y276">
            <v>0.44</v>
          </cell>
          <cell r="Z276">
            <v>-0.25</v>
          </cell>
          <cell r="AA276">
            <v>-0.26</v>
          </cell>
          <cell r="AB276">
            <v>-0.09</v>
          </cell>
          <cell r="AC276">
            <v>-0.09</v>
          </cell>
          <cell r="AD276">
            <v>-0.11</v>
          </cell>
          <cell r="AE276">
            <v>-0.12</v>
          </cell>
          <cell r="AF276">
            <v>1.1299999999999999</v>
          </cell>
          <cell r="AG276">
            <v>1.1299999999999999</v>
          </cell>
          <cell r="AH276">
            <v>1.67</v>
          </cell>
          <cell r="AI276">
            <v>1.67</v>
          </cell>
          <cell r="AJ276">
            <v>0.83</v>
          </cell>
          <cell r="AK276">
            <v>0.84</v>
          </cell>
          <cell r="AL276">
            <v>-0.27</v>
          </cell>
          <cell r="AM276">
            <v>-0.27</v>
          </cell>
          <cell r="AN276">
            <v>0.04</v>
          </cell>
          <cell r="AO276">
            <v>0.04</v>
          </cell>
          <cell r="AP276">
            <v>-0.27</v>
          </cell>
          <cell r="AQ276">
            <v>-0.28000000000000003</v>
          </cell>
          <cell r="AR276">
            <v>-0.26</v>
          </cell>
          <cell r="AS276">
            <v>-0.18</v>
          </cell>
          <cell r="AT276">
            <v>0.23</v>
          </cell>
          <cell r="AU276">
            <v>0.23</v>
          </cell>
          <cell r="AV276">
            <v>1.1499999999999999</v>
          </cell>
          <cell r="AW276">
            <v>1.1499999999999999</v>
          </cell>
          <cell r="AX276">
            <v>0.32</v>
          </cell>
          <cell r="AY276">
            <v>0.32</v>
          </cell>
          <cell r="AZ276">
            <v>0.4</v>
          </cell>
          <cell r="BA276">
            <v>0.4</v>
          </cell>
          <cell r="BB276">
            <v>-0.03</v>
          </cell>
          <cell r="BC276">
            <v>-0.03</v>
          </cell>
          <cell r="BD276">
            <v>-0.39</v>
          </cell>
          <cell r="BE276">
            <v>-0.39</v>
          </cell>
          <cell r="BF276">
            <v>1.1200000000000001</v>
          </cell>
          <cell r="BG276">
            <v>1.1200000000000001</v>
          </cell>
          <cell r="BH276">
            <v>0.55000000000000004</v>
          </cell>
          <cell r="BI276">
            <v>0.56000000000000005</v>
          </cell>
          <cell r="BJ276">
            <v>0</v>
          </cell>
          <cell r="BK276">
            <v>0</v>
          </cell>
          <cell r="BL276">
            <v>0</v>
          </cell>
          <cell r="BM276">
            <v>0</v>
          </cell>
          <cell r="BN276">
            <v>0</v>
          </cell>
          <cell r="BO276">
            <v>0</v>
          </cell>
          <cell r="BP276">
            <v>0.68</v>
          </cell>
          <cell r="BQ276">
            <v>0.68</v>
          </cell>
          <cell r="BR276">
            <v>1.36</v>
          </cell>
          <cell r="BS276">
            <v>1.36</v>
          </cell>
          <cell r="BT276">
            <v>0.13</v>
          </cell>
          <cell r="BU276">
            <v>0.13</v>
          </cell>
          <cell r="BV276">
            <v>0.02</v>
          </cell>
          <cell r="BW276">
            <v>0.02</v>
          </cell>
          <cell r="BX276">
            <v>0</v>
          </cell>
          <cell r="BY276">
            <v>0</v>
          </cell>
          <cell r="BZ276">
            <v>0</v>
          </cell>
          <cell r="CA276">
            <v>0</v>
          </cell>
          <cell r="CB276">
            <v>0.05</v>
          </cell>
          <cell r="CC276">
            <v>0.05</v>
          </cell>
          <cell r="CD276">
            <v>3.64</v>
          </cell>
          <cell r="CE276">
            <v>3.64</v>
          </cell>
          <cell r="CF276">
            <v>0.63</v>
          </cell>
          <cell r="CG276">
            <v>0.63</v>
          </cell>
          <cell r="CH276">
            <v>0.02</v>
          </cell>
          <cell r="CI276">
            <v>0</v>
          </cell>
          <cell r="CJ276">
            <v>0</v>
          </cell>
          <cell r="CK276">
            <v>0</v>
          </cell>
          <cell r="CL276">
            <v>0</v>
          </cell>
          <cell r="CM276">
            <v>0</v>
          </cell>
          <cell r="CN276">
            <v>0</v>
          </cell>
          <cell r="CO276">
            <v>0</v>
          </cell>
          <cell r="CP276">
            <v>2.9</v>
          </cell>
          <cell r="CQ276">
            <v>2.91</v>
          </cell>
          <cell r="CR276">
            <v>-1.1200000000000001</v>
          </cell>
          <cell r="CS276">
            <v>-1.1200000000000001</v>
          </cell>
          <cell r="CT276">
            <v>0</v>
          </cell>
          <cell r="CU276">
            <v>0</v>
          </cell>
          <cell r="CV276">
            <v>0</v>
          </cell>
          <cell r="CW276">
            <v>0</v>
          </cell>
          <cell r="CX276">
            <v>0</v>
          </cell>
          <cell r="CY276">
            <v>0</v>
          </cell>
          <cell r="CZ276">
            <v>0.13</v>
          </cell>
          <cell r="DA276">
            <v>0.13</v>
          </cell>
          <cell r="DB276">
            <v>2.5</v>
          </cell>
          <cell r="DC276">
            <v>2.5</v>
          </cell>
          <cell r="DD276">
            <v>0.62</v>
          </cell>
          <cell r="DE276">
            <v>0.62</v>
          </cell>
          <cell r="DF276">
            <v>0</v>
          </cell>
          <cell r="DG276">
            <v>0</v>
          </cell>
          <cell r="DH276">
            <v>0</v>
          </cell>
          <cell r="DI276">
            <v>0</v>
          </cell>
          <cell r="DJ276">
            <v>0</v>
          </cell>
          <cell r="DK276">
            <v>0</v>
          </cell>
          <cell r="DL276">
            <v>0</v>
          </cell>
          <cell r="DM276">
            <v>0</v>
          </cell>
          <cell r="DN276">
            <v>3.78</v>
          </cell>
          <cell r="DO276">
            <v>3.78</v>
          </cell>
          <cell r="DP276">
            <v>0.7</v>
          </cell>
          <cell r="DQ276">
            <v>0.7</v>
          </cell>
          <cell r="DR276">
            <v>0</v>
          </cell>
          <cell r="DS276">
            <v>0</v>
          </cell>
          <cell r="DT276">
            <v>0</v>
          </cell>
          <cell r="DU276">
            <v>0</v>
          </cell>
          <cell r="DV276">
            <v>0</v>
          </cell>
          <cell r="DW276">
            <v>0</v>
          </cell>
          <cell r="DX276">
            <v>0</v>
          </cell>
          <cell r="DY276">
            <v>0</v>
          </cell>
          <cell r="DZ276">
            <v>4.3099999999999996</v>
          </cell>
          <cell r="EA276">
            <v>4.32</v>
          </cell>
          <cell r="EB276">
            <v>7.0000000000000007E-2</v>
          </cell>
          <cell r="EC276">
            <v>7.0000000000000007E-2</v>
          </cell>
          <cell r="ED276">
            <v>0</v>
          </cell>
          <cell r="EE276">
            <v>0</v>
          </cell>
          <cell r="EF276">
            <v>0</v>
          </cell>
          <cell r="EG276">
            <v>0</v>
          </cell>
          <cell r="EH276">
            <v>0</v>
          </cell>
          <cell r="EI276">
            <v>0</v>
          </cell>
          <cell r="EJ276">
            <v>0</v>
          </cell>
          <cell r="EK276">
            <v>0</v>
          </cell>
          <cell r="EL276">
            <v>1.97</v>
          </cell>
          <cell r="EM276">
            <v>1.98</v>
          </cell>
          <cell r="EN276">
            <v>0.95</v>
          </cell>
          <cell r="EO276">
            <v>0.94</v>
          </cell>
          <cell r="EP276">
            <v>0</v>
          </cell>
          <cell r="EQ276">
            <v>0</v>
          </cell>
          <cell r="ER276">
            <v>0</v>
          </cell>
          <cell r="ES276">
            <v>0</v>
          </cell>
          <cell r="ET276">
            <v>0</v>
          </cell>
          <cell r="EU276">
            <v>0</v>
          </cell>
          <cell r="EV276">
            <v>0</v>
          </cell>
          <cell r="EW276">
            <v>0</v>
          </cell>
          <cell r="EX276">
            <v>4.7300000000000004</v>
          </cell>
          <cell r="EY276">
            <v>4.74</v>
          </cell>
          <cell r="EZ276">
            <v>0.65</v>
          </cell>
          <cell r="FA276">
            <v>0.65</v>
          </cell>
          <cell r="FB276">
            <v>0</v>
          </cell>
          <cell r="FC276">
            <v>0</v>
          </cell>
          <cell r="FD276">
            <v>0</v>
          </cell>
          <cell r="FE276">
            <v>0</v>
          </cell>
          <cell r="FF276">
            <v>0</v>
          </cell>
          <cell r="FG276">
            <v>0</v>
          </cell>
          <cell r="FH276">
            <v>0</v>
          </cell>
          <cell r="FI276">
            <v>0</v>
          </cell>
          <cell r="FJ276">
            <v>2.33</v>
          </cell>
          <cell r="FK276">
            <v>2.33</v>
          </cell>
          <cell r="FL276">
            <v>0.36</v>
          </cell>
          <cell r="FM276">
            <v>0.36</v>
          </cell>
          <cell r="FN276">
            <v>0</v>
          </cell>
          <cell r="FO276">
            <v>0</v>
          </cell>
          <cell r="FP276">
            <v>0</v>
          </cell>
          <cell r="FQ276">
            <v>0</v>
          </cell>
          <cell r="FR276">
            <v>0</v>
          </cell>
          <cell r="FS276">
            <v>0</v>
          </cell>
          <cell r="FT276">
            <v>0</v>
          </cell>
          <cell r="FU276">
            <v>0</v>
          </cell>
          <cell r="FV276">
            <v>5.22</v>
          </cell>
          <cell r="FW276">
            <v>5.22</v>
          </cell>
          <cell r="FX276">
            <v>0.28999999999999998</v>
          </cell>
          <cell r="FY276">
            <v>0.28999999999999998</v>
          </cell>
          <cell r="FZ276">
            <v>0</v>
          </cell>
          <cell r="GA276">
            <v>0</v>
          </cell>
          <cell r="GB276">
            <v>0</v>
          </cell>
          <cell r="GC276">
            <v>0</v>
          </cell>
          <cell r="GD276">
            <v>0</v>
          </cell>
          <cell r="GE276">
            <v>0</v>
          </cell>
          <cell r="GF276">
            <v>0</v>
          </cell>
          <cell r="GG276">
            <v>0</v>
          </cell>
          <cell r="GH276">
            <v>2.11</v>
          </cell>
          <cell r="GI276">
            <v>2.11</v>
          </cell>
          <cell r="GJ276">
            <v>0.37</v>
          </cell>
          <cell r="GK276">
            <v>0.37</v>
          </cell>
          <cell r="GL276">
            <v>0</v>
          </cell>
          <cell r="GM276">
            <v>0</v>
          </cell>
          <cell r="GN276">
            <v>0</v>
          </cell>
          <cell r="GO276">
            <v>0</v>
          </cell>
          <cell r="GP276">
            <v>0</v>
          </cell>
          <cell r="GQ276">
            <v>0</v>
          </cell>
          <cell r="GR276">
            <v>0</v>
          </cell>
          <cell r="GS276">
            <v>0</v>
          </cell>
          <cell r="GT276">
            <v>4.2699999999999996</v>
          </cell>
          <cell r="GU276">
            <v>4.2699999999999996</v>
          </cell>
          <cell r="GV276">
            <v>1.03</v>
          </cell>
          <cell r="GW276">
            <v>1.03</v>
          </cell>
          <cell r="GX276">
            <v>0</v>
          </cell>
          <cell r="GY276">
            <v>0</v>
          </cell>
          <cell r="GZ276">
            <v>0</v>
          </cell>
          <cell r="HA276">
            <v>0</v>
          </cell>
          <cell r="HB276">
            <v>0</v>
          </cell>
          <cell r="HC276">
            <v>0</v>
          </cell>
          <cell r="HD276">
            <v>0</v>
          </cell>
          <cell r="HE276">
            <v>0</v>
          </cell>
          <cell r="HF276">
            <v>2.4700000000000002</v>
          </cell>
          <cell r="HG276">
            <v>2.4700000000000002</v>
          </cell>
          <cell r="HH276">
            <v>0.5</v>
          </cell>
          <cell r="HI276">
            <v>0.5</v>
          </cell>
          <cell r="HJ276">
            <v>0</v>
          </cell>
          <cell r="HK276">
            <v>0</v>
          </cell>
          <cell r="HL276">
            <v>0</v>
          </cell>
          <cell r="HM276">
            <v>0</v>
          </cell>
          <cell r="HN276">
            <v>0</v>
          </cell>
          <cell r="HO276">
            <v>0</v>
          </cell>
          <cell r="HP276">
            <v>0</v>
          </cell>
          <cell r="HQ276">
            <v>0</v>
          </cell>
          <cell r="HR276">
            <v>2.2200000000000002</v>
          </cell>
          <cell r="HS276">
            <v>2.2799999999999998</v>
          </cell>
          <cell r="HT276">
            <v>0.62</v>
          </cell>
          <cell r="HU276">
            <v>0.62</v>
          </cell>
          <cell r="HV276">
            <v>0</v>
          </cell>
          <cell r="HW276">
            <v>0</v>
          </cell>
          <cell r="HX276">
            <v>0</v>
          </cell>
          <cell r="HY276">
            <v>0</v>
          </cell>
          <cell r="HZ276">
            <v>0</v>
          </cell>
          <cell r="IA276">
            <v>0</v>
          </cell>
          <cell r="IB276">
            <v>0</v>
          </cell>
          <cell r="IC276">
            <v>0</v>
          </cell>
          <cell r="ID276">
            <v>2.2999999999999998</v>
          </cell>
          <cell r="IE276">
            <v>2.3199999999999998</v>
          </cell>
          <cell r="IF276">
            <v>0.31</v>
          </cell>
          <cell r="IG276">
            <v>0.3</v>
          </cell>
          <cell r="IH276">
            <v>0</v>
          </cell>
          <cell r="II276">
            <v>0</v>
          </cell>
          <cell r="IJ276">
            <v>0</v>
          </cell>
          <cell r="IK276">
            <v>0</v>
          </cell>
          <cell r="IL276">
            <v>0</v>
          </cell>
          <cell r="IM276">
            <v>0</v>
          </cell>
          <cell r="IN276">
            <v>0</v>
          </cell>
          <cell r="IO276">
            <v>0</v>
          </cell>
          <cell r="IP276">
            <v>2.75</v>
          </cell>
          <cell r="IQ276">
            <v>2.82</v>
          </cell>
          <cell r="IR276">
            <v>0.39</v>
          </cell>
          <cell r="IS276">
            <v>0.43</v>
          </cell>
          <cell r="IT276">
            <v>0</v>
          </cell>
          <cell r="IU276">
            <v>0</v>
          </cell>
          <cell r="IV276">
            <v>0</v>
          </cell>
          <cell r="IW276">
            <v>0</v>
          </cell>
          <cell r="IX276">
            <v>0</v>
          </cell>
          <cell r="IY276">
            <v>0</v>
          </cell>
          <cell r="IZ276">
            <v>0</v>
          </cell>
          <cell r="JA276">
            <v>0</v>
          </cell>
          <cell r="JB276">
            <v>1.33</v>
          </cell>
          <cell r="JC276">
            <v>1.34</v>
          </cell>
          <cell r="JD276">
            <v>1.02</v>
          </cell>
          <cell r="JE276">
            <v>0.98</v>
          </cell>
          <cell r="JF276">
            <v>0</v>
          </cell>
          <cell r="JG276">
            <v>0</v>
          </cell>
          <cell r="JH276">
            <v>0</v>
          </cell>
          <cell r="JI276">
            <v>0</v>
          </cell>
          <cell r="JJ276">
            <v>0.02</v>
          </cell>
          <cell r="JK276">
            <v>0</v>
          </cell>
          <cell r="JL276">
            <v>0</v>
          </cell>
          <cell r="JM276">
            <v>0</v>
          </cell>
          <cell r="JN276">
            <v>3.01</v>
          </cell>
          <cell r="JO276">
            <v>2.96</v>
          </cell>
          <cell r="JP276">
            <v>0.32</v>
          </cell>
          <cell r="JQ276">
            <v>0.33</v>
          </cell>
          <cell r="JR276">
            <v>0</v>
          </cell>
          <cell r="JS276">
            <v>0</v>
          </cell>
          <cell r="JT276">
            <v>0</v>
          </cell>
          <cell r="JU276">
            <v>0</v>
          </cell>
          <cell r="JV276">
            <v>0</v>
          </cell>
          <cell r="JW276">
            <v>0</v>
          </cell>
          <cell r="JX276">
            <v>0</v>
          </cell>
          <cell r="JY276">
            <v>0</v>
          </cell>
          <cell r="JZ276">
            <v>1.42</v>
          </cell>
          <cell r="KA276">
            <v>1.42</v>
          </cell>
          <cell r="KB276">
            <v>-0.02</v>
          </cell>
          <cell r="KC276">
            <v>0</v>
          </cell>
          <cell r="KD276">
            <v>0</v>
          </cell>
          <cell r="KE276">
            <v>0</v>
          </cell>
          <cell r="KF276">
            <v>0</v>
          </cell>
          <cell r="KG276">
            <v>0</v>
          </cell>
          <cell r="KH276">
            <v>0</v>
          </cell>
          <cell r="KI276">
            <v>0</v>
          </cell>
          <cell r="KJ276">
            <v>0</v>
          </cell>
          <cell r="KK276">
            <v>0</v>
          </cell>
          <cell r="KL276">
            <v>1.22</v>
          </cell>
          <cell r="KM276">
            <v>1.24</v>
          </cell>
          <cell r="KN276">
            <v>-0.02</v>
          </cell>
          <cell r="KO276">
            <v>0</v>
          </cell>
          <cell r="KP276">
            <v>0</v>
          </cell>
          <cell r="KQ276">
            <v>0</v>
          </cell>
          <cell r="KR276">
            <v>0</v>
          </cell>
          <cell r="KS276">
            <v>0</v>
          </cell>
          <cell r="KT276">
            <v>0</v>
          </cell>
          <cell r="KU276">
            <v>0</v>
          </cell>
          <cell r="KV276">
            <v>0</v>
          </cell>
          <cell r="KW276">
            <v>0</v>
          </cell>
          <cell r="KX276">
            <v>0.79</v>
          </cell>
          <cell r="KY276">
            <v>0.77</v>
          </cell>
          <cell r="KZ276">
            <v>-0.16</v>
          </cell>
          <cell r="LA276">
            <v>-0.13</v>
          </cell>
          <cell r="LB276">
            <v>0</v>
          </cell>
          <cell r="LC276">
            <v>0</v>
          </cell>
          <cell r="LD276">
            <v>0</v>
          </cell>
          <cell r="LE276">
            <v>0</v>
          </cell>
          <cell r="LF276">
            <v>0</v>
          </cell>
          <cell r="LG276">
            <v>0</v>
          </cell>
          <cell r="LH276">
            <v>0.1</v>
          </cell>
          <cell r="LI276">
            <v>0.1</v>
          </cell>
          <cell r="LJ276">
            <v>5.4</v>
          </cell>
          <cell r="LK276">
            <v>5.3</v>
          </cell>
          <cell r="LL276">
            <v>1.1394044932551028</v>
          </cell>
          <cell r="LM276">
            <v>1.1359403687125409</v>
          </cell>
          <cell r="LN276">
            <v>0.1078255790834079</v>
          </cell>
          <cell r="LO276">
            <v>0.10781290775870722</v>
          </cell>
          <cell r="LP276">
            <v>0.1</v>
          </cell>
          <cell r="LQ276">
            <v>0.1</v>
          </cell>
          <cell r="LR276">
            <v>0.1</v>
          </cell>
          <cell r="LS276">
            <v>0.1</v>
          </cell>
          <cell r="LT276">
            <v>0.1</v>
          </cell>
          <cell r="LU276">
            <v>0.1</v>
          </cell>
          <cell r="LV276">
            <v>0.36849598163030994</v>
          </cell>
          <cell r="LW276">
            <v>0.35296708005646305</v>
          </cell>
          <cell r="LX276">
            <v>0.22</v>
          </cell>
          <cell r="LY276">
            <v>0.22</v>
          </cell>
          <cell r="LZ276">
            <v>0.1</v>
          </cell>
          <cell r="MA276">
            <v>0.1</v>
          </cell>
          <cell r="MB276">
            <v>0.1</v>
          </cell>
          <cell r="MC276">
            <v>0.1</v>
          </cell>
          <cell r="MD276">
            <v>0.1</v>
          </cell>
          <cell r="ME276">
            <v>0.1</v>
          </cell>
        </row>
        <row r="277">
          <cell r="A277" t="str">
            <v>VNDA</v>
          </cell>
          <cell r="C277" t="str">
            <v>+</v>
          </cell>
          <cell r="D277" t="str">
            <v>Não Duráveis - Alimentos e Álcool</v>
          </cell>
          <cell r="H277">
            <v>1.5456856376186587</v>
          </cell>
          <cell r="I277">
            <v>1.2679164205632296</v>
          </cell>
          <cell r="J277">
            <v>0.63672386749431775</v>
          </cell>
          <cell r="K277">
            <v>0.54493508723528816</v>
          </cell>
          <cell r="L277">
            <v>0.35463772128953114</v>
          </cell>
          <cell r="M277">
            <v>0.33487252321919758</v>
          </cell>
          <cell r="N277">
            <v>0.8498317393728817</v>
          </cell>
          <cell r="O277">
            <v>0.46953578907680765</v>
          </cell>
          <cell r="P277">
            <v>0.36834460604208796</v>
          </cell>
          <cell r="Q277">
            <v>-0.37836532457956878</v>
          </cell>
          <cell r="R277">
            <v>-2.0661695365897517</v>
          </cell>
          <cell r="S277">
            <v>-3.169611343033671</v>
          </cell>
          <cell r="T277">
            <v>-2.6541412283202757</v>
          </cell>
          <cell r="U277">
            <v>-1.3625348710585721</v>
          </cell>
          <cell r="V277">
            <v>-0.23669250704287195</v>
          </cell>
          <cell r="W277">
            <v>-1.33318202225324</v>
          </cell>
          <cell r="X277">
            <v>-1.7692760710405357</v>
          </cell>
          <cell r="Y277">
            <v>-0.29936007212903071</v>
          </cell>
          <cell r="Z277">
            <v>0.93170327823147359</v>
          </cell>
          <cell r="AA277">
            <v>2.0724764067041632</v>
          </cell>
          <cell r="AB277">
            <v>3.4951911442135764</v>
          </cell>
          <cell r="AC277">
            <v>3.5324264839687651</v>
          </cell>
          <cell r="AD277">
            <v>3.098501084300453</v>
          </cell>
          <cell r="AE277">
            <v>2.353028687457158</v>
          </cell>
          <cell r="AF277">
            <v>3.3115063475789324</v>
          </cell>
          <cell r="AG277">
            <v>2.3919938011017239</v>
          </cell>
          <cell r="AH277">
            <v>0.72071203663031713</v>
          </cell>
          <cell r="AI277">
            <v>-0.27685320713066774</v>
          </cell>
          <cell r="AJ277">
            <v>0.69987391070748173</v>
          </cell>
          <cell r="AK277">
            <v>0.93145314424550807</v>
          </cell>
          <cell r="AL277">
            <v>-5.9529709465192378E-2</v>
          </cell>
          <cell r="AM277">
            <v>-0.36228218649247945</v>
          </cell>
          <cell r="AN277">
            <v>-0.35263704739774854</v>
          </cell>
          <cell r="AO277">
            <v>-2.9510993259772831</v>
          </cell>
          <cell r="AP277">
            <v>-3.681615281130298</v>
          </cell>
          <cell r="AQ277">
            <v>-3.3327467677133771</v>
          </cell>
          <cell r="AR277">
            <v>-1.5434522207340697</v>
          </cell>
          <cell r="AS277">
            <v>2.4916512505009536E-2</v>
          </cell>
          <cell r="AT277">
            <v>0.62167606270475018</v>
          </cell>
          <cell r="AU277">
            <v>-0.18810263360405308</v>
          </cell>
          <cell r="AV277">
            <v>-0.78882350639013321</v>
          </cell>
          <cell r="AW277">
            <v>-0.48854810639330992</v>
          </cell>
          <cell r="AX277">
            <v>0.64659539155543966</v>
          </cell>
          <cell r="AY277">
            <v>1.6333220321393482</v>
          </cell>
          <cell r="AZ277">
            <v>2.9553125172774282</v>
          </cell>
          <cell r="BA277">
            <v>2.1526657342313515</v>
          </cell>
          <cell r="BB277">
            <v>0.77540284670267645</v>
          </cell>
          <cell r="BC277">
            <v>-5.2148403345223518E-3</v>
          </cell>
          <cell r="BD277">
            <v>1.1748487491543183</v>
          </cell>
          <cell r="BE277">
            <v>1.9997694263900125</v>
          </cell>
          <cell r="BF277">
            <v>1.1755903287788461</v>
          </cell>
          <cell r="BG277">
            <v>0.59511931672281781</v>
          </cell>
          <cell r="BH277">
            <v>1.9124072328117145</v>
          </cell>
          <cell r="BI277">
            <v>1.7291515169001024</v>
          </cell>
          <cell r="BJ277">
            <v>1.0931830443131538</v>
          </cell>
          <cell r="BK277">
            <v>0.1029614135794967</v>
          </cell>
          <cell r="BL277">
            <v>-0.36019047254784492</v>
          </cell>
          <cell r="BM277">
            <v>-0.76563055934374546</v>
          </cell>
          <cell r="BN277">
            <v>-1.0709605973363043</v>
          </cell>
          <cell r="BO277">
            <v>-1.7125892951972466</v>
          </cell>
          <cell r="BP277">
            <v>-1.1268040525910552</v>
          </cell>
          <cell r="BQ277">
            <v>-0.95961131130542254</v>
          </cell>
          <cell r="BR277">
            <v>-0.12000199429617618</v>
          </cell>
          <cell r="BS277">
            <v>0.61816292920077887</v>
          </cell>
          <cell r="BT277">
            <v>0.62863406707948888</v>
          </cell>
          <cell r="BU277">
            <v>0.3537038220890048</v>
          </cell>
          <cell r="BV277">
            <v>1.862784679761099</v>
          </cell>
          <cell r="BW277">
            <v>2.6902221950657368</v>
          </cell>
          <cell r="BX277">
            <v>2.0646404590815268</v>
          </cell>
          <cell r="BY277">
            <v>2.7573391663167315</v>
          </cell>
          <cell r="BZ277">
            <v>5.3339815866816709</v>
          </cell>
          <cell r="CA277">
            <v>5.5917881128209972</v>
          </cell>
          <cell r="CB277">
            <v>4.6310442000255483</v>
          </cell>
          <cell r="CC277">
            <v>2.5265249547687434</v>
          </cell>
          <cell r="CD277">
            <v>1.6057600306177249</v>
          </cell>
          <cell r="CE277">
            <v>0.31226265804093589</v>
          </cell>
          <cell r="CF277">
            <v>-0.62821331996371577</v>
          </cell>
          <cell r="CG277">
            <v>0.28474350095562828</v>
          </cell>
          <cell r="CH277">
            <v>1.4263712763668934</v>
          </cell>
          <cell r="CI277">
            <v>0.57103836446482292</v>
          </cell>
          <cell r="CJ277">
            <v>0.98750626987221191</v>
          </cell>
          <cell r="CK277">
            <v>2.7906350437147411</v>
          </cell>
          <cell r="CL277">
            <v>4.0212964089057017</v>
          </cell>
          <cell r="CM277">
            <v>3.6698176837276431</v>
          </cell>
          <cell r="CN277">
            <v>3.2855617964088553</v>
          </cell>
          <cell r="CO277">
            <v>1.8149280126332779</v>
          </cell>
          <cell r="CP277">
            <v>0.19593507789356301</v>
          </cell>
          <cell r="CQ277">
            <v>-0.68112232426321018</v>
          </cell>
          <cell r="CR277">
            <v>-0.46786708187669912</v>
          </cell>
          <cell r="CS277">
            <v>-0.82311513428357441</v>
          </cell>
          <cell r="CT277">
            <v>7.5676471407875201E-2</v>
          </cell>
          <cell r="CU277">
            <v>1.4186507979153962</v>
          </cell>
          <cell r="CV277">
            <v>1.8240374061136251</v>
          </cell>
          <cell r="CW277">
            <v>0.84371274376979721</v>
          </cell>
          <cell r="CX277">
            <v>0.30217661328655748</v>
          </cell>
          <cell r="CY277">
            <v>6.1095248544165072E-2</v>
          </cell>
          <cell r="CZ277">
            <v>1.0550537331976444</v>
          </cell>
          <cell r="DA277">
            <v>1.0550537331976444</v>
          </cell>
          <cell r="DB277">
            <v>0.3535178989671694</v>
          </cell>
          <cell r="DC277">
            <v>-0.27162367432865042</v>
          </cell>
          <cell r="DD277">
            <v>-0.14579356921619072</v>
          </cell>
          <cell r="DE277">
            <v>-0.24448710223126435</v>
          </cell>
          <cell r="DF277">
            <v>-9.1667068650798475E-2</v>
          </cell>
          <cell r="DG277">
            <v>-0.54070456491905894</v>
          </cell>
          <cell r="DH277">
            <v>-0.51597363899974136</v>
          </cell>
          <cell r="DI277">
            <v>-0.84791588592866041</v>
          </cell>
          <cell r="DJ277">
            <v>-0.88573566889038791</v>
          </cell>
          <cell r="DK277">
            <v>-0.68448646131516333</v>
          </cell>
          <cell r="DL277">
            <v>-0.72373482450192084</v>
          </cell>
          <cell r="DM277">
            <v>-1.0519028289759629</v>
          </cell>
          <cell r="DN277">
            <v>-0.59640259633089521</v>
          </cell>
          <cell r="DO277">
            <v>0.6268285254342415</v>
          </cell>
          <cell r="DP277">
            <v>1.375238388057981</v>
          </cell>
          <cell r="DQ277">
            <v>0.67189207443418553</v>
          </cell>
          <cell r="DR277">
            <v>0.88876327562572088</v>
          </cell>
          <cell r="DS277">
            <v>1.8832021287739276</v>
          </cell>
          <cell r="DT277">
            <v>2.7328329717716722</v>
          </cell>
          <cell r="DU277">
            <v>1.7911653962760672</v>
          </cell>
          <cell r="DV277">
            <v>0.27907377147924151</v>
          </cell>
          <cell r="DW277">
            <v>6.4864135960630939E-2</v>
          </cell>
          <cell r="DX277">
            <v>1.7753763678312595</v>
          </cell>
          <cell r="DY277">
            <v>3.0320046746075713</v>
          </cell>
          <cell r="DZ277">
            <v>3.0501461596093926</v>
          </cell>
          <cell r="EA277">
            <v>1.9646556932879116</v>
          </cell>
          <cell r="EB277">
            <v>1.6811389070224634</v>
          </cell>
          <cell r="EC277">
            <v>1.294861902141982</v>
          </cell>
          <cell r="ED277">
            <v>1.507506887499273</v>
          </cell>
          <cell r="EE277">
            <v>1.5865321706928714</v>
          </cell>
          <cell r="EF277">
            <v>1.3536239981883447</v>
          </cell>
          <cell r="EG277">
            <v>-1.079178085487037</v>
          </cell>
          <cell r="EH277">
            <v>-2.5556363846585732</v>
          </cell>
          <cell r="EI277">
            <v>-3.3483725072347164</v>
          </cell>
          <cell r="EJ277">
            <v>-2.4555940704406978</v>
          </cell>
          <cell r="EK277">
            <v>-1.8958783781888831</v>
          </cell>
          <cell r="EL277">
            <v>-1.3915149509991467</v>
          </cell>
          <cell r="EM277">
            <v>-0.91715824404994928</v>
          </cell>
          <cell r="EN277">
            <v>0.2790102595370092</v>
          </cell>
          <cell r="EO277">
            <v>1.5750700619271774</v>
          </cell>
          <cell r="EP277">
            <v>3.255897232638989</v>
          </cell>
          <cell r="EQ277">
            <v>4.4416807267073404</v>
          </cell>
          <cell r="ER277">
            <v>4.9058409240834404</v>
          </cell>
          <cell r="ES277">
            <v>4.3346358247825485</v>
          </cell>
          <cell r="ET277">
            <v>2.8899285279912985</v>
          </cell>
          <cell r="EU277">
            <v>1.2049284562379414</v>
          </cell>
          <cell r="EV277">
            <v>1.8169781723037099</v>
          </cell>
          <cell r="EW277">
            <v>1.7770875358261262</v>
          </cell>
          <cell r="EX277">
            <v>0.3449235818155526</v>
          </cell>
          <cell r="EY277">
            <v>-0.13009927388748266</v>
          </cell>
          <cell r="EZ277">
            <v>0.84636093321558725</v>
          </cell>
          <cell r="FA277">
            <v>2.0967448693451964</v>
          </cell>
          <cell r="FB277">
            <v>2.5761831318862485</v>
          </cell>
          <cell r="FC277">
            <v>1.2329530081561977</v>
          </cell>
          <cell r="FD277">
            <v>3.1417300712991654E-2</v>
          </cell>
          <cell r="FE277">
            <v>-1.8818086218450876</v>
          </cell>
          <cell r="FF277">
            <v>-3.5612722700208312</v>
          </cell>
          <cell r="FG277">
            <v>-2.6485849349680652</v>
          </cell>
          <cell r="FH277">
            <v>-2.0379681954640749</v>
          </cell>
          <cell r="FI277">
            <v>-1.4507739038467322</v>
          </cell>
          <cell r="FJ277">
            <v>-0.25299481336336815</v>
          </cell>
          <cell r="FK277">
            <v>1.0748256165603427</v>
          </cell>
          <cell r="FL277">
            <v>1.3797850221201675</v>
          </cell>
          <cell r="FM277">
            <v>1.0375240311881582</v>
          </cell>
          <cell r="FN277">
            <v>0.25305487757450301</v>
          </cell>
          <cell r="FO277">
            <v>0.16222570315549339</v>
          </cell>
          <cell r="FP277">
            <v>0.91891571384142001</v>
          </cell>
          <cell r="FQ277">
            <v>1.8631829680914418</v>
          </cell>
          <cell r="FR277">
            <v>1.9123532281589832</v>
          </cell>
          <cell r="FS277">
            <v>1.7572874981214366</v>
          </cell>
          <cell r="FT277">
            <v>1.7979696561775089</v>
          </cell>
          <cell r="FU277">
            <v>0.93664245416920111</v>
          </cell>
          <cell r="FV277">
            <v>-0.10067282117341173</v>
          </cell>
          <cell r="FW277">
            <v>-0.50343425944623299</v>
          </cell>
          <cell r="FX277">
            <v>-0.16750543002172</v>
          </cell>
          <cell r="FY277">
            <v>0.1276999640244634</v>
          </cell>
          <cell r="FZ277">
            <v>0.4018083311235926</v>
          </cell>
          <cell r="GA277">
            <v>0.44517593248418363</v>
          </cell>
          <cell r="GB277">
            <v>0.3146658629212129</v>
          </cell>
          <cell r="GC277">
            <v>0.58770490817467835</v>
          </cell>
          <cell r="GD277">
            <v>0.52684543082201718</v>
          </cell>
          <cell r="GE277">
            <v>0.43617684478371482</v>
          </cell>
          <cell r="GF277">
            <v>0.66435917816797951</v>
          </cell>
          <cell r="GG277">
            <v>0.6887092761804523</v>
          </cell>
          <cell r="GH277">
            <v>0.44410424117322317</v>
          </cell>
          <cell r="GI277">
            <v>0.88429975547205819</v>
          </cell>
          <cell r="GJ277">
            <v>1.5304976908774666</v>
          </cell>
          <cell r="GK277">
            <v>1.7786896478020282</v>
          </cell>
          <cell r="GL277">
            <v>2.1842738411854103</v>
          </cell>
          <cell r="GM277">
            <v>1.4156105889393455</v>
          </cell>
          <cell r="GN277">
            <v>-7.6190180963187276E-2</v>
          </cell>
          <cell r="GO277">
            <v>0.10534797340567988</v>
          </cell>
          <cell r="GP277">
            <v>1.1929443973435072</v>
          </cell>
          <cell r="GQ277">
            <v>1.5812226384174177</v>
          </cell>
          <cell r="GR277">
            <v>2.4565789812872763</v>
          </cell>
          <cell r="GS277">
            <v>3.6020298979011076</v>
          </cell>
          <cell r="GT277">
            <v>3.1436146371861153</v>
          </cell>
          <cell r="GU277">
            <v>2.5600851694340143</v>
          </cell>
          <cell r="GV277">
            <v>2.2684782216814257</v>
          </cell>
          <cell r="GW277">
            <v>1.8225551980472647</v>
          </cell>
          <cell r="GX277">
            <v>1.460252560482755</v>
          </cell>
          <cell r="GY277">
            <v>1.0551698989257439</v>
          </cell>
          <cell r="GZ277">
            <v>-3.0930967161690824E-2</v>
          </cell>
          <cell r="HA277">
            <v>-0.77989757336035659</v>
          </cell>
          <cell r="HB277">
            <v>-1.2323990168957271</v>
          </cell>
          <cell r="HC277">
            <v>-1.7103096316375215</v>
          </cell>
          <cell r="HD277">
            <v>-2.1314566303106317</v>
          </cell>
          <cell r="HE277">
            <v>-2.080068658628401</v>
          </cell>
          <cell r="HF277">
            <v>-1.7266434607369412</v>
          </cell>
          <cell r="HG277">
            <v>-1.5536346312792728</v>
          </cell>
          <cell r="HH277">
            <v>-1.4396417652687346</v>
          </cell>
          <cell r="HI277">
            <v>-1.038989725426938</v>
          </cell>
          <cell r="HJ277">
            <v>0.23979522792022795</v>
          </cell>
          <cell r="HK277">
            <v>1.3600036737257504</v>
          </cell>
          <cell r="HL277">
            <v>1.1472409403478714</v>
          </cell>
          <cell r="HM277">
            <v>0.59173154930571081</v>
          </cell>
          <cell r="HN277">
            <v>0.99943805074220848</v>
          </cell>
          <cell r="HO277">
            <v>2.0919009789289364</v>
          </cell>
          <cell r="HP277">
            <v>2.396728997321945</v>
          </cell>
          <cell r="HQ277">
            <v>1.7559825798520097</v>
          </cell>
          <cell r="HR277">
            <v>0.59458909909178426</v>
          </cell>
          <cell r="HS277">
            <v>0.6773987601182796</v>
          </cell>
          <cell r="HT277">
            <v>2.2853645597539027</v>
          </cell>
          <cell r="HU277">
            <v>3.7292321266916466</v>
          </cell>
          <cell r="HV277">
            <v>3.3559193352990926</v>
          </cell>
          <cell r="HW277">
            <v>1.7222688420090713</v>
          </cell>
          <cell r="HX277">
            <v>0.59912883599652333</v>
          </cell>
          <cell r="HY277">
            <v>-0.45276856723694803</v>
          </cell>
          <cell r="HZ277">
            <v>-1.5088545764562971</v>
          </cell>
          <cell r="IA277">
            <v>-2.0191046454658834</v>
          </cell>
          <cell r="IB277">
            <v>-1.7117642644349944</v>
          </cell>
          <cell r="IC277">
            <v>-1.829761304382552</v>
          </cell>
          <cell r="ID277">
            <v>-1.7991861354470866</v>
          </cell>
          <cell r="IE277">
            <v>-1.2723835533655634</v>
          </cell>
          <cell r="IF277">
            <v>-0.18140478778712535</v>
          </cell>
          <cell r="IG277">
            <v>0.74175808869530324</v>
          </cell>
          <cell r="IH277">
            <v>0.82761688520107923</v>
          </cell>
          <cell r="II277">
            <v>0.97697929555390572</v>
          </cell>
          <cell r="IJ277">
            <v>1.4542671877775806</v>
          </cell>
          <cell r="IK277">
            <v>2.1353365283213424</v>
          </cell>
          <cell r="IL277">
            <v>2.1849819515739637</v>
          </cell>
          <cell r="IM277">
            <v>1.9847105836764349</v>
          </cell>
          <cell r="IN277">
            <v>2.9717567223879215</v>
          </cell>
          <cell r="IO277">
            <v>3.1718408697237677</v>
          </cell>
          <cell r="IP277">
            <v>1.8210857576409574</v>
          </cell>
          <cell r="IQ277">
            <v>1.7694354135456027</v>
          </cell>
          <cell r="IR277">
            <v>2.0609877975955744</v>
          </cell>
          <cell r="IS277">
            <v>1.1427071958366233</v>
          </cell>
          <cell r="IT277">
            <v>0.46294688257842459</v>
          </cell>
          <cell r="IU277">
            <v>0.41292853484176989</v>
          </cell>
          <cell r="IV277">
            <v>0.78454040750272558</v>
          </cell>
          <cell r="IW277">
            <v>1.7735313958942971</v>
          </cell>
          <cell r="IX277">
            <v>1.6549730130053746</v>
          </cell>
          <cell r="IY277">
            <v>4.1359373617623756E-2</v>
          </cell>
          <cell r="IZ277">
            <v>-0.44766670383586088</v>
          </cell>
          <cell r="JA277">
            <v>-2.9920990460907532E-2</v>
          </cell>
          <cell r="JB277">
            <v>-0.26000968850335143</v>
          </cell>
          <cell r="JC277">
            <v>-1.0217706149447838</v>
          </cell>
          <cell r="JD277">
            <v>-0.99955068288034821</v>
          </cell>
          <cell r="JE277">
            <v>-0.51013455053309265</v>
          </cell>
          <cell r="JF277">
            <v>0.32666977214956922</v>
          </cell>
          <cell r="JG277">
            <v>1.501657317870539</v>
          </cell>
          <cell r="JH277">
            <v>3.0383329102531551</v>
          </cell>
          <cell r="JI277">
            <v>4.7393606353764275</v>
          </cell>
          <cell r="JJ277">
            <v>4.5344716778675096</v>
          </cell>
          <cell r="JK277">
            <v>3.1035403385359417</v>
          </cell>
          <cell r="JL277">
            <v>3.3878992313327578</v>
          </cell>
          <cell r="JM277">
            <v>4.2847236635304755</v>
          </cell>
          <cell r="JN277">
            <v>3.5705627128051325</v>
          </cell>
          <cell r="JO277">
            <v>1.7555648483074411</v>
          </cell>
          <cell r="JP277">
            <v>0.9650084158364084</v>
          </cell>
          <cell r="JQ277">
            <v>1.6415774411298103</v>
          </cell>
          <cell r="JR277">
            <v>1.5054196131447581</v>
          </cell>
          <cell r="JS277">
            <v>0.21834163030045342</v>
          </cell>
          <cell r="JT277">
            <v>-0.11036948552127544</v>
          </cell>
          <cell r="JU277">
            <v>-0.42177520576131677</v>
          </cell>
          <cell r="JV277">
            <v>-1.4766738425059278</v>
          </cell>
          <cell r="JW277">
            <v>-0.43403042577339968</v>
          </cell>
          <cell r="JX277">
            <v>1.0580877490462064</v>
          </cell>
          <cell r="JY277">
            <v>0.17634956286275039</v>
          </cell>
          <cell r="JZ277">
            <v>-0.61650765029051047</v>
          </cell>
          <cell r="KA277">
            <v>-0.18524387931397743</v>
          </cell>
          <cell r="KB277">
            <v>-0.31529130249413806</v>
          </cell>
          <cell r="KC277">
            <v>-0.25965031630479718</v>
          </cell>
          <cell r="KD277">
            <v>0.21967528988147564</v>
          </cell>
          <cell r="KE277">
            <v>0.88365591397849463</v>
          </cell>
          <cell r="KF277">
            <v>1.0020966860595932</v>
          </cell>
          <cell r="KG277">
            <v>0.16491510910013521</v>
          </cell>
          <cell r="KH277">
            <v>-0.17513200442496701</v>
          </cell>
          <cell r="KI277">
            <v>0.13929884656453842</v>
          </cell>
          <cell r="KJ277">
            <v>0.48375560394517741</v>
          </cell>
          <cell r="KK277">
            <v>-3.188692631891063E-2</v>
          </cell>
          <cell r="KL277">
            <v>-0.9495948004901178</v>
          </cell>
          <cell r="KM277">
            <v>-1.5589575203360095</v>
          </cell>
          <cell r="KN277">
            <v>-1.1640253123478828</v>
          </cell>
          <cell r="KO277">
            <v>-0.44654009124700633</v>
          </cell>
          <cell r="KP277">
            <v>-7.5573213502849679E-2</v>
          </cell>
          <cell r="KQ277">
            <v>0.54537418009975214</v>
          </cell>
          <cell r="KR277">
            <v>-4.1357336762394857E-2</v>
          </cell>
          <cell r="KS277">
            <v>-1.3308096330025978</v>
          </cell>
          <cell r="KT277">
            <v>-1.6445960837034013</v>
          </cell>
          <cell r="KU277">
            <v>-2.0534668110066612</v>
          </cell>
          <cell r="KV277">
            <v>-2.0729908429841104</v>
          </cell>
          <cell r="KW277">
            <v>-1.137151699302273</v>
          </cell>
          <cell r="KX277">
            <v>-1.0293055523781198</v>
          </cell>
          <cell r="KY277">
            <v>-1.8590910231836437</v>
          </cell>
          <cell r="KZ277">
            <v>-1.5900625079729558</v>
          </cell>
          <cell r="LA277">
            <v>-0.67236629755126287</v>
          </cell>
          <cell r="LB277">
            <v>-0.12687002464826108</v>
          </cell>
          <cell r="LC277">
            <v>0.30631195181232157</v>
          </cell>
          <cell r="LD277">
            <v>-0.13120590152278241</v>
          </cell>
          <cell r="LE277">
            <v>-0.54445740216075156</v>
          </cell>
          <cell r="LF277">
            <v>-0.38191328601365487</v>
          </cell>
          <cell r="LG277">
            <v>0.11042812360600891</v>
          </cell>
          <cell r="LH277">
            <v>1.2633153295791926</v>
          </cell>
          <cell r="LI277">
            <v>0.90280894747972096</v>
          </cell>
          <cell r="LJ277">
            <v>-7.5789401092524217E-2</v>
          </cell>
          <cell r="LK277">
            <v>-0.31292340674475561</v>
          </cell>
          <cell r="LL277">
            <v>4.6778773490277203E-2</v>
          </cell>
          <cell r="LM277">
            <v>0.73573644048957842</v>
          </cell>
          <cell r="LN277">
            <v>0.52625425477440557</v>
          </cell>
          <cell r="LO277">
            <v>0.23999440111359968</v>
          </cell>
          <cell r="LP277">
            <v>-0.11676321725051746</v>
          </cell>
          <cell r="LQ277">
            <v>-0.56904405227203736</v>
          </cell>
          <cell r="LR277">
            <v>-1.4893875240569985</v>
          </cell>
          <cell r="LS277">
            <v>-1.7060389072336481</v>
          </cell>
          <cell r="LT277">
            <v>-1.2996397600898082</v>
          </cell>
          <cell r="LU277">
            <v>-1.2107717886185727</v>
          </cell>
          <cell r="LV277">
            <v>-0.75516300413752591</v>
          </cell>
          <cell r="LW277">
            <v>-0.6982890617732006</v>
          </cell>
          <cell r="LX277">
            <v>-0.50044167877283441</v>
          </cell>
          <cell r="LY277">
            <v>-0.12092134991573185</v>
          </cell>
          <cell r="LZ277">
            <v>0.47756787836453135</v>
          </cell>
          <cell r="MA277">
            <v>1.2088199287006867</v>
          </cell>
          <cell r="MB277">
            <v>1.4839167016377204</v>
          </cell>
          <cell r="MC277">
            <v>1.7770582849422143</v>
          </cell>
          <cell r="MD277">
            <v>1.5395004763913767</v>
          </cell>
          <cell r="ME277">
            <v>1.8277986014503824</v>
          </cell>
        </row>
        <row r="278">
          <cell r="A278" t="str">
            <v>VNDP</v>
          </cell>
          <cell r="D278" t="str">
            <v>+</v>
          </cell>
          <cell r="E278" t="str">
            <v>Proteinas</v>
          </cell>
          <cell r="H278">
            <v>2.7854140487001482</v>
          </cell>
          <cell r="I278">
            <v>0.94997274268430998</v>
          </cell>
          <cell r="J278">
            <v>-0.76547780480465921</v>
          </cell>
          <cell r="K278">
            <v>-1.5127486440194453</v>
          </cell>
          <cell r="L278">
            <v>-1.1165461093378837</v>
          </cell>
          <cell r="M278">
            <v>-0.52133272039240053</v>
          </cell>
          <cell r="N278">
            <v>-0.66511888557038423</v>
          </cell>
          <cell r="O278">
            <v>-0.81270577031985514</v>
          </cell>
          <cell r="P278">
            <v>-1.1155966570139597</v>
          </cell>
          <cell r="Q278">
            <v>-0.81516883946008512</v>
          </cell>
          <cell r="R278">
            <v>0.34248310575318214</v>
          </cell>
          <cell r="S278">
            <v>-0.3021730861829392</v>
          </cell>
          <cell r="T278">
            <v>-1.6628756130837488</v>
          </cell>
          <cell r="U278">
            <v>-1.8127395498944181</v>
          </cell>
          <cell r="V278">
            <v>-1.1526977292497458</v>
          </cell>
          <cell r="W278">
            <v>-0.92861121559704951</v>
          </cell>
          <cell r="X278">
            <v>-0.324570441228831</v>
          </cell>
          <cell r="Y278">
            <v>0.81164648311745313</v>
          </cell>
          <cell r="Z278">
            <v>1.3763350157428269</v>
          </cell>
          <cell r="AA278">
            <v>4.4902384318423669</v>
          </cell>
          <cell r="AB278">
            <v>5.8440796850422618</v>
          </cell>
          <cell r="AC278">
            <v>1.8020845202435085</v>
          </cell>
          <cell r="AD278">
            <v>0.47727629045268805</v>
          </cell>
          <cell r="AE278">
            <v>0.69741384045736432</v>
          </cell>
          <cell r="AF278">
            <v>-1.010563773542039</v>
          </cell>
          <cell r="AG278">
            <v>-2.5454962790493241</v>
          </cell>
          <cell r="AH278">
            <v>-2.8601670801447203</v>
          </cell>
          <cell r="AI278">
            <v>-2.9673599943655695</v>
          </cell>
          <cell r="AJ278">
            <v>-2.2043496868109309</v>
          </cell>
          <cell r="AK278">
            <v>-1.0384831352870485</v>
          </cell>
          <cell r="AL278">
            <v>-0.88526620287311986</v>
          </cell>
          <cell r="AM278">
            <v>-1.2030463645374188</v>
          </cell>
          <cell r="AN278">
            <v>-0.39397178325915899</v>
          </cell>
          <cell r="AO278">
            <v>1.4072850973850364</v>
          </cell>
          <cell r="AP278">
            <v>0.168929313601967</v>
          </cell>
          <cell r="AQ278">
            <v>-1.6328728738353402</v>
          </cell>
          <cell r="AR278">
            <v>-0.61671390267329673</v>
          </cell>
          <cell r="AS278">
            <v>0.41754488162661391</v>
          </cell>
          <cell r="AT278">
            <v>0.79274422670880118</v>
          </cell>
          <cell r="AU278">
            <v>1.579628828640411</v>
          </cell>
          <cell r="AV278">
            <v>2.2352031764147364</v>
          </cell>
          <cell r="AW278">
            <v>2.4045217206952629</v>
          </cell>
          <cell r="AX278">
            <v>3.2244737677165327</v>
          </cell>
          <cell r="AY278">
            <v>4.7880772278269985</v>
          </cell>
          <cell r="AZ278">
            <v>4.3892123390373712</v>
          </cell>
          <cell r="BA278">
            <v>1.680675247069751</v>
          </cell>
          <cell r="BB278">
            <v>-9.9598085189380792E-2</v>
          </cell>
          <cell r="BC278">
            <v>-0.56669122058443711</v>
          </cell>
          <cell r="BD278">
            <v>-1.6063867923570806E-2</v>
          </cell>
          <cell r="BE278">
            <v>-0.19172503959348652</v>
          </cell>
          <cell r="BF278">
            <v>-1.4214351833151797</v>
          </cell>
          <cell r="BG278">
            <v>-1.3946082505515329</v>
          </cell>
          <cell r="BH278">
            <v>-0.30599589604201893</v>
          </cell>
          <cell r="BI278">
            <v>0.23907573880059019</v>
          </cell>
          <cell r="BJ278">
            <v>-0.25906311444008884</v>
          </cell>
          <cell r="BK278">
            <v>-0.81489365958094395</v>
          </cell>
          <cell r="BL278">
            <v>-0.24581241333397763</v>
          </cell>
          <cell r="BM278">
            <v>-4.6215904536282298E-2</v>
          </cell>
          <cell r="BN278">
            <v>-1.5872361281673467E-2</v>
          </cell>
          <cell r="BO278">
            <v>6.5157002212188314E-2</v>
          </cell>
          <cell r="BP278">
            <v>1.2949635366309591</v>
          </cell>
          <cell r="BQ278">
            <v>3.9874629856406556</v>
          </cell>
          <cell r="BR278">
            <v>4.6185340547877063</v>
          </cell>
          <cell r="BS278">
            <v>3.1191467786389016</v>
          </cell>
          <cell r="BT278">
            <v>1.4013842542643387</v>
          </cell>
          <cell r="BU278">
            <v>0.6073648300128528</v>
          </cell>
          <cell r="BV278">
            <v>0.99622117649630704</v>
          </cell>
          <cell r="BW278">
            <v>1.8109637463681163</v>
          </cell>
          <cell r="BX278">
            <v>3.0950020079209137</v>
          </cell>
          <cell r="BY278">
            <v>6.0092066403895839</v>
          </cell>
          <cell r="BZ278">
            <v>9.0658645788280499</v>
          </cell>
          <cell r="CA278">
            <v>8.1418458702628751</v>
          </cell>
          <cell r="CB278">
            <v>3.9039312772541646</v>
          </cell>
          <cell r="CC278">
            <v>0.27146905693215884</v>
          </cell>
          <cell r="CD278">
            <v>-1.0452763257430189</v>
          </cell>
          <cell r="CE278">
            <v>-1.0912965846111726</v>
          </cell>
          <cell r="CF278">
            <v>-1.1591545617534686</v>
          </cell>
          <cell r="CG278">
            <v>-1.1742106408460449</v>
          </cell>
          <cell r="CH278">
            <v>4.4926280695987419E-2</v>
          </cell>
          <cell r="CI278">
            <v>1.3797670583325752</v>
          </cell>
          <cell r="CJ278">
            <v>2.1541525369638292</v>
          </cell>
          <cell r="CK278">
            <v>3.4494648529668051</v>
          </cell>
          <cell r="CL278">
            <v>5.4027656436086762</v>
          </cell>
          <cell r="CM278">
            <v>7.1865856988910259</v>
          </cell>
          <cell r="CN278">
            <v>7.3444315294110316</v>
          </cell>
          <cell r="CO278">
            <v>4.3857723314021246</v>
          </cell>
          <cell r="CP278">
            <v>1.089217127942288</v>
          </cell>
          <cell r="CQ278">
            <v>0.48044384579279881</v>
          </cell>
          <cell r="CR278">
            <v>0.65372342584315579</v>
          </cell>
          <cell r="CS278">
            <v>0.55626860121734401</v>
          </cell>
          <cell r="CT278">
            <v>1.3424706525570085</v>
          </cell>
          <cell r="CU278">
            <v>3.669499332450803</v>
          </cell>
          <cell r="CV278">
            <v>4.7690243184790022</v>
          </cell>
          <cell r="CW278">
            <v>2.6007895658274718</v>
          </cell>
          <cell r="CX278">
            <v>0.58990231396374349</v>
          </cell>
          <cell r="CY278">
            <v>0.33946897611561599</v>
          </cell>
          <cell r="CZ278">
            <v>0.5703626271970399</v>
          </cell>
          <cell r="DA278">
            <v>0.5703626271970399</v>
          </cell>
          <cell r="DB278">
            <v>-0.61037014539698176</v>
          </cell>
          <cell r="DC278">
            <v>-2.0907991784637185</v>
          </cell>
          <cell r="DD278">
            <v>-2.9700230804559253</v>
          </cell>
          <cell r="DE278">
            <v>-2.7751040529781039</v>
          </cell>
          <cell r="DF278">
            <v>-1.9263552928039716</v>
          </cell>
          <cell r="DG278">
            <v>-0.60636601859110106</v>
          </cell>
          <cell r="DH278">
            <v>0.90743103591714747</v>
          </cell>
          <cell r="DI278">
            <v>0.68484727144667301</v>
          </cell>
          <cell r="DJ278">
            <v>5.5004262427910358E-2</v>
          </cell>
          <cell r="DK278">
            <v>-0.27496328281454546</v>
          </cell>
          <cell r="DL278">
            <v>-0.58314590289362855</v>
          </cell>
          <cell r="DM278">
            <v>-0.79045356575935122</v>
          </cell>
          <cell r="DN278">
            <v>-1.3230709892943637</v>
          </cell>
          <cell r="DO278">
            <v>-0.70131603583631097</v>
          </cell>
          <cell r="DP278">
            <v>0.42338978613365508</v>
          </cell>
          <cell r="DQ278">
            <v>0.23104647749068233</v>
          </cell>
          <cell r="DR278">
            <v>0.38853059541206747</v>
          </cell>
          <cell r="DS278">
            <v>1.3173870659997791</v>
          </cell>
          <cell r="DT278">
            <v>1.0591003045307639</v>
          </cell>
          <cell r="DU278">
            <v>-0.35046201978460645</v>
          </cell>
          <cell r="DV278">
            <v>-1.1467356492207239</v>
          </cell>
          <cell r="DW278">
            <v>-9.8897151936311073E-2</v>
          </cell>
          <cell r="DX278">
            <v>1.6929182735906148</v>
          </cell>
          <cell r="DY278">
            <v>1.8627832139970493</v>
          </cell>
          <cell r="DZ278">
            <v>0.49450824588066117</v>
          </cell>
          <cell r="EA278">
            <v>-1.1179841804509365</v>
          </cell>
          <cell r="EB278">
            <v>-0.95847505615629891</v>
          </cell>
          <cell r="EC278">
            <v>0.40659688933316307</v>
          </cell>
          <cell r="ED278">
            <v>1.2060922736288726</v>
          </cell>
          <cell r="EE278">
            <v>1.8304785067634359</v>
          </cell>
          <cell r="EF278">
            <v>1.5644086433265558</v>
          </cell>
          <cell r="EG278">
            <v>0.65627189759473836</v>
          </cell>
          <cell r="EH278">
            <v>0.12038154881165355</v>
          </cell>
          <cell r="EI278">
            <v>-0.55220746535087339</v>
          </cell>
          <cell r="EJ278">
            <v>-0.48975917986002021</v>
          </cell>
          <cell r="EK278">
            <v>0.37997042725950925</v>
          </cell>
          <cell r="EL278">
            <v>1.3401854460402671</v>
          </cell>
          <cell r="EM278">
            <v>2.0978113676828212</v>
          </cell>
          <cell r="EN278">
            <v>3.5181490361394672</v>
          </cell>
          <cell r="EO278">
            <v>5.3732034765540098</v>
          </cell>
          <cell r="EP278">
            <v>5.1353984126405363</v>
          </cell>
          <cell r="EQ278">
            <v>3.55264697932073</v>
          </cell>
          <cell r="ER278">
            <v>6.2961593363382518</v>
          </cell>
          <cell r="ES278">
            <v>11.037666253786231</v>
          </cell>
          <cell r="ET278">
            <v>8.7120979287278235</v>
          </cell>
          <cell r="EU278">
            <v>2.2532453033707207</v>
          </cell>
          <cell r="EV278">
            <v>-8.2559159104578766E-3</v>
          </cell>
          <cell r="EW278">
            <v>-0.25083358532319927</v>
          </cell>
          <cell r="EX278">
            <v>-2.0017160472999276</v>
          </cell>
          <cell r="EY278">
            <v>-2.9448458670386315</v>
          </cell>
          <cell r="EZ278">
            <v>-2.2692362866954396</v>
          </cell>
          <cell r="FA278">
            <v>-1.2598575611671277</v>
          </cell>
          <cell r="FB278">
            <v>-0.40921553885903239</v>
          </cell>
          <cell r="FC278">
            <v>-0.25301738083747233</v>
          </cell>
          <cell r="FD278">
            <v>-2.6893861679961081E-3</v>
          </cell>
          <cell r="FE278">
            <v>0.33030908971995998</v>
          </cell>
          <cell r="FF278">
            <v>-0.65793247879416028</v>
          </cell>
          <cell r="FG278">
            <v>-1.3165325717451757</v>
          </cell>
          <cell r="FH278">
            <v>-1.4291758789416458</v>
          </cell>
          <cell r="FI278">
            <v>-1.1767157543762157</v>
          </cell>
          <cell r="FJ278">
            <v>0.3562727147260431</v>
          </cell>
          <cell r="FK278">
            <v>1.8729346114661483</v>
          </cell>
          <cell r="FL278">
            <v>1.9913824800073536</v>
          </cell>
          <cell r="FM278">
            <v>1.0771135948905108</v>
          </cell>
          <cell r="FN278">
            <v>0.59635083110648124</v>
          </cell>
          <cell r="FO278">
            <v>0.93818907639266924</v>
          </cell>
          <cell r="FP278">
            <v>1.3320223297021201</v>
          </cell>
          <cell r="FQ278">
            <v>2.8574893924347755</v>
          </cell>
          <cell r="FR278">
            <v>4.7137252353204842</v>
          </cell>
          <cell r="FS278">
            <v>4.2877400855794248</v>
          </cell>
          <cell r="FT278">
            <v>2.0352697516432126</v>
          </cell>
          <cell r="FU278">
            <v>-0.6618730053467069</v>
          </cell>
          <cell r="FV278">
            <v>-2.1917383014879595</v>
          </cell>
          <cell r="FW278">
            <v>-2.1510540223135646</v>
          </cell>
          <cell r="FX278">
            <v>-1.6756776556776556</v>
          </cell>
          <cell r="FY278">
            <v>-1.7056810745651794</v>
          </cell>
          <cell r="FZ278">
            <v>-1.6333908170800577</v>
          </cell>
          <cell r="GA278">
            <v>-1.3736056721397838</v>
          </cell>
          <cell r="GB278">
            <v>-0.57664730143243603</v>
          </cell>
          <cell r="GC278">
            <v>-2.0164397061458592E-2</v>
          </cell>
          <cell r="GD278">
            <v>0.21228889187855957</v>
          </cell>
          <cell r="GE278">
            <v>0.26885170692214283</v>
          </cell>
          <cell r="GF278">
            <v>-0.46908887095327756</v>
          </cell>
          <cell r="GG278">
            <v>-1.1949360211915772</v>
          </cell>
          <cell r="GH278">
            <v>-0.92171156105938701</v>
          </cell>
          <cell r="GI278">
            <v>0.55372501597152513</v>
          </cell>
          <cell r="GJ278">
            <v>1.6430397948436142</v>
          </cell>
          <cell r="GK278">
            <v>2.1566241283441956</v>
          </cell>
          <cell r="GL278">
            <v>3.0020082412606417</v>
          </cell>
          <cell r="GM278">
            <v>2.1672854963202299</v>
          </cell>
          <cell r="GN278">
            <v>0.4222453857389456</v>
          </cell>
          <cell r="GO278">
            <v>0.18059411192644326</v>
          </cell>
          <cell r="GP278">
            <v>0.27914523851746759</v>
          </cell>
          <cell r="GQ278">
            <v>0.35993871841556013</v>
          </cell>
          <cell r="GR278">
            <v>0.9606166518254674</v>
          </cell>
          <cell r="GS278">
            <v>1.0511145303719567</v>
          </cell>
          <cell r="GT278">
            <v>0.48689062917148712</v>
          </cell>
          <cell r="GU278">
            <v>-0.21670480854853069</v>
          </cell>
          <cell r="GV278">
            <v>-0.77638179305425525</v>
          </cell>
          <cell r="GW278">
            <v>-1.7196364126043626</v>
          </cell>
          <cell r="GX278">
            <v>-2.6273447730864756</v>
          </cell>
          <cell r="GY278">
            <v>-1.8446468077293801</v>
          </cell>
          <cell r="GZ278">
            <v>-0.6024663280048469</v>
          </cell>
          <cell r="HA278">
            <v>-0.4340674220696788</v>
          </cell>
          <cell r="HB278">
            <v>-0.35078462770216179</v>
          </cell>
          <cell r="HC278">
            <v>0.20787917555081736</v>
          </cell>
          <cell r="HD278">
            <v>0.11210034618485326</v>
          </cell>
          <cell r="HE278">
            <v>5.6705525542602622E-2</v>
          </cell>
          <cell r="HF278">
            <v>0.30742154167061725</v>
          </cell>
          <cell r="HG278">
            <v>0.18746422818155975</v>
          </cell>
          <cell r="HH278">
            <v>7.6381881005348623E-2</v>
          </cell>
          <cell r="HI278">
            <v>0.6793490731522307</v>
          </cell>
          <cell r="HJ278">
            <v>2.2983210017074556</v>
          </cell>
          <cell r="HK278">
            <v>3.2969038506969053</v>
          </cell>
          <cell r="HL278">
            <v>2.3430467185243842</v>
          </cell>
          <cell r="HM278">
            <v>0.71130140767319894</v>
          </cell>
          <cell r="HN278">
            <v>0.57097752963251125</v>
          </cell>
          <cell r="HO278">
            <v>2.4215295954447345</v>
          </cell>
          <cell r="HP278">
            <v>4.1464849873939951</v>
          </cell>
          <cell r="HQ278">
            <v>3.3680673591438466</v>
          </cell>
          <cell r="HR278">
            <v>1.1821379829847571</v>
          </cell>
          <cell r="HS278">
            <v>4.7259962381348115E-2</v>
          </cell>
          <cell r="HT278">
            <v>0.83607556986023546</v>
          </cell>
          <cell r="HU278">
            <v>2.3253498195898969</v>
          </cell>
          <cell r="HV278">
            <v>3.0775438055824602</v>
          </cell>
          <cell r="HW278">
            <v>1.9953982300884958</v>
          </cell>
          <cell r="HX278">
            <v>0.48869177787343937</v>
          </cell>
          <cell r="HY278">
            <v>0.38472442293691911</v>
          </cell>
          <cell r="HZ278">
            <v>0.72264546159813814</v>
          </cell>
          <cell r="IA278">
            <v>0.48731544199605592</v>
          </cell>
          <cell r="IB278">
            <v>0.35964697282421743</v>
          </cell>
          <cell r="IC278">
            <v>4.0615924958238729E-2</v>
          </cell>
          <cell r="ID278">
            <v>-0.44057548708265376</v>
          </cell>
          <cell r="IE278">
            <v>0.36656719612963995</v>
          </cell>
          <cell r="IF278">
            <v>2.2028350671213359</v>
          </cell>
          <cell r="IG278">
            <v>3.0337922922280689</v>
          </cell>
          <cell r="IH278">
            <v>2.3249747635407387</v>
          </cell>
          <cell r="II278">
            <v>1.3212204083336809</v>
          </cell>
          <cell r="IJ278">
            <v>1.6681875338302039</v>
          </cell>
          <cell r="IK278">
            <v>3.4575392063557739</v>
          </cell>
          <cell r="IL278">
            <v>4.2126547144208226</v>
          </cell>
          <cell r="IM278">
            <v>3.9767000402090873</v>
          </cell>
          <cell r="IN278">
            <v>3.4346277145811794</v>
          </cell>
          <cell r="IO278">
            <v>1.5964775118871308</v>
          </cell>
          <cell r="IP278">
            <v>0.54487994103727844</v>
          </cell>
          <cell r="IQ278">
            <v>-5.4760832427395566E-2</v>
          </cell>
          <cell r="IR278">
            <v>-0.42377222808457427</v>
          </cell>
          <cell r="IS278">
            <v>0.13448564687377118</v>
          </cell>
          <cell r="IT278">
            <v>0.55093694123256642</v>
          </cell>
          <cell r="IU278">
            <v>0.83655183387699894</v>
          </cell>
          <cell r="IV278">
            <v>1.6135116789778394</v>
          </cell>
          <cell r="IW278">
            <v>2.5413476896181812</v>
          </cell>
          <cell r="IX278">
            <v>1.8732401549897197</v>
          </cell>
          <cell r="IY278">
            <v>0.75342522452167127</v>
          </cell>
          <cell r="IZ278">
            <v>0.79306464891990425</v>
          </cell>
          <cell r="JA278">
            <v>0.93917692097347549</v>
          </cell>
          <cell r="JB278">
            <v>0.91314426537318083</v>
          </cell>
          <cell r="JC278">
            <v>0.70453933284029435</v>
          </cell>
          <cell r="JD278">
            <v>0.64635478721333162</v>
          </cell>
          <cell r="JE278">
            <v>0.87500716859766714</v>
          </cell>
          <cell r="JF278">
            <v>0.83631625956273536</v>
          </cell>
          <cell r="JG278">
            <v>1.3093340796788138</v>
          </cell>
          <cell r="JH278">
            <v>1.717681395348837</v>
          </cell>
          <cell r="JI278">
            <v>1.5058244966958658</v>
          </cell>
          <cell r="JJ278">
            <v>1.6136359443462216</v>
          </cell>
          <cell r="JK278">
            <v>1.5579275661618479</v>
          </cell>
          <cell r="JL278">
            <v>1.1986047846889956</v>
          </cell>
          <cell r="JM278">
            <v>1.197949653966081</v>
          </cell>
          <cell r="JN278">
            <v>1.2550011452130094</v>
          </cell>
          <cell r="JO278">
            <v>0.82251560359263198</v>
          </cell>
          <cell r="JP278">
            <v>2.737665417272243E-2</v>
          </cell>
          <cell r="JQ278">
            <v>-0.58742438095238092</v>
          </cell>
          <cell r="JR278">
            <v>-0.35248243020085263</v>
          </cell>
          <cell r="JS278">
            <v>-0.20418357169337273</v>
          </cell>
          <cell r="JT278">
            <v>-0.49790028280323867</v>
          </cell>
          <cell r="JU278">
            <v>-0.47206342429064946</v>
          </cell>
          <cell r="JV278">
            <v>-0.79848912104312286</v>
          </cell>
          <cell r="JW278">
            <v>-1.02377942852651</v>
          </cell>
          <cell r="JX278">
            <v>-0.6935940853803958</v>
          </cell>
          <cell r="JY278">
            <v>-0.82129104239719486</v>
          </cell>
          <cell r="JZ278">
            <v>-1.1957338914154625</v>
          </cell>
          <cell r="KA278">
            <v>-0.98086578862314155</v>
          </cell>
          <cell r="KB278">
            <v>-3.0549873169135142E-2</v>
          </cell>
          <cell r="KC278">
            <v>1.518385418799918</v>
          </cell>
          <cell r="KD278">
            <v>2.6676858385297013</v>
          </cell>
          <cell r="KE278">
            <v>2.9123275165616413</v>
          </cell>
          <cell r="KF278">
            <v>1.5943638401793576</v>
          </cell>
          <cell r="KG278">
            <v>0.17826340234590254</v>
          </cell>
          <cell r="KH278">
            <v>0.18997194784670093</v>
          </cell>
          <cell r="KI278">
            <v>0.72071822117276663</v>
          </cell>
          <cell r="KJ278">
            <v>0.75112726123706453</v>
          </cell>
          <cell r="KK278">
            <v>0.3205478056426333</v>
          </cell>
          <cell r="KL278">
            <v>-0.52504305429953202</v>
          </cell>
          <cell r="KM278">
            <v>-1.3975879239364832</v>
          </cell>
          <cell r="KN278">
            <v>-1.6304208894718013</v>
          </cell>
          <cell r="KO278">
            <v>-1.167657265945989</v>
          </cell>
          <cell r="KP278">
            <v>-0.54971235536855745</v>
          </cell>
          <cell r="KQ278">
            <v>0.23480882055431918</v>
          </cell>
          <cell r="KR278">
            <v>0.63671041904451331</v>
          </cell>
          <cell r="KS278">
            <v>0.10958175058595331</v>
          </cell>
          <cell r="KT278">
            <v>-0.65130448900073046</v>
          </cell>
          <cell r="KU278">
            <v>-1.1105380566801619</v>
          </cell>
          <cell r="KV278">
            <v>-1.1368237990015551</v>
          </cell>
          <cell r="KW278">
            <v>-1.1551262254901962</v>
          </cell>
          <cell r="KX278">
            <v>-1.5058986117997026</v>
          </cell>
          <cell r="KY278">
            <v>-1.8842423991384314</v>
          </cell>
          <cell r="KZ278">
            <v>-0.11865561074164492</v>
          </cell>
          <cell r="LA278">
            <v>1.4573801268498945</v>
          </cell>
          <cell r="LB278">
            <v>0.57587406688878573</v>
          </cell>
          <cell r="LC278">
            <v>0.22587267793780008</v>
          </cell>
          <cell r="LD278">
            <v>0.39224363559856923</v>
          </cell>
          <cell r="LE278">
            <v>-9.0121323683219678E-2</v>
          </cell>
          <cell r="LF278">
            <v>0.2</v>
          </cell>
          <cell r="LG278">
            <v>0.7</v>
          </cell>
          <cell r="LH278">
            <v>1</v>
          </cell>
          <cell r="LI278">
            <v>0.5</v>
          </cell>
          <cell r="LJ278">
            <v>-0.8</v>
          </cell>
          <cell r="LK278">
            <v>-1.5</v>
          </cell>
          <cell r="LL278">
            <v>-1.5</v>
          </cell>
          <cell r="LM278">
            <v>-1.3</v>
          </cell>
          <cell r="LN278">
            <v>-1</v>
          </cell>
          <cell r="LO278">
            <v>-0.6</v>
          </cell>
          <cell r="LP278">
            <v>-0.3</v>
          </cell>
          <cell r="LQ278">
            <v>-0.2</v>
          </cell>
          <cell r="LR278">
            <v>-0.1</v>
          </cell>
          <cell r="LS278">
            <v>-0.2</v>
          </cell>
          <cell r="LT278">
            <v>-0.4</v>
          </cell>
          <cell r="LU278">
            <v>-0.6</v>
          </cell>
          <cell r="LV278">
            <v>-0.5</v>
          </cell>
          <cell r="LW278">
            <v>0</v>
          </cell>
          <cell r="LX278">
            <v>0.7</v>
          </cell>
          <cell r="LY278">
            <v>1</v>
          </cell>
          <cell r="LZ278">
            <v>1.4</v>
          </cell>
          <cell r="MA278">
            <v>1.4</v>
          </cell>
          <cell r="MB278">
            <v>1.4</v>
          </cell>
          <cell r="MC278">
            <v>1.2</v>
          </cell>
          <cell r="MD278">
            <v>1</v>
          </cell>
          <cell r="ME278">
            <v>1.3</v>
          </cell>
        </row>
        <row r="279">
          <cell r="A279" t="str">
            <v>VNCB</v>
          </cell>
          <cell r="E279" t="str">
            <v>+</v>
          </cell>
          <cell r="F279" t="str">
            <v>Carne Bovina</v>
          </cell>
          <cell r="H279">
            <v>2.7854140487001482</v>
          </cell>
          <cell r="I279">
            <v>0.94997274268430998</v>
          </cell>
          <cell r="J279">
            <v>-0.76547780480465921</v>
          </cell>
          <cell r="K279">
            <v>-1.5127486440194453</v>
          </cell>
          <cell r="L279">
            <v>-1.1165461093378837</v>
          </cell>
          <cell r="M279">
            <v>-0.52133272039240053</v>
          </cell>
          <cell r="N279">
            <v>-0.66511888557038423</v>
          </cell>
          <cell r="O279">
            <v>-0.81270577031985514</v>
          </cell>
          <cell r="P279">
            <v>-1.1155966570139597</v>
          </cell>
          <cell r="Q279">
            <v>-0.81516883946008512</v>
          </cell>
          <cell r="R279">
            <v>0.34248310575318214</v>
          </cell>
          <cell r="S279">
            <v>-0.3021730861829392</v>
          </cell>
          <cell r="T279">
            <v>-1.6628756130837488</v>
          </cell>
          <cell r="U279">
            <v>-1.8127395498944181</v>
          </cell>
          <cell r="V279">
            <v>-1.1526977292497458</v>
          </cell>
          <cell r="W279">
            <v>-0.92861121559704951</v>
          </cell>
          <cell r="X279">
            <v>-0.324570441228831</v>
          </cell>
          <cell r="Y279">
            <v>0.81164648311745313</v>
          </cell>
          <cell r="Z279">
            <v>1.3763350157428269</v>
          </cell>
          <cell r="AA279">
            <v>4.4902384318423669</v>
          </cell>
          <cell r="AB279">
            <v>5.8440796850422618</v>
          </cell>
          <cell r="AC279">
            <v>1.8020845202435085</v>
          </cell>
          <cell r="AD279">
            <v>0.47727629045268805</v>
          </cell>
          <cell r="AE279">
            <v>0.69741384045736432</v>
          </cell>
          <cell r="AF279">
            <v>-1.010563773542039</v>
          </cell>
          <cell r="AG279">
            <v>-2.5454962790493241</v>
          </cell>
          <cell r="AH279">
            <v>-2.8601670801447203</v>
          </cell>
          <cell r="AI279">
            <v>-2.9673599943655695</v>
          </cell>
          <cell r="AJ279">
            <v>-2.2043496868109309</v>
          </cell>
          <cell r="AK279">
            <v>-1.0384831352870485</v>
          </cell>
          <cell r="AL279">
            <v>-0.88526620287311986</v>
          </cell>
          <cell r="AM279">
            <v>-1.2030463645374188</v>
          </cell>
          <cell r="AN279">
            <v>-0.39397178325915899</v>
          </cell>
          <cell r="AO279">
            <v>1.4072850973850364</v>
          </cell>
          <cell r="AP279">
            <v>0.168929313601967</v>
          </cell>
          <cell r="AQ279">
            <v>-1.6328728738353402</v>
          </cell>
          <cell r="AR279">
            <v>-0.61671390267329673</v>
          </cell>
          <cell r="AS279">
            <v>0.41754488162661391</v>
          </cell>
          <cell r="AT279">
            <v>0.79274422670880118</v>
          </cell>
          <cell r="AU279">
            <v>1.579628828640411</v>
          </cell>
          <cell r="AV279">
            <v>2.2352031764147364</v>
          </cell>
          <cell r="AW279">
            <v>2.4045217206952629</v>
          </cell>
          <cell r="AX279">
            <v>3.2244737677165327</v>
          </cell>
          <cell r="AY279">
            <v>4.7880772278269985</v>
          </cell>
          <cell r="AZ279">
            <v>4.3892123390373712</v>
          </cell>
          <cell r="BA279">
            <v>1.680675247069751</v>
          </cell>
          <cell r="BB279">
            <v>-9.9598085189380792E-2</v>
          </cell>
          <cell r="BC279">
            <v>-0.56669122058443711</v>
          </cell>
          <cell r="BD279">
            <v>-1.6063867923570806E-2</v>
          </cell>
          <cell r="BE279">
            <v>-0.19172503959348652</v>
          </cell>
          <cell r="BF279">
            <v>-1.4214351833151797</v>
          </cell>
          <cell r="BG279">
            <v>-1.3946082505515329</v>
          </cell>
          <cell r="BH279">
            <v>-0.30599589604201893</v>
          </cell>
          <cell r="BI279">
            <v>0.23907573880059019</v>
          </cell>
          <cell r="BJ279">
            <v>-0.25906311444008884</v>
          </cell>
          <cell r="BK279">
            <v>-0.81489365958094395</v>
          </cell>
          <cell r="BL279">
            <v>-0.24581241333397763</v>
          </cell>
          <cell r="BM279">
            <v>-4.6215904536282298E-2</v>
          </cell>
          <cell r="BN279">
            <v>-1.5872361281673467E-2</v>
          </cell>
          <cell r="BO279">
            <v>6.5157002212188314E-2</v>
          </cell>
          <cell r="BP279">
            <v>1.2949635366309591</v>
          </cell>
          <cell r="BQ279">
            <v>3.9874629856406556</v>
          </cell>
          <cell r="BR279">
            <v>4.6185340547877063</v>
          </cell>
          <cell r="BS279">
            <v>3.1191467786389016</v>
          </cell>
          <cell r="BT279">
            <v>1.4013842542643387</v>
          </cell>
          <cell r="BU279">
            <v>0.6073648300128528</v>
          </cell>
          <cell r="BV279">
            <v>0.99622117649630704</v>
          </cell>
          <cell r="BW279">
            <v>1.8109637463681163</v>
          </cell>
          <cell r="BX279">
            <v>3.0950020079209137</v>
          </cell>
          <cell r="BY279">
            <v>6.0092066403895839</v>
          </cell>
          <cell r="BZ279">
            <v>9.0658645788280499</v>
          </cell>
          <cell r="CA279">
            <v>8.1418458702628751</v>
          </cell>
          <cell r="CB279">
            <v>3.9039312772541646</v>
          </cell>
          <cell r="CC279">
            <v>0.27146905693215884</v>
          </cell>
          <cell r="CD279">
            <v>-1.0452763257430189</v>
          </cell>
          <cell r="CE279">
            <v>-1.0912965846111726</v>
          </cell>
          <cell r="CF279">
            <v>-1.1591545617534686</v>
          </cell>
          <cell r="CG279">
            <v>-1.1742106408460449</v>
          </cell>
          <cell r="CH279">
            <v>4.4926280695987419E-2</v>
          </cell>
          <cell r="CI279">
            <v>1.3797670583325752</v>
          </cell>
          <cell r="CJ279">
            <v>2.1541525369638292</v>
          </cell>
          <cell r="CK279">
            <v>3.4494648529668051</v>
          </cell>
          <cell r="CL279">
            <v>5.4027656436086762</v>
          </cell>
          <cell r="CM279">
            <v>7.1865856988910259</v>
          </cell>
          <cell r="CN279">
            <v>7.3444315294110316</v>
          </cell>
          <cell r="CO279">
            <v>4.3857723314021246</v>
          </cell>
          <cell r="CP279">
            <v>1.089217127942288</v>
          </cell>
          <cell r="CQ279">
            <v>0.48044384579279881</v>
          </cell>
          <cell r="CR279">
            <v>0.65372342584315579</v>
          </cell>
          <cell r="CS279">
            <v>0.55626860121734401</v>
          </cell>
          <cell r="CT279">
            <v>1.3424706525570085</v>
          </cell>
          <cell r="CU279">
            <v>3.669499332450803</v>
          </cell>
          <cell r="CV279">
            <v>4.7690243184790022</v>
          </cell>
          <cell r="CW279">
            <v>2.6007895658274718</v>
          </cell>
          <cell r="CX279">
            <v>0.58990231396374349</v>
          </cell>
          <cell r="CY279">
            <v>0.33946897611561599</v>
          </cell>
          <cell r="CZ279">
            <v>0.5703626271970399</v>
          </cell>
          <cell r="DA279">
            <v>0.5703626271970399</v>
          </cell>
          <cell r="DB279">
            <v>-0.61037014539698176</v>
          </cell>
          <cell r="DC279">
            <v>-2.0907991784637185</v>
          </cell>
          <cell r="DD279">
            <v>-2.9700230804559253</v>
          </cell>
          <cell r="DE279">
            <v>-2.7751040529781039</v>
          </cell>
          <cell r="DF279">
            <v>-1.9263552928039716</v>
          </cell>
          <cell r="DG279">
            <v>-0.60636601859110106</v>
          </cell>
          <cell r="DH279">
            <v>0.90743103591714747</v>
          </cell>
          <cell r="DI279">
            <v>0.68484727144667301</v>
          </cell>
          <cell r="DJ279">
            <v>5.5004262427910358E-2</v>
          </cell>
          <cell r="DK279">
            <v>-0.27496328281454546</v>
          </cell>
          <cell r="DL279">
            <v>-0.58314590289362855</v>
          </cell>
          <cell r="DM279">
            <v>-0.79045356575935122</v>
          </cell>
          <cell r="DN279">
            <v>-1.3230709892943637</v>
          </cell>
          <cell r="DO279">
            <v>-0.70131603583631097</v>
          </cell>
          <cell r="DP279">
            <v>0.42338978613365508</v>
          </cell>
          <cell r="DQ279">
            <v>0.23104647749068233</v>
          </cell>
          <cell r="DR279">
            <v>0.38853059541206747</v>
          </cell>
          <cell r="DS279">
            <v>1.3173870659997791</v>
          </cell>
          <cell r="DT279">
            <v>1.0591003045307639</v>
          </cell>
          <cell r="DU279">
            <v>-0.35046201978460645</v>
          </cell>
          <cell r="DV279">
            <v>-1.1467356492207239</v>
          </cell>
          <cell r="DW279">
            <v>-9.8897151936311073E-2</v>
          </cell>
          <cell r="DX279">
            <v>1.6929182735906148</v>
          </cell>
          <cell r="DY279">
            <v>1.8627832139970493</v>
          </cell>
          <cell r="DZ279">
            <v>0.49450824588066117</v>
          </cell>
          <cell r="EA279">
            <v>-1.1179841804509365</v>
          </cell>
          <cell r="EB279">
            <v>-0.95847505615629891</v>
          </cell>
          <cell r="EC279">
            <v>0.40659688933316307</v>
          </cell>
          <cell r="ED279">
            <v>1.2060922736288726</v>
          </cell>
          <cell r="EE279">
            <v>1.8304785067634359</v>
          </cell>
          <cell r="EF279">
            <v>1.5644086433265558</v>
          </cell>
          <cell r="EG279">
            <v>0.65627189759473836</v>
          </cell>
          <cell r="EH279">
            <v>0.12038154881165355</v>
          </cell>
          <cell r="EI279">
            <v>-0.55220746535087339</v>
          </cell>
          <cell r="EJ279">
            <v>-0.48975917986002021</v>
          </cell>
          <cell r="EK279">
            <v>0.37997042725950925</v>
          </cell>
          <cell r="EL279">
            <v>1.3401854460402671</v>
          </cell>
          <cell r="EM279">
            <v>2.0978113676828212</v>
          </cell>
          <cell r="EN279">
            <v>3.5181490361394672</v>
          </cell>
          <cell r="EO279">
            <v>5.3732034765540098</v>
          </cell>
          <cell r="EP279">
            <v>5.1353984126405363</v>
          </cell>
          <cell r="EQ279">
            <v>3.55264697932073</v>
          </cell>
          <cell r="ER279">
            <v>6.2961593363382518</v>
          </cell>
          <cell r="ES279">
            <v>11.037666253786231</v>
          </cell>
          <cell r="ET279">
            <v>8.7120979287278235</v>
          </cell>
          <cell r="EU279">
            <v>2.2532453033707207</v>
          </cell>
          <cell r="EV279">
            <v>-8.2559159104578766E-3</v>
          </cell>
          <cell r="EW279">
            <v>-0.25083358532319927</v>
          </cell>
          <cell r="EX279">
            <v>-2.0017160472999276</v>
          </cell>
          <cell r="EY279">
            <v>-2.9448458670386315</v>
          </cell>
          <cell r="EZ279">
            <v>-2.2692362866954396</v>
          </cell>
          <cell r="FA279">
            <v>-1.2598575611671277</v>
          </cell>
          <cell r="FB279">
            <v>-0.40921553885903239</v>
          </cell>
          <cell r="FC279">
            <v>-0.25301738083747233</v>
          </cell>
          <cell r="FD279">
            <v>-2.6893861679961081E-3</v>
          </cell>
          <cell r="FE279">
            <v>0.33030908971995998</v>
          </cell>
          <cell r="FF279">
            <v>-0.65793247879416028</v>
          </cell>
          <cell r="FG279">
            <v>-1.3165325717451757</v>
          </cell>
          <cell r="FH279">
            <v>-1.4291758789416458</v>
          </cell>
          <cell r="FI279">
            <v>-1.1767157543762157</v>
          </cell>
          <cell r="FJ279">
            <v>0.3562727147260431</v>
          </cell>
          <cell r="FK279">
            <v>1.8729346114661483</v>
          </cell>
          <cell r="FL279">
            <v>1.9913824800073536</v>
          </cell>
          <cell r="FM279">
            <v>1.0771135948905108</v>
          </cell>
          <cell r="FN279">
            <v>0.59635083110648124</v>
          </cell>
          <cell r="FO279">
            <v>0.93818907639266924</v>
          </cell>
          <cell r="FP279">
            <v>1.3320223297021201</v>
          </cell>
          <cell r="FQ279">
            <v>2.8574893924347755</v>
          </cell>
          <cell r="FR279">
            <v>4.7137252353204842</v>
          </cell>
          <cell r="FS279">
            <v>4.2877400855794248</v>
          </cell>
          <cell r="FT279">
            <v>2.0352697516432126</v>
          </cell>
          <cell r="FU279">
            <v>-0.6618730053467069</v>
          </cell>
          <cell r="FV279">
            <v>-2.1917383014879595</v>
          </cell>
          <cell r="FW279">
            <v>-2.1510540223135646</v>
          </cell>
          <cell r="FX279">
            <v>-1.6756776556776556</v>
          </cell>
          <cell r="FY279">
            <v>-1.7056810745651794</v>
          </cell>
          <cell r="FZ279">
            <v>-1.6333908170800577</v>
          </cell>
          <cell r="GA279">
            <v>-1.3736056721397838</v>
          </cell>
          <cell r="GB279">
            <v>-0.57664730143243603</v>
          </cell>
          <cell r="GC279">
            <v>-2.0164397061458592E-2</v>
          </cell>
          <cell r="GD279">
            <v>0.21228889187855957</v>
          </cell>
          <cell r="GE279">
            <v>0.26885170692214283</v>
          </cell>
          <cell r="GF279">
            <v>-0.46908887095327756</v>
          </cell>
          <cell r="GG279">
            <v>-1.1949360211915772</v>
          </cell>
          <cell r="GH279">
            <v>-0.92171156105938701</v>
          </cell>
          <cell r="GI279">
            <v>0.55372501597152513</v>
          </cell>
          <cell r="GJ279">
            <v>1.6430397948436142</v>
          </cell>
          <cell r="GK279">
            <v>2.1566241283441956</v>
          </cell>
          <cell r="GL279">
            <v>3.0020082412606417</v>
          </cell>
          <cell r="GM279">
            <v>2.1672854963202299</v>
          </cell>
          <cell r="GN279">
            <v>0.4222453857389456</v>
          </cell>
          <cell r="GO279">
            <v>0.18059411192644326</v>
          </cell>
          <cell r="GP279">
            <v>0.27914523851746759</v>
          </cell>
          <cell r="GQ279">
            <v>0.35993871841556013</v>
          </cell>
          <cell r="GR279">
            <v>0.9606166518254674</v>
          </cell>
          <cell r="GS279">
            <v>1.0511145303719567</v>
          </cell>
          <cell r="GT279">
            <v>0.48689062917148712</v>
          </cell>
          <cell r="GU279">
            <v>-0.21670480854853069</v>
          </cell>
          <cell r="GV279">
            <v>-0.77638179305425525</v>
          </cell>
          <cell r="GW279">
            <v>-1.7196364126043626</v>
          </cell>
          <cell r="GX279">
            <v>-2.6273447730864756</v>
          </cell>
          <cell r="GY279">
            <v>-1.8446468077293801</v>
          </cell>
          <cell r="GZ279">
            <v>-0.6024663280048469</v>
          </cell>
          <cell r="HA279">
            <v>-0.4340674220696788</v>
          </cell>
          <cell r="HB279">
            <v>-0.35078462770216179</v>
          </cell>
          <cell r="HC279">
            <v>0.20787917555081736</v>
          </cell>
          <cell r="HD279">
            <v>0.11210034618485326</v>
          </cell>
          <cell r="HE279">
            <v>5.6705525542602622E-2</v>
          </cell>
          <cell r="HF279">
            <v>0.30742154167061725</v>
          </cell>
          <cell r="HG279">
            <v>0.18746422818155975</v>
          </cell>
          <cell r="HH279">
            <v>7.6381881005348623E-2</v>
          </cell>
          <cell r="HI279">
            <v>0.6793490731522307</v>
          </cell>
          <cell r="HJ279">
            <v>2.2983210017074556</v>
          </cell>
          <cell r="HK279">
            <v>3.2969038506969053</v>
          </cell>
          <cell r="HL279">
            <v>2.3430467185243842</v>
          </cell>
          <cell r="HM279">
            <v>0.71130140767319894</v>
          </cell>
          <cell r="HN279">
            <v>0.57097752963251125</v>
          </cell>
          <cell r="HO279">
            <v>2.4215295954447345</v>
          </cell>
          <cell r="HP279">
            <v>4.1464849873939951</v>
          </cell>
          <cell r="HQ279">
            <v>3.3680673591438466</v>
          </cell>
          <cell r="HR279">
            <v>1.1821379829847571</v>
          </cell>
          <cell r="HS279">
            <v>4.7259962381348115E-2</v>
          </cell>
          <cell r="HT279">
            <v>0.83607556986023546</v>
          </cell>
          <cell r="HU279">
            <v>2.3253498195898969</v>
          </cell>
          <cell r="HV279">
            <v>3.0775438055824602</v>
          </cell>
          <cell r="HW279">
            <v>1.9953982300884958</v>
          </cell>
          <cell r="HX279">
            <v>0.48869177787343937</v>
          </cell>
          <cell r="HY279">
            <v>0.38472442293691911</v>
          </cell>
          <cell r="HZ279">
            <v>0.72264546159813814</v>
          </cell>
          <cell r="IA279">
            <v>0.48731544199605592</v>
          </cell>
          <cell r="IB279">
            <v>0.35964697282421743</v>
          </cell>
          <cell r="IC279">
            <v>4.0615924958238729E-2</v>
          </cell>
          <cell r="ID279">
            <v>-0.44057548708265376</v>
          </cell>
          <cell r="IE279">
            <v>0.36656719612963995</v>
          </cell>
          <cell r="IF279">
            <v>2.2028350671213359</v>
          </cell>
          <cell r="IG279">
            <v>3.0337922922280689</v>
          </cell>
          <cell r="IH279">
            <v>2.3249747635407387</v>
          </cell>
          <cell r="II279">
            <v>1.3212204083336809</v>
          </cell>
          <cell r="IJ279">
            <v>1.6681875338302039</v>
          </cell>
          <cell r="IK279">
            <v>3.4575392063557739</v>
          </cell>
          <cell r="IL279">
            <v>4.2126547144208226</v>
          </cell>
          <cell r="IM279">
            <v>3.9767000402090873</v>
          </cell>
          <cell r="IN279">
            <v>3.4346277145811794</v>
          </cell>
          <cell r="IO279">
            <v>1.5964775118871308</v>
          </cell>
          <cell r="IP279">
            <v>0.54487994103727844</v>
          </cell>
          <cell r="IQ279">
            <v>-5.4760832427395566E-2</v>
          </cell>
          <cell r="IR279">
            <v>-0.42377222808457427</v>
          </cell>
          <cell r="IS279">
            <v>0.13448564687377118</v>
          </cell>
          <cell r="IT279">
            <v>0.55093694123256642</v>
          </cell>
          <cell r="IU279">
            <v>0.83655183387699894</v>
          </cell>
          <cell r="IV279">
            <v>1.6135116789778394</v>
          </cell>
          <cell r="IW279">
            <v>2.5413476896181812</v>
          </cell>
          <cell r="IX279">
            <v>1.8732401549897197</v>
          </cell>
          <cell r="IY279">
            <v>0.75342522452167127</v>
          </cell>
          <cell r="IZ279">
            <v>0.79306464891990425</v>
          </cell>
          <cell r="JA279">
            <v>0.93917692097347549</v>
          </cell>
          <cell r="JB279">
            <v>0.91314426537318083</v>
          </cell>
          <cell r="JC279">
            <v>0.70453933284029435</v>
          </cell>
          <cell r="JD279">
            <v>0.64635478721333162</v>
          </cell>
          <cell r="JE279">
            <v>0.87500716859766714</v>
          </cell>
          <cell r="JF279">
            <v>0.83631625956273536</v>
          </cell>
          <cell r="JG279">
            <v>1.3093340796788138</v>
          </cell>
          <cell r="JH279">
            <v>1.717681395348837</v>
          </cell>
          <cell r="JI279">
            <v>1.5058244966958658</v>
          </cell>
          <cell r="JJ279">
            <v>1.6136359443462216</v>
          </cell>
          <cell r="JK279">
            <v>1.5579275661618479</v>
          </cell>
          <cell r="JL279">
            <v>1.1986047846889956</v>
          </cell>
          <cell r="JM279">
            <v>1.197949653966081</v>
          </cell>
          <cell r="JN279">
            <v>1.2550011452130094</v>
          </cell>
          <cell r="JO279">
            <v>0.82251560359263198</v>
          </cell>
          <cell r="JP279">
            <v>2.737665417272243E-2</v>
          </cell>
          <cell r="JQ279">
            <v>-0.58742438095238092</v>
          </cell>
          <cell r="JR279">
            <v>-0.35248243020085263</v>
          </cell>
          <cell r="JS279">
            <v>-0.20418357169337273</v>
          </cell>
          <cell r="JT279">
            <v>-0.49790028280323867</v>
          </cell>
          <cell r="JU279">
            <v>-0.47206342429064946</v>
          </cell>
          <cell r="JV279">
            <v>-0.79848912104312286</v>
          </cell>
          <cell r="JW279">
            <v>-1.02377942852651</v>
          </cell>
          <cell r="JX279">
            <v>-0.6935940853803958</v>
          </cell>
          <cell r="JY279">
            <v>-0.82129104239719486</v>
          </cell>
          <cell r="JZ279">
            <v>-1.1957338914154625</v>
          </cell>
          <cell r="KA279">
            <v>-0.98086578862314155</v>
          </cell>
          <cell r="KB279">
            <v>-3.0549873169135142E-2</v>
          </cell>
          <cell r="KC279">
            <v>1.518385418799918</v>
          </cell>
          <cell r="KD279">
            <v>2.6676858385297013</v>
          </cell>
          <cell r="KE279">
            <v>2.9123275165616413</v>
          </cell>
          <cell r="KF279">
            <v>1.5943638401793576</v>
          </cell>
          <cell r="KG279">
            <v>0.17826340234590254</v>
          </cell>
          <cell r="KH279">
            <v>0.18997194784670093</v>
          </cell>
          <cell r="KI279">
            <v>0.72071822117276663</v>
          </cell>
          <cell r="KJ279">
            <v>0.75112726123706453</v>
          </cell>
          <cell r="KK279">
            <v>0.3205478056426333</v>
          </cell>
          <cell r="KL279">
            <v>-0.52504305429953202</v>
          </cell>
          <cell r="KM279">
            <v>-1.3975879239364832</v>
          </cell>
          <cell r="KN279">
            <v>-1.6304208894718013</v>
          </cell>
          <cell r="KO279">
            <v>-1.167657265945989</v>
          </cell>
          <cell r="KP279">
            <v>-0.54971235536855745</v>
          </cell>
          <cell r="KQ279">
            <v>0.23480882055431918</v>
          </cell>
          <cell r="KR279">
            <v>0.63671041904451331</v>
          </cell>
          <cell r="KS279">
            <v>0.10958175058595331</v>
          </cell>
          <cell r="KT279">
            <v>-0.65130448900073046</v>
          </cell>
          <cell r="KU279">
            <v>-1.1105380566801619</v>
          </cell>
          <cell r="KV279">
            <v>-1.1368237990015551</v>
          </cell>
          <cell r="KW279">
            <v>-1.1551262254901962</v>
          </cell>
          <cell r="KX279">
            <v>-1.5058986117997026</v>
          </cell>
          <cell r="KY279">
            <v>-1.8842423991384314</v>
          </cell>
          <cell r="KZ279">
            <v>-0.11865561074164492</v>
          </cell>
          <cell r="LA279">
            <v>1.4573801268498945</v>
          </cell>
          <cell r="LB279">
            <v>0.57587406688878573</v>
          </cell>
          <cell r="LC279">
            <v>0.22587267793780008</v>
          </cell>
          <cell r="LD279">
            <v>0.39224363559856923</v>
          </cell>
          <cell r="LE279">
            <v>-9.0121323683219678E-2</v>
          </cell>
          <cell r="LF279">
            <v>0.2</v>
          </cell>
          <cell r="LG279">
            <v>0.7</v>
          </cell>
          <cell r="LH279">
            <v>1</v>
          </cell>
          <cell r="LI279">
            <v>0.5</v>
          </cell>
          <cell r="LJ279">
            <v>-0.8</v>
          </cell>
          <cell r="LK279">
            <v>-1.5</v>
          </cell>
          <cell r="LL279">
            <v>-1.5</v>
          </cell>
          <cell r="LM279">
            <v>-1.3</v>
          </cell>
          <cell r="LN279">
            <v>-1</v>
          </cell>
          <cell r="LO279">
            <v>-0.6</v>
          </cell>
          <cell r="LP279">
            <v>-0.3</v>
          </cell>
          <cell r="LQ279">
            <v>-0.2</v>
          </cell>
          <cell r="LR279">
            <v>-0.1</v>
          </cell>
          <cell r="LS279">
            <v>-0.2</v>
          </cell>
          <cell r="LT279">
            <v>-0.4</v>
          </cell>
          <cell r="LU279">
            <v>-0.6</v>
          </cell>
          <cell r="LV279">
            <v>-0.5</v>
          </cell>
          <cell r="LW279">
            <v>0</v>
          </cell>
          <cell r="LX279">
            <v>0.7</v>
          </cell>
          <cell r="LY279">
            <v>1</v>
          </cell>
          <cell r="LZ279">
            <v>1.4</v>
          </cell>
          <cell r="MA279">
            <v>1.4</v>
          </cell>
          <cell r="MB279">
            <v>1.4</v>
          </cell>
          <cell r="MC279">
            <v>1.2</v>
          </cell>
          <cell r="MD279">
            <v>1</v>
          </cell>
          <cell r="ME279">
            <v>1.3</v>
          </cell>
        </row>
        <row r="280">
          <cell r="A280">
            <v>1107084</v>
          </cell>
          <cell r="G280" t="str">
            <v xml:space="preserve">Contrafilé </v>
          </cell>
          <cell r="H280">
            <v>4.3099999999999996</v>
          </cell>
          <cell r="I280">
            <v>1.49</v>
          </cell>
          <cell r="J280">
            <v>-1.07</v>
          </cell>
          <cell r="K280">
            <v>-2.13</v>
          </cell>
          <cell r="L280">
            <v>-1.9</v>
          </cell>
          <cell r="M280">
            <v>-0.82</v>
          </cell>
          <cell r="N280">
            <v>-0.96</v>
          </cell>
          <cell r="O280">
            <v>-2.11</v>
          </cell>
          <cell r="P280">
            <v>-1.95</v>
          </cell>
          <cell r="Q280">
            <v>-1.83</v>
          </cell>
          <cell r="R280">
            <v>0.09</v>
          </cell>
          <cell r="S280">
            <v>0.04</v>
          </cell>
          <cell r="T280">
            <v>-3.63</v>
          </cell>
          <cell r="U280">
            <v>-2.9</v>
          </cell>
          <cell r="V280">
            <v>-0.22</v>
          </cell>
          <cell r="W280">
            <v>-0.6</v>
          </cell>
          <cell r="X280">
            <v>-0.6</v>
          </cell>
          <cell r="Y280">
            <v>2.2200000000000002</v>
          </cell>
          <cell r="Z280">
            <v>2.73</v>
          </cell>
          <cell r="AA280">
            <v>4.51</v>
          </cell>
          <cell r="AB280">
            <v>6.29</v>
          </cell>
          <cell r="AC280">
            <v>2.8</v>
          </cell>
          <cell r="AD280">
            <v>0.56999999999999995</v>
          </cell>
          <cell r="AE280">
            <v>0.34</v>
          </cell>
          <cell r="AF280">
            <v>0.15</v>
          </cell>
          <cell r="AG280">
            <v>-0.45</v>
          </cell>
          <cell r="AH280">
            <v>-2.02</v>
          </cell>
          <cell r="AI280">
            <v>-3.92</v>
          </cell>
          <cell r="AJ280">
            <v>-4.13</v>
          </cell>
          <cell r="AK280">
            <v>-2.52</v>
          </cell>
          <cell r="AL280">
            <v>-0.41</v>
          </cell>
          <cell r="AM280">
            <v>0.15</v>
          </cell>
          <cell r="AN280">
            <v>0.12</v>
          </cell>
          <cell r="AO280">
            <v>1.82</v>
          </cell>
          <cell r="AP280">
            <v>0.36</v>
          </cell>
          <cell r="AQ280">
            <v>-1.69</v>
          </cell>
          <cell r="AR280">
            <v>-0.74</v>
          </cell>
          <cell r="AS280">
            <v>-0.52</v>
          </cell>
          <cell r="AT280">
            <v>-0.13</v>
          </cell>
          <cell r="AU280">
            <v>1.71</v>
          </cell>
          <cell r="AV280">
            <v>3.13</v>
          </cell>
          <cell r="AW280">
            <v>2.88</v>
          </cell>
          <cell r="AX280">
            <v>2.98</v>
          </cell>
          <cell r="AY280">
            <v>4.5</v>
          </cell>
          <cell r="AZ280">
            <v>3.95</v>
          </cell>
          <cell r="BA280">
            <v>1.1000000000000001</v>
          </cell>
          <cell r="BB280">
            <v>-0.12</v>
          </cell>
          <cell r="BC280">
            <v>0.41</v>
          </cell>
          <cell r="BD280">
            <v>2.7</v>
          </cell>
          <cell r="BE280">
            <v>2.59</v>
          </cell>
          <cell r="BF280">
            <v>-1.1100000000000001</v>
          </cell>
          <cell r="BG280">
            <v>-2.65</v>
          </cell>
          <cell r="BH280">
            <v>-1.78</v>
          </cell>
          <cell r="BI280">
            <v>-0.8</v>
          </cell>
          <cell r="BJ280">
            <v>-0.73</v>
          </cell>
          <cell r="BK280">
            <v>-0.68</v>
          </cell>
          <cell r="BL280">
            <v>-0.01</v>
          </cell>
          <cell r="BM280">
            <v>0.19</v>
          </cell>
          <cell r="BN280">
            <v>0.51</v>
          </cell>
          <cell r="BO280">
            <v>-0.04</v>
          </cell>
          <cell r="BP280">
            <v>0.66</v>
          </cell>
          <cell r="BQ280">
            <v>4.09</v>
          </cell>
          <cell r="BR280">
            <v>5.34</v>
          </cell>
          <cell r="BS280">
            <v>3.06</v>
          </cell>
          <cell r="BT280">
            <v>0.93</v>
          </cell>
          <cell r="BU280">
            <v>0.85</v>
          </cell>
          <cell r="BV280">
            <v>1.0900000000000001</v>
          </cell>
          <cell r="BW280">
            <v>1.62</v>
          </cell>
          <cell r="BX280">
            <v>3.44</v>
          </cell>
          <cell r="BY280">
            <v>5.76</v>
          </cell>
          <cell r="BZ280">
            <v>8.9</v>
          </cell>
          <cell r="CA280">
            <v>9.14</v>
          </cell>
          <cell r="CB280">
            <v>4.8600000000000003</v>
          </cell>
          <cell r="CC280">
            <v>0.83</v>
          </cell>
          <cell r="CD280">
            <v>-0.9</v>
          </cell>
          <cell r="CE280">
            <v>-0.8</v>
          </cell>
          <cell r="CF280">
            <v>-1.57</v>
          </cell>
          <cell r="CG280">
            <v>-2.96</v>
          </cell>
          <cell r="CH280">
            <v>-2.4300000000000002</v>
          </cell>
          <cell r="CI280">
            <v>-0.4</v>
          </cell>
          <cell r="CJ280">
            <v>0.82</v>
          </cell>
          <cell r="CK280">
            <v>2</v>
          </cell>
          <cell r="CL280">
            <v>3.64</v>
          </cell>
          <cell r="CM280">
            <v>4.28</v>
          </cell>
          <cell r="CN280">
            <v>3.29</v>
          </cell>
          <cell r="CO280">
            <v>1.48</v>
          </cell>
          <cell r="CP280">
            <v>0.92</v>
          </cell>
          <cell r="CQ280">
            <v>2.27</v>
          </cell>
          <cell r="CR280">
            <v>2.33</v>
          </cell>
          <cell r="CS280">
            <v>1.5</v>
          </cell>
          <cell r="CT280">
            <v>1.1200000000000001</v>
          </cell>
          <cell r="CU280">
            <v>3.25</v>
          </cell>
          <cell r="CV280">
            <v>6</v>
          </cell>
          <cell r="CW280">
            <v>4.22</v>
          </cell>
          <cell r="CX280">
            <v>1.65</v>
          </cell>
          <cell r="CY280">
            <v>3.22</v>
          </cell>
          <cell r="CZ280">
            <v>4.17</v>
          </cell>
          <cell r="DA280">
            <v>4.17</v>
          </cell>
          <cell r="DB280">
            <v>1.5</v>
          </cell>
          <cell r="DC280">
            <v>-2.16</v>
          </cell>
          <cell r="DD280">
            <v>-4.6900000000000004</v>
          </cell>
          <cell r="DE280">
            <v>-4.3600000000000003</v>
          </cell>
          <cell r="DF280">
            <v>-4.17</v>
          </cell>
          <cell r="DG280">
            <v>-2.46</v>
          </cell>
          <cell r="DH280">
            <v>0.48</v>
          </cell>
          <cell r="DI280">
            <v>0.18</v>
          </cell>
          <cell r="DJ280">
            <v>-0.74</v>
          </cell>
          <cell r="DK280">
            <v>-0.31</v>
          </cell>
          <cell r="DL280">
            <v>-0.59</v>
          </cell>
          <cell r="DM280">
            <v>-1.97</v>
          </cell>
          <cell r="DN280">
            <v>-2.36</v>
          </cell>
          <cell r="DO280">
            <v>-0.37</v>
          </cell>
          <cell r="DP280">
            <v>1.61</v>
          </cell>
          <cell r="DQ280">
            <v>1.88</v>
          </cell>
          <cell r="DR280">
            <v>1.81</v>
          </cell>
          <cell r="DS280">
            <v>2.3199999999999998</v>
          </cell>
          <cell r="DT280">
            <v>1.69</v>
          </cell>
          <cell r="DU280">
            <v>-0.23</v>
          </cell>
          <cell r="DV280">
            <v>-0.49</v>
          </cell>
          <cell r="DW280">
            <v>1.69</v>
          </cell>
          <cell r="DX280">
            <v>4.43</v>
          </cell>
          <cell r="DY280">
            <v>4.0199999999999996</v>
          </cell>
          <cell r="DZ280">
            <v>0.46</v>
          </cell>
          <cell r="EA280">
            <v>-2.83</v>
          </cell>
          <cell r="EB280">
            <v>-2.89</v>
          </cell>
          <cell r="EC280">
            <v>-0.87</v>
          </cell>
          <cell r="ED280">
            <v>0.23</v>
          </cell>
          <cell r="EE280">
            <v>1.99</v>
          </cell>
          <cell r="EF280">
            <v>1.92</v>
          </cell>
          <cell r="EG280">
            <v>0.54</v>
          </cell>
          <cell r="EH280">
            <v>0.35</v>
          </cell>
          <cell r="EI280">
            <v>-1.57</v>
          </cell>
          <cell r="EJ280">
            <v>-1.77</v>
          </cell>
          <cell r="EK280">
            <v>0.28000000000000003</v>
          </cell>
          <cell r="EL280">
            <v>1.76</v>
          </cell>
          <cell r="EM280">
            <v>2.48</v>
          </cell>
          <cell r="EN280">
            <v>3.01</v>
          </cell>
          <cell r="EO280">
            <v>5.1100000000000003</v>
          </cell>
          <cell r="EP280">
            <v>5.66</v>
          </cell>
          <cell r="EQ280">
            <v>4.17</v>
          </cell>
          <cell r="ER280">
            <v>6.36</v>
          </cell>
          <cell r="ES280">
            <v>10.82</v>
          </cell>
          <cell r="ET280">
            <v>9.74</v>
          </cell>
          <cell r="EU280">
            <v>4.4400000000000004</v>
          </cell>
          <cell r="EV280">
            <v>1.1399999999999999</v>
          </cell>
          <cell r="EW280">
            <v>-0.22</v>
          </cell>
          <cell r="EX280">
            <v>-1.82</v>
          </cell>
          <cell r="EY280">
            <v>-4.01</v>
          </cell>
          <cell r="EZ280">
            <v>-4.09</v>
          </cell>
          <cell r="FA280">
            <v>-2.44</v>
          </cell>
          <cell r="FB280">
            <v>-1.57</v>
          </cell>
          <cell r="FC280">
            <v>-1.31</v>
          </cell>
          <cell r="FD280">
            <v>-0.96</v>
          </cell>
          <cell r="FE280">
            <v>0</v>
          </cell>
          <cell r="FF280">
            <v>-0.28999999999999998</v>
          </cell>
          <cell r="FG280">
            <v>-0.99</v>
          </cell>
          <cell r="FH280">
            <v>-1.22</v>
          </cell>
          <cell r="FI280">
            <v>-1.43</v>
          </cell>
          <cell r="FJ280">
            <v>0.11</v>
          </cell>
          <cell r="FK280">
            <v>2.95</v>
          </cell>
          <cell r="FL280">
            <v>4.17</v>
          </cell>
          <cell r="FM280">
            <v>2.65</v>
          </cell>
          <cell r="FN280">
            <v>1.31</v>
          </cell>
          <cell r="FO280">
            <v>1.41</v>
          </cell>
          <cell r="FP280">
            <v>1.37</v>
          </cell>
          <cell r="FQ280">
            <v>2.5</v>
          </cell>
          <cell r="FR280">
            <v>4.5999999999999996</v>
          </cell>
          <cell r="FS280">
            <v>5.17</v>
          </cell>
          <cell r="FT280">
            <v>4.16</v>
          </cell>
          <cell r="FU280">
            <v>1.5</v>
          </cell>
          <cell r="FV280">
            <v>-1.1000000000000001</v>
          </cell>
          <cell r="FW280">
            <v>-2.23</v>
          </cell>
          <cell r="FX280">
            <v>-2.62</v>
          </cell>
          <cell r="FY280">
            <v>-3.35</v>
          </cell>
          <cell r="FZ280">
            <v>-2.81</v>
          </cell>
          <cell r="GA280">
            <v>-2.77</v>
          </cell>
          <cell r="GB280">
            <v>-2.2000000000000002</v>
          </cell>
          <cell r="GC280">
            <v>-0.65</v>
          </cell>
          <cell r="GD280">
            <v>0.02</v>
          </cell>
          <cell r="GE280">
            <v>-0.14000000000000001</v>
          </cell>
          <cell r="GF280">
            <v>-1.34</v>
          </cell>
          <cell r="GG280">
            <v>-2.09</v>
          </cell>
          <cell r="GH280">
            <v>-0.82</v>
          </cell>
          <cell r="GI280">
            <v>1.62</v>
          </cell>
          <cell r="GJ280">
            <v>2.58</v>
          </cell>
          <cell r="GK280">
            <v>3.04</v>
          </cell>
          <cell r="GL280">
            <v>3.17</v>
          </cell>
          <cell r="GM280">
            <v>1.68</v>
          </cell>
          <cell r="GN280">
            <v>0.25</v>
          </cell>
          <cell r="GO280">
            <v>-0.28000000000000003</v>
          </cell>
          <cell r="GP280">
            <v>0.49</v>
          </cell>
          <cell r="GQ280">
            <v>2</v>
          </cell>
          <cell r="GR280">
            <v>3.18</v>
          </cell>
          <cell r="GS280">
            <v>3.47</v>
          </cell>
          <cell r="GT280">
            <v>2.4500000000000002</v>
          </cell>
          <cell r="GU280">
            <v>0.22</v>
          </cell>
          <cell r="GV280">
            <v>-2.2799999999999998</v>
          </cell>
          <cell r="GW280">
            <v>-3.63</v>
          </cell>
          <cell r="GX280">
            <v>-4.04</v>
          </cell>
          <cell r="GY280">
            <v>-2.8</v>
          </cell>
          <cell r="GZ280">
            <v>-0.67</v>
          </cell>
          <cell r="HA280">
            <v>-0.12</v>
          </cell>
          <cell r="HB280">
            <v>-0.49</v>
          </cell>
          <cell r="HC280">
            <v>-0.03</v>
          </cell>
          <cell r="HD280">
            <v>-0.24</v>
          </cell>
          <cell r="HE280">
            <v>-0.57999999999999996</v>
          </cell>
          <cell r="HF280">
            <v>0.15</v>
          </cell>
          <cell r="HG280">
            <v>0.65</v>
          </cell>
          <cell r="HH280">
            <v>0.2</v>
          </cell>
          <cell r="HI280">
            <v>-0.06</v>
          </cell>
          <cell r="HJ280">
            <v>2.27</v>
          </cell>
          <cell r="HK280">
            <v>3.71</v>
          </cell>
          <cell r="HL280">
            <v>2.11</v>
          </cell>
          <cell r="HM280">
            <v>0.41</v>
          </cell>
          <cell r="HN280">
            <v>0.9</v>
          </cell>
          <cell r="HO280">
            <v>4.74</v>
          </cell>
          <cell r="HP280">
            <v>8.0299999999999994</v>
          </cell>
          <cell r="HQ280">
            <v>6.47</v>
          </cell>
          <cell r="HR280">
            <v>2.41</v>
          </cell>
          <cell r="HS280">
            <v>-0.65</v>
          </cell>
          <cell r="HT280">
            <v>-1.48</v>
          </cell>
          <cell r="HU280">
            <v>0.2</v>
          </cell>
          <cell r="HV280">
            <v>1.96</v>
          </cell>
          <cell r="HW280">
            <v>1.24</v>
          </cell>
          <cell r="HX280">
            <v>-0.05</v>
          </cell>
          <cell r="HY280">
            <v>0.28999999999999998</v>
          </cell>
          <cell r="HZ280">
            <v>0.56999999999999995</v>
          </cell>
          <cell r="IA280">
            <v>-0.38</v>
          </cell>
          <cell r="IB280">
            <v>-0.51</v>
          </cell>
          <cell r="IC280">
            <v>-0.13</v>
          </cell>
          <cell r="ID280">
            <v>-0.7</v>
          </cell>
          <cell r="IE280">
            <v>0.13</v>
          </cell>
          <cell r="IF280">
            <v>2.09</v>
          </cell>
          <cell r="IG280">
            <v>2.2000000000000002</v>
          </cell>
          <cell r="IH280">
            <v>1.49</v>
          </cell>
          <cell r="II280">
            <v>0.83</v>
          </cell>
          <cell r="IJ280">
            <v>1.27</v>
          </cell>
          <cell r="IK280">
            <v>3.51</v>
          </cell>
          <cell r="IL280">
            <v>4.72</v>
          </cell>
          <cell r="IM280">
            <v>5.41</v>
          </cell>
          <cell r="IN280">
            <v>5.0999999999999996</v>
          </cell>
          <cell r="IO280">
            <v>2.2799999999999998</v>
          </cell>
          <cell r="IP280">
            <v>1.1599999999999999</v>
          </cell>
          <cell r="IQ280">
            <v>0.8</v>
          </cell>
          <cell r="IR280">
            <v>-0.21</v>
          </cell>
          <cell r="IS280">
            <v>-0.82</v>
          </cell>
          <cell r="IT280">
            <v>-1.57</v>
          </cell>
          <cell r="IU280">
            <v>-1.99</v>
          </cell>
          <cell r="IV280">
            <v>-0.5</v>
          </cell>
          <cell r="IW280">
            <v>1.34</v>
          </cell>
          <cell r="IX280">
            <v>0.87</v>
          </cell>
          <cell r="IY280">
            <v>0.23</v>
          </cell>
          <cell r="IZ280">
            <v>0.66</v>
          </cell>
          <cell r="JA280">
            <v>1.02</v>
          </cell>
          <cell r="JB280">
            <v>2.12</v>
          </cell>
          <cell r="JC280">
            <v>1.32</v>
          </cell>
          <cell r="JD280">
            <v>0.59</v>
          </cell>
          <cell r="JE280">
            <v>1.52</v>
          </cell>
          <cell r="JF280">
            <v>1.9</v>
          </cell>
          <cell r="JG280">
            <v>3.14</v>
          </cell>
          <cell r="JH280">
            <v>3.33</v>
          </cell>
          <cell r="JI280">
            <v>1.78</v>
          </cell>
          <cell r="JJ280">
            <v>2.12</v>
          </cell>
          <cell r="JK280">
            <v>2.29</v>
          </cell>
          <cell r="JL280">
            <v>1.49</v>
          </cell>
          <cell r="JM280">
            <v>2.2000000000000002</v>
          </cell>
          <cell r="JN280">
            <v>1.87</v>
          </cell>
          <cell r="JO280">
            <v>0.36</v>
          </cell>
          <cell r="JP280">
            <v>-0.33</v>
          </cell>
          <cell r="JQ280">
            <v>-0.96</v>
          </cell>
          <cell r="JR280">
            <v>-1.21</v>
          </cell>
          <cell r="JS280">
            <v>-1.76</v>
          </cell>
          <cell r="JT280">
            <v>-1.47</v>
          </cell>
          <cell r="JU280">
            <v>-0.55000000000000004</v>
          </cell>
          <cell r="JV280">
            <v>-1.57</v>
          </cell>
          <cell r="JW280">
            <v>-2.5099999999999998</v>
          </cell>
          <cell r="JX280">
            <v>-2.11</v>
          </cell>
          <cell r="JY280">
            <v>-1.5</v>
          </cell>
          <cell r="JZ280">
            <v>-1.77</v>
          </cell>
          <cell r="KA280">
            <v>-2.0499999999999998</v>
          </cell>
          <cell r="KB280">
            <v>-0.05</v>
          </cell>
          <cell r="KC280">
            <v>2.97</v>
          </cell>
          <cell r="KD280">
            <v>5.32</v>
          </cell>
          <cell r="KE280">
            <v>6.04</v>
          </cell>
          <cell r="KF280">
            <v>3.06</v>
          </cell>
          <cell r="KG280">
            <v>-0.06</v>
          </cell>
          <cell r="KH280">
            <v>-0.15</v>
          </cell>
          <cell r="KI280">
            <v>1.22</v>
          </cell>
          <cell r="KJ280">
            <v>2.5499999999999998</v>
          </cell>
          <cell r="KK280">
            <v>1.94</v>
          </cell>
          <cell r="KL280">
            <v>-0.71</v>
          </cell>
          <cell r="KM280">
            <v>-2.71</v>
          </cell>
          <cell r="KN280">
            <v>-2.88</v>
          </cell>
          <cell r="KO280">
            <v>-1.84</v>
          </cell>
          <cell r="KP280">
            <v>-2.57</v>
          </cell>
          <cell r="KQ280">
            <v>-2.2799999999999998</v>
          </cell>
          <cell r="KR280">
            <v>0.08</v>
          </cell>
          <cell r="KS280">
            <v>0.47</v>
          </cell>
          <cell r="KT280">
            <v>-0.17</v>
          </cell>
          <cell r="KU280">
            <v>-1.3</v>
          </cell>
          <cell r="KV280">
            <v>-1.66</v>
          </cell>
          <cell r="KW280">
            <v>-1.36</v>
          </cell>
          <cell r="KX280">
            <v>-2.25</v>
          </cell>
          <cell r="KY280">
            <v>-2.31</v>
          </cell>
          <cell r="KZ280">
            <v>1.27</v>
          </cell>
          <cell r="LA280">
            <v>2.94</v>
          </cell>
          <cell r="LB280">
            <v>0.28999999999999998</v>
          </cell>
          <cell r="LC280">
            <v>-0.3</v>
          </cell>
          <cell r="LD280">
            <v>0.31</v>
          </cell>
          <cell r="LE280">
            <v>-0.43</v>
          </cell>
          <cell r="LF280">
            <v>0.2</v>
          </cell>
          <cell r="LG280">
            <v>0.7</v>
          </cell>
          <cell r="LH280">
            <v>1</v>
          </cell>
          <cell r="LI280">
            <v>0.5</v>
          </cell>
          <cell r="LJ280">
            <v>-0.8</v>
          </cell>
          <cell r="LK280">
            <v>-1.5</v>
          </cell>
          <cell r="LL280">
            <v>-1.5</v>
          </cell>
          <cell r="LM280">
            <v>-1.3</v>
          </cell>
          <cell r="LN280">
            <v>-1</v>
          </cell>
          <cell r="LO280">
            <v>-0.6</v>
          </cell>
          <cell r="LP280">
            <v>-0.3</v>
          </cell>
          <cell r="LQ280">
            <v>-0.2</v>
          </cell>
          <cell r="LR280">
            <v>-0.1</v>
          </cell>
          <cell r="LS280">
            <v>-0.2</v>
          </cell>
          <cell r="LT280">
            <v>-0.4</v>
          </cell>
          <cell r="LU280">
            <v>-0.6</v>
          </cell>
          <cell r="LV280">
            <v>-0.5</v>
          </cell>
          <cell r="LW280">
            <v>0</v>
          </cell>
          <cell r="LX280">
            <v>0.7</v>
          </cell>
          <cell r="LY280">
            <v>1</v>
          </cell>
          <cell r="LZ280">
            <v>1.4</v>
          </cell>
          <cell r="MA280">
            <v>1.4</v>
          </cell>
          <cell r="MB280">
            <v>1.4</v>
          </cell>
          <cell r="MC280">
            <v>1.2</v>
          </cell>
          <cell r="MD280">
            <v>1</v>
          </cell>
          <cell r="ME280">
            <v>1.3</v>
          </cell>
        </row>
        <row r="281">
          <cell r="A281">
            <v>1107085</v>
          </cell>
          <cell r="G281" t="str">
            <v xml:space="preserve">Filé-mignon </v>
          </cell>
          <cell r="H281">
            <v>2.86</v>
          </cell>
          <cell r="I281">
            <v>0.43</v>
          </cell>
          <cell r="J281">
            <v>-3.11</v>
          </cell>
          <cell r="K281">
            <v>-1.36</v>
          </cell>
          <cell r="L281">
            <v>-0.1</v>
          </cell>
          <cell r="M281">
            <v>-0.36</v>
          </cell>
          <cell r="N281">
            <v>0.61</v>
          </cell>
          <cell r="O281">
            <v>-0.86</v>
          </cell>
          <cell r="P281">
            <v>-2.91</v>
          </cell>
          <cell r="Q281">
            <v>-3.26</v>
          </cell>
          <cell r="R281">
            <v>-0.44</v>
          </cell>
          <cell r="S281">
            <v>0.73</v>
          </cell>
          <cell r="T281">
            <v>-0.28999999999999998</v>
          </cell>
          <cell r="U281">
            <v>-0.65</v>
          </cell>
          <cell r="V281">
            <v>-0.57999999999999996</v>
          </cell>
          <cell r="W281">
            <v>-1.03</v>
          </cell>
          <cell r="X281">
            <v>-1.34</v>
          </cell>
          <cell r="Y281">
            <v>-0.46</v>
          </cell>
          <cell r="Z281">
            <v>1.03</v>
          </cell>
          <cell r="AA281">
            <v>2.56</v>
          </cell>
          <cell r="AB281">
            <v>3.19</v>
          </cell>
          <cell r="AC281">
            <v>1.18</v>
          </cell>
          <cell r="AD281">
            <v>1.23</v>
          </cell>
          <cell r="AE281">
            <v>0.6</v>
          </cell>
          <cell r="AF281">
            <v>-0.66</v>
          </cell>
          <cell r="AG281">
            <v>-2.0699999999999998</v>
          </cell>
          <cell r="AH281">
            <v>-2.5299999999999998</v>
          </cell>
          <cell r="AI281">
            <v>-0.71</v>
          </cell>
          <cell r="AJ281">
            <v>-3.18</v>
          </cell>
          <cell r="AK281">
            <v>-4.3</v>
          </cell>
          <cell r="AL281">
            <v>-1.35</v>
          </cell>
          <cell r="AM281">
            <v>-2.82</v>
          </cell>
          <cell r="AN281">
            <v>-1.48</v>
          </cell>
          <cell r="AO281">
            <v>0.09</v>
          </cell>
          <cell r="AP281">
            <v>0.84</v>
          </cell>
          <cell r="AQ281">
            <v>0.04</v>
          </cell>
          <cell r="AR281">
            <v>-0.54</v>
          </cell>
          <cell r="AS281">
            <v>1.31</v>
          </cell>
          <cell r="AT281">
            <v>0.84</v>
          </cell>
          <cell r="AU281">
            <v>0.99</v>
          </cell>
          <cell r="AV281">
            <v>0.8</v>
          </cell>
          <cell r="AW281">
            <v>0.11</v>
          </cell>
          <cell r="AX281">
            <v>0.14000000000000001</v>
          </cell>
          <cell r="AY281">
            <v>2.2599999999999998</v>
          </cell>
          <cell r="AZ281">
            <v>3.74</v>
          </cell>
          <cell r="BA281">
            <v>2.15</v>
          </cell>
          <cell r="BB281">
            <v>1.31</v>
          </cell>
          <cell r="BC281">
            <v>1.19</v>
          </cell>
          <cell r="BD281">
            <v>2.84</v>
          </cell>
          <cell r="BE281">
            <v>4.5999999999999996</v>
          </cell>
          <cell r="BF281">
            <v>1.34</v>
          </cell>
          <cell r="BG281">
            <v>-1.1399999999999999</v>
          </cell>
          <cell r="BH281">
            <v>1.36</v>
          </cell>
          <cell r="BI281">
            <v>1.92</v>
          </cell>
          <cell r="BJ281">
            <v>0.2</v>
          </cell>
          <cell r="BK281">
            <v>0.71</v>
          </cell>
          <cell r="BL281">
            <v>1.1200000000000001</v>
          </cell>
          <cell r="BM281">
            <v>1.17</v>
          </cell>
          <cell r="BN281">
            <v>0.06</v>
          </cell>
          <cell r="BO281">
            <v>-1.22</v>
          </cell>
          <cell r="BP281">
            <v>0.39</v>
          </cell>
          <cell r="BQ281">
            <v>3.32</v>
          </cell>
          <cell r="BR281">
            <v>3.96</v>
          </cell>
          <cell r="BS281">
            <v>2.74</v>
          </cell>
          <cell r="BT281">
            <v>1.51</v>
          </cell>
          <cell r="BU281">
            <v>1.7</v>
          </cell>
          <cell r="BV281">
            <v>3.43</v>
          </cell>
          <cell r="BW281">
            <v>4.78</v>
          </cell>
          <cell r="BX281">
            <v>4.07</v>
          </cell>
          <cell r="BY281">
            <v>2.77</v>
          </cell>
          <cell r="BZ281">
            <v>4.97</v>
          </cell>
          <cell r="CA281">
            <v>10.1</v>
          </cell>
          <cell r="CB281">
            <v>9.6</v>
          </cell>
          <cell r="CC281">
            <v>2.2799999999999998</v>
          </cell>
          <cell r="CD281">
            <v>-2.42</v>
          </cell>
          <cell r="CE281">
            <v>-4.83</v>
          </cell>
          <cell r="CF281">
            <v>-4.87</v>
          </cell>
          <cell r="CG281">
            <v>-4.26</v>
          </cell>
          <cell r="CH281">
            <v>-4.0199999999999996</v>
          </cell>
          <cell r="CI281">
            <v>-0.32</v>
          </cell>
          <cell r="CJ281">
            <v>2.98</v>
          </cell>
          <cell r="CK281">
            <v>2.5</v>
          </cell>
          <cell r="CL281">
            <v>3.66</v>
          </cell>
          <cell r="CM281">
            <v>6.13</v>
          </cell>
          <cell r="CN281">
            <v>3.72</v>
          </cell>
          <cell r="CO281">
            <v>-1.1299999999999999</v>
          </cell>
          <cell r="CP281">
            <v>-1.67</v>
          </cell>
          <cell r="CQ281">
            <v>0.37</v>
          </cell>
          <cell r="CR281">
            <v>-1.3</v>
          </cell>
          <cell r="CS281">
            <v>-3.62</v>
          </cell>
          <cell r="CT281">
            <v>-1.73</v>
          </cell>
          <cell r="CU281">
            <v>1.37</v>
          </cell>
          <cell r="CV281">
            <v>3.16</v>
          </cell>
          <cell r="CW281">
            <v>2.95</v>
          </cell>
          <cell r="CX281">
            <v>0.59</v>
          </cell>
          <cell r="CY281">
            <v>0.19</v>
          </cell>
          <cell r="CZ281">
            <v>0.75</v>
          </cell>
          <cell r="DA281">
            <v>0.75</v>
          </cell>
          <cell r="DB281">
            <v>-1.06</v>
          </cell>
          <cell r="DC281">
            <v>-5.39</v>
          </cell>
          <cell r="DD281">
            <v>-5.03</v>
          </cell>
          <cell r="DE281">
            <v>0.3</v>
          </cell>
          <cell r="DF281">
            <v>0.96</v>
          </cell>
          <cell r="DG281">
            <v>-2.13</v>
          </cell>
          <cell r="DH281">
            <v>-1.92</v>
          </cell>
          <cell r="DI281">
            <v>-0.08</v>
          </cell>
          <cell r="DJ281">
            <v>1.01</v>
          </cell>
          <cell r="DK281">
            <v>1.39</v>
          </cell>
          <cell r="DL281">
            <v>0.18</v>
          </cell>
          <cell r="DM281">
            <v>0.24</v>
          </cell>
          <cell r="DN281">
            <v>0.19</v>
          </cell>
          <cell r="DO281">
            <v>-2.19</v>
          </cell>
          <cell r="DP281">
            <v>-1.89</v>
          </cell>
          <cell r="DQ281">
            <v>1.34</v>
          </cell>
          <cell r="DR281">
            <v>2.64</v>
          </cell>
          <cell r="DS281">
            <v>2.38</v>
          </cell>
          <cell r="DT281">
            <v>2.35</v>
          </cell>
          <cell r="DU281">
            <v>1.4</v>
          </cell>
          <cell r="DV281">
            <v>-0.34</v>
          </cell>
          <cell r="DW281">
            <v>-0.63</v>
          </cell>
          <cell r="DX281">
            <v>2.92</v>
          </cell>
          <cell r="DY281">
            <v>4.29</v>
          </cell>
          <cell r="DZ281">
            <v>1.98</v>
          </cell>
          <cell r="EA281">
            <v>0.84</v>
          </cell>
          <cell r="EB281">
            <v>0.73</v>
          </cell>
          <cell r="EC281">
            <v>0.23</v>
          </cell>
          <cell r="ED281">
            <v>0.16</v>
          </cell>
          <cell r="EE281">
            <v>2.31</v>
          </cell>
          <cell r="EF281">
            <v>1.55</v>
          </cell>
          <cell r="EG281">
            <v>0.43</v>
          </cell>
          <cell r="EH281">
            <v>2.52</v>
          </cell>
          <cell r="EI281">
            <v>1.22</v>
          </cell>
          <cell r="EJ281">
            <v>-2.2599999999999998</v>
          </cell>
          <cell r="EK281">
            <v>-0.73</v>
          </cell>
          <cell r="EL281">
            <v>1.22</v>
          </cell>
          <cell r="EM281">
            <v>-0.15</v>
          </cell>
          <cell r="EN281">
            <v>1.04</v>
          </cell>
          <cell r="EO281">
            <v>4.9000000000000004</v>
          </cell>
          <cell r="EP281">
            <v>5.6</v>
          </cell>
          <cell r="EQ281">
            <v>3.29</v>
          </cell>
          <cell r="ER281">
            <v>7.51</v>
          </cell>
          <cell r="ES281">
            <v>23.01</v>
          </cell>
          <cell r="ET281">
            <v>29.6</v>
          </cell>
          <cell r="EU281">
            <v>17.13</v>
          </cell>
          <cell r="EV281">
            <v>3.21</v>
          </cell>
          <cell r="EW281">
            <v>-6.32</v>
          </cell>
          <cell r="EX281">
            <v>-10.25</v>
          </cell>
          <cell r="EY281">
            <v>-11.55</v>
          </cell>
          <cell r="EZ281">
            <v>-9.6</v>
          </cell>
          <cell r="FA281">
            <v>-6.49</v>
          </cell>
          <cell r="FB281">
            <v>-3.6</v>
          </cell>
          <cell r="FC281">
            <v>0</v>
          </cell>
          <cell r="FD281">
            <v>-3.66</v>
          </cell>
          <cell r="FE281">
            <v>-4.9400000000000004</v>
          </cell>
          <cell r="FF281">
            <v>-2.79</v>
          </cell>
          <cell r="FG281">
            <v>-1.42</v>
          </cell>
          <cell r="FH281">
            <v>0.31</v>
          </cell>
          <cell r="FI281">
            <v>0.98</v>
          </cell>
          <cell r="FJ281">
            <v>1.1399999999999999</v>
          </cell>
          <cell r="FK281">
            <v>1.53</v>
          </cell>
          <cell r="FL281">
            <v>2.4500000000000002</v>
          </cell>
          <cell r="FM281">
            <v>2.56</v>
          </cell>
          <cell r="FN281">
            <v>3.04</v>
          </cell>
          <cell r="FO281">
            <v>6.86</v>
          </cell>
          <cell r="FP281">
            <v>7.72</v>
          </cell>
          <cell r="FQ281">
            <v>7.61</v>
          </cell>
          <cell r="FR281">
            <v>9.44</v>
          </cell>
          <cell r="FS281">
            <v>9.43</v>
          </cell>
          <cell r="FT281">
            <v>4.84</v>
          </cell>
          <cell r="FU281">
            <v>-2.94</v>
          </cell>
          <cell r="FV281">
            <v>-8.39</v>
          </cell>
          <cell r="FW281">
            <v>-8.14</v>
          </cell>
          <cell r="FX281">
            <v>-5.17</v>
          </cell>
          <cell r="FY281">
            <v>-3.48</v>
          </cell>
          <cell r="FZ281">
            <v>-1.21</v>
          </cell>
          <cell r="GA281">
            <v>0.66</v>
          </cell>
          <cell r="GB281">
            <v>-0.75</v>
          </cell>
          <cell r="GC281">
            <v>-1.51</v>
          </cell>
          <cell r="GD281">
            <v>-1.05</v>
          </cell>
          <cell r="GE281">
            <v>0.54</v>
          </cell>
          <cell r="GF281">
            <v>0.78</v>
          </cell>
          <cell r="GG281">
            <v>-0.28000000000000003</v>
          </cell>
          <cell r="GH281">
            <v>0.16</v>
          </cell>
          <cell r="GI281">
            <v>0.59</v>
          </cell>
          <cell r="GJ281">
            <v>0.99</v>
          </cell>
          <cell r="GK281">
            <v>2.71</v>
          </cell>
          <cell r="GL281">
            <v>6.34</v>
          </cell>
          <cell r="GM281">
            <v>3.39</v>
          </cell>
          <cell r="GN281">
            <v>0.76</v>
          </cell>
          <cell r="GO281">
            <v>1.86</v>
          </cell>
          <cell r="GP281">
            <v>-0.49</v>
          </cell>
          <cell r="GQ281">
            <v>1.47</v>
          </cell>
          <cell r="GR281">
            <v>4.09</v>
          </cell>
          <cell r="GS281">
            <v>0.35</v>
          </cell>
          <cell r="GT281">
            <v>-2.68</v>
          </cell>
          <cell r="GU281">
            <v>-3.55</v>
          </cell>
          <cell r="GV281">
            <v>-1.36</v>
          </cell>
          <cell r="GW281">
            <v>-1.66</v>
          </cell>
          <cell r="GX281">
            <v>-4.49</v>
          </cell>
          <cell r="GY281">
            <v>-2.8</v>
          </cell>
          <cell r="GZ281">
            <v>-0.46</v>
          </cell>
          <cell r="HA281">
            <v>-1.01</v>
          </cell>
          <cell r="HB281">
            <v>-0.33</v>
          </cell>
          <cell r="HC281">
            <v>1.97</v>
          </cell>
          <cell r="HD281">
            <v>-0.17</v>
          </cell>
          <cell r="HE281">
            <v>-2</v>
          </cell>
          <cell r="HF281">
            <v>-1.71</v>
          </cell>
          <cell r="HG281">
            <v>-0.51</v>
          </cell>
          <cell r="HH281">
            <v>0.41</v>
          </cell>
          <cell r="HI281">
            <v>1.1000000000000001</v>
          </cell>
          <cell r="HJ281">
            <v>2.25</v>
          </cell>
          <cell r="HK281">
            <v>0</v>
          </cell>
          <cell r="HL281">
            <v>-0.75</v>
          </cell>
          <cell r="HM281">
            <v>1.18</v>
          </cell>
          <cell r="HN281">
            <v>2.57</v>
          </cell>
          <cell r="HO281">
            <v>5.15</v>
          </cell>
          <cell r="HP281">
            <v>6.67</v>
          </cell>
          <cell r="HQ281">
            <v>3.34</v>
          </cell>
          <cell r="HR281">
            <v>1.32</v>
          </cell>
          <cell r="HS281">
            <v>-0.2</v>
          </cell>
          <cell r="HT281">
            <v>-1.61</v>
          </cell>
          <cell r="HU281">
            <v>0.7</v>
          </cell>
          <cell r="HV281">
            <v>3.72</v>
          </cell>
          <cell r="HW281">
            <v>0.52</v>
          </cell>
          <cell r="HX281">
            <v>-3.53</v>
          </cell>
          <cell r="HY281">
            <v>-0.44</v>
          </cell>
          <cell r="HZ281">
            <v>2.96</v>
          </cell>
          <cell r="IA281">
            <v>2.2000000000000002</v>
          </cell>
          <cell r="IB281">
            <v>0.27</v>
          </cell>
          <cell r="IC281">
            <v>-1.6</v>
          </cell>
          <cell r="ID281">
            <v>0.34</v>
          </cell>
          <cell r="IE281">
            <v>2.1800000000000002</v>
          </cell>
          <cell r="IF281">
            <v>3.24</v>
          </cell>
          <cell r="IG281">
            <v>1.38</v>
          </cell>
          <cell r="IH281">
            <v>-1.71</v>
          </cell>
          <cell r="II281">
            <v>1.05</v>
          </cell>
          <cell r="IJ281">
            <v>3.34</v>
          </cell>
          <cell r="IK281">
            <v>6.56</v>
          </cell>
          <cell r="IL281">
            <v>7.52</v>
          </cell>
          <cell r="IM281">
            <v>8.4700000000000006</v>
          </cell>
          <cell r="IN281">
            <v>7.68</v>
          </cell>
          <cell r="IO281">
            <v>2.81</v>
          </cell>
          <cell r="IP281">
            <v>1.45</v>
          </cell>
          <cell r="IQ281">
            <v>-0.73</v>
          </cell>
          <cell r="IR281">
            <v>-1.03</v>
          </cell>
          <cell r="IS281">
            <v>-0.01</v>
          </cell>
          <cell r="IT281">
            <v>-0.69</v>
          </cell>
          <cell r="IU281">
            <v>-2.48</v>
          </cell>
          <cell r="IV281">
            <v>-2.1800000000000002</v>
          </cell>
          <cell r="IW281">
            <v>1.89</v>
          </cell>
          <cell r="IX281">
            <v>2.29</v>
          </cell>
          <cell r="IY281">
            <v>0.67</v>
          </cell>
          <cell r="IZ281">
            <v>-0.3</v>
          </cell>
          <cell r="JA281">
            <v>0.78</v>
          </cell>
          <cell r="JB281">
            <v>2.56</v>
          </cell>
          <cell r="JC281">
            <v>0.18</v>
          </cell>
          <cell r="JD281">
            <v>-1.1200000000000001</v>
          </cell>
          <cell r="JE281">
            <v>1.52</v>
          </cell>
          <cell r="JF281">
            <v>3.7</v>
          </cell>
          <cell r="JG281">
            <v>5.66</v>
          </cell>
          <cell r="JH281">
            <v>4.7</v>
          </cell>
          <cell r="JI281">
            <v>1.22</v>
          </cell>
          <cell r="JJ281">
            <v>2.08</v>
          </cell>
          <cell r="JK281">
            <v>3.7</v>
          </cell>
          <cell r="JL281">
            <v>1.43</v>
          </cell>
          <cell r="JM281">
            <v>1.35</v>
          </cell>
          <cell r="JN281">
            <v>4.0599999999999996</v>
          </cell>
          <cell r="JO281">
            <v>1.1399999999999999</v>
          </cell>
          <cell r="JP281">
            <v>-1.84</v>
          </cell>
          <cell r="JQ281">
            <v>-1.1000000000000001</v>
          </cell>
          <cell r="JR281">
            <v>0.74</v>
          </cell>
          <cell r="JS281">
            <v>-0.75</v>
          </cell>
          <cell r="JT281">
            <v>-5.12</v>
          </cell>
          <cell r="JU281">
            <v>-4.7699999999999996</v>
          </cell>
          <cell r="JV281">
            <v>-2.1</v>
          </cell>
          <cell r="JW281">
            <v>0.52</v>
          </cell>
          <cell r="JX281">
            <v>0.44</v>
          </cell>
          <cell r="JY281">
            <v>-4.0599999999999996</v>
          </cell>
          <cell r="JZ281">
            <v>-2.99</v>
          </cell>
          <cell r="KA281">
            <v>1.9</v>
          </cell>
          <cell r="KB281">
            <v>7.0000000000000007E-2</v>
          </cell>
          <cell r="KC281">
            <v>1.45</v>
          </cell>
          <cell r="KD281">
            <v>3.74</v>
          </cell>
          <cell r="KE281">
            <v>4.03</v>
          </cell>
          <cell r="KF281">
            <v>5.37</v>
          </cell>
          <cell r="KG281">
            <v>3.01</v>
          </cell>
          <cell r="KH281">
            <v>0.4</v>
          </cell>
          <cell r="KI281">
            <v>0.13</v>
          </cell>
          <cell r="KJ281">
            <v>1.49</v>
          </cell>
          <cell r="KK281">
            <v>1.18</v>
          </cell>
          <cell r="KL281">
            <v>-2.75</v>
          </cell>
          <cell r="KM281">
            <v>-3.72</v>
          </cell>
          <cell r="KN281">
            <v>-1.87</v>
          </cell>
          <cell r="KO281">
            <v>-2.31</v>
          </cell>
          <cell r="KP281">
            <v>-2.97</v>
          </cell>
          <cell r="KQ281">
            <v>-1.71</v>
          </cell>
          <cell r="KR281">
            <v>-1.37</v>
          </cell>
          <cell r="KS281">
            <v>-1.2</v>
          </cell>
          <cell r="KT281">
            <v>-0.65</v>
          </cell>
          <cell r="KU281">
            <v>0.63</v>
          </cell>
          <cell r="KV281">
            <v>0.05</v>
          </cell>
          <cell r="KW281">
            <v>-1.1399999999999999</v>
          </cell>
          <cell r="KX281">
            <v>-2.0099999999999998</v>
          </cell>
          <cell r="KY281">
            <v>-2.69</v>
          </cell>
          <cell r="KZ281">
            <v>0.44</v>
          </cell>
          <cell r="LA281">
            <v>3.26</v>
          </cell>
          <cell r="LB281">
            <v>0.84</v>
          </cell>
          <cell r="LC281">
            <v>1.44</v>
          </cell>
          <cell r="LD281">
            <v>3.08</v>
          </cell>
          <cell r="LE281">
            <v>-0.94</v>
          </cell>
          <cell r="LF281">
            <v>0.2</v>
          </cell>
          <cell r="LG281">
            <v>0.7</v>
          </cell>
          <cell r="LH281">
            <v>1</v>
          </cell>
          <cell r="LI281">
            <v>0.5</v>
          </cell>
          <cell r="LJ281">
            <v>-0.8</v>
          </cell>
          <cell r="LK281">
            <v>-1.5</v>
          </cell>
          <cell r="LL281">
            <v>-1.5</v>
          </cell>
          <cell r="LM281">
            <v>-1.3</v>
          </cell>
          <cell r="LN281">
            <v>-1</v>
          </cell>
          <cell r="LO281">
            <v>-0.6</v>
          </cell>
          <cell r="LP281">
            <v>-0.3</v>
          </cell>
          <cell r="LQ281">
            <v>-0.2</v>
          </cell>
          <cell r="LR281">
            <v>-0.1</v>
          </cell>
          <cell r="LS281">
            <v>-0.2</v>
          </cell>
          <cell r="LT281">
            <v>-0.4</v>
          </cell>
          <cell r="LU281">
            <v>-0.6</v>
          </cell>
          <cell r="LV281">
            <v>-0.5</v>
          </cell>
          <cell r="LW281">
            <v>0</v>
          </cell>
          <cell r="LX281">
            <v>0.7</v>
          </cell>
          <cell r="LY281">
            <v>1</v>
          </cell>
          <cell r="LZ281">
            <v>1.4</v>
          </cell>
          <cell r="MA281">
            <v>1.4</v>
          </cell>
          <cell r="MB281">
            <v>1.4</v>
          </cell>
          <cell r="MC281">
            <v>1.2</v>
          </cell>
          <cell r="MD281">
            <v>1</v>
          </cell>
          <cell r="ME281">
            <v>1.3</v>
          </cell>
        </row>
        <row r="282">
          <cell r="A282">
            <v>1107087</v>
          </cell>
          <cell r="G282" t="str">
            <v xml:space="preserve">Chã de dentro </v>
          </cell>
          <cell r="H282">
            <v>1.08</v>
          </cell>
          <cell r="I282">
            <v>0.95</v>
          </cell>
          <cell r="J282">
            <v>-0.34</v>
          </cell>
          <cell r="K282">
            <v>-1.54</v>
          </cell>
          <cell r="L282">
            <v>-0.44</v>
          </cell>
          <cell r="M282">
            <v>0.62</v>
          </cell>
          <cell r="N282">
            <v>-0.96</v>
          </cell>
          <cell r="O282">
            <v>-1.88</v>
          </cell>
          <cell r="P282">
            <v>-1.95</v>
          </cell>
          <cell r="Q282">
            <v>-0.98</v>
          </cell>
          <cell r="R282">
            <v>0.2</v>
          </cell>
          <cell r="S282">
            <v>-1.28</v>
          </cell>
          <cell r="T282">
            <v>-1.57</v>
          </cell>
          <cell r="U282">
            <v>-1.56</v>
          </cell>
          <cell r="V282">
            <v>-1.62</v>
          </cell>
          <cell r="W282">
            <v>-0.53</v>
          </cell>
          <cell r="X282">
            <v>-0.04</v>
          </cell>
          <cell r="Y282">
            <v>1.38</v>
          </cell>
          <cell r="Z282">
            <v>2.0699999999999998</v>
          </cell>
          <cell r="AA282">
            <v>4.7699999999999996</v>
          </cell>
          <cell r="AB282">
            <v>6.03</v>
          </cell>
          <cell r="AC282">
            <v>1.68</v>
          </cell>
          <cell r="AD282">
            <v>-0.27</v>
          </cell>
          <cell r="AE282">
            <v>-0.03</v>
          </cell>
          <cell r="AF282">
            <v>-1.08</v>
          </cell>
          <cell r="AG282">
            <v>-3.09</v>
          </cell>
          <cell r="AH282">
            <v>-3.19</v>
          </cell>
          <cell r="AI282">
            <v>-1.42</v>
          </cell>
          <cell r="AJ282">
            <v>0.05</v>
          </cell>
          <cell r="AK282">
            <v>-0.42</v>
          </cell>
          <cell r="AL282">
            <v>-1.1200000000000001</v>
          </cell>
          <cell r="AM282">
            <v>-1.84</v>
          </cell>
          <cell r="AN282">
            <v>-1.23</v>
          </cell>
          <cell r="AO282">
            <v>1.65</v>
          </cell>
          <cell r="AP282">
            <v>0.35</v>
          </cell>
          <cell r="AQ282">
            <v>-1.85</v>
          </cell>
          <cell r="AR282">
            <v>-0.72</v>
          </cell>
          <cell r="AS282">
            <v>0.42</v>
          </cell>
          <cell r="AT282">
            <v>0.47</v>
          </cell>
          <cell r="AU282">
            <v>1.23</v>
          </cell>
          <cell r="AV282">
            <v>2.25</v>
          </cell>
          <cell r="AW282">
            <v>4.05</v>
          </cell>
          <cell r="AX282">
            <v>4.99</v>
          </cell>
          <cell r="AY282">
            <v>5.14</v>
          </cell>
          <cell r="AZ282">
            <v>4.38</v>
          </cell>
          <cell r="BA282">
            <v>1.55</v>
          </cell>
          <cell r="BB282">
            <v>-0.51</v>
          </cell>
          <cell r="BC282">
            <v>-1.04</v>
          </cell>
          <cell r="BD282">
            <v>-1.1399999999999999</v>
          </cell>
          <cell r="BE282">
            <v>-1.0900000000000001</v>
          </cell>
          <cell r="BF282">
            <v>-1.24</v>
          </cell>
          <cell r="BG282">
            <v>-1.88</v>
          </cell>
          <cell r="BH282">
            <v>-1.42</v>
          </cell>
          <cell r="BI282">
            <v>-0.51</v>
          </cell>
          <cell r="BJ282">
            <v>-0.66</v>
          </cell>
          <cell r="BK282">
            <v>-0.92</v>
          </cell>
          <cell r="BL282">
            <v>-0.21</v>
          </cell>
          <cell r="BM282">
            <v>0.57999999999999996</v>
          </cell>
          <cell r="BN282">
            <v>0.32</v>
          </cell>
          <cell r="BO282">
            <v>-7.0000000000000007E-2</v>
          </cell>
          <cell r="BP282">
            <v>1.08</v>
          </cell>
          <cell r="BQ282">
            <v>4.57</v>
          </cell>
          <cell r="BR282">
            <v>5.15</v>
          </cell>
          <cell r="BS282">
            <v>2.95</v>
          </cell>
          <cell r="BT282">
            <v>2.87</v>
          </cell>
          <cell r="BU282">
            <v>2.5099999999999998</v>
          </cell>
          <cell r="BV282">
            <v>1.51</v>
          </cell>
          <cell r="BW282">
            <v>1.29</v>
          </cell>
          <cell r="BX282">
            <v>2.36</v>
          </cell>
          <cell r="BY282">
            <v>5.4</v>
          </cell>
          <cell r="BZ282">
            <v>7.62</v>
          </cell>
          <cell r="CA282">
            <v>6.99</v>
          </cell>
          <cell r="CB282">
            <v>3.86</v>
          </cell>
          <cell r="CC282">
            <v>-0.67</v>
          </cell>
          <cell r="CD282">
            <v>-1.57</v>
          </cell>
          <cell r="CE282">
            <v>-0.67</v>
          </cell>
          <cell r="CF282">
            <v>-2.2799999999999998</v>
          </cell>
          <cell r="CG282">
            <v>-2.06</v>
          </cell>
          <cell r="CH282">
            <v>0.23</v>
          </cell>
          <cell r="CI282">
            <v>0.33</v>
          </cell>
          <cell r="CJ282">
            <v>0.96</v>
          </cell>
          <cell r="CK282">
            <v>3.49</v>
          </cell>
          <cell r="CL282">
            <v>4.97</v>
          </cell>
          <cell r="CM282">
            <v>7.22</v>
          </cell>
          <cell r="CN282">
            <v>7.63</v>
          </cell>
          <cell r="CO282">
            <v>2.84</v>
          </cell>
          <cell r="CP282">
            <v>-0.98</v>
          </cell>
          <cell r="CQ282">
            <v>-1.28</v>
          </cell>
          <cell r="CR282">
            <v>0.02</v>
          </cell>
          <cell r="CS282">
            <v>1.51</v>
          </cell>
          <cell r="CT282">
            <v>1.75</v>
          </cell>
          <cell r="CU282">
            <v>3.5</v>
          </cell>
          <cell r="CV282">
            <v>5.34</v>
          </cell>
          <cell r="CW282">
            <v>3.83</v>
          </cell>
          <cell r="CX282">
            <v>1.35</v>
          </cell>
          <cell r="CY282">
            <v>-0.16</v>
          </cell>
          <cell r="CZ282">
            <v>0.37</v>
          </cell>
          <cell r="DA282">
            <v>0.37</v>
          </cell>
          <cell r="DB282">
            <v>-0.06</v>
          </cell>
          <cell r="DC282">
            <v>-1.67</v>
          </cell>
          <cell r="DD282">
            <v>-2.9</v>
          </cell>
          <cell r="DE282">
            <v>-2.36</v>
          </cell>
          <cell r="DF282">
            <v>-1.1399999999999999</v>
          </cell>
          <cell r="DG282">
            <v>-7.0000000000000007E-2</v>
          </cell>
          <cell r="DH282">
            <v>0.26</v>
          </cell>
          <cell r="DI282">
            <v>-0.2</v>
          </cell>
          <cell r="DJ282">
            <v>0.1</v>
          </cell>
          <cell r="DK282">
            <v>0.32</v>
          </cell>
          <cell r="DL282">
            <v>0.13</v>
          </cell>
          <cell r="DM282">
            <v>-1.1299999999999999</v>
          </cell>
          <cell r="DN282">
            <v>-1.64</v>
          </cell>
          <cell r="DO282">
            <v>-0.34</v>
          </cell>
          <cell r="DP282">
            <v>0.09</v>
          </cell>
          <cell r="DQ282">
            <v>0.32</v>
          </cell>
          <cell r="DR282">
            <v>1.1299999999999999</v>
          </cell>
          <cell r="DS282">
            <v>1.66</v>
          </cell>
          <cell r="DT282">
            <v>1.01</v>
          </cell>
          <cell r="DU282">
            <v>-0.31</v>
          </cell>
          <cell r="DV282">
            <v>-0.77</v>
          </cell>
          <cell r="DW282">
            <v>0.2</v>
          </cell>
          <cell r="DX282">
            <v>0.66</v>
          </cell>
          <cell r="DY282">
            <v>0.62</v>
          </cell>
          <cell r="DZ282">
            <v>1.29</v>
          </cell>
          <cell r="EA282">
            <v>0.33</v>
          </cell>
          <cell r="EB282">
            <v>-0.1</v>
          </cell>
          <cell r="EC282">
            <v>1.84</v>
          </cell>
          <cell r="ED282">
            <v>2.0699999999999998</v>
          </cell>
          <cell r="EE282">
            <v>0.68</v>
          </cell>
          <cell r="EF282">
            <v>0.45</v>
          </cell>
          <cell r="EG282">
            <v>1.17</v>
          </cell>
          <cell r="EH282">
            <v>0.85</v>
          </cell>
          <cell r="EI282">
            <v>-0.33</v>
          </cell>
          <cell r="EJ282">
            <v>-0.27</v>
          </cell>
          <cell r="EK282">
            <v>1.06</v>
          </cell>
          <cell r="EL282">
            <v>1.86</v>
          </cell>
          <cell r="EM282">
            <v>1.63</v>
          </cell>
          <cell r="EN282">
            <v>2.59</v>
          </cell>
          <cell r="EO282">
            <v>6.21</v>
          </cell>
          <cell r="EP282">
            <v>6.85</v>
          </cell>
          <cell r="EQ282">
            <v>4.07</v>
          </cell>
          <cell r="ER282">
            <v>5.99</v>
          </cell>
          <cell r="ES282">
            <v>9.67</v>
          </cell>
          <cell r="ET282">
            <v>7.48</v>
          </cell>
          <cell r="EU282">
            <v>1.8</v>
          </cell>
          <cell r="EV282">
            <v>-0.66</v>
          </cell>
          <cell r="EW282">
            <v>-0.77</v>
          </cell>
          <cell r="EX282">
            <v>-2.29</v>
          </cell>
          <cell r="EY282">
            <v>-2.82</v>
          </cell>
          <cell r="EZ282">
            <v>-1.38</v>
          </cell>
          <cell r="FA282">
            <v>-0.56999999999999995</v>
          </cell>
          <cell r="FB282">
            <v>-0.47</v>
          </cell>
          <cell r="FC282">
            <v>-0.91</v>
          </cell>
          <cell r="FD282">
            <v>-0.57999999999999996</v>
          </cell>
          <cell r="FE282">
            <v>-0.35</v>
          </cell>
          <cell r="FF282">
            <v>-1.51</v>
          </cell>
          <cell r="FG282">
            <v>-2.13</v>
          </cell>
          <cell r="FH282">
            <v>-1.95</v>
          </cell>
          <cell r="FI282">
            <v>-0.88</v>
          </cell>
          <cell r="FJ282">
            <v>1.1499999999999999</v>
          </cell>
          <cell r="FK282">
            <v>2.65</v>
          </cell>
          <cell r="FL282">
            <v>2.41</v>
          </cell>
          <cell r="FM282">
            <v>0.47</v>
          </cell>
          <cell r="FN282">
            <v>-0.02</v>
          </cell>
          <cell r="FO282">
            <v>1.77</v>
          </cell>
          <cell r="FP282">
            <v>1.84</v>
          </cell>
          <cell r="FQ282">
            <v>2.4900000000000002</v>
          </cell>
          <cell r="FR282">
            <v>5.26</v>
          </cell>
          <cell r="FS282">
            <v>5.69</v>
          </cell>
          <cell r="FT282">
            <v>2.4700000000000002</v>
          </cell>
          <cell r="FU282">
            <v>-1.26</v>
          </cell>
          <cell r="FV282">
            <v>-2.2599999999999998</v>
          </cell>
          <cell r="FW282">
            <v>-2.5499999999999998</v>
          </cell>
          <cell r="FX282">
            <v>-2.56</v>
          </cell>
          <cell r="FY282">
            <v>-1.61</v>
          </cell>
          <cell r="FZ282">
            <v>-1.5</v>
          </cell>
          <cell r="GA282">
            <v>-1.1399999999999999</v>
          </cell>
          <cell r="GB282">
            <v>-0.48</v>
          </cell>
          <cell r="GC282">
            <v>-0.6</v>
          </cell>
          <cell r="GD282">
            <v>-0.14000000000000001</v>
          </cell>
          <cell r="GE282">
            <v>-0.25</v>
          </cell>
          <cell r="GF282">
            <v>-1.1599999999999999</v>
          </cell>
          <cell r="GG282">
            <v>-0.95</v>
          </cell>
          <cell r="GH282">
            <v>-0.5</v>
          </cell>
          <cell r="GI282">
            <v>0.38</v>
          </cell>
          <cell r="GJ282">
            <v>1.82</v>
          </cell>
          <cell r="GK282">
            <v>3.13</v>
          </cell>
          <cell r="GL282">
            <v>3.59</v>
          </cell>
          <cell r="GM282">
            <v>1.96</v>
          </cell>
          <cell r="GN282">
            <v>0.17</v>
          </cell>
          <cell r="GO282">
            <v>-0.04</v>
          </cell>
          <cell r="GP282">
            <v>0.2</v>
          </cell>
          <cell r="GQ282">
            <v>0.28999999999999998</v>
          </cell>
          <cell r="GR282">
            <v>1.41</v>
          </cell>
          <cell r="GS282">
            <v>1.29</v>
          </cell>
          <cell r="GT282">
            <v>-0.44</v>
          </cell>
          <cell r="GU282">
            <v>-0.24</v>
          </cell>
          <cell r="GV282">
            <v>-0.03</v>
          </cell>
          <cell r="GW282">
            <v>-2.17</v>
          </cell>
          <cell r="GX282">
            <v>-3.29</v>
          </cell>
          <cell r="GY282">
            <v>-2.56</v>
          </cell>
          <cell r="GZ282">
            <v>-1.59</v>
          </cell>
          <cell r="HA282">
            <v>-0.31</v>
          </cell>
          <cell r="HB282">
            <v>-0.08</v>
          </cell>
          <cell r="HC282">
            <v>-0.04</v>
          </cell>
          <cell r="HD282">
            <v>0.66</v>
          </cell>
          <cell r="HE282">
            <v>1.08</v>
          </cell>
          <cell r="HF282">
            <v>0.87</v>
          </cell>
          <cell r="HG282">
            <v>0.13</v>
          </cell>
          <cell r="HH282">
            <v>0.03</v>
          </cell>
          <cell r="HI282">
            <v>1.27</v>
          </cell>
          <cell r="HJ282">
            <v>2.95</v>
          </cell>
          <cell r="HK282">
            <v>4.8</v>
          </cell>
          <cell r="HL282">
            <v>3.72</v>
          </cell>
          <cell r="HM282">
            <v>1.21</v>
          </cell>
          <cell r="HN282">
            <v>0.68</v>
          </cell>
          <cell r="HO282">
            <v>1.7</v>
          </cell>
          <cell r="HP282">
            <v>2.91</v>
          </cell>
          <cell r="HQ282">
            <v>1.64</v>
          </cell>
          <cell r="HR282">
            <v>0.81</v>
          </cell>
          <cell r="HS282">
            <v>0.59</v>
          </cell>
          <cell r="HT282">
            <v>0.37</v>
          </cell>
          <cell r="HU282">
            <v>1.8</v>
          </cell>
          <cell r="HV282">
            <v>2.54</v>
          </cell>
          <cell r="HW282">
            <v>1.57</v>
          </cell>
          <cell r="HX282">
            <v>0.74</v>
          </cell>
          <cell r="HY282">
            <v>0.18</v>
          </cell>
          <cell r="HZ282">
            <v>0.11</v>
          </cell>
          <cell r="IA282">
            <v>-0.28999999999999998</v>
          </cell>
          <cell r="IB282">
            <v>-0.91</v>
          </cell>
          <cell r="IC282">
            <v>-0.02</v>
          </cell>
          <cell r="ID282">
            <v>0.33</v>
          </cell>
          <cell r="IE282">
            <v>0.86</v>
          </cell>
          <cell r="IF282">
            <v>2.9</v>
          </cell>
          <cell r="IG282">
            <v>3.66</v>
          </cell>
          <cell r="IH282">
            <v>2.0699999999999998</v>
          </cell>
          <cell r="II282">
            <v>1.01</v>
          </cell>
          <cell r="IJ282">
            <v>1.66</v>
          </cell>
          <cell r="IK282">
            <v>3.13</v>
          </cell>
          <cell r="IL282">
            <v>3.83</v>
          </cell>
          <cell r="IM282">
            <v>3.59</v>
          </cell>
          <cell r="IN282">
            <v>2.76</v>
          </cell>
          <cell r="IO282">
            <v>0.97</v>
          </cell>
          <cell r="IP282">
            <v>0.97</v>
          </cell>
          <cell r="IQ282">
            <v>0.26</v>
          </cell>
          <cell r="IR282">
            <v>-0.68</v>
          </cell>
          <cell r="IS282">
            <v>0.1</v>
          </cell>
          <cell r="IT282">
            <v>0.59</v>
          </cell>
          <cell r="IU282">
            <v>1.39</v>
          </cell>
          <cell r="IV282">
            <v>1.78</v>
          </cell>
          <cell r="IW282">
            <v>1.74</v>
          </cell>
          <cell r="IX282">
            <v>1.86</v>
          </cell>
          <cell r="IY282">
            <v>1.58</v>
          </cell>
          <cell r="IZ282">
            <v>0.51</v>
          </cell>
          <cell r="JA282">
            <v>-0.11</v>
          </cell>
          <cell r="JB282">
            <v>0.4</v>
          </cell>
          <cell r="JC282">
            <v>0.23</v>
          </cell>
          <cell r="JD282">
            <v>0.11</v>
          </cell>
          <cell r="JE282">
            <v>1.43</v>
          </cell>
          <cell r="JF282">
            <v>1.46</v>
          </cell>
          <cell r="JG282">
            <v>1.49</v>
          </cell>
          <cell r="JH282">
            <v>1.62</v>
          </cell>
          <cell r="JI282">
            <v>1.1100000000000001</v>
          </cell>
          <cell r="JJ282">
            <v>1.49</v>
          </cell>
          <cell r="JK282">
            <v>1.82</v>
          </cell>
          <cell r="JL282">
            <v>1.82</v>
          </cell>
          <cell r="JM282">
            <v>1.35</v>
          </cell>
          <cell r="JN282">
            <v>0.76</v>
          </cell>
          <cell r="JO282">
            <v>-0.12</v>
          </cell>
          <cell r="JP282">
            <v>-1.26</v>
          </cell>
          <cell r="JQ282">
            <v>-0.43</v>
          </cell>
          <cell r="JR282">
            <v>0.77</v>
          </cell>
          <cell r="JS282">
            <v>-0.22</v>
          </cell>
          <cell r="JT282">
            <v>-1.3</v>
          </cell>
          <cell r="JU282">
            <v>-1.19</v>
          </cell>
          <cell r="JV282">
            <v>-0.61</v>
          </cell>
          <cell r="JW282">
            <v>-1.01</v>
          </cell>
          <cell r="JX282">
            <v>-1.41</v>
          </cell>
          <cell r="JY282">
            <v>-1.82</v>
          </cell>
          <cell r="JZ282">
            <v>-1.84</v>
          </cell>
          <cell r="KA282">
            <v>-0.92</v>
          </cell>
          <cell r="KB282">
            <v>-0.19</v>
          </cell>
          <cell r="KC282">
            <v>1.48</v>
          </cell>
          <cell r="KD282">
            <v>2.31</v>
          </cell>
          <cell r="KE282">
            <v>2.89</v>
          </cell>
          <cell r="KF282">
            <v>2.4300000000000002</v>
          </cell>
          <cell r="KG282">
            <v>1.44</v>
          </cell>
          <cell r="KH282">
            <v>1.43</v>
          </cell>
          <cell r="KI282">
            <v>0.16</v>
          </cell>
          <cell r="KJ282">
            <v>-0.72</v>
          </cell>
          <cell r="KK282">
            <v>-0.51</v>
          </cell>
          <cell r="KL282">
            <v>-1</v>
          </cell>
          <cell r="KM282">
            <v>-0.75</v>
          </cell>
          <cell r="KN282">
            <v>-0.34</v>
          </cell>
          <cell r="KO282">
            <v>-1.35</v>
          </cell>
          <cell r="KP282">
            <v>-0.24</v>
          </cell>
          <cell r="KQ282">
            <v>1.1200000000000001</v>
          </cell>
          <cell r="KR282">
            <v>7.0000000000000007E-2</v>
          </cell>
          <cell r="KS282">
            <v>-0.82</v>
          </cell>
          <cell r="KT282">
            <v>-1.1299999999999999</v>
          </cell>
          <cell r="KU282">
            <v>-1.39</v>
          </cell>
          <cell r="KV282">
            <v>-1.36</v>
          </cell>
          <cell r="KW282">
            <v>-1.26</v>
          </cell>
          <cell r="KX282">
            <v>-1.29</v>
          </cell>
          <cell r="KY282">
            <v>-1.63</v>
          </cell>
          <cell r="KZ282">
            <v>0.67</v>
          </cell>
          <cell r="LA282">
            <v>1.8</v>
          </cell>
          <cell r="LB282">
            <v>-0.22</v>
          </cell>
          <cell r="LC282">
            <v>-0.3</v>
          </cell>
          <cell r="LD282">
            <v>0.97</v>
          </cell>
          <cell r="LE282">
            <v>0.15</v>
          </cell>
          <cell r="LF282">
            <v>0.2</v>
          </cell>
          <cell r="LG282">
            <v>0.7</v>
          </cell>
          <cell r="LH282">
            <v>1</v>
          </cell>
          <cell r="LI282">
            <v>0.5</v>
          </cell>
          <cell r="LJ282">
            <v>-0.8</v>
          </cell>
          <cell r="LK282">
            <v>-1.5</v>
          </cell>
          <cell r="LL282">
            <v>-1.5</v>
          </cell>
          <cell r="LM282">
            <v>-1.3</v>
          </cell>
          <cell r="LN282">
            <v>-1</v>
          </cell>
          <cell r="LO282">
            <v>-0.6</v>
          </cell>
          <cell r="LP282">
            <v>-0.3</v>
          </cell>
          <cell r="LQ282">
            <v>-0.2</v>
          </cell>
          <cell r="LR282">
            <v>-0.1</v>
          </cell>
          <cell r="LS282">
            <v>-0.2</v>
          </cell>
          <cell r="LT282">
            <v>-0.4</v>
          </cell>
          <cell r="LU282">
            <v>-0.6</v>
          </cell>
          <cell r="LV282">
            <v>-0.5</v>
          </cell>
          <cell r="LW282">
            <v>0</v>
          </cell>
          <cell r="LX282">
            <v>0.7</v>
          </cell>
          <cell r="LY282">
            <v>1</v>
          </cell>
          <cell r="LZ282">
            <v>1.4</v>
          </cell>
          <cell r="MA282">
            <v>1.4</v>
          </cell>
          <cell r="MB282">
            <v>1.4</v>
          </cell>
          <cell r="MC282">
            <v>1.2</v>
          </cell>
          <cell r="MD282">
            <v>1</v>
          </cell>
          <cell r="ME282">
            <v>1.3</v>
          </cell>
        </row>
        <row r="283">
          <cell r="A283">
            <v>1107088</v>
          </cell>
          <cell r="G283" t="str">
            <v xml:space="preserve">Alcatra </v>
          </cell>
          <cell r="H283">
            <v>3.95</v>
          </cell>
          <cell r="I283">
            <v>1.47</v>
          </cell>
          <cell r="J283">
            <v>0.36</v>
          </cell>
          <cell r="K283">
            <v>-1.36</v>
          </cell>
          <cell r="L283">
            <v>-2.27</v>
          </cell>
          <cell r="M283">
            <v>-1.65</v>
          </cell>
          <cell r="N283">
            <v>-1.7</v>
          </cell>
          <cell r="O283">
            <v>-0.25</v>
          </cell>
          <cell r="P283">
            <v>-0.42</v>
          </cell>
          <cell r="Q283">
            <v>-1.97</v>
          </cell>
          <cell r="R283">
            <v>0</v>
          </cell>
          <cell r="S283">
            <v>0.25</v>
          </cell>
          <cell r="T283">
            <v>-2.74</v>
          </cell>
          <cell r="U283">
            <v>-2.4500000000000002</v>
          </cell>
          <cell r="V283">
            <v>-0.77</v>
          </cell>
          <cell r="W283">
            <v>-1.82</v>
          </cell>
          <cell r="X283">
            <v>-0.51</v>
          </cell>
          <cell r="Y283">
            <v>2</v>
          </cell>
          <cell r="Z283">
            <v>1.73</v>
          </cell>
          <cell r="AA283">
            <v>5.45</v>
          </cell>
          <cell r="AB283">
            <v>6.79</v>
          </cell>
          <cell r="AC283">
            <v>1.57</v>
          </cell>
          <cell r="AD283">
            <v>1.63</v>
          </cell>
          <cell r="AE283">
            <v>2.11</v>
          </cell>
          <cell r="AF283">
            <v>-0.27</v>
          </cell>
          <cell r="AG283">
            <v>-1.51</v>
          </cell>
          <cell r="AH283">
            <v>-2.97</v>
          </cell>
          <cell r="AI283">
            <v>-3.6</v>
          </cell>
          <cell r="AJ283">
            <v>-2.13</v>
          </cell>
          <cell r="AK283">
            <v>-1.25</v>
          </cell>
          <cell r="AL283">
            <v>-0.79</v>
          </cell>
          <cell r="AM283">
            <v>-0.25</v>
          </cell>
          <cell r="AN283">
            <v>-0.04</v>
          </cell>
          <cell r="AO283">
            <v>1.85</v>
          </cell>
          <cell r="AP283">
            <v>0.36</v>
          </cell>
          <cell r="AQ283">
            <v>-1.58</v>
          </cell>
          <cell r="AR283">
            <v>-0.05</v>
          </cell>
          <cell r="AS283">
            <v>-0.08</v>
          </cell>
          <cell r="AT283">
            <v>0.11</v>
          </cell>
          <cell r="AU283">
            <v>1.8</v>
          </cell>
          <cell r="AV283">
            <v>2.75</v>
          </cell>
          <cell r="AW283">
            <v>2.59</v>
          </cell>
          <cell r="AX283">
            <v>2.21</v>
          </cell>
          <cell r="AY283">
            <v>3.93</v>
          </cell>
          <cell r="AZ283">
            <v>4.58</v>
          </cell>
          <cell r="BA283">
            <v>1.62</v>
          </cell>
          <cell r="BB283">
            <v>0.08</v>
          </cell>
          <cell r="BC283">
            <v>0.4</v>
          </cell>
          <cell r="BD283">
            <v>1.76</v>
          </cell>
          <cell r="BE283">
            <v>1.49</v>
          </cell>
          <cell r="BF283">
            <v>-1.1499999999999999</v>
          </cell>
          <cell r="BG283">
            <v>-2.2799999999999998</v>
          </cell>
          <cell r="BH283">
            <v>-1.91</v>
          </cell>
          <cell r="BI283">
            <v>-0.89</v>
          </cell>
          <cell r="BJ283">
            <v>-0.28000000000000003</v>
          </cell>
          <cell r="BK283">
            <v>-0.66</v>
          </cell>
          <cell r="BL283">
            <v>0.08</v>
          </cell>
          <cell r="BM283">
            <v>0.36</v>
          </cell>
          <cell r="BN283">
            <v>-0.16</v>
          </cell>
          <cell r="BO283">
            <v>0.1</v>
          </cell>
          <cell r="BP283">
            <v>1.32</v>
          </cell>
          <cell r="BQ283">
            <v>3.7</v>
          </cell>
          <cell r="BR283">
            <v>4.34</v>
          </cell>
          <cell r="BS283">
            <v>2.81</v>
          </cell>
          <cell r="BT283">
            <v>1.43</v>
          </cell>
          <cell r="BU283">
            <v>0.67</v>
          </cell>
          <cell r="BV283">
            <v>1.23</v>
          </cell>
          <cell r="BW283">
            <v>2.2200000000000002</v>
          </cell>
          <cell r="BX283">
            <v>3.17</v>
          </cell>
          <cell r="BY283">
            <v>6.21</v>
          </cell>
          <cell r="BZ283">
            <v>10</v>
          </cell>
          <cell r="CA283">
            <v>9.5299999999999994</v>
          </cell>
          <cell r="CB283">
            <v>5</v>
          </cell>
          <cell r="CC283">
            <v>1.04</v>
          </cell>
          <cell r="CD283">
            <v>-0.44</v>
          </cell>
          <cell r="CE283">
            <v>-1.67</v>
          </cell>
          <cell r="CF283">
            <v>-2.48</v>
          </cell>
          <cell r="CG283">
            <v>-2.7</v>
          </cell>
          <cell r="CH283">
            <v>-2.02</v>
          </cell>
          <cell r="CI283">
            <v>-0.28000000000000003</v>
          </cell>
          <cell r="CJ283">
            <v>1.08</v>
          </cell>
          <cell r="CK283">
            <v>2.6</v>
          </cell>
          <cell r="CL283">
            <v>3.56</v>
          </cell>
          <cell r="CM283">
            <v>3.16</v>
          </cell>
          <cell r="CN283">
            <v>3.15</v>
          </cell>
          <cell r="CO283">
            <v>2.2400000000000002</v>
          </cell>
          <cell r="CP283">
            <v>0.22</v>
          </cell>
          <cell r="CQ283">
            <v>0.52</v>
          </cell>
          <cell r="CR283">
            <v>1.75</v>
          </cell>
          <cell r="CS283">
            <v>1.86</v>
          </cell>
          <cell r="CT283">
            <v>1.72</v>
          </cell>
          <cell r="CU283">
            <v>3.43</v>
          </cell>
          <cell r="CV283">
            <v>5.49</v>
          </cell>
          <cell r="CW283">
            <v>4.53</v>
          </cell>
          <cell r="CX283">
            <v>2.44</v>
          </cell>
          <cell r="CY283">
            <v>2.89</v>
          </cell>
          <cell r="CZ283">
            <v>4.08</v>
          </cell>
          <cell r="DA283">
            <v>4.08</v>
          </cell>
          <cell r="DB283">
            <v>1.4</v>
          </cell>
          <cell r="DC283">
            <v>-1.7</v>
          </cell>
          <cell r="DD283">
            <v>-4.17</v>
          </cell>
          <cell r="DE283">
            <v>-4.4800000000000004</v>
          </cell>
          <cell r="DF283">
            <v>-4.47</v>
          </cell>
          <cell r="DG283">
            <v>-3.13</v>
          </cell>
          <cell r="DH283">
            <v>-0.08</v>
          </cell>
          <cell r="DI283">
            <v>1.08</v>
          </cell>
          <cell r="DJ283">
            <v>0.54</v>
          </cell>
          <cell r="DK283">
            <v>-0.5</v>
          </cell>
          <cell r="DL283">
            <v>-1.42</v>
          </cell>
          <cell r="DM283">
            <v>-1.77</v>
          </cell>
          <cell r="DN283">
            <v>-1.86</v>
          </cell>
          <cell r="DO283">
            <v>-0.13</v>
          </cell>
          <cell r="DP283">
            <v>1.74</v>
          </cell>
          <cell r="DQ283">
            <v>1.48</v>
          </cell>
          <cell r="DR283">
            <v>1.61</v>
          </cell>
          <cell r="DS283">
            <v>2.6</v>
          </cell>
          <cell r="DT283">
            <v>1.95</v>
          </cell>
          <cell r="DU283">
            <v>-0.44</v>
          </cell>
          <cell r="DV283">
            <v>-1.41</v>
          </cell>
          <cell r="DW283">
            <v>0.86</v>
          </cell>
          <cell r="DX283">
            <v>4</v>
          </cell>
          <cell r="DY283">
            <v>4.09</v>
          </cell>
          <cell r="DZ283">
            <v>1.49</v>
          </cell>
          <cell r="EA283">
            <v>-1.73</v>
          </cell>
          <cell r="EB283">
            <v>-3.2</v>
          </cell>
          <cell r="EC283">
            <v>-1.17</v>
          </cell>
          <cell r="ED283">
            <v>1.1399999999999999</v>
          </cell>
          <cell r="EE283">
            <v>2.2799999999999998</v>
          </cell>
          <cell r="EF283">
            <v>1.29</v>
          </cell>
          <cell r="EG283">
            <v>-0.71</v>
          </cell>
          <cell r="EH283">
            <v>-0.24</v>
          </cell>
          <cell r="EI283">
            <v>-0.65</v>
          </cell>
          <cell r="EJ283">
            <v>-1.58</v>
          </cell>
          <cell r="EK283">
            <v>0.41</v>
          </cell>
          <cell r="EL283">
            <v>1.79</v>
          </cell>
          <cell r="EM283">
            <v>1.64</v>
          </cell>
          <cell r="EN283">
            <v>2.83</v>
          </cell>
          <cell r="EO283">
            <v>5.69</v>
          </cell>
          <cell r="EP283">
            <v>6.11</v>
          </cell>
          <cell r="EQ283">
            <v>4.0599999999999996</v>
          </cell>
          <cell r="ER283">
            <v>6.71</v>
          </cell>
          <cell r="ES283">
            <v>12.16</v>
          </cell>
          <cell r="ET283">
            <v>10.45</v>
          </cell>
          <cell r="EU283">
            <v>3.88</v>
          </cell>
          <cell r="EV283">
            <v>1.05</v>
          </cell>
          <cell r="EW283">
            <v>0.63</v>
          </cell>
          <cell r="EX283">
            <v>-0.85</v>
          </cell>
          <cell r="EY283">
            <v>-3.31</v>
          </cell>
          <cell r="EZ283">
            <v>-5.14</v>
          </cell>
          <cell r="FA283">
            <v>-4.28</v>
          </cell>
          <cell r="FB283">
            <v>-1.65</v>
          </cell>
          <cell r="FC283">
            <v>-0.45</v>
          </cell>
          <cell r="FD283">
            <v>-0.5</v>
          </cell>
          <cell r="FE283">
            <v>-0.28999999999999998</v>
          </cell>
          <cell r="FF283">
            <v>-1.02</v>
          </cell>
          <cell r="FG283">
            <v>-1.72</v>
          </cell>
          <cell r="FH283">
            <v>-1.88</v>
          </cell>
          <cell r="FI283">
            <v>-1.29</v>
          </cell>
          <cell r="FJ283">
            <v>1.1000000000000001</v>
          </cell>
          <cell r="FK283">
            <v>3.44</v>
          </cell>
          <cell r="FL283">
            <v>3.29</v>
          </cell>
          <cell r="FM283">
            <v>1.89</v>
          </cell>
          <cell r="FN283">
            <v>1.59</v>
          </cell>
          <cell r="FO283">
            <v>1.29</v>
          </cell>
          <cell r="FP283">
            <v>0.5</v>
          </cell>
          <cell r="FQ283">
            <v>2.7</v>
          </cell>
          <cell r="FR283">
            <v>6.39</v>
          </cell>
          <cell r="FS283">
            <v>6.72</v>
          </cell>
          <cell r="FT283">
            <v>4.09</v>
          </cell>
          <cell r="FU283">
            <v>0.19</v>
          </cell>
          <cell r="FV283">
            <v>-1.74</v>
          </cell>
          <cell r="FW283">
            <v>-2.2000000000000002</v>
          </cell>
          <cell r="FX283">
            <v>-2.12</v>
          </cell>
          <cell r="FY283">
            <v>-2.5</v>
          </cell>
          <cell r="FZ283">
            <v>-3.11</v>
          </cell>
          <cell r="GA283">
            <v>-2.9</v>
          </cell>
          <cell r="GB283">
            <v>-1.69</v>
          </cell>
          <cell r="GC283">
            <v>-0.81</v>
          </cell>
          <cell r="GD283">
            <v>-0.42</v>
          </cell>
          <cell r="GE283">
            <v>-0.05</v>
          </cell>
          <cell r="GF283">
            <v>-0.78</v>
          </cell>
          <cell r="GG283">
            <v>-2.0299999999999998</v>
          </cell>
          <cell r="GH283">
            <v>-2.16</v>
          </cell>
          <cell r="GI283">
            <v>0.22</v>
          </cell>
          <cell r="GJ283">
            <v>3.05</v>
          </cell>
          <cell r="GK283">
            <v>3.37</v>
          </cell>
          <cell r="GL283">
            <v>3.31</v>
          </cell>
          <cell r="GM283">
            <v>2.85</v>
          </cell>
          <cell r="GN283">
            <v>1.05</v>
          </cell>
          <cell r="GO283">
            <v>0.2</v>
          </cell>
          <cell r="GP283">
            <v>0.76</v>
          </cell>
          <cell r="GQ283">
            <v>1.43</v>
          </cell>
          <cell r="GR283">
            <v>2.04</v>
          </cell>
          <cell r="GS283">
            <v>2.62</v>
          </cell>
          <cell r="GT283">
            <v>2.0099999999999998</v>
          </cell>
          <cell r="GU283">
            <v>-0.39</v>
          </cell>
          <cell r="GV283">
            <v>-2.4900000000000002</v>
          </cell>
          <cell r="GW283">
            <v>-2.84</v>
          </cell>
          <cell r="GX283">
            <v>-3.26</v>
          </cell>
          <cell r="GY283">
            <v>-3.55</v>
          </cell>
          <cell r="GZ283">
            <v>-2.5099999999999998</v>
          </cell>
          <cell r="HA283">
            <v>-1.1499999999999999</v>
          </cell>
          <cell r="HB283">
            <v>-7.0000000000000007E-2</v>
          </cell>
          <cell r="HC283">
            <v>0.36</v>
          </cell>
          <cell r="HD283">
            <v>0.13</v>
          </cell>
          <cell r="HE283">
            <v>0.55000000000000004</v>
          </cell>
          <cell r="HF283">
            <v>0.65</v>
          </cell>
          <cell r="HG283">
            <v>0.21</v>
          </cell>
          <cell r="HH283">
            <v>-0.25</v>
          </cell>
          <cell r="HI283">
            <v>0.24</v>
          </cell>
          <cell r="HJ283">
            <v>1.97</v>
          </cell>
          <cell r="HK283">
            <v>2.89</v>
          </cell>
          <cell r="HL283">
            <v>2.4900000000000002</v>
          </cell>
          <cell r="HM283">
            <v>0.7</v>
          </cell>
          <cell r="HN283">
            <v>0.56000000000000005</v>
          </cell>
          <cell r="HO283">
            <v>3.85</v>
          </cell>
          <cell r="HP283">
            <v>6.94</v>
          </cell>
          <cell r="HQ283">
            <v>6</v>
          </cell>
          <cell r="HR283">
            <v>2.8</v>
          </cell>
          <cell r="HS283">
            <v>0.64</v>
          </cell>
          <cell r="HT283">
            <v>0.09</v>
          </cell>
          <cell r="HU283">
            <v>1.03</v>
          </cell>
          <cell r="HV283">
            <v>1.55</v>
          </cell>
          <cell r="HW283">
            <v>0.05</v>
          </cell>
          <cell r="HX283">
            <v>-1.39</v>
          </cell>
          <cell r="HY283">
            <v>-0.98</v>
          </cell>
          <cell r="HZ283">
            <v>-0.26</v>
          </cell>
          <cell r="IA283">
            <v>-0.27</v>
          </cell>
          <cell r="IB283">
            <v>0.11</v>
          </cell>
          <cell r="IC283">
            <v>0.18</v>
          </cell>
          <cell r="ID283">
            <v>-0.79</v>
          </cell>
          <cell r="IE283">
            <v>-0.5</v>
          </cell>
          <cell r="IF283">
            <v>1.82</v>
          </cell>
          <cell r="IG283">
            <v>3.09</v>
          </cell>
          <cell r="IH283">
            <v>2.78</v>
          </cell>
          <cell r="II283">
            <v>1.77</v>
          </cell>
          <cell r="IJ283">
            <v>1.0900000000000001</v>
          </cell>
          <cell r="IK283">
            <v>3.08</v>
          </cell>
          <cell r="IL283">
            <v>5.58</v>
          </cell>
          <cell r="IM283">
            <v>5.65</v>
          </cell>
          <cell r="IN283">
            <v>4.09</v>
          </cell>
          <cell r="IO283">
            <v>2.1</v>
          </cell>
          <cell r="IP283">
            <v>1.72</v>
          </cell>
          <cell r="IQ283">
            <v>0.22</v>
          </cell>
          <cell r="IR283">
            <v>-1.05</v>
          </cell>
          <cell r="IS283">
            <v>-0.14000000000000001</v>
          </cell>
          <cell r="IT283">
            <v>-0.08</v>
          </cell>
          <cell r="IU283">
            <v>-1.55</v>
          </cell>
          <cell r="IV283">
            <v>-1.76</v>
          </cell>
          <cell r="IW283">
            <v>0.89</v>
          </cell>
          <cell r="IX283">
            <v>1.28</v>
          </cell>
          <cell r="IY283">
            <v>0.3</v>
          </cell>
          <cell r="IZ283">
            <v>0.67</v>
          </cell>
          <cell r="JA283">
            <v>0.52</v>
          </cell>
          <cell r="JB283">
            <v>0.17</v>
          </cell>
          <cell r="JC283">
            <v>0.42</v>
          </cell>
          <cell r="JD283">
            <v>1.57</v>
          </cell>
          <cell r="JE283">
            <v>1.99</v>
          </cell>
          <cell r="JF283">
            <v>1.55</v>
          </cell>
          <cell r="JG283">
            <v>1.53</v>
          </cell>
          <cell r="JH283">
            <v>1.95</v>
          </cell>
          <cell r="JI283">
            <v>2.37</v>
          </cell>
          <cell r="JJ283">
            <v>1.88</v>
          </cell>
          <cell r="JK283">
            <v>1.58</v>
          </cell>
          <cell r="JL283">
            <v>1.63</v>
          </cell>
          <cell r="JM283">
            <v>1.86</v>
          </cell>
          <cell r="JN283">
            <v>2.38</v>
          </cell>
          <cell r="JO283">
            <v>1.03</v>
          </cell>
          <cell r="JP283">
            <v>-1.08</v>
          </cell>
          <cell r="JQ283">
            <v>-1.17</v>
          </cell>
          <cell r="JR283">
            <v>-0.43</v>
          </cell>
          <cell r="JS283">
            <v>-0.78</v>
          </cell>
          <cell r="JT283">
            <v>-0.88</v>
          </cell>
          <cell r="JU283">
            <v>-1.1200000000000001</v>
          </cell>
          <cell r="JV283">
            <v>-2.2400000000000002</v>
          </cell>
          <cell r="JW283">
            <v>-1.7</v>
          </cell>
          <cell r="JX283">
            <v>-1.02</v>
          </cell>
          <cell r="JY283">
            <v>-0.92</v>
          </cell>
          <cell r="JZ283">
            <v>-1.1599999999999999</v>
          </cell>
          <cell r="KA283">
            <v>-1.74</v>
          </cell>
          <cell r="KB283">
            <v>0.37</v>
          </cell>
          <cell r="KC283">
            <v>3.31</v>
          </cell>
          <cell r="KD283">
            <v>4.7</v>
          </cell>
          <cell r="KE283">
            <v>4.76</v>
          </cell>
          <cell r="KF283">
            <v>2.67</v>
          </cell>
          <cell r="KG283">
            <v>0.45</v>
          </cell>
          <cell r="KH283">
            <v>-0.05</v>
          </cell>
          <cell r="KI283">
            <v>1.5</v>
          </cell>
          <cell r="KJ283">
            <v>2.14</v>
          </cell>
          <cell r="KK283">
            <v>0.77</v>
          </cell>
          <cell r="KL283">
            <v>-0.77</v>
          </cell>
          <cell r="KM283">
            <v>-1.72</v>
          </cell>
          <cell r="KN283">
            <v>-2.6</v>
          </cell>
          <cell r="KO283">
            <v>-2.83</v>
          </cell>
          <cell r="KP283">
            <v>-2.6</v>
          </cell>
          <cell r="KQ283">
            <v>-1.84</v>
          </cell>
          <cell r="KR283">
            <v>-0.14000000000000001</v>
          </cell>
          <cell r="KS283">
            <v>0.8</v>
          </cell>
          <cell r="KT283">
            <v>0.56999999999999995</v>
          </cell>
          <cell r="KU283">
            <v>-0.42</v>
          </cell>
          <cell r="KV283">
            <v>-1.62</v>
          </cell>
          <cell r="KW283">
            <v>-2.19</v>
          </cell>
          <cell r="KX283">
            <v>-2.81</v>
          </cell>
          <cell r="KY283">
            <v>-3.36</v>
          </cell>
          <cell r="KZ283">
            <v>-0.4</v>
          </cell>
          <cell r="LA283">
            <v>2.02</v>
          </cell>
          <cell r="LB283">
            <v>1.04</v>
          </cell>
          <cell r="LC283">
            <v>1.33</v>
          </cell>
          <cell r="LD283">
            <v>0.84</v>
          </cell>
          <cell r="LE283">
            <v>-0.81</v>
          </cell>
          <cell r="LF283">
            <v>0.2</v>
          </cell>
          <cell r="LG283">
            <v>0.7</v>
          </cell>
          <cell r="LH283">
            <v>1</v>
          </cell>
          <cell r="LI283">
            <v>0.5</v>
          </cell>
          <cell r="LJ283">
            <v>-0.8</v>
          </cell>
          <cell r="LK283">
            <v>-1.5</v>
          </cell>
          <cell r="LL283">
            <v>-1.5</v>
          </cell>
          <cell r="LM283">
            <v>-1.3</v>
          </cell>
          <cell r="LN283">
            <v>-1</v>
          </cell>
          <cell r="LO283">
            <v>-0.6</v>
          </cell>
          <cell r="LP283">
            <v>-0.3</v>
          </cell>
          <cell r="LQ283">
            <v>-0.2</v>
          </cell>
          <cell r="LR283">
            <v>-0.1</v>
          </cell>
          <cell r="LS283">
            <v>-0.2</v>
          </cell>
          <cell r="LT283">
            <v>-0.4</v>
          </cell>
          <cell r="LU283">
            <v>-0.6</v>
          </cell>
          <cell r="LV283">
            <v>-0.5</v>
          </cell>
          <cell r="LW283">
            <v>0</v>
          </cell>
          <cell r="LX283">
            <v>0.7</v>
          </cell>
          <cell r="LY283">
            <v>1</v>
          </cell>
          <cell r="LZ283">
            <v>1.4</v>
          </cell>
          <cell r="MA283">
            <v>1.4</v>
          </cell>
          <cell r="MB283">
            <v>1.4</v>
          </cell>
          <cell r="MC283">
            <v>1.2</v>
          </cell>
          <cell r="MD283">
            <v>1</v>
          </cell>
          <cell r="ME283">
            <v>1.3</v>
          </cell>
        </row>
        <row r="284">
          <cell r="A284">
            <v>1107089</v>
          </cell>
          <cell r="G284" t="str">
            <v xml:space="preserve">Patinho </v>
          </cell>
          <cell r="H284">
            <v>2.39</v>
          </cell>
          <cell r="I284">
            <v>0.27</v>
          </cell>
          <cell r="J284">
            <v>-2.2200000000000002</v>
          </cell>
          <cell r="K284">
            <v>-2.21</v>
          </cell>
          <cell r="L284">
            <v>7.0000000000000007E-2</v>
          </cell>
          <cell r="M284">
            <v>0.79</v>
          </cell>
          <cell r="N284">
            <v>-1.5</v>
          </cell>
          <cell r="O284">
            <v>-1.4</v>
          </cell>
          <cell r="P284">
            <v>-0.39</v>
          </cell>
          <cell r="Q284">
            <v>-0.69</v>
          </cell>
          <cell r="R284">
            <v>-0.06</v>
          </cell>
          <cell r="S284">
            <v>-1.01</v>
          </cell>
          <cell r="T284">
            <v>-1.82</v>
          </cell>
          <cell r="U284">
            <v>-1.7</v>
          </cell>
          <cell r="V284">
            <v>-1.01</v>
          </cell>
          <cell r="W284">
            <v>0.25</v>
          </cell>
          <cell r="X284">
            <v>0.43</v>
          </cell>
          <cell r="Y284">
            <v>1.27</v>
          </cell>
          <cell r="Z284">
            <v>2.36</v>
          </cell>
          <cell r="AA284">
            <v>5</v>
          </cell>
          <cell r="AB284">
            <v>5.61</v>
          </cell>
          <cell r="AC284">
            <v>2.2000000000000002</v>
          </cell>
          <cell r="AD284">
            <v>0.15</v>
          </cell>
          <cell r="AE284">
            <v>0.16</v>
          </cell>
          <cell r="AF284">
            <v>-1.34</v>
          </cell>
          <cell r="AG284">
            <v>-3.81</v>
          </cell>
          <cell r="AH284">
            <v>-4.45</v>
          </cell>
          <cell r="AI284">
            <v>-3.12</v>
          </cell>
          <cell r="AJ284">
            <v>-1.61</v>
          </cell>
          <cell r="AK284">
            <v>-1.05</v>
          </cell>
          <cell r="AL284">
            <v>-0.97</v>
          </cell>
          <cell r="AM284">
            <v>-0.41</v>
          </cell>
          <cell r="AN284">
            <v>0.82</v>
          </cell>
          <cell r="AO284">
            <v>2.31</v>
          </cell>
          <cell r="AP284">
            <v>-0.28999999999999998</v>
          </cell>
          <cell r="AQ284">
            <v>-2.2200000000000002</v>
          </cell>
          <cell r="AR284">
            <v>-1.02</v>
          </cell>
          <cell r="AS284">
            <v>0.79</v>
          </cell>
          <cell r="AT284">
            <v>1.51</v>
          </cell>
          <cell r="AU284">
            <v>2.02</v>
          </cell>
          <cell r="AV284">
            <v>1.65</v>
          </cell>
          <cell r="AW284">
            <v>1.41</v>
          </cell>
          <cell r="AX284">
            <v>4.26</v>
          </cell>
          <cell r="AY284">
            <v>6.99</v>
          </cell>
          <cell r="AZ284">
            <v>5.26</v>
          </cell>
          <cell r="BA284">
            <v>2.2400000000000002</v>
          </cell>
          <cell r="BB284">
            <v>0.53</v>
          </cell>
          <cell r="BC284">
            <v>-1.04</v>
          </cell>
          <cell r="BD284">
            <v>-1.9</v>
          </cell>
          <cell r="BE284">
            <v>-2.0299999999999998</v>
          </cell>
          <cell r="BF284">
            <v>-1.66</v>
          </cell>
          <cell r="BG284">
            <v>-0.99</v>
          </cell>
          <cell r="BH284">
            <v>-0.06</v>
          </cell>
          <cell r="BI284">
            <v>0.63</v>
          </cell>
          <cell r="BJ284">
            <v>-0.49</v>
          </cell>
          <cell r="BK284">
            <v>-1.23</v>
          </cell>
          <cell r="BL284">
            <v>-0.27</v>
          </cell>
          <cell r="BM284">
            <v>0.13</v>
          </cell>
          <cell r="BN284">
            <v>-0.55000000000000004</v>
          </cell>
          <cell r="BO284">
            <v>0.21</v>
          </cell>
          <cell r="BP284">
            <v>1.46</v>
          </cell>
          <cell r="BQ284">
            <v>2.96</v>
          </cell>
          <cell r="BR284">
            <v>4.13</v>
          </cell>
          <cell r="BS284">
            <v>3.03</v>
          </cell>
          <cell r="BT284">
            <v>1.61</v>
          </cell>
          <cell r="BU284">
            <v>1.28</v>
          </cell>
          <cell r="BV284">
            <v>2.52</v>
          </cell>
          <cell r="BW284">
            <v>3.08</v>
          </cell>
          <cell r="BX284">
            <v>2.66</v>
          </cell>
          <cell r="BY284">
            <v>4.79</v>
          </cell>
          <cell r="BZ284">
            <v>7.97</v>
          </cell>
          <cell r="CA284">
            <v>6.22</v>
          </cell>
          <cell r="CB284">
            <v>1.48</v>
          </cell>
          <cell r="CC284">
            <v>-0.73</v>
          </cell>
          <cell r="CD284">
            <v>-0.81</v>
          </cell>
          <cell r="CE284">
            <v>-1.41</v>
          </cell>
          <cell r="CF284">
            <v>-2.33</v>
          </cell>
          <cell r="CG284">
            <v>-0.61</v>
          </cell>
          <cell r="CH284">
            <v>1.94</v>
          </cell>
          <cell r="CI284">
            <v>1.1100000000000001</v>
          </cell>
          <cell r="CJ284">
            <v>1.1599999999999999</v>
          </cell>
          <cell r="CK284">
            <v>3.87</v>
          </cell>
          <cell r="CL284">
            <v>6.01</v>
          </cell>
          <cell r="CM284">
            <v>7.18</v>
          </cell>
          <cell r="CN284">
            <v>6.49</v>
          </cell>
          <cell r="CO284">
            <v>2.71</v>
          </cell>
          <cell r="CP284">
            <v>-0.55000000000000004</v>
          </cell>
          <cell r="CQ284">
            <v>-0.46</v>
          </cell>
          <cell r="CR284">
            <v>0.66</v>
          </cell>
          <cell r="CS284">
            <v>0.63</v>
          </cell>
          <cell r="CT284">
            <v>1.61</v>
          </cell>
          <cell r="CU284">
            <v>4.6500000000000004</v>
          </cell>
          <cell r="CV284">
            <v>6</v>
          </cell>
          <cell r="CW284">
            <v>3.8</v>
          </cell>
          <cell r="CX284">
            <v>0.68</v>
          </cell>
          <cell r="CY284">
            <v>-0.93</v>
          </cell>
          <cell r="CZ284">
            <v>-0.33</v>
          </cell>
          <cell r="DA284">
            <v>-0.33</v>
          </cell>
          <cell r="DB284">
            <v>-0.99</v>
          </cell>
          <cell r="DC284">
            <v>-1.56</v>
          </cell>
          <cell r="DD284">
            <v>-1.97</v>
          </cell>
          <cell r="DE284">
            <v>-1.88</v>
          </cell>
          <cell r="DF284">
            <v>-0.86</v>
          </cell>
          <cell r="DG284">
            <v>-0.01</v>
          </cell>
          <cell r="DH284">
            <v>0.42</v>
          </cell>
          <cell r="DI284">
            <v>0.41</v>
          </cell>
          <cell r="DJ284">
            <v>0.44</v>
          </cell>
          <cell r="DK284">
            <v>0.13</v>
          </cell>
          <cell r="DL284">
            <v>-0.82</v>
          </cell>
          <cell r="DM284">
            <v>-1.58</v>
          </cell>
          <cell r="DN284">
            <v>-1.83</v>
          </cell>
          <cell r="DO284">
            <v>-0.87</v>
          </cell>
          <cell r="DP284">
            <v>0.01</v>
          </cell>
          <cell r="DQ284">
            <v>0.7</v>
          </cell>
          <cell r="DR284">
            <v>1.06</v>
          </cell>
          <cell r="DS284">
            <v>1.06</v>
          </cell>
          <cell r="DT284">
            <v>1.25</v>
          </cell>
          <cell r="DU284">
            <v>-0.78</v>
          </cell>
          <cell r="DV284">
            <v>-1.55</v>
          </cell>
          <cell r="DW284">
            <v>0.65</v>
          </cell>
          <cell r="DX284">
            <v>1.49</v>
          </cell>
          <cell r="DY284">
            <v>0.94</v>
          </cell>
          <cell r="DZ284">
            <v>0.14000000000000001</v>
          </cell>
          <cell r="EA284">
            <v>-0.89</v>
          </cell>
          <cell r="EB284">
            <v>-0.33</v>
          </cell>
          <cell r="EC284">
            <v>1.33</v>
          </cell>
          <cell r="ED284">
            <v>2.73</v>
          </cell>
          <cell r="EE284">
            <v>3.67</v>
          </cell>
          <cell r="EF284">
            <v>2.54</v>
          </cell>
          <cell r="EG284">
            <v>0.46</v>
          </cell>
          <cell r="EH284">
            <v>-0.77</v>
          </cell>
          <cell r="EI284">
            <v>-0.76</v>
          </cell>
          <cell r="EJ284">
            <v>-0.14000000000000001</v>
          </cell>
          <cell r="EK284">
            <v>-0.37</v>
          </cell>
          <cell r="EL284">
            <v>0.87</v>
          </cell>
          <cell r="EM284">
            <v>1.81</v>
          </cell>
          <cell r="EN284">
            <v>2.1800000000000002</v>
          </cell>
          <cell r="EO284">
            <v>5.17</v>
          </cell>
          <cell r="EP284">
            <v>6.18</v>
          </cell>
          <cell r="EQ284">
            <v>4.71</v>
          </cell>
          <cell r="ER284">
            <v>7.13</v>
          </cell>
          <cell r="ES284">
            <v>12.04</v>
          </cell>
          <cell r="ET284">
            <v>8.73</v>
          </cell>
          <cell r="EU284">
            <v>1.6</v>
          </cell>
          <cell r="EV284">
            <v>-0.33</v>
          </cell>
          <cell r="EW284">
            <v>-1.26</v>
          </cell>
          <cell r="EX284">
            <v>-2.81</v>
          </cell>
          <cell r="EY284">
            <v>-2.48</v>
          </cell>
          <cell r="EZ284">
            <v>-1.1000000000000001</v>
          </cell>
          <cell r="FA284">
            <v>-0.23</v>
          </cell>
          <cell r="FB284">
            <v>-0.56000000000000005</v>
          </cell>
          <cell r="FC284">
            <v>-1.23</v>
          </cell>
          <cell r="FD284">
            <v>-0.18</v>
          </cell>
          <cell r="FE284">
            <v>0.77</v>
          </cell>
          <cell r="FF284">
            <v>-0.39</v>
          </cell>
          <cell r="FG284">
            <v>-1.88</v>
          </cell>
          <cell r="FH284">
            <v>-1.96</v>
          </cell>
          <cell r="FI284">
            <v>-0.53</v>
          </cell>
          <cell r="FJ284">
            <v>0.71</v>
          </cell>
          <cell r="FK284">
            <v>1.44</v>
          </cell>
          <cell r="FL284">
            <v>1.71</v>
          </cell>
          <cell r="FM284">
            <v>0.6</v>
          </cell>
          <cell r="FN284">
            <v>0.17</v>
          </cell>
          <cell r="FO284">
            <v>1.04</v>
          </cell>
          <cell r="FP284">
            <v>1.77</v>
          </cell>
          <cell r="FQ284">
            <v>4.0199999999999996</v>
          </cell>
          <cell r="FR284">
            <v>5.14</v>
          </cell>
          <cell r="FS284">
            <v>3.29</v>
          </cell>
          <cell r="FT284">
            <v>1.35</v>
          </cell>
          <cell r="FU284">
            <v>-1.17</v>
          </cell>
          <cell r="FV284">
            <v>-2.67</v>
          </cell>
          <cell r="FW284">
            <v>-2.91</v>
          </cell>
          <cell r="FX284">
            <v>-2.4</v>
          </cell>
          <cell r="FY284">
            <v>-1.56</v>
          </cell>
          <cell r="FZ284">
            <v>-1.18</v>
          </cell>
          <cell r="GA284">
            <v>-0.77</v>
          </cell>
          <cell r="GB284">
            <v>0.04</v>
          </cell>
          <cell r="GC284">
            <v>0.17</v>
          </cell>
          <cell r="GD284">
            <v>0.05</v>
          </cell>
          <cell r="GE284">
            <v>0.34</v>
          </cell>
          <cell r="GF284">
            <v>-0.3</v>
          </cell>
          <cell r="GG284">
            <v>-0.94</v>
          </cell>
          <cell r="GH284">
            <v>-0.57999999999999996</v>
          </cell>
          <cell r="GI284">
            <v>0.04</v>
          </cell>
          <cell r="GJ284">
            <v>1.36</v>
          </cell>
          <cell r="GK284">
            <v>2.69</v>
          </cell>
          <cell r="GL284">
            <v>3.22</v>
          </cell>
          <cell r="GM284">
            <v>2.5</v>
          </cell>
          <cell r="GN284">
            <v>1.2</v>
          </cell>
          <cell r="GO284">
            <v>1.01</v>
          </cell>
          <cell r="GP284">
            <v>0.21</v>
          </cell>
          <cell r="GQ284">
            <v>-0.89</v>
          </cell>
          <cell r="GR284">
            <v>0.04</v>
          </cell>
          <cell r="GS284">
            <v>-0.16</v>
          </cell>
          <cell r="GT284">
            <v>-1.31</v>
          </cell>
          <cell r="GU284">
            <v>-0.5</v>
          </cell>
          <cell r="GV284">
            <v>0.17</v>
          </cell>
          <cell r="GW284">
            <v>-0.82</v>
          </cell>
          <cell r="GX284">
            <v>-1.55</v>
          </cell>
          <cell r="GY284">
            <v>-0.5</v>
          </cell>
          <cell r="GZ284">
            <v>-0.1</v>
          </cell>
          <cell r="HA284">
            <v>-0.95</v>
          </cell>
          <cell r="HB284">
            <v>-0.96</v>
          </cell>
          <cell r="HC284">
            <v>-0.54</v>
          </cell>
          <cell r="HD284">
            <v>-0.15</v>
          </cell>
          <cell r="HE284">
            <v>0.93</v>
          </cell>
          <cell r="HF284">
            <v>1.02</v>
          </cell>
          <cell r="HG284">
            <v>0.24</v>
          </cell>
          <cell r="HH284">
            <v>0.31</v>
          </cell>
          <cell r="HI284">
            <v>1.17</v>
          </cell>
          <cell r="HJ284">
            <v>2.81</v>
          </cell>
          <cell r="HK284">
            <v>3.93</v>
          </cell>
          <cell r="HL284">
            <v>2.57</v>
          </cell>
          <cell r="HM284">
            <v>1.08</v>
          </cell>
          <cell r="HN284">
            <v>1.58</v>
          </cell>
          <cell r="HO284">
            <v>1.77</v>
          </cell>
          <cell r="HP284">
            <v>2.3199999999999998</v>
          </cell>
          <cell r="HQ284">
            <v>2.1800000000000002</v>
          </cell>
          <cell r="HR284">
            <v>0.65</v>
          </cell>
          <cell r="HS284">
            <v>-0.02</v>
          </cell>
          <cell r="HT284">
            <v>0.89</v>
          </cell>
          <cell r="HU284">
            <v>1.88</v>
          </cell>
          <cell r="HV284">
            <v>1.88</v>
          </cell>
          <cell r="HW284">
            <v>1.17</v>
          </cell>
          <cell r="HX284">
            <v>0.74</v>
          </cell>
          <cell r="HY284">
            <v>1.28</v>
          </cell>
          <cell r="HZ284">
            <v>1.28</v>
          </cell>
          <cell r="IA284">
            <v>0</v>
          </cell>
          <cell r="IB284">
            <v>-0.37</v>
          </cell>
          <cell r="IC284">
            <v>0.18</v>
          </cell>
          <cell r="ID284">
            <v>-0.05</v>
          </cell>
          <cell r="IE284">
            <v>0.3</v>
          </cell>
          <cell r="IF284">
            <v>1.79</v>
          </cell>
          <cell r="IG284">
            <v>3.03</v>
          </cell>
          <cell r="IH284">
            <v>2.58</v>
          </cell>
          <cell r="II284">
            <v>1.07</v>
          </cell>
          <cell r="IJ284">
            <v>1.48</v>
          </cell>
          <cell r="IK284">
            <v>4.2</v>
          </cell>
          <cell r="IL284">
            <v>4.6399999999999997</v>
          </cell>
          <cell r="IM284">
            <v>2.97</v>
          </cell>
          <cell r="IN284">
            <v>2.71</v>
          </cell>
          <cell r="IO284">
            <v>0.99</v>
          </cell>
          <cell r="IP284">
            <v>-0.59</v>
          </cell>
          <cell r="IQ284">
            <v>-0.65</v>
          </cell>
          <cell r="IR284">
            <v>-0.49</v>
          </cell>
          <cell r="IS284">
            <v>-0.04</v>
          </cell>
          <cell r="IT284">
            <v>0.42</v>
          </cell>
          <cell r="IU284">
            <v>1.19</v>
          </cell>
          <cell r="IV284">
            <v>1.59</v>
          </cell>
          <cell r="IW284">
            <v>2.67</v>
          </cell>
          <cell r="IX284">
            <v>3.07</v>
          </cell>
          <cell r="IY284">
            <v>1.75</v>
          </cell>
          <cell r="IZ284">
            <v>1</v>
          </cell>
          <cell r="JA284">
            <v>1.02</v>
          </cell>
          <cell r="JB284">
            <v>1.1100000000000001</v>
          </cell>
          <cell r="JC284">
            <v>0.73</v>
          </cell>
          <cell r="JD284">
            <v>0.48</v>
          </cell>
          <cell r="JE284">
            <v>0.26</v>
          </cell>
          <cell r="JF284">
            <v>-0.15</v>
          </cell>
          <cell r="JG284">
            <v>1.52</v>
          </cell>
          <cell r="JH284">
            <v>2.36</v>
          </cell>
          <cell r="JI284">
            <v>1.36</v>
          </cell>
          <cell r="JJ284">
            <v>1.72</v>
          </cell>
          <cell r="JK284">
            <v>1.74</v>
          </cell>
          <cell r="JL284">
            <v>0.96</v>
          </cell>
          <cell r="JM284">
            <v>0.87</v>
          </cell>
          <cell r="JN284">
            <v>0.52</v>
          </cell>
          <cell r="JO284">
            <v>0.18</v>
          </cell>
          <cell r="JP284">
            <v>0.56999999999999995</v>
          </cell>
          <cell r="JQ284">
            <v>0.49</v>
          </cell>
          <cell r="JR284">
            <v>0.24</v>
          </cell>
          <cell r="JS284">
            <v>-0.01</v>
          </cell>
          <cell r="JT284">
            <v>-0.52</v>
          </cell>
          <cell r="JU284">
            <v>-0.18</v>
          </cell>
          <cell r="JV284">
            <v>-0.84</v>
          </cell>
          <cell r="JW284">
            <v>-2.4900000000000002</v>
          </cell>
          <cell r="JX284">
            <v>-1.79</v>
          </cell>
          <cell r="JY284">
            <v>-1</v>
          </cell>
          <cell r="JZ284">
            <v>-1.28</v>
          </cell>
          <cell r="KA284">
            <v>-0.94</v>
          </cell>
          <cell r="KB284">
            <v>-0.72</v>
          </cell>
          <cell r="KC284">
            <v>0.78</v>
          </cell>
          <cell r="KD284">
            <v>2.74</v>
          </cell>
          <cell r="KE284">
            <v>2.5299999999999998</v>
          </cell>
          <cell r="KF284">
            <v>0.24</v>
          </cell>
          <cell r="KG284">
            <v>-0.31</v>
          </cell>
          <cell r="KH284">
            <v>1.26</v>
          </cell>
          <cell r="KI284">
            <v>0.65</v>
          </cell>
          <cell r="KJ284">
            <v>-1.3</v>
          </cell>
          <cell r="KK284">
            <v>7.0000000000000007E-2</v>
          </cell>
          <cell r="KL284">
            <v>0.99</v>
          </cell>
          <cell r="KM284">
            <v>-1.39</v>
          </cell>
          <cell r="KN284">
            <v>-0.87</v>
          </cell>
          <cell r="KO284">
            <v>0.75</v>
          </cell>
          <cell r="KP284">
            <v>-0.23</v>
          </cell>
          <cell r="KQ284">
            <v>-0.3</v>
          </cell>
          <cell r="KR284">
            <v>0.19</v>
          </cell>
          <cell r="KS284">
            <v>-0.56999999999999995</v>
          </cell>
          <cell r="KT284">
            <v>-0.62</v>
          </cell>
          <cell r="KU284">
            <v>-0.08</v>
          </cell>
          <cell r="KV284">
            <v>-0.98</v>
          </cell>
          <cell r="KW284">
            <v>-1.0900000000000001</v>
          </cell>
          <cell r="KX284">
            <v>-0.4</v>
          </cell>
          <cell r="KY284">
            <v>-1.47</v>
          </cell>
          <cell r="KZ284">
            <v>-1.43</v>
          </cell>
          <cell r="LA284">
            <v>0.33</v>
          </cell>
          <cell r="LB284">
            <v>0.98</v>
          </cell>
          <cell r="LC284">
            <v>-0.01</v>
          </cell>
          <cell r="LD284">
            <v>0.37</v>
          </cell>
          <cell r="LE284">
            <v>1.57</v>
          </cell>
          <cell r="LF284">
            <v>0.2</v>
          </cell>
          <cell r="LG284">
            <v>0.7</v>
          </cell>
          <cell r="LH284">
            <v>1</v>
          </cell>
          <cell r="LI284">
            <v>0.5</v>
          </cell>
          <cell r="LJ284">
            <v>-0.8</v>
          </cell>
          <cell r="LK284">
            <v>-1.5</v>
          </cell>
          <cell r="LL284">
            <v>-1.5</v>
          </cell>
          <cell r="LM284">
            <v>-1.3</v>
          </cell>
          <cell r="LN284">
            <v>-1</v>
          </cell>
          <cell r="LO284">
            <v>-0.6</v>
          </cell>
          <cell r="LP284">
            <v>-0.3</v>
          </cell>
          <cell r="LQ284">
            <v>-0.2</v>
          </cell>
          <cell r="LR284">
            <v>-0.1</v>
          </cell>
          <cell r="LS284">
            <v>-0.2</v>
          </cell>
          <cell r="LT284">
            <v>-0.4</v>
          </cell>
          <cell r="LU284">
            <v>-0.6</v>
          </cell>
          <cell r="LV284">
            <v>-0.5</v>
          </cell>
          <cell r="LW284">
            <v>0</v>
          </cell>
          <cell r="LX284">
            <v>0.7</v>
          </cell>
          <cell r="LY284">
            <v>1</v>
          </cell>
          <cell r="LZ284">
            <v>1.4</v>
          </cell>
          <cell r="MA284">
            <v>1.4</v>
          </cell>
          <cell r="MB284">
            <v>1.4</v>
          </cell>
          <cell r="MC284">
            <v>1.2</v>
          </cell>
          <cell r="MD284">
            <v>1</v>
          </cell>
          <cell r="ME284">
            <v>1.3</v>
          </cell>
        </row>
        <row r="285">
          <cell r="A285">
            <v>1107090</v>
          </cell>
          <cell r="G285" t="str">
            <v xml:space="preserve">Lagarto redondo </v>
          </cell>
          <cell r="H285">
            <v>2.2599999999999998</v>
          </cell>
          <cell r="I285">
            <v>2.54</v>
          </cell>
          <cell r="J285">
            <v>0.13</v>
          </cell>
          <cell r="K285">
            <v>-1.74</v>
          </cell>
          <cell r="L285">
            <v>-0.91</v>
          </cell>
          <cell r="M285">
            <v>-1.17</v>
          </cell>
          <cell r="N285">
            <v>-1.92</v>
          </cell>
          <cell r="O285">
            <v>-1.04</v>
          </cell>
          <cell r="P285">
            <v>0.51</v>
          </cell>
          <cell r="Q285">
            <v>0.48</v>
          </cell>
          <cell r="R285">
            <v>-1.26</v>
          </cell>
          <cell r="S285">
            <v>-2.15</v>
          </cell>
          <cell r="T285">
            <v>-1.0900000000000001</v>
          </cell>
          <cell r="U285">
            <v>0.27</v>
          </cell>
          <cell r="V285">
            <v>0.43</v>
          </cell>
          <cell r="W285">
            <v>-1.3</v>
          </cell>
          <cell r="X285">
            <v>-3.17</v>
          </cell>
          <cell r="Y285">
            <v>-0.88</v>
          </cell>
          <cell r="Z285">
            <v>1.75</v>
          </cell>
          <cell r="AA285">
            <v>2.59</v>
          </cell>
          <cell r="AB285">
            <v>3.88</v>
          </cell>
          <cell r="AC285">
            <v>3.15</v>
          </cell>
          <cell r="AD285">
            <v>2.42</v>
          </cell>
          <cell r="AE285">
            <v>0.8</v>
          </cell>
          <cell r="AF285">
            <v>-1.5</v>
          </cell>
          <cell r="AG285">
            <v>-0.71</v>
          </cell>
          <cell r="AH285">
            <v>-0.99</v>
          </cell>
          <cell r="AI285">
            <v>-2.2200000000000002</v>
          </cell>
          <cell r="AJ285">
            <v>-1.93</v>
          </cell>
          <cell r="AK285">
            <v>-0.78</v>
          </cell>
          <cell r="AL285">
            <v>0.55000000000000004</v>
          </cell>
          <cell r="AM285">
            <v>-0.02</v>
          </cell>
          <cell r="AN285">
            <v>0.83</v>
          </cell>
          <cell r="AO285">
            <v>0.63</v>
          </cell>
          <cell r="AP285">
            <v>-0.42</v>
          </cell>
          <cell r="AQ285">
            <v>0.71</v>
          </cell>
          <cell r="AR285">
            <v>-1.82</v>
          </cell>
          <cell r="AS285">
            <v>-4.82</v>
          </cell>
          <cell r="AT285">
            <v>0.89</v>
          </cell>
          <cell r="AU285">
            <v>2.16</v>
          </cell>
          <cell r="AV285">
            <v>-0.27</v>
          </cell>
          <cell r="AW285">
            <v>0.43</v>
          </cell>
          <cell r="AX285">
            <v>3.03</v>
          </cell>
          <cell r="AY285">
            <v>4.17</v>
          </cell>
          <cell r="AZ285">
            <v>3.37</v>
          </cell>
          <cell r="BA285">
            <v>1.51</v>
          </cell>
          <cell r="BB285">
            <v>-0.89</v>
          </cell>
          <cell r="BC285">
            <v>-1.01</v>
          </cell>
          <cell r="BD285">
            <v>1.41</v>
          </cell>
          <cell r="BE285">
            <v>0.22</v>
          </cell>
          <cell r="BF285">
            <v>-2.84</v>
          </cell>
          <cell r="BG285">
            <v>-1</v>
          </cell>
          <cell r="BH285">
            <v>0.21</v>
          </cell>
          <cell r="BI285">
            <v>-0.56999999999999995</v>
          </cell>
          <cell r="BJ285">
            <v>2.2799999999999998</v>
          </cell>
          <cell r="BK285">
            <v>2.91</v>
          </cell>
          <cell r="BL285">
            <v>-1.58</v>
          </cell>
          <cell r="BM285">
            <v>-1.36</v>
          </cell>
          <cell r="BN285">
            <v>0.49</v>
          </cell>
          <cell r="BO285">
            <v>-1.36</v>
          </cell>
          <cell r="BP285">
            <v>-0.09</v>
          </cell>
          <cell r="BQ285">
            <v>3.44</v>
          </cell>
          <cell r="BR285">
            <v>3.47</v>
          </cell>
          <cell r="BS285">
            <v>3.63</v>
          </cell>
          <cell r="BT285">
            <v>5.32</v>
          </cell>
          <cell r="BU285">
            <v>2.78</v>
          </cell>
          <cell r="BV285">
            <v>-0.32</v>
          </cell>
          <cell r="BW285">
            <v>3.85</v>
          </cell>
          <cell r="BX285">
            <v>12.51</v>
          </cell>
          <cell r="BY285">
            <v>9.17</v>
          </cell>
          <cell r="BZ285">
            <v>5.86</v>
          </cell>
          <cell r="CA285">
            <v>9.26</v>
          </cell>
          <cell r="CB285">
            <v>5.07</v>
          </cell>
          <cell r="CC285">
            <v>1.54</v>
          </cell>
          <cell r="CD285">
            <v>1.75</v>
          </cell>
          <cell r="CE285">
            <v>0.39</v>
          </cell>
          <cell r="CF285">
            <v>-0.66</v>
          </cell>
          <cell r="CG285">
            <v>-0.36</v>
          </cell>
          <cell r="CH285">
            <v>0.53</v>
          </cell>
          <cell r="CI285">
            <v>1.65</v>
          </cell>
          <cell r="CJ285">
            <v>0.34</v>
          </cell>
          <cell r="CK285">
            <v>-1.27</v>
          </cell>
          <cell r="CL285">
            <v>0.31</v>
          </cell>
          <cell r="CM285">
            <v>3.86</v>
          </cell>
          <cell r="CN285">
            <v>12.74</v>
          </cell>
          <cell r="CO285">
            <v>12.73</v>
          </cell>
          <cell r="CP285">
            <v>0.79</v>
          </cell>
          <cell r="CQ285">
            <v>-2.16</v>
          </cell>
          <cell r="CR285">
            <v>0.99</v>
          </cell>
          <cell r="CS285">
            <v>2</v>
          </cell>
          <cell r="CT285">
            <v>0.49</v>
          </cell>
          <cell r="CU285">
            <v>-0.38</v>
          </cell>
          <cell r="CV285">
            <v>-1.23</v>
          </cell>
          <cell r="CW285">
            <v>-7.0000000000000007E-2</v>
          </cell>
          <cell r="CX285">
            <v>1.5</v>
          </cell>
          <cell r="CY285">
            <v>1.39</v>
          </cell>
          <cell r="CZ285">
            <v>1.64</v>
          </cell>
          <cell r="DA285">
            <v>1.64</v>
          </cell>
          <cell r="DB285">
            <v>-1.77</v>
          </cell>
          <cell r="DC285">
            <v>-0.44</v>
          </cell>
          <cell r="DD285">
            <v>-0.08</v>
          </cell>
          <cell r="DE285">
            <v>-1.81</v>
          </cell>
          <cell r="DF285">
            <v>-0.64</v>
          </cell>
          <cell r="DG285">
            <v>0.68</v>
          </cell>
          <cell r="DH285">
            <v>1.86</v>
          </cell>
          <cell r="DI285">
            <v>-0.08</v>
          </cell>
          <cell r="DJ285">
            <v>-4.4400000000000004</v>
          </cell>
          <cell r="DK285">
            <v>-2.0699999999999998</v>
          </cell>
          <cell r="DL285">
            <v>3.04</v>
          </cell>
          <cell r="DM285">
            <v>1.72</v>
          </cell>
          <cell r="DN285">
            <v>-0.95</v>
          </cell>
          <cell r="DO285">
            <v>-1.59</v>
          </cell>
          <cell r="DP285">
            <v>-2.71</v>
          </cell>
          <cell r="DQ285">
            <v>-2.65</v>
          </cell>
          <cell r="DR285">
            <v>0.63</v>
          </cell>
          <cell r="DS285">
            <v>5.0599999999999996</v>
          </cell>
          <cell r="DT285">
            <v>2.89</v>
          </cell>
          <cell r="DU285">
            <v>-2.52</v>
          </cell>
          <cell r="DV285">
            <v>-2.8</v>
          </cell>
          <cell r="DW285">
            <v>1.21</v>
          </cell>
          <cell r="DX285">
            <v>5.98</v>
          </cell>
          <cell r="DY285">
            <v>3.71</v>
          </cell>
          <cell r="DZ285">
            <v>1.05</v>
          </cell>
          <cell r="EA285">
            <v>1.91</v>
          </cell>
          <cell r="EB285">
            <v>-1.08</v>
          </cell>
          <cell r="EC285">
            <v>-2.14</v>
          </cell>
          <cell r="ED285">
            <v>-1.79</v>
          </cell>
          <cell r="EE285">
            <v>-1.88</v>
          </cell>
          <cell r="EF285">
            <v>-1.57</v>
          </cell>
          <cell r="EG285">
            <v>-1.1299999999999999</v>
          </cell>
          <cell r="EH285">
            <v>0.57999999999999996</v>
          </cell>
          <cell r="EI285">
            <v>-0.15</v>
          </cell>
          <cell r="EJ285">
            <v>-0.74</v>
          </cell>
          <cell r="EK285">
            <v>0.35</v>
          </cell>
          <cell r="EL285">
            <v>-0.26</v>
          </cell>
          <cell r="EM285">
            <v>-0.62</v>
          </cell>
          <cell r="EN285">
            <v>2</v>
          </cell>
          <cell r="EO285">
            <v>1.39</v>
          </cell>
          <cell r="EP285">
            <v>2.58</v>
          </cell>
          <cell r="EQ285">
            <v>6.48</v>
          </cell>
          <cell r="ER285">
            <v>10.210000000000001</v>
          </cell>
          <cell r="ES285">
            <v>13.79</v>
          </cell>
          <cell r="ET285">
            <v>7.06</v>
          </cell>
          <cell r="EU285">
            <v>-1.45</v>
          </cell>
          <cell r="EV285">
            <v>-1.33</v>
          </cell>
          <cell r="EW285">
            <v>1.28</v>
          </cell>
          <cell r="EX285">
            <v>0.22</v>
          </cell>
          <cell r="EY285">
            <v>-0.78</v>
          </cell>
          <cell r="EZ285">
            <v>-0.48</v>
          </cell>
          <cell r="FA285">
            <v>-2.7</v>
          </cell>
          <cell r="FB285">
            <v>-3.25</v>
          </cell>
          <cell r="FC285">
            <v>0.37</v>
          </cell>
          <cell r="FD285">
            <v>2.64</v>
          </cell>
          <cell r="FE285">
            <v>1.59</v>
          </cell>
          <cell r="FF285">
            <v>-3.7</v>
          </cell>
          <cell r="FG285">
            <v>-4.4400000000000004</v>
          </cell>
          <cell r="FH285">
            <v>-1.32</v>
          </cell>
          <cell r="FI285">
            <v>-0.32</v>
          </cell>
          <cell r="FJ285">
            <v>0.87</v>
          </cell>
          <cell r="FK285">
            <v>1.9</v>
          </cell>
          <cell r="FL285">
            <v>2.35</v>
          </cell>
          <cell r="FM285">
            <v>0.24</v>
          </cell>
          <cell r="FN285">
            <v>0.24</v>
          </cell>
          <cell r="FO285">
            <v>1.61</v>
          </cell>
          <cell r="FP285">
            <v>2.6</v>
          </cell>
          <cell r="FQ285">
            <v>5.62</v>
          </cell>
          <cell r="FR285">
            <v>8</v>
          </cell>
          <cell r="FS285">
            <v>4.29</v>
          </cell>
          <cell r="FT285">
            <v>-1.92</v>
          </cell>
          <cell r="FU285">
            <v>-1.7</v>
          </cell>
          <cell r="FV285">
            <v>-0.96</v>
          </cell>
          <cell r="FW285">
            <v>-1.2</v>
          </cell>
          <cell r="FX285">
            <v>-1.5</v>
          </cell>
          <cell r="FY285">
            <v>-0.52</v>
          </cell>
          <cell r="FZ285">
            <v>-0.93</v>
          </cell>
          <cell r="GA285">
            <v>-1.87</v>
          </cell>
          <cell r="GB285">
            <v>-0.84</v>
          </cell>
          <cell r="GC285">
            <v>-1.08</v>
          </cell>
          <cell r="GD285">
            <v>-0.27</v>
          </cell>
          <cell r="GE285">
            <v>1.19</v>
          </cell>
          <cell r="GF285">
            <v>-0.28000000000000003</v>
          </cell>
          <cell r="GG285">
            <v>-1.77</v>
          </cell>
          <cell r="GH285">
            <v>-1.82</v>
          </cell>
          <cell r="GI285">
            <v>-1.07</v>
          </cell>
          <cell r="GJ285">
            <v>0.85</v>
          </cell>
          <cell r="GK285">
            <v>2.0699999999999998</v>
          </cell>
          <cell r="GL285">
            <v>2.72</v>
          </cell>
          <cell r="GM285">
            <v>1.57</v>
          </cell>
          <cell r="GN285">
            <v>-0.26</v>
          </cell>
          <cell r="GO285">
            <v>1.59</v>
          </cell>
          <cell r="GP285">
            <v>1.95</v>
          </cell>
          <cell r="GQ285">
            <v>0.4</v>
          </cell>
          <cell r="GR285">
            <v>0.61</v>
          </cell>
          <cell r="GS285">
            <v>0.69</v>
          </cell>
          <cell r="GT285">
            <v>1.07</v>
          </cell>
          <cell r="GU285">
            <v>0.01</v>
          </cell>
          <cell r="GV285">
            <v>-1.53</v>
          </cell>
          <cell r="GW285">
            <v>-1.49</v>
          </cell>
          <cell r="GX285">
            <v>-2.25</v>
          </cell>
          <cell r="GY285">
            <v>-2.5299999999999998</v>
          </cell>
          <cell r="GZ285">
            <v>-1.77</v>
          </cell>
          <cell r="HA285">
            <v>-0.61</v>
          </cell>
          <cell r="HB285">
            <v>-0.11</v>
          </cell>
          <cell r="HC285">
            <v>-0.37</v>
          </cell>
          <cell r="HD285">
            <v>-0.48</v>
          </cell>
          <cell r="HE285">
            <v>0.56999999999999995</v>
          </cell>
          <cell r="HF285">
            <v>2.0099999999999998</v>
          </cell>
          <cell r="HG285">
            <v>0.27</v>
          </cell>
          <cell r="HH285">
            <v>-1.81</v>
          </cell>
          <cell r="HI285">
            <v>-0.51</v>
          </cell>
          <cell r="HJ285">
            <v>2.65</v>
          </cell>
          <cell r="HK285">
            <v>3.36</v>
          </cell>
          <cell r="HL285">
            <v>2.0699999999999998</v>
          </cell>
          <cell r="HM285">
            <v>0.39</v>
          </cell>
          <cell r="HN285">
            <v>0.5</v>
          </cell>
          <cell r="HO285">
            <v>1.5</v>
          </cell>
          <cell r="HP285">
            <v>1.25</v>
          </cell>
          <cell r="HQ285">
            <v>2.83</v>
          </cell>
          <cell r="HR285">
            <v>2.84</v>
          </cell>
          <cell r="HS285">
            <v>0.44</v>
          </cell>
          <cell r="HT285">
            <v>-0.27</v>
          </cell>
          <cell r="HU285">
            <v>1.47</v>
          </cell>
          <cell r="HV285">
            <v>2.14</v>
          </cell>
          <cell r="HW285">
            <v>0.78</v>
          </cell>
          <cell r="HX285">
            <v>0.31</v>
          </cell>
          <cell r="HY285">
            <v>-0.26</v>
          </cell>
          <cell r="HZ285">
            <v>-0.14000000000000001</v>
          </cell>
          <cell r="IA285">
            <v>0.87</v>
          </cell>
          <cell r="IB285">
            <v>1.27</v>
          </cell>
          <cell r="IC285">
            <v>1.29</v>
          </cell>
          <cell r="ID285">
            <v>0.78</v>
          </cell>
          <cell r="IE285">
            <v>0.81</v>
          </cell>
          <cell r="IF285">
            <v>2.69</v>
          </cell>
          <cell r="IG285">
            <v>3.22</v>
          </cell>
          <cell r="IH285">
            <v>0.51</v>
          </cell>
          <cell r="II285">
            <v>0.55000000000000004</v>
          </cell>
          <cell r="IJ285">
            <v>4.34</v>
          </cell>
          <cell r="IK285">
            <v>5.2</v>
          </cell>
          <cell r="IL285">
            <v>4.8600000000000003</v>
          </cell>
          <cell r="IM285">
            <v>4.8600000000000003</v>
          </cell>
          <cell r="IN285">
            <v>3.51</v>
          </cell>
          <cell r="IO285">
            <v>2.0099999999999998</v>
          </cell>
          <cell r="IP285">
            <v>0.03</v>
          </cell>
          <cell r="IQ285">
            <v>-1.34</v>
          </cell>
          <cell r="IR285">
            <v>-0.8</v>
          </cell>
          <cell r="IS285">
            <v>-0.33</v>
          </cell>
          <cell r="IT285">
            <v>-1.1599999999999999</v>
          </cell>
          <cell r="IU285">
            <v>-0.46</v>
          </cell>
          <cell r="IV285">
            <v>-0.25</v>
          </cell>
          <cell r="IW285">
            <v>-0.16</v>
          </cell>
          <cell r="IX285">
            <v>0.73</v>
          </cell>
          <cell r="IY285">
            <v>-0.09</v>
          </cell>
          <cell r="IZ285">
            <v>-0.98</v>
          </cell>
          <cell r="JA285">
            <v>0.16</v>
          </cell>
          <cell r="JB285">
            <v>1.97</v>
          </cell>
          <cell r="JC285">
            <v>1.47</v>
          </cell>
          <cell r="JD285">
            <v>-0.48</v>
          </cell>
          <cell r="JE285">
            <v>-1.07</v>
          </cell>
          <cell r="JF285">
            <v>0.44</v>
          </cell>
          <cell r="JG285">
            <v>1.63</v>
          </cell>
          <cell r="JH285">
            <v>1.74</v>
          </cell>
          <cell r="JI285">
            <v>1.32</v>
          </cell>
          <cell r="JJ285">
            <v>0.92</v>
          </cell>
          <cell r="JK285">
            <v>0.83</v>
          </cell>
          <cell r="JL285">
            <v>0.74</v>
          </cell>
          <cell r="JM285">
            <v>2.58</v>
          </cell>
          <cell r="JN285">
            <v>4.1399999999999997</v>
          </cell>
          <cell r="JO285">
            <v>2.8</v>
          </cell>
          <cell r="JP285">
            <v>0.54</v>
          </cell>
          <cell r="JQ285">
            <v>-0.48</v>
          </cell>
          <cell r="JR285">
            <v>0.39</v>
          </cell>
          <cell r="JS285">
            <v>0.23</v>
          </cell>
          <cell r="JT285">
            <v>-1.31</v>
          </cell>
          <cell r="JU285">
            <v>-1.1599999999999999</v>
          </cell>
          <cell r="JV285">
            <v>-0.09</v>
          </cell>
          <cell r="JW285">
            <v>0.09</v>
          </cell>
          <cell r="JX285">
            <v>0.43</v>
          </cell>
          <cell r="JY285">
            <v>-0.26</v>
          </cell>
          <cell r="JZ285">
            <v>-1.47</v>
          </cell>
          <cell r="KA285">
            <v>-1.28</v>
          </cell>
          <cell r="KB285">
            <v>0.04</v>
          </cell>
          <cell r="KC285">
            <v>1.6</v>
          </cell>
          <cell r="KD285">
            <v>2.2400000000000002</v>
          </cell>
          <cell r="KE285">
            <v>1.37</v>
          </cell>
          <cell r="KF285">
            <v>0.82</v>
          </cell>
          <cell r="KG285">
            <v>-0.8</v>
          </cell>
          <cell r="KH285">
            <v>-1.0900000000000001</v>
          </cell>
          <cell r="KI285">
            <v>0.73</v>
          </cell>
          <cell r="KJ285">
            <v>1.39</v>
          </cell>
          <cell r="KK285">
            <v>2.11</v>
          </cell>
          <cell r="KL285">
            <v>0.6</v>
          </cell>
          <cell r="KM285">
            <v>0.35</v>
          </cell>
          <cell r="KN285">
            <v>0.62</v>
          </cell>
          <cell r="KO285">
            <v>-1.58</v>
          </cell>
          <cell r="KP285">
            <v>-0.26</v>
          </cell>
          <cell r="KQ285">
            <v>2.0299999999999998</v>
          </cell>
          <cell r="KR285">
            <v>-2.19</v>
          </cell>
          <cell r="KS285">
            <v>-3.17</v>
          </cell>
          <cell r="KT285">
            <v>0.53</v>
          </cell>
          <cell r="KU285">
            <v>-0.17</v>
          </cell>
          <cell r="KV285">
            <v>-0.73</v>
          </cell>
          <cell r="KW285">
            <v>-2.94</v>
          </cell>
          <cell r="KX285">
            <v>-5.31</v>
          </cell>
          <cell r="KY285">
            <v>0</v>
          </cell>
          <cell r="KZ285">
            <v>3.04</v>
          </cell>
          <cell r="LA285">
            <v>1.1100000000000001</v>
          </cell>
          <cell r="LB285">
            <v>0.79</v>
          </cell>
          <cell r="LC285">
            <v>-0.34</v>
          </cell>
          <cell r="LD285">
            <v>-0.04</v>
          </cell>
          <cell r="LE285">
            <v>-0.74</v>
          </cell>
          <cell r="LF285">
            <v>0.2</v>
          </cell>
          <cell r="LG285">
            <v>0.7</v>
          </cell>
          <cell r="LH285">
            <v>1</v>
          </cell>
          <cell r="LI285">
            <v>0.5</v>
          </cell>
          <cell r="LJ285">
            <v>-0.8</v>
          </cell>
          <cell r="LK285">
            <v>-1.5</v>
          </cell>
          <cell r="LL285">
            <v>-1.5</v>
          </cell>
          <cell r="LM285">
            <v>-1.3</v>
          </cell>
          <cell r="LN285">
            <v>-1</v>
          </cell>
          <cell r="LO285">
            <v>-0.6</v>
          </cell>
          <cell r="LP285">
            <v>-0.3</v>
          </cell>
          <cell r="LQ285">
            <v>-0.2</v>
          </cell>
          <cell r="LR285">
            <v>-0.1</v>
          </cell>
          <cell r="LS285">
            <v>-0.2</v>
          </cell>
          <cell r="LT285">
            <v>-0.4</v>
          </cell>
          <cell r="LU285">
            <v>-0.6</v>
          </cell>
          <cell r="LV285">
            <v>-0.5</v>
          </cell>
          <cell r="LW285">
            <v>0</v>
          </cell>
          <cell r="LX285">
            <v>0.7</v>
          </cell>
          <cell r="LY285">
            <v>1</v>
          </cell>
          <cell r="LZ285">
            <v>1.4</v>
          </cell>
          <cell r="MA285">
            <v>1.4</v>
          </cell>
          <cell r="MB285">
            <v>1.4</v>
          </cell>
          <cell r="MC285">
            <v>1.2</v>
          </cell>
          <cell r="MD285">
            <v>1</v>
          </cell>
          <cell r="ME285">
            <v>1.3</v>
          </cell>
        </row>
        <row r="286">
          <cell r="A286">
            <v>1107091</v>
          </cell>
          <cell r="G286" t="str">
            <v xml:space="preserve">Lagarto comum </v>
          </cell>
          <cell r="H286">
            <v>2.2999999999999998</v>
          </cell>
          <cell r="I286">
            <v>-0.1</v>
          </cell>
          <cell r="J286">
            <v>-1.73</v>
          </cell>
          <cell r="K286">
            <v>-2.4500000000000002</v>
          </cell>
          <cell r="L286">
            <v>-3.12</v>
          </cell>
          <cell r="M286">
            <v>0.11</v>
          </cell>
          <cell r="N286">
            <v>2.48</v>
          </cell>
          <cell r="O286">
            <v>-0.31</v>
          </cell>
          <cell r="P286">
            <v>-1.55</v>
          </cell>
          <cell r="Q286">
            <v>-1.79</v>
          </cell>
          <cell r="R286">
            <v>-1.48</v>
          </cell>
          <cell r="S286">
            <v>0.41</v>
          </cell>
          <cell r="T286">
            <v>-0.17</v>
          </cell>
          <cell r="U286">
            <v>-1.82</v>
          </cell>
          <cell r="V286">
            <v>-0.85</v>
          </cell>
          <cell r="W286">
            <v>-0.75</v>
          </cell>
          <cell r="X286">
            <v>-2.2999999999999998</v>
          </cell>
          <cell r="Y286">
            <v>0.06</v>
          </cell>
          <cell r="Z286">
            <v>2.77</v>
          </cell>
          <cell r="AA286">
            <v>5.38</v>
          </cell>
          <cell r="AB286">
            <v>8.14</v>
          </cell>
          <cell r="AC286">
            <v>4.5599999999999996</v>
          </cell>
          <cell r="AD286">
            <v>0.63</v>
          </cell>
          <cell r="AE286">
            <v>-0.52</v>
          </cell>
          <cell r="AF286">
            <v>-2.02</v>
          </cell>
          <cell r="AG286">
            <v>-3.03</v>
          </cell>
          <cell r="AH286">
            <v>-3.04</v>
          </cell>
          <cell r="AI286">
            <v>-2.31</v>
          </cell>
          <cell r="AJ286">
            <v>-1.91</v>
          </cell>
          <cell r="AK286">
            <v>-1.81</v>
          </cell>
          <cell r="AL286">
            <v>-1.1499999999999999</v>
          </cell>
          <cell r="AM286">
            <v>-1.25</v>
          </cell>
          <cell r="AN286">
            <v>-0.08</v>
          </cell>
          <cell r="AO286">
            <v>1.57</v>
          </cell>
          <cell r="AP286">
            <v>-0.06</v>
          </cell>
          <cell r="AQ286">
            <v>-1.91</v>
          </cell>
          <cell r="AR286">
            <v>-1.67</v>
          </cell>
          <cell r="AS286">
            <v>-0.81</v>
          </cell>
          <cell r="AT286">
            <v>1</v>
          </cell>
          <cell r="AU286">
            <v>1.62</v>
          </cell>
          <cell r="AV286">
            <v>0.24</v>
          </cell>
          <cell r="AW286">
            <v>1.5</v>
          </cell>
          <cell r="AX286">
            <v>6.51</v>
          </cell>
          <cell r="AY286">
            <v>8.56</v>
          </cell>
          <cell r="AZ286">
            <v>6.76</v>
          </cell>
          <cell r="BA286">
            <v>3.31</v>
          </cell>
          <cell r="BB286">
            <v>0.01</v>
          </cell>
          <cell r="BC286">
            <v>-1.64</v>
          </cell>
          <cell r="BD286">
            <v>-1.61</v>
          </cell>
          <cell r="BE286">
            <v>-1.64</v>
          </cell>
          <cell r="BF286">
            <v>-3.3</v>
          </cell>
          <cell r="BG286">
            <v>-2.4</v>
          </cell>
          <cell r="BH286">
            <v>7.0000000000000007E-2</v>
          </cell>
          <cell r="BI286">
            <v>-0.39</v>
          </cell>
          <cell r="BJ286">
            <v>-1.33</v>
          </cell>
          <cell r="BK286">
            <v>-1.07</v>
          </cell>
          <cell r="BL286">
            <v>0.73</v>
          </cell>
          <cell r="BM286">
            <v>0.68</v>
          </cell>
          <cell r="BN286">
            <v>-1.37</v>
          </cell>
          <cell r="BO286">
            <v>-0.53</v>
          </cell>
          <cell r="BP286">
            <v>1.79</v>
          </cell>
          <cell r="BQ286">
            <v>5.22</v>
          </cell>
          <cell r="BR286">
            <v>6.57</v>
          </cell>
          <cell r="BS286">
            <v>3.78</v>
          </cell>
          <cell r="BT286">
            <v>2.57</v>
          </cell>
          <cell r="BU286">
            <v>2.67</v>
          </cell>
          <cell r="BV286">
            <v>1.74</v>
          </cell>
          <cell r="BW286">
            <v>1.88</v>
          </cell>
          <cell r="BX286">
            <v>4.28</v>
          </cell>
          <cell r="BY286">
            <v>7.35</v>
          </cell>
          <cell r="BZ286">
            <v>10.01</v>
          </cell>
          <cell r="CA286">
            <v>7.6</v>
          </cell>
          <cell r="CB286">
            <v>2.75</v>
          </cell>
          <cell r="CC286">
            <v>-0.22</v>
          </cell>
          <cell r="CD286">
            <v>-2.98</v>
          </cell>
          <cell r="CE286">
            <v>-4.2699999999999996</v>
          </cell>
          <cell r="CF286">
            <v>-3.5</v>
          </cell>
          <cell r="CG286">
            <v>-0.92</v>
          </cell>
          <cell r="CH286">
            <v>2.0699999999999998</v>
          </cell>
          <cell r="CI286">
            <v>2.84</v>
          </cell>
          <cell r="CJ286">
            <v>1.41</v>
          </cell>
          <cell r="CK286">
            <v>2.82</v>
          </cell>
          <cell r="CL286">
            <v>6.41</v>
          </cell>
          <cell r="CM286">
            <v>8.4600000000000009</v>
          </cell>
          <cell r="CN286">
            <v>9.17</v>
          </cell>
          <cell r="CO286">
            <v>4.8</v>
          </cell>
          <cell r="CP286">
            <v>-1.59</v>
          </cell>
          <cell r="CQ286">
            <v>-1.54</v>
          </cell>
          <cell r="CR286">
            <v>0.75</v>
          </cell>
          <cell r="CS286">
            <v>0.7</v>
          </cell>
          <cell r="CT286">
            <v>1.59</v>
          </cell>
          <cell r="CU286">
            <v>3.71</v>
          </cell>
          <cell r="CV286">
            <v>4.5</v>
          </cell>
          <cell r="CW286">
            <v>3.32</v>
          </cell>
          <cell r="CX286">
            <v>0.95</v>
          </cell>
          <cell r="CY286">
            <v>-0.86</v>
          </cell>
          <cell r="CZ286">
            <v>-2.1</v>
          </cell>
          <cell r="DA286">
            <v>-2.1</v>
          </cell>
          <cell r="DB286">
            <v>-2.74</v>
          </cell>
          <cell r="DC286">
            <v>-1.68</v>
          </cell>
          <cell r="DD286">
            <v>-2.5299999999999998</v>
          </cell>
          <cell r="DE286">
            <v>-2.23</v>
          </cell>
          <cell r="DF286">
            <v>-0.62</v>
          </cell>
          <cell r="DG286">
            <v>0.05</v>
          </cell>
          <cell r="DH286">
            <v>0.56000000000000005</v>
          </cell>
          <cell r="DI286">
            <v>0.03</v>
          </cell>
          <cell r="DJ286">
            <v>-0.3</v>
          </cell>
          <cell r="DK286">
            <v>-0.32</v>
          </cell>
          <cell r="DL286">
            <v>0.19</v>
          </cell>
          <cell r="DM286">
            <v>0.21</v>
          </cell>
          <cell r="DN286">
            <v>-1.05</v>
          </cell>
          <cell r="DO286">
            <v>-1.25</v>
          </cell>
          <cell r="DP286">
            <v>-0.78</v>
          </cell>
          <cell r="DQ286">
            <v>-0.89</v>
          </cell>
          <cell r="DR286">
            <v>-0.85</v>
          </cell>
          <cell r="DS286">
            <v>1.34</v>
          </cell>
          <cell r="DT286">
            <v>3.77</v>
          </cell>
          <cell r="DU286">
            <v>0.57999999999999996</v>
          </cell>
          <cell r="DV286">
            <v>-2.2000000000000002</v>
          </cell>
          <cell r="DW286">
            <v>-0.01</v>
          </cell>
          <cell r="DX286">
            <v>1.79</v>
          </cell>
          <cell r="DY286">
            <v>1.6</v>
          </cell>
          <cell r="DZ286">
            <v>-0.13</v>
          </cell>
          <cell r="EA286">
            <v>-1.24</v>
          </cell>
          <cell r="EB286">
            <v>-0.88</v>
          </cell>
          <cell r="EC286">
            <v>0.21</v>
          </cell>
          <cell r="ED286">
            <v>2.76</v>
          </cell>
          <cell r="EE286">
            <v>2.69</v>
          </cell>
          <cell r="EF286">
            <v>2.09</v>
          </cell>
          <cell r="EG286">
            <v>2.5299999999999998</v>
          </cell>
          <cell r="EH286">
            <v>-0.91</v>
          </cell>
          <cell r="EI286">
            <v>-1.22</v>
          </cell>
          <cell r="EJ286">
            <v>0.95</v>
          </cell>
          <cell r="EK286">
            <v>0.75</v>
          </cell>
          <cell r="EL286">
            <v>1.5</v>
          </cell>
          <cell r="EM286">
            <v>0.25</v>
          </cell>
          <cell r="EN286">
            <v>1.94</v>
          </cell>
          <cell r="EO286">
            <v>7.44</v>
          </cell>
          <cell r="EP286">
            <v>6.09</v>
          </cell>
          <cell r="EQ286">
            <v>3.43</v>
          </cell>
          <cell r="ER286">
            <v>8.49</v>
          </cell>
          <cell r="ES286">
            <v>12.59</v>
          </cell>
          <cell r="ET286">
            <v>7.31</v>
          </cell>
          <cell r="EU286">
            <v>-0.4</v>
          </cell>
          <cell r="EV286">
            <v>-2.37</v>
          </cell>
          <cell r="EW286">
            <v>-1.53</v>
          </cell>
          <cell r="EX286">
            <v>-1.41</v>
          </cell>
          <cell r="EY286">
            <v>-0.2</v>
          </cell>
          <cell r="EZ286">
            <v>-1.28</v>
          </cell>
          <cell r="FA286">
            <v>-2.7</v>
          </cell>
          <cell r="FB286">
            <v>-1.33</v>
          </cell>
          <cell r="FC286">
            <v>-0.63</v>
          </cell>
          <cell r="FD286">
            <v>-0.39</v>
          </cell>
          <cell r="FE286">
            <v>0.22</v>
          </cell>
          <cell r="FF286">
            <v>-1.56</v>
          </cell>
          <cell r="FG286">
            <v>-2.4300000000000002</v>
          </cell>
          <cell r="FH286">
            <v>-0.74</v>
          </cell>
          <cell r="FI286">
            <v>0.85</v>
          </cell>
          <cell r="FJ286">
            <v>2.39</v>
          </cell>
          <cell r="FK286">
            <v>1.74</v>
          </cell>
          <cell r="FL286">
            <v>0.59</v>
          </cell>
          <cell r="FM286">
            <v>0.96</v>
          </cell>
          <cell r="FN286">
            <v>-0.18</v>
          </cell>
          <cell r="FO286">
            <v>-0.44</v>
          </cell>
          <cell r="FP286">
            <v>1.82</v>
          </cell>
          <cell r="FQ286">
            <v>5.39</v>
          </cell>
          <cell r="FR286">
            <v>7.33</v>
          </cell>
          <cell r="FS286">
            <v>4.55</v>
          </cell>
          <cell r="FT286">
            <v>1.1399999999999999</v>
          </cell>
          <cell r="FU286">
            <v>-1.1299999999999999</v>
          </cell>
          <cell r="FV286">
            <v>-3.07</v>
          </cell>
          <cell r="FW286">
            <v>-2.64</v>
          </cell>
          <cell r="FX286">
            <v>-3.3</v>
          </cell>
          <cell r="FY286">
            <v>-3.46</v>
          </cell>
          <cell r="FZ286">
            <v>-2.1</v>
          </cell>
          <cell r="GA286">
            <v>-0.49</v>
          </cell>
          <cell r="GB286">
            <v>0.74</v>
          </cell>
          <cell r="GC286">
            <v>0.46</v>
          </cell>
          <cell r="GD286">
            <v>0.05</v>
          </cell>
          <cell r="GE286">
            <v>0.85</v>
          </cell>
          <cell r="GF286">
            <v>0.56000000000000005</v>
          </cell>
          <cell r="GG286">
            <v>-1.8</v>
          </cell>
          <cell r="GH286">
            <v>-1.92</v>
          </cell>
          <cell r="GI286">
            <v>0.73</v>
          </cell>
          <cell r="GJ286">
            <v>1.56</v>
          </cell>
          <cell r="GK286">
            <v>1.66</v>
          </cell>
          <cell r="GL286">
            <v>3.06</v>
          </cell>
          <cell r="GM286">
            <v>2.4700000000000002</v>
          </cell>
          <cell r="GN286">
            <v>1.06</v>
          </cell>
          <cell r="GO286">
            <v>2.27</v>
          </cell>
          <cell r="GP286">
            <v>1.65</v>
          </cell>
          <cell r="GQ286">
            <v>-1.28</v>
          </cell>
          <cell r="GR286">
            <v>-0.21</v>
          </cell>
          <cell r="GS286">
            <v>0.42</v>
          </cell>
          <cell r="GT286">
            <v>-1.07</v>
          </cell>
          <cell r="GU286">
            <v>-0.55000000000000004</v>
          </cell>
          <cell r="GV286">
            <v>-0.54</v>
          </cell>
          <cell r="GW286">
            <v>-1.2</v>
          </cell>
          <cell r="GX286">
            <v>-1.49</v>
          </cell>
          <cell r="GY286">
            <v>-1.59</v>
          </cell>
          <cell r="GZ286">
            <v>-1.26</v>
          </cell>
          <cell r="HA286">
            <v>-0.47</v>
          </cell>
          <cell r="HB286">
            <v>-0.67</v>
          </cell>
          <cell r="HC286">
            <v>-1.45</v>
          </cell>
          <cell r="HD286">
            <v>-0.75</v>
          </cell>
          <cell r="HE286">
            <v>0.74</v>
          </cell>
          <cell r="HF286">
            <v>0.7</v>
          </cell>
          <cell r="HG286">
            <v>-0.18</v>
          </cell>
          <cell r="HH286">
            <v>0.16</v>
          </cell>
          <cell r="HI286">
            <v>1.48</v>
          </cell>
          <cell r="HJ286">
            <v>3.01</v>
          </cell>
          <cell r="HK286">
            <v>4.47</v>
          </cell>
          <cell r="HL286">
            <v>4.18</v>
          </cell>
          <cell r="HM286">
            <v>1.58</v>
          </cell>
          <cell r="HN286">
            <v>1.63</v>
          </cell>
          <cell r="HO286">
            <v>2.52</v>
          </cell>
          <cell r="HP286">
            <v>1.51</v>
          </cell>
          <cell r="HQ286">
            <v>2.73</v>
          </cell>
          <cell r="HR286">
            <v>2.94</v>
          </cell>
          <cell r="HS286">
            <v>0.46</v>
          </cell>
          <cell r="HT286">
            <v>1.02</v>
          </cell>
          <cell r="HU286">
            <v>2.52</v>
          </cell>
          <cell r="HV286">
            <v>2.0299999999999998</v>
          </cell>
          <cell r="HW286">
            <v>0.95</v>
          </cell>
          <cell r="HX286">
            <v>0.49</v>
          </cell>
          <cell r="HY286">
            <v>0.81</v>
          </cell>
          <cell r="HZ286">
            <v>0.8</v>
          </cell>
          <cell r="IA286">
            <v>-0.74</v>
          </cell>
          <cell r="IB286">
            <v>-0.06</v>
          </cell>
          <cell r="IC286">
            <v>1.1499999999999999</v>
          </cell>
          <cell r="ID286">
            <v>-0.57999999999999996</v>
          </cell>
          <cell r="IE286">
            <v>7.0000000000000007E-2</v>
          </cell>
          <cell r="IF286">
            <v>1.67</v>
          </cell>
          <cell r="IG286">
            <v>1.67</v>
          </cell>
          <cell r="IH286">
            <v>2.34</v>
          </cell>
          <cell r="II286">
            <v>2.0699999999999998</v>
          </cell>
          <cell r="IJ286">
            <v>1.55</v>
          </cell>
          <cell r="IK286">
            <v>3.55</v>
          </cell>
          <cell r="IL286">
            <v>4.91</v>
          </cell>
          <cell r="IM286">
            <v>3.77</v>
          </cell>
          <cell r="IN286">
            <v>3.62</v>
          </cell>
          <cell r="IO286">
            <v>1.69</v>
          </cell>
          <cell r="IP286">
            <v>0.28999999999999998</v>
          </cell>
          <cell r="IQ286">
            <v>0.25</v>
          </cell>
          <cell r="IR286">
            <v>-0.76</v>
          </cell>
          <cell r="IS286">
            <v>-1.1599999999999999</v>
          </cell>
          <cell r="IT286">
            <v>-0.7</v>
          </cell>
          <cell r="IU286">
            <v>1.07</v>
          </cell>
          <cell r="IV286">
            <v>2.44</v>
          </cell>
          <cell r="IW286">
            <v>2.44</v>
          </cell>
          <cell r="IX286">
            <v>1.64</v>
          </cell>
          <cell r="IY286">
            <v>0.97</v>
          </cell>
          <cell r="IZ286">
            <v>0.67</v>
          </cell>
          <cell r="JA286">
            <v>1.23</v>
          </cell>
          <cell r="JB286">
            <v>1.77</v>
          </cell>
          <cell r="JC286">
            <v>0.57999999999999996</v>
          </cell>
          <cell r="JD286">
            <v>0.06</v>
          </cell>
          <cell r="JE286">
            <v>0.2</v>
          </cell>
          <cell r="JF286">
            <v>-0.89</v>
          </cell>
          <cell r="JG286">
            <v>-0.26</v>
          </cell>
          <cell r="JH286">
            <v>1.21</v>
          </cell>
          <cell r="JI286">
            <v>1.27</v>
          </cell>
          <cell r="JJ286">
            <v>1.26</v>
          </cell>
          <cell r="JK286">
            <v>1.69</v>
          </cell>
          <cell r="JL286">
            <v>2.38</v>
          </cell>
          <cell r="JM286">
            <v>1.75</v>
          </cell>
          <cell r="JN286">
            <v>0.97</v>
          </cell>
          <cell r="JO286">
            <v>0.99</v>
          </cell>
          <cell r="JP286">
            <v>0.6</v>
          </cell>
          <cell r="JQ286">
            <v>-0.37</v>
          </cell>
          <cell r="JR286">
            <v>-1.07</v>
          </cell>
          <cell r="JS286">
            <v>-0.82</v>
          </cell>
          <cell r="JT286">
            <v>-0.2</v>
          </cell>
          <cell r="JU286">
            <v>0.15</v>
          </cell>
          <cell r="JV286">
            <v>-1.67</v>
          </cell>
          <cell r="JW286">
            <v>-2.78</v>
          </cell>
          <cell r="JX286">
            <v>-1.55</v>
          </cell>
          <cell r="JY286">
            <v>-1.45</v>
          </cell>
          <cell r="JZ286">
            <v>-0.08</v>
          </cell>
          <cell r="KA286">
            <v>0.85</v>
          </cell>
          <cell r="KB286">
            <v>-1</v>
          </cell>
          <cell r="KC286">
            <v>-0.43</v>
          </cell>
          <cell r="KD286">
            <v>1.66</v>
          </cell>
          <cell r="KE286">
            <v>1.74</v>
          </cell>
          <cell r="KF286">
            <v>0.7</v>
          </cell>
          <cell r="KG286">
            <v>0.8</v>
          </cell>
          <cell r="KH286">
            <v>2.06</v>
          </cell>
          <cell r="KI286">
            <v>2.61</v>
          </cell>
          <cell r="KJ286">
            <v>0.75</v>
          </cell>
          <cell r="KK286">
            <v>-0.93</v>
          </cell>
          <cell r="KL286">
            <v>-0.68</v>
          </cell>
          <cell r="KM286">
            <v>-1.63</v>
          </cell>
          <cell r="KN286">
            <v>-2.2999999999999998</v>
          </cell>
          <cell r="KO286">
            <v>-0.78</v>
          </cell>
          <cell r="KP286">
            <v>0.06</v>
          </cell>
          <cell r="KQ286">
            <v>0.41</v>
          </cell>
          <cell r="KR286">
            <v>0.92</v>
          </cell>
          <cell r="KS286">
            <v>0.38</v>
          </cell>
          <cell r="KT286">
            <v>-0.88</v>
          </cell>
          <cell r="KU286">
            <v>-0.62</v>
          </cell>
          <cell r="KV286">
            <v>-0.44</v>
          </cell>
          <cell r="KW286">
            <v>-1.1299999999999999</v>
          </cell>
          <cell r="KX286">
            <v>-1.53</v>
          </cell>
          <cell r="KY286">
            <v>-1.51</v>
          </cell>
          <cell r="KZ286">
            <v>0.49</v>
          </cell>
          <cell r="LA286">
            <v>1.86</v>
          </cell>
          <cell r="LB286">
            <v>1.1100000000000001</v>
          </cell>
          <cell r="LC286">
            <v>0.2</v>
          </cell>
          <cell r="LD286">
            <v>1.1200000000000001</v>
          </cell>
          <cell r="LE286">
            <v>1.88</v>
          </cell>
          <cell r="LF286">
            <v>0.2</v>
          </cell>
          <cell r="LG286">
            <v>0.7</v>
          </cell>
          <cell r="LH286">
            <v>1</v>
          </cell>
          <cell r="LI286">
            <v>0.5</v>
          </cell>
          <cell r="LJ286">
            <v>-0.8</v>
          </cell>
          <cell r="LK286">
            <v>-1.5</v>
          </cell>
          <cell r="LL286">
            <v>-1.5</v>
          </cell>
          <cell r="LM286">
            <v>-1.3</v>
          </cell>
          <cell r="LN286">
            <v>-1</v>
          </cell>
          <cell r="LO286">
            <v>-0.6</v>
          </cell>
          <cell r="LP286">
            <v>-0.3</v>
          </cell>
          <cell r="LQ286">
            <v>-0.2</v>
          </cell>
          <cell r="LR286">
            <v>-0.1</v>
          </cell>
          <cell r="LS286">
            <v>-0.2</v>
          </cell>
          <cell r="LT286">
            <v>-0.4</v>
          </cell>
          <cell r="LU286">
            <v>-0.6</v>
          </cell>
          <cell r="LV286">
            <v>-0.5</v>
          </cell>
          <cell r="LW286">
            <v>0</v>
          </cell>
          <cell r="LX286">
            <v>0.7</v>
          </cell>
          <cell r="LY286">
            <v>1</v>
          </cell>
          <cell r="LZ286">
            <v>1.4</v>
          </cell>
          <cell r="MA286">
            <v>1.4</v>
          </cell>
          <cell r="MB286">
            <v>1.4</v>
          </cell>
          <cell r="MC286">
            <v>1.2</v>
          </cell>
          <cell r="MD286">
            <v>1</v>
          </cell>
          <cell r="ME286">
            <v>1.3</v>
          </cell>
        </row>
        <row r="287">
          <cell r="A287">
            <v>1107093</v>
          </cell>
          <cell r="G287" t="str">
            <v xml:space="preserve">Músculo </v>
          </cell>
          <cell r="H287">
            <v>2.4500000000000002</v>
          </cell>
          <cell r="I287">
            <v>-0.92</v>
          </cell>
          <cell r="J287">
            <v>-3.19</v>
          </cell>
          <cell r="K287">
            <v>-2.52</v>
          </cell>
          <cell r="L287">
            <v>-0.5</v>
          </cell>
          <cell r="M287">
            <v>0.11</v>
          </cell>
          <cell r="N287">
            <v>-0.04</v>
          </cell>
          <cell r="O287">
            <v>-0.56000000000000005</v>
          </cell>
          <cell r="P287">
            <v>-0.15</v>
          </cell>
          <cell r="Q287">
            <v>0.77</v>
          </cell>
          <cell r="R287">
            <v>0.92</v>
          </cell>
          <cell r="S287">
            <v>0.44</v>
          </cell>
          <cell r="T287">
            <v>-0.3</v>
          </cell>
          <cell r="U287">
            <v>-0.8</v>
          </cell>
          <cell r="V287">
            <v>-0.05</v>
          </cell>
          <cell r="W287">
            <v>0.34</v>
          </cell>
          <cell r="X287">
            <v>-0.09</v>
          </cell>
          <cell r="Y287">
            <v>0.05</v>
          </cell>
          <cell r="Z287">
            <v>0.24</v>
          </cell>
          <cell r="AA287">
            <v>3.21</v>
          </cell>
          <cell r="AB287">
            <v>4.79</v>
          </cell>
          <cell r="AC287">
            <v>0.95</v>
          </cell>
          <cell r="AD287">
            <v>-1.42</v>
          </cell>
          <cell r="AE287">
            <v>-2.14</v>
          </cell>
          <cell r="AF287">
            <v>-3.08</v>
          </cell>
          <cell r="AG287">
            <v>-2.96</v>
          </cell>
          <cell r="AH287">
            <v>-2.2200000000000002</v>
          </cell>
          <cell r="AI287">
            <v>-2.2200000000000002</v>
          </cell>
          <cell r="AJ287">
            <v>-3.33</v>
          </cell>
          <cell r="AK287">
            <v>-3.46</v>
          </cell>
          <cell r="AL287">
            <v>-1.73</v>
          </cell>
          <cell r="AM287">
            <v>-0.44</v>
          </cell>
          <cell r="AN287">
            <v>0.05</v>
          </cell>
          <cell r="AO287">
            <v>0.62</v>
          </cell>
          <cell r="AP287">
            <v>-0.32</v>
          </cell>
          <cell r="AQ287">
            <v>-0.77</v>
          </cell>
          <cell r="AR287">
            <v>0.43</v>
          </cell>
          <cell r="AS287">
            <v>2.8</v>
          </cell>
          <cell r="AT287">
            <v>2.29</v>
          </cell>
          <cell r="AU287">
            <v>1.7</v>
          </cell>
          <cell r="AV287">
            <v>2.36</v>
          </cell>
          <cell r="AW287">
            <v>2.96</v>
          </cell>
          <cell r="AX287">
            <v>4.45</v>
          </cell>
          <cell r="AY287">
            <v>5.88</v>
          </cell>
          <cell r="AZ287">
            <v>4.8600000000000003</v>
          </cell>
          <cell r="BA287">
            <v>0.95</v>
          </cell>
          <cell r="BB287">
            <v>-1.21</v>
          </cell>
          <cell r="BC287">
            <v>-2.39</v>
          </cell>
          <cell r="BD287">
            <v>-1.8</v>
          </cell>
          <cell r="BE287">
            <v>-1.82</v>
          </cell>
          <cell r="BF287">
            <v>-2.16</v>
          </cell>
          <cell r="BG287">
            <v>-0.28999999999999998</v>
          </cell>
          <cell r="BH287">
            <v>1.22</v>
          </cell>
          <cell r="BI287">
            <v>0.88</v>
          </cell>
          <cell r="BJ287">
            <v>-0.93</v>
          </cell>
          <cell r="BK287">
            <v>-1.73</v>
          </cell>
          <cell r="BL287">
            <v>-1.28</v>
          </cell>
          <cell r="BM287">
            <v>-1.56</v>
          </cell>
          <cell r="BN287">
            <v>-0.25</v>
          </cell>
          <cell r="BO287">
            <v>1.48</v>
          </cell>
          <cell r="BP287">
            <v>2.41</v>
          </cell>
          <cell r="BQ287">
            <v>3.98</v>
          </cell>
          <cell r="BR287">
            <v>5.88</v>
          </cell>
          <cell r="BS287">
            <v>3.93</v>
          </cell>
          <cell r="BT287">
            <v>-1.4</v>
          </cell>
          <cell r="BU287">
            <v>-0.81</v>
          </cell>
          <cell r="BV287">
            <v>2.11</v>
          </cell>
          <cell r="BW287">
            <v>2.68</v>
          </cell>
          <cell r="BX287">
            <v>3.57</v>
          </cell>
          <cell r="BY287">
            <v>5.49</v>
          </cell>
          <cell r="BZ287">
            <v>5.63</v>
          </cell>
          <cell r="CA287">
            <v>3.94</v>
          </cell>
          <cell r="CB287">
            <v>1.93</v>
          </cell>
          <cell r="CC287">
            <v>-0.56999999999999995</v>
          </cell>
          <cell r="CD287">
            <v>-1.24</v>
          </cell>
          <cell r="CE287">
            <v>0.59</v>
          </cell>
          <cell r="CF287">
            <v>1.98</v>
          </cell>
          <cell r="CG287">
            <v>-0.16</v>
          </cell>
          <cell r="CH287">
            <v>-0.84</v>
          </cell>
          <cell r="CI287">
            <v>2.58</v>
          </cell>
          <cell r="CJ287">
            <v>5.27</v>
          </cell>
          <cell r="CK287">
            <v>8.35</v>
          </cell>
          <cell r="CL287">
            <v>11.34</v>
          </cell>
          <cell r="CM287">
            <v>12.04</v>
          </cell>
          <cell r="CN287">
            <v>12.12</v>
          </cell>
          <cell r="CO287">
            <v>7.81</v>
          </cell>
          <cell r="CP287">
            <v>2.1</v>
          </cell>
          <cell r="CQ287">
            <v>0.33</v>
          </cell>
          <cell r="CR287">
            <v>-1.23</v>
          </cell>
          <cell r="CS287">
            <v>-1.35</v>
          </cell>
          <cell r="CT287">
            <v>1.89</v>
          </cell>
          <cell r="CU287">
            <v>5.0999999999999996</v>
          </cell>
          <cell r="CV287">
            <v>4.32</v>
          </cell>
          <cell r="CW287">
            <v>0.39</v>
          </cell>
          <cell r="CX287">
            <v>-1.27</v>
          </cell>
          <cell r="CY287">
            <v>-1.71</v>
          </cell>
          <cell r="CZ287">
            <v>-1.46</v>
          </cell>
          <cell r="DA287">
            <v>-1.46</v>
          </cell>
          <cell r="DB287">
            <v>-2.15</v>
          </cell>
          <cell r="DC287">
            <v>-2.4500000000000002</v>
          </cell>
          <cell r="DD287">
            <v>-1.56</v>
          </cell>
          <cell r="DE287">
            <v>-1.46</v>
          </cell>
          <cell r="DF287">
            <v>-0.43</v>
          </cell>
          <cell r="DG287">
            <v>0.91</v>
          </cell>
          <cell r="DH287">
            <v>2.14</v>
          </cell>
          <cell r="DI287">
            <v>1.0900000000000001</v>
          </cell>
          <cell r="DJ287">
            <v>-0.63</v>
          </cell>
          <cell r="DK287">
            <v>-1.24</v>
          </cell>
          <cell r="DL287">
            <v>-0.61</v>
          </cell>
          <cell r="DM287">
            <v>0.79</v>
          </cell>
          <cell r="DN287">
            <v>-0.59</v>
          </cell>
          <cell r="DO287">
            <v>-0.46</v>
          </cell>
          <cell r="DP287">
            <v>1.23</v>
          </cell>
          <cell r="DQ287">
            <v>-0.66</v>
          </cell>
          <cell r="DR287">
            <v>-1.44</v>
          </cell>
          <cell r="DS287">
            <v>-0.47</v>
          </cell>
          <cell r="DT287">
            <v>-1.1100000000000001</v>
          </cell>
          <cell r="DU287">
            <v>-1.6</v>
          </cell>
          <cell r="DV287">
            <v>-1.81</v>
          </cell>
          <cell r="DW287">
            <v>-0.68</v>
          </cell>
          <cell r="DX287">
            <v>0.47</v>
          </cell>
          <cell r="DY287">
            <v>0.74</v>
          </cell>
          <cell r="DZ287">
            <v>1.51</v>
          </cell>
          <cell r="EA287">
            <v>0.65</v>
          </cell>
          <cell r="EB287">
            <v>-0.93</v>
          </cell>
          <cell r="EC287">
            <v>-1.1599999999999999</v>
          </cell>
          <cell r="ED287">
            <v>0.21</v>
          </cell>
          <cell r="EE287">
            <v>1.8</v>
          </cell>
          <cell r="EF287">
            <v>1.75</v>
          </cell>
          <cell r="EG287">
            <v>1.32</v>
          </cell>
          <cell r="EH287">
            <v>0.81</v>
          </cell>
          <cell r="EI287">
            <v>0.54</v>
          </cell>
          <cell r="EJ287">
            <v>1.7</v>
          </cell>
          <cell r="EK287">
            <v>0.77</v>
          </cell>
          <cell r="EL287">
            <v>0.54</v>
          </cell>
          <cell r="EM287">
            <v>2.92</v>
          </cell>
          <cell r="EN287">
            <v>3.34</v>
          </cell>
          <cell r="EO287">
            <v>3.08</v>
          </cell>
          <cell r="EP287">
            <v>3.87</v>
          </cell>
          <cell r="EQ287">
            <v>4.08</v>
          </cell>
          <cell r="ER287">
            <v>4.78</v>
          </cell>
          <cell r="ES287">
            <v>7.54</v>
          </cell>
          <cell r="ET287">
            <v>5.79</v>
          </cell>
          <cell r="EU287">
            <v>-0.26</v>
          </cell>
          <cell r="EV287">
            <v>-1.26</v>
          </cell>
          <cell r="EW287">
            <v>0.03</v>
          </cell>
          <cell r="EX287">
            <v>-2.16</v>
          </cell>
          <cell r="EY287">
            <v>-1.56</v>
          </cell>
          <cell r="EZ287">
            <v>0.57999999999999996</v>
          </cell>
          <cell r="FA287">
            <v>0.86</v>
          </cell>
          <cell r="FB287">
            <v>1.68</v>
          </cell>
          <cell r="FC287">
            <v>-0.47</v>
          </cell>
          <cell r="FD287">
            <v>-0.68</v>
          </cell>
          <cell r="FE287">
            <v>1.84</v>
          </cell>
          <cell r="FF287">
            <v>0.9</v>
          </cell>
          <cell r="FG287">
            <v>-0.11</v>
          </cell>
          <cell r="FH287">
            <v>-1.17</v>
          </cell>
          <cell r="FI287">
            <v>-1.29</v>
          </cell>
          <cell r="FJ287">
            <v>0.84</v>
          </cell>
          <cell r="FK287">
            <v>1.33</v>
          </cell>
          <cell r="FL287">
            <v>0.03</v>
          </cell>
          <cell r="FM287">
            <v>0</v>
          </cell>
          <cell r="FN287">
            <v>1.01</v>
          </cell>
          <cell r="FO287">
            <v>1.17</v>
          </cell>
          <cell r="FP287">
            <v>1.58</v>
          </cell>
          <cell r="FQ287">
            <v>2.77</v>
          </cell>
          <cell r="FR287">
            <v>2.1800000000000002</v>
          </cell>
          <cell r="FS287">
            <v>0.54</v>
          </cell>
          <cell r="FT287">
            <v>0.01</v>
          </cell>
          <cell r="FU287">
            <v>-1.78</v>
          </cell>
          <cell r="FV287">
            <v>-2.16</v>
          </cell>
          <cell r="FW287">
            <v>0.41</v>
          </cell>
          <cell r="FX287">
            <v>0.27</v>
          </cell>
          <cell r="FY287">
            <v>-2.39</v>
          </cell>
          <cell r="FZ287">
            <v>-0.19</v>
          </cell>
          <cell r="GA287">
            <v>1.36</v>
          </cell>
          <cell r="GB287">
            <v>0.24</v>
          </cell>
          <cell r="GC287">
            <v>0.17</v>
          </cell>
          <cell r="GD287">
            <v>-0.25</v>
          </cell>
          <cell r="GE287">
            <v>-0.2</v>
          </cell>
          <cell r="GF287">
            <v>0.33</v>
          </cell>
          <cell r="GG287">
            <v>0.28000000000000003</v>
          </cell>
          <cell r="GH287">
            <v>-0.38</v>
          </cell>
          <cell r="GI287">
            <v>-0.28000000000000003</v>
          </cell>
          <cell r="GJ287">
            <v>0.18</v>
          </cell>
          <cell r="GK287">
            <v>0.81</v>
          </cell>
          <cell r="GL287">
            <v>2.35</v>
          </cell>
          <cell r="GM287">
            <v>2.6</v>
          </cell>
          <cell r="GN287">
            <v>1.22</v>
          </cell>
          <cell r="GO287">
            <v>1.23</v>
          </cell>
          <cell r="GP287">
            <v>0.45</v>
          </cell>
          <cell r="GQ287">
            <v>-0.97</v>
          </cell>
          <cell r="GR287">
            <v>-1.04</v>
          </cell>
          <cell r="GS287">
            <v>-1.02</v>
          </cell>
          <cell r="GT287">
            <v>-0.6</v>
          </cell>
          <cell r="GU287">
            <v>0.28000000000000003</v>
          </cell>
          <cell r="GV287">
            <v>0.25</v>
          </cell>
          <cell r="GW287">
            <v>-1.37</v>
          </cell>
          <cell r="GX287">
            <v>-2.42</v>
          </cell>
          <cell r="GY287">
            <v>-1.26</v>
          </cell>
          <cell r="GZ287">
            <v>0.6</v>
          </cell>
          <cell r="HA287">
            <v>0.34</v>
          </cell>
          <cell r="HB287">
            <v>-0.14000000000000001</v>
          </cell>
          <cell r="HC287">
            <v>1.45</v>
          </cell>
          <cell r="HD287">
            <v>0.56000000000000005</v>
          </cell>
          <cell r="HE287">
            <v>-0.37</v>
          </cell>
          <cell r="HF287">
            <v>0.42</v>
          </cell>
          <cell r="HG287">
            <v>0.93</v>
          </cell>
          <cell r="HH287">
            <v>1.17</v>
          </cell>
          <cell r="HI287">
            <v>1.1399999999999999</v>
          </cell>
          <cell r="HJ287">
            <v>2.19</v>
          </cell>
          <cell r="HK287">
            <v>3.02</v>
          </cell>
          <cell r="HL287">
            <v>2.85</v>
          </cell>
          <cell r="HM287">
            <v>1.51</v>
          </cell>
          <cell r="HN287">
            <v>0.32</v>
          </cell>
          <cell r="HO287">
            <v>0.84</v>
          </cell>
          <cell r="HP287">
            <v>1.21</v>
          </cell>
          <cell r="HQ287">
            <v>0.7</v>
          </cell>
          <cell r="HR287">
            <v>-0.62</v>
          </cell>
          <cell r="HS287">
            <v>-0.52</v>
          </cell>
          <cell r="HT287">
            <v>1.66</v>
          </cell>
          <cell r="HU287">
            <v>4.01</v>
          </cell>
          <cell r="HV287">
            <v>3.97</v>
          </cell>
          <cell r="HW287">
            <v>1.7</v>
          </cell>
          <cell r="HX287">
            <v>0.72</v>
          </cell>
          <cell r="HY287">
            <v>0.78</v>
          </cell>
          <cell r="HZ287">
            <v>1.51</v>
          </cell>
          <cell r="IA287">
            <v>1.73</v>
          </cell>
          <cell r="IB287">
            <v>0.78</v>
          </cell>
          <cell r="IC287">
            <v>0.13</v>
          </cell>
          <cell r="ID287">
            <v>-0.15</v>
          </cell>
          <cell r="IE287">
            <v>1.32</v>
          </cell>
          <cell r="IF287">
            <v>2.4300000000000002</v>
          </cell>
          <cell r="IG287">
            <v>3.02</v>
          </cell>
          <cell r="IH287">
            <v>3.19</v>
          </cell>
          <cell r="II287">
            <v>1.89</v>
          </cell>
          <cell r="IJ287">
            <v>1.62</v>
          </cell>
          <cell r="IK287">
            <v>2.3199999999999998</v>
          </cell>
          <cell r="IL287">
            <v>1.91</v>
          </cell>
          <cell r="IM287">
            <v>1.63</v>
          </cell>
          <cell r="IN287">
            <v>2.9</v>
          </cell>
          <cell r="IO287">
            <v>1.79</v>
          </cell>
          <cell r="IP287">
            <v>1.25</v>
          </cell>
          <cell r="IQ287">
            <v>1.42</v>
          </cell>
          <cell r="IR287">
            <v>-0.38</v>
          </cell>
          <cell r="IS287">
            <v>0.06</v>
          </cell>
          <cell r="IT287">
            <v>1.45</v>
          </cell>
          <cell r="IU287">
            <v>2.75</v>
          </cell>
          <cell r="IV287">
            <v>3.86</v>
          </cell>
          <cell r="IW287">
            <v>3.29</v>
          </cell>
          <cell r="IX287">
            <v>1.1000000000000001</v>
          </cell>
          <cell r="IY287">
            <v>0.02</v>
          </cell>
          <cell r="IZ287">
            <v>1.22</v>
          </cell>
          <cell r="JA287">
            <v>1.3</v>
          </cell>
          <cell r="JB287">
            <v>0.08</v>
          </cell>
          <cell r="JC287">
            <v>0.18</v>
          </cell>
          <cell r="JD287">
            <v>0.13</v>
          </cell>
          <cell r="JE287">
            <v>0.43</v>
          </cell>
          <cell r="JF287">
            <v>1.28</v>
          </cell>
          <cell r="JG287">
            <v>1.48</v>
          </cell>
          <cell r="JH287">
            <v>1.36</v>
          </cell>
          <cell r="JI287">
            <v>1.1000000000000001</v>
          </cell>
          <cell r="JJ287">
            <v>0.92</v>
          </cell>
          <cell r="JK287">
            <v>1.06</v>
          </cell>
          <cell r="JL287">
            <v>0.95</v>
          </cell>
          <cell r="JM287">
            <v>0.35</v>
          </cell>
          <cell r="JN287">
            <v>0.4</v>
          </cell>
          <cell r="JO287">
            <v>2.4500000000000002</v>
          </cell>
          <cell r="JP287">
            <v>2.58</v>
          </cell>
          <cell r="JQ287">
            <v>0.33</v>
          </cell>
          <cell r="JR287">
            <v>0.15</v>
          </cell>
          <cell r="JS287">
            <v>0.47</v>
          </cell>
          <cell r="JT287">
            <v>0.3</v>
          </cell>
          <cell r="JU287">
            <v>0.5</v>
          </cell>
          <cell r="JV287">
            <v>0.73</v>
          </cell>
          <cell r="JW287">
            <v>0.47</v>
          </cell>
          <cell r="JX287">
            <v>0.52</v>
          </cell>
          <cell r="JY287">
            <v>0.32</v>
          </cell>
          <cell r="JZ287">
            <v>-0.59</v>
          </cell>
          <cell r="KA287">
            <v>0.39</v>
          </cell>
          <cell r="KB287">
            <v>0.95</v>
          </cell>
          <cell r="KC287">
            <v>-0.63</v>
          </cell>
          <cell r="KD287">
            <v>0.2</v>
          </cell>
          <cell r="KE287">
            <v>1.57</v>
          </cell>
          <cell r="KF287">
            <v>0.44</v>
          </cell>
          <cell r="KG287">
            <v>0.4</v>
          </cell>
          <cell r="KH287">
            <v>1.1200000000000001</v>
          </cell>
          <cell r="KI287">
            <v>-0.08</v>
          </cell>
          <cell r="KJ287">
            <v>-0.73</v>
          </cell>
          <cell r="KK287">
            <v>0.24</v>
          </cell>
          <cell r="KL287">
            <v>0.22</v>
          </cell>
          <cell r="KM287">
            <v>-0.97</v>
          </cell>
          <cell r="KN287">
            <v>-1.72</v>
          </cell>
          <cell r="KO287">
            <v>-0.83</v>
          </cell>
          <cell r="KP287">
            <v>0.88</v>
          </cell>
          <cell r="KQ287">
            <v>1.41</v>
          </cell>
          <cell r="KR287">
            <v>0.74</v>
          </cell>
          <cell r="KS287">
            <v>-0.32</v>
          </cell>
          <cell r="KT287">
            <v>-0.6</v>
          </cell>
          <cell r="KU287">
            <v>-0.71</v>
          </cell>
          <cell r="KV287">
            <v>-0.62</v>
          </cell>
          <cell r="KW287">
            <v>-0.62</v>
          </cell>
          <cell r="KX287">
            <v>-0.51</v>
          </cell>
          <cell r="KY287">
            <v>-1.07</v>
          </cell>
          <cell r="KZ287">
            <v>-0.91</v>
          </cell>
          <cell r="LA287">
            <v>0.15</v>
          </cell>
          <cell r="LB287">
            <v>0.14000000000000001</v>
          </cell>
          <cell r="LC287">
            <v>0.53</v>
          </cell>
          <cell r="LD287">
            <v>0.9</v>
          </cell>
          <cell r="LE287">
            <v>-0.83</v>
          </cell>
          <cell r="LF287">
            <v>0.2</v>
          </cell>
          <cell r="LG287">
            <v>0.7</v>
          </cell>
          <cell r="LH287">
            <v>1</v>
          </cell>
          <cell r="LI287">
            <v>0.5</v>
          </cell>
          <cell r="LJ287">
            <v>-0.8</v>
          </cell>
          <cell r="LK287">
            <v>-1.5</v>
          </cell>
          <cell r="LL287">
            <v>-1.5</v>
          </cell>
          <cell r="LM287">
            <v>-1.3</v>
          </cell>
          <cell r="LN287">
            <v>-1</v>
          </cell>
          <cell r="LO287">
            <v>-0.6</v>
          </cell>
          <cell r="LP287">
            <v>-0.3</v>
          </cell>
          <cell r="LQ287">
            <v>-0.2</v>
          </cell>
          <cell r="LR287">
            <v>-0.1</v>
          </cell>
          <cell r="LS287">
            <v>-0.2</v>
          </cell>
          <cell r="LT287">
            <v>-0.4</v>
          </cell>
          <cell r="LU287">
            <v>-0.6</v>
          </cell>
          <cell r="LV287">
            <v>-0.5</v>
          </cell>
          <cell r="LW287">
            <v>0</v>
          </cell>
          <cell r="LX287">
            <v>0.7</v>
          </cell>
          <cell r="LY287">
            <v>1</v>
          </cell>
          <cell r="LZ287">
            <v>1.4</v>
          </cell>
          <cell r="MA287">
            <v>1.4</v>
          </cell>
          <cell r="MB287">
            <v>1.4</v>
          </cell>
          <cell r="MC287">
            <v>1.2</v>
          </cell>
          <cell r="MD287">
            <v>1</v>
          </cell>
          <cell r="ME287">
            <v>1.3</v>
          </cell>
        </row>
        <row r="288">
          <cell r="A288">
            <v>1107094</v>
          </cell>
          <cell r="G288" t="str">
            <v xml:space="preserve">Pá </v>
          </cell>
          <cell r="H288">
            <v>1.74</v>
          </cell>
          <cell r="I288">
            <v>0.97</v>
          </cell>
          <cell r="J288">
            <v>-0.97</v>
          </cell>
          <cell r="K288">
            <v>0</v>
          </cell>
          <cell r="L288">
            <v>0.18</v>
          </cell>
          <cell r="M288">
            <v>-2.17</v>
          </cell>
          <cell r="N288">
            <v>-1.78</v>
          </cell>
          <cell r="O288">
            <v>1.55</v>
          </cell>
          <cell r="P288">
            <v>3.12</v>
          </cell>
          <cell r="Q288">
            <v>1.1399999999999999</v>
          </cell>
          <cell r="R288">
            <v>-0.98</v>
          </cell>
          <cell r="S288">
            <v>-1.73</v>
          </cell>
          <cell r="T288">
            <v>-1.38</v>
          </cell>
          <cell r="U288">
            <v>-0.56999999999999995</v>
          </cell>
          <cell r="V288">
            <v>-0.24</v>
          </cell>
          <cell r="W288">
            <v>-0.15</v>
          </cell>
          <cell r="X288">
            <v>-1.69</v>
          </cell>
          <cell r="Y288">
            <v>-4.1399999999999997</v>
          </cell>
          <cell r="Z288">
            <v>-1.41</v>
          </cell>
          <cell r="AA288">
            <v>4.59</v>
          </cell>
          <cell r="AB288">
            <v>4.01</v>
          </cell>
          <cell r="AC288">
            <v>0.44</v>
          </cell>
          <cell r="AD288">
            <v>2.52</v>
          </cell>
          <cell r="AE288">
            <v>1.62</v>
          </cell>
          <cell r="AF288">
            <v>-4.3600000000000003</v>
          </cell>
          <cell r="AG288">
            <v>-3.09</v>
          </cell>
          <cell r="AH288">
            <v>2.59</v>
          </cell>
          <cell r="AI288">
            <v>0.75</v>
          </cell>
          <cell r="AJ288">
            <v>-1.86</v>
          </cell>
          <cell r="AK288">
            <v>0.96</v>
          </cell>
          <cell r="AL288">
            <v>-1.52</v>
          </cell>
          <cell r="AM288">
            <v>-4.3</v>
          </cell>
          <cell r="AN288">
            <v>-0.37</v>
          </cell>
          <cell r="AO288">
            <v>1.79</v>
          </cell>
          <cell r="AP288">
            <v>-0.28000000000000003</v>
          </cell>
          <cell r="AQ288">
            <v>-0.18</v>
          </cell>
          <cell r="AR288">
            <v>3.3</v>
          </cell>
          <cell r="AS288">
            <v>3.97</v>
          </cell>
          <cell r="AT288">
            <v>2.63</v>
          </cell>
          <cell r="AU288">
            <v>-7.0000000000000007E-2</v>
          </cell>
          <cell r="AV288">
            <v>-1</v>
          </cell>
          <cell r="AW288">
            <v>0.73</v>
          </cell>
          <cell r="AX288">
            <v>2.66</v>
          </cell>
          <cell r="AY288">
            <v>3.17</v>
          </cell>
          <cell r="AZ288">
            <v>4.72</v>
          </cell>
          <cell r="BA288">
            <v>3.26</v>
          </cell>
          <cell r="BB288">
            <v>-2.25</v>
          </cell>
          <cell r="BC288">
            <v>-2.2200000000000002</v>
          </cell>
          <cell r="BD288">
            <v>-2.1800000000000002</v>
          </cell>
          <cell r="BE288">
            <v>-3.8</v>
          </cell>
          <cell r="BF288">
            <v>-1.08</v>
          </cell>
          <cell r="BG288">
            <v>0.81</v>
          </cell>
          <cell r="BH288">
            <v>1.68</v>
          </cell>
          <cell r="BI288">
            <v>3.45</v>
          </cell>
          <cell r="BJ288">
            <v>1.79</v>
          </cell>
          <cell r="BK288">
            <v>-0.68</v>
          </cell>
          <cell r="BL288">
            <v>-0.23</v>
          </cell>
          <cell r="BM288">
            <v>-0.52</v>
          </cell>
          <cell r="BN288">
            <v>-0.89</v>
          </cell>
          <cell r="BO288">
            <v>0.68</v>
          </cell>
          <cell r="BP288">
            <v>3.02</v>
          </cell>
          <cell r="BQ288">
            <v>4.33</v>
          </cell>
          <cell r="BR288">
            <v>4.33</v>
          </cell>
          <cell r="BS288">
            <v>2.89</v>
          </cell>
          <cell r="BT288">
            <v>1.41</v>
          </cell>
          <cell r="BU288">
            <v>1.05</v>
          </cell>
          <cell r="BV288">
            <v>0</v>
          </cell>
          <cell r="BW288">
            <v>0.57999999999999996</v>
          </cell>
          <cell r="BX288">
            <v>2.56</v>
          </cell>
          <cell r="BY288">
            <v>4.4000000000000004</v>
          </cell>
          <cell r="BZ288">
            <v>7.46</v>
          </cell>
          <cell r="CA288">
            <v>8.3800000000000008</v>
          </cell>
          <cell r="CB288">
            <v>4.41</v>
          </cell>
          <cell r="CC288">
            <v>0.85</v>
          </cell>
          <cell r="CD288">
            <v>0.93</v>
          </cell>
          <cell r="CE288">
            <v>1.34</v>
          </cell>
          <cell r="CF288">
            <v>1.17</v>
          </cell>
          <cell r="CG288">
            <v>0.35</v>
          </cell>
          <cell r="CH288">
            <v>0.27</v>
          </cell>
          <cell r="CI288">
            <v>2.38</v>
          </cell>
          <cell r="CJ288">
            <v>4.08</v>
          </cell>
          <cell r="CK288">
            <v>3.06</v>
          </cell>
          <cell r="CL288">
            <v>4.1500000000000004</v>
          </cell>
          <cell r="CM288">
            <v>8.76</v>
          </cell>
          <cell r="CN288">
            <v>10.92</v>
          </cell>
          <cell r="CO288">
            <v>8.8800000000000008</v>
          </cell>
          <cell r="CP288">
            <v>5.16</v>
          </cell>
          <cell r="CQ288">
            <v>1.06</v>
          </cell>
          <cell r="CR288">
            <v>-0.69</v>
          </cell>
          <cell r="CS288">
            <v>-0.13</v>
          </cell>
          <cell r="CT288">
            <v>-0.3</v>
          </cell>
          <cell r="CU288">
            <v>1.31</v>
          </cell>
          <cell r="CV288">
            <v>4.01</v>
          </cell>
          <cell r="CW288">
            <v>2.0699999999999998</v>
          </cell>
          <cell r="CX288">
            <v>-0.28999999999999998</v>
          </cell>
          <cell r="CY288">
            <v>-0.95</v>
          </cell>
          <cell r="CZ288">
            <v>-4.72</v>
          </cell>
          <cell r="DA288">
            <v>-4.72</v>
          </cell>
          <cell r="DB288">
            <v>-2.4900000000000002</v>
          </cell>
          <cell r="DC288">
            <v>0.23</v>
          </cell>
          <cell r="DD288">
            <v>0.16</v>
          </cell>
          <cell r="DE288">
            <v>-2.2599999999999998</v>
          </cell>
          <cell r="DF288">
            <v>0.3</v>
          </cell>
          <cell r="DG288">
            <v>2.5099999999999998</v>
          </cell>
          <cell r="DH288">
            <v>0.96</v>
          </cell>
          <cell r="DI288">
            <v>-0.06</v>
          </cell>
          <cell r="DJ288">
            <v>0.45</v>
          </cell>
          <cell r="DK288">
            <v>1.56</v>
          </cell>
          <cell r="DL288">
            <v>0.8</v>
          </cell>
          <cell r="DM288">
            <v>-0.43</v>
          </cell>
          <cell r="DN288">
            <v>-0.4</v>
          </cell>
          <cell r="DO288">
            <v>-0.18</v>
          </cell>
          <cell r="DP288">
            <v>-0.94</v>
          </cell>
          <cell r="DQ288">
            <v>-2.64</v>
          </cell>
          <cell r="DR288">
            <v>-1.05</v>
          </cell>
          <cell r="DS288">
            <v>1.32</v>
          </cell>
          <cell r="DT288">
            <v>-0.02</v>
          </cell>
          <cell r="DU288">
            <v>-0.17</v>
          </cell>
          <cell r="DV288">
            <v>-1.1499999999999999</v>
          </cell>
          <cell r="DW288">
            <v>-2.14</v>
          </cell>
          <cell r="DX288">
            <v>0.96</v>
          </cell>
          <cell r="DY288">
            <v>1.39</v>
          </cell>
          <cell r="DZ288">
            <v>0.22</v>
          </cell>
          <cell r="EA288">
            <v>0.59</v>
          </cell>
          <cell r="EB288">
            <v>0.28000000000000003</v>
          </cell>
          <cell r="EC288">
            <v>-1.06</v>
          </cell>
          <cell r="ED288">
            <v>-0.63</v>
          </cell>
          <cell r="EE288">
            <v>1.41</v>
          </cell>
          <cell r="EF288">
            <v>1.74</v>
          </cell>
          <cell r="EG288">
            <v>-0.08</v>
          </cell>
          <cell r="EH288">
            <v>-0.36</v>
          </cell>
          <cell r="EI288">
            <v>1.83</v>
          </cell>
          <cell r="EJ288">
            <v>2.16</v>
          </cell>
          <cell r="EK288">
            <v>0.34</v>
          </cell>
          <cell r="EL288">
            <v>-1.35</v>
          </cell>
          <cell r="EM288">
            <v>0.51</v>
          </cell>
          <cell r="EN288">
            <v>3.97</v>
          </cell>
          <cell r="EO288">
            <v>4.32</v>
          </cell>
          <cell r="EP288">
            <v>2.0499999999999998</v>
          </cell>
          <cell r="EQ288">
            <v>0.82</v>
          </cell>
          <cell r="ER288">
            <v>4.33</v>
          </cell>
          <cell r="ES288">
            <v>8.84</v>
          </cell>
          <cell r="ET288">
            <v>5.87</v>
          </cell>
          <cell r="EU288">
            <v>-1.02</v>
          </cell>
          <cell r="EV288">
            <v>-1.54</v>
          </cell>
          <cell r="EW288">
            <v>-0.47</v>
          </cell>
          <cell r="EX288">
            <v>-2.16</v>
          </cell>
          <cell r="EY288">
            <v>-1.4</v>
          </cell>
          <cell r="EZ288">
            <v>-0.12</v>
          </cell>
          <cell r="FA288">
            <v>0.83</v>
          </cell>
          <cell r="FB288">
            <v>2.04</v>
          </cell>
          <cell r="FC288">
            <v>0.19</v>
          </cell>
          <cell r="FD288">
            <v>0.51</v>
          </cell>
          <cell r="FE288">
            <v>2.82</v>
          </cell>
          <cell r="FF288">
            <v>0.62</v>
          </cell>
          <cell r="FG288">
            <v>-1.25</v>
          </cell>
          <cell r="FH288">
            <v>-1.47</v>
          </cell>
          <cell r="FI288">
            <v>-1.27</v>
          </cell>
          <cell r="FJ288">
            <v>0.33</v>
          </cell>
          <cell r="FK288">
            <v>1.62</v>
          </cell>
          <cell r="FL288">
            <v>0.78</v>
          </cell>
          <cell r="FM288">
            <v>0.1</v>
          </cell>
          <cell r="FN288">
            <v>0.27</v>
          </cell>
          <cell r="FO288">
            <v>0.23</v>
          </cell>
          <cell r="FP288">
            <v>1.17</v>
          </cell>
          <cell r="FQ288">
            <v>2.2400000000000002</v>
          </cell>
          <cell r="FR288">
            <v>2.74</v>
          </cell>
          <cell r="FS288">
            <v>0.68</v>
          </cell>
          <cell r="FT288">
            <v>-2.11</v>
          </cell>
          <cell r="FU288">
            <v>-1.47</v>
          </cell>
          <cell r="FV288">
            <v>-1.1299999999999999</v>
          </cell>
          <cell r="FW288">
            <v>-1.45</v>
          </cell>
          <cell r="FX288">
            <v>-0.12</v>
          </cell>
          <cell r="FY288">
            <v>1.46</v>
          </cell>
          <cell r="FZ288">
            <v>-0.56000000000000005</v>
          </cell>
          <cell r="GA288">
            <v>-2.0099999999999998</v>
          </cell>
          <cell r="GB288">
            <v>0.53</v>
          </cell>
          <cell r="GC288">
            <v>2.68</v>
          </cell>
          <cell r="GD288">
            <v>3.03</v>
          </cell>
          <cell r="GE288">
            <v>2.41</v>
          </cell>
          <cell r="GF288">
            <v>0.77</v>
          </cell>
          <cell r="GG288">
            <v>0.63</v>
          </cell>
          <cell r="GH288">
            <v>-0.16</v>
          </cell>
          <cell r="GI288">
            <v>-1.7</v>
          </cell>
          <cell r="GJ288">
            <v>-0.12</v>
          </cell>
          <cell r="GK288">
            <v>0.57999999999999996</v>
          </cell>
          <cell r="GL288">
            <v>1.3</v>
          </cell>
          <cell r="GM288">
            <v>1.1499999999999999</v>
          </cell>
          <cell r="GN288">
            <v>-0.37</v>
          </cell>
          <cell r="GO288">
            <v>0.34</v>
          </cell>
          <cell r="GP288">
            <v>0.6</v>
          </cell>
          <cell r="GQ288">
            <v>-0.65</v>
          </cell>
          <cell r="GR288">
            <v>-0.72</v>
          </cell>
          <cell r="GS288">
            <v>-1</v>
          </cell>
          <cell r="GT288">
            <v>-0.3</v>
          </cell>
          <cell r="GU288">
            <v>0.65</v>
          </cell>
          <cell r="GV288">
            <v>0.23</v>
          </cell>
          <cell r="GW288">
            <v>0.1</v>
          </cell>
          <cell r="GX288">
            <v>-0.77</v>
          </cell>
          <cell r="GY288">
            <v>-1.43</v>
          </cell>
          <cell r="GZ288">
            <v>0.2</v>
          </cell>
          <cell r="HA288">
            <v>0.7</v>
          </cell>
          <cell r="HB288">
            <v>-1.1000000000000001</v>
          </cell>
          <cell r="HC288">
            <v>-0.45</v>
          </cell>
          <cell r="HD288">
            <v>1.1100000000000001</v>
          </cell>
          <cell r="HE288">
            <v>-0.08</v>
          </cell>
          <cell r="HF288">
            <v>0.04</v>
          </cell>
          <cell r="HG288">
            <v>0.31</v>
          </cell>
          <cell r="HH288">
            <v>0.33</v>
          </cell>
          <cell r="HI288">
            <v>1.21</v>
          </cell>
          <cell r="HJ288">
            <v>0.28999999999999998</v>
          </cell>
          <cell r="HK288">
            <v>1.21</v>
          </cell>
          <cell r="HL288">
            <v>2.4900000000000002</v>
          </cell>
          <cell r="HM288">
            <v>0.27</v>
          </cell>
          <cell r="HN288">
            <v>-1.1399999999999999</v>
          </cell>
          <cell r="HO288">
            <v>0.71</v>
          </cell>
          <cell r="HP288">
            <v>2.59</v>
          </cell>
          <cell r="HQ288">
            <v>1.58</v>
          </cell>
          <cell r="HR288">
            <v>0.05</v>
          </cell>
          <cell r="HS288">
            <v>0.72</v>
          </cell>
          <cell r="HT288">
            <v>3.19</v>
          </cell>
          <cell r="HU288">
            <v>4.72</v>
          </cell>
          <cell r="HV288">
            <v>5.78</v>
          </cell>
          <cell r="HW288">
            <v>4.04</v>
          </cell>
          <cell r="HX288">
            <v>0.84</v>
          </cell>
          <cell r="HY288">
            <v>0.82</v>
          </cell>
          <cell r="HZ288">
            <v>1.48</v>
          </cell>
          <cell r="IA288">
            <v>2.15</v>
          </cell>
          <cell r="IB288">
            <v>3.19</v>
          </cell>
          <cell r="IC288">
            <v>1.73</v>
          </cell>
          <cell r="ID288">
            <v>0.27</v>
          </cell>
          <cell r="IE288">
            <v>0.71</v>
          </cell>
          <cell r="IF288">
            <v>1.95</v>
          </cell>
          <cell r="IG288">
            <v>2.81</v>
          </cell>
          <cell r="IH288">
            <v>1.45</v>
          </cell>
          <cell r="II288">
            <v>0.55000000000000004</v>
          </cell>
          <cell r="IJ288">
            <v>2.99</v>
          </cell>
          <cell r="IK288">
            <v>4.24</v>
          </cell>
          <cell r="IL288">
            <v>3.32</v>
          </cell>
          <cell r="IM288">
            <v>3.51</v>
          </cell>
          <cell r="IN288">
            <v>2.42</v>
          </cell>
          <cell r="IO288">
            <v>0.97</v>
          </cell>
          <cell r="IP288">
            <v>-0.7</v>
          </cell>
          <cell r="IQ288">
            <v>-1.93</v>
          </cell>
          <cell r="IR288">
            <v>-1.67</v>
          </cell>
          <cell r="IS288">
            <v>0.48</v>
          </cell>
          <cell r="IT288">
            <v>2.76</v>
          </cell>
          <cell r="IU288">
            <v>2.68</v>
          </cell>
          <cell r="IV288">
            <v>2.13</v>
          </cell>
          <cell r="IW288">
            <v>3</v>
          </cell>
          <cell r="IX288">
            <v>2.74</v>
          </cell>
          <cell r="IY288">
            <v>1.49</v>
          </cell>
          <cell r="IZ288">
            <v>1.88</v>
          </cell>
          <cell r="JA288">
            <v>1.96</v>
          </cell>
          <cell r="JB288">
            <v>0.41</v>
          </cell>
          <cell r="JC288">
            <v>0.59</v>
          </cell>
          <cell r="JD288">
            <v>1.66</v>
          </cell>
          <cell r="JE288">
            <v>0.81</v>
          </cell>
          <cell r="JF288">
            <v>-0.41</v>
          </cell>
          <cell r="JG288">
            <v>-0.61</v>
          </cell>
          <cell r="JH288">
            <v>0.67</v>
          </cell>
          <cell r="JI288">
            <v>1.08</v>
          </cell>
          <cell r="JJ288">
            <v>0.43</v>
          </cell>
          <cell r="JK288">
            <v>0.82</v>
          </cell>
          <cell r="JL288">
            <v>0.86</v>
          </cell>
          <cell r="JM288">
            <v>0.64</v>
          </cell>
          <cell r="JN288">
            <v>0.36</v>
          </cell>
          <cell r="JO288">
            <v>1.34</v>
          </cell>
          <cell r="JP288">
            <v>2.37</v>
          </cell>
          <cell r="JQ288">
            <v>-0.37</v>
          </cell>
          <cell r="JR288">
            <v>-1.54</v>
          </cell>
          <cell r="JS288">
            <v>1.2</v>
          </cell>
          <cell r="JT288">
            <v>1.73</v>
          </cell>
          <cell r="JU288">
            <v>0.13</v>
          </cell>
          <cell r="JV288">
            <v>-0.27</v>
          </cell>
          <cell r="JW288">
            <v>-0.28000000000000003</v>
          </cell>
          <cell r="JX288">
            <v>-0.31</v>
          </cell>
          <cell r="JY288">
            <v>0.28999999999999998</v>
          </cell>
          <cell r="JZ288">
            <v>-0.83</v>
          </cell>
          <cell r="KA288">
            <v>-1.88</v>
          </cell>
          <cell r="KB288">
            <v>-0.83</v>
          </cell>
          <cell r="KC288">
            <v>0.44</v>
          </cell>
          <cell r="KD288">
            <v>0.69</v>
          </cell>
          <cell r="KE288">
            <v>1.41</v>
          </cell>
          <cell r="KF288">
            <v>1.25</v>
          </cell>
          <cell r="KG288">
            <v>-0.62</v>
          </cell>
          <cell r="KH288">
            <v>-1.35</v>
          </cell>
          <cell r="KI288">
            <v>-1.1599999999999999</v>
          </cell>
          <cell r="KJ288">
            <v>-1.08</v>
          </cell>
          <cell r="KK288">
            <v>-0.85</v>
          </cell>
          <cell r="KL288">
            <v>-0.31</v>
          </cell>
          <cell r="KM288">
            <v>0.26</v>
          </cell>
          <cell r="KN288">
            <v>0.86</v>
          </cell>
          <cell r="KO288">
            <v>1.26</v>
          </cell>
          <cell r="KP288">
            <v>1.54</v>
          </cell>
          <cell r="KQ288">
            <v>1.59</v>
          </cell>
          <cell r="KR288">
            <v>0.83</v>
          </cell>
          <cell r="KS288">
            <v>-0.46</v>
          </cell>
          <cell r="KT288">
            <v>-1.57</v>
          </cell>
          <cell r="KU288">
            <v>-1.92</v>
          </cell>
          <cell r="KV288">
            <v>-0.43</v>
          </cell>
          <cell r="KW288">
            <v>0.35</v>
          </cell>
          <cell r="KX288">
            <v>-0.93</v>
          </cell>
          <cell r="KY288">
            <v>-1.93</v>
          </cell>
          <cell r="KZ288">
            <v>-0.48</v>
          </cell>
          <cell r="LA288">
            <v>1.61</v>
          </cell>
          <cell r="LB288">
            <v>0.46</v>
          </cell>
          <cell r="LC288">
            <v>-0.14000000000000001</v>
          </cell>
          <cell r="LD288">
            <v>0.26</v>
          </cell>
          <cell r="LE288">
            <v>-0.09</v>
          </cell>
          <cell r="LF288">
            <v>0.2</v>
          </cell>
          <cell r="LG288">
            <v>0.7</v>
          </cell>
          <cell r="LH288">
            <v>1</v>
          </cell>
          <cell r="LI288">
            <v>0.5</v>
          </cell>
          <cell r="LJ288">
            <v>-0.8</v>
          </cell>
          <cell r="LK288">
            <v>-1.5</v>
          </cell>
          <cell r="LL288">
            <v>-1.5</v>
          </cell>
          <cell r="LM288">
            <v>-1.3</v>
          </cell>
          <cell r="LN288">
            <v>-1</v>
          </cell>
          <cell r="LO288">
            <v>-0.6</v>
          </cell>
          <cell r="LP288">
            <v>-0.3</v>
          </cell>
          <cell r="LQ288">
            <v>-0.2</v>
          </cell>
          <cell r="LR288">
            <v>-0.1</v>
          </cell>
          <cell r="LS288">
            <v>-0.2</v>
          </cell>
          <cell r="LT288">
            <v>-0.4</v>
          </cell>
          <cell r="LU288">
            <v>-0.6</v>
          </cell>
          <cell r="LV288">
            <v>-0.5</v>
          </cell>
          <cell r="LW288">
            <v>0</v>
          </cell>
          <cell r="LX288">
            <v>0.7</v>
          </cell>
          <cell r="LY288">
            <v>1</v>
          </cell>
          <cell r="LZ288">
            <v>1.4</v>
          </cell>
          <cell r="MA288">
            <v>1.4</v>
          </cell>
          <cell r="MB288">
            <v>1.4</v>
          </cell>
          <cell r="MC288">
            <v>1.2</v>
          </cell>
          <cell r="MD288">
            <v>1</v>
          </cell>
          <cell r="ME288">
            <v>1.3</v>
          </cell>
        </row>
        <row r="289">
          <cell r="A289">
            <v>1107095</v>
          </cell>
          <cell r="G289" t="str">
            <v xml:space="preserve">Acém </v>
          </cell>
          <cell r="H289">
            <v>0.94</v>
          </cell>
          <cell r="I289">
            <v>-0.73</v>
          </cell>
          <cell r="J289">
            <v>-0.43</v>
          </cell>
          <cell r="K289">
            <v>0.67</v>
          </cell>
          <cell r="L289">
            <v>0.33</v>
          </cell>
          <cell r="M289">
            <v>0.01</v>
          </cell>
          <cell r="N289">
            <v>-0.42</v>
          </cell>
          <cell r="O289">
            <v>-1.45</v>
          </cell>
          <cell r="P289">
            <v>-1.5</v>
          </cell>
          <cell r="Q289">
            <v>0.47</v>
          </cell>
          <cell r="R289">
            <v>2.34</v>
          </cell>
          <cell r="S289">
            <v>1.48</v>
          </cell>
          <cell r="T289">
            <v>-1</v>
          </cell>
          <cell r="U289">
            <v>-2.61</v>
          </cell>
          <cell r="V289">
            <v>-1.82</v>
          </cell>
          <cell r="W289">
            <v>-0.95</v>
          </cell>
          <cell r="X289">
            <v>-0.6</v>
          </cell>
          <cell r="Y289">
            <v>0.82</v>
          </cell>
          <cell r="Z289">
            <v>1.1200000000000001</v>
          </cell>
          <cell r="AA289">
            <v>3.07</v>
          </cell>
          <cell r="AB289">
            <v>6.31</v>
          </cell>
          <cell r="AC289">
            <v>2.5299999999999998</v>
          </cell>
          <cell r="AD289">
            <v>-0.95</v>
          </cell>
          <cell r="AE289">
            <v>-1.34</v>
          </cell>
          <cell r="AF289">
            <v>-4.1399999999999997</v>
          </cell>
          <cell r="AG289">
            <v>-4.99</v>
          </cell>
          <cell r="AH289">
            <v>-3.74</v>
          </cell>
          <cell r="AI289">
            <v>-3.08</v>
          </cell>
          <cell r="AJ289">
            <v>-1.1000000000000001</v>
          </cell>
          <cell r="AK289">
            <v>-7.0000000000000007E-2</v>
          </cell>
          <cell r="AL289">
            <v>-1.08</v>
          </cell>
          <cell r="AM289">
            <v>-1.29</v>
          </cell>
          <cell r="AN289">
            <v>-0.31</v>
          </cell>
          <cell r="AO289">
            <v>0.52</v>
          </cell>
          <cell r="AP289">
            <v>-0.01</v>
          </cell>
          <cell r="AQ289">
            <v>-1.7</v>
          </cell>
          <cell r="AR289">
            <v>-1.32</v>
          </cell>
          <cell r="AS289">
            <v>0.74</v>
          </cell>
          <cell r="AT289">
            <v>1.21</v>
          </cell>
          <cell r="AU289">
            <v>0.91</v>
          </cell>
          <cell r="AV289">
            <v>2.64</v>
          </cell>
          <cell r="AW289">
            <v>3.46</v>
          </cell>
          <cell r="AX289">
            <v>4.62</v>
          </cell>
          <cell r="AY289">
            <v>6.27</v>
          </cell>
          <cell r="AZ289">
            <v>4.5599999999999996</v>
          </cell>
          <cell r="BA289">
            <v>0.73</v>
          </cell>
          <cell r="BB289">
            <v>-2.06</v>
          </cell>
          <cell r="BC289">
            <v>-3.47</v>
          </cell>
          <cell r="BD289">
            <v>-3.86</v>
          </cell>
          <cell r="BE289">
            <v>-1.8</v>
          </cell>
          <cell r="BF289">
            <v>-0.21</v>
          </cell>
          <cell r="BG289">
            <v>-1.28</v>
          </cell>
          <cell r="BH289">
            <v>0</v>
          </cell>
          <cell r="BI289">
            <v>2.0099999999999998</v>
          </cell>
          <cell r="BJ289">
            <v>0.83</v>
          </cell>
          <cell r="BK289">
            <v>-1.59</v>
          </cell>
          <cell r="BL289">
            <v>-1.53</v>
          </cell>
          <cell r="BM289">
            <v>-0.73</v>
          </cell>
          <cell r="BN289">
            <v>0</v>
          </cell>
          <cell r="BO289">
            <v>0.72</v>
          </cell>
          <cell r="BP289">
            <v>2.2999999999999998</v>
          </cell>
          <cell r="BQ289">
            <v>5.44</v>
          </cell>
          <cell r="BR289">
            <v>5.78</v>
          </cell>
          <cell r="BS289">
            <v>2.8</v>
          </cell>
          <cell r="BT289">
            <v>0.34</v>
          </cell>
          <cell r="BU289">
            <v>-0.01</v>
          </cell>
          <cell r="BV289">
            <v>0.04</v>
          </cell>
          <cell r="BW289">
            <v>1.23</v>
          </cell>
          <cell r="BX289">
            <v>3.73</v>
          </cell>
          <cell r="BY289">
            <v>7.03</v>
          </cell>
          <cell r="BZ289">
            <v>9.26</v>
          </cell>
          <cell r="CA289">
            <v>7.18</v>
          </cell>
          <cell r="CB289">
            <v>2.35</v>
          </cell>
          <cell r="CC289">
            <v>-0.94</v>
          </cell>
          <cell r="CD289">
            <v>-1.95</v>
          </cell>
          <cell r="CE289">
            <v>-0.19</v>
          </cell>
          <cell r="CF289">
            <v>1.97</v>
          </cell>
          <cell r="CG289">
            <v>1.61</v>
          </cell>
          <cell r="CH289">
            <v>2.44</v>
          </cell>
          <cell r="CI289">
            <v>3.85</v>
          </cell>
          <cell r="CJ289">
            <v>4.2</v>
          </cell>
          <cell r="CK289">
            <v>5.73</v>
          </cell>
          <cell r="CL289">
            <v>8.32</v>
          </cell>
          <cell r="CM289">
            <v>10.88</v>
          </cell>
          <cell r="CN289">
            <v>10.92</v>
          </cell>
          <cell r="CO289">
            <v>6.88</v>
          </cell>
          <cell r="CP289">
            <v>2.27</v>
          </cell>
          <cell r="CQ289">
            <v>0.5</v>
          </cell>
          <cell r="CR289">
            <v>-0.23</v>
          </cell>
          <cell r="CS289">
            <v>-0.34</v>
          </cell>
          <cell r="CT289">
            <v>1.39</v>
          </cell>
          <cell r="CU289">
            <v>4.1100000000000003</v>
          </cell>
          <cell r="CV289">
            <v>2.44</v>
          </cell>
          <cell r="CW289">
            <v>-0.89</v>
          </cell>
          <cell r="CX289">
            <v>-0.7</v>
          </cell>
          <cell r="CY289">
            <v>-1.55</v>
          </cell>
          <cell r="CZ289">
            <v>-4.43</v>
          </cell>
          <cell r="DA289">
            <v>-4.43</v>
          </cell>
          <cell r="DB289">
            <v>-3.27</v>
          </cell>
          <cell r="DC289">
            <v>-2.98</v>
          </cell>
          <cell r="DD289">
            <v>-2.1</v>
          </cell>
          <cell r="DE289">
            <v>-0.83</v>
          </cell>
          <cell r="DF289">
            <v>-0.73</v>
          </cell>
          <cell r="DG289">
            <v>1.23</v>
          </cell>
          <cell r="DH289">
            <v>4.05</v>
          </cell>
          <cell r="DI289">
            <v>2.0099999999999998</v>
          </cell>
          <cell r="DJ289">
            <v>-0.02</v>
          </cell>
          <cell r="DK289">
            <v>-0.37</v>
          </cell>
          <cell r="DL289">
            <v>-0.47</v>
          </cell>
          <cell r="DM289">
            <v>0.68</v>
          </cell>
          <cell r="DN289">
            <v>-1.07</v>
          </cell>
          <cell r="DO289">
            <v>-2.2400000000000002</v>
          </cell>
          <cell r="DP289">
            <v>-0.13</v>
          </cell>
          <cell r="DQ289">
            <v>-0.41</v>
          </cell>
          <cell r="DR289">
            <v>-1.37</v>
          </cell>
          <cell r="DS289">
            <v>-0.15</v>
          </cell>
          <cell r="DT289">
            <v>0.4</v>
          </cell>
          <cell r="DU289">
            <v>-0.09</v>
          </cell>
          <cell r="DV289">
            <v>-1.68</v>
          </cell>
          <cell r="DW289">
            <v>-2.5299999999999998</v>
          </cell>
          <cell r="DX289">
            <v>-1.1599999999999999</v>
          </cell>
          <cell r="DY289">
            <v>-0.54</v>
          </cell>
          <cell r="DZ289">
            <v>-1.1299999999999999</v>
          </cell>
          <cell r="EA289">
            <v>-1.29</v>
          </cell>
          <cell r="EB289">
            <v>0.31</v>
          </cell>
          <cell r="EC289">
            <v>1.93</v>
          </cell>
          <cell r="ED289">
            <v>2.71</v>
          </cell>
          <cell r="EE289">
            <v>2.84</v>
          </cell>
          <cell r="EF289">
            <v>2.23</v>
          </cell>
          <cell r="EG289">
            <v>2.2400000000000002</v>
          </cell>
          <cell r="EH289">
            <v>1.02</v>
          </cell>
          <cell r="EI289">
            <v>-0.67</v>
          </cell>
          <cell r="EJ289">
            <v>-0.78</v>
          </cell>
          <cell r="EK289">
            <v>0.1</v>
          </cell>
          <cell r="EL289">
            <v>2.38</v>
          </cell>
          <cell r="EM289">
            <v>4.41</v>
          </cell>
          <cell r="EN289">
            <v>6.53</v>
          </cell>
          <cell r="EO289">
            <v>5.78</v>
          </cell>
          <cell r="EP289">
            <v>3.74</v>
          </cell>
          <cell r="EQ289">
            <v>1.3</v>
          </cell>
          <cell r="ER289">
            <v>5.2</v>
          </cell>
          <cell r="ES289">
            <v>11.72</v>
          </cell>
          <cell r="ET289">
            <v>6.19</v>
          </cell>
          <cell r="EU289">
            <v>-1.81</v>
          </cell>
          <cell r="EV289">
            <v>-1.92</v>
          </cell>
          <cell r="EW289">
            <v>-0.78</v>
          </cell>
          <cell r="EX289">
            <v>-3.05</v>
          </cell>
          <cell r="EY289">
            <v>-2.5099999999999998</v>
          </cell>
          <cell r="EZ289">
            <v>-0.08</v>
          </cell>
          <cell r="FA289">
            <v>1.1200000000000001</v>
          </cell>
          <cell r="FB289">
            <v>1.1100000000000001</v>
          </cell>
          <cell r="FC289">
            <v>0.22</v>
          </cell>
          <cell r="FD289">
            <v>1.19</v>
          </cell>
          <cell r="FE289">
            <v>1.2</v>
          </cell>
          <cell r="FF289">
            <v>0.77</v>
          </cell>
          <cell r="FG289">
            <v>0.15</v>
          </cell>
          <cell r="FH289">
            <v>-2.14</v>
          </cell>
          <cell r="FI289">
            <v>-1.73</v>
          </cell>
          <cell r="FJ289">
            <v>0.18</v>
          </cell>
          <cell r="FK289">
            <v>0.42</v>
          </cell>
          <cell r="FL289">
            <v>0.36</v>
          </cell>
          <cell r="FM289">
            <v>0.22</v>
          </cell>
          <cell r="FN289">
            <v>-0.14000000000000001</v>
          </cell>
          <cell r="FO289">
            <v>7.0000000000000007E-2</v>
          </cell>
          <cell r="FP289">
            <v>1.38</v>
          </cell>
          <cell r="FQ289">
            <v>3.11</v>
          </cell>
          <cell r="FR289">
            <v>3.8</v>
          </cell>
          <cell r="FS289">
            <v>2.04</v>
          </cell>
          <cell r="FT289">
            <v>-0.84</v>
          </cell>
          <cell r="FU289">
            <v>-2.4300000000000002</v>
          </cell>
          <cell r="FV289">
            <v>-3.16</v>
          </cell>
          <cell r="FW289">
            <v>-2.11</v>
          </cell>
          <cell r="FX289">
            <v>-0.74</v>
          </cell>
          <cell r="FY289">
            <v>-0.19</v>
          </cell>
          <cell r="FZ289">
            <v>0.01</v>
          </cell>
          <cell r="GA289">
            <v>-0.19</v>
          </cell>
          <cell r="GB289">
            <v>0.34</v>
          </cell>
          <cell r="GC289">
            <v>0.75</v>
          </cell>
          <cell r="GD289">
            <v>0.86</v>
          </cell>
          <cell r="GE289">
            <v>1.21</v>
          </cell>
          <cell r="GF289">
            <v>0.83</v>
          </cell>
          <cell r="GG289">
            <v>-0.28999999999999998</v>
          </cell>
          <cell r="GH289">
            <v>-0.06</v>
          </cell>
          <cell r="GI289">
            <v>0.95</v>
          </cell>
          <cell r="GJ289">
            <v>1.01</v>
          </cell>
          <cell r="GK289">
            <v>1.55</v>
          </cell>
          <cell r="GL289">
            <v>3.08</v>
          </cell>
          <cell r="GM289">
            <v>2.3199999999999998</v>
          </cell>
          <cell r="GN289">
            <v>-0.17</v>
          </cell>
          <cell r="GO289">
            <v>-0.73</v>
          </cell>
          <cell r="GP289">
            <v>-0.88</v>
          </cell>
          <cell r="GQ289">
            <v>-0.67</v>
          </cell>
          <cell r="GR289">
            <v>-0.32</v>
          </cell>
          <cell r="GS289">
            <v>-1.28</v>
          </cell>
          <cell r="GT289">
            <v>-1.23</v>
          </cell>
          <cell r="GU289">
            <v>-0.72</v>
          </cell>
          <cell r="GV289">
            <v>0.2</v>
          </cell>
          <cell r="GW289">
            <v>0.71</v>
          </cell>
          <cell r="GX289">
            <v>-1.1100000000000001</v>
          </cell>
          <cell r="GY289">
            <v>-0.48</v>
          </cell>
          <cell r="GZ289">
            <v>1.04</v>
          </cell>
          <cell r="HA289">
            <v>0.12</v>
          </cell>
          <cell r="HB289">
            <v>-0.21</v>
          </cell>
          <cell r="HC289">
            <v>0.45</v>
          </cell>
          <cell r="HD289">
            <v>0.4</v>
          </cell>
          <cell r="HE289">
            <v>-0.39</v>
          </cell>
          <cell r="HF289">
            <v>-0.7</v>
          </cell>
          <cell r="HG289">
            <v>-0.15</v>
          </cell>
          <cell r="HH289">
            <v>0.52</v>
          </cell>
          <cell r="HI289">
            <v>0.6</v>
          </cell>
          <cell r="HJ289">
            <v>2.29</v>
          </cell>
          <cell r="HK289">
            <v>4.6100000000000003</v>
          </cell>
          <cell r="HL289">
            <v>3.08</v>
          </cell>
          <cell r="HM289">
            <v>-0.4</v>
          </cell>
          <cell r="HN289">
            <v>-1.1299999999999999</v>
          </cell>
          <cell r="HO289">
            <v>0.9</v>
          </cell>
          <cell r="HP289">
            <v>2.2599999999999998</v>
          </cell>
          <cell r="HQ289">
            <v>1.47</v>
          </cell>
          <cell r="HR289">
            <v>-0.12</v>
          </cell>
          <cell r="HS289">
            <v>0.18</v>
          </cell>
          <cell r="HT289">
            <v>3.03</v>
          </cell>
          <cell r="HU289">
            <v>5.61</v>
          </cell>
          <cell r="HV289">
            <v>6.24</v>
          </cell>
          <cell r="HW289">
            <v>4.0199999999999996</v>
          </cell>
          <cell r="HX289">
            <v>1.79</v>
          </cell>
          <cell r="HY289">
            <v>1.6</v>
          </cell>
          <cell r="HZ289">
            <v>1.69</v>
          </cell>
          <cell r="IA289">
            <v>1.41</v>
          </cell>
          <cell r="IB289">
            <v>0.94</v>
          </cell>
          <cell r="IC289">
            <v>0.42</v>
          </cell>
          <cell r="ID289">
            <v>-0.42</v>
          </cell>
          <cell r="IE289">
            <v>-0.28000000000000003</v>
          </cell>
          <cell r="IF289">
            <v>1.67</v>
          </cell>
          <cell r="IG289">
            <v>2.69</v>
          </cell>
          <cell r="IH289">
            <v>2.71</v>
          </cell>
          <cell r="II289">
            <v>2.4300000000000002</v>
          </cell>
          <cell r="IJ289">
            <v>2.74</v>
          </cell>
          <cell r="IK289">
            <v>3.76</v>
          </cell>
          <cell r="IL289">
            <v>2.46</v>
          </cell>
          <cell r="IM289">
            <v>0.92</v>
          </cell>
          <cell r="IN289">
            <v>1.21</v>
          </cell>
          <cell r="IO289">
            <v>0.94</v>
          </cell>
          <cell r="IP289">
            <v>-1.08</v>
          </cell>
          <cell r="IQ289">
            <v>-1.79</v>
          </cell>
          <cell r="IR289">
            <v>-0.54</v>
          </cell>
          <cell r="IS289">
            <v>1.0900000000000001</v>
          </cell>
          <cell r="IT289">
            <v>2.37</v>
          </cell>
          <cell r="IU289">
            <v>3.71</v>
          </cell>
          <cell r="IV289">
            <v>5.47</v>
          </cell>
          <cell r="IW289">
            <v>5.1100000000000003</v>
          </cell>
          <cell r="IX289">
            <v>2.2599999999999998</v>
          </cell>
          <cell r="IY289">
            <v>0.31</v>
          </cell>
          <cell r="IZ289">
            <v>1.55</v>
          </cell>
          <cell r="JA289">
            <v>2.4500000000000002</v>
          </cell>
          <cell r="JB289">
            <v>0.98</v>
          </cell>
          <cell r="JC289">
            <v>0.56999999999999995</v>
          </cell>
          <cell r="JD289">
            <v>0.79</v>
          </cell>
          <cell r="JE289">
            <v>0.35</v>
          </cell>
          <cell r="JF289">
            <v>-0.77</v>
          </cell>
          <cell r="JG289">
            <v>-0.79</v>
          </cell>
          <cell r="JH289">
            <v>0.95</v>
          </cell>
          <cell r="JI289">
            <v>1.32</v>
          </cell>
          <cell r="JJ289">
            <v>0.83</v>
          </cell>
          <cell r="JK289">
            <v>0.62</v>
          </cell>
          <cell r="JL289">
            <v>0.1</v>
          </cell>
          <cell r="JM289">
            <v>0.24</v>
          </cell>
          <cell r="JN289">
            <v>0.83</v>
          </cell>
          <cell r="JO289">
            <v>0.68</v>
          </cell>
          <cell r="JP289">
            <v>0.21</v>
          </cell>
          <cell r="JQ289">
            <v>-0.54</v>
          </cell>
          <cell r="JR289">
            <v>-0.46</v>
          </cell>
          <cell r="JS289">
            <v>0.79</v>
          </cell>
          <cell r="JT289">
            <v>0.47</v>
          </cell>
          <cell r="JU289">
            <v>0.13</v>
          </cell>
          <cell r="JV289">
            <v>0.28999999999999998</v>
          </cell>
          <cell r="JW289">
            <v>0.33</v>
          </cell>
          <cell r="JX289">
            <v>0.97</v>
          </cell>
          <cell r="JY289">
            <v>0.16</v>
          </cell>
          <cell r="JZ289">
            <v>-1.1299999999999999</v>
          </cell>
          <cell r="KA289">
            <v>-1.68</v>
          </cell>
          <cell r="KB289">
            <v>-2.23</v>
          </cell>
          <cell r="KC289">
            <v>-0.21</v>
          </cell>
          <cell r="KD289">
            <v>1.78</v>
          </cell>
          <cell r="KE289">
            <v>2.12</v>
          </cell>
          <cell r="KF289">
            <v>1.77</v>
          </cell>
          <cell r="KG289">
            <v>-0.54</v>
          </cell>
          <cell r="KH289">
            <v>-1.38</v>
          </cell>
          <cell r="KI289">
            <v>-0.1</v>
          </cell>
          <cell r="KJ289">
            <v>0.09</v>
          </cell>
          <cell r="KK289">
            <v>-0.23</v>
          </cell>
          <cell r="KL289">
            <v>0.53</v>
          </cell>
          <cell r="KM289">
            <v>0.03</v>
          </cell>
          <cell r="KN289">
            <v>-1.4</v>
          </cell>
          <cell r="KO289">
            <v>-0.56000000000000005</v>
          </cell>
          <cell r="KP289">
            <v>1.45</v>
          </cell>
          <cell r="KQ289">
            <v>2.37</v>
          </cell>
          <cell r="KR289">
            <v>1.77</v>
          </cell>
          <cell r="KS289">
            <v>0.32</v>
          </cell>
          <cell r="KT289">
            <v>-1.8</v>
          </cell>
          <cell r="KU289">
            <v>-1.55</v>
          </cell>
          <cell r="KV289">
            <v>0.24</v>
          </cell>
          <cell r="KW289">
            <v>-1.57</v>
          </cell>
          <cell r="KX289">
            <v>-2.6</v>
          </cell>
          <cell r="KY289">
            <v>-1.59</v>
          </cell>
          <cell r="KZ289">
            <v>-0.22</v>
          </cell>
          <cell r="LA289">
            <v>1.78</v>
          </cell>
          <cell r="LB289">
            <v>1.39</v>
          </cell>
          <cell r="LC289">
            <v>0.35</v>
          </cell>
          <cell r="LD289">
            <v>0.42</v>
          </cell>
          <cell r="LE289">
            <v>-0.13</v>
          </cell>
          <cell r="LF289">
            <v>0.2</v>
          </cell>
          <cell r="LG289">
            <v>0.7</v>
          </cell>
          <cell r="LH289">
            <v>1</v>
          </cell>
          <cell r="LI289">
            <v>0.5</v>
          </cell>
          <cell r="LJ289">
            <v>-0.8</v>
          </cell>
          <cell r="LK289">
            <v>-1.5</v>
          </cell>
          <cell r="LL289">
            <v>-1.5</v>
          </cell>
          <cell r="LM289">
            <v>-1.3</v>
          </cell>
          <cell r="LN289">
            <v>-1</v>
          </cell>
          <cell r="LO289">
            <v>-0.6</v>
          </cell>
          <cell r="LP289">
            <v>-0.3</v>
          </cell>
          <cell r="LQ289">
            <v>-0.2</v>
          </cell>
          <cell r="LR289">
            <v>-0.1</v>
          </cell>
          <cell r="LS289">
            <v>-0.2</v>
          </cell>
          <cell r="LT289">
            <v>-0.4</v>
          </cell>
          <cell r="LU289">
            <v>-0.6</v>
          </cell>
          <cell r="LV289">
            <v>-0.5</v>
          </cell>
          <cell r="LW289">
            <v>0</v>
          </cell>
          <cell r="LX289">
            <v>0.7</v>
          </cell>
          <cell r="LY289">
            <v>1</v>
          </cell>
          <cell r="LZ289">
            <v>1.4</v>
          </cell>
          <cell r="MA289">
            <v>1.4</v>
          </cell>
          <cell r="MB289">
            <v>1.4</v>
          </cell>
          <cell r="MC289">
            <v>1.2</v>
          </cell>
          <cell r="MD289">
            <v>1</v>
          </cell>
          <cell r="ME289">
            <v>1.3</v>
          </cell>
        </row>
        <row r="290">
          <cell r="A290">
            <v>1107096</v>
          </cell>
          <cell r="G290" t="str">
            <v xml:space="preserve">Peito </v>
          </cell>
          <cell r="H290">
            <v>1.02</v>
          </cell>
          <cell r="I290">
            <v>-0.22</v>
          </cell>
          <cell r="J290">
            <v>-1.62</v>
          </cell>
          <cell r="K290">
            <v>-1.23</v>
          </cell>
          <cell r="L290">
            <v>0.84</v>
          </cell>
          <cell r="M290">
            <v>0.01</v>
          </cell>
          <cell r="N290">
            <v>-1.1399999999999999</v>
          </cell>
          <cell r="O290">
            <v>0.3</v>
          </cell>
          <cell r="P290">
            <v>-0.38</v>
          </cell>
          <cell r="Q290">
            <v>-1.18</v>
          </cell>
          <cell r="R290">
            <v>0.51</v>
          </cell>
          <cell r="S290">
            <v>0.96</v>
          </cell>
          <cell r="T290">
            <v>-0.39</v>
          </cell>
          <cell r="U290">
            <v>-0.75</v>
          </cell>
          <cell r="V290">
            <v>-1.48</v>
          </cell>
          <cell r="W290">
            <v>-3.1</v>
          </cell>
          <cell r="X290">
            <v>-1.17</v>
          </cell>
          <cell r="Y290">
            <v>1.39</v>
          </cell>
          <cell r="Z290">
            <v>2.1800000000000002</v>
          </cell>
          <cell r="AA290">
            <v>4.6399999999999997</v>
          </cell>
          <cell r="AB290">
            <v>5.12</v>
          </cell>
          <cell r="AC290">
            <v>0.72</v>
          </cell>
          <cell r="AD290">
            <v>-1.71</v>
          </cell>
          <cell r="AE290">
            <v>-2.5099999999999998</v>
          </cell>
          <cell r="AF290">
            <v>-4.28</v>
          </cell>
          <cell r="AG290">
            <v>-2.78</v>
          </cell>
          <cell r="AH290">
            <v>0.38</v>
          </cell>
          <cell r="AI290">
            <v>-1.28</v>
          </cell>
          <cell r="AJ290">
            <v>-3.07</v>
          </cell>
          <cell r="AK290">
            <v>-1.31</v>
          </cell>
          <cell r="AL290">
            <v>-1.03</v>
          </cell>
          <cell r="AM290">
            <v>-1.02</v>
          </cell>
          <cell r="AN290">
            <v>0.85</v>
          </cell>
          <cell r="AO290">
            <v>0.41</v>
          </cell>
          <cell r="AP290">
            <v>-1.59</v>
          </cell>
          <cell r="AQ290">
            <v>-2.52</v>
          </cell>
          <cell r="AR290">
            <v>-2.16</v>
          </cell>
          <cell r="AS290">
            <v>-0.74</v>
          </cell>
          <cell r="AT290">
            <v>0.3</v>
          </cell>
          <cell r="AU290">
            <v>1.47</v>
          </cell>
          <cell r="AV290">
            <v>1.77</v>
          </cell>
          <cell r="AW290">
            <v>3.29</v>
          </cell>
          <cell r="AX290">
            <v>5.61</v>
          </cell>
          <cell r="AY290">
            <v>4.13</v>
          </cell>
          <cell r="AZ290">
            <v>2.89</v>
          </cell>
          <cell r="BA290">
            <v>1.76</v>
          </cell>
          <cell r="BB290">
            <v>-2.68</v>
          </cell>
          <cell r="BC290">
            <v>-2.95</v>
          </cell>
          <cell r="BD290">
            <v>-1.1100000000000001</v>
          </cell>
          <cell r="BE290">
            <v>-3.18</v>
          </cell>
          <cell r="BF290">
            <v>-3.11</v>
          </cell>
          <cell r="BG290">
            <v>-0.4</v>
          </cell>
          <cell r="BH290">
            <v>-0.19</v>
          </cell>
          <cell r="BI290">
            <v>-0.19</v>
          </cell>
          <cell r="BJ290">
            <v>-0.34</v>
          </cell>
          <cell r="BK290">
            <v>-0.23</v>
          </cell>
          <cell r="BL290">
            <v>1.2</v>
          </cell>
          <cell r="BM290">
            <v>0.57999999999999996</v>
          </cell>
          <cell r="BN290">
            <v>1.83</v>
          </cell>
          <cell r="BO290">
            <v>0.61</v>
          </cell>
          <cell r="BP290">
            <v>-0.82</v>
          </cell>
          <cell r="BQ290">
            <v>4.1399999999999997</v>
          </cell>
          <cell r="BR290">
            <v>8.1199999999999992</v>
          </cell>
          <cell r="BS290">
            <v>8.14</v>
          </cell>
          <cell r="BT290">
            <v>2.48</v>
          </cell>
          <cell r="BU290">
            <v>-2.02</v>
          </cell>
          <cell r="BV290">
            <v>-1.1399999999999999</v>
          </cell>
          <cell r="BW290">
            <v>0.21</v>
          </cell>
          <cell r="BX290">
            <v>-0.08</v>
          </cell>
          <cell r="BY290">
            <v>1.72</v>
          </cell>
          <cell r="BZ290">
            <v>8.92</v>
          </cell>
          <cell r="CA290">
            <v>13.47</v>
          </cell>
          <cell r="CB290">
            <v>7.97</v>
          </cell>
          <cell r="CC290">
            <v>2.13</v>
          </cell>
          <cell r="CD290">
            <v>1.06</v>
          </cell>
          <cell r="CE290">
            <v>0.28000000000000003</v>
          </cell>
          <cell r="CF290">
            <v>0.71</v>
          </cell>
          <cell r="CG290">
            <v>1.56</v>
          </cell>
          <cell r="CH290">
            <v>4.54</v>
          </cell>
          <cell r="CI290">
            <v>6.54</v>
          </cell>
          <cell r="CJ290">
            <v>3.69</v>
          </cell>
          <cell r="CK290">
            <v>1.92</v>
          </cell>
          <cell r="CL290">
            <v>2.37</v>
          </cell>
          <cell r="CM290">
            <v>4.29</v>
          </cell>
          <cell r="CN290">
            <v>7.65</v>
          </cell>
          <cell r="CO290">
            <v>8.98</v>
          </cell>
          <cell r="CP290">
            <v>4.25</v>
          </cell>
          <cell r="CQ290">
            <v>-1.5</v>
          </cell>
          <cell r="CR290">
            <v>-3.52</v>
          </cell>
          <cell r="CS290">
            <v>-1.37</v>
          </cell>
          <cell r="CT290">
            <v>0.56000000000000005</v>
          </cell>
          <cell r="CU290">
            <v>2.19</v>
          </cell>
          <cell r="CV290">
            <v>6.68</v>
          </cell>
          <cell r="CW290">
            <v>5.85</v>
          </cell>
          <cell r="CX290">
            <v>1.34</v>
          </cell>
          <cell r="CY290">
            <v>-0.12</v>
          </cell>
          <cell r="CZ290">
            <v>-6.09</v>
          </cell>
          <cell r="DA290">
            <v>-6.09</v>
          </cell>
          <cell r="DB290">
            <v>-5.71</v>
          </cell>
          <cell r="DC290">
            <v>-1.05</v>
          </cell>
          <cell r="DD290">
            <v>2.12</v>
          </cell>
          <cell r="DE290">
            <v>-1.58</v>
          </cell>
          <cell r="DF290">
            <v>-3.76</v>
          </cell>
          <cell r="DG290">
            <v>-0.56000000000000005</v>
          </cell>
          <cell r="DH290">
            <v>4.09</v>
          </cell>
          <cell r="DI290">
            <v>3.65</v>
          </cell>
          <cell r="DJ290">
            <v>1.23</v>
          </cell>
          <cell r="DK290">
            <v>1.78</v>
          </cell>
          <cell r="DL290">
            <v>0.63</v>
          </cell>
          <cell r="DM290">
            <v>-1.75</v>
          </cell>
          <cell r="DN290">
            <v>-1.38</v>
          </cell>
          <cell r="DO290">
            <v>-0.9</v>
          </cell>
          <cell r="DP290">
            <v>-1.04</v>
          </cell>
          <cell r="DQ290">
            <v>-0.52</v>
          </cell>
          <cell r="DR290">
            <v>1.38</v>
          </cell>
          <cell r="DS290">
            <v>-1.05</v>
          </cell>
          <cell r="DT290">
            <v>-2.83</v>
          </cell>
          <cell r="DU290">
            <v>-0.28999999999999998</v>
          </cell>
          <cell r="DV290">
            <v>-0.88</v>
          </cell>
          <cell r="DW290">
            <v>-0.31</v>
          </cell>
          <cell r="DX290">
            <v>2.15</v>
          </cell>
          <cell r="DY290">
            <v>1.99</v>
          </cell>
          <cell r="DZ290">
            <v>-1.25</v>
          </cell>
          <cell r="EA290">
            <v>-2.14</v>
          </cell>
          <cell r="EB290">
            <v>-0.27</v>
          </cell>
          <cell r="EC290">
            <v>1.32</v>
          </cell>
          <cell r="ED290">
            <v>1.85</v>
          </cell>
          <cell r="EE290">
            <v>0.53</v>
          </cell>
          <cell r="EF290">
            <v>1.56</v>
          </cell>
          <cell r="EG290">
            <v>0.31</v>
          </cell>
          <cell r="EH290">
            <v>-1.63</v>
          </cell>
          <cell r="EI290">
            <v>0.4</v>
          </cell>
          <cell r="EJ290">
            <v>1.35</v>
          </cell>
          <cell r="EK290">
            <v>0.04</v>
          </cell>
          <cell r="EL290">
            <v>-3.06</v>
          </cell>
          <cell r="EM290">
            <v>-0.91</v>
          </cell>
          <cell r="EN290">
            <v>5.27</v>
          </cell>
          <cell r="EO290">
            <v>7.9</v>
          </cell>
          <cell r="EP290">
            <v>4.3499999999999996</v>
          </cell>
          <cell r="EQ290">
            <v>0.06</v>
          </cell>
          <cell r="ER290">
            <v>8.69</v>
          </cell>
          <cell r="ES290">
            <v>14.98</v>
          </cell>
          <cell r="ET290">
            <v>2.95</v>
          </cell>
          <cell r="EU290">
            <v>-2.2599999999999998</v>
          </cell>
          <cell r="EV290">
            <v>2.4500000000000002</v>
          </cell>
          <cell r="EW290">
            <v>0.74</v>
          </cell>
          <cell r="EX290">
            <v>-2.31</v>
          </cell>
          <cell r="EY290">
            <v>-1.52</v>
          </cell>
          <cell r="EZ290">
            <v>-1.01</v>
          </cell>
          <cell r="FA290">
            <v>-0.72</v>
          </cell>
          <cell r="FB290">
            <v>1.26</v>
          </cell>
          <cell r="FC290">
            <v>1.6</v>
          </cell>
          <cell r="FD290">
            <v>0.4</v>
          </cell>
          <cell r="FE290">
            <v>1.99</v>
          </cell>
          <cell r="FF290">
            <v>-0.35</v>
          </cell>
          <cell r="FG290">
            <v>-2.64</v>
          </cell>
          <cell r="FH290">
            <v>-1.01</v>
          </cell>
          <cell r="FI290">
            <v>-0.49</v>
          </cell>
          <cell r="FJ290">
            <v>1.61</v>
          </cell>
          <cell r="FK290">
            <v>2.63</v>
          </cell>
          <cell r="FL290">
            <v>0.35</v>
          </cell>
          <cell r="FM290">
            <v>-1.55</v>
          </cell>
          <cell r="FN290">
            <v>-1.8</v>
          </cell>
          <cell r="FO290">
            <v>0.19</v>
          </cell>
          <cell r="FP290">
            <v>1.37</v>
          </cell>
          <cell r="FQ290">
            <v>1.79</v>
          </cell>
          <cell r="FR290">
            <v>4.3099999999999996</v>
          </cell>
          <cell r="FS290">
            <v>3.65</v>
          </cell>
          <cell r="FT290">
            <v>-1.05</v>
          </cell>
          <cell r="FU290">
            <v>-3.85</v>
          </cell>
          <cell r="FV290">
            <v>-1.61</v>
          </cell>
          <cell r="FW290">
            <v>2.0499999999999998</v>
          </cell>
          <cell r="FX290">
            <v>1.74</v>
          </cell>
          <cell r="FY290">
            <v>0.3</v>
          </cell>
          <cell r="FZ290">
            <v>-2.4900000000000002</v>
          </cell>
          <cell r="GA290">
            <v>-4.42</v>
          </cell>
          <cell r="GB290">
            <v>0.27</v>
          </cell>
          <cell r="GC290">
            <v>2.91</v>
          </cell>
          <cell r="GD290">
            <v>0.45</v>
          </cell>
          <cell r="GE290">
            <v>-2</v>
          </cell>
          <cell r="GF290">
            <v>-0.81</v>
          </cell>
          <cell r="GG290">
            <v>1.89</v>
          </cell>
          <cell r="GH290">
            <v>7.0000000000000007E-2</v>
          </cell>
          <cell r="GI290">
            <v>-0.17</v>
          </cell>
          <cell r="GJ290">
            <v>1.29</v>
          </cell>
          <cell r="GK290">
            <v>2.2599999999999998</v>
          </cell>
          <cell r="GL290">
            <v>2.5499999999999998</v>
          </cell>
          <cell r="GM290">
            <v>1.02</v>
          </cell>
          <cell r="GN290">
            <v>0.74</v>
          </cell>
          <cell r="GO290">
            <v>0.51</v>
          </cell>
          <cell r="GP290">
            <v>-0.98</v>
          </cell>
          <cell r="GQ290">
            <v>-0.51</v>
          </cell>
          <cell r="GR290">
            <v>-0.61</v>
          </cell>
          <cell r="GS290">
            <v>0.4</v>
          </cell>
          <cell r="GT290">
            <v>1.62</v>
          </cell>
          <cell r="GU290">
            <v>0.76</v>
          </cell>
          <cell r="GV290">
            <v>1.52</v>
          </cell>
          <cell r="GW290">
            <v>0.9</v>
          </cell>
          <cell r="GX290">
            <v>-1.81</v>
          </cell>
          <cell r="GY290">
            <v>-2.2799999999999998</v>
          </cell>
          <cell r="GZ290">
            <v>0.09</v>
          </cell>
          <cell r="HA290">
            <v>1.08</v>
          </cell>
          <cell r="HB290">
            <v>0.78</v>
          </cell>
          <cell r="HC290">
            <v>0.34</v>
          </cell>
          <cell r="HD290">
            <v>-1.2</v>
          </cell>
          <cell r="HE290">
            <v>-0.3</v>
          </cell>
          <cell r="HF290">
            <v>0.5</v>
          </cell>
          <cell r="HG290">
            <v>-0.62</v>
          </cell>
          <cell r="HH290">
            <v>-0.27</v>
          </cell>
          <cell r="HI290">
            <v>-1.1599999999999999</v>
          </cell>
          <cell r="HJ290">
            <v>-0.11</v>
          </cell>
          <cell r="HK290">
            <v>2.56</v>
          </cell>
          <cell r="HL290">
            <v>2.76</v>
          </cell>
          <cell r="HM290">
            <v>1.78</v>
          </cell>
          <cell r="HN290">
            <v>-0.09</v>
          </cell>
          <cell r="HO290">
            <v>0.55000000000000004</v>
          </cell>
          <cell r="HP290">
            <v>1.93</v>
          </cell>
          <cell r="HQ290">
            <v>1</v>
          </cell>
          <cell r="HR290">
            <v>0.44</v>
          </cell>
          <cell r="HS290">
            <v>-0.79</v>
          </cell>
          <cell r="HT290">
            <v>-2.04</v>
          </cell>
          <cell r="HU290">
            <v>0.43</v>
          </cell>
          <cell r="HV290">
            <v>5.47</v>
          </cell>
          <cell r="HW290">
            <v>5.57</v>
          </cell>
          <cell r="HX290">
            <v>1.83</v>
          </cell>
          <cell r="HY290">
            <v>0.84</v>
          </cell>
          <cell r="HZ290">
            <v>0.73</v>
          </cell>
          <cell r="IA290">
            <v>0.92</v>
          </cell>
          <cell r="IB290">
            <v>1.69</v>
          </cell>
          <cell r="IC290">
            <v>0.13</v>
          </cell>
          <cell r="ID290">
            <v>0.33</v>
          </cell>
          <cell r="IE290">
            <v>2.1</v>
          </cell>
          <cell r="IF290">
            <v>2.83</v>
          </cell>
          <cell r="IG290">
            <v>4.0599999999999996</v>
          </cell>
          <cell r="IH290">
            <v>1.96</v>
          </cell>
          <cell r="II290">
            <v>0.38</v>
          </cell>
          <cell r="IJ290">
            <v>3.39</v>
          </cell>
          <cell r="IK290">
            <v>5.59</v>
          </cell>
          <cell r="IL290">
            <v>4.22</v>
          </cell>
          <cell r="IM290">
            <v>3.14</v>
          </cell>
          <cell r="IN290">
            <v>2.66</v>
          </cell>
          <cell r="IO290">
            <v>0.86</v>
          </cell>
          <cell r="IP290">
            <v>1.4</v>
          </cell>
          <cell r="IQ290">
            <v>-0.05</v>
          </cell>
          <cell r="IR290">
            <v>-1.9</v>
          </cell>
          <cell r="IS290">
            <v>0.24</v>
          </cell>
          <cell r="IT290">
            <v>2.75</v>
          </cell>
          <cell r="IU290">
            <v>3.34</v>
          </cell>
          <cell r="IV290">
            <v>3.12</v>
          </cell>
          <cell r="IW290">
            <v>4.9800000000000004</v>
          </cell>
          <cell r="IX290">
            <v>3.01</v>
          </cell>
          <cell r="IY290">
            <v>1.03</v>
          </cell>
          <cell r="IZ290">
            <v>0.96</v>
          </cell>
          <cell r="JA290">
            <v>-2.73</v>
          </cell>
          <cell r="JB290">
            <v>-1.36</v>
          </cell>
          <cell r="JC290">
            <v>1.1200000000000001</v>
          </cell>
          <cell r="JD290">
            <v>0.56999999999999995</v>
          </cell>
          <cell r="JE290">
            <v>2.16</v>
          </cell>
          <cell r="JF290">
            <v>2.27</v>
          </cell>
          <cell r="JG290">
            <v>0.93</v>
          </cell>
          <cell r="JH290">
            <v>0.37</v>
          </cell>
          <cell r="JI290">
            <v>0.86</v>
          </cell>
          <cell r="JJ290">
            <v>-0.05</v>
          </cell>
          <cell r="JK290">
            <v>-1.1299999999999999</v>
          </cell>
          <cell r="JL290">
            <v>0.14000000000000001</v>
          </cell>
          <cell r="JM290">
            <v>1.0900000000000001</v>
          </cell>
          <cell r="JN290">
            <v>2.19</v>
          </cell>
          <cell r="JO290">
            <v>2.89</v>
          </cell>
          <cell r="JP290">
            <v>0.85</v>
          </cell>
          <cell r="JQ290">
            <v>-1.69</v>
          </cell>
          <cell r="JR290">
            <v>0.84</v>
          </cell>
          <cell r="JS290">
            <v>3.36</v>
          </cell>
          <cell r="JT290">
            <v>1.29</v>
          </cell>
          <cell r="JU290">
            <v>-0.02</v>
          </cell>
          <cell r="JV290">
            <v>-0.51</v>
          </cell>
          <cell r="JW290">
            <v>-0.51</v>
          </cell>
          <cell r="JX290">
            <v>0.08</v>
          </cell>
          <cell r="JY290">
            <v>0.16</v>
          </cell>
          <cell r="JZ290">
            <v>-1.7</v>
          </cell>
          <cell r="KA290">
            <v>-3.32</v>
          </cell>
          <cell r="KB290">
            <v>-0.96</v>
          </cell>
          <cell r="KC290">
            <v>2.77</v>
          </cell>
          <cell r="KD290">
            <v>2.68</v>
          </cell>
          <cell r="KE290">
            <v>-0.16</v>
          </cell>
          <cell r="KF290">
            <v>-0.88</v>
          </cell>
          <cell r="KG290">
            <v>0.28000000000000003</v>
          </cell>
          <cell r="KH290">
            <v>-0.3</v>
          </cell>
          <cell r="KI290">
            <v>1.21</v>
          </cell>
          <cell r="KJ290">
            <v>1.1499999999999999</v>
          </cell>
          <cell r="KK290">
            <v>-3.16</v>
          </cell>
          <cell r="KL290">
            <v>-4.13</v>
          </cell>
          <cell r="KM290">
            <v>-2.4900000000000002</v>
          </cell>
          <cell r="KN290">
            <v>-1.77</v>
          </cell>
          <cell r="KO290">
            <v>-1.81</v>
          </cell>
          <cell r="KP290">
            <v>-0.43</v>
          </cell>
          <cell r="KQ290">
            <v>-0.14000000000000001</v>
          </cell>
          <cell r="KR290">
            <v>-1.07</v>
          </cell>
          <cell r="KS290">
            <v>1.28</v>
          </cell>
          <cell r="KT290">
            <v>1.74</v>
          </cell>
          <cell r="KU290">
            <v>-0.82</v>
          </cell>
          <cell r="KV290">
            <v>-1.49</v>
          </cell>
          <cell r="KW290">
            <v>0.71</v>
          </cell>
          <cell r="KX290">
            <v>3.37</v>
          </cell>
          <cell r="KY290">
            <v>1.1499999999999999</v>
          </cell>
          <cell r="KZ290">
            <v>-1.23</v>
          </cell>
          <cell r="LA290">
            <v>0.4</v>
          </cell>
          <cell r="LB290">
            <v>0.1</v>
          </cell>
          <cell r="LC290">
            <v>0.88</v>
          </cell>
          <cell r="LD290">
            <v>1.66</v>
          </cell>
          <cell r="LE290">
            <v>-1.32</v>
          </cell>
          <cell r="LF290">
            <v>0.2</v>
          </cell>
          <cell r="LG290">
            <v>0.7</v>
          </cell>
          <cell r="LH290">
            <v>1</v>
          </cell>
          <cell r="LI290">
            <v>0.5</v>
          </cell>
          <cell r="LJ290">
            <v>-0.8</v>
          </cell>
          <cell r="LK290">
            <v>-1.5</v>
          </cell>
          <cell r="LL290">
            <v>-1.5</v>
          </cell>
          <cell r="LM290">
            <v>-1.3</v>
          </cell>
          <cell r="LN290">
            <v>-1</v>
          </cell>
          <cell r="LO290">
            <v>-0.6</v>
          </cell>
          <cell r="LP290">
            <v>-0.3</v>
          </cell>
          <cell r="LQ290">
            <v>-0.2</v>
          </cell>
          <cell r="LR290">
            <v>-0.1</v>
          </cell>
          <cell r="LS290">
            <v>-0.2</v>
          </cell>
          <cell r="LT290">
            <v>-0.4</v>
          </cell>
          <cell r="LU290">
            <v>-0.6</v>
          </cell>
          <cell r="LV290">
            <v>-0.5</v>
          </cell>
          <cell r="LW290">
            <v>0</v>
          </cell>
          <cell r="LX290">
            <v>0.7</v>
          </cell>
          <cell r="LY290">
            <v>1</v>
          </cell>
          <cell r="LZ290">
            <v>1.4</v>
          </cell>
          <cell r="MA290">
            <v>1.4</v>
          </cell>
          <cell r="MB290">
            <v>1.4</v>
          </cell>
          <cell r="MC290">
            <v>1.2</v>
          </cell>
          <cell r="MD290">
            <v>1</v>
          </cell>
          <cell r="ME290">
            <v>1.3</v>
          </cell>
        </row>
        <row r="291">
          <cell r="A291">
            <v>1107099</v>
          </cell>
          <cell r="G291" t="str">
            <v xml:space="preserve">Costela </v>
          </cell>
          <cell r="H291">
            <v>3.54</v>
          </cell>
          <cell r="I291">
            <v>2.41</v>
          </cell>
          <cell r="J291">
            <v>-7.0000000000000007E-2</v>
          </cell>
          <cell r="K291">
            <v>-2.2400000000000002</v>
          </cell>
          <cell r="L291">
            <v>-1.88</v>
          </cell>
          <cell r="M291">
            <v>-0.76</v>
          </cell>
          <cell r="N291">
            <v>0.77</v>
          </cell>
          <cell r="O291">
            <v>0.42</v>
          </cell>
          <cell r="P291">
            <v>-2.0299999999999998</v>
          </cell>
          <cell r="Q291">
            <v>-0.14000000000000001</v>
          </cell>
          <cell r="R291">
            <v>0.45</v>
          </cell>
          <cell r="S291">
            <v>-1.55</v>
          </cell>
          <cell r="T291">
            <v>-0.3</v>
          </cell>
          <cell r="U291">
            <v>-0.85</v>
          </cell>
          <cell r="V291">
            <v>-2.5099999999999998</v>
          </cell>
          <cell r="W291">
            <v>-1.64</v>
          </cell>
          <cell r="X291">
            <v>0.73</v>
          </cell>
          <cell r="Y291">
            <v>-0.28999999999999998</v>
          </cell>
          <cell r="Z291">
            <v>-0.15</v>
          </cell>
          <cell r="AA291">
            <v>4.6500000000000004</v>
          </cell>
          <cell r="AB291">
            <v>5.0999999999999996</v>
          </cell>
          <cell r="AC291">
            <v>0.86</v>
          </cell>
          <cell r="AD291">
            <v>0.97</v>
          </cell>
          <cell r="AE291">
            <v>3.09</v>
          </cell>
          <cell r="AF291">
            <v>1.68</v>
          </cell>
          <cell r="AG291">
            <v>-2.56</v>
          </cell>
          <cell r="AH291">
            <v>-4.01</v>
          </cell>
          <cell r="AI291">
            <v>-4.24</v>
          </cell>
          <cell r="AJ291">
            <v>-2.79</v>
          </cell>
          <cell r="AK291">
            <v>0.33</v>
          </cell>
          <cell r="AL291">
            <v>-0.54</v>
          </cell>
          <cell r="AM291">
            <v>-2.56</v>
          </cell>
          <cell r="AN291">
            <v>-1.61</v>
          </cell>
          <cell r="AO291">
            <v>0.92</v>
          </cell>
          <cell r="AP291">
            <v>0.44</v>
          </cell>
          <cell r="AQ291">
            <v>-2.0699999999999998</v>
          </cell>
          <cell r="AR291">
            <v>-1.58</v>
          </cell>
          <cell r="AS291">
            <v>-0.04</v>
          </cell>
          <cell r="AT291">
            <v>0.88</v>
          </cell>
          <cell r="AU291">
            <v>2.25</v>
          </cell>
          <cell r="AV291">
            <v>2.46</v>
          </cell>
          <cell r="AW291">
            <v>1.1100000000000001</v>
          </cell>
          <cell r="AX291">
            <v>1.1299999999999999</v>
          </cell>
          <cell r="AY291">
            <v>3.44</v>
          </cell>
          <cell r="AZ291">
            <v>3.56</v>
          </cell>
          <cell r="BA291">
            <v>2.2599999999999998</v>
          </cell>
          <cell r="BB291">
            <v>2.2599999999999998</v>
          </cell>
          <cell r="BC291">
            <v>1.51</v>
          </cell>
          <cell r="BD291">
            <v>1.1200000000000001</v>
          </cell>
          <cell r="BE291">
            <v>-0.48</v>
          </cell>
          <cell r="BF291">
            <v>-2.62</v>
          </cell>
          <cell r="BG291">
            <v>-0.05</v>
          </cell>
          <cell r="BH291">
            <v>1.99</v>
          </cell>
          <cell r="BI291">
            <v>0.43</v>
          </cell>
          <cell r="BJ291">
            <v>-0.52</v>
          </cell>
          <cell r="BK291">
            <v>-0.39</v>
          </cell>
          <cell r="BL291">
            <v>-0.02</v>
          </cell>
          <cell r="BM291">
            <v>-0.42</v>
          </cell>
          <cell r="BN291">
            <v>0.06</v>
          </cell>
          <cell r="BO291">
            <v>-0.67</v>
          </cell>
          <cell r="BP291">
            <v>0.61</v>
          </cell>
          <cell r="BQ291">
            <v>3.15</v>
          </cell>
          <cell r="BR291">
            <v>2.4700000000000002</v>
          </cell>
          <cell r="BS291">
            <v>3.23</v>
          </cell>
          <cell r="BT291">
            <v>1.88</v>
          </cell>
          <cell r="BU291">
            <v>-1.05</v>
          </cell>
          <cell r="BV291">
            <v>-0.26</v>
          </cell>
          <cell r="BW291">
            <v>1.29</v>
          </cell>
          <cell r="BX291">
            <v>2.4700000000000002</v>
          </cell>
          <cell r="BY291">
            <v>7.62</v>
          </cell>
          <cell r="BZ291">
            <v>12.02</v>
          </cell>
          <cell r="CA291">
            <v>8.9</v>
          </cell>
          <cell r="CB291">
            <v>3.56</v>
          </cell>
          <cell r="CC291">
            <v>0.57999999999999996</v>
          </cell>
          <cell r="CD291">
            <v>-1.34</v>
          </cell>
          <cell r="CE291">
            <v>-1.84</v>
          </cell>
          <cell r="CF291">
            <v>-0.99</v>
          </cell>
          <cell r="CG291">
            <v>0.11</v>
          </cell>
          <cell r="CH291">
            <v>2.0099999999999998</v>
          </cell>
          <cell r="CI291">
            <v>2.95</v>
          </cell>
          <cell r="CJ291">
            <v>2.77</v>
          </cell>
          <cell r="CK291">
            <v>2.91</v>
          </cell>
          <cell r="CL291">
            <v>5.76</v>
          </cell>
          <cell r="CM291">
            <v>9.7100000000000009</v>
          </cell>
          <cell r="CN291">
            <v>9.8800000000000008</v>
          </cell>
          <cell r="CO291">
            <v>6.46</v>
          </cell>
          <cell r="CP291">
            <v>2.25</v>
          </cell>
          <cell r="CQ291">
            <v>1.1000000000000001</v>
          </cell>
          <cell r="CR291">
            <v>0.91</v>
          </cell>
          <cell r="CS291">
            <v>-0.03</v>
          </cell>
          <cell r="CT291">
            <v>1.46</v>
          </cell>
          <cell r="CU291">
            <v>4.3899999999999997</v>
          </cell>
          <cell r="CV291">
            <v>4.49</v>
          </cell>
          <cell r="CW291">
            <v>1.1499999999999999</v>
          </cell>
          <cell r="CX291">
            <v>-1.1000000000000001</v>
          </cell>
          <cell r="CY291">
            <v>-1.1299999999999999</v>
          </cell>
          <cell r="CZ291">
            <v>1.01</v>
          </cell>
          <cell r="DA291">
            <v>1.01</v>
          </cell>
          <cell r="DB291">
            <v>-1.26</v>
          </cell>
          <cell r="DC291">
            <v>-2.8</v>
          </cell>
          <cell r="DD291">
            <v>-2.98</v>
          </cell>
          <cell r="DE291">
            <v>-2.62</v>
          </cell>
          <cell r="DF291">
            <v>-0.61</v>
          </cell>
          <cell r="DG291">
            <v>0.48</v>
          </cell>
          <cell r="DH291">
            <v>0.45</v>
          </cell>
          <cell r="DI291">
            <v>0.6</v>
          </cell>
          <cell r="DJ291">
            <v>0.26</v>
          </cell>
          <cell r="DK291">
            <v>-1.03</v>
          </cell>
          <cell r="DL291">
            <v>-1.04</v>
          </cell>
          <cell r="DM291">
            <v>-0.08</v>
          </cell>
          <cell r="DN291">
            <v>-0.34</v>
          </cell>
          <cell r="DO291">
            <v>-0.59</v>
          </cell>
          <cell r="DP291">
            <v>-0.34</v>
          </cell>
          <cell r="DQ291">
            <v>-0.92</v>
          </cell>
          <cell r="DR291">
            <v>-0.9</v>
          </cell>
          <cell r="DS291">
            <v>0.49</v>
          </cell>
          <cell r="DT291">
            <v>0.67</v>
          </cell>
          <cell r="DU291">
            <v>-0.21</v>
          </cell>
          <cell r="DV291">
            <v>-0.78</v>
          </cell>
          <cell r="DW291">
            <v>-0.84</v>
          </cell>
          <cell r="DX291">
            <v>-0.45</v>
          </cell>
          <cell r="DY291">
            <v>0.51</v>
          </cell>
          <cell r="DZ291">
            <v>-0.15</v>
          </cell>
          <cell r="EA291">
            <v>-1.21</v>
          </cell>
          <cell r="EB291">
            <v>1.02</v>
          </cell>
          <cell r="EC291">
            <v>2.0699999999999998</v>
          </cell>
          <cell r="ED291">
            <v>0.66</v>
          </cell>
          <cell r="EE291">
            <v>0.6</v>
          </cell>
          <cell r="EF291">
            <v>1.31</v>
          </cell>
          <cell r="EG291">
            <v>0.8</v>
          </cell>
          <cell r="EH291">
            <v>-0.5</v>
          </cell>
          <cell r="EI291">
            <v>-0.79</v>
          </cell>
          <cell r="EJ291">
            <v>0.03</v>
          </cell>
          <cell r="EK291">
            <v>0.53</v>
          </cell>
          <cell r="EL291">
            <v>1.1499999999999999</v>
          </cell>
          <cell r="EM291">
            <v>2.29</v>
          </cell>
          <cell r="EN291">
            <v>4.38</v>
          </cell>
          <cell r="EO291">
            <v>5.35</v>
          </cell>
          <cell r="EP291">
            <v>4.13</v>
          </cell>
          <cell r="EQ291">
            <v>3.92</v>
          </cell>
          <cell r="ER291">
            <v>6.58</v>
          </cell>
          <cell r="ES291">
            <v>9.68</v>
          </cell>
          <cell r="ET291">
            <v>8.18</v>
          </cell>
          <cell r="EU291">
            <v>2.68</v>
          </cell>
          <cell r="EV291">
            <v>0.2</v>
          </cell>
          <cell r="EW291">
            <v>0.96</v>
          </cell>
          <cell r="EX291">
            <v>-0.97</v>
          </cell>
          <cell r="EY291">
            <v>-2.4</v>
          </cell>
          <cell r="EZ291">
            <v>-0.64</v>
          </cell>
          <cell r="FA291">
            <v>0.34</v>
          </cell>
          <cell r="FB291">
            <v>0.35</v>
          </cell>
          <cell r="FC291">
            <v>1.37</v>
          </cell>
          <cell r="FD291">
            <v>1.57</v>
          </cell>
          <cell r="FE291">
            <v>0.22</v>
          </cell>
          <cell r="FF291">
            <v>-1.48</v>
          </cell>
          <cell r="FG291">
            <v>-1.33</v>
          </cell>
          <cell r="FH291">
            <v>0.09</v>
          </cell>
          <cell r="FI291">
            <v>-1.38</v>
          </cell>
          <cell r="FJ291">
            <v>-1.86</v>
          </cell>
          <cell r="FK291">
            <v>-0.2</v>
          </cell>
          <cell r="FL291">
            <v>0.79</v>
          </cell>
          <cell r="FM291">
            <v>0.69</v>
          </cell>
          <cell r="FN291">
            <v>-0.17</v>
          </cell>
          <cell r="FO291">
            <v>-0.09</v>
          </cell>
          <cell r="FP291">
            <v>1.17</v>
          </cell>
          <cell r="FQ291">
            <v>2.08</v>
          </cell>
          <cell r="FR291">
            <v>2.76</v>
          </cell>
          <cell r="FS291">
            <v>3.04</v>
          </cell>
          <cell r="FT291">
            <v>1.77</v>
          </cell>
          <cell r="FU291">
            <v>-0.28999999999999998</v>
          </cell>
          <cell r="FV291">
            <v>-2.08</v>
          </cell>
          <cell r="FW291">
            <v>-1.89</v>
          </cell>
          <cell r="FX291">
            <v>-0.61</v>
          </cell>
          <cell r="FY291">
            <v>-0.84</v>
          </cell>
          <cell r="FZ291">
            <v>-1.1599999999999999</v>
          </cell>
          <cell r="GA291">
            <v>-0.57999999999999996</v>
          </cell>
          <cell r="GB291">
            <v>0.2</v>
          </cell>
          <cell r="GC291">
            <v>0.23</v>
          </cell>
          <cell r="GD291">
            <v>0.43</v>
          </cell>
          <cell r="GE291">
            <v>0.16</v>
          </cell>
          <cell r="GF291">
            <v>-0.9</v>
          </cell>
          <cell r="GG291">
            <v>-1.81</v>
          </cell>
          <cell r="GH291">
            <v>-1.25</v>
          </cell>
          <cell r="GI291">
            <v>1.22</v>
          </cell>
          <cell r="GJ291">
            <v>1.0900000000000001</v>
          </cell>
          <cell r="GK291">
            <v>0.53</v>
          </cell>
          <cell r="GL291">
            <v>2.2999999999999998</v>
          </cell>
          <cell r="GM291">
            <v>1.79</v>
          </cell>
          <cell r="GN291">
            <v>-0.09</v>
          </cell>
          <cell r="GO291">
            <v>-0.14000000000000001</v>
          </cell>
          <cell r="GP291">
            <v>0.26</v>
          </cell>
          <cell r="GQ291">
            <v>0.15</v>
          </cell>
          <cell r="GR291">
            <v>0.04</v>
          </cell>
          <cell r="GS291">
            <v>0.88</v>
          </cell>
          <cell r="GT291">
            <v>1.07</v>
          </cell>
          <cell r="GU291">
            <v>0.09</v>
          </cell>
          <cell r="GV291">
            <v>0.09</v>
          </cell>
          <cell r="GW291">
            <v>-1.49</v>
          </cell>
          <cell r="GX291">
            <v>-2.46</v>
          </cell>
          <cell r="GY291">
            <v>-0.38</v>
          </cell>
          <cell r="GZ291">
            <v>0.22</v>
          </cell>
          <cell r="HA291">
            <v>-0.82</v>
          </cell>
          <cell r="HB291">
            <v>-0.4</v>
          </cell>
          <cell r="HC291">
            <v>0.46</v>
          </cell>
          <cell r="HD291">
            <v>-0.21</v>
          </cell>
          <cell r="HE291">
            <v>-0.37</v>
          </cell>
          <cell r="HF291">
            <v>0.21</v>
          </cell>
          <cell r="HG291">
            <v>-0.09</v>
          </cell>
          <cell r="HH291">
            <v>-0.52</v>
          </cell>
          <cell r="HI291">
            <v>0.91</v>
          </cell>
          <cell r="HJ291">
            <v>2.73</v>
          </cell>
          <cell r="HK291">
            <v>2.0699999999999998</v>
          </cell>
          <cell r="HL291">
            <v>0.57999999999999996</v>
          </cell>
          <cell r="HM291">
            <v>0.82</v>
          </cell>
          <cell r="HN291">
            <v>1.21</v>
          </cell>
          <cell r="HO291">
            <v>1.67</v>
          </cell>
          <cell r="HP291">
            <v>2.85</v>
          </cell>
          <cell r="HQ291">
            <v>2.7</v>
          </cell>
          <cell r="HR291">
            <v>0.36</v>
          </cell>
          <cell r="HS291">
            <v>-0.4</v>
          </cell>
          <cell r="HT291">
            <v>2.27</v>
          </cell>
          <cell r="HU291">
            <v>3.18</v>
          </cell>
          <cell r="HV291">
            <v>3.35</v>
          </cell>
          <cell r="HW291">
            <v>3.78</v>
          </cell>
          <cell r="HX291">
            <v>2.06</v>
          </cell>
          <cell r="HY291">
            <v>0.51</v>
          </cell>
          <cell r="HZ291">
            <v>0.56000000000000005</v>
          </cell>
          <cell r="IA291">
            <v>1.1599999999999999</v>
          </cell>
          <cell r="IB291">
            <v>1.1299999999999999</v>
          </cell>
          <cell r="IC291">
            <v>-0.87</v>
          </cell>
          <cell r="ID291">
            <v>-1.1299999999999999</v>
          </cell>
          <cell r="IE291">
            <v>0.88</v>
          </cell>
          <cell r="IF291">
            <v>2.73</v>
          </cell>
          <cell r="IG291">
            <v>3.96</v>
          </cell>
          <cell r="IH291">
            <v>2.96</v>
          </cell>
          <cell r="II291">
            <v>0.88</v>
          </cell>
          <cell r="IJ291">
            <v>1.05</v>
          </cell>
          <cell r="IK291">
            <v>2.93</v>
          </cell>
          <cell r="IL291">
            <v>4.29</v>
          </cell>
          <cell r="IM291">
            <v>4.5199999999999996</v>
          </cell>
          <cell r="IN291">
            <v>3.79</v>
          </cell>
          <cell r="IO291">
            <v>1.67</v>
          </cell>
          <cell r="IP291">
            <v>0.23</v>
          </cell>
          <cell r="IQ291">
            <v>0.41</v>
          </cell>
          <cell r="IR291">
            <v>1.05</v>
          </cell>
          <cell r="IS291">
            <v>0.88</v>
          </cell>
          <cell r="IT291">
            <v>1.1100000000000001</v>
          </cell>
          <cell r="IU291">
            <v>2.2999999999999998</v>
          </cell>
          <cell r="IV291">
            <v>3.5</v>
          </cell>
          <cell r="IW291">
            <v>3.49</v>
          </cell>
          <cell r="IX291">
            <v>2.39</v>
          </cell>
          <cell r="IY291">
            <v>0.95</v>
          </cell>
          <cell r="IZ291">
            <v>0.27</v>
          </cell>
          <cell r="JA291">
            <v>0.73</v>
          </cell>
          <cell r="JB291">
            <v>1.1299999999999999</v>
          </cell>
          <cell r="JC291">
            <v>1.1299999999999999</v>
          </cell>
          <cell r="JD291">
            <v>0.34</v>
          </cell>
          <cell r="JE291">
            <v>-0.28000000000000003</v>
          </cell>
          <cell r="JF291">
            <v>0.56000000000000005</v>
          </cell>
          <cell r="JG291">
            <v>1.1200000000000001</v>
          </cell>
          <cell r="JH291">
            <v>0.69</v>
          </cell>
          <cell r="JI291">
            <v>1.28</v>
          </cell>
          <cell r="JJ291">
            <v>2.31</v>
          </cell>
          <cell r="JK291">
            <v>1.68</v>
          </cell>
          <cell r="JL291">
            <v>1.1000000000000001</v>
          </cell>
          <cell r="JM291">
            <v>0.72</v>
          </cell>
          <cell r="JN291">
            <v>0.62</v>
          </cell>
          <cell r="JO291">
            <v>1.02</v>
          </cell>
          <cell r="JP291">
            <v>0.42</v>
          </cell>
          <cell r="JQ291">
            <v>-0.6</v>
          </cell>
          <cell r="JR291">
            <v>-0.46</v>
          </cell>
          <cell r="JS291">
            <v>0.12</v>
          </cell>
          <cell r="JT291">
            <v>0.08</v>
          </cell>
          <cell r="JU291">
            <v>0.1</v>
          </cell>
          <cell r="JV291">
            <v>-0.03</v>
          </cell>
          <cell r="JW291">
            <v>-0.13</v>
          </cell>
          <cell r="JX291">
            <v>-0.06</v>
          </cell>
          <cell r="JY291">
            <v>-0.49</v>
          </cell>
          <cell r="JZ291">
            <v>-0.56000000000000005</v>
          </cell>
          <cell r="KA291">
            <v>0.48</v>
          </cell>
          <cell r="KB291">
            <v>1.76</v>
          </cell>
          <cell r="KC291">
            <v>1.54</v>
          </cell>
          <cell r="KD291">
            <v>0.92</v>
          </cell>
          <cell r="KE291">
            <v>0.56999999999999995</v>
          </cell>
          <cell r="KF291">
            <v>-0.32</v>
          </cell>
          <cell r="KG291">
            <v>-0.24</v>
          </cell>
          <cell r="KH291">
            <v>0.47</v>
          </cell>
          <cell r="KI291">
            <v>1.1200000000000001</v>
          </cell>
          <cell r="KJ291">
            <v>1.17</v>
          </cell>
          <cell r="KK291">
            <v>0.18</v>
          </cell>
          <cell r="KL291">
            <v>-1.02</v>
          </cell>
          <cell r="KM291">
            <v>-1.62</v>
          </cell>
          <cell r="KN291">
            <v>-1.57</v>
          </cell>
          <cell r="KO291">
            <v>-0.78</v>
          </cell>
          <cell r="KP291">
            <v>0.56000000000000005</v>
          </cell>
          <cell r="KQ291">
            <v>2.02</v>
          </cell>
          <cell r="KR291">
            <v>2.0299999999999998</v>
          </cell>
          <cell r="KS291">
            <v>0.42</v>
          </cell>
          <cell r="KT291">
            <v>-1.06</v>
          </cell>
          <cell r="KU291">
            <v>-1.88</v>
          </cell>
          <cell r="KV291">
            <v>-1.79</v>
          </cell>
          <cell r="KW291">
            <v>-0.35</v>
          </cell>
          <cell r="KX291">
            <v>-0.16</v>
          </cell>
          <cell r="KY291">
            <v>-1.2</v>
          </cell>
          <cell r="KZ291">
            <v>-0.56999999999999995</v>
          </cell>
          <cell r="LA291">
            <v>0.05</v>
          </cell>
          <cell r="LB291">
            <v>0.21</v>
          </cell>
          <cell r="LC291">
            <v>-0.24</v>
          </cell>
          <cell r="LD291">
            <v>-1.05</v>
          </cell>
          <cell r="LE291">
            <v>0.22</v>
          </cell>
          <cell r="LF291">
            <v>0.2</v>
          </cell>
          <cell r="LG291">
            <v>0.7</v>
          </cell>
          <cell r="LH291">
            <v>1</v>
          </cell>
          <cell r="LI291">
            <v>0.5</v>
          </cell>
          <cell r="LJ291">
            <v>-0.8</v>
          </cell>
          <cell r="LK291">
            <v>-1.5</v>
          </cell>
          <cell r="LL291">
            <v>-1.5</v>
          </cell>
          <cell r="LM291">
            <v>-1.3</v>
          </cell>
          <cell r="LN291">
            <v>-1</v>
          </cell>
          <cell r="LO291">
            <v>-0.6</v>
          </cell>
          <cell r="LP291">
            <v>-0.3</v>
          </cell>
          <cell r="LQ291">
            <v>-0.2</v>
          </cell>
          <cell r="LR291">
            <v>-0.1</v>
          </cell>
          <cell r="LS291">
            <v>-0.2</v>
          </cell>
          <cell r="LT291">
            <v>-0.4</v>
          </cell>
          <cell r="LU291">
            <v>-0.6</v>
          </cell>
          <cell r="LV291">
            <v>-0.5</v>
          </cell>
          <cell r="LW291">
            <v>0</v>
          </cell>
          <cell r="LX291">
            <v>0.7</v>
          </cell>
          <cell r="LY291">
            <v>1</v>
          </cell>
          <cell r="LZ291">
            <v>1.4</v>
          </cell>
          <cell r="MA291">
            <v>1.4</v>
          </cell>
          <cell r="MB291">
            <v>1.4</v>
          </cell>
          <cell r="MC291">
            <v>1.2</v>
          </cell>
          <cell r="MD291">
            <v>1</v>
          </cell>
          <cell r="ME291">
            <v>1.3</v>
          </cell>
        </row>
        <row r="292">
          <cell r="A292" t="str">
            <v>VNDP</v>
          </cell>
          <cell r="D292" t="str">
            <v>+</v>
          </cell>
          <cell r="E292" t="str">
            <v>Demais Proteínas</v>
          </cell>
          <cell r="H292">
            <v>2.7518796204570966</v>
          </cell>
          <cell r="I292">
            <v>1.7655411505932532</v>
          </cell>
          <cell r="J292">
            <v>-0.10274017222226381</v>
          </cell>
          <cell r="K292">
            <v>-0.49612715999088008</v>
          </cell>
          <cell r="L292">
            <v>0.37313476581296273</v>
          </cell>
          <cell r="M292">
            <v>0.58654278687408212</v>
          </cell>
          <cell r="N292">
            <v>-0.84540703063600786</v>
          </cell>
          <cell r="O292">
            <v>-1.4460455601737696</v>
          </cell>
          <cell r="P292">
            <v>-2.2579834887021013</v>
          </cell>
          <cell r="Q292">
            <v>-1.5819804452959958</v>
          </cell>
          <cell r="R292">
            <v>-0.74309869420583163</v>
          </cell>
          <cell r="S292">
            <v>-0.49036911990509419</v>
          </cell>
          <cell r="T292">
            <v>-0.5896641865715655</v>
          </cell>
          <cell r="U292">
            <v>-0.52862141142193875</v>
          </cell>
          <cell r="V292">
            <v>8.7909169971985834E-2</v>
          </cell>
          <cell r="W292">
            <v>6.7231248835314894E-2</v>
          </cell>
          <cell r="X292">
            <v>7.6419477105757194E-2</v>
          </cell>
          <cell r="Y292">
            <v>1.2781766939817514</v>
          </cell>
          <cell r="Z292">
            <v>2.0582001916120678</v>
          </cell>
          <cell r="AA292">
            <v>1.8938986917302445</v>
          </cell>
          <cell r="AB292">
            <v>1.7548494391472302</v>
          </cell>
          <cell r="AC292">
            <v>1.3235354638555652</v>
          </cell>
          <cell r="AD292">
            <v>0.48934004957362848</v>
          </cell>
          <cell r="AE292">
            <v>-0.17635326520319125</v>
          </cell>
          <cell r="AF292">
            <v>-0.61251498092777723</v>
          </cell>
          <cell r="AG292">
            <v>-1.5033636646069064</v>
          </cell>
          <cell r="AH292">
            <v>-3.3999396208962867</v>
          </cell>
          <cell r="AI292">
            <v>-4.0900928852683283</v>
          </cell>
          <cell r="AJ292">
            <v>-4.8923990694138579</v>
          </cell>
          <cell r="AK292">
            <v>-6.2243508806472523</v>
          </cell>
          <cell r="AL292">
            <v>-5.6634049025046034</v>
          </cell>
          <cell r="AM292">
            <v>-3.0868572019475167</v>
          </cell>
          <cell r="AN292">
            <v>0.82016508228549034</v>
          </cell>
          <cell r="AO292">
            <v>3.612206181777414</v>
          </cell>
          <cell r="AP292">
            <v>4.1764436089290822</v>
          </cell>
          <cell r="AQ292">
            <v>1.3299677956803571</v>
          </cell>
          <cell r="AR292">
            <v>-1.0993535310522631</v>
          </cell>
          <cell r="AS292">
            <v>-2.1873779443142944</v>
          </cell>
          <cell r="AT292">
            <v>-1.7747737255808327</v>
          </cell>
          <cell r="AU292">
            <v>0.22712710093288316</v>
          </cell>
          <cell r="AV292">
            <v>0.95435983932593116</v>
          </cell>
          <cell r="AW292">
            <v>2.4070482130551363</v>
          </cell>
          <cell r="AX292">
            <v>3.1992274547090216</v>
          </cell>
          <cell r="AY292">
            <v>4.3233824227161657</v>
          </cell>
          <cell r="AZ292">
            <v>5.581750115517166</v>
          </cell>
          <cell r="BA292">
            <v>3.1449942403776201</v>
          </cell>
          <cell r="BB292">
            <v>1.2548820613234997</v>
          </cell>
          <cell r="BC292">
            <v>1.3378703196546657</v>
          </cell>
          <cell r="BD292">
            <v>1.4018009922286003</v>
          </cell>
          <cell r="BE292">
            <v>1.044534589336241</v>
          </cell>
          <cell r="BF292">
            <v>4.5210516498673678E-2</v>
          </cell>
          <cell r="BG292">
            <v>1.063160142758987</v>
          </cell>
          <cell r="BH292">
            <v>3.1324664625009291</v>
          </cell>
          <cell r="BI292">
            <v>2.416210154458529</v>
          </cell>
          <cell r="BJ292">
            <v>0.65299182261363053</v>
          </cell>
          <cell r="BK292">
            <v>-0.61104636913479937</v>
          </cell>
          <cell r="BL292">
            <v>-0.93282269973073095</v>
          </cell>
          <cell r="BM292">
            <v>-0.5991641728525321</v>
          </cell>
          <cell r="BN292">
            <v>0.19699509939104565</v>
          </cell>
          <cell r="BO292">
            <v>0.81135958745884906</v>
          </cell>
          <cell r="BP292">
            <v>0.62954500094484689</v>
          </cell>
          <cell r="BQ292">
            <v>0.5779213008243701</v>
          </cell>
          <cell r="BR292">
            <v>0.78338634569652332</v>
          </cell>
          <cell r="BS292">
            <v>0.97661718200955849</v>
          </cell>
          <cell r="BT292">
            <v>0.70705090636656542</v>
          </cell>
          <cell r="BU292">
            <v>-0.19454340133965609</v>
          </cell>
          <cell r="BV292">
            <v>0.42079941388865377</v>
          </cell>
          <cell r="BW292">
            <v>1.5084465231438569</v>
          </cell>
          <cell r="BX292">
            <v>0.7550412475386642</v>
          </cell>
          <cell r="BY292">
            <v>0.6927283969371173</v>
          </cell>
          <cell r="BZ292">
            <v>2.5113794579572017</v>
          </cell>
          <cell r="CA292">
            <v>3.7186369658552128</v>
          </cell>
          <cell r="CB292">
            <v>3.9585540548852789</v>
          </cell>
          <cell r="CC292">
            <v>2.201802836813572</v>
          </cell>
          <cell r="CD292">
            <v>0.69412801047745276</v>
          </cell>
          <cell r="CE292">
            <v>0.3673756926580844</v>
          </cell>
          <cell r="CF292">
            <v>0.22523832915812664</v>
          </cell>
          <cell r="CG292">
            <v>0.35014064037421921</v>
          </cell>
          <cell r="CH292">
            <v>-9.7201025895120821E-2</v>
          </cell>
          <cell r="CI292">
            <v>-1.7037689561198832</v>
          </cell>
          <cell r="CJ292">
            <v>-1.6318969147245301</v>
          </cell>
          <cell r="CK292">
            <v>0.97936579703930116</v>
          </cell>
          <cell r="CL292">
            <v>2.4684493376134014</v>
          </cell>
          <cell r="CM292">
            <v>1.8748873401530015</v>
          </cell>
          <cell r="CN292">
            <v>1.5083296160210595</v>
          </cell>
          <cell r="CO292">
            <v>1.5946232979931119</v>
          </cell>
          <cell r="CP292">
            <v>1.9971182929337934</v>
          </cell>
          <cell r="CQ292">
            <v>1.7473822655363507</v>
          </cell>
          <cell r="CR292">
            <v>0.92964791729191365</v>
          </cell>
          <cell r="CS292">
            <v>0.79826879011248375</v>
          </cell>
          <cell r="CT292">
            <v>1.2714875650284405</v>
          </cell>
          <cell r="CU292">
            <v>0.86154135937962073</v>
          </cell>
          <cell r="CV292">
            <v>1.3296503445460293</v>
          </cell>
          <cell r="CW292">
            <v>0.84019514552578634</v>
          </cell>
          <cell r="CX292">
            <v>-0.14441282568550559</v>
          </cell>
          <cell r="CY292">
            <v>0.28311781361005284</v>
          </cell>
          <cell r="CZ292">
            <v>-0.42041733469072728</v>
          </cell>
          <cell r="DA292">
            <v>-0.42041733469072728</v>
          </cell>
          <cell r="DB292">
            <v>-1.0246657945509798</v>
          </cell>
          <cell r="DC292">
            <v>-0.99630344379296532</v>
          </cell>
          <cell r="DD292">
            <v>-5.5870960315466657E-2</v>
          </cell>
          <cell r="DE292">
            <v>0.41577138132768321</v>
          </cell>
          <cell r="DF292">
            <v>1.5993684669579282</v>
          </cell>
          <cell r="DG292">
            <v>0.62204259636515014</v>
          </cell>
          <cell r="DH292">
            <v>-0.6166133301709662</v>
          </cell>
          <cell r="DI292">
            <v>-1.0630287056409538</v>
          </cell>
          <cell r="DJ292">
            <v>-0.39331585130242336</v>
          </cell>
          <cell r="DK292">
            <v>1.1381157075017585</v>
          </cell>
          <cell r="DL292">
            <v>0.90722631066741477</v>
          </cell>
          <cell r="DM292">
            <v>-0.40574893673845253</v>
          </cell>
          <cell r="DN292">
            <v>-1.1627994691212571</v>
          </cell>
          <cell r="DO292">
            <v>-0.28368329692943023</v>
          </cell>
          <cell r="DP292">
            <v>-0.30362619481779651</v>
          </cell>
          <cell r="DQ292">
            <v>-0.81809131600785268</v>
          </cell>
          <cell r="DR292">
            <v>-0.6569994946942187</v>
          </cell>
          <cell r="DS292">
            <v>-0.13298930279642079</v>
          </cell>
          <cell r="DT292">
            <v>8.0401492387201845E-2</v>
          </cell>
          <cell r="DU292">
            <v>0.10438896176773596</v>
          </cell>
          <cell r="DV292">
            <v>0.26081913639654586</v>
          </cell>
          <cell r="DW292">
            <v>1.0188340956818733</v>
          </cell>
          <cell r="DX292">
            <v>1.247251857482188</v>
          </cell>
          <cell r="DY292">
            <v>-2.9309760034025099E-2</v>
          </cell>
          <cell r="DZ292">
            <v>-0.69467249958307098</v>
          </cell>
          <cell r="EA292">
            <v>-0.728175915450886</v>
          </cell>
          <cell r="EB292">
            <v>-0.28733756265987903</v>
          </cell>
          <cell r="EC292">
            <v>0.57912587455385056</v>
          </cell>
          <cell r="ED292">
            <v>0.71292177349778629</v>
          </cell>
          <cell r="EE292">
            <v>0.71711351048035521</v>
          </cell>
          <cell r="EF292">
            <v>0.20066412112854892</v>
          </cell>
          <cell r="EG292">
            <v>-0.4203259441679259</v>
          </cell>
          <cell r="EH292">
            <v>-0.65157527950380534</v>
          </cell>
          <cell r="EI292">
            <v>-0.24905764394265606</v>
          </cell>
          <cell r="EJ292">
            <v>0.14551076906454719</v>
          </cell>
          <cell r="EK292">
            <v>-0.20593685604969605</v>
          </cell>
          <cell r="EL292">
            <v>0.37209457396696338</v>
          </cell>
          <cell r="EM292">
            <v>0.76424984711032007</v>
          </cell>
          <cell r="EN292">
            <v>0.47990208566793258</v>
          </cell>
          <cell r="EO292">
            <v>1.2007750392504135</v>
          </cell>
          <cell r="EP292">
            <v>2.684968433637807</v>
          </cell>
          <cell r="EQ292">
            <v>2.685816837534186</v>
          </cell>
          <cell r="ER292">
            <v>2.0893522092073273</v>
          </cell>
          <cell r="ES292">
            <v>2.6345897185768385</v>
          </cell>
          <cell r="ET292">
            <v>3.6888449010413051</v>
          </cell>
          <cell r="EU292">
            <v>3.2823536922406333</v>
          </cell>
          <cell r="EV292">
            <v>2.8523054650430324</v>
          </cell>
          <cell r="EW292">
            <v>2.2110341360022696</v>
          </cell>
          <cell r="EX292">
            <v>0.82543880361495314</v>
          </cell>
          <cell r="EY292">
            <v>-9.4866601892663022E-2</v>
          </cell>
          <cell r="EZ292">
            <v>6.1936366384568384E-2</v>
          </cell>
          <cell r="FA292">
            <v>0.92420856179033994</v>
          </cell>
          <cell r="FB292">
            <v>1.5682751394105132</v>
          </cell>
          <cell r="FC292">
            <v>1.0660107423594292</v>
          </cell>
          <cell r="FD292">
            <v>-3.2134653176102472E-2</v>
          </cell>
          <cell r="FE292">
            <v>-1.1363742761296129</v>
          </cell>
          <cell r="FF292">
            <v>-1.7786758894803718</v>
          </cell>
          <cell r="FG292">
            <v>-1.8287818593563041</v>
          </cell>
          <cell r="FH292">
            <v>-1.7750499062049041</v>
          </cell>
          <cell r="FI292">
            <v>-0.63973261386951452</v>
          </cell>
          <cell r="FJ292">
            <v>1.083599757607649</v>
          </cell>
          <cell r="FK292">
            <v>1.6366050248032014</v>
          </cell>
          <cell r="FL292">
            <v>0.83634840628782015</v>
          </cell>
          <cell r="FM292">
            <v>0.78113437914375006</v>
          </cell>
          <cell r="FN292">
            <v>0.22221002949727997</v>
          </cell>
          <cell r="FO292">
            <v>0.38703490355056464</v>
          </cell>
          <cell r="FP292">
            <v>0.97137010109687483</v>
          </cell>
          <cell r="FQ292">
            <v>1.6188452435555829</v>
          </cell>
          <cell r="FR292">
            <v>1.3641793523197001</v>
          </cell>
          <cell r="FS292">
            <v>1.2709839525878515</v>
          </cell>
          <cell r="FT292">
            <v>1.5787197510713935</v>
          </cell>
          <cell r="FU292">
            <v>0.55954511512134397</v>
          </cell>
          <cell r="FV292">
            <v>0.38770441817050411</v>
          </cell>
          <cell r="FW292">
            <v>0.47055109784163707</v>
          </cell>
          <cell r="FX292">
            <v>0.49345192846906344</v>
          </cell>
          <cell r="FY292">
            <v>0.78474709139550813</v>
          </cell>
          <cell r="FZ292">
            <v>1.1077795745739518</v>
          </cell>
          <cell r="GA292">
            <v>0.70191755384996279</v>
          </cell>
          <cell r="GB292">
            <v>0.17005993573900149</v>
          </cell>
          <cell r="GC292">
            <v>-0.21567611035506618</v>
          </cell>
          <cell r="GD292">
            <v>-0.73180256712345748</v>
          </cell>
          <cell r="GE292">
            <v>-0.70104549131868799</v>
          </cell>
          <cell r="GF292">
            <v>-8.6734719438877755E-2</v>
          </cell>
          <cell r="GG292">
            <v>0.23454585371973405</v>
          </cell>
          <cell r="GH292">
            <v>0.50960520525554787</v>
          </cell>
          <cell r="GI292">
            <v>1.2505788084464553</v>
          </cell>
          <cell r="GJ292">
            <v>2.3507830455259024</v>
          </cell>
          <cell r="GK292">
            <v>2.1624964149884658</v>
          </cell>
          <cell r="GL292">
            <v>1.811543396459194</v>
          </cell>
          <cell r="GM292">
            <v>1.5503769183548191</v>
          </cell>
          <cell r="GN292">
            <v>1.3445608149322925</v>
          </cell>
          <cell r="GO292">
            <v>1.7583339420501585</v>
          </cell>
          <cell r="GP292">
            <v>2.1338106487370525</v>
          </cell>
          <cell r="GQ292">
            <v>2.6359170279383428</v>
          </cell>
          <cell r="GR292">
            <v>3.5094976105137392</v>
          </cell>
          <cell r="GS292">
            <v>3.8444187422351064</v>
          </cell>
          <cell r="GT292">
            <v>3.1652668064779217</v>
          </cell>
          <cell r="GU292">
            <v>2.4177572134728131</v>
          </cell>
          <cell r="GV292">
            <v>2.0423515696087353</v>
          </cell>
          <cell r="GW292">
            <v>1.1498261065943991</v>
          </cell>
          <cell r="GX292">
            <v>-0.59337889312121894</v>
          </cell>
          <cell r="GY292">
            <v>-0.7266745203635141</v>
          </cell>
          <cell r="GZ292">
            <v>-1.3935436370844421</v>
          </cell>
          <cell r="HA292">
            <v>-2.5835860853748649</v>
          </cell>
          <cell r="HB292">
            <v>-2.2101569713758074</v>
          </cell>
          <cell r="HC292">
            <v>-1.3167999297588386</v>
          </cell>
          <cell r="HD292">
            <v>-0.96502220380129089</v>
          </cell>
          <cell r="HE292">
            <v>-0.78409561184445242</v>
          </cell>
          <cell r="HF292">
            <v>-0.39024234083293441</v>
          </cell>
          <cell r="HG292">
            <v>-0.10363124138344422</v>
          </cell>
          <cell r="HH292">
            <v>0.21933357392036568</v>
          </cell>
          <cell r="HI292">
            <v>1.2956642809887535</v>
          </cell>
          <cell r="HJ292">
            <v>2.1896040676334318</v>
          </cell>
          <cell r="HK292">
            <v>1.9937201405849763</v>
          </cell>
          <cell r="HL292">
            <v>1.0005133968178859</v>
          </cell>
          <cell r="HM292">
            <v>0.66012741471434444</v>
          </cell>
          <cell r="HN292">
            <v>1.0767642381765712</v>
          </cell>
          <cell r="HO292">
            <v>1.3853346629905554</v>
          </cell>
          <cell r="HP292">
            <v>1.2477599060757265</v>
          </cell>
          <cell r="HQ292">
            <v>1.3369664296538057</v>
          </cell>
          <cell r="HR292">
            <v>-0.35229413481178873</v>
          </cell>
          <cell r="HS292">
            <v>-1.1652481143310838</v>
          </cell>
          <cell r="HT292">
            <v>0.41052578838785736</v>
          </cell>
          <cell r="HU292">
            <v>1.6287264373232799</v>
          </cell>
          <cell r="HV292">
            <v>1.9949645306218964</v>
          </cell>
          <cell r="HW292">
            <v>2.0472901566518589</v>
          </cell>
          <cell r="HX292">
            <v>1.181781877627277</v>
          </cell>
          <cell r="HY292">
            <v>0.36162254138547623</v>
          </cell>
          <cell r="HZ292">
            <v>-0.45342644752889244</v>
          </cell>
          <cell r="IA292">
            <v>-0.66434639389736472</v>
          </cell>
          <cell r="IB292">
            <v>-8.3136288998357871E-2</v>
          </cell>
          <cell r="IC292">
            <v>-0.31745064828875141</v>
          </cell>
          <cell r="ID292">
            <v>-0.60434299488506071</v>
          </cell>
          <cell r="IE292">
            <v>-0.59583142974286907</v>
          </cell>
          <cell r="IF292">
            <v>7.0680485638140306E-2</v>
          </cell>
          <cell r="IG292">
            <v>0.93711313394018192</v>
          </cell>
          <cell r="IH292">
            <v>0.82908274878135768</v>
          </cell>
          <cell r="II292">
            <v>1.3711147096926157</v>
          </cell>
          <cell r="IJ292">
            <v>1.0702504737091425</v>
          </cell>
          <cell r="IK292">
            <v>0.69566563648026136</v>
          </cell>
          <cell r="IL292">
            <v>0.71030231737442651</v>
          </cell>
          <cell r="IM292">
            <v>0.47310567685589527</v>
          </cell>
          <cell r="IN292">
            <v>0.24574952896844082</v>
          </cell>
          <cell r="IO292">
            <v>0.70352528910174028</v>
          </cell>
          <cell r="IP292">
            <v>1.0998762068352783</v>
          </cell>
          <cell r="IQ292">
            <v>0.67954107981220657</v>
          </cell>
          <cell r="IR292">
            <v>0.79920607606954241</v>
          </cell>
          <cell r="IS292">
            <v>1.187346782280422</v>
          </cell>
          <cell r="IT292">
            <v>1.1164520164412941</v>
          </cell>
          <cell r="IU292">
            <v>0.25137436563200749</v>
          </cell>
          <cell r="IV292">
            <v>-0.20915397429795332</v>
          </cell>
          <cell r="IW292">
            <v>-0.5514372961755114</v>
          </cell>
          <cell r="IX292">
            <v>-0.31333613394946885</v>
          </cell>
          <cell r="IY292">
            <v>-3.0866037622453282E-2</v>
          </cell>
          <cell r="IZ292">
            <v>0.28940628992031159</v>
          </cell>
          <cell r="JA292">
            <v>0.4622373764926957</v>
          </cell>
          <cell r="JB292">
            <v>0.1931456973836678</v>
          </cell>
          <cell r="JC292">
            <v>-0.10582155637775219</v>
          </cell>
          <cell r="JD292">
            <v>0.40950623319481783</v>
          </cell>
          <cell r="JE292">
            <v>0.9038804698435885</v>
          </cell>
          <cell r="JF292">
            <v>2.0267035317120858</v>
          </cell>
          <cell r="JG292">
            <v>2.215224215246637</v>
          </cell>
          <cell r="JH292">
            <v>1.9162350885648871</v>
          </cell>
          <cell r="JI292">
            <v>1.8381932823332539</v>
          </cell>
          <cell r="JJ292">
            <v>1.7488449612403099</v>
          </cell>
          <cell r="JK292">
            <v>1.6541553973902727</v>
          </cell>
          <cell r="JL292">
            <v>1.1303780191086583</v>
          </cell>
          <cell r="JM292">
            <v>0.77786265841438262</v>
          </cell>
          <cell r="JN292">
            <v>1.2183145801255477</v>
          </cell>
          <cell r="JO292">
            <v>1.1151596847781002</v>
          </cell>
          <cell r="JP292">
            <v>0.33903639494151866</v>
          </cell>
          <cell r="JQ292">
            <v>0.77526325130146723</v>
          </cell>
          <cell r="JR292">
            <v>1.1018125631425684</v>
          </cell>
          <cell r="JS292">
            <v>0.10025434607363701</v>
          </cell>
          <cell r="JT292">
            <v>-0.58960236336779914</v>
          </cell>
          <cell r="JU292">
            <v>-0.53844111196728106</v>
          </cell>
          <cell r="JV292">
            <v>-0.57319841698147145</v>
          </cell>
          <cell r="JW292">
            <v>-0.35686846846846848</v>
          </cell>
          <cell r="JX292">
            <v>0.36353315168029054</v>
          </cell>
          <cell r="JY292">
            <v>0.75733075201161604</v>
          </cell>
          <cell r="JZ292">
            <v>0.37949095983497139</v>
          </cell>
          <cell r="KA292">
            <v>3.1832950839473365E-2</v>
          </cell>
          <cell r="KB292">
            <v>7.1656139924693288E-2</v>
          </cell>
          <cell r="KC292">
            <v>0.13179614592170641</v>
          </cell>
          <cell r="KD292">
            <v>0.13961007360545052</v>
          </cell>
          <cell r="KE292">
            <v>-1.7740273906193087E-2</v>
          </cell>
          <cell r="KF292">
            <v>1.058932375677156</v>
          </cell>
          <cell r="KG292">
            <v>2.0263507598784196</v>
          </cell>
          <cell r="KH292">
            <v>1.1687253835930895</v>
          </cell>
          <cell r="KI292">
            <v>1.2500387920744809</v>
          </cell>
          <cell r="KJ292">
            <v>1.0921935175218278</v>
          </cell>
          <cell r="KK292">
            <v>0.25540853730637336</v>
          </cell>
          <cell r="KL292">
            <v>-0.8808158784786092</v>
          </cell>
          <cell r="KM292">
            <v>-1.3799455234486024</v>
          </cell>
          <cell r="KN292">
            <v>0.1970559537432994</v>
          </cell>
          <cell r="KO292">
            <v>1.6052045303933971</v>
          </cell>
          <cell r="KP292">
            <v>1.307691705790297</v>
          </cell>
          <cell r="KQ292">
            <v>0.98470245526425337</v>
          </cell>
          <cell r="KR292">
            <v>0.49707013574660625</v>
          </cell>
          <cell r="KS292">
            <v>-0.52513470494605918</v>
          </cell>
          <cell r="KT292">
            <v>-1.0338753339269811</v>
          </cell>
          <cell r="KU292">
            <v>-1.3897854638378799</v>
          </cell>
          <cell r="KV292">
            <v>-1.6402751577050163</v>
          </cell>
          <cell r="KW292">
            <v>-0.85850880885094116</v>
          </cell>
          <cell r="KX292">
            <v>-0.78550277455942441</v>
          </cell>
          <cell r="KY292">
            <v>-0.95334103203063303</v>
          </cell>
          <cell r="KZ292">
            <v>-1.1918626725838264</v>
          </cell>
          <cell r="LA292">
            <v>-0.52990170178779883</v>
          </cell>
          <cell r="LB292">
            <v>0.55210736579275899</v>
          </cell>
          <cell r="LC292">
            <v>1.5662933861288125E-2</v>
          </cell>
          <cell r="LD292">
            <v>-0.96356711304889464</v>
          </cell>
          <cell r="LE292">
            <v>-0.98613301869216918</v>
          </cell>
          <cell r="LF292">
            <v>-0.8656043144497344</v>
          </cell>
          <cell r="LG292">
            <v>0</v>
          </cell>
          <cell r="LH292">
            <v>1.2971316999801001</v>
          </cell>
          <cell r="LI292">
            <v>1.0382871217335783</v>
          </cell>
          <cell r="LJ292">
            <v>8.1056057352766719E-2</v>
          </cell>
          <cell r="LK292">
            <v>-0.39220707599189436</v>
          </cell>
          <cell r="LL292">
            <v>0.23422325399392277</v>
          </cell>
          <cell r="LM292">
            <v>0.86235735621210252</v>
          </cell>
          <cell r="LN292">
            <v>0.69635585316862392</v>
          </cell>
          <cell r="LO292">
            <v>0.19909668650385987</v>
          </cell>
          <cell r="LP292">
            <v>-0.2379840963050972</v>
          </cell>
          <cell r="LQ292">
            <v>-0.46156255566129273</v>
          </cell>
          <cell r="LR292">
            <v>-0.58411622518751649</v>
          </cell>
          <cell r="LS292">
            <v>-0.51166426878844751</v>
          </cell>
          <cell r="LT292">
            <v>-0.15371464357273984</v>
          </cell>
          <cell r="LU292">
            <v>5.7143972647803222E-2</v>
          </cell>
          <cell r="LV292">
            <v>-1.2684940426280636E-2</v>
          </cell>
          <cell r="LW292">
            <v>0.21609648157366937</v>
          </cell>
          <cell r="LX292">
            <v>0.46519473136817063</v>
          </cell>
          <cell r="LY292">
            <v>0.5833839853570203</v>
          </cell>
          <cell r="LZ292">
            <v>0.75197513841916497</v>
          </cell>
          <cell r="MA292">
            <v>0.97000347750158811</v>
          </cell>
          <cell r="MB292">
            <v>1.1072160520072183</v>
          </cell>
          <cell r="MC292">
            <v>1.2461434206955699</v>
          </cell>
          <cell r="MD292">
            <v>1.2470057635949674</v>
          </cell>
          <cell r="ME292">
            <v>1.6335261434688677</v>
          </cell>
        </row>
        <row r="293">
          <cell r="A293" t="str">
            <v>VNDO</v>
          </cell>
          <cell r="E293" t="str">
            <v>+</v>
          </cell>
          <cell r="F293" t="str">
            <v>Ovo</v>
          </cell>
          <cell r="H293">
            <v>2.39</v>
          </cell>
          <cell r="I293">
            <v>2.2599999999999998</v>
          </cell>
          <cell r="J293">
            <v>-1.0900000000000001</v>
          </cell>
          <cell r="K293">
            <v>3.69</v>
          </cell>
          <cell r="L293">
            <v>11.76</v>
          </cell>
          <cell r="M293">
            <v>9.8000000000000007</v>
          </cell>
          <cell r="N293">
            <v>3.41</v>
          </cell>
          <cell r="O293">
            <v>-1.41</v>
          </cell>
          <cell r="P293">
            <v>-3.23</v>
          </cell>
          <cell r="Q293">
            <v>-1.54</v>
          </cell>
          <cell r="R293">
            <v>0.34</v>
          </cell>
          <cell r="S293">
            <v>0.24</v>
          </cell>
          <cell r="T293">
            <v>-0.84</v>
          </cell>
          <cell r="U293">
            <v>-1.06</v>
          </cell>
          <cell r="V293">
            <v>-0.51</v>
          </cell>
          <cell r="W293">
            <v>-1.88</v>
          </cell>
          <cell r="X293">
            <v>-3.6</v>
          </cell>
          <cell r="Y293">
            <v>-3.63</v>
          </cell>
          <cell r="Z293">
            <v>-3.66</v>
          </cell>
          <cell r="AA293">
            <v>-3.56</v>
          </cell>
          <cell r="AB293">
            <v>1.03</v>
          </cell>
          <cell r="AC293">
            <v>2.75</v>
          </cell>
          <cell r="AD293">
            <v>1.46</v>
          </cell>
          <cell r="AE293">
            <v>1.25</v>
          </cell>
          <cell r="AF293">
            <v>1.04</v>
          </cell>
          <cell r="AG293">
            <v>1.04</v>
          </cell>
          <cell r="AH293">
            <v>-0.93</v>
          </cell>
          <cell r="AI293">
            <v>-3.31</v>
          </cell>
          <cell r="AJ293">
            <v>-1.39</v>
          </cell>
          <cell r="AK293">
            <v>-2.08</v>
          </cell>
          <cell r="AL293">
            <v>-1.85</v>
          </cell>
          <cell r="AM293">
            <v>0.11</v>
          </cell>
          <cell r="AN293">
            <v>0.22</v>
          </cell>
          <cell r="AO293">
            <v>0.55000000000000004</v>
          </cell>
          <cell r="AP293">
            <v>1.25</v>
          </cell>
          <cell r="AQ293">
            <v>0.85</v>
          </cell>
          <cell r="AR293">
            <v>-0.74</v>
          </cell>
          <cell r="AS293">
            <v>-1.19</v>
          </cell>
          <cell r="AT293">
            <v>-1.34</v>
          </cell>
          <cell r="AU293">
            <v>-1.1599999999999999</v>
          </cell>
          <cell r="AV293">
            <v>-0.92</v>
          </cell>
          <cell r="AW293">
            <v>-0.76</v>
          </cell>
          <cell r="AX293">
            <v>-0.4</v>
          </cell>
          <cell r="AY293">
            <v>7.0000000000000007E-2</v>
          </cell>
          <cell r="AZ293">
            <v>1.73</v>
          </cell>
          <cell r="BA293">
            <v>0.76</v>
          </cell>
          <cell r="BB293">
            <v>-0.02</v>
          </cell>
          <cell r="BC293">
            <v>1.45</v>
          </cell>
          <cell r="BD293">
            <v>3.23</v>
          </cell>
          <cell r="BE293">
            <v>3.43</v>
          </cell>
          <cell r="BF293">
            <v>1.89</v>
          </cell>
          <cell r="BG293">
            <v>2.82</v>
          </cell>
          <cell r="BH293">
            <v>9.19</v>
          </cell>
          <cell r="BI293">
            <v>10.1</v>
          </cell>
          <cell r="BJ293">
            <v>3.97</v>
          </cell>
          <cell r="BK293">
            <v>1.31</v>
          </cell>
          <cell r="BL293">
            <v>-1.23</v>
          </cell>
          <cell r="BM293">
            <v>-1.1100000000000001</v>
          </cell>
          <cell r="BN293">
            <v>2.96</v>
          </cell>
          <cell r="BO293">
            <v>4.93</v>
          </cell>
          <cell r="BP293">
            <v>5.35</v>
          </cell>
          <cell r="BQ293">
            <v>2.8</v>
          </cell>
          <cell r="BR293">
            <v>-1.55</v>
          </cell>
          <cell r="BS293">
            <v>-0.72</v>
          </cell>
          <cell r="BT293">
            <v>0.28000000000000003</v>
          </cell>
          <cell r="BU293">
            <v>-0.46</v>
          </cell>
          <cell r="BV293">
            <v>-0.56999999999999995</v>
          </cell>
          <cell r="BW293">
            <v>0.33</v>
          </cell>
          <cell r="BX293">
            <v>-0.08</v>
          </cell>
          <cell r="BY293">
            <v>-1.34</v>
          </cell>
          <cell r="BZ293">
            <v>-2.19</v>
          </cell>
          <cell r="CA293">
            <v>1.85</v>
          </cell>
          <cell r="CB293">
            <v>6.31</v>
          </cell>
          <cell r="CC293">
            <v>5.56</v>
          </cell>
          <cell r="CD293">
            <v>0.78</v>
          </cell>
          <cell r="CE293">
            <v>1.6</v>
          </cell>
          <cell r="CF293">
            <v>7.23</v>
          </cell>
          <cell r="CG293">
            <v>7.71</v>
          </cell>
          <cell r="CH293">
            <v>1.1499999999999999</v>
          </cell>
          <cell r="CI293">
            <v>-4.03</v>
          </cell>
          <cell r="CJ293">
            <v>-3.37</v>
          </cell>
          <cell r="CK293">
            <v>1.42</v>
          </cell>
          <cell r="CL293">
            <v>2.79</v>
          </cell>
          <cell r="CM293">
            <v>1.1200000000000001</v>
          </cell>
          <cell r="CN293">
            <v>-0.1</v>
          </cell>
          <cell r="CO293">
            <v>0.47</v>
          </cell>
          <cell r="CP293">
            <v>1.1299999999999999</v>
          </cell>
          <cell r="CQ293">
            <v>1.04</v>
          </cell>
          <cell r="CR293">
            <v>0.93</v>
          </cell>
          <cell r="CS293">
            <v>0.42</v>
          </cell>
          <cell r="CT293">
            <v>-1.0900000000000001</v>
          </cell>
          <cell r="CU293">
            <v>-4.12</v>
          </cell>
          <cell r="CV293">
            <v>-4.09</v>
          </cell>
          <cell r="CW293">
            <v>-1.73</v>
          </cell>
          <cell r="CX293">
            <v>-1.72</v>
          </cell>
          <cell r="CY293">
            <v>-0.84</v>
          </cell>
          <cell r="CZ293">
            <v>0.14000000000000001</v>
          </cell>
          <cell r="DA293">
            <v>0.14000000000000001</v>
          </cell>
          <cell r="DB293">
            <v>-1.95</v>
          </cell>
          <cell r="DC293">
            <v>-0.43</v>
          </cell>
          <cell r="DD293">
            <v>3.66</v>
          </cell>
          <cell r="DE293">
            <v>7.75</v>
          </cell>
          <cell r="DF293">
            <v>9.0399999999999991</v>
          </cell>
          <cell r="DG293">
            <v>4.3600000000000003</v>
          </cell>
          <cell r="DH293">
            <v>-1.63</v>
          </cell>
          <cell r="DI293">
            <v>-3.88</v>
          </cell>
          <cell r="DJ293">
            <v>-2.73</v>
          </cell>
          <cell r="DK293">
            <v>1.7</v>
          </cell>
          <cell r="DL293">
            <v>2.85</v>
          </cell>
          <cell r="DM293">
            <v>-0.46</v>
          </cell>
          <cell r="DN293">
            <v>-0.21</v>
          </cell>
          <cell r="DO293">
            <v>1.37</v>
          </cell>
          <cell r="DP293">
            <v>-1.07</v>
          </cell>
          <cell r="DQ293">
            <v>-2.87</v>
          </cell>
          <cell r="DR293">
            <v>-3.35</v>
          </cell>
          <cell r="DS293">
            <v>-3.6</v>
          </cell>
          <cell r="DT293">
            <v>-2.4500000000000002</v>
          </cell>
          <cell r="DU293">
            <v>-1.65</v>
          </cell>
          <cell r="DV293">
            <v>0.33</v>
          </cell>
          <cell r="DW293">
            <v>1.92</v>
          </cell>
          <cell r="DX293">
            <v>-0.45</v>
          </cell>
          <cell r="DY293">
            <v>-1.62</v>
          </cell>
          <cell r="DZ293">
            <v>0.31</v>
          </cell>
          <cell r="EA293">
            <v>1.46</v>
          </cell>
          <cell r="EB293">
            <v>0.69</v>
          </cell>
          <cell r="EC293">
            <v>1.1000000000000001</v>
          </cell>
          <cell r="ED293">
            <v>1.96</v>
          </cell>
          <cell r="EE293">
            <v>1.28</v>
          </cell>
          <cell r="EF293">
            <v>0.41</v>
          </cell>
          <cell r="EG293">
            <v>0.82</v>
          </cell>
          <cell r="EH293">
            <v>1.3</v>
          </cell>
          <cell r="EI293">
            <v>0.91</v>
          </cell>
          <cell r="EJ293">
            <v>0.96</v>
          </cell>
          <cell r="EK293">
            <v>1.26</v>
          </cell>
          <cell r="EL293">
            <v>-0.21</v>
          </cell>
          <cell r="EM293">
            <v>-0.97</v>
          </cell>
          <cell r="EN293">
            <v>-0.4</v>
          </cell>
          <cell r="EO293">
            <v>-0.22</v>
          </cell>
          <cell r="EP293">
            <v>0.39</v>
          </cell>
          <cell r="EQ293">
            <v>0.71</v>
          </cell>
          <cell r="ER293">
            <v>1.03</v>
          </cell>
          <cell r="ES293">
            <v>0.68</v>
          </cell>
          <cell r="ET293">
            <v>0.39</v>
          </cell>
          <cell r="EU293">
            <v>-0.01</v>
          </cell>
          <cell r="EV293">
            <v>0.09</v>
          </cell>
          <cell r="EW293">
            <v>0.06</v>
          </cell>
          <cell r="EX293">
            <v>-1.03</v>
          </cell>
          <cell r="EY293">
            <v>0.66</v>
          </cell>
          <cell r="EZ293">
            <v>4.22</v>
          </cell>
          <cell r="FA293">
            <v>5.08</v>
          </cell>
          <cell r="FB293">
            <v>4.43</v>
          </cell>
          <cell r="FC293">
            <v>4.41</v>
          </cell>
          <cell r="FD293">
            <v>2.4500000000000002</v>
          </cell>
          <cell r="FE293">
            <v>-1.1499999999999999</v>
          </cell>
          <cell r="FF293">
            <v>-2.11</v>
          </cell>
          <cell r="FG293">
            <v>0.26</v>
          </cell>
          <cell r="FH293">
            <v>1.31</v>
          </cell>
          <cell r="FI293">
            <v>0.18</v>
          </cell>
          <cell r="FJ293">
            <v>0.36</v>
          </cell>
          <cell r="FK293">
            <v>0.6</v>
          </cell>
          <cell r="FL293">
            <v>0.54</v>
          </cell>
          <cell r="FM293">
            <v>0.27</v>
          </cell>
          <cell r="FN293">
            <v>-0.57999999999999996</v>
          </cell>
          <cell r="FO293">
            <v>-0.77</v>
          </cell>
          <cell r="FP293">
            <v>-0.16</v>
          </cell>
          <cell r="FQ293">
            <v>-0.98</v>
          </cell>
          <cell r="FR293">
            <v>-0.37</v>
          </cell>
          <cell r="FS293">
            <v>0.38</v>
          </cell>
          <cell r="FT293">
            <v>0.87</v>
          </cell>
          <cell r="FU293">
            <v>-0.12</v>
          </cell>
          <cell r="FV293">
            <v>-1.3</v>
          </cell>
          <cell r="FW293">
            <v>-0.14000000000000001</v>
          </cell>
          <cell r="FX293">
            <v>1.88</v>
          </cell>
          <cell r="FY293">
            <v>2.91</v>
          </cell>
          <cell r="FZ293">
            <v>3.36</v>
          </cell>
          <cell r="GA293">
            <v>2.27</v>
          </cell>
          <cell r="GB293">
            <v>0.48</v>
          </cell>
          <cell r="GC293">
            <v>-0.11</v>
          </cell>
          <cell r="GD293">
            <v>-0.18</v>
          </cell>
          <cell r="GE293">
            <v>0.8</v>
          </cell>
          <cell r="GF293">
            <v>3.31</v>
          </cell>
          <cell r="GG293">
            <v>2.63</v>
          </cell>
          <cell r="GH293">
            <v>1.43</v>
          </cell>
          <cell r="GI293">
            <v>3.92</v>
          </cell>
          <cell r="GJ293">
            <v>5.09</v>
          </cell>
          <cell r="GK293">
            <v>2.93</v>
          </cell>
          <cell r="GL293">
            <v>1.41</v>
          </cell>
          <cell r="GM293">
            <v>1.43</v>
          </cell>
          <cell r="GN293">
            <v>1.55</v>
          </cell>
          <cell r="GO293">
            <v>0.43</v>
          </cell>
          <cell r="GP293">
            <v>-0.13</v>
          </cell>
          <cell r="GQ293">
            <v>0.5</v>
          </cell>
          <cell r="GR293">
            <v>1.49</v>
          </cell>
          <cell r="GS293">
            <v>1.52</v>
          </cell>
          <cell r="GT293">
            <v>1</v>
          </cell>
          <cell r="GU293">
            <v>4.51</v>
          </cell>
          <cell r="GV293">
            <v>7.66</v>
          </cell>
          <cell r="GW293">
            <v>5.68</v>
          </cell>
          <cell r="GX293">
            <v>2.8</v>
          </cell>
          <cell r="GY293">
            <v>1.84</v>
          </cell>
          <cell r="GZ293">
            <v>0.55000000000000004</v>
          </cell>
          <cell r="HA293">
            <v>-1.05</v>
          </cell>
          <cell r="HB293">
            <v>-0.16</v>
          </cell>
          <cell r="HC293">
            <v>1.1299999999999999</v>
          </cell>
          <cell r="HD293">
            <v>0.66</v>
          </cell>
          <cell r="HE293">
            <v>-0.46</v>
          </cell>
          <cell r="HF293">
            <v>-0.67</v>
          </cell>
          <cell r="HG293">
            <v>-0.13</v>
          </cell>
          <cell r="HH293">
            <v>0.35</v>
          </cell>
          <cell r="HI293">
            <v>-0.56999999999999995</v>
          </cell>
          <cell r="HJ293">
            <v>-1.43</v>
          </cell>
          <cell r="HK293">
            <v>-0.93</v>
          </cell>
          <cell r="HL293">
            <v>-1.48</v>
          </cell>
          <cell r="HM293">
            <v>-1.57</v>
          </cell>
          <cell r="HN293">
            <v>-0.57999999999999996</v>
          </cell>
          <cell r="HO293">
            <v>-0.66</v>
          </cell>
          <cell r="HP293">
            <v>0.76</v>
          </cell>
          <cell r="HQ293">
            <v>1.6</v>
          </cell>
          <cell r="HR293">
            <v>0.21</v>
          </cell>
          <cell r="HS293">
            <v>-0.55000000000000004</v>
          </cell>
          <cell r="HT293">
            <v>3.07</v>
          </cell>
          <cell r="HU293">
            <v>8.2100000000000009</v>
          </cell>
          <cell r="HV293">
            <v>6.77</v>
          </cell>
          <cell r="HW293">
            <v>4.42</v>
          </cell>
          <cell r="HX293">
            <v>2.5099999999999998</v>
          </cell>
          <cell r="HY293">
            <v>-0.77</v>
          </cell>
          <cell r="HZ293">
            <v>-1.17</v>
          </cell>
          <cell r="IA293">
            <v>-1.04</v>
          </cell>
          <cell r="IB293">
            <v>-1.99</v>
          </cell>
          <cell r="IC293">
            <v>-1.49</v>
          </cell>
          <cell r="ID293">
            <v>-0.92</v>
          </cell>
          <cell r="IE293">
            <v>-1.36</v>
          </cell>
          <cell r="IF293">
            <v>-1.03</v>
          </cell>
          <cell r="IG293">
            <v>-1.62</v>
          </cell>
          <cell r="IH293">
            <v>-2.0699999999999998</v>
          </cell>
          <cell r="II293">
            <v>-0.74</v>
          </cell>
          <cell r="IJ293">
            <v>-1.2</v>
          </cell>
          <cell r="IK293">
            <v>-1.1499999999999999</v>
          </cell>
          <cell r="IL293">
            <v>-2.38</v>
          </cell>
          <cell r="IM293">
            <v>-4.13</v>
          </cell>
          <cell r="IN293">
            <v>-2.64</v>
          </cell>
          <cell r="IO293">
            <v>0.18</v>
          </cell>
          <cell r="IP293">
            <v>-0.14000000000000001</v>
          </cell>
          <cell r="IQ293">
            <v>4.76</v>
          </cell>
          <cell r="IR293">
            <v>12.01</v>
          </cell>
          <cell r="IS293">
            <v>12.75</v>
          </cell>
          <cell r="IT293">
            <v>5.49</v>
          </cell>
          <cell r="IU293">
            <v>-0.3</v>
          </cell>
          <cell r="IV293">
            <v>-3.4</v>
          </cell>
          <cell r="IW293">
            <v>-3.93</v>
          </cell>
          <cell r="IX293">
            <v>-0.87</v>
          </cell>
          <cell r="IY293">
            <v>0.56000000000000005</v>
          </cell>
          <cell r="IZ293">
            <v>1.59</v>
          </cell>
          <cell r="JA293">
            <v>1.36</v>
          </cell>
          <cell r="JB293">
            <v>0.08</v>
          </cell>
          <cell r="JC293">
            <v>-0.85</v>
          </cell>
          <cell r="JD293">
            <v>-0.94</v>
          </cell>
          <cell r="JE293">
            <v>-0.7</v>
          </cell>
          <cell r="JF293">
            <v>-1.54</v>
          </cell>
          <cell r="JG293">
            <v>-1.17</v>
          </cell>
          <cell r="JH293">
            <v>1.33</v>
          </cell>
          <cell r="JI293">
            <v>2.27</v>
          </cell>
          <cell r="JJ293">
            <v>2.08</v>
          </cell>
          <cell r="JK293">
            <v>3.13</v>
          </cell>
          <cell r="JL293">
            <v>2.7</v>
          </cell>
          <cell r="JM293">
            <v>1.73</v>
          </cell>
          <cell r="JN293">
            <v>3.02</v>
          </cell>
          <cell r="JO293">
            <v>4.3899999999999997</v>
          </cell>
          <cell r="JP293">
            <v>4.42</v>
          </cell>
          <cell r="JQ293">
            <v>3.83</v>
          </cell>
          <cell r="JR293">
            <v>2.72</v>
          </cell>
          <cell r="JS293">
            <v>0.75</v>
          </cell>
          <cell r="JT293">
            <v>-1.61</v>
          </cell>
          <cell r="JU293">
            <v>-2.2599999999999998</v>
          </cell>
          <cell r="JV293">
            <v>-0.1</v>
          </cell>
          <cell r="JW293">
            <v>2.4500000000000002</v>
          </cell>
          <cell r="JX293">
            <v>4.24</v>
          </cell>
          <cell r="JY293">
            <v>3.87</v>
          </cell>
          <cell r="JZ293">
            <v>2.54</v>
          </cell>
          <cell r="KA293">
            <v>-0.23</v>
          </cell>
          <cell r="KB293">
            <v>-1.52</v>
          </cell>
          <cell r="KC293">
            <v>-2.52</v>
          </cell>
          <cell r="KD293">
            <v>-3.51</v>
          </cell>
          <cell r="KE293">
            <v>-4.7699999999999996</v>
          </cell>
          <cell r="KF293">
            <v>-1.93</v>
          </cell>
          <cell r="KG293">
            <v>0.56999999999999995</v>
          </cell>
          <cell r="KH293">
            <v>0.15</v>
          </cell>
          <cell r="KI293">
            <v>2.16</v>
          </cell>
          <cell r="KJ293">
            <v>3.1</v>
          </cell>
          <cell r="KK293">
            <v>0.17</v>
          </cell>
          <cell r="KL293">
            <v>-2.78</v>
          </cell>
          <cell r="KM293">
            <v>0.5</v>
          </cell>
          <cell r="KN293">
            <v>5.19</v>
          </cell>
          <cell r="KO293">
            <v>5.86</v>
          </cell>
          <cell r="KP293">
            <v>5.5</v>
          </cell>
          <cell r="KQ293">
            <v>4.03</v>
          </cell>
          <cell r="KR293">
            <v>1.71</v>
          </cell>
          <cell r="KS293">
            <v>0.73</v>
          </cell>
          <cell r="KT293">
            <v>0.16</v>
          </cell>
          <cell r="KU293">
            <v>-0.96</v>
          </cell>
          <cell r="KV293">
            <v>-0.76</v>
          </cell>
          <cell r="KW293">
            <v>1.03</v>
          </cell>
          <cell r="KX293">
            <v>-0.01</v>
          </cell>
          <cell r="KY293">
            <v>-1.54</v>
          </cell>
          <cell r="KZ293">
            <v>-2.06</v>
          </cell>
          <cell r="LA293">
            <v>-2.14</v>
          </cell>
          <cell r="LB293">
            <v>-1.1100000000000001</v>
          </cell>
          <cell r="LC293">
            <v>-1.41</v>
          </cell>
          <cell r="LD293">
            <v>-3.69</v>
          </cell>
          <cell r="LE293">
            <v>-3.28</v>
          </cell>
          <cell r="LF293">
            <v>-1.6</v>
          </cell>
          <cell r="LG293">
            <v>0</v>
          </cell>
          <cell r="LH293">
            <v>1.2971316999801001</v>
          </cell>
          <cell r="LI293">
            <v>1.0382871217335783</v>
          </cell>
          <cell r="LJ293">
            <v>8.1056057352766719E-2</v>
          </cell>
          <cell r="LK293">
            <v>-0.39220707599189436</v>
          </cell>
          <cell r="LL293">
            <v>0.23422325399392277</v>
          </cell>
          <cell r="LM293">
            <v>0.86235735621210252</v>
          </cell>
          <cell r="LN293">
            <v>0.69635585316862392</v>
          </cell>
          <cell r="LO293">
            <v>0.19909668650385987</v>
          </cell>
          <cell r="LP293">
            <v>-0.2379840963050972</v>
          </cell>
          <cell r="LQ293">
            <v>-0.46156255566129273</v>
          </cell>
          <cell r="LR293">
            <v>-0.58411622518751649</v>
          </cell>
          <cell r="LS293">
            <v>-0.51166426878844751</v>
          </cell>
          <cell r="LT293">
            <v>-0.15371464357273984</v>
          </cell>
          <cell r="LU293">
            <v>5.7143972647803222E-2</v>
          </cell>
          <cell r="LV293">
            <v>-1.2684940426280636E-2</v>
          </cell>
          <cell r="LW293">
            <v>0.21609648157366937</v>
          </cell>
          <cell r="LX293">
            <v>0.46519473136817063</v>
          </cell>
          <cell r="LY293">
            <v>0.5833839853570203</v>
          </cell>
          <cell r="LZ293">
            <v>0.75197513841916497</v>
          </cell>
          <cell r="MA293">
            <v>0.97000347750158811</v>
          </cell>
          <cell r="MB293">
            <v>1.1072160520072183</v>
          </cell>
          <cell r="MC293">
            <v>1.2461434206955699</v>
          </cell>
          <cell r="MD293">
            <v>1.2470057635949674</v>
          </cell>
          <cell r="ME293">
            <v>1.6335261434688677</v>
          </cell>
        </row>
        <row r="294">
          <cell r="A294">
            <v>1110044</v>
          </cell>
          <cell r="G294" t="str">
            <v>Ovo de Galinha</v>
          </cell>
          <cell r="H294">
            <v>2.39</v>
          </cell>
          <cell r="I294">
            <v>2.2599999999999998</v>
          </cell>
          <cell r="J294">
            <v>-1.0900000000000001</v>
          </cell>
          <cell r="K294">
            <v>3.69</v>
          </cell>
          <cell r="L294">
            <v>11.76</v>
          </cell>
          <cell r="M294">
            <v>9.8000000000000007</v>
          </cell>
          <cell r="N294">
            <v>3.41</v>
          </cell>
          <cell r="O294">
            <v>-1.41</v>
          </cell>
          <cell r="P294">
            <v>-3.23</v>
          </cell>
          <cell r="Q294">
            <v>-1.54</v>
          </cell>
          <cell r="R294">
            <v>0.34</v>
          </cell>
          <cell r="S294">
            <v>0.24</v>
          </cell>
          <cell r="T294">
            <v>-0.84</v>
          </cell>
          <cell r="U294">
            <v>-1.06</v>
          </cell>
          <cell r="V294">
            <v>-0.51</v>
          </cell>
          <cell r="W294">
            <v>-1.88</v>
          </cell>
          <cell r="X294">
            <v>-3.6</v>
          </cell>
          <cell r="Y294">
            <v>-3.63</v>
          </cell>
          <cell r="Z294">
            <v>-3.66</v>
          </cell>
          <cell r="AA294">
            <v>-3.56</v>
          </cell>
          <cell r="AB294">
            <v>1.03</v>
          </cell>
          <cell r="AC294">
            <v>2.75</v>
          </cell>
          <cell r="AD294">
            <v>1.46</v>
          </cell>
          <cell r="AE294">
            <v>1.25</v>
          </cell>
          <cell r="AF294">
            <v>1.04</v>
          </cell>
          <cell r="AG294">
            <v>1.04</v>
          </cell>
          <cell r="AH294">
            <v>-0.93</v>
          </cell>
          <cell r="AI294">
            <v>-3.31</v>
          </cell>
          <cell r="AJ294">
            <v>-1.39</v>
          </cell>
          <cell r="AK294">
            <v>-2.08</v>
          </cell>
          <cell r="AL294">
            <v>-1.85</v>
          </cell>
          <cell r="AM294">
            <v>0.11</v>
          </cell>
          <cell r="AN294">
            <v>0.22</v>
          </cell>
          <cell r="AO294">
            <v>0.55000000000000004</v>
          </cell>
          <cell r="AP294">
            <v>1.25</v>
          </cell>
          <cell r="AQ294">
            <v>0.85</v>
          </cell>
          <cell r="AR294">
            <v>-0.74</v>
          </cell>
          <cell r="AS294">
            <v>-1.19</v>
          </cell>
          <cell r="AT294">
            <v>-1.34</v>
          </cell>
          <cell r="AU294">
            <v>-1.1599999999999999</v>
          </cell>
          <cell r="AV294">
            <v>-0.92</v>
          </cell>
          <cell r="AW294">
            <v>-0.76</v>
          </cell>
          <cell r="AX294">
            <v>-0.4</v>
          </cell>
          <cell r="AY294">
            <v>7.0000000000000007E-2</v>
          </cell>
          <cell r="AZ294">
            <v>1.73</v>
          </cell>
          <cell r="BA294">
            <v>0.76</v>
          </cell>
          <cell r="BB294">
            <v>-0.02</v>
          </cell>
          <cell r="BC294">
            <v>1.45</v>
          </cell>
          <cell r="BD294">
            <v>3.23</v>
          </cell>
          <cell r="BE294">
            <v>3.43</v>
          </cell>
          <cell r="BF294">
            <v>1.89</v>
          </cell>
          <cell r="BG294">
            <v>2.82</v>
          </cell>
          <cell r="BH294">
            <v>9.19</v>
          </cell>
          <cell r="BI294">
            <v>10.1</v>
          </cell>
          <cell r="BJ294">
            <v>3.97</v>
          </cell>
          <cell r="BK294">
            <v>1.31</v>
          </cell>
          <cell r="BL294">
            <v>-1.23</v>
          </cell>
          <cell r="BM294">
            <v>-1.1100000000000001</v>
          </cell>
          <cell r="BN294">
            <v>2.96</v>
          </cell>
          <cell r="BO294">
            <v>4.93</v>
          </cell>
          <cell r="BP294">
            <v>5.35</v>
          </cell>
          <cell r="BQ294">
            <v>2.8</v>
          </cell>
          <cell r="BR294">
            <v>-1.55</v>
          </cell>
          <cell r="BS294">
            <v>-0.72</v>
          </cell>
          <cell r="BT294">
            <v>0.28000000000000003</v>
          </cell>
          <cell r="BU294">
            <v>-0.46</v>
          </cell>
          <cell r="BV294">
            <v>-0.56999999999999995</v>
          </cell>
          <cell r="BW294">
            <v>0.33</v>
          </cell>
          <cell r="BX294">
            <v>-0.08</v>
          </cell>
          <cell r="BY294">
            <v>-1.34</v>
          </cell>
          <cell r="BZ294">
            <v>-2.19</v>
          </cell>
          <cell r="CA294">
            <v>1.85</v>
          </cell>
          <cell r="CB294">
            <v>6.31</v>
          </cell>
          <cell r="CC294">
            <v>5.56</v>
          </cell>
          <cell r="CD294">
            <v>0.78</v>
          </cell>
          <cell r="CE294">
            <v>1.6</v>
          </cell>
          <cell r="CF294">
            <v>7.23</v>
          </cell>
          <cell r="CG294">
            <v>7.71</v>
          </cell>
          <cell r="CH294">
            <v>1.1499999999999999</v>
          </cell>
          <cell r="CI294">
            <v>-4.03</v>
          </cell>
          <cell r="CJ294">
            <v>-3.37</v>
          </cell>
          <cell r="CK294">
            <v>1.42</v>
          </cell>
          <cell r="CL294">
            <v>2.79</v>
          </cell>
          <cell r="CM294">
            <v>1.1200000000000001</v>
          </cell>
          <cell r="CN294">
            <v>-0.1</v>
          </cell>
          <cell r="CO294">
            <v>0.47</v>
          </cell>
          <cell r="CP294">
            <v>1.1299999999999999</v>
          </cell>
          <cell r="CQ294">
            <v>1.04</v>
          </cell>
          <cell r="CR294">
            <v>0.93</v>
          </cell>
          <cell r="CS294">
            <v>0.42</v>
          </cell>
          <cell r="CT294">
            <v>-1.0900000000000001</v>
          </cell>
          <cell r="CU294">
            <v>-4.12</v>
          </cell>
          <cell r="CV294">
            <v>-4.09</v>
          </cell>
          <cell r="CW294">
            <v>-1.73</v>
          </cell>
          <cell r="CX294">
            <v>-1.72</v>
          </cell>
          <cell r="CY294">
            <v>-0.84</v>
          </cell>
          <cell r="CZ294">
            <v>0.14000000000000001</v>
          </cell>
          <cell r="DA294">
            <v>0.14000000000000001</v>
          </cell>
          <cell r="DB294">
            <v>-1.95</v>
          </cell>
          <cell r="DC294">
            <v>-0.43</v>
          </cell>
          <cell r="DD294">
            <v>3.66</v>
          </cell>
          <cell r="DE294">
            <v>7.75</v>
          </cell>
          <cell r="DF294">
            <v>9.0399999999999991</v>
          </cell>
          <cell r="DG294">
            <v>4.3600000000000003</v>
          </cell>
          <cell r="DH294">
            <v>-1.63</v>
          </cell>
          <cell r="DI294">
            <v>-3.88</v>
          </cell>
          <cell r="DJ294">
            <v>-2.73</v>
          </cell>
          <cell r="DK294">
            <v>1.7</v>
          </cell>
          <cell r="DL294">
            <v>2.85</v>
          </cell>
          <cell r="DM294">
            <v>-0.46</v>
          </cell>
          <cell r="DN294">
            <v>-0.21</v>
          </cell>
          <cell r="DO294">
            <v>1.37</v>
          </cell>
          <cell r="DP294">
            <v>-1.07</v>
          </cell>
          <cell r="DQ294">
            <v>-2.87</v>
          </cell>
          <cell r="DR294">
            <v>-3.35</v>
          </cell>
          <cell r="DS294">
            <v>-3.6</v>
          </cell>
          <cell r="DT294">
            <v>-2.4500000000000002</v>
          </cell>
          <cell r="DU294">
            <v>-1.65</v>
          </cell>
          <cell r="DV294">
            <v>0.33</v>
          </cell>
          <cell r="DW294">
            <v>1.92</v>
          </cell>
          <cell r="DX294">
            <v>-0.45</v>
          </cell>
          <cell r="DY294">
            <v>-1.62</v>
          </cell>
          <cell r="DZ294">
            <v>0.31</v>
          </cell>
          <cell r="EA294">
            <v>1.46</v>
          </cell>
          <cell r="EB294">
            <v>0.69</v>
          </cell>
          <cell r="EC294">
            <v>1.1000000000000001</v>
          </cell>
          <cell r="ED294">
            <v>1.96</v>
          </cell>
          <cell r="EE294">
            <v>1.28</v>
          </cell>
          <cell r="EF294">
            <v>0.41</v>
          </cell>
          <cell r="EG294">
            <v>0.82</v>
          </cell>
          <cell r="EH294">
            <v>1.3</v>
          </cell>
          <cell r="EI294">
            <v>0.91</v>
          </cell>
          <cell r="EJ294">
            <v>0.96</v>
          </cell>
          <cell r="EK294">
            <v>1.26</v>
          </cell>
          <cell r="EL294">
            <v>-0.21</v>
          </cell>
          <cell r="EM294">
            <v>-0.97</v>
          </cell>
          <cell r="EN294">
            <v>-0.4</v>
          </cell>
          <cell r="EO294">
            <v>-0.22</v>
          </cell>
          <cell r="EP294">
            <v>0.39</v>
          </cell>
          <cell r="EQ294">
            <v>0.71</v>
          </cell>
          <cell r="ER294">
            <v>1.03</v>
          </cell>
          <cell r="ES294">
            <v>0.68</v>
          </cell>
          <cell r="ET294">
            <v>0.39</v>
          </cell>
          <cell r="EU294">
            <v>-0.01</v>
          </cell>
          <cell r="EV294">
            <v>0.09</v>
          </cell>
          <cell r="EW294">
            <v>0.06</v>
          </cell>
          <cell r="EX294">
            <v>-1.03</v>
          </cell>
          <cell r="EY294">
            <v>0.66</v>
          </cell>
          <cell r="EZ294">
            <v>4.22</v>
          </cell>
          <cell r="FA294">
            <v>5.08</v>
          </cell>
          <cell r="FB294">
            <v>4.43</v>
          </cell>
          <cell r="FC294">
            <v>4.41</v>
          </cell>
          <cell r="FD294">
            <v>2.4500000000000002</v>
          </cell>
          <cell r="FE294">
            <v>-1.1499999999999999</v>
          </cell>
          <cell r="FF294">
            <v>-2.11</v>
          </cell>
          <cell r="FG294">
            <v>0.26</v>
          </cell>
          <cell r="FH294">
            <v>1.31</v>
          </cell>
          <cell r="FI294">
            <v>0.18</v>
          </cell>
          <cell r="FJ294">
            <v>0.36</v>
          </cell>
          <cell r="FK294">
            <v>0.6</v>
          </cell>
          <cell r="FL294">
            <v>0.54</v>
          </cell>
          <cell r="FM294">
            <v>0.27</v>
          </cell>
          <cell r="FN294">
            <v>-0.57999999999999996</v>
          </cell>
          <cell r="FO294">
            <v>-0.77</v>
          </cell>
          <cell r="FP294">
            <v>-0.16</v>
          </cell>
          <cell r="FQ294">
            <v>-0.98</v>
          </cell>
          <cell r="FR294">
            <v>-0.37</v>
          </cell>
          <cell r="FS294">
            <v>0.38</v>
          </cell>
          <cell r="FT294">
            <v>0.87</v>
          </cell>
          <cell r="FU294">
            <v>-0.12</v>
          </cell>
          <cell r="FV294">
            <v>-1.3</v>
          </cell>
          <cell r="FW294">
            <v>-0.14000000000000001</v>
          </cell>
          <cell r="FX294">
            <v>1.88</v>
          </cell>
          <cell r="FY294">
            <v>2.91</v>
          </cell>
          <cell r="FZ294">
            <v>3.36</v>
          </cell>
          <cell r="GA294">
            <v>2.27</v>
          </cell>
          <cell r="GB294">
            <v>0.48</v>
          </cell>
          <cell r="GC294">
            <v>-0.11</v>
          </cell>
          <cell r="GD294">
            <v>-0.18</v>
          </cell>
          <cell r="GE294">
            <v>0.8</v>
          </cell>
          <cell r="GF294">
            <v>3.31</v>
          </cell>
          <cell r="GG294">
            <v>2.63</v>
          </cell>
          <cell r="GH294">
            <v>1.43</v>
          </cell>
          <cell r="GI294">
            <v>3.92</v>
          </cell>
          <cell r="GJ294">
            <v>5.09</v>
          </cell>
          <cell r="GK294">
            <v>2.93</v>
          </cell>
          <cell r="GL294">
            <v>1.41</v>
          </cell>
          <cell r="GM294">
            <v>1.43</v>
          </cell>
          <cell r="GN294">
            <v>1.55</v>
          </cell>
          <cell r="GO294">
            <v>0.43</v>
          </cell>
          <cell r="GP294">
            <v>-0.13</v>
          </cell>
          <cell r="GQ294">
            <v>0.5</v>
          </cell>
          <cell r="GR294">
            <v>1.49</v>
          </cell>
          <cell r="GS294">
            <v>1.52</v>
          </cell>
          <cell r="GT294">
            <v>1</v>
          </cell>
          <cell r="GU294">
            <v>4.51</v>
          </cell>
          <cell r="GV294">
            <v>7.66</v>
          </cell>
          <cell r="GW294">
            <v>5.68</v>
          </cell>
          <cell r="GX294">
            <v>2.8</v>
          </cell>
          <cell r="GY294">
            <v>1.84</v>
          </cell>
          <cell r="GZ294">
            <v>0.55000000000000004</v>
          </cell>
          <cell r="HA294">
            <v>-1.05</v>
          </cell>
          <cell r="HB294">
            <v>-0.16</v>
          </cell>
          <cell r="HC294">
            <v>1.1299999999999999</v>
          </cell>
          <cell r="HD294">
            <v>0.66</v>
          </cell>
          <cell r="HE294">
            <v>-0.46</v>
          </cell>
          <cell r="HF294">
            <v>-0.67</v>
          </cell>
          <cell r="HG294">
            <v>-0.13</v>
          </cell>
          <cell r="HH294">
            <v>0.35</v>
          </cell>
          <cell r="HI294">
            <v>-0.56999999999999995</v>
          </cell>
          <cell r="HJ294">
            <v>-1.43</v>
          </cell>
          <cell r="HK294">
            <v>-0.93</v>
          </cell>
          <cell r="HL294">
            <v>-1.48</v>
          </cell>
          <cell r="HM294">
            <v>-1.57</v>
          </cell>
          <cell r="HN294">
            <v>-0.57999999999999996</v>
          </cell>
          <cell r="HO294">
            <v>-0.66</v>
          </cell>
          <cell r="HP294">
            <v>0.76</v>
          </cell>
          <cell r="HQ294">
            <v>1.6</v>
          </cell>
          <cell r="HR294">
            <v>0.21</v>
          </cell>
          <cell r="HS294">
            <v>-0.55000000000000004</v>
          </cell>
          <cell r="HT294">
            <v>3.07</v>
          </cell>
          <cell r="HU294">
            <v>8.2100000000000009</v>
          </cell>
          <cell r="HV294">
            <v>6.77</v>
          </cell>
          <cell r="HW294">
            <v>4.42</v>
          </cell>
          <cell r="HX294">
            <v>2.5099999999999998</v>
          </cell>
          <cell r="HY294">
            <v>-0.77</v>
          </cell>
          <cell r="HZ294">
            <v>-1.17</v>
          </cell>
          <cell r="IA294">
            <v>-1.04</v>
          </cell>
          <cell r="IB294">
            <v>-1.99</v>
          </cell>
          <cell r="IC294">
            <v>-1.49</v>
          </cell>
          <cell r="ID294">
            <v>-0.92</v>
          </cell>
          <cell r="IE294">
            <v>-1.36</v>
          </cell>
          <cell r="IF294">
            <v>-1.03</v>
          </cell>
          <cell r="IG294">
            <v>-1.62</v>
          </cell>
          <cell r="IH294">
            <v>-2.0699999999999998</v>
          </cell>
          <cell r="II294">
            <v>-0.74</v>
          </cell>
          <cell r="IJ294">
            <v>-1.2</v>
          </cell>
          <cell r="IK294">
            <v>-1.1499999999999999</v>
          </cell>
          <cell r="IL294">
            <v>-2.38</v>
          </cell>
          <cell r="IM294">
            <v>-4.13</v>
          </cell>
          <cell r="IN294">
            <v>-2.64</v>
          </cell>
          <cell r="IO294">
            <v>0.18</v>
          </cell>
          <cell r="IP294">
            <v>-0.14000000000000001</v>
          </cell>
          <cell r="IQ294">
            <v>4.76</v>
          </cell>
          <cell r="IR294">
            <v>12.01</v>
          </cell>
          <cell r="IS294">
            <v>12.75</v>
          </cell>
          <cell r="IT294">
            <v>5.49</v>
          </cell>
          <cell r="IU294">
            <v>-0.3</v>
          </cell>
          <cell r="IV294">
            <v>-3.4</v>
          </cell>
          <cell r="IW294">
            <v>-3.93</v>
          </cell>
          <cell r="IX294">
            <v>-0.87</v>
          </cell>
          <cell r="IY294">
            <v>0.56000000000000005</v>
          </cell>
          <cell r="IZ294">
            <v>1.59</v>
          </cell>
          <cell r="JA294">
            <v>1.36</v>
          </cell>
          <cell r="JB294">
            <v>0.08</v>
          </cell>
          <cell r="JC294">
            <v>-0.85</v>
          </cell>
          <cell r="JD294">
            <v>-0.94</v>
          </cell>
          <cell r="JE294">
            <v>-0.7</v>
          </cell>
          <cell r="JF294">
            <v>-1.54</v>
          </cell>
          <cell r="JG294">
            <v>-1.17</v>
          </cell>
          <cell r="JH294">
            <v>1.33</v>
          </cell>
          <cell r="JI294">
            <v>2.27</v>
          </cell>
          <cell r="JJ294">
            <v>2.08</v>
          </cell>
          <cell r="JK294">
            <v>3.13</v>
          </cell>
          <cell r="JL294">
            <v>2.7</v>
          </cell>
          <cell r="JM294">
            <v>1.73</v>
          </cell>
          <cell r="JN294">
            <v>3.02</v>
          </cell>
          <cell r="JO294">
            <v>4.3899999999999997</v>
          </cell>
          <cell r="JP294">
            <v>4.42</v>
          </cell>
          <cell r="JQ294">
            <v>3.83</v>
          </cell>
          <cell r="JR294">
            <v>2.72</v>
          </cell>
          <cell r="JS294">
            <v>0.75</v>
          </cell>
          <cell r="JT294">
            <v>-1.61</v>
          </cell>
          <cell r="JU294">
            <v>-2.2599999999999998</v>
          </cell>
          <cell r="JV294">
            <v>-0.1</v>
          </cell>
          <cell r="JW294">
            <v>2.4500000000000002</v>
          </cell>
          <cell r="JX294">
            <v>4.24</v>
          </cell>
          <cell r="JY294">
            <v>3.87</v>
          </cell>
          <cell r="JZ294">
            <v>2.54</v>
          </cell>
          <cell r="KA294">
            <v>-0.23</v>
          </cell>
          <cell r="KB294">
            <v>-1.52</v>
          </cell>
          <cell r="KC294">
            <v>-2.52</v>
          </cell>
          <cell r="KD294">
            <v>-3.51</v>
          </cell>
          <cell r="KE294">
            <v>-4.7699999999999996</v>
          </cell>
          <cell r="KF294">
            <v>-1.93</v>
          </cell>
          <cell r="KG294">
            <v>0.56999999999999995</v>
          </cell>
          <cell r="KH294">
            <v>0.15</v>
          </cell>
          <cell r="KI294">
            <v>2.16</v>
          </cell>
          <cell r="KJ294">
            <v>3.1</v>
          </cell>
          <cell r="KK294">
            <v>0.17</v>
          </cell>
          <cell r="KL294">
            <v>-2.78</v>
          </cell>
          <cell r="KM294">
            <v>0.5</v>
          </cell>
          <cell r="KN294">
            <v>5.19</v>
          </cell>
          <cell r="KO294">
            <v>5.86</v>
          </cell>
          <cell r="KP294">
            <v>5.5</v>
          </cell>
          <cell r="KQ294">
            <v>4.03</v>
          </cell>
          <cell r="KR294">
            <v>1.71</v>
          </cell>
          <cell r="KS294">
            <v>0.73</v>
          </cell>
          <cell r="KT294">
            <v>0.16</v>
          </cell>
          <cell r="KU294">
            <v>-0.96</v>
          </cell>
          <cell r="KV294">
            <v>-0.76</v>
          </cell>
          <cell r="KW294">
            <v>1.03</v>
          </cell>
          <cell r="KX294">
            <v>-0.01</v>
          </cell>
          <cell r="KY294">
            <v>-1.54</v>
          </cell>
          <cell r="KZ294">
            <v>-2.06</v>
          </cell>
          <cell r="LA294">
            <v>-2.14</v>
          </cell>
          <cell r="LB294">
            <v>-1.1100000000000001</v>
          </cell>
          <cell r="LC294">
            <v>-1.41</v>
          </cell>
          <cell r="LD294">
            <v>-3.69</v>
          </cell>
          <cell r="LE294">
            <v>-3.28</v>
          </cell>
          <cell r="LF294">
            <v>-1.6</v>
          </cell>
          <cell r="LG294">
            <v>0</v>
          </cell>
          <cell r="LH294">
            <v>1.2971316999801001</v>
          </cell>
          <cell r="LI294">
            <v>1.0382871217335783</v>
          </cell>
          <cell r="LJ294">
            <v>8.1056057352766719E-2</v>
          </cell>
          <cell r="LK294">
            <v>-0.39220707599189436</v>
          </cell>
          <cell r="LL294">
            <v>0.23422325399392277</v>
          </cell>
          <cell r="LM294">
            <v>0.86235735621210252</v>
          </cell>
          <cell r="LN294">
            <v>0.69635585316862392</v>
          </cell>
          <cell r="LO294">
            <v>0.19909668650385987</v>
          </cell>
          <cell r="LP294">
            <v>-0.2379840963050972</v>
          </cell>
          <cell r="LQ294">
            <v>-0.46156255566129273</v>
          </cell>
          <cell r="LR294">
            <v>-0.58411622518751649</v>
          </cell>
          <cell r="LS294">
            <v>-0.51166426878844751</v>
          </cell>
          <cell r="LT294">
            <v>-0.15371464357273984</v>
          </cell>
          <cell r="LU294">
            <v>5.7143972647803222E-2</v>
          </cell>
          <cell r="LV294">
            <v>-1.2684940426280636E-2</v>
          </cell>
          <cell r="LW294">
            <v>0.21609648157366937</v>
          </cell>
          <cell r="LX294">
            <v>0.46519473136817063</v>
          </cell>
          <cell r="LY294">
            <v>0.5833839853570203</v>
          </cell>
          <cell r="LZ294">
            <v>0.75197513841916497</v>
          </cell>
          <cell r="MA294">
            <v>0.97000347750158811</v>
          </cell>
          <cell r="MB294">
            <v>1.1072160520072183</v>
          </cell>
          <cell r="MC294">
            <v>1.2461434206955699</v>
          </cell>
          <cell r="MD294">
            <v>1.2470057635949674</v>
          </cell>
          <cell r="ME294">
            <v>1.6335261434688677</v>
          </cell>
        </row>
        <row r="295">
          <cell r="A295" t="str">
            <v>VNDF</v>
          </cell>
          <cell r="E295" t="str">
            <v>+</v>
          </cell>
          <cell r="F295" t="str">
            <v>Frango</v>
          </cell>
          <cell r="H295">
            <v>2.7569783437257152</v>
          </cell>
          <cell r="I295">
            <v>0.92207829297218624</v>
          </cell>
          <cell r="J295">
            <v>-0.7229550919968899</v>
          </cell>
          <cell r="K295">
            <v>-1.2508434488216691</v>
          </cell>
          <cell r="L295">
            <v>-0.73291243193726141</v>
          </cell>
          <cell r="M295">
            <v>-0.20000618742760559</v>
          </cell>
          <cell r="N295">
            <v>-2.0441157104499377</v>
          </cell>
          <cell r="O295">
            <v>-1.9256865465767934</v>
          </cell>
          <cell r="P295">
            <v>-1.7039814466266077</v>
          </cell>
          <cell r="Q295">
            <v>4.4936453037446575E-2</v>
          </cell>
          <cell r="R295">
            <v>-0.71142372635718787</v>
          </cell>
          <cell r="S295">
            <v>-0.61752072381971201</v>
          </cell>
          <cell r="T295">
            <v>-2.4484428011193458E-2</v>
          </cell>
          <cell r="U295">
            <v>-0.21926360658515123</v>
          </cell>
          <cell r="V295">
            <v>6.0471655142620193E-2</v>
          </cell>
          <cell r="W295">
            <v>0.6239051173995529</v>
          </cell>
          <cell r="X295">
            <v>1.1416434760276817</v>
          </cell>
          <cell r="Y295">
            <v>2.1037420123847155</v>
          </cell>
          <cell r="Z295">
            <v>3.3765603316680028</v>
          </cell>
          <cell r="AA295">
            <v>3.0950662474309452</v>
          </cell>
          <cell r="AB295">
            <v>1.7080857724883167</v>
          </cell>
          <cell r="AC295">
            <v>1.3856769688781123</v>
          </cell>
          <cell r="AD295">
            <v>0.67565730609487717</v>
          </cell>
          <cell r="AE295">
            <v>-1.0533551261810303</v>
          </cell>
          <cell r="AF295">
            <v>-2.3862576303180947</v>
          </cell>
          <cell r="AG295">
            <v>-3.065949977419951</v>
          </cell>
          <cell r="AH295">
            <v>-4.5513815385184202</v>
          </cell>
          <cell r="AI295">
            <v>-5.2508213669016035</v>
          </cell>
          <cell r="AJ295">
            <v>-7.5757669121824724</v>
          </cell>
          <cell r="AK295">
            <v>-10.859351864353595</v>
          </cell>
          <cell r="AL295">
            <v>-10.045740135277656</v>
          </cell>
          <cell r="AM295">
            <v>-5.1076386391995534</v>
          </cell>
          <cell r="AN295">
            <v>2.1328087307547183</v>
          </cell>
          <cell r="AO295">
            <v>7.3975178546650593</v>
          </cell>
          <cell r="AP295">
            <v>8.6480572695876123</v>
          </cell>
          <cell r="AQ295">
            <v>4.13030894079695</v>
          </cell>
          <cell r="AR295">
            <v>-0.48615939718424533</v>
          </cell>
          <cell r="AS295">
            <v>-2.2126343267931499</v>
          </cell>
          <cell r="AT295">
            <v>-2.5923992373379035</v>
          </cell>
          <cell r="AU295">
            <v>2.4250708867082239E-2</v>
          </cell>
          <cell r="AV295">
            <v>0.89565011914007642</v>
          </cell>
          <cell r="AW295">
            <v>3.5627732362925975</v>
          </cell>
          <cell r="AX295">
            <v>4.7124298355494165</v>
          </cell>
          <cell r="AY295">
            <v>6.7936598218796718</v>
          </cell>
          <cell r="AZ295">
            <v>8.3058023834375856</v>
          </cell>
          <cell r="BA295">
            <v>4.3513076924984455</v>
          </cell>
          <cell r="BB295">
            <v>1.2611044488889684</v>
          </cell>
          <cell r="BC295">
            <v>1.1634637987759671</v>
          </cell>
          <cell r="BD295">
            <v>0.8594833066066998</v>
          </cell>
          <cell r="BE295">
            <v>0.29029063373560182</v>
          </cell>
          <cell r="BF295">
            <v>-0.69789608811482151</v>
          </cell>
          <cell r="BG295">
            <v>1.7602738379566469</v>
          </cell>
          <cell r="BH295">
            <v>4.021693643511207</v>
          </cell>
          <cell r="BI295">
            <v>2.236512406346479</v>
          </cell>
          <cell r="BJ295">
            <v>0.51262095982561429</v>
          </cell>
          <cell r="BK295">
            <v>-0.60175686884872459</v>
          </cell>
          <cell r="BL295">
            <v>-0.44855950443476017</v>
          </cell>
          <cell r="BM295">
            <v>-0.14735261028947452</v>
          </cell>
          <cell r="BN295">
            <v>-6.208600643350215E-2</v>
          </cell>
          <cell r="BO295">
            <v>0.24648714710985944</v>
          </cell>
          <cell r="BP295">
            <v>0.59384823362256189</v>
          </cell>
          <cell r="BQ295">
            <v>0.87862348659585898</v>
          </cell>
          <cell r="BR295">
            <v>1.1515920586664246</v>
          </cell>
          <cell r="BS295">
            <v>1.1424387841012598</v>
          </cell>
          <cell r="BT295">
            <v>0.68552737585188384</v>
          </cell>
          <cell r="BU295">
            <v>0.13904322536075278</v>
          </cell>
          <cell r="BV295">
            <v>1.1619220873215939</v>
          </cell>
          <cell r="BW295">
            <v>1.9334626977089902</v>
          </cell>
          <cell r="BX295">
            <v>0.62456847786301628</v>
          </cell>
          <cell r="BY295">
            <v>0.77847328180363495</v>
          </cell>
          <cell r="BZ295">
            <v>2.8617534472470507</v>
          </cell>
          <cell r="CA295">
            <v>3.1788703082404797</v>
          </cell>
          <cell r="CB295">
            <v>3.3777705004552443</v>
          </cell>
          <cell r="CC295">
            <v>1.9912103745826928</v>
          </cell>
          <cell r="CD295">
            <v>0.56953253732464992</v>
          </cell>
          <cell r="CE295">
            <v>0.24755226979548789</v>
          </cell>
          <cell r="CF295">
            <v>-0.72096530731401332</v>
          </cell>
          <cell r="CG295">
            <v>-1.3049417979515439</v>
          </cell>
          <cell r="CH295">
            <v>-1.683329745578289</v>
          </cell>
          <cell r="CI295">
            <v>-2.0266997015164288</v>
          </cell>
          <cell r="CJ295">
            <v>-1.0056875413422177</v>
          </cell>
          <cell r="CK295">
            <v>0.6541800364229674</v>
          </cell>
          <cell r="CL295">
            <v>1.6368612744549917</v>
          </cell>
          <cell r="CM295">
            <v>1.6419100280732541</v>
          </cell>
          <cell r="CN295">
            <v>2.1522415631850844</v>
          </cell>
          <cell r="CO295">
            <v>2.200004416322455</v>
          </cell>
          <cell r="CP295">
            <v>2.3552635114494338</v>
          </cell>
          <cell r="CQ295">
            <v>2.2760363655542966</v>
          </cell>
          <cell r="CR295">
            <v>1.3907695401743552</v>
          </cell>
          <cell r="CS295">
            <v>1.2348844033087334</v>
          </cell>
          <cell r="CT295">
            <v>1.5913534039006869</v>
          </cell>
          <cell r="CU295">
            <v>1.0387480101757052</v>
          </cell>
          <cell r="CV295">
            <v>1.6313105443321283</v>
          </cell>
          <cell r="CW295">
            <v>0.69839657104404884</v>
          </cell>
          <cell r="CX295">
            <v>-0.45693389889896707</v>
          </cell>
          <cell r="CY295">
            <v>-0.54079676035702151</v>
          </cell>
          <cell r="CZ295">
            <v>-0.40064056133997289</v>
          </cell>
          <cell r="DA295">
            <v>-0.40064056133997289</v>
          </cell>
          <cell r="DB295">
            <v>-0.73066611940091264</v>
          </cell>
          <cell r="DC295">
            <v>-1.2364976453762913</v>
          </cell>
          <cell r="DD295">
            <v>-0.16518716910897219</v>
          </cell>
          <cell r="DE295">
            <v>-0.73858285751319641</v>
          </cell>
          <cell r="DF295">
            <v>-0.36170211529385876</v>
          </cell>
          <cell r="DG295">
            <v>-0.20518996563016886</v>
          </cell>
          <cell r="DH295">
            <v>-0.21805024552604155</v>
          </cell>
          <cell r="DI295">
            <v>-0.37632869615553494</v>
          </cell>
          <cell r="DJ295">
            <v>0.66359668095004098</v>
          </cell>
          <cell r="DK295">
            <v>1.3050531594764576</v>
          </cell>
          <cell r="DL295">
            <v>0.76636116682354882</v>
          </cell>
          <cell r="DM295">
            <v>0.18144325019253707</v>
          </cell>
          <cell r="DN295">
            <v>-1.0646175572668537</v>
          </cell>
          <cell r="DO295">
            <v>-9.3418550529206876E-2</v>
          </cell>
          <cell r="DP295">
            <v>0.2058021638186899</v>
          </cell>
          <cell r="DQ295">
            <v>-0.47723213174186269</v>
          </cell>
          <cell r="DR295">
            <v>-0.58494607546658828</v>
          </cell>
          <cell r="DS295">
            <v>-0.14281372521162575</v>
          </cell>
          <cell r="DT295">
            <v>-0.21396673711751527</v>
          </cell>
          <cell r="DU295">
            <v>-0.22113902844479821</v>
          </cell>
          <cell r="DV295">
            <v>-0.12093476012416322</v>
          </cell>
          <cell r="DW295">
            <v>0.90424149419839994</v>
          </cell>
          <cell r="DX295">
            <v>1.1735764196367207</v>
          </cell>
          <cell r="DY295">
            <v>-0.48037033584648925</v>
          </cell>
          <cell r="DZ295">
            <v>-1.5493423248911276</v>
          </cell>
          <cell r="EA295">
            <v>-2.0781808564688107</v>
          </cell>
          <cell r="EB295">
            <v>-1.4682751221245336</v>
          </cell>
          <cell r="EC295">
            <v>-7.7504727630798451E-2</v>
          </cell>
          <cell r="ED295">
            <v>-6.6265976802384385E-2</v>
          </cell>
          <cell r="EE295">
            <v>0.35915211420364612</v>
          </cell>
          <cell r="EF295">
            <v>0.82870386407854912</v>
          </cell>
          <cell r="EG295">
            <v>0.53759641100536915</v>
          </cell>
          <cell r="EH295">
            <v>-0.1254235206801641</v>
          </cell>
          <cell r="EI295">
            <v>-0.79669651742427616</v>
          </cell>
          <cell r="EJ295">
            <v>-0.6374314307548179</v>
          </cell>
          <cell r="EK295">
            <v>-0.42798739816884995</v>
          </cell>
          <cell r="EL295">
            <v>0.29289247634236409</v>
          </cell>
          <cell r="EM295">
            <v>0.77630161435406386</v>
          </cell>
          <cell r="EN295">
            <v>0.69248958546387995</v>
          </cell>
          <cell r="EO295">
            <v>1.7074409842953195</v>
          </cell>
          <cell r="EP295">
            <v>3.22240049694501</v>
          </cell>
          <cell r="EQ295">
            <v>3.1193104723787868</v>
          </cell>
          <cell r="ER295">
            <v>1.9719419431690499</v>
          </cell>
          <cell r="ES295">
            <v>2.4180911954849691</v>
          </cell>
          <cell r="ET295">
            <v>4.1374515846826405</v>
          </cell>
          <cell r="EU295">
            <v>4.1750627158162921</v>
          </cell>
          <cell r="EV295">
            <v>3.6870965620062996</v>
          </cell>
          <cell r="EW295">
            <v>2.5820738339257061</v>
          </cell>
          <cell r="EX295">
            <v>1.1314124621508848</v>
          </cell>
          <cell r="EY295">
            <v>0.28328393712789446</v>
          </cell>
          <cell r="EZ295">
            <v>-5.9198282793504003E-2</v>
          </cell>
          <cell r="FA295">
            <v>0.36928538389069465</v>
          </cell>
          <cell r="FB295">
            <v>1.3204482324326008</v>
          </cell>
          <cell r="FC295">
            <v>0.4968222575223652</v>
          </cell>
          <cell r="FD295">
            <v>-1.0891293681154048</v>
          </cell>
          <cell r="FE295">
            <v>-1.3700828381472685</v>
          </cell>
          <cell r="FF295">
            <v>-1.092487488339309</v>
          </cell>
          <cell r="FG295">
            <v>-1.9806376820773881</v>
          </cell>
          <cell r="FH295">
            <v>-2.5982445072873617</v>
          </cell>
          <cell r="FI295">
            <v>-1.0768015170670038</v>
          </cell>
          <cell r="FJ295">
            <v>0.62447971387057122</v>
          </cell>
          <cell r="FK295">
            <v>1.8016182048040454</v>
          </cell>
          <cell r="FL295">
            <v>1.8089366440262777</v>
          </cell>
          <cell r="FM295">
            <v>1.707165193745751</v>
          </cell>
          <cell r="FN295">
            <v>0.25756046613896227</v>
          </cell>
          <cell r="FO295">
            <v>0.29911656029559963</v>
          </cell>
          <cell r="FP295">
            <v>1.2336115393085223</v>
          </cell>
          <cell r="FQ295">
            <v>2.4626757090012332</v>
          </cell>
          <cell r="FR295">
            <v>1.6899781492406858</v>
          </cell>
          <cell r="FS295">
            <v>1.032357017157941</v>
          </cell>
          <cell r="FT295">
            <v>1.3825769907611087</v>
          </cell>
          <cell r="FU295">
            <v>1.8524515393386533E-2</v>
          </cell>
          <cell r="FV295">
            <v>0.40111288483466373</v>
          </cell>
          <cell r="FW295">
            <v>0.97892034383954152</v>
          </cell>
          <cell r="FX295">
            <v>0.12209612969517071</v>
          </cell>
          <cell r="FY295">
            <v>-0.2866678070475539</v>
          </cell>
          <cell r="FZ295">
            <v>0.38792267215740106</v>
          </cell>
          <cell r="GA295">
            <v>0.28152390780873754</v>
          </cell>
          <cell r="GB295">
            <v>0.20238269626916919</v>
          </cell>
          <cell r="GC295">
            <v>-9.6011507479861924E-2</v>
          </cell>
          <cell r="GD295">
            <v>-0.36707199448846028</v>
          </cell>
          <cell r="GE295">
            <v>-0.1938586956521739</v>
          </cell>
          <cell r="GF295">
            <v>-0.296549613029918</v>
          </cell>
          <cell r="GG295">
            <v>1.0913729128014846E-2</v>
          </cell>
          <cell r="GH295">
            <v>0.14002208018593834</v>
          </cell>
          <cell r="GI295">
            <v>0.67455752212389375</v>
          </cell>
          <cell r="GJ295">
            <v>1.9979759962712651</v>
          </cell>
          <cell r="GK295">
            <v>2.4782736988847582</v>
          </cell>
          <cell r="GL295">
            <v>2.4096348185576484</v>
          </cell>
          <cell r="GM295">
            <v>1.4445535408826549</v>
          </cell>
          <cell r="GN295">
            <v>1.0112171164051034</v>
          </cell>
          <cell r="GO295">
            <v>2.1038610388140775</v>
          </cell>
          <cell r="GP295">
            <v>2.8445967832639747</v>
          </cell>
          <cell r="GQ295">
            <v>3.5957055214723925</v>
          </cell>
          <cell r="GR295">
            <v>4.5577916070051767</v>
          </cell>
          <cell r="GS295">
            <v>4.8612649294245394</v>
          </cell>
          <cell r="GT295">
            <v>4.6769700191367214</v>
          </cell>
          <cell r="GU295">
            <v>3.4808022563459726</v>
          </cell>
          <cell r="GV295">
            <v>1.9595530326275954</v>
          </cell>
          <cell r="GW295">
            <v>0.48304387568555757</v>
          </cell>
          <cell r="GX295">
            <v>-1.9988797015226378</v>
          </cell>
          <cell r="GY295">
            <v>-1.7651091924834943</v>
          </cell>
          <cell r="GZ295">
            <v>-1.5599482936918303</v>
          </cell>
          <cell r="HA295">
            <v>-2.7701331391720405</v>
          </cell>
          <cell r="HB295">
            <v>-2.6252374920835968</v>
          </cell>
          <cell r="HC295">
            <v>-1.7472592592592591</v>
          </cell>
          <cell r="HD295">
            <v>-1.5606090928866652</v>
          </cell>
          <cell r="HE295">
            <v>-1.3594612942078177</v>
          </cell>
          <cell r="HF295">
            <v>-1.0879818644255226</v>
          </cell>
          <cell r="HG295">
            <v>-0.25276149233844097</v>
          </cell>
          <cell r="HH295">
            <v>0.52049367513713196</v>
          </cell>
          <cell r="HI295">
            <v>1.7757732648962288</v>
          </cell>
          <cell r="HJ295">
            <v>3.2835008375209385</v>
          </cell>
          <cell r="HK295">
            <v>3.0052491475085246</v>
          </cell>
          <cell r="HL295">
            <v>0.92210600629955453</v>
          </cell>
          <cell r="HM295">
            <v>-1.164286481262756E-2</v>
          </cell>
          <cell r="HN295">
            <v>0.8300238095238095</v>
          </cell>
          <cell r="HO295">
            <v>1.4682118561710398</v>
          </cell>
          <cell r="HP295">
            <v>0.43044658304498268</v>
          </cell>
          <cell r="HQ295">
            <v>5.1114922813036028E-2</v>
          </cell>
          <cell r="HR295">
            <v>-1.3233517615176151</v>
          </cell>
          <cell r="HS295">
            <v>-1.8395281189398838</v>
          </cell>
          <cell r="HT295">
            <v>-0.64622291021671829</v>
          </cell>
          <cell r="HU295">
            <v>-0.45</v>
          </cell>
          <cell r="HV295">
            <v>0.96749019607843134</v>
          </cell>
          <cell r="HW295">
            <v>1.5872227816940809</v>
          </cell>
          <cell r="HX295">
            <v>0.72349133594186699</v>
          </cell>
          <cell r="HY295">
            <v>0.90528061224489809</v>
          </cell>
          <cell r="HZ295">
            <v>0.33932968383420847</v>
          </cell>
          <cell r="IA295">
            <v>-2.1743119266055037E-2</v>
          </cell>
          <cell r="IB295">
            <v>0.78356279382135674</v>
          </cell>
          <cell r="IC295">
            <v>0.27414141414141407</v>
          </cell>
          <cell r="ID295">
            <v>-0.5117265546779397</v>
          </cell>
          <cell r="IE295">
            <v>-0.87290029877171627</v>
          </cell>
          <cell r="IF295">
            <v>-0.24209583519928346</v>
          </cell>
          <cell r="IG295">
            <v>1.4106572612249466</v>
          </cell>
          <cell r="IH295">
            <v>1.1353889515219839</v>
          </cell>
          <cell r="II295">
            <v>1.3442194092827002</v>
          </cell>
          <cell r="IJ295">
            <v>0.39607254814151366</v>
          </cell>
          <cell r="IK295">
            <v>-0.25001869775626923</v>
          </cell>
          <cell r="IL295">
            <v>0.59155938654427409</v>
          </cell>
          <cell r="IM295">
            <v>0.99422015297638844</v>
          </cell>
          <cell r="IN295">
            <v>4.9222571236257576E-2</v>
          </cell>
          <cell r="IO295">
            <v>-0.50687645171994256</v>
          </cell>
          <cell r="IP295">
            <v>0.84491688341060722</v>
          </cell>
          <cell r="IQ295">
            <v>8.5703037120359968E-2</v>
          </cell>
          <cell r="IR295">
            <v>-1.2379713766469786</v>
          </cell>
          <cell r="IS295">
            <v>-0.79204778156996603</v>
          </cell>
          <cell r="IT295">
            <v>0.15067039106145255</v>
          </cell>
          <cell r="IU295">
            <v>-0.24536738247243181</v>
          </cell>
          <cell r="IV295">
            <v>0.75933575871376591</v>
          </cell>
          <cell r="IW295">
            <v>0.41510314111579932</v>
          </cell>
          <cell r="IX295">
            <v>0.47786258646969171</v>
          </cell>
          <cell r="IY295">
            <v>0.87436404282856806</v>
          </cell>
          <cell r="IZ295">
            <v>0.87305506426128987</v>
          </cell>
          <cell r="JA295">
            <v>0.68181818181818177</v>
          </cell>
          <cell r="JB295">
            <v>0.31286469965910435</v>
          </cell>
          <cell r="JC295">
            <v>0.28120610687022901</v>
          </cell>
          <cell r="JD295">
            <v>0.85442601740766866</v>
          </cell>
          <cell r="JE295">
            <v>0.93955633802816896</v>
          </cell>
          <cell r="JF295">
            <v>3.4157166276346604</v>
          </cell>
          <cell r="JG295">
            <v>3.8600654358494979</v>
          </cell>
          <cell r="JH295">
            <v>2.4490977443609023</v>
          </cell>
          <cell r="JI295">
            <v>1.9883894748780766</v>
          </cell>
          <cell r="JJ295">
            <v>1.2878600269179004</v>
          </cell>
          <cell r="JK295">
            <v>1.0077559276323182</v>
          </cell>
          <cell r="JL295">
            <v>0.51526510480887799</v>
          </cell>
          <cell r="JM295">
            <v>7.361132966168378E-2</v>
          </cell>
          <cell r="JN295">
            <v>0.35113687528140475</v>
          </cell>
          <cell r="JO295">
            <v>0.56762088974854941</v>
          </cell>
          <cell r="JP295">
            <v>1.3709016393442618E-2</v>
          </cell>
          <cell r="JQ295">
            <v>0.48294117647058826</v>
          </cell>
          <cell r="JR295">
            <v>0.77191379901680568</v>
          </cell>
          <cell r="JS295">
            <v>0.28261484307750456</v>
          </cell>
          <cell r="JT295">
            <v>8.21844715539847E-2</v>
          </cell>
          <cell r="JU295">
            <v>0.37000801924619092</v>
          </cell>
          <cell r="JV295">
            <v>-0.24345132743362827</v>
          </cell>
          <cell r="JW295">
            <v>-0.77448176693891635</v>
          </cell>
          <cell r="JX295">
            <v>-0.44666550966099733</v>
          </cell>
          <cell r="JY295">
            <v>0.46636998254799311</v>
          </cell>
          <cell r="JZ295">
            <v>0.40176931167465241</v>
          </cell>
          <cell r="KA295">
            <v>0.23341292952824691</v>
          </cell>
          <cell r="KB295">
            <v>0.79070518068062212</v>
          </cell>
          <cell r="KC295">
            <v>0.80544447036864197</v>
          </cell>
          <cell r="KD295">
            <v>0.60859634841260613</v>
          </cell>
          <cell r="KE295">
            <v>0.54960602549246818</v>
          </cell>
          <cell r="KF295">
            <v>1.2449108176974752</v>
          </cell>
          <cell r="KG295">
            <v>2.2990325936199727</v>
          </cell>
          <cell r="KH295">
            <v>1.0492978430472695</v>
          </cell>
          <cell r="KI295">
            <v>0.43404322733959488</v>
          </cell>
          <cell r="KJ295">
            <v>0.10196314831665151</v>
          </cell>
          <cell r="KK295">
            <v>-0.47170566293658867</v>
          </cell>
          <cell r="KL295">
            <v>-1.5960569800569799</v>
          </cell>
          <cell r="KM295">
            <v>-3.1140136830102625</v>
          </cell>
          <cell r="KN295">
            <v>-1.8182302225329139</v>
          </cell>
          <cell r="KO295">
            <v>-8.0063769485120478E-2</v>
          </cell>
          <cell r="KP295">
            <v>-0.22474922747801288</v>
          </cell>
          <cell r="KQ295">
            <v>0.20446788338468833</v>
          </cell>
          <cell r="KR295">
            <v>0.4001718787300072</v>
          </cell>
          <cell r="KS295">
            <v>-0.48838209167357571</v>
          </cell>
          <cell r="KT295">
            <v>-0.5826811248808389</v>
          </cell>
          <cell r="KU295">
            <v>-1.1167080448794462</v>
          </cell>
          <cell r="KV295">
            <v>-1.717265306122449</v>
          </cell>
          <cell r="KW295">
            <v>-0.97930860033726808</v>
          </cell>
          <cell r="KX295">
            <v>-1.2794378734300693</v>
          </cell>
          <cell r="KY295">
            <v>-1.1535925880775326</v>
          </cell>
          <cell r="KZ295">
            <v>-1.6845001858045339</v>
          </cell>
          <cell r="LA295">
            <v>-0.55784567901234561</v>
          </cell>
          <cell r="LB295">
            <v>1.0655781112091793</v>
          </cell>
          <cell r="LC295">
            <v>0.31795920905360026</v>
          </cell>
          <cell r="LD295">
            <v>-0.73217870103866844</v>
          </cell>
          <cell r="LE295">
            <v>-1.0601543056246889</v>
          </cell>
          <cell r="LF295">
            <v>-0.81457468399533095</v>
          </cell>
          <cell r="LG295">
            <v>0</v>
          </cell>
          <cell r="LH295">
            <v>1.2971316999801001</v>
          </cell>
          <cell r="LI295">
            <v>1.0382871217335783</v>
          </cell>
          <cell r="LJ295">
            <v>8.1056057352766719E-2</v>
          </cell>
          <cell r="LK295">
            <v>-0.39220707599189436</v>
          </cell>
          <cell r="LL295">
            <v>0.23422325399392277</v>
          </cell>
          <cell r="LM295">
            <v>0.86235735621210252</v>
          </cell>
          <cell r="LN295">
            <v>0.69635585316862392</v>
          </cell>
          <cell r="LO295">
            <v>0.19909668650385987</v>
          </cell>
          <cell r="LP295">
            <v>-0.2379840963050972</v>
          </cell>
          <cell r="LQ295">
            <v>-0.46156255566129273</v>
          </cell>
          <cell r="LR295">
            <v>-0.58411622518751649</v>
          </cell>
          <cell r="LS295">
            <v>-0.51166426878844751</v>
          </cell>
          <cell r="LT295">
            <v>-0.15371464357273984</v>
          </cell>
          <cell r="LU295">
            <v>5.7143972647803222E-2</v>
          </cell>
          <cell r="LV295">
            <v>-1.2684940426280636E-2</v>
          </cell>
          <cell r="LW295">
            <v>0.21609648157366937</v>
          </cell>
          <cell r="LX295">
            <v>0.46519473136817063</v>
          </cell>
          <cell r="LY295">
            <v>0.5833839853570203</v>
          </cell>
          <cell r="LZ295">
            <v>0.75197513841916497</v>
          </cell>
          <cell r="MA295">
            <v>0.97000347750158811</v>
          </cell>
          <cell r="MB295">
            <v>1.1072160520072183</v>
          </cell>
          <cell r="MC295">
            <v>1.2461434206955699</v>
          </cell>
          <cell r="MD295">
            <v>1.2470057635949674</v>
          </cell>
          <cell r="ME295">
            <v>1.6335261434688677</v>
          </cell>
        </row>
        <row r="296">
          <cell r="A296">
            <v>1110009</v>
          </cell>
          <cell r="G296" t="str">
            <v>Frango Inteiro</v>
          </cell>
          <cell r="H296">
            <v>2.8</v>
          </cell>
          <cell r="I296">
            <v>0.76</v>
          </cell>
          <cell r="J296">
            <v>-0.68</v>
          </cell>
          <cell r="K296">
            <v>-1.88</v>
          </cell>
          <cell r="L296">
            <v>-2.39</v>
          </cell>
          <cell r="M296">
            <v>-1.61</v>
          </cell>
          <cell r="N296">
            <v>-2.82</v>
          </cell>
          <cell r="O296">
            <v>-2</v>
          </cell>
          <cell r="P296">
            <v>-1.49</v>
          </cell>
          <cell r="Q296">
            <v>0.27</v>
          </cell>
          <cell r="R296">
            <v>-0.86</v>
          </cell>
          <cell r="S296">
            <v>-0.74</v>
          </cell>
          <cell r="T296">
            <v>0.09</v>
          </cell>
          <cell r="U296">
            <v>-0.1</v>
          </cell>
          <cell r="V296">
            <v>0.14000000000000001</v>
          </cell>
          <cell r="W296">
            <v>0.97</v>
          </cell>
          <cell r="X296">
            <v>1.77</v>
          </cell>
          <cell r="Y296">
            <v>2.85</v>
          </cell>
          <cell r="Z296">
            <v>4.24</v>
          </cell>
          <cell r="AA296">
            <v>3.9</v>
          </cell>
          <cell r="AB296">
            <v>1.79</v>
          </cell>
          <cell r="AC296">
            <v>1.22</v>
          </cell>
          <cell r="AD296">
            <v>0.57999999999999996</v>
          </cell>
          <cell r="AE296">
            <v>-1.34</v>
          </cell>
          <cell r="AF296">
            <v>-2.82</v>
          </cell>
          <cell r="AG296">
            <v>-3.6</v>
          </cell>
          <cell r="AH296">
            <v>-5.03</v>
          </cell>
          <cell r="AI296">
            <v>-5.51</v>
          </cell>
          <cell r="AJ296">
            <v>-8.4499999999999993</v>
          </cell>
          <cell r="AK296">
            <v>-12.15</v>
          </cell>
          <cell r="AL296">
            <v>-11.33</v>
          </cell>
          <cell r="AM296">
            <v>-5.93</v>
          </cell>
          <cell r="AN296">
            <v>2.4300000000000002</v>
          </cell>
          <cell r="AO296">
            <v>8.42</v>
          </cell>
          <cell r="AP296">
            <v>9.7100000000000009</v>
          </cell>
          <cell r="AQ296">
            <v>4.5999999999999996</v>
          </cell>
          <cell r="AR296">
            <v>-0.45</v>
          </cell>
          <cell r="AS296">
            <v>-3.06</v>
          </cell>
          <cell r="AT296">
            <v>-3.06</v>
          </cell>
          <cell r="AU296">
            <v>-0.74</v>
          </cell>
          <cell r="AV296">
            <v>3.15</v>
          </cell>
          <cell r="AW296">
            <v>5.27</v>
          </cell>
          <cell r="AX296">
            <v>7.12</v>
          </cell>
          <cell r="AY296">
            <v>11.22</v>
          </cell>
          <cell r="AZ296">
            <v>13.03</v>
          </cell>
          <cell r="BA296">
            <v>5.77</v>
          </cell>
          <cell r="BB296">
            <v>-0.96</v>
          </cell>
          <cell r="BC296">
            <v>-0.86</v>
          </cell>
          <cell r="BD296">
            <v>0.08</v>
          </cell>
          <cell r="BE296">
            <v>0.17</v>
          </cell>
          <cell r="BF296">
            <v>-0.51</v>
          </cell>
          <cell r="BG296">
            <v>3.09</v>
          </cell>
          <cell r="BH296">
            <v>6.05</v>
          </cell>
          <cell r="BI296">
            <v>1.79</v>
          </cell>
          <cell r="BJ296">
            <v>-1.22</v>
          </cell>
          <cell r="BK296">
            <v>-1.48</v>
          </cell>
          <cell r="BL296">
            <v>-1.21</v>
          </cell>
          <cell r="BM296">
            <v>-0.61</v>
          </cell>
          <cell r="BN296">
            <v>-0.59</v>
          </cell>
          <cell r="BO296">
            <v>-0.48</v>
          </cell>
          <cell r="BP296">
            <v>1.1599999999999999</v>
          </cell>
          <cell r="BQ296">
            <v>1.64</v>
          </cell>
          <cell r="BR296">
            <v>1.66</v>
          </cell>
          <cell r="BS296">
            <v>1.83</v>
          </cell>
          <cell r="BT296">
            <v>1.57</v>
          </cell>
          <cell r="BU296">
            <v>1.36</v>
          </cell>
          <cell r="BV296">
            <v>1.66</v>
          </cell>
          <cell r="BW296">
            <v>1.35</v>
          </cell>
          <cell r="BX296">
            <v>0.51</v>
          </cell>
          <cell r="BY296">
            <v>1.59</v>
          </cell>
          <cell r="BZ296">
            <v>4.92</v>
          </cell>
          <cell r="CA296">
            <v>5.01</v>
          </cell>
          <cell r="CB296">
            <v>3.99</v>
          </cell>
          <cell r="CC296">
            <v>1.43</v>
          </cell>
          <cell r="CD296">
            <v>-0.42</v>
          </cell>
          <cell r="CE296">
            <v>-0.84</v>
          </cell>
          <cell r="CF296">
            <v>-1.34</v>
          </cell>
          <cell r="CG296">
            <v>-1.39</v>
          </cell>
          <cell r="CH296">
            <v>-2.5299999999999998</v>
          </cell>
          <cell r="CI296">
            <v>-3.02</v>
          </cell>
          <cell r="CJ296">
            <v>-0.8</v>
          </cell>
          <cell r="CK296">
            <v>1.63</v>
          </cell>
          <cell r="CL296">
            <v>2.91</v>
          </cell>
          <cell r="CM296">
            <v>1.41</v>
          </cell>
          <cell r="CN296">
            <v>1.45</v>
          </cell>
          <cell r="CO296">
            <v>3.13</v>
          </cell>
          <cell r="CP296">
            <v>4.53</v>
          </cell>
          <cell r="CQ296">
            <v>3.61</v>
          </cell>
          <cell r="CR296">
            <v>1.96</v>
          </cell>
          <cell r="CS296">
            <v>1.42</v>
          </cell>
          <cell r="CT296">
            <v>1.91</v>
          </cell>
          <cell r="CU296">
            <v>1.87</v>
          </cell>
          <cell r="CV296">
            <v>1.86</v>
          </cell>
          <cell r="CW296">
            <v>-7.0000000000000007E-2</v>
          </cell>
          <cell r="CX296">
            <v>-0.72</v>
          </cell>
          <cell r="CY296">
            <v>-1.21</v>
          </cell>
          <cell r="CZ296">
            <v>-1.41</v>
          </cell>
          <cell r="DA296">
            <v>-1.41</v>
          </cell>
          <cell r="DB296">
            <v>-2.1800000000000002</v>
          </cell>
          <cell r="DC296">
            <v>-1.74</v>
          </cell>
          <cell r="DD296">
            <v>-0.08</v>
          </cell>
          <cell r="DE296">
            <v>-1.51</v>
          </cell>
          <cell r="DF296">
            <v>-1.03</v>
          </cell>
          <cell r="DG296">
            <v>-0.42</v>
          </cell>
          <cell r="DH296">
            <v>0.27</v>
          </cell>
          <cell r="DI296">
            <v>0.15</v>
          </cell>
          <cell r="DJ296">
            <v>1.42</v>
          </cell>
          <cell r="DK296">
            <v>2.09</v>
          </cell>
          <cell r="DL296">
            <v>0.04</v>
          </cell>
          <cell r="DM296">
            <v>-0.71</v>
          </cell>
          <cell r="DN296">
            <v>-1.46</v>
          </cell>
          <cell r="DO296">
            <v>0.14000000000000001</v>
          </cell>
          <cell r="DP296">
            <v>0.03</v>
          </cell>
          <cell r="DQ296">
            <v>-1.38</v>
          </cell>
          <cell r="DR296">
            <v>-1.3</v>
          </cell>
          <cell r="DS296">
            <v>-0.21</v>
          </cell>
          <cell r="DT296">
            <v>-1.04</v>
          </cell>
          <cell r="DU296">
            <v>-1.1000000000000001</v>
          </cell>
          <cell r="DV296">
            <v>-0.79</v>
          </cell>
          <cell r="DW296">
            <v>0.88</v>
          </cell>
          <cell r="DX296">
            <v>1.45</v>
          </cell>
          <cell r="DY296">
            <v>-0.17</v>
          </cell>
          <cell r="DZ296">
            <v>-1.24</v>
          </cell>
          <cell r="EA296">
            <v>-1.59</v>
          </cell>
          <cell r="EB296">
            <v>-0.3</v>
          </cell>
          <cell r="EC296">
            <v>0.86</v>
          </cell>
          <cell r="ED296">
            <v>-0.19</v>
          </cell>
          <cell r="EE296">
            <v>-0.25</v>
          </cell>
          <cell r="EF296">
            <v>0.56999999999999995</v>
          </cell>
          <cell r="EG296">
            <v>-0.09</v>
          </cell>
          <cell r="EH296">
            <v>-0.41</v>
          </cell>
          <cell r="EI296">
            <v>-0.56999999999999995</v>
          </cell>
          <cell r="EJ296">
            <v>-1.21</v>
          </cell>
          <cell r="EK296">
            <v>-1.27</v>
          </cell>
          <cell r="EL296">
            <v>0.39</v>
          </cell>
          <cell r="EM296">
            <v>0.82</v>
          </cell>
          <cell r="EN296">
            <v>0.94</v>
          </cell>
          <cell r="EO296">
            <v>3.11</v>
          </cell>
          <cell r="EP296">
            <v>5.69</v>
          </cell>
          <cell r="EQ296">
            <v>5.08</v>
          </cell>
          <cell r="ER296">
            <v>3.33</v>
          </cell>
          <cell r="ES296">
            <v>3.35</v>
          </cell>
          <cell r="ET296">
            <v>5.31</v>
          </cell>
          <cell r="EU296">
            <v>4.8099999999999996</v>
          </cell>
          <cell r="EV296">
            <v>2.96</v>
          </cell>
          <cell r="EW296">
            <v>0.93</v>
          </cell>
          <cell r="EX296">
            <v>-1.17</v>
          </cell>
          <cell r="EY296">
            <v>-1.4</v>
          </cell>
          <cell r="EZ296">
            <v>-1.52</v>
          </cell>
          <cell r="FA296">
            <v>-1.26</v>
          </cell>
          <cell r="FB296">
            <v>0.25</v>
          </cell>
          <cell r="FC296">
            <v>0.03</v>
          </cell>
          <cell r="FD296">
            <v>-1.65</v>
          </cell>
          <cell r="FE296">
            <v>-2.02</v>
          </cell>
          <cell r="FF296">
            <v>-0.85</v>
          </cell>
          <cell r="FG296">
            <v>-2.02</v>
          </cell>
          <cell r="FH296">
            <v>-3.37</v>
          </cell>
          <cell r="FI296">
            <v>-1.6</v>
          </cell>
          <cell r="FJ296">
            <v>0.84</v>
          </cell>
          <cell r="FK296">
            <v>2.74</v>
          </cell>
          <cell r="FL296">
            <v>2.5099999999999998</v>
          </cell>
          <cell r="FM296">
            <v>2.94</v>
          </cell>
          <cell r="FN296">
            <v>0.86</v>
          </cell>
          <cell r="FO296">
            <v>-0.05</v>
          </cell>
          <cell r="FP296">
            <v>0.91</v>
          </cell>
          <cell r="FQ296">
            <v>3.13</v>
          </cell>
          <cell r="FR296">
            <v>2.11</v>
          </cell>
          <cell r="FS296">
            <v>0.74</v>
          </cell>
          <cell r="FT296">
            <v>1.54</v>
          </cell>
          <cell r="FU296">
            <v>0.15</v>
          </cell>
          <cell r="FV296">
            <v>-0.43</v>
          </cell>
          <cell r="FW296">
            <v>0.28999999999999998</v>
          </cell>
          <cell r="FX296">
            <v>0.16</v>
          </cell>
          <cell r="FY296">
            <v>-0.23</v>
          </cell>
          <cell r="FZ296">
            <v>0.35</v>
          </cell>
          <cell r="GA296">
            <v>-0.46</v>
          </cell>
          <cell r="GB296">
            <v>-0.03</v>
          </cell>
          <cell r="GC296">
            <v>0.57999999999999996</v>
          </cell>
          <cell r="GD296">
            <v>-0.31</v>
          </cell>
          <cell r="GE296">
            <v>-0.87</v>
          </cell>
          <cell r="GF296">
            <v>-1.3</v>
          </cell>
          <cell r="GG296">
            <v>0.13</v>
          </cell>
          <cell r="GH296">
            <v>1.01</v>
          </cell>
          <cell r="GI296">
            <v>1.35</v>
          </cell>
          <cell r="GJ296">
            <v>3.46</v>
          </cell>
          <cell r="GK296">
            <v>4.66</v>
          </cell>
          <cell r="GL296">
            <v>4.13</v>
          </cell>
          <cell r="GM296">
            <v>2.33</v>
          </cell>
          <cell r="GN296">
            <v>1.43</v>
          </cell>
          <cell r="GO296">
            <v>3.15</v>
          </cell>
          <cell r="GP296">
            <v>4.16</v>
          </cell>
          <cell r="GQ296">
            <v>4.8600000000000003</v>
          </cell>
          <cell r="GR296">
            <v>5.61</v>
          </cell>
          <cell r="GS296">
            <v>4.75</v>
          </cell>
          <cell r="GT296">
            <v>2.91</v>
          </cell>
          <cell r="GU296">
            <v>2.0499999999999998</v>
          </cell>
          <cell r="GV296">
            <v>1.8</v>
          </cell>
          <cell r="GW296">
            <v>0.17</v>
          </cell>
          <cell r="GX296">
            <v>-2.04</v>
          </cell>
          <cell r="GY296">
            <v>-1.92</v>
          </cell>
          <cell r="GZ296">
            <v>-1.72</v>
          </cell>
          <cell r="HA296">
            <v>-3.14</v>
          </cell>
          <cell r="HB296">
            <v>-3.45</v>
          </cell>
          <cell r="HC296">
            <v>-2.38</v>
          </cell>
          <cell r="HD296">
            <v>-1.26</v>
          </cell>
          <cell r="HE296">
            <v>-0.81</v>
          </cell>
          <cell r="HF296">
            <v>-1.3</v>
          </cell>
          <cell r="HG296">
            <v>-0.45</v>
          </cell>
          <cell r="HH296">
            <v>0.89</v>
          </cell>
          <cell r="HI296">
            <v>3.04</v>
          </cell>
          <cell r="HJ296">
            <v>4.87</v>
          </cell>
          <cell r="HK296">
            <v>3.44</v>
          </cell>
          <cell r="HL296">
            <v>0.28999999999999998</v>
          </cell>
          <cell r="HM296">
            <v>-0.71</v>
          </cell>
          <cell r="HN296">
            <v>0.78</v>
          </cell>
          <cell r="HO296">
            <v>1.55</v>
          </cell>
          <cell r="HP296">
            <v>0.08</v>
          </cell>
          <cell r="HQ296">
            <v>0.16</v>
          </cell>
          <cell r="HR296">
            <v>-1.04</v>
          </cell>
          <cell r="HS296">
            <v>-1.98</v>
          </cell>
          <cell r="HT296">
            <v>-0.76</v>
          </cell>
          <cell r="HU296">
            <v>-0.45</v>
          </cell>
          <cell r="HV296">
            <v>0.33</v>
          </cell>
          <cell r="HW296">
            <v>0.74</v>
          </cell>
          <cell r="HX296">
            <v>0.43</v>
          </cell>
          <cell r="HY296">
            <v>0.8</v>
          </cell>
          <cell r="HZ296">
            <v>0.04</v>
          </cell>
          <cell r="IA296">
            <v>7.0000000000000007E-2</v>
          </cell>
          <cell r="IB296">
            <v>0.52</v>
          </cell>
          <cell r="IC296">
            <v>-0.56000000000000005</v>
          </cell>
          <cell r="ID296">
            <v>-0.79</v>
          </cell>
          <cell r="IE296">
            <v>-0.6</v>
          </cell>
          <cell r="IF296">
            <v>-0.27</v>
          </cell>
          <cell r="IG296">
            <v>1.18</v>
          </cell>
          <cell r="IH296">
            <v>1.75</v>
          </cell>
          <cell r="II296">
            <v>1.52</v>
          </cell>
          <cell r="IJ296">
            <v>0.47</v>
          </cell>
          <cell r="IK296">
            <v>-0.31</v>
          </cell>
          <cell r="IL296">
            <v>0.55000000000000004</v>
          </cell>
          <cell r="IM296">
            <v>1.47</v>
          </cell>
          <cell r="IN296">
            <v>0.71</v>
          </cell>
          <cell r="IO296">
            <v>-0.19</v>
          </cell>
          <cell r="IP296">
            <v>0.68</v>
          </cell>
          <cell r="IQ296">
            <v>0.04</v>
          </cell>
          <cell r="IR296">
            <v>-1.1599999999999999</v>
          </cell>
          <cell r="IS296">
            <v>-0.01</v>
          </cell>
          <cell r="IT296">
            <v>-0.17</v>
          </cell>
          <cell r="IU296">
            <v>-0.82</v>
          </cell>
          <cell r="IV296">
            <v>0.3</v>
          </cell>
          <cell r="IW296">
            <v>0.56999999999999995</v>
          </cell>
          <cell r="IX296">
            <v>0.33</v>
          </cell>
          <cell r="IY296">
            <v>1.02</v>
          </cell>
          <cell r="IZ296">
            <v>1.1000000000000001</v>
          </cell>
          <cell r="JA296">
            <v>0.35</v>
          </cell>
          <cell r="JB296">
            <v>-0.5</v>
          </cell>
          <cell r="JC296">
            <v>-0.43</v>
          </cell>
          <cell r="JD296">
            <v>0.71</v>
          </cell>
          <cell r="JE296">
            <v>1.45</v>
          </cell>
          <cell r="JF296">
            <v>5.1100000000000003</v>
          </cell>
          <cell r="JG296">
            <v>5.98</v>
          </cell>
          <cell r="JH296">
            <v>3.96</v>
          </cell>
          <cell r="JI296">
            <v>3.21</v>
          </cell>
          <cell r="JJ296">
            <v>1.99</v>
          </cell>
          <cell r="JK296">
            <v>1.68</v>
          </cell>
          <cell r="JL296">
            <v>1.1000000000000001</v>
          </cell>
          <cell r="JM296">
            <v>0.54</v>
          </cell>
          <cell r="JN296">
            <v>0.36</v>
          </cell>
          <cell r="JO296">
            <v>0.26</v>
          </cell>
          <cell r="JP296">
            <v>0.16</v>
          </cell>
          <cell r="JQ296">
            <v>0.94</v>
          </cell>
          <cell r="JR296">
            <v>0.44</v>
          </cell>
          <cell r="JS296">
            <v>-0.56000000000000005</v>
          </cell>
          <cell r="JT296">
            <v>-0.57999999999999996</v>
          </cell>
          <cell r="JU296">
            <v>-0.12</v>
          </cell>
          <cell r="JV296">
            <v>-1.18</v>
          </cell>
          <cell r="JW296">
            <v>-1.36</v>
          </cell>
          <cell r="JX296">
            <v>0.17</v>
          </cell>
          <cell r="JY296">
            <v>0.91</v>
          </cell>
          <cell r="JZ296">
            <v>0.78</v>
          </cell>
          <cell r="KA296">
            <v>0.41</v>
          </cell>
          <cell r="KB296">
            <v>0.84</v>
          </cell>
          <cell r="KC296">
            <v>1.25</v>
          </cell>
          <cell r="KD296">
            <v>0.94</v>
          </cell>
          <cell r="KE296">
            <v>1.43</v>
          </cell>
          <cell r="KF296">
            <v>1.95</v>
          </cell>
          <cell r="KG296">
            <v>2.91</v>
          </cell>
          <cell r="KH296">
            <v>1.62</v>
          </cell>
          <cell r="KI296">
            <v>0.52</v>
          </cell>
          <cell r="KJ296">
            <v>0.08</v>
          </cell>
          <cell r="KK296">
            <v>-0.33</v>
          </cell>
          <cell r="KL296">
            <v>-1.64</v>
          </cell>
          <cell r="KM296">
            <v>-3.83</v>
          </cell>
          <cell r="KN296">
            <v>-2.39</v>
          </cell>
          <cell r="KO296">
            <v>-0.5</v>
          </cell>
          <cell r="KP296">
            <v>-1.04</v>
          </cell>
          <cell r="KQ296">
            <v>-0.64</v>
          </cell>
          <cell r="KR296">
            <v>-0.28000000000000003</v>
          </cell>
          <cell r="KS296">
            <v>-1.32</v>
          </cell>
          <cell r="KT296">
            <v>-1.3</v>
          </cell>
          <cell r="KU296">
            <v>-0.77</v>
          </cell>
          <cell r="KV296">
            <v>-0.98</v>
          </cell>
          <cell r="KW296">
            <v>-1.36</v>
          </cell>
          <cell r="KX296">
            <v>-1.0900000000000001</v>
          </cell>
          <cell r="KY296">
            <v>-0.86</v>
          </cell>
          <cell r="KZ296">
            <v>-1.68</v>
          </cell>
          <cell r="LA296">
            <v>-0.27</v>
          </cell>
          <cell r="LB296">
            <v>1.1599999999999999</v>
          </cell>
          <cell r="LC296">
            <v>0.19</v>
          </cell>
          <cell r="LD296">
            <v>-0.84</v>
          </cell>
          <cell r="LE296">
            <v>-1.29</v>
          </cell>
          <cell r="LF296">
            <v>-0.81457468399533095</v>
          </cell>
          <cell r="LG296">
            <v>0</v>
          </cell>
          <cell r="LH296">
            <v>1.2971316999801001</v>
          </cell>
          <cell r="LI296">
            <v>1.0382871217335783</v>
          </cell>
          <cell r="LJ296">
            <v>8.1056057352766719E-2</v>
          </cell>
          <cell r="LK296">
            <v>-0.39220707599189436</v>
          </cell>
          <cell r="LL296">
            <v>0.23422325399392277</v>
          </cell>
          <cell r="LM296">
            <v>0.86235735621210252</v>
          </cell>
          <cell r="LN296">
            <v>0.69635585316862392</v>
          </cell>
          <cell r="LO296">
            <v>0.19909668650385987</v>
          </cell>
          <cell r="LP296">
            <v>-0.2379840963050972</v>
          </cell>
          <cell r="LQ296">
            <v>-0.46156255566129273</v>
          </cell>
          <cell r="LR296">
            <v>-0.58411622518751649</v>
          </cell>
          <cell r="LS296">
            <v>-0.51166426878844751</v>
          </cell>
          <cell r="LT296">
            <v>-0.15371464357273984</v>
          </cell>
          <cell r="LU296">
            <v>5.7143972647803222E-2</v>
          </cell>
          <cell r="LV296">
            <v>-1.2684940426280636E-2</v>
          </cell>
          <cell r="LW296">
            <v>0.21609648157366937</v>
          </cell>
          <cell r="LX296">
            <v>0.46519473136817063</v>
          </cell>
          <cell r="LY296">
            <v>0.5833839853570203</v>
          </cell>
          <cell r="LZ296">
            <v>0.75197513841916497</v>
          </cell>
          <cell r="MA296">
            <v>0.97000347750158811</v>
          </cell>
          <cell r="MB296">
            <v>1.1072160520072183</v>
          </cell>
          <cell r="MC296">
            <v>1.2461434206955699</v>
          </cell>
          <cell r="MD296">
            <v>1.2470057635949674</v>
          </cell>
          <cell r="ME296">
            <v>1.6335261434688677</v>
          </cell>
        </row>
        <row r="297">
          <cell r="A297">
            <v>1110010</v>
          </cell>
          <cell r="G297" t="str">
            <v>Frango em pedaços</v>
          </cell>
          <cell r="H297">
            <v>2.7114896266002604</v>
          </cell>
          <cell r="I297">
            <v>1.0934509052719876</v>
          </cell>
          <cell r="J297">
            <v>-0.76822361798569061</v>
          </cell>
          <cell r="K297">
            <v>-0.58780238979885269</v>
          </cell>
          <cell r="L297">
            <v>0.99072145644919107</v>
          </cell>
          <cell r="M297">
            <v>1.2666110056554469</v>
          </cell>
          <cell r="N297">
            <v>-1.2599981001344751</v>
          </cell>
          <cell r="O297">
            <v>-1.8505845135838515</v>
          </cell>
          <cell r="P297">
            <v>-1.9199043577700536</v>
          </cell>
          <cell r="Q297">
            <v>-0.18216910690029733</v>
          </cell>
          <cell r="R297">
            <v>-0.56082026401958418</v>
          </cell>
          <cell r="S297">
            <v>-0.4933703288400938</v>
          </cell>
          <cell r="T297">
            <v>-0.14024326829382572</v>
          </cell>
          <cell r="U297">
            <v>-0.33985482607284767</v>
          </cell>
          <cell r="V297">
            <v>-2.0135513251564846E-2</v>
          </cell>
          <cell r="W297">
            <v>0.273115363983087</v>
          </cell>
          <cell r="X297">
            <v>0.50033689303817974</v>
          </cell>
          <cell r="Y297">
            <v>1.3421040858128517</v>
          </cell>
          <cell r="Z297">
            <v>2.4822135557560197</v>
          </cell>
          <cell r="AA297">
            <v>2.2613196258244126</v>
          </cell>
          <cell r="AB297">
            <v>1.6218797825693618</v>
          </cell>
          <cell r="AC297">
            <v>1.5600343124405898</v>
          </cell>
          <cell r="AD297">
            <v>0.77598936938001839</v>
          </cell>
          <cell r="AE297">
            <v>-0.75270196340179507</v>
          </cell>
          <cell r="AF297">
            <v>-1.9340104537748568</v>
          </cell>
          <cell r="AG297">
            <v>-2.5091157095991563</v>
          </cell>
          <cell r="AH297">
            <v>-4.0579277507772948</v>
          </cell>
          <cell r="AI297">
            <v>-4.9836091958372553</v>
          </cell>
          <cell r="AJ297">
            <v>-6.6794293439949515</v>
          </cell>
          <cell r="AK297">
            <v>-9.5360704335636886</v>
          </cell>
          <cell r="AL297">
            <v>-8.7670550860330021</v>
          </cell>
          <cell r="AM297">
            <v>-4.2888470487924488</v>
          </cell>
          <cell r="AN297">
            <v>1.8419813312844875</v>
          </cell>
          <cell r="AO297">
            <v>6.3969305087189108</v>
          </cell>
          <cell r="AP297">
            <v>7.5890945446271774</v>
          </cell>
          <cell r="AQ297">
            <v>3.661935920577617</v>
          </cell>
          <cell r="AR297">
            <v>-0.52254362214199757</v>
          </cell>
          <cell r="AS297">
            <v>-1.36</v>
          </cell>
          <cell r="AT297">
            <v>-2.13</v>
          </cell>
          <cell r="AU297">
            <v>0.78</v>
          </cell>
          <cell r="AV297">
            <v>-1.3</v>
          </cell>
          <cell r="AW297">
            <v>1.9</v>
          </cell>
          <cell r="AX297">
            <v>2.29</v>
          </cell>
          <cell r="AY297">
            <v>2.34</v>
          </cell>
          <cell r="AZ297">
            <v>3.14</v>
          </cell>
          <cell r="BA297">
            <v>2.8</v>
          </cell>
          <cell r="BB297">
            <v>3.76</v>
          </cell>
          <cell r="BC297">
            <v>3.44</v>
          </cell>
          <cell r="BD297">
            <v>1.7</v>
          </cell>
          <cell r="BE297">
            <v>0.42</v>
          </cell>
          <cell r="BF297">
            <v>-0.9</v>
          </cell>
          <cell r="BG297">
            <v>0.33</v>
          </cell>
          <cell r="BH297">
            <v>1.78</v>
          </cell>
          <cell r="BI297">
            <v>2.73</v>
          </cell>
          <cell r="BJ297">
            <v>2.41</v>
          </cell>
          <cell r="BK297">
            <v>0.36</v>
          </cell>
          <cell r="BL297">
            <v>0.37</v>
          </cell>
          <cell r="BM297">
            <v>0.35</v>
          </cell>
          <cell r="BN297">
            <v>0.5</v>
          </cell>
          <cell r="BO297">
            <v>1.02</v>
          </cell>
          <cell r="BP297">
            <v>0</v>
          </cell>
          <cell r="BQ297">
            <v>0.08</v>
          </cell>
          <cell r="BR297">
            <v>0.61</v>
          </cell>
          <cell r="BS297">
            <v>0.41</v>
          </cell>
          <cell r="BT297">
            <v>-0.27</v>
          </cell>
          <cell r="BU297">
            <v>-1.18</v>
          </cell>
          <cell r="BV297">
            <v>0.61</v>
          </cell>
          <cell r="BW297">
            <v>2.58</v>
          </cell>
          <cell r="BX297">
            <v>0.75</v>
          </cell>
          <cell r="BY297">
            <v>-0.11</v>
          </cell>
          <cell r="BZ297">
            <v>0.56999999999999995</v>
          </cell>
          <cell r="CA297">
            <v>1.1399999999999999</v>
          </cell>
          <cell r="CB297">
            <v>2.67</v>
          </cell>
          <cell r="CC297">
            <v>2.64</v>
          </cell>
          <cell r="CD297">
            <v>1.7</v>
          </cell>
          <cell r="CE297">
            <v>1.49</v>
          </cell>
          <cell r="CF297">
            <v>-0.03</v>
          </cell>
          <cell r="CG297">
            <v>-1.21</v>
          </cell>
          <cell r="CH297">
            <v>-0.74</v>
          </cell>
          <cell r="CI297">
            <v>-0.92</v>
          </cell>
          <cell r="CJ297">
            <v>-1.23</v>
          </cell>
          <cell r="CK297">
            <v>-0.41</v>
          </cell>
          <cell r="CL297">
            <v>0.22</v>
          </cell>
          <cell r="CM297">
            <v>1.9</v>
          </cell>
          <cell r="CN297">
            <v>2.93</v>
          </cell>
          <cell r="CO297">
            <v>1.17</v>
          </cell>
          <cell r="CP297">
            <v>-0.1</v>
          </cell>
          <cell r="CQ297">
            <v>0.77</v>
          </cell>
          <cell r="CR297">
            <v>0.73</v>
          </cell>
          <cell r="CS297">
            <v>1.02</v>
          </cell>
          <cell r="CT297">
            <v>1.22</v>
          </cell>
          <cell r="CU297">
            <v>7.0000000000000007E-2</v>
          </cell>
          <cell r="CV297">
            <v>1.36</v>
          </cell>
          <cell r="CW297">
            <v>1.61</v>
          </cell>
          <cell r="CX297">
            <v>-0.15</v>
          </cell>
          <cell r="CY297">
            <v>0.24</v>
          </cell>
          <cell r="CZ297">
            <v>0.76</v>
          </cell>
          <cell r="DA297">
            <v>0.76</v>
          </cell>
          <cell r="DB297">
            <v>0.9</v>
          </cell>
          <cell r="DC297">
            <v>-0.67</v>
          </cell>
          <cell r="DD297">
            <v>-0.26</v>
          </cell>
          <cell r="DE297">
            <v>0.12</v>
          </cell>
          <cell r="DF297">
            <v>0.37</v>
          </cell>
          <cell r="DG297">
            <v>0.03</v>
          </cell>
          <cell r="DH297">
            <v>-0.75</v>
          </cell>
          <cell r="DI297">
            <v>-0.95</v>
          </cell>
          <cell r="DJ297">
            <v>-0.17</v>
          </cell>
          <cell r="DK297">
            <v>0.44</v>
          </cell>
          <cell r="DL297">
            <v>1.58</v>
          </cell>
          <cell r="DM297">
            <v>1.18</v>
          </cell>
          <cell r="DN297">
            <v>-0.63</v>
          </cell>
          <cell r="DO297">
            <v>-0.35</v>
          </cell>
          <cell r="DP297">
            <v>0.4</v>
          </cell>
          <cell r="DQ297">
            <v>0.52</v>
          </cell>
          <cell r="DR297">
            <v>0.19</v>
          </cell>
          <cell r="DS297">
            <v>-7.0000000000000007E-2</v>
          </cell>
          <cell r="DT297">
            <v>0.68</v>
          </cell>
          <cell r="DU297">
            <v>0.73</v>
          </cell>
          <cell r="DV297">
            <v>0.59</v>
          </cell>
          <cell r="DW297">
            <v>0.93</v>
          </cell>
          <cell r="DX297">
            <v>0.88</v>
          </cell>
          <cell r="DY297">
            <v>-0.81</v>
          </cell>
          <cell r="DZ297">
            <v>-1.88</v>
          </cell>
          <cell r="EA297">
            <v>-2.6</v>
          </cell>
          <cell r="EB297">
            <v>-2.73</v>
          </cell>
          <cell r="EC297">
            <v>-1.0900000000000001</v>
          </cell>
          <cell r="ED297">
            <v>7.0000000000000007E-2</v>
          </cell>
          <cell r="EE297">
            <v>1.03</v>
          </cell>
          <cell r="EF297">
            <v>1.1100000000000001</v>
          </cell>
          <cell r="EG297">
            <v>1.22</v>
          </cell>
          <cell r="EH297">
            <v>0.18</v>
          </cell>
          <cell r="EI297">
            <v>-1.04</v>
          </cell>
          <cell r="EJ297">
            <v>-0.02</v>
          </cell>
          <cell r="EK297">
            <v>0.48</v>
          </cell>
          <cell r="EL297">
            <v>0.19</v>
          </cell>
          <cell r="EM297">
            <v>0.73</v>
          </cell>
          <cell r="EN297">
            <v>0.43</v>
          </cell>
          <cell r="EO297">
            <v>0.22</v>
          </cell>
          <cell r="EP297">
            <v>0.53</v>
          </cell>
          <cell r="EQ297">
            <v>0.98</v>
          </cell>
          <cell r="ER297">
            <v>0.43</v>
          </cell>
          <cell r="ES297">
            <v>1.36</v>
          </cell>
          <cell r="ET297">
            <v>2.78</v>
          </cell>
          <cell r="EU297">
            <v>3.44</v>
          </cell>
          <cell r="EV297">
            <v>4.54</v>
          </cell>
          <cell r="EW297">
            <v>4.5199999999999996</v>
          </cell>
          <cell r="EX297">
            <v>3.76</v>
          </cell>
          <cell r="EY297">
            <v>2.19</v>
          </cell>
          <cell r="EZ297">
            <v>1.53</v>
          </cell>
          <cell r="FA297">
            <v>2.15</v>
          </cell>
          <cell r="FB297">
            <v>2.4500000000000002</v>
          </cell>
          <cell r="FC297">
            <v>0.99</v>
          </cell>
          <cell r="FD297">
            <v>-0.51</v>
          </cell>
          <cell r="FE297">
            <v>-0.69</v>
          </cell>
          <cell r="FF297">
            <v>-1.34</v>
          </cell>
          <cell r="FG297">
            <v>-1.94</v>
          </cell>
          <cell r="FH297">
            <v>-0.93</v>
          </cell>
          <cell r="FI297">
            <v>-0.05</v>
          </cell>
          <cell r="FJ297">
            <v>0.17</v>
          </cell>
          <cell r="FK297">
            <v>-0.04</v>
          </cell>
          <cell r="FL297">
            <v>0.32</v>
          </cell>
          <cell r="FM297">
            <v>-0.78</v>
          </cell>
          <cell r="FN297">
            <v>-1.05</v>
          </cell>
          <cell r="FO297">
            <v>1.03</v>
          </cell>
          <cell r="FP297">
            <v>1.95</v>
          </cell>
          <cell r="FQ297">
            <v>1.08</v>
          </cell>
          <cell r="FR297">
            <v>0.77</v>
          </cell>
          <cell r="FS297">
            <v>1.65</v>
          </cell>
          <cell r="FT297">
            <v>1.05</v>
          </cell>
          <cell r="FU297">
            <v>-0.13</v>
          </cell>
          <cell r="FV297">
            <v>1.34</v>
          </cell>
          <cell r="FW297">
            <v>1.76</v>
          </cell>
          <cell r="FX297">
            <v>0.08</v>
          </cell>
          <cell r="FY297">
            <v>-0.35</v>
          </cell>
          <cell r="FZ297">
            <v>0.43</v>
          </cell>
          <cell r="GA297">
            <v>1.1100000000000001</v>
          </cell>
          <cell r="GB297">
            <v>0.46</v>
          </cell>
          <cell r="GC297">
            <v>-0.84</v>
          </cell>
          <cell r="GD297">
            <v>-0.43</v>
          </cell>
          <cell r="GE297">
            <v>0.56000000000000005</v>
          </cell>
          <cell r="GF297">
            <v>0.81</v>
          </cell>
          <cell r="GG297">
            <v>-0.12</v>
          </cell>
          <cell r="GH297">
            <v>-0.8</v>
          </cell>
          <cell r="GI297">
            <v>-7.0000000000000007E-2</v>
          </cell>
          <cell r="GJ297">
            <v>0.39</v>
          </cell>
          <cell r="GK297">
            <v>0.04</v>
          </cell>
          <cell r="GL297">
            <v>0.46</v>
          </cell>
          <cell r="GM297">
            <v>0.41</v>
          </cell>
          <cell r="GN297">
            <v>0.52</v>
          </cell>
          <cell r="GO297">
            <v>0.86</v>
          </cell>
          <cell r="GP297">
            <v>1.29</v>
          </cell>
          <cell r="GQ297">
            <v>2.06</v>
          </cell>
          <cell r="GR297">
            <v>3.28</v>
          </cell>
          <cell r="GS297">
            <v>5</v>
          </cell>
          <cell r="GT297">
            <v>6.87</v>
          </cell>
          <cell r="GU297">
            <v>5.26</v>
          </cell>
          <cell r="GV297">
            <v>2.15</v>
          </cell>
          <cell r="GW297">
            <v>0.86</v>
          </cell>
          <cell r="GX297">
            <v>-1.95</v>
          </cell>
          <cell r="GY297">
            <v>-1.58</v>
          </cell>
          <cell r="GZ297">
            <v>-1.37</v>
          </cell>
          <cell r="HA297">
            <v>-2.33</v>
          </cell>
          <cell r="HB297">
            <v>-1.65</v>
          </cell>
          <cell r="HC297">
            <v>-1</v>
          </cell>
          <cell r="HD297">
            <v>-1.91</v>
          </cell>
          <cell r="HE297">
            <v>-2</v>
          </cell>
          <cell r="HF297">
            <v>-0.84</v>
          </cell>
          <cell r="HG297">
            <v>-0.02</v>
          </cell>
          <cell r="HH297">
            <v>0.09</v>
          </cell>
          <cell r="HI297">
            <v>0.28999999999999998</v>
          </cell>
          <cell r="HJ297">
            <v>1.42</v>
          </cell>
          <cell r="HK297">
            <v>2.48</v>
          </cell>
          <cell r="HL297">
            <v>1.69</v>
          </cell>
          <cell r="HM297">
            <v>0.84</v>
          </cell>
          <cell r="HN297">
            <v>0.89</v>
          </cell>
          <cell r="HO297">
            <v>1.37</v>
          </cell>
          <cell r="HP297">
            <v>0.85</v>
          </cell>
          <cell r="HQ297">
            <v>-0.08</v>
          </cell>
          <cell r="HR297">
            <v>-1.66</v>
          </cell>
          <cell r="HS297">
            <v>-1.67</v>
          </cell>
          <cell r="HT297">
            <v>-0.51</v>
          </cell>
          <cell r="HU297">
            <v>-0.45</v>
          </cell>
          <cell r="HV297">
            <v>1.73</v>
          </cell>
          <cell r="HW297">
            <v>2.61</v>
          </cell>
          <cell r="HX297">
            <v>1.07</v>
          </cell>
          <cell r="HY297">
            <v>1.03</v>
          </cell>
          <cell r="HZ297">
            <v>0.69</v>
          </cell>
          <cell r="IA297">
            <v>-0.13</v>
          </cell>
          <cell r="IB297">
            <v>1.0900000000000001</v>
          </cell>
          <cell r="IC297">
            <v>1.26</v>
          </cell>
          <cell r="ID297">
            <v>-0.19</v>
          </cell>
          <cell r="IE297">
            <v>-1.19</v>
          </cell>
          <cell r="IF297">
            <v>-0.21</v>
          </cell>
          <cell r="IG297">
            <v>1.68</v>
          </cell>
          <cell r="IH297">
            <v>0.43</v>
          </cell>
          <cell r="II297">
            <v>1.1399999999999999</v>
          </cell>
          <cell r="IJ297">
            <v>0.31</v>
          </cell>
          <cell r="IK297">
            <v>-0.18</v>
          </cell>
          <cell r="IL297">
            <v>0.64</v>
          </cell>
          <cell r="IM297">
            <v>0.44</v>
          </cell>
          <cell r="IN297">
            <v>-0.72</v>
          </cell>
          <cell r="IO297">
            <v>-0.88</v>
          </cell>
          <cell r="IP297">
            <v>1.04</v>
          </cell>
          <cell r="IQ297">
            <v>0.14000000000000001</v>
          </cell>
          <cell r="IR297">
            <v>-1.33</v>
          </cell>
          <cell r="IS297">
            <v>-1.72</v>
          </cell>
          <cell r="IT297">
            <v>0.53</v>
          </cell>
          <cell r="IU297">
            <v>0.45</v>
          </cell>
          <cell r="IV297">
            <v>1.3</v>
          </cell>
          <cell r="IW297">
            <v>0.23</v>
          </cell>
          <cell r="IX297">
            <v>0.65</v>
          </cell>
          <cell r="IY297">
            <v>0.7</v>
          </cell>
          <cell r="IZ297">
            <v>0.61</v>
          </cell>
          <cell r="JA297">
            <v>1.08</v>
          </cell>
          <cell r="JB297">
            <v>1.26</v>
          </cell>
          <cell r="JC297">
            <v>1.1299999999999999</v>
          </cell>
          <cell r="JD297">
            <v>1.02</v>
          </cell>
          <cell r="JE297">
            <v>0.34</v>
          </cell>
          <cell r="JF297">
            <v>1.48</v>
          </cell>
          <cell r="JG297">
            <v>1.34</v>
          </cell>
          <cell r="JH297">
            <v>0.66</v>
          </cell>
          <cell r="JI297">
            <v>0.47</v>
          </cell>
          <cell r="JJ297">
            <v>0.43</v>
          </cell>
          <cell r="JK297">
            <v>0.15</v>
          </cell>
          <cell r="JL297">
            <v>-0.21</v>
          </cell>
          <cell r="JM297">
            <v>-0.53</v>
          </cell>
          <cell r="JN297">
            <v>0.34</v>
          </cell>
          <cell r="JO297">
            <v>0.97</v>
          </cell>
          <cell r="JP297">
            <v>-0.17</v>
          </cell>
          <cell r="JQ297">
            <v>-0.11</v>
          </cell>
          <cell r="JR297">
            <v>1.19</v>
          </cell>
          <cell r="JS297">
            <v>1.39</v>
          </cell>
          <cell r="JT297">
            <v>0.91</v>
          </cell>
          <cell r="JU297">
            <v>1</v>
          </cell>
          <cell r="JV297">
            <v>0.91</v>
          </cell>
          <cell r="JW297">
            <v>-0.03</v>
          </cell>
          <cell r="JX297">
            <v>-1.19</v>
          </cell>
          <cell r="JY297">
            <v>-0.09</v>
          </cell>
          <cell r="JZ297">
            <v>-0.06</v>
          </cell>
          <cell r="KA297">
            <v>0.01</v>
          </cell>
          <cell r="KB297">
            <v>0.73</v>
          </cell>
          <cell r="KC297">
            <v>0.24</v>
          </cell>
          <cell r="KD297">
            <v>0.2</v>
          </cell>
          <cell r="KE297">
            <v>-0.57999999999999996</v>
          </cell>
          <cell r="KF297">
            <v>0.37</v>
          </cell>
          <cell r="KG297">
            <v>1.5</v>
          </cell>
          <cell r="KH297">
            <v>0.33</v>
          </cell>
          <cell r="KI297">
            <v>0.32</v>
          </cell>
          <cell r="KJ297">
            <v>0.13</v>
          </cell>
          <cell r="KK297">
            <v>-0.66</v>
          </cell>
          <cell r="KL297">
            <v>-1.54</v>
          </cell>
          <cell r="KM297">
            <v>-2.16</v>
          </cell>
          <cell r="KN297">
            <v>-1.0900000000000001</v>
          </cell>
          <cell r="KO297">
            <v>0.47</v>
          </cell>
          <cell r="KP297">
            <v>0.8</v>
          </cell>
          <cell r="KQ297">
            <v>1.3</v>
          </cell>
          <cell r="KR297">
            <v>1.24</v>
          </cell>
          <cell r="KS297">
            <v>0.56999999999999995</v>
          </cell>
          <cell r="KT297">
            <v>0.28999999999999998</v>
          </cell>
          <cell r="KU297">
            <v>-1.55</v>
          </cell>
          <cell r="KV297">
            <v>-2.6</v>
          </cell>
          <cell r="KW297">
            <v>-0.5</v>
          </cell>
          <cell r="KX297">
            <v>-1.51</v>
          </cell>
          <cell r="KY297">
            <v>-1.52</v>
          </cell>
          <cell r="KZ297">
            <v>-1.69</v>
          </cell>
          <cell r="LA297">
            <v>-0.92</v>
          </cell>
          <cell r="LB297">
            <v>0.95</v>
          </cell>
          <cell r="LC297">
            <v>0.48</v>
          </cell>
          <cell r="LD297">
            <v>-0.6</v>
          </cell>
          <cell r="LE297">
            <v>-0.77</v>
          </cell>
          <cell r="LF297">
            <v>-0.81457468399533095</v>
          </cell>
          <cell r="LG297">
            <v>0</v>
          </cell>
          <cell r="LH297">
            <v>1.2971316999801001</v>
          </cell>
          <cell r="LI297">
            <v>1.0382871217335783</v>
          </cell>
          <cell r="LJ297">
            <v>8.1056057352766719E-2</v>
          </cell>
          <cell r="LK297">
            <v>-0.39220707599189436</v>
          </cell>
          <cell r="LL297">
            <v>0.23422325399392277</v>
          </cell>
          <cell r="LM297">
            <v>0.86235735621210252</v>
          </cell>
          <cell r="LN297">
            <v>0.69635585316862392</v>
          </cell>
          <cell r="LO297">
            <v>0.19909668650385987</v>
          </cell>
          <cell r="LP297">
            <v>-0.2379840963050972</v>
          </cell>
          <cell r="LQ297">
            <v>-0.46156255566129273</v>
          </cell>
          <cell r="LR297">
            <v>-0.58411622518751649</v>
          </cell>
          <cell r="LS297">
            <v>-0.51166426878844751</v>
          </cell>
          <cell r="LT297">
            <v>-0.15371464357273984</v>
          </cell>
          <cell r="LU297">
            <v>5.7143972647803222E-2</v>
          </cell>
          <cell r="LV297">
            <v>-1.2684940426280636E-2</v>
          </cell>
          <cell r="LW297">
            <v>0.21609648157366937</v>
          </cell>
          <cell r="LX297">
            <v>0.46519473136817063</v>
          </cell>
          <cell r="LY297">
            <v>0.5833839853570203</v>
          </cell>
          <cell r="LZ297">
            <v>0.75197513841916497</v>
          </cell>
          <cell r="MA297">
            <v>0.97000347750158811</v>
          </cell>
          <cell r="MB297">
            <v>1.1072160520072183</v>
          </cell>
          <cell r="MC297">
            <v>1.2461434206955699</v>
          </cell>
          <cell r="MD297">
            <v>1.2470057635949674</v>
          </cell>
          <cell r="ME297">
            <v>1.6335261434688677</v>
          </cell>
        </row>
        <row r="298">
          <cell r="A298" t="str">
            <v>VNCP</v>
          </cell>
          <cell r="E298" t="str">
            <v>+</v>
          </cell>
          <cell r="F298" t="str">
            <v>Carne de Porco e Vísceras</v>
          </cell>
          <cell r="H298">
            <v>3.7418773196597357</v>
          </cell>
          <cell r="I298">
            <v>0.80244175447489641</v>
          </cell>
          <cell r="J298">
            <v>-2.3441173645170621</v>
          </cell>
          <cell r="K298">
            <v>-2.9414837109326202</v>
          </cell>
          <cell r="L298">
            <v>-1.9617369026958886</v>
          </cell>
          <cell r="M298">
            <v>-1.4894755103822248</v>
          </cell>
          <cell r="N298">
            <v>-1.5832092281738055</v>
          </cell>
          <cell r="O298">
            <v>-1.5367768001875486</v>
          </cell>
          <cell r="P298">
            <v>-2.5470631671922854</v>
          </cell>
          <cell r="Q298">
            <v>-3.564308841847903</v>
          </cell>
          <cell r="R298">
            <v>-1.7308785392437036</v>
          </cell>
          <cell r="S298">
            <v>-0.98770527533428998</v>
          </cell>
          <cell r="T298">
            <v>-1.8438209931092855</v>
          </cell>
          <cell r="U298">
            <v>-1.5886856255382078</v>
          </cell>
          <cell r="V298">
            <v>-0.66641705497994819</v>
          </cell>
          <cell r="W298">
            <v>-0.17358629027768946</v>
          </cell>
          <cell r="X298">
            <v>-1.5933696148030918E-2</v>
          </cell>
          <cell r="Y298">
            <v>1.4309141945310477</v>
          </cell>
          <cell r="Z298">
            <v>1.9314759972983953</v>
          </cell>
          <cell r="AA298">
            <v>1.9828726931890426</v>
          </cell>
          <cell r="AB298">
            <v>1.7041484959105437</v>
          </cell>
          <cell r="AC298">
            <v>0.28672145972946761</v>
          </cell>
          <cell r="AD298">
            <v>-3.418850697332728E-2</v>
          </cell>
          <cell r="AE298">
            <v>0.21545254352821308</v>
          </cell>
          <cell r="AF298">
            <v>-0.76132095491395202</v>
          </cell>
          <cell r="AG298">
            <v>-2.5144397550159248</v>
          </cell>
          <cell r="AH298">
            <v>-3.9142203054461846</v>
          </cell>
          <cell r="AI298">
            <v>-3.469325802661801</v>
          </cell>
          <cell r="AJ298">
            <v>-2.8964082063966172</v>
          </cell>
          <cell r="AK298">
            <v>-3.4984959605185328</v>
          </cell>
          <cell r="AL298">
            <v>-3.6542010226599739</v>
          </cell>
          <cell r="AM298">
            <v>-3.5110446668035795</v>
          </cell>
          <cell r="AN298">
            <v>-2.5871829549828003</v>
          </cell>
          <cell r="AO298">
            <v>-0.78437092920478546</v>
          </cell>
          <cell r="AP298">
            <v>-0.79540819455813183</v>
          </cell>
          <cell r="AQ298">
            <v>-2.0953558831772048</v>
          </cell>
          <cell r="AR298">
            <v>-2.4397917973551402</v>
          </cell>
          <cell r="AS298">
            <v>-1.8872660852358962</v>
          </cell>
          <cell r="AT298">
            <v>-0.83368838153416713</v>
          </cell>
          <cell r="AU298">
            <v>1.1466627717117823</v>
          </cell>
          <cell r="AV298">
            <v>1.9764881608132674</v>
          </cell>
          <cell r="AW298">
            <v>1.2114317350765764</v>
          </cell>
          <cell r="AX298">
            <v>1.1468615956992336</v>
          </cell>
          <cell r="AY298">
            <v>2.1481516633521998</v>
          </cell>
          <cell r="AZ298">
            <v>2.9574094221473834</v>
          </cell>
          <cell r="BA298">
            <v>1.6310135374824284</v>
          </cell>
          <cell r="BB298">
            <v>0.85013304007785029</v>
          </cell>
          <cell r="BC298">
            <v>1.3337430897064215</v>
          </cell>
          <cell r="BD298">
            <v>0.5304848902963768</v>
          </cell>
          <cell r="BE298">
            <v>-0.96397142932052493</v>
          </cell>
          <cell r="BF298">
            <v>-0.3544329212107093</v>
          </cell>
          <cell r="BG298">
            <v>0.12876967881581369</v>
          </cell>
          <cell r="BH298">
            <v>-0.99929818315915142</v>
          </cell>
          <cell r="BI298">
            <v>-0.52260499941967709</v>
          </cell>
          <cell r="BJ298">
            <v>0.12467664419142438</v>
          </cell>
          <cell r="BK298">
            <v>-1.3760946066733788</v>
          </cell>
          <cell r="BL298">
            <v>-1.8591674580299062</v>
          </cell>
          <cell r="BM298">
            <v>-0.60517416154178694</v>
          </cell>
          <cell r="BN298">
            <v>0.51559136033283304</v>
          </cell>
          <cell r="BO298">
            <v>0.29337500569405173</v>
          </cell>
          <cell r="BP298">
            <v>-0.18902819565586126</v>
          </cell>
          <cell r="BQ298">
            <v>0.14709514608477417</v>
          </cell>
          <cell r="BR298">
            <v>0.88314071348046719</v>
          </cell>
          <cell r="BS298">
            <v>2.0905199592834549</v>
          </cell>
          <cell r="BT298">
            <v>2.2514732440885523</v>
          </cell>
          <cell r="BU298">
            <v>0.85618493496552694</v>
          </cell>
          <cell r="BV298">
            <v>0.62787358766805645</v>
          </cell>
          <cell r="BW298">
            <v>1.9813978617011823</v>
          </cell>
          <cell r="BX298">
            <v>2.0684314565470299</v>
          </cell>
          <cell r="BY298">
            <v>2.9453938130272839</v>
          </cell>
          <cell r="BZ298">
            <v>6.0748130815159183</v>
          </cell>
          <cell r="CA298">
            <v>8.3235247857577175</v>
          </cell>
          <cell r="CB298">
            <v>5.6915547601783265</v>
          </cell>
          <cell r="CC298">
            <v>0.5795092191492428</v>
          </cell>
          <cell r="CD298">
            <v>-0.73125739016121705</v>
          </cell>
          <cell r="CE298">
            <v>-0.38420610121003645</v>
          </cell>
          <cell r="CF298">
            <v>-0.59757736354503221</v>
          </cell>
          <cell r="CG298">
            <v>-6.9094263598420025E-2</v>
          </cell>
          <cell r="CH298">
            <v>0.87898359739592702</v>
          </cell>
          <cell r="CI298">
            <v>1.3812511780320658</v>
          </cell>
          <cell r="CJ298">
            <v>1.7232801165557379</v>
          </cell>
          <cell r="CK298">
            <v>3.0673903931031146</v>
          </cell>
          <cell r="CL298">
            <v>5.1067216107368472</v>
          </cell>
          <cell r="CM298">
            <v>5.7458301735330686</v>
          </cell>
          <cell r="CN298">
            <v>4.292963901637445</v>
          </cell>
          <cell r="CO298">
            <v>4.3049244008329302</v>
          </cell>
          <cell r="CP298">
            <v>3.3992441384885614</v>
          </cell>
          <cell r="CQ298">
            <v>1.3091653459220971</v>
          </cell>
          <cell r="CR298">
            <v>0.21157437324720835</v>
          </cell>
          <cell r="CS298">
            <v>2.921095996460937E-2</v>
          </cell>
          <cell r="CT298">
            <v>1.8543557023018826</v>
          </cell>
          <cell r="CU298">
            <v>3.1497265465192634</v>
          </cell>
          <cell r="CV298">
            <v>2.9391931709685131</v>
          </cell>
          <cell r="CW298">
            <v>2.043050414612384</v>
          </cell>
          <cell r="CX298">
            <v>0.23361949237521545</v>
          </cell>
          <cell r="CY298">
            <v>0.5426809373444319</v>
          </cell>
          <cell r="CZ298">
            <v>-2.7333187762872249</v>
          </cell>
          <cell r="DA298">
            <v>-2.7333187762872249</v>
          </cell>
          <cell r="DB298">
            <v>-3.3706670614220613</v>
          </cell>
          <cell r="DC298">
            <v>-2.679796524405055</v>
          </cell>
          <cell r="DD298">
            <v>-3.0609836078851846</v>
          </cell>
          <cell r="DE298">
            <v>-3.2099303750036339</v>
          </cell>
          <cell r="DF298">
            <v>-1.4360771505150742</v>
          </cell>
          <cell r="DG298">
            <v>-0.69277989851070909</v>
          </cell>
          <cell r="DH298">
            <v>-1.3092066274768721</v>
          </cell>
          <cell r="DI298">
            <v>-1.5716495978985978</v>
          </cell>
          <cell r="DJ298">
            <v>-0.65252174473168711</v>
          </cell>
          <cell r="DK298">
            <v>1.7573775544950732</v>
          </cell>
          <cell r="DL298">
            <v>2.1636231009038593</v>
          </cell>
          <cell r="DM298">
            <v>-0.7403238735903096</v>
          </cell>
          <cell r="DN298">
            <v>-2.0579995677202834</v>
          </cell>
          <cell r="DO298">
            <v>-1.4094552260857183</v>
          </cell>
          <cell r="DP298">
            <v>-0.96285142298572868</v>
          </cell>
          <cell r="DQ298">
            <v>1.8156326930029804E-2</v>
          </cell>
          <cell r="DR298">
            <v>0.47679517338922439</v>
          </cell>
          <cell r="DS298">
            <v>0.17302032268947073</v>
          </cell>
          <cell r="DT298">
            <v>0.91913822734247708</v>
          </cell>
          <cell r="DU298">
            <v>1.2179176045952913</v>
          </cell>
          <cell r="DV298">
            <v>0.34731492495379573</v>
          </cell>
          <cell r="DW298">
            <v>8.3548099716533195E-2</v>
          </cell>
          <cell r="DX298">
            <v>0.333601457059295</v>
          </cell>
          <cell r="DY298">
            <v>-0.37392344206934902</v>
          </cell>
          <cell r="DZ298">
            <v>-1.4927501780343808</v>
          </cell>
          <cell r="EA298">
            <v>-1.2537458221781077</v>
          </cell>
          <cell r="EB298">
            <v>0.60416554203093342</v>
          </cell>
          <cell r="EC298">
            <v>1.3601554838892922</v>
          </cell>
          <cell r="ED298">
            <v>0.86406374514516171</v>
          </cell>
          <cell r="EE298">
            <v>1.3960794075979761</v>
          </cell>
          <cell r="EF298">
            <v>1.9882004512544864</v>
          </cell>
          <cell r="EG298">
            <v>0.23406649611248029</v>
          </cell>
          <cell r="EH298">
            <v>-1.459516112671311</v>
          </cell>
          <cell r="EI298">
            <v>-0.39389939479265129</v>
          </cell>
          <cell r="EJ298">
            <v>0.18004174402543185</v>
          </cell>
          <cell r="EK298">
            <v>-5.0442329024981782E-2</v>
          </cell>
          <cell r="EL298">
            <v>0.94725783198319602</v>
          </cell>
          <cell r="EM298">
            <v>1.6525852773276217</v>
          </cell>
          <cell r="EN298">
            <v>1.8871495042593611</v>
          </cell>
          <cell r="EO298">
            <v>2.227652547964214</v>
          </cell>
          <cell r="EP298">
            <v>3.0054724984967072</v>
          </cell>
          <cell r="EQ298">
            <v>3.2562711167356366</v>
          </cell>
          <cell r="ER298">
            <v>4.4913566234551539</v>
          </cell>
          <cell r="ES298">
            <v>6.6916633169965563</v>
          </cell>
          <cell r="ET298">
            <v>5.7851462422910975</v>
          </cell>
          <cell r="EU298">
            <v>3.3776505053620549</v>
          </cell>
          <cell r="EV298">
            <v>1.6167298274384074</v>
          </cell>
          <cell r="EW298">
            <v>-2.5937960998559387E-2</v>
          </cell>
          <cell r="EX298">
            <v>-1.2057073019309774</v>
          </cell>
          <cell r="EY298">
            <v>-2.005580703763405</v>
          </cell>
          <cell r="EZ298">
            <v>-2.5198196775029915</v>
          </cell>
          <cell r="FA298">
            <v>-2.2010940294485435</v>
          </cell>
          <cell r="FB298">
            <v>-0.56949625846796015</v>
          </cell>
          <cell r="FC298">
            <v>0.34990356867870165</v>
          </cell>
          <cell r="FD298">
            <v>-0.35243280439885472</v>
          </cell>
          <cell r="FE298">
            <v>-0.37411473392613442</v>
          </cell>
          <cell r="FF298">
            <v>0.16679441242147131</v>
          </cell>
          <cell r="FG298">
            <v>-0.83136209277815887</v>
          </cell>
          <cell r="FH298">
            <v>-2.3197275694101638</v>
          </cell>
          <cell r="FI298">
            <v>-0.64951901947022705</v>
          </cell>
          <cell r="FJ298">
            <v>2.2656467995273504</v>
          </cell>
          <cell r="FK298">
            <v>1.6235004532197606</v>
          </cell>
          <cell r="FL298">
            <v>-0.11261960536345146</v>
          </cell>
          <cell r="FM298">
            <v>0.12681490376161408</v>
          </cell>
          <cell r="FN298">
            <v>0.18469864025916832</v>
          </cell>
          <cell r="FO298">
            <v>0.55320540869747903</v>
          </cell>
          <cell r="FP298">
            <v>1.0066938251115667</v>
          </cell>
          <cell r="FQ298">
            <v>0.41865766562914603</v>
          </cell>
          <cell r="FR298">
            <v>0.84875738067549267</v>
          </cell>
          <cell r="FS298">
            <v>2.4079858769068538</v>
          </cell>
          <cell r="FT298">
            <v>1.9749173277239027</v>
          </cell>
          <cell r="FU298">
            <v>-0.46518532969176751</v>
          </cell>
          <cell r="FV298">
            <v>-1.1858525165821303</v>
          </cell>
          <cell r="FW298">
            <v>-0.48115096570752852</v>
          </cell>
          <cell r="FX298">
            <v>-0.59207936507936509</v>
          </cell>
          <cell r="FY298">
            <v>-0.98617740652346852</v>
          </cell>
          <cell r="FZ298">
            <v>-1.1690152121697359</v>
          </cell>
          <cell r="GA298">
            <v>-1.126280193236715</v>
          </cell>
          <cell r="GB298">
            <v>-0.23967860048820183</v>
          </cell>
          <cell r="GC298">
            <v>0.52054918032786879</v>
          </cell>
          <cell r="GD298">
            <v>6.6851168511685113E-2</v>
          </cell>
          <cell r="GE298">
            <v>-0.75087223587223584</v>
          </cell>
          <cell r="GF298">
            <v>-1.0686359901396876</v>
          </cell>
          <cell r="GG298">
            <v>-0.51966969446738231</v>
          </cell>
          <cell r="GH298">
            <v>0.72315154038301421</v>
          </cell>
          <cell r="GI298">
            <v>1.926725</v>
          </cell>
          <cell r="GJ298">
            <v>3.0742548775425487</v>
          </cell>
          <cell r="GK298">
            <v>3.3236124794745483</v>
          </cell>
          <cell r="GL298">
            <v>2.2334358559287741</v>
          </cell>
          <cell r="GM298">
            <v>0.93367159408709544</v>
          </cell>
          <cell r="GN298">
            <v>1.5873944223107572</v>
          </cell>
          <cell r="GO298">
            <v>2.3888406374501994</v>
          </cell>
          <cell r="GP298">
            <v>2.2198146687697164</v>
          </cell>
          <cell r="GQ298">
            <v>2.4551741682974559</v>
          </cell>
          <cell r="GR298">
            <v>2.4984032634032634</v>
          </cell>
          <cell r="GS298">
            <v>2.0823248652809854</v>
          </cell>
          <cell r="GT298">
            <v>1.2727686424474187</v>
          </cell>
          <cell r="GU298">
            <v>0.6271472042601749</v>
          </cell>
          <cell r="GV298">
            <v>0.67517687333586907</v>
          </cell>
          <cell r="GW298">
            <v>-0.84971482889733829</v>
          </cell>
          <cell r="GX298">
            <v>-2.1894115413819288</v>
          </cell>
          <cell r="GY298">
            <v>-1.2307941403238241</v>
          </cell>
          <cell r="GZ298">
            <v>-2.0063909481076858</v>
          </cell>
          <cell r="HA298">
            <v>-2.9938618524332807</v>
          </cell>
          <cell r="HB298">
            <v>-1.9394762095161935</v>
          </cell>
          <cell r="HC298">
            <v>-0.48362565976451483</v>
          </cell>
          <cell r="HD298">
            <v>0.23793696275071638</v>
          </cell>
          <cell r="HE298">
            <v>0.30519427402862986</v>
          </cell>
          <cell r="HF298">
            <v>0.37619125459746627</v>
          </cell>
          <cell r="HG298">
            <v>-0.13785393716850269</v>
          </cell>
          <cell r="HH298">
            <v>0.83256316218418913</v>
          </cell>
          <cell r="HI298">
            <v>2.6758821121571836</v>
          </cell>
          <cell r="HJ298">
            <v>2.8760964734495347</v>
          </cell>
          <cell r="HK298">
            <v>2.0863800000000001</v>
          </cell>
          <cell r="HL298">
            <v>2.3357261574990109</v>
          </cell>
          <cell r="HM298">
            <v>2.7177147360126086</v>
          </cell>
          <cell r="HN298">
            <v>1.7362752721617418</v>
          </cell>
          <cell r="HO298">
            <v>1.5522367913613573</v>
          </cell>
          <cell r="HP298">
            <v>1.8786066204772904</v>
          </cell>
          <cell r="HQ298">
            <v>0.51213658908813431</v>
          </cell>
          <cell r="HR298">
            <v>-0.76898401826484042</v>
          </cell>
          <cell r="HS298">
            <v>-0.3906414662084764</v>
          </cell>
          <cell r="HT298">
            <v>1.178124276341181</v>
          </cell>
          <cell r="HU298">
            <v>1.6127083333333334</v>
          </cell>
          <cell r="HV298">
            <v>0.62954667691125632</v>
          </cell>
          <cell r="HW298">
            <v>0.41233537519142427</v>
          </cell>
          <cell r="HX298">
            <v>6.9930769230769199E-2</v>
          </cell>
          <cell r="HY298">
            <v>0.48381867076450252</v>
          </cell>
          <cell r="HZ298">
            <v>0.64031721470019343</v>
          </cell>
          <cell r="IA298">
            <v>-0.31872839031886285</v>
          </cell>
          <cell r="IB298">
            <v>0.11673232908458867</v>
          </cell>
          <cell r="IC298">
            <v>0.79459187620889737</v>
          </cell>
          <cell r="ID298">
            <v>0.66058732612055648</v>
          </cell>
          <cell r="IE298">
            <v>1.0618272552783108</v>
          </cell>
          <cell r="IF298">
            <v>3.176066897347174</v>
          </cell>
          <cell r="IG298">
            <v>4.2512185833968008</v>
          </cell>
          <cell r="IH298">
            <v>2.832297044519267</v>
          </cell>
          <cell r="II298">
            <v>2.7301358795446196</v>
          </cell>
          <cell r="IJ298">
            <v>3.9064523200584573</v>
          </cell>
          <cell r="IK298">
            <v>3.4768485283560659</v>
          </cell>
          <cell r="IL298">
            <v>2.3330991881397809</v>
          </cell>
          <cell r="IM298">
            <v>1.641000348553503</v>
          </cell>
          <cell r="IN298">
            <v>1.4976441973592773</v>
          </cell>
          <cell r="IO298">
            <v>1.0654991364421418</v>
          </cell>
          <cell r="IP298">
            <v>1.937176389368319E-2</v>
          </cell>
          <cell r="IQ298">
            <v>-1.3253806228373701</v>
          </cell>
          <cell r="IR298">
            <v>-1.4021650926897518</v>
          </cell>
          <cell r="IS298">
            <v>-0.60420007094714434</v>
          </cell>
          <cell r="IT298">
            <v>-0.61469109195402305</v>
          </cell>
          <cell r="IU298">
            <v>-1.1818487698986972</v>
          </cell>
          <cell r="IV298">
            <v>-0.53155588020452882</v>
          </cell>
          <cell r="IW298">
            <v>0.26727138643067849</v>
          </cell>
          <cell r="IX298">
            <v>-0.60228297007757658</v>
          </cell>
          <cell r="IY298">
            <v>-0.4476324564653576</v>
          </cell>
          <cell r="IZ298">
            <v>-2.2008258258258258E-2</v>
          </cell>
          <cell r="JA298">
            <v>0.32349718574108816</v>
          </cell>
          <cell r="JB298">
            <v>0.49831570996978852</v>
          </cell>
          <cell r="JC298">
            <v>-0.19242002258185922</v>
          </cell>
          <cell r="JD298">
            <v>-8.6662891657229152E-2</v>
          </cell>
          <cell r="JE298">
            <v>1.258151927437642</v>
          </cell>
          <cell r="JF298">
            <v>2.3078194918467951</v>
          </cell>
          <cell r="JG298">
            <v>2.3211702925731434</v>
          </cell>
          <cell r="JH298">
            <v>1.6433383066020142</v>
          </cell>
          <cell r="JI298">
            <v>0.84898780938308094</v>
          </cell>
          <cell r="JJ298">
            <v>1.581416944136145</v>
          </cell>
          <cell r="JK298">
            <v>1.5497371343946686</v>
          </cell>
          <cell r="JL298">
            <v>0.40232583855510506</v>
          </cell>
          <cell r="JM298">
            <v>-0.30696947407134972</v>
          </cell>
          <cell r="JN298">
            <v>-0.69501111111111125</v>
          </cell>
          <cell r="JO298">
            <v>-0.75178624813153982</v>
          </cell>
          <cell r="JP298">
            <v>-1.0367927382753406</v>
          </cell>
          <cell r="JQ298">
            <v>-1.1263297872340425</v>
          </cell>
          <cell r="JR298">
            <v>-0.72869481765834954</v>
          </cell>
          <cell r="JS298">
            <v>-0.18989562692944842</v>
          </cell>
          <cell r="JT298">
            <v>5.6041990668740278E-2</v>
          </cell>
          <cell r="JU298">
            <v>-1.0495328921759441</v>
          </cell>
          <cell r="JV298">
            <v>-0.86934143473147796</v>
          </cell>
          <cell r="JW298">
            <v>0.86773592386994447</v>
          </cell>
          <cell r="JX298">
            <v>1.3459412231930103</v>
          </cell>
          <cell r="JY298">
            <v>0.5925483234714003</v>
          </cell>
          <cell r="JZ298">
            <v>0.44345941686367207</v>
          </cell>
          <cell r="KA298">
            <v>0.40051261829652995</v>
          </cell>
          <cell r="KB298">
            <v>0.46350808040993297</v>
          </cell>
          <cell r="KC298">
            <v>0.53339116719242918</v>
          </cell>
          <cell r="KD298">
            <v>0.34100668501769554</v>
          </cell>
          <cell r="KE298">
            <v>-8.9713388299960811E-2</v>
          </cell>
          <cell r="KF298">
            <v>-0.2378288182175109</v>
          </cell>
          <cell r="KG298">
            <v>0.68630811662726554</v>
          </cell>
          <cell r="KH298">
            <v>1.1339566074950689</v>
          </cell>
          <cell r="KI298">
            <v>1.3341826734613877</v>
          </cell>
          <cell r="KJ298">
            <v>1.4826494724501755</v>
          </cell>
          <cell r="KK298">
            <v>0.20416989914662531</v>
          </cell>
          <cell r="KL298">
            <v>-0.89979134466769717</v>
          </cell>
          <cell r="KM298">
            <v>0.56041990668740282</v>
          </cell>
          <cell r="KN298">
            <v>1.847612700901607</v>
          </cell>
          <cell r="KO298">
            <v>1.0420558572536847</v>
          </cell>
          <cell r="KP298">
            <v>0.84017341040462445</v>
          </cell>
          <cell r="KQ298">
            <v>0.53844170834936522</v>
          </cell>
          <cell r="KR298">
            <v>0.60156202143950999</v>
          </cell>
          <cell r="KS298">
            <v>0.45402527767139028</v>
          </cell>
          <cell r="KT298">
            <v>-1.1816660312619136</v>
          </cell>
          <cell r="KU298">
            <v>-2.3335640535372852</v>
          </cell>
          <cell r="KV298">
            <v>-1.7187519319938174</v>
          </cell>
          <cell r="KW298">
            <v>-0.13483593750000003</v>
          </cell>
          <cell r="KX298">
            <v>-8.3202511773940349E-2</v>
          </cell>
          <cell r="KY298">
            <v>-0.40263034104272832</v>
          </cell>
          <cell r="KZ298">
            <v>-0.23465299684542579</v>
          </cell>
          <cell r="LA298">
            <v>-0.6754889589905364</v>
          </cell>
          <cell r="LB298">
            <v>0.23525108738631872</v>
          </cell>
          <cell r="LC298">
            <v>0.13557500994826902</v>
          </cell>
          <cell r="LD298">
            <v>-1.3465716547901823</v>
          </cell>
          <cell r="LE298">
            <v>-0.24358595931392099</v>
          </cell>
          <cell r="LF298">
            <v>-0.81457468399533095</v>
          </cell>
          <cell r="LG298">
            <v>0</v>
          </cell>
          <cell r="LH298">
            <v>1.2971316999801001</v>
          </cell>
          <cell r="LI298">
            <v>1.0382871217335783</v>
          </cell>
          <cell r="LJ298">
            <v>8.1056057352766719E-2</v>
          </cell>
          <cell r="LK298">
            <v>-0.39220707599189436</v>
          </cell>
          <cell r="LL298">
            <v>0.23422325399392277</v>
          </cell>
          <cell r="LM298">
            <v>0.86235735621210252</v>
          </cell>
          <cell r="LN298">
            <v>0.69635585316862392</v>
          </cell>
          <cell r="LO298">
            <v>0.19909668650385987</v>
          </cell>
          <cell r="LP298">
            <v>-0.2379840963050972</v>
          </cell>
          <cell r="LQ298">
            <v>-0.46156255566129273</v>
          </cell>
          <cell r="LR298">
            <v>-0.58411622518751649</v>
          </cell>
          <cell r="LS298">
            <v>-0.51166426878844751</v>
          </cell>
          <cell r="LT298">
            <v>-0.15371464357273984</v>
          </cell>
          <cell r="LU298">
            <v>5.7143972647803222E-2</v>
          </cell>
          <cell r="LV298">
            <v>-1.2684940426280636E-2</v>
          </cell>
          <cell r="LW298">
            <v>0.21609648157366937</v>
          </cell>
          <cell r="LX298">
            <v>0.46519473136817063</v>
          </cell>
          <cell r="LY298">
            <v>0.5833839853570203</v>
          </cell>
          <cell r="LZ298">
            <v>0.75197513841916497</v>
          </cell>
          <cell r="MA298">
            <v>0.97000347750158811</v>
          </cell>
          <cell r="MB298">
            <v>1.1072160520072183</v>
          </cell>
          <cell r="MC298">
            <v>1.2461434206955699</v>
          </cell>
          <cell r="MD298">
            <v>1.2470057635949674</v>
          </cell>
          <cell r="ME298">
            <v>1.6335261434688677</v>
          </cell>
        </row>
        <row r="299">
          <cell r="A299">
            <v>1107009</v>
          </cell>
          <cell r="G299" t="str">
            <v>Fígado</v>
          </cell>
          <cell r="H299">
            <v>1.52</v>
          </cell>
          <cell r="I299">
            <v>-7.0000000000000007E-2</v>
          </cell>
          <cell r="J299">
            <v>-0.56999999999999995</v>
          </cell>
          <cell r="K299">
            <v>-2.5499999999999998</v>
          </cell>
          <cell r="L299">
            <v>-4.3</v>
          </cell>
          <cell r="M299">
            <v>-1.83</v>
          </cell>
          <cell r="N299">
            <v>-0.6</v>
          </cell>
          <cell r="O299">
            <v>-0.06</v>
          </cell>
          <cell r="P299">
            <v>0.14000000000000001</v>
          </cell>
          <cell r="Q299">
            <v>-0.44</v>
          </cell>
          <cell r="R299">
            <v>-0.08</v>
          </cell>
          <cell r="S299">
            <v>-2.33</v>
          </cell>
          <cell r="T299">
            <v>-2.94</v>
          </cell>
          <cell r="U299">
            <v>0.52</v>
          </cell>
          <cell r="V299">
            <v>-0.51</v>
          </cell>
          <cell r="W299">
            <v>-3.63</v>
          </cell>
          <cell r="X299">
            <v>-3</v>
          </cell>
          <cell r="Y299">
            <v>-0.09</v>
          </cell>
          <cell r="Z299">
            <v>1.52</v>
          </cell>
          <cell r="AA299">
            <v>2.0099999999999998</v>
          </cell>
          <cell r="AB299">
            <v>2.2400000000000002</v>
          </cell>
          <cell r="AC299">
            <v>1.37</v>
          </cell>
          <cell r="AD299">
            <v>0.54</v>
          </cell>
          <cell r="AE299">
            <v>0.04</v>
          </cell>
          <cell r="AF299">
            <v>-0.61</v>
          </cell>
          <cell r="AG299">
            <v>-3.21</v>
          </cell>
          <cell r="AH299">
            <v>-4.1500000000000004</v>
          </cell>
          <cell r="AI299">
            <v>-2.84</v>
          </cell>
          <cell r="AJ299">
            <v>-4.47</v>
          </cell>
          <cell r="AK299">
            <v>-5.21</v>
          </cell>
          <cell r="AL299">
            <v>-3.34</v>
          </cell>
          <cell r="AM299">
            <v>-1.78</v>
          </cell>
          <cell r="AN299">
            <v>-2.16</v>
          </cell>
          <cell r="AO299">
            <v>-0.71</v>
          </cell>
          <cell r="AP299">
            <v>1.32</v>
          </cell>
          <cell r="AQ299">
            <v>1.68</v>
          </cell>
          <cell r="AR299">
            <v>-0.79</v>
          </cell>
          <cell r="AS299">
            <v>-2.89</v>
          </cell>
          <cell r="AT299">
            <v>-0.25</v>
          </cell>
          <cell r="AU299">
            <v>1.81</v>
          </cell>
          <cell r="AV299">
            <v>2.23</v>
          </cell>
          <cell r="AW299">
            <v>2.14</v>
          </cell>
          <cell r="AX299">
            <v>3.02</v>
          </cell>
          <cell r="AY299">
            <v>8.44</v>
          </cell>
          <cell r="AZ299">
            <v>9.16</v>
          </cell>
          <cell r="BA299">
            <v>4.9000000000000004</v>
          </cell>
          <cell r="BB299">
            <v>2.09</v>
          </cell>
          <cell r="BC299">
            <v>-1.67</v>
          </cell>
          <cell r="BD299">
            <v>-4.43</v>
          </cell>
          <cell r="BE299">
            <v>-2.39</v>
          </cell>
          <cell r="BF299">
            <v>-0.85</v>
          </cell>
          <cell r="BG299">
            <v>-2.85</v>
          </cell>
          <cell r="BH299">
            <v>-3.04</v>
          </cell>
          <cell r="BI299">
            <v>0.73</v>
          </cell>
          <cell r="BJ299">
            <v>1.41</v>
          </cell>
          <cell r="BK299">
            <v>-1.68</v>
          </cell>
          <cell r="BL299">
            <v>-2.2400000000000002</v>
          </cell>
          <cell r="BM299">
            <v>-0.03</v>
          </cell>
          <cell r="BN299">
            <v>0.72</v>
          </cell>
          <cell r="BO299">
            <v>-0.39</v>
          </cell>
          <cell r="BP299">
            <v>-0.18</v>
          </cell>
          <cell r="BQ299">
            <v>0.12</v>
          </cell>
          <cell r="BR299">
            <v>-0.93</v>
          </cell>
          <cell r="BS299">
            <v>-1.1000000000000001</v>
          </cell>
          <cell r="BT299">
            <v>2.99</v>
          </cell>
          <cell r="BU299">
            <v>3.16</v>
          </cell>
          <cell r="BV299">
            <v>-0.21</v>
          </cell>
          <cell r="BW299">
            <v>-0.42</v>
          </cell>
          <cell r="BX299">
            <v>0.46</v>
          </cell>
          <cell r="BY299">
            <v>1.1100000000000001</v>
          </cell>
          <cell r="BZ299">
            <v>5.4</v>
          </cell>
          <cell r="CA299">
            <v>9.8000000000000007</v>
          </cell>
          <cell r="CB299">
            <v>4.57</v>
          </cell>
          <cell r="CC299">
            <v>-1.1399999999999999</v>
          </cell>
          <cell r="CD299">
            <v>0.01</v>
          </cell>
          <cell r="CE299">
            <v>1.1100000000000001</v>
          </cell>
          <cell r="CF299">
            <v>-0.2</v>
          </cell>
          <cell r="CG299">
            <v>0.21</v>
          </cell>
          <cell r="CH299">
            <v>1.79</v>
          </cell>
          <cell r="CI299">
            <v>2.12</v>
          </cell>
          <cell r="CJ299">
            <v>5.77</v>
          </cell>
          <cell r="CK299">
            <v>8.7799999999999994</v>
          </cell>
          <cell r="CL299">
            <v>6.53</v>
          </cell>
          <cell r="CM299">
            <v>5.95</v>
          </cell>
          <cell r="CN299">
            <v>9.08</v>
          </cell>
          <cell r="CO299">
            <v>9.4</v>
          </cell>
          <cell r="CP299">
            <v>3.6</v>
          </cell>
          <cell r="CQ299">
            <v>-0.7</v>
          </cell>
          <cell r="CR299">
            <v>-0.73</v>
          </cell>
          <cell r="CS299">
            <v>-1.94</v>
          </cell>
          <cell r="CT299">
            <v>-1.98</v>
          </cell>
          <cell r="CU299">
            <v>-0.2</v>
          </cell>
          <cell r="CV299">
            <v>2.35</v>
          </cell>
          <cell r="CW299">
            <v>4.33</v>
          </cell>
          <cell r="CX299">
            <v>2.02</v>
          </cell>
          <cell r="CY299">
            <v>-0.39</v>
          </cell>
          <cell r="CZ299">
            <v>-2.17</v>
          </cell>
          <cell r="DA299">
            <v>-2.17</v>
          </cell>
          <cell r="DB299">
            <v>-2.31</v>
          </cell>
          <cell r="DC299">
            <v>-2.02</v>
          </cell>
          <cell r="DD299">
            <v>-2.33</v>
          </cell>
          <cell r="DE299">
            <v>0.11</v>
          </cell>
          <cell r="DF299">
            <v>2.5</v>
          </cell>
          <cell r="DG299">
            <v>7.0000000000000007E-2</v>
          </cell>
          <cell r="DH299">
            <v>-1.02</v>
          </cell>
          <cell r="DI299">
            <v>1.26</v>
          </cell>
          <cell r="DJ299">
            <v>1.06</v>
          </cell>
          <cell r="DK299">
            <v>1.43</v>
          </cell>
          <cell r="DL299">
            <v>1.31</v>
          </cell>
          <cell r="DM299">
            <v>-0.18</v>
          </cell>
          <cell r="DN299">
            <v>-1.25</v>
          </cell>
          <cell r="DO299">
            <v>-2.0099999999999998</v>
          </cell>
          <cell r="DP299">
            <v>-1.02</v>
          </cell>
          <cell r="DQ299">
            <v>-0.14000000000000001</v>
          </cell>
          <cell r="DR299">
            <v>0.95</v>
          </cell>
          <cell r="DS299">
            <v>0.08</v>
          </cell>
          <cell r="DT299">
            <v>-1.41</v>
          </cell>
          <cell r="DU299">
            <v>0.04</v>
          </cell>
          <cell r="DV299">
            <v>0.95</v>
          </cell>
          <cell r="DW299">
            <v>-0.23</v>
          </cell>
          <cell r="DX299">
            <v>-1.18</v>
          </cell>
          <cell r="DY299">
            <v>-2.38</v>
          </cell>
          <cell r="DZ299">
            <v>-2.57</v>
          </cell>
          <cell r="EA299">
            <v>-1.33</v>
          </cell>
          <cell r="EB299">
            <v>0.01</v>
          </cell>
          <cell r="EC299">
            <v>-0.21</v>
          </cell>
          <cell r="ED299">
            <v>-0.21</v>
          </cell>
          <cell r="EE299">
            <v>3.22</v>
          </cell>
          <cell r="EF299">
            <v>3.01</v>
          </cell>
          <cell r="EG299">
            <v>-0.93</v>
          </cell>
          <cell r="EH299">
            <v>-0.65</v>
          </cell>
          <cell r="EI299">
            <v>1.94</v>
          </cell>
          <cell r="EJ299">
            <v>0.32</v>
          </cell>
          <cell r="EK299">
            <v>0.05</v>
          </cell>
          <cell r="EL299">
            <v>1.04</v>
          </cell>
          <cell r="EM299">
            <v>-0.32</v>
          </cell>
          <cell r="EN299">
            <v>0.51</v>
          </cell>
          <cell r="EO299">
            <v>1.75</v>
          </cell>
          <cell r="EP299">
            <v>0.51</v>
          </cell>
          <cell r="EQ299">
            <v>0.4</v>
          </cell>
          <cell r="ER299">
            <v>4.55</v>
          </cell>
          <cell r="ES299">
            <v>9.7799999999999994</v>
          </cell>
          <cell r="ET299">
            <v>7.93</v>
          </cell>
          <cell r="EU299">
            <v>3.84</v>
          </cell>
          <cell r="EV299">
            <v>1.67</v>
          </cell>
          <cell r="EW299">
            <v>0.66</v>
          </cell>
          <cell r="EX299">
            <v>0.02</v>
          </cell>
          <cell r="EY299">
            <v>-1.4</v>
          </cell>
          <cell r="EZ299">
            <v>0.4</v>
          </cell>
          <cell r="FA299">
            <v>2.3199999999999998</v>
          </cell>
          <cell r="FB299">
            <v>0.48</v>
          </cell>
          <cell r="FC299">
            <v>0.01</v>
          </cell>
          <cell r="FD299">
            <v>0.52</v>
          </cell>
          <cell r="FE299">
            <v>-0.56000000000000005</v>
          </cell>
          <cell r="FF299">
            <v>0.65</v>
          </cell>
          <cell r="FG299">
            <v>2.95</v>
          </cell>
          <cell r="FH299">
            <v>1.97</v>
          </cell>
          <cell r="FI299">
            <v>-0.47</v>
          </cell>
          <cell r="FJ299">
            <v>-0.56000000000000005</v>
          </cell>
          <cell r="FK299">
            <v>1.35</v>
          </cell>
          <cell r="FL299">
            <v>0.49</v>
          </cell>
          <cell r="FM299">
            <v>-7.0000000000000007E-2</v>
          </cell>
          <cell r="FN299">
            <v>1.1100000000000001</v>
          </cell>
          <cell r="FO299">
            <v>-1.46</v>
          </cell>
          <cell r="FP299">
            <v>-1.8</v>
          </cell>
          <cell r="FQ299">
            <v>0.31</v>
          </cell>
          <cell r="FR299">
            <v>0.26</v>
          </cell>
          <cell r="FS299">
            <v>2.1</v>
          </cell>
          <cell r="FT299">
            <v>2.14</v>
          </cell>
          <cell r="FU299">
            <v>-0.99</v>
          </cell>
          <cell r="FV299">
            <v>-2.38</v>
          </cell>
          <cell r="FW299">
            <v>-1.68</v>
          </cell>
          <cell r="FX299">
            <v>-1.44</v>
          </cell>
          <cell r="FY299">
            <v>-3.55</v>
          </cell>
          <cell r="FZ299">
            <v>-2.16</v>
          </cell>
          <cell r="GA299">
            <v>1.07</v>
          </cell>
          <cell r="GB299">
            <v>0.94</v>
          </cell>
          <cell r="GC299">
            <v>1.1000000000000001</v>
          </cell>
          <cell r="GD299">
            <v>1.55</v>
          </cell>
          <cell r="GE299">
            <v>1.32</v>
          </cell>
          <cell r="GF299">
            <v>0.35</v>
          </cell>
          <cell r="GG299">
            <v>-1.01</v>
          </cell>
          <cell r="GH299">
            <v>-1.41</v>
          </cell>
          <cell r="GI299">
            <v>-1.74</v>
          </cell>
          <cell r="GJ299">
            <v>-0.32</v>
          </cell>
          <cell r="GK299">
            <v>1.6</v>
          </cell>
          <cell r="GL299">
            <v>1.54</v>
          </cell>
          <cell r="GM299">
            <v>0</v>
          </cell>
          <cell r="GN299">
            <v>-0.92</v>
          </cell>
          <cell r="GO299">
            <v>0.95</v>
          </cell>
          <cell r="GP299">
            <v>0.49</v>
          </cell>
          <cell r="GQ299">
            <v>0.09</v>
          </cell>
          <cell r="GR299">
            <v>1.1299999999999999</v>
          </cell>
          <cell r="GS299">
            <v>-1.58</v>
          </cell>
          <cell r="GT299">
            <v>-2.57</v>
          </cell>
          <cell r="GU299">
            <v>0.91</v>
          </cell>
          <cell r="GV299">
            <v>2.88</v>
          </cell>
          <cell r="GW299">
            <v>-0.46</v>
          </cell>
          <cell r="GX299">
            <v>-1.73</v>
          </cell>
          <cell r="GY299">
            <v>2.11</v>
          </cell>
          <cell r="GZ299">
            <v>1.1100000000000001</v>
          </cell>
          <cell r="HA299">
            <v>-2.0299999999999998</v>
          </cell>
          <cell r="HB299">
            <v>-1.21</v>
          </cell>
          <cell r="HC299">
            <v>-0.45</v>
          </cell>
          <cell r="HD299">
            <v>0.92</v>
          </cell>
          <cell r="HE299">
            <v>2.48</v>
          </cell>
          <cell r="HF299">
            <v>-0.18</v>
          </cell>
          <cell r="HG299">
            <v>-2.5</v>
          </cell>
          <cell r="HH299">
            <v>-0.38</v>
          </cell>
          <cell r="HI299">
            <v>1.27</v>
          </cell>
          <cell r="HJ299">
            <v>1.17</v>
          </cell>
          <cell r="HK299">
            <v>0.05</v>
          </cell>
          <cell r="HL299">
            <v>-0.46</v>
          </cell>
          <cell r="HM299">
            <v>0.93</v>
          </cell>
          <cell r="HN299">
            <v>0.7</v>
          </cell>
          <cell r="HO299">
            <v>-1.1399999999999999</v>
          </cell>
          <cell r="HP299">
            <v>-1.34</v>
          </cell>
          <cell r="HQ299">
            <v>0.73</v>
          </cell>
          <cell r="HR299">
            <v>0.49</v>
          </cell>
          <cell r="HS299">
            <v>-2.8</v>
          </cell>
          <cell r="HT299">
            <v>-0.56999999999999995</v>
          </cell>
          <cell r="HU299">
            <v>2.63</v>
          </cell>
          <cell r="HV299">
            <v>-0.93</v>
          </cell>
          <cell r="HW299">
            <v>-1.4</v>
          </cell>
          <cell r="HX299">
            <v>1.47</v>
          </cell>
          <cell r="HY299">
            <v>1.38</v>
          </cell>
          <cell r="HZ299">
            <v>0.41</v>
          </cell>
          <cell r="IA299">
            <v>1.61</v>
          </cell>
          <cell r="IB299">
            <v>2.2400000000000002</v>
          </cell>
          <cell r="IC299">
            <v>0.69</v>
          </cell>
          <cell r="ID299">
            <v>0.68</v>
          </cell>
          <cell r="IE299">
            <v>1.27</v>
          </cell>
          <cell r="IF299">
            <v>2.46</v>
          </cell>
          <cell r="IG299">
            <v>4.8899999999999997</v>
          </cell>
          <cell r="IH299">
            <v>4.43</v>
          </cell>
          <cell r="II299">
            <v>2.68</v>
          </cell>
          <cell r="IJ299">
            <v>4.9400000000000004</v>
          </cell>
          <cell r="IK299">
            <v>6.65</v>
          </cell>
          <cell r="IL299">
            <v>5.13</v>
          </cell>
          <cell r="IM299">
            <v>4.38</v>
          </cell>
          <cell r="IN299">
            <v>3.23</v>
          </cell>
          <cell r="IO299">
            <v>1.88</v>
          </cell>
          <cell r="IP299">
            <v>1.69</v>
          </cell>
          <cell r="IQ299">
            <v>0.32</v>
          </cell>
          <cell r="IR299">
            <v>-1.76</v>
          </cell>
          <cell r="IS299">
            <v>-2.83</v>
          </cell>
          <cell r="IT299">
            <v>-0.43</v>
          </cell>
          <cell r="IU299">
            <v>2.81</v>
          </cell>
          <cell r="IV299">
            <v>1.44</v>
          </cell>
          <cell r="IW299">
            <v>1.96</v>
          </cell>
          <cell r="IX299">
            <v>2.4700000000000002</v>
          </cell>
          <cell r="IY299">
            <v>-0.31</v>
          </cell>
          <cell r="IZ299">
            <v>-0.22</v>
          </cell>
          <cell r="JA299">
            <v>1.71</v>
          </cell>
          <cell r="JB299">
            <v>1.77</v>
          </cell>
          <cell r="JC299">
            <v>1.52</v>
          </cell>
          <cell r="JD299">
            <v>1.85</v>
          </cell>
          <cell r="JE299">
            <v>1.55</v>
          </cell>
          <cell r="JF299">
            <v>2.2400000000000002</v>
          </cell>
          <cell r="JG299">
            <v>1.77</v>
          </cell>
          <cell r="JH299">
            <v>0.33</v>
          </cell>
          <cell r="JI299">
            <v>2.04</v>
          </cell>
          <cell r="JJ299">
            <v>3.41</v>
          </cell>
          <cell r="JK299">
            <v>1.9</v>
          </cell>
          <cell r="JL299">
            <v>1.07</v>
          </cell>
          <cell r="JM299">
            <v>1.83</v>
          </cell>
          <cell r="JN299">
            <v>1.05</v>
          </cell>
          <cell r="JO299">
            <v>0.89</v>
          </cell>
          <cell r="JP299">
            <v>1.39</v>
          </cell>
          <cell r="JQ299">
            <v>-2.58</v>
          </cell>
          <cell r="JR299">
            <v>-4.24</v>
          </cell>
          <cell r="JS299">
            <v>-0.3</v>
          </cell>
          <cell r="JT299">
            <v>0.63</v>
          </cell>
          <cell r="JU299">
            <v>-2.13</v>
          </cell>
          <cell r="JV299">
            <v>-0.99</v>
          </cell>
          <cell r="JW299">
            <v>1.19</v>
          </cell>
          <cell r="JX299">
            <v>0.15</v>
          </cell>
          <cell r="JY299">
            <v>-0.1</v>
          </cell>
          <cell r="JZ299">
            <v>0.91</v>
          </cell>
          <cell r="KA299">
            <v>0.34</v>
          </cell>
          <cell r="KB299">
            <v>-0.71</v>
          </cell>
          <cell r="KC299">
            <v>-0.61</v>
          </cell>
          <cell r="KD299">
            <v>0.74</v>
          </cell>
          <cell r="KE299">
            <v>2.5099999999999998</v>
          </cell>
          <cell r="KF299">
            <v>2.6</v>
          </cell>
          <cell r="KG299">
            <v>4.0599999999999996</v>
          </cell>
          <cell r="KH299">
            <v>3.74</v>
          </cell>
          <cell r="KI299">
            <v>0.68</v>
          </cell>
          <cell r="KJ299">
            <v>1.0900000000000001</v>
          </cell>
          <cell r="KK299">
            <v>3.06</v>
          </cell>
          <cell r="KL299">
            <v>0.68</v>
          </cell>
          <cell r="KM299">
            <v>-2.6</v>
          </cell>
          <cell r="KN299">
            <v>-3.4</v>
          </cell>
          <cell r="KO299">
            <v>-2.4300000000000002</v>
          </cell>
          <cell r="KP299">
            <v>0.01</v>
          </cell>
          <cell r="KQ299">
            <v>-0.03</v>
          </cell>
          <cell r="KR299">
            <v>-0.05</v>
          </cell>
          <cell r="KS299">
            <v>-0.28000000000000003</v>
          </cell>
          <cell r="KT299">
            <v>-1.65</v>
          </cell>
          <cell r="KU299">
            <v>-0.97</v>
          </cell>
          <cell r="KV299">
            <v>-0.49</v>
          </cell>
          <cell r="KW299">
            <v>-1.06</v>
          </cell>
          <cell r="KX299">
            <v>-1.19</v>
          </cell>
          <cell r="KY299">
            <v>-0.41</v>
          </cell>
          <cell r="KZ299">
            <v>0.23</v>
          </cell>
          <cell r="LA299">
            <v>0.61</v>
          </cell>
          <cell r="LB299">
            <v>0.05</v>
          </cell>
          <cell r="LC299">
            <v>-3.1</v>
          </cell>
          <cell r="LD299">
            <v>-3.05</v>
          </cell>
          <cell r="LE299">
            <v>0.63</v>
          </cell>
          <cell r="LF299">
            <v>-0.81457468399533095</v>
          </cell>
          <cell r="LG299">
            <v>0</v>
          </cell>
          <cell r="LH299">
            <v>1.2971316999801001</v>
          </cell>
          <cell r="LI299">
            <v>1.0382871217335783</v>
          </cell>
          <cell r="LJ299">
            <v>8.1056057352766719E-2</v>
          </cell>
          <cell r="LK299">
            <v>-0.39220707599189436</v>
          </cell>
          <cell r="LL299">
            <v>0.23422325399392277</v>
          </cell>
          <cell r="LM299">
            <v>0.86235735621210252</v>
          </cell>
          <cell r="LN299">
            <v>0.69635585316862392</v>
          </cell>
          <cell r="LO299">
            <v>0.19909668650385987</v>
          </cell>
          <cell r="LP299">
            <v>-0.2379840963050972</v>
          </cell>
          <cell r="LQ299">
            <v>-0.46156255566129273</v>
          </cell>
          <cell r="LR299">
            <v>-0.58411622518751649</v>
          </cell>
          <cell r="LS299">
            <v>-0.51166426878844751</v>
          </cell>
          <cell r="LT299">
            <v>-0.15371464357273984</v>
          </cell>
          <cell r="LU299">
            <v>5.7143972647803222E-2</v>
          </cell>
          <cell r="LV299">
            <v>-1.2684940426280636E-2</v>
          </cell>
          <cell r="LW299">
            <v>0.21609648157366937</v>
          </cell>
          <cell r="LX299">
            <v>0.46519473136817063</v>
          </cell>
          <cell r="LY299">
            <v>0.5833839853570203</v>
          </cell>
          <cell r="LZ299">
            <v>0.75197513841916497</v>
          </cell>
          <cell r="MA299">
            <v>0.97000347750158811</v>
          </cell>
          <cell r="MB299">
            <v>1.1072160520072183</v>
          </cell>
          <cell r="MC299">
            <v>1.2461434206955699</v>
          </cell>
          <cell r="MD299">
            <v>1.2470057635949674</v>
          </cell>
          <cell r="ME299">
            <v>1.6335261434688677</v>
          </cell>
        </row>
        <row r="300">
          <cell r="A300">
            <v>1107018</v>
          </cell>
          <cell r="G300" t="str">
            <v xml:space="preserve">Carne de porco </v>
          </cell>
          <cell r="H300">
            <v>4</v>
          </cell>
          <cell r="I300">
            <v>0.89</v>
          </cell>
          <cell r="J300">
            <v>-2.57</v>
          </cell>
          <cell r="K300">
            <v>-3.02</v>
          </cell>
          <cell r="L300">
            <v>-1.74</v>
          </cell>
          <cell r="M300">
            <v>-1.48</v>
          </cell>
          <cell r="N300">
            <v>-1.71</v>
          </cell>
          <cell r="O300">
            <v>-1.71</v>
          </cell>
          <cell r="P300">
            <v>-2.87</v>
          </cell>
          <cell r="Q300">
            <v>-3.97</v>
          </cell>
          <cell r="R300">
            <v>-1.97</v>
          </cell>
          <cell r="S300">
            <v>-0.86</v>
          </cell>
          <cell r="T300">
            <v>-1.73</v>
          </cell>
          <cell r="U300">
            <v>-1.81</v>
          </cell>
          <cell r="V300">
            <v>-0.67</v>
          </cell>
          <cell r="W300">
            <v>0.23</v>
          </cell>
          <cell r="X300">
            <v>0.31</v>
          </cell>
          <cell r="Y300">
            <v>1.61</v>
          </cell>
          <cell r="Z300">
            <v>1.99</v>
          </cell>
          <cell r="AA300">
            <v>1.91</v>
          </cell>
          <cell r="AB300">
            <v>1.53</v>
          </cell>
          <cell r="AC300">
            <v>0.13</v>
          </cell>
          <cell r="AD300">
            <v>-0.11</v>
          </cell>
          <cell r="AE300">
            <v>0.22</v>
          </cell>
          <cell r="AF300">
            <v>-0.77</v>
          </cell>
          <cell r="AG300">
            <v>-2.44</v>
          </cell>
          <cell r="AH300">
            <v>-3.92</v>
          </cell>
          <cell r="AI300">
            <v>-3.55</v>
          </cell>
          <cell r="AJ300">
            <v>-2.75</v>
          </cell>
          <cell r="AK300">
            <v>-3.39</v>
          </cell>
          <cell r="AL300">
            <v>-3.77</v>
          </cell>
          <cell r="AM300">
            <v>-3.76</v>
          </cell>
          <cell r="AN300">
            <v>-2.7</v>
          </cell>
          <cell r="AO300">
            <v>-0.86</v>
          </cell>
          <cell r="AP300">
            <v>-1.05</v>
          </cell>
          <cell r="AQ300">
            <v>-2.5099999999999998</v>
          </cell>
          <cell r="AR300">
            <v>-2.68</v>
          </cell>
          <cell r="AS300">
            <v>-1.85</v>
          </cell>
          <cell r="AT300">
            <v>-0.95</v>
          </cell>
          <cell r="AU300">
            <v>1.06</v>
          </cell>
          <cell r="AV300">
            <v>1.94</v>
          </cell>
          <cell r="AW300">
            <v>1.07</v>
          </cell>
          <cell r="AX300">
            <v>0.87</v>
          </cell>
          <cell r="AY300">
            <v>1.36</v>
          </cell>
          <cell r="AZ300">
            <v>2.17</v>
          </cell>
          <cell r="BA300">
            <v>1.24</v>
          </cell>
          <cell r="BB300">
            <v>0.73</v>
          </cell>
          <cell r="BC300">
            <v>1.77</v>
          </cell>
          <cell r="BD300">
            <v>1.1399999999999999</v>
          </cell>
          <cell r="BE300">
            <v>-0.82</v>
          </cell>
          <cell r="BF300">
            <v>-0.26</v>
          </cell>
          <cell r="BG300">
            <v>0.53</v>
          </cell>
          <cell r="BH300">
            <v>-0.79</v>
          </cell>
          <cell r="BI300">
            <v>-0.69</v>
          </cell>
          <cell r="BJ300">
            <v>-0.01</v>
          </cell>
          <cell r="BK300">
            <v>-1.36</v>
          </cell>
          <cell r="BL300">
            <v>-1.87</v>
          </cell>
          <cell r="BM300">
            <v>-0.69</v>
          </cell>
          <cell r="BN300">
            <v>0.51</v>
          </cell>
          <cell r="BO300">
            <v>0.38</v>
          </cell>
          <cell r="BP300">
            <v>-0.24</v>
          </cell>
          <cell r="BQ300">
            <v>0.02</v>
          </cell>
          <cell r="BR300">
            <v>0.96</v>
          </cell>
          <cell r="BS300">
            <v>2.42</v>
          </cell>
          <cell r="BT300">
            <v>2.2000000000000002</v>
          </cell>
          <cell r="BU300">
            <v>0.61</v>
          </cell>
          <cell r="BV300">
            <v>0.71</v>
          </cell>
          <cell r="BW300">
            <v>2.2599999999999998</v>
          </cell>
          <cell r="BX300">
            <v>2.21</v>
          </cell>
          <cell r="BY300">
            <v>3.04</v>
          </cell>
          <cell r="BZ300">
            <v>6.04</v>
          </cell>
          <cell r="CA300">
            <v>8.17</v>
          </cell>
          <cell r="CB300">
            <v>5.88</v>
          </cell>
          <cell r="CC300">
            <v>0.78</v>
          </cell>
          <cell r="CD300">
            <v>-0.8</v>
          </cell>
          <cell r="CE300">
            <v>-0.52</v>
          </cell>
          <cell r="CF300">
            <v>-0.62</v>
          </cell>
          <cell r="CG300">
            <v>-0.06</v>
          </cell>
          <cell r="CH300">
            <v>0.81</v>
          </cell>
          <cell r="CI300">
            <v>1.3</v>
          </cell>
          <cell r="CJ300">
            <v>1.26</v>
          </cell>
          <cell r="CK300">
            <v>2.42</v>
          </cell>
          <cell r="CL300">
            <v>4.93</v>
          </cell>
          <cell r="CM300">
            <v>5.67</v>
          </cell>
          <cell r="CN300">
            <v>3.62</v>
          </cell>
          <cell r="CO300">
            <v>3.7</v>
          </cell>
          <cell r="CP300">
            <v>3.46</v>
          </cell>
          <cell r="CQ300">
            <v>1.59</v>
          </cell>
          <cell r="CR300">
            <v>0.31</v>
          </cell>
          <cell r="CS300">
            <v>0.25</v>
          </cell>
          <cell r="CT300">
            <v>2.33</v>
          </cell>
          <cell r="CU300">
            <v>3.53</v>
          </cell>
          <cell r="CV300">
            <v>2.94</v>
          </cell>
          <cell r="CW300">
            <v>1.76</v>
          </cell>
          <cell r="CX300">
            <v>0.01</v>
          </cell>
          <cell r="CY300">
            <v>0.66</v>
          </cell>
          <cell r="CZ300">
            <v>-2.92</v>
          </cell>
          <cell r="DA300">
            <v>-2.92</v>
          </cell>
          <cell r="DB300">
            <v>-3.6</v>
          </cell>
          <cell r="DC300">
            <v>-2.78</v>
          </cell>
          <cell r="DD300">
            <v>-3.15</v>
          </cell>
          <cell r="DE300">
            <v>-3.62</v>
          </cell>
          <cell r="DF300">
            <v>-1.9</v>
          </cell>
          <cell r="DG300">
            <v>-0.79</v>
          </cell>
          <cell r="DH300">
            <v>-1.43</v>
          </cell>
          <cell r="DI300">
            <v>-2.0099999999999998</v>
          </cell>
          <cell r="DJ300">
            <v>-0.9</v>
          </cell>
          <cell r="DK300">
            <v>1.88</v>
          </cell>
          <cell r="DL300">
            <v>2.38</v>
          </cell>
          <cell r="DM300">
            <v>-0.81</v>
          </cell>
          <cell r="DN300">
            <v>-2.19</v>
          </cell>
          <cell r="DO300">
            <v>-1.36</v>
          </cell>
          <cell r="DP300">
            <v>-1.01</v>
          </cell>
          <cell r="DQ300">
            <v>0.03</v>
          </cell>
          <cell r="DR300">
            <v>0.42</v>
          </cell>
          <cell r="DS300">
            <v>0.14000000000000001</v>
          </cell>
          <cell r="DT300">
            <v>1.21</v>
          </cell>
          <cell r="DU300">
            <v>1.43</v>
          </cell>
          <cell r="DV300">
            <v>0.33</v>
          </cell>
          <cell r="DW300">
            <v>0.13</v>
          </cell>
          <cell r="DX300">
            <v>0.47</v>
          </cell>
          <cell r="DY300">
            <v>-0.21</v>
          </cell>
          <cell r="DZ300">
            <v>-1.44</v>
          </cell>
          <cell r="EA300">
            <v>-1.25</v>
          </cell>
          <cell r="EB300">
            <v>0.74</v>
          </cell>
          <cell r="EC300">
            <v>1.59</v>
          </cell>
          <cell r="ED300">
            <v>0.98</v>
          </cell>
          <cell r="EE300">
            <v>1.1599999999999999</v>
          </cell>
          <cell r="EF300">
            <v>1.88</v>
          </cell>
          <cell r="EG300">
            <v>0.36</v>
          </cell>
          <cell r="EH300">
            <v>-1.62</v>
          </cell>
          <cell r="EI300">
            <v>-0.67</v>
          </cell>
          <cell r="EJ300">
            <v>0.19</v>
          </cell>
          <cell r="EK300">
            <v>-0.08</v>
          </cell>
          <cell r="EL300">
            <v>0.92</v>
          </cell>
          <cell r="EM300">
            <v>1.88</v>
          </cell>
          <cell r="EN300">
            <v>1.99</v>
          </cell>
          <cell r="EO300">
            <v>2.16</v>
          </cell>
          <cell r="EP300">
            <v>3.22</v>
          </cell>
          <cell r="EQ300">
            <v>3.59</v>
          </cell>
          <cell r="ER300">
            <v>4.41</v>
          </cell>
          <cell r="ES300">
            <v>6.15</v>
          </cell>
          <cell r="ET300">
            <v>5.4</v>
          </cell>
          <cell r="EU300">
            <v>3.37</v>
          </cell>
          <cell r="EV300">
            <v>1.68</v>
          </cell>
          <cell r="EW300">
            <v>-0.1</v>
          </cell>
          <cell r="EX300">
            <v>-1.32</v>
          </cell>
          <cell r="EY300">
            <v>-2.04</v>
          </cell>
          <cell r="EZ300">
            <v>-2.89</v>
          </cell>
          <cell r="FA300">
            <v>-2.8</v>
          </cell>
          <cell r="FB300">
            <v>-0.71</v>
          </cell>
          <cell r="FC300">
            <v>0.42</v>
          </cell>
          <cell r="FD300">
            <v>-0.48</v>
          </cell>
          <cell r="FE300">
            <v>-0.38</v>
          </cell>
          <cell r="FF300">
            <v>0.14000000000000001</v>
          </cell>
          <cell r="FG300">
            <v>-1.3</v>
          </cell>
          <cell r="FH300">
            <v>-2.93</v>
          </cell>
          <cell r="FI300">
            <v>-0.65</v>
          </cell>
          <cell r="FJ300">
            <v>2.75</v>
          </cell>
          <cell r="FK300">
            <v>1.65</v>
          </cell>
          <cell r="FL300">
            <v>-0.28999999999999998</v>
          </cell>
          <cell r="FM300">
            <v>0.11</v>
          </cell>
          <cell r="FN300">
            <v>0.04</v>
          </cell>
          <cell r="FO300">
            <v>0.81</v>
          </cell>
          <cell r="FP300">
            <v>1.38</v>
          </cell>
          <cell r="FQ300">
            <v>0.32</v>
          </cell>
          <cell r="FR300">
            <v>0.75</v>
          </cell>
          <cell r="FS300">
            <v>2.36</v>
          </cell>
          <cell r="FT300">
            <v>1.95</v>
          </cell>
          <cell r="FU300">
            <v>-0.8</v>
          </cell>
          <cell r="FV300">
            <v>-1.22</v>
          </cell>
          <cell r="FW300">
            <v>0.01</v>
          </cell>
          <cell r="FX300">
            <v>-0.36</v>
          </cell>
          <cell r="FY300">
            <v>-0.74</v>
          </cell>
          <cell r="FZ300">
            <v>-1.1100000000000001</v>
          </cell>
          <cell r="GA300">
            <v>-1.41</v>
          </cell>
          <cell r="GB300">
            <v>-0.28999999999999998</v>
          </cell>
          <cell r="GC300">
            <v>0.52</v>
          </cell>
          <cell r="GD300">
            <v>-0.3</v>
          </cell>
          <cell r="GE300">
            <v>-1.1499999999999999</v>
          </cell>
          <cell r="GF300">
            <v>-1.43</v>
          </cell>
          <cell r="GG300">
            <v>-0.94</v>
          </cell>
          <cell r="GH300">
            <v>0.77</v>
          </cell>
          <cell r="GI300">
            <v>2.92</v>
          </cell>
          <cell r="GJ300">
            <v>3.91</v>
          </cell>
          <cell r="GK300">
            <v>3.76</v>
          </cell>
          <cell r="GL300">
            <v>2.4300000000000002</v>
          </cell>
          <cell r="GM300">
            <v>1.05</v>
          </cell>
          <cell r="GN300">
            <v>2.12</v>
          </cell>
          <cell r="GO300">
            <v>2.71</v>
          </cell>
          <cell r="GP300">
            <v>2.2400000000000002</v>
          </cell>
          <cell r="GQ300">
            <v>2.8</v>
          </cell>
          <cell r="GR300">
            <v>2.99</v>
          </cell>
          <cell r="GS300">
            <v>2.56</v>
          </cell>
          <cell r="GT300">
            <v>1.75</v>
          </cell>
          <cell r="GU300">
            <v>0.65</v>
          </cell>
          <cell r="GV300">
            <v>0.19</v>
          </cell>
          <cell r="GW300">
            <v>-1.01</v>
          </cell>
          <cell r="GX300">
            <v>-2.2000000000000002</v>
          </cell>
          <cell r="GY300">
            <v>-1.41</v>
          </cell>
          <cell r="GZ300">
            <v>-2.0499999999999998</v>
          </cell>
          <cell r="HA300">
            <v>-3.3</v>
          </cell>
          <cell r="HB300">
            <v>-2.36</v>
          </cell>
          <cell r="HC300">
            <v>-0.45</v>
          </cell>
          <cell r="HD300">
            <v>0.28000000000000003</v>
          </cell>
          <cell r="HE300">
            <v>-0.09</v>
          </cell>
          <cell r="HF300">
            <v>0.28999999999999998</v>
          </cell>
          <cell r="HG300">
            <v>0.21</v>
          </cell>
          <cell r="HH300">
            <v>1.03</v>
          </cell>
          <cell r="HI300">
            <v>2.87</v>
          </cell>
          <cell r="HJ300">
            <v>3.06</v>
          </cell>
          <cell r="HK300">
            <v>2.31</v>
          </cell>
          <cell r="HL300">
            <v>2.77</v>
          </cell>
          <cell r="HM300">
            <v>3.02</v>
          </cell>
          <cell r="HN300">
            <v>1.88</v>
          </cell>
          <cell r="HO300">
            <v>1.77</v>
          </cell>
          <cell r="HP300">
            <v>1.98</v>
          </cell>
          <cell r="HQ300">
            <v>0.25</v>
          </cell>
          <cell r="HR300">
            <v>-1.0900000000000001</v>
          </cell>
          <cell r="HS300">
            <v>-0.28999999999999998</v>
          </cell>
          <cell r="HT300">
            <v>1.4</v>
          </cell>
          <cell r="HU300">
            <v>1.74</v>
          </cell>
          <cell r="HV300">
            <v>0.9</v>
          </cell>
          <cell r="HW300">
            <v>0.68</v>
          </cell>
          <cell r="HX300">
            <v>0.01</v>
          </cell>
          <cell r="HY300">
            <v>0.14000000000000001</v>
          </cell>
          <cell r="HZ300">
            <v>0.49</v>
          </cell>
          <cell r="IA300">
            <v>-0.41</v>
          </cell>
          <cell r="IB300">
            <v>-0.02</v>
          </cell>
          <cell r="IC300">
            <v>0.73</v>
          </cell>
          <cell r="ID300">
            <v>0.52</v>
          </cell>
          <cell r="IE300">
            <v>1.1399999999999999</v>
          </cell>
          <cell r="IF300">
            <v>3.33</v>
          </cell>
          <cell r="IG300">
            <v>4.2699999999999996</v>
          </cell>
          <cell r="IH300">
            <v>2.83</v>
          </cell>
          <cell r="II300">
            <v>2.78</v>
          </cell>
          <cell r="IJ300">
            <v>3.78</v>
          </cell>
          <cell r="IK300">
            <v>3.22</v>
          </cell>
          <cell r="IL300">
            <v>2.15</v>
          </cell>
          <cell r="IM300">
            <v>1.41</v>
          </cell>
          <cell r="IN300">
            <v>1.26</v>
          </cell>
          <cell r="IO300">
            <v>0.73</v>
          </cell>
          <cell r="IP300">
            <v>-0.41</v>
          </cell>
          <cell r="IQ300">
            <v>-1.67</v>
          </cell>
          <cell r="IR300">
            <v>-1.5</v>
          </cell>
          <cell r="IS300">
            <v>-0.28000000000000003</v>
          </cell>
          <cell r="IT300">
            <v>-0.57999999999999996</v>
          </cell>
          <cell r="IU300">
            <v>-1.76</v>
          </cell>
          <cell r="IV300">
            <v>-0.88</v>
          </cell>
          <cell r="IW300">
            <v>0.01</v>
          </cell>
          <cell r="IX300">
            <v>-1.01</v>
          </cell>
          <cell r="IY300">
            <v>-0.31</v>
          </cell>
          <cell r="IZ300">
            <v>0.21</v>
          </cell>
          <cell r="JA300">
            <v>0.18</v>
          </cell>
          <cell r="JB300">
            <v>0.23</v>
          </cell>
          <cell r="JC300">
            <v>-0.48</v>
          </cell>
          <cell r="JD300">
            <v>-0.17</v>
          </cell>
          <cell r="JE300">
            <v>1.36</v>
          </cell>
          <cell r="JF300">
            <v>2.34</v>
          </cell>
          <cell r="JG300">
            <v>2.5099999999999998</v>
          </cell>
          <cell r="JH300">
            <v>1.9</v>
          </cell>
          <cell r="JI300">
            <v>0.73</v>
          </cell>
          <cell r="JJ300">
            <v>1.42</v>
          </cell>
          <cell r="JK300">
            <v>1.56</v>
          </cell>
          <cell r="JL300">
            <v>0.28999999999999998</v>
          </cell>
          <cell r="JM300">
            <v>-0.6</v>
          </cell>
          <cell r="JN300">
            <v>-0.86</v>
          </cell>
          <cell r="JO300">
            <v>-1.1000000000000001</v>
          </cell>
          <cell r="JP300">
            <v>-1.61</v>
          </cell>
          <cell r="JQ300">
            <v>-1.22</v>
          </cell>
          <cell r="JR300">
            <v>-0.43</v>
          </cell>
          <cell r="JS300">
            <v>0.12</v>
          </cell>
          <cell r="JT300">
            <v>-0.01</v>
          </cell>
          <cell r="JU300">
            <v>-0.97</v>
          </cell>
          <cell r="JV300">
            <v>-0.91</v>
          </cell>
          <cell r="JW300">
            <v>0.84</v>
          </cell>
          <cell r="JX300">
            <v>1.6</v>
          </cell>
          <cell r="JY300">
            <v>0.85</v>
          </cell>
          <cell r="JZ300">
            <v>0.48</v>
          </cell>
          <cell r="KA300">
            <v>0.32</v>
          </cell>
          <cell r="KB300">
            <v>0.6</v>
          </cell>
          <cell r="KC300">
            <v>1.03</v>
          </cell>
          <cell r="KD300">
            <v>0.48</v>
          </cell>
          <cell r="KE300">
            <v>-0.39</v>
          </cell>
          <cell r="KF300">
            <v>-0.65</v>
          </cell>
          <cell r="KG300">
            <v>0.41</v>
          </cell>
          <cell r="KH300">
            <v>0.96</v>
          </cell>
          <cell r="KI300">
            <v>1.51</v>
          </cell>
          <cell r="KJ300">
            <v>1.68</v>
          </cell>
          <cell r="KK300">
            <v>-0.19</v>
          </cell>
          <cell r="KL300">
            <v>-1.1200000000000001</v>
          </cell>
          <cell r="KM300">
            <v>1.01</v>
          </cell>
          <cell r="KN300">
            <v>2.5</v>
          </cell>
          <cell r="KO300">
            <v>1.43</v>
          </cell>
          <cell r="KP300">
            <v>1.03</v>
          </cell>
          <cell r="KQ300">
            <v>0.75</v>
          </cell>
          <cell r="KR300">
            <v>0.84</v>
          </cell>
          <cell r="KS300">
            <v>0.57999999999999996</v>
          </cell>
          <cell r="KT300">
            <v>-1.23</v>
          </cell>
          <cell r="KU300">
            <v>-2.61</v>
          </cell>
          <cell r="KV300">
            <v>-1.98</v>
          </cell>
          <cell r="KW300">
            <v>-0.06</v>
          </cell>
          <cell r="KX300">
            <v>0.03</v>
          </cell>
          <cell r="KY300">
            <v>-0.41</v>
          </cell>
          <cell r="KZ300">
            <v>-0.28999999999999998</v>
          </cell>
          <cell r="LA300">
            <v>-0.91</v>
          </cell>
          <cell r="LB300">
            <v>0.39</v>
          </cell>
          <cell r="LC300">
            <v>0.66</v>
          </cell>
          <cell r="LD300">
            <v>-1.37</v>
          </cell>
          <cell r="LE300">
            <v>-0.42</v>
          </cell>
          <cell r="LF300">
            <v>-0.81457468399533095</v>
          </cell>
          <cell r="LG300">
            <v>0</v>
          </cell>
          <cell r="LH300">
            <v>1.2971316999801001</v>
          </cell>
          <cell r="LI300">
            <v>1.0382871217335783</v>
          </cell>
          <cell r="LJ300">
            <v>8.1056057352766719E-2</v>
          </cell>
          <cell r="LK300">
            <v>-0.39220707599189436</v>
          </cell>
          <cell r="LL300">
            <v>0.23422325399392277</v>
          </cell>
          <cell r="LM300">
            <v>0.86235735621210252</v>
          </cell>
          <cell r="LN300">
            <v>0.69635585316862392</v>
          </cell>
          <cell r="LO300">
            <v>0.19909668650385987</v>
          </cell>
          <cell r="LP300">
            <v>-0.2379840963050972</v>
          </cell>
          <cell r="LQ300">
            <v>-0.46156255566129273</v>
          </cell>
          <cell r="LR300">
            <v>-0.58411622518751649</v>
          </cell>
          <cell r="LS300">
            <v>-0.51166426878844751</v>
          </cell>
          <cell r="LT300">
            <v>-0.15371464357273984</v>
          </cell>
          <cell r="LU300">
            <v>5.7143972647803222E-2</v>
          </cell>
          <cell r="LV300">
            <v>-1.2684940426280636E-2</v>
          </cell>
          <cell r="LW300">
            <v>0.21609648157366937</v>
          </cell>
          <cell r="LX300">
            <v>0.46519473136817063</v>
          </cell>
          <cell r="LY300">
            <v>0.5833839853570203</v>
          </cell>
          <cell r="LZ300">
            <v>0.75197513841916497</v>
          </cell>
          <cell r="MA300">
            <v>0.97000347750158811</v>
          </cell>
          <cell r="MB300">
            <v>1.1072160520072183</v>
          </cell>
          <cell r="MC300">
            <v>1.2461434206955699</v>
          </cell>
          <cell r="MD300">
            <v>1.2470057635949674</v>
          </cell>
          <cell r="ME300">
            <v>1.6335261434688677</v>
          </cell>
        </row>
        <row r="301">
          <cell r="A301">
            <v>1107031</v>
          </cell>
          <cell r="G301" t="str">
            <v xml:space="preserve">Carne de carneiro </v>
          </cell>
          <cell r="H301">
            <v>2.9276046248640184</v>
          </cell>
          <cell r="I301">
            <v>0.92878506023682206</v>
          </cell>
          <cell r="J301">
            <v>-0.99775440868381637</v>
          </cell>
          <cell r="K301">
            <v>-1.7176797693816528</v>
          </cell>
          <cell r="L301">
            <v>-1.252189317911331</v>
          </cell>
          <cell r="M301">
            <v>-0.65846948006686423</v>
          </cell>
          <cell r="N301">
            <v>-0.80631589918155733</v>
          </cell>
          <cell r="O301">
            <v>-0.91441196913013634</v>
          </cell>
          <cell r="P301">
            <v>-1.3277511126734554</v>
          </cell>
          <cell r="Q301">
            <v>-1.1988996466441875</v>
          </cell>
          <cell r="R301">
            <v>4.3204874706850638E-2</v>
          </cell>
          <cell r="S301">
            <v>-0.39557024747274955</v>
          </cell>
          <cell r="T301">
            <v>-1.7058780810680656</v>
          </cell>
          <cell r="U301">
            <v>-1.7823958271863829</v>
          </cell>
          <cell r="V301">
            <v>-1.0823697043301466</v>
          </cell>
          <cell r="W301">
            <v>-0.82615618508436839</v>
          </cell>
          <cell r="X301">
            <v>-0.28491931226330564</v>
          </cell>
          <cell r="Y301">
            <v>0.89623253639711375</v>
          </cell>
          <cell r="Z301">
            <v>1.4520948883042553</v>
          </cell>
          <cell r="AA301">
            <v>4.1459413075865807</v>
          </cell>
          <cell r="AB301">
            <v>5.2730772919196349</v>
          </cell>
          <cell r="AC301">
            <v>1.5983252879031136</v>
          </cell>
          <cell r="AD301">
            <v>0.41263738013660584</v>
          </cell>
          <cell r="AE301">
            <v>0.6334448288795359</v>
          </cell>
          <cell r="AF301">
            <v>-0.9783840044722778</v>
          </cell>
          <cell r="AG301">
            <v>-2.5413913771160628</v>
          </cell>
          <cell r="AH301">
            <v>-3.0083337075274574</v>
          </cell>
          <cell r="AI301">
            <v>-3.0337257513851332</v>
          </cell>
          <cell r="AJ301">
            <v>-2.3102590584986351</v>
          </cell>
          <cell r="AK301">
            <v>-1.3622645547019341</v>
          </cell>
          <cell r="AL301">
            <v>-1.2465969537743458</v>
          </cell>
          <cell r="AM301">
            <v>-1.5002410408105957</v>
          </cell>
          <cell r="AN301">
            <v>-0.67587364572834019</v>
          </cell>
          <cell r="AO301">
            <v>1.1308326925979615</v>
          </cell>
          <cell r="AP301">
            <v>4.8389134674786713E-2</v>
          </cell>
          <cell r="AQ301">
            <v>-1.690105050853286</v>
          </cell>
          <cell r="AR301">
            <v>-0.84912884644322029</v>
          </cell>
          <cell r="AS301">
            <v>0.13350072644485092</v>
          </cell>
          <cell r="AT301">
            <v>0.58005320241188629</v>
          </cell>
          <cell r="AU301">
            <v>1.5273470475867517</v>
          </cell>
          <cell r="AV301">
            <v>2.2060747112371626</v>
          </cell>
          <cell r="AW301">
            <v>2.2609931885046093</v>
          </cell>
          <cell r="AX301">
            <v>2.9579325663202107</v>
          </cell>
          <cell r="AY301">
            <v>4.4737541351577441</v>
          </cell>
          <cell r="AZ301">
            <v>4.2102723194165694</v>
          </cell>
          <cell r="BA301">
            <v>1.6748938930991497</v>
          </cell>
          <cell r="BB301">
            <v>8.9837189883413479E-3</v>
          </cell>
          <cell r="BC301">
            <v>-0.34554816274456218</v>
          </cell>
          <cell r="BD301">
            <v>5.7350535612195649E-2</v>
          </cell>
          <cell r="BE301">
            <v>-0.28310137037206551</v>
          </cell>
          <cell r="BF301">
            <v>-1.2977884628177456</v>
          </cell>
          <cell r="BG301">
            <v>-1.2155847918886129</v>
          </cell>
          <cell r="BH301">
            <v>-0.41449132907083663</v>
          </cell>
          <cell r="BI301">
            <v>0.1483468278558048</v>
          </cell>
          <cell r="BJ301">
            <v>-0.220439850601474</v>
          </cell>
          <cell r="BK301">
            <v>-0.88129421956088672</v>
          </cell>
          <cell r="BL301">
            <v>-0.43637241332648219</v>
          </cell>
          <cell r="BM301">
            <v>-0.11202096551495649</v>
          </cell>
          <cell r="BN301">
            <v>4.8376261526623082E-2</v>
          </cell>
          <cell r="BO301">
            <v>9.1892013804763015E-2</v>
          </cell>
          <cell r="BP301">
            <v>1.1110555570403557</v>
          </cell>
          <cell r="BQ301">
            <v>3.5366705266374878</v>
          </cell>
          <cell r="BR301">
            <v>4.1773808402131341</v>
          </cell>
          <cell r="BS301">
            <v>3.0023567343130302</v>
          </cell>
          <cell r="BT301">
            <v>1.4943414779456354</v>
          </cell>
          <cell r="BU301">
            <v>0.63536571230384054</v>
          </cell>
          <cell r="BV301">
            <v>0.95215471095800774</v>
          </cell>
          <cell r="BW301">
            <v>1.8301855741513138</v>
          </cell>
          <cell r="BX301">
            <v>2.977320775376465</v>
          </cell>
          <cell r="BY301">
            <v>5.6631519053831427</v>
          </cell>
          <cell r="BZ301">
            <v>8.7190005578749439</v>
          </cell>
          <cell r="CA301">
            <v>8.1618385257856456</v>
          </cell>
          <cell r="CB301">
            <v>4.1005969729089413</v>
          </cell>
          <cell r="CC301">
            <v>0.30541766690586536</v>
          </cell>
          <cell r="CD301">
            <v>-1.0093981622169075</v>
          </cell>
          <cell r="CE301">
            <v>-1.0131563400673322</v>
          </cell>
          <cell r="CF301">
            <v>-1.1221002798474295</v>
          </cell>
          <cell r="CG301">
            <v>-1.0513087658551068</v>
          </cell>
          <cell r="CH301">
            <v>9.7890366924751018E-2</v>
          </cell>
          <cell r="CI301">
            <v>1.3799337497047</v>
          </cell>
          <cell r="CJ301">
            <v>2.0802923214276396</v>
          </cell>
          <cell r="CK301">
            <v>3.4065513551857722</v>
          </cell>
          <cell r="CL301">
            <v>5.329323927221183</v>
          </cell>
          <cell r="CM301">
            <v>7.0252949620618148</v>
          </cell>
          <cell r="CN301">
            <v>6.9131367719324563</v>
          </cell>
          <cell r="CO301">
            <v>4.3768297097471773</v>
          </cell>
          <cell r="CP301">
            <v>1.3197529601205533</v>
          </cell>
          <cell r="CQ301">
            <v>0.57204591209488553</v>
          </cell>
          <cell r="CR301">
            <v>0.6104727866738715</v>
          </cell>
          <cell r="CS301">
            <v>0.49758372113001686</v>
          </cell>
          <cell r="CT301">
            <v>1.3976415906044253</v>
          </cell>
          <cell r="CU301">
            <v>3.6118953023099558</v>
          </cell>
          <cell r="CV301">
            <v>4.5715862365172635</v>
          </cell>
          <cell r="CW301">
            <v>2.5392536128819359</v>
          </cell>
          <cell r="CX301">
            <v>0.55384737678381546</v>
          </cell>
          <cell r="CY301">
            <v>0.36178107096016404</v>
          </cell>
          <cell r="CZ301">
            <v>0.20697083958457677</v>
          </cell>
          <cell r="DA301">
            <v>0.20697083958457677</v>
          </cell>
          <cell r="DB301">
            <v>-0.90506653318204433</v>
          </cell>
          <cell r="DC301">
            <v>-2.1452952713232309</v>
          </cell>
          <cell r="DD301">
            <v>-3.0027558051689698</v>
          </cell>
          <cell r="DE301">
            <v>-2.8102884898519775</v>
          </cell>
          <cell r="DF301">
            <v>-1.9003403010130795</v>
          </cell>
          <cell r="DG301">
            <v>-0.61310771990617885</v>
          </cell>
          <cell r="DH301">
            <v>0.65667126809319598</v>
          </cell>
          <cell r="DI301">
            <v>0.44635911857763549</v>
          </cell>
          <cell r="DJ301">
            <v>-2.0007010344174729E-2</v>
          </cell>
          <cell r="DK301">
            <v>-6.423619627140939E-2</v>
          </cell>
          <cell r="DL301">
            <v>-0.31031825566372168</v>
          </cell>
          <cell r="DM301">
            <v>-0.78210800684715265</v>
          </cell>
          <cell r="DN301">
            <v>-1.4077483802784376</v>
          </cell>
          <cell r="DO301">
            <v>-0.77300016197765897</v>
          </cell>
          <cell r="DP301">
            <v>0.2826098873332229</v>
          </cell>
          <cell r="DQ301">
            <v>0.20872699616873777</v>
          </cell>
          <cell r="DR301">
            <v>0.39775231131696015</v>
          </cell>
          <cell r="DS301">
            <v>1.1976382183257521</v>
          </cell>
          <cell r="DT301">
            <v>1.0444456965909226</v>
          </cell>
          <cell r="DU301">
            <v>-0.18729740557080332</v>
          </cell>
          <cell r="DV301">
            <v>-0.99228678085129107</v>
          </cell>
          <cell r="DW301">
            <v>-7.942503517107008E-2</v>
          </cell>
          <cell r="DX301">
            <v>1.5510051777643532</v>
          </cell>
          <cell r="DY301">
            <v>1.6274631693181754</v>
          </cell>
          <cell r="DZ301">
            <v>0.29347789131490398</v>
          </cell>
          <cell r="EA301">
            <v>-1.1275736934548015</v>
          </cell>
          <cell r="EB301">
            <v>-0.82221079390762719</v>
          </cell>
          <cell r="EC301">
            <v>0.50480426591766181</v>
          </cell>
          <cell r="ED301">
            <v>1.1614888246856345</v>
          </cell>
          <cell r="EE301">
            <v>1.785328069741394</v>
          </cell>
          <cell r="EF301">
            <v>1.6028523628395046</v>
          </cell>
          <cell r="EG301">
            <v>0.61257368830960301</v>
          </cell>
          <cell r="EH301">
            <v>-4.4385789786945913E-2</v>
          </cell>
          <cell r="EI301">
            <v>-0.53379945962612851</v>
          </cell>
          <cell r="EJ301">
            <v>-0.43722847165191231</v>
          </cell>
          <cell r="EK301">
            <v>0.33553137981905573</v>
          </cell>
          <cell r="EL301">
            <v>1.3010671598068471</v>
          </cell>
          <cell r="EM301">
            <v>2.0519937031122533</v>
          </cell>
          <cell r="EN301">
            <v>3.3380819054884951</v>
          </cell>
          <cell r="EO301">
            <v>5.0509088908023356</v>
          </cell>
          <cell r="EP301">
            <v>4.9208821768418209</v>
          </cell>
          <cell r="EQ301">
            <v>3.5230496564324434</v>
          </cell>
          <cell r="ER301">
            <v>6.118559175212634</v>
          </cell>
          <cell r="ES301">
            <v>10.605559976347434</v>
          </cell>
          <cell r="ET301">
            <v>8.4011986201197164</v>
          </cell>
          <cell r="EU301">
            <v>2.3610484183445033</v>
          </cell>
          <cell r="EV301">
            <v>0.13933542983937028</v>
          </cell>
          <cell r="EW301">
            <v>-0.22904666495240739</v>
          </cell>
          <cell r="EX301">
            <v>-1.9258102150139005</v>
          </cell>
          <cell r="EY301">
            <v>-2.8536397682205021</v>
          </cell>
          <cell r="EZ301">
            <v>-2.2932626428198044</v>
          </cell>
          <cell r="FA301">
            <v>-1.3519884073906914</v>
          </cell>
          <cell r="FB301">
            <v>-0.42456372096043726</v>
          </cell>
          <cell r="FC301">
            <v>-0.19449370520525741</v>
          </cell>
          <cell r="FD301">
            <v>-3.6144960679248821E-2</v>
          </cell>
          <cell r="FE301">
            <v>0.26155937317368777</v>
          </cell>
          <cell r="FF301">
            <v>-0.57928067558257601</v>
          </cell>
          <cell r="FG301">
            <v>-1.2694649356712042</v>
          </cell>
          <cell r="FH301">
            <v>-1.5</v>
          </cell>
          <cell r="FI301">
            <v>-1.1200000000000001</v>
          </cell>
          <cell r="FJ301">
            <v>0.52</v>
          </cell>
          <cell r="FK301">
            <v>1.84</v>
          </cell>
          <cell r="FL301">
            <v>1.79</v>
          </cell>
          <cell r="FM301">
            <v>0.99</v>
          </cell>
          <cell r="FN301">
            <v>0.55000000000000004</v>
          </cell>
          <cell r="FO301">
            <v>0.9</v>
          </cell>
          <cell r="FP301">
            <v>1.3</v>
          </cell>
          <cell r="FQ301">
            <v>2.63</v>
          </cell>
          <cell r="FR301">
            <v>4.3600000000000003</v>
          </cell>
          <cell r="FS301">
            <v>4.1100000000000003</v>
          </cell>
          <cell r="FT301">
            <v>2.0299999999999998</v>
          </cell>
          <cell r="FU301">
            <v>7.49</v>
          </cell>
          <cell r="FV301">
            <v>2.56</v>
          </cell>
          <cell r="FW301">
            <v>-6.61</v>
          </cell>
          <cell r="FX301">
            <v>-2.93</v>
          </cell>
          <cell r="FY301">
            <v>0.62</v>
          </cell>
          <cell r="FZ301">
            <v>0.15</v>
          </cell>
          <cell r="GA301">
            <v>-0.91</v>
          </cell>
          <cell r="GB301">
            <v>-2.14</v>
          </cell>
          <cell r="GC301">
            <v>-0.88</v>
          </cell>
          <cell r="GD301">
            <v>3.57</v>
          </cell>
          <cell r="GE301">
            <v>1.87</v>
          </cell>
          <cell r="GF301">
            <v>2.33</v>
          </cell>
          <cell r="GG301">
            <v>8.66</v>
          </cell>
          <cell r="GH301">
            <v>5</v>
          </cell>
          <cell r="GI301">
            <v>-6.94</v>
          </cell>
          <cell r="GJ301">
            <v>-3.96</v>
          </cell>
          <cell r="GK301">
            <v>-0.88</v>
          </cell>
          <cell r="GL301">
            <v>0.11</v>
          </cell>
          <cell r="GM301">
            <v>0.89</v>
          </cell>
          <cell r="GN301">
            <v>-2.82</v>
          </cell>
          <cell r="GO301">
            <v>-0.57999999999999996</v>
          </cell>
          <cell r="GP301">
            <v>6</v>
          </cell>
          <cell r="GQ301">
            <v>1.1100000000000001</v>
          </cell>
          <cell r="GR301">
            <v>-4.12</v>
          </cell>
          <cell r="GS301">
            <v>0.89</v>
          </cell>
          <cell r="GT301">
            <v>0.41</v>
          </cell>
          <cell r="GU301">
            <v>-0.53</v>
          </cell>
          <cell r="GV301">
            <v>6.01</v>
          </cell>
          <cell r="GW301">
            <v>1.69</v>
          </cell>
          <cell r="GX301">
            <v>-3.02</v>
          </cell>
          <cell r="GY301">
            <v>-5.26</v>
          </cell>
          <cell r="GZ301">
            <v>-8.3000000000000007</v>
          </cell>
          <cell r="HA301">
            <v>1.3</v>
          </cell>
          <cell r="HB301">
            <v>5.45</v>
          </cell>
          <cell r="HC301">
            <v>-1.27</v>
          </cell>
          <cell r="HD301">
            <v>-2.2400000000000002</v>
          </cell>
          <cell r="HE301">
            <v>3.31</v>
          </cell>
          <cell r="HF301">
            <v>3.56</v>
          </cell>
          <cell r="HG301">
            <v>-1.48</v>
          </cell>
          <cell r="HH301">
            <v>-0.28000000000000003</v>
          </cell>
          <cell r="HI301">
            <v>2.04</v>
          </cell>
          <cell r="HJ301">
            <v>3.15</v>
          </cell>
          <cell r="HK301">
            <v>2.2799999999999998</v>
          </cell>
          <cell r="HL301">
            <v>-0.03</v>
          </cell>
          <cell r="HM301">
            <v>0.59</v>
          </cell>
          <cell r="HN301">
            <v>1.1200000000000001</v>
          </cell>
          <cell r="HO301">
            <v>3.21</v>
          </cell>
          <cell r="HP301">
            <v>7.12</v>
          </cell>
          <cell r="HQ301">
            <v>5.59</v>
          </cell>
          <cell r="HR301">
            <v>3.02</v>
          </cell>
          <cell r="HS301">
            <v>2.78</v>
          </cell>
          <cell r="HT301">
            <v>0.52</v>
          </cell>
          <cell r="HU301">
            <v>-2.94</v>
          </cell>
          <cell r="HV301">
            <v>-1.43</v>
          </cell>
          <cell r="HW301">
            <v>-1.1399999999999999</v>
          </cell>
          <cell r="HX301">
            <v>-1.62</v>
          </cell>
          <cell r="HY301">
            <v>5.74</v>
          </cell>
          <cell r="HZ301">
            <v>4.16</v>
          </cell>
          <cell r="IA301">
            <v>-2.4900000000000002</v>
          </cell>
          <cell r="IB301">
            <v>-1.56</v>
          </cell>
          <cell r="IC301">
            <v>2.3199999999999998</v>
          </cell>
          <cell r="ID301">
            <v>3.4</v>
          </cell>
          <cell r="IE301">
            <v>-0.92</v>
          </cell>
          <cell r="IF301">
            <v>1.7</v>
          </cell>
          <cell r="IG301">
            <v>2.4900000000000002</v>
          </cell>
          <cell r="IH301">
            <v>-0.44</v>
          </cell>
          <cell r="II301">
            <v>1.81</v>
          </cell>
          <cell r="IJ301">
            <v>4.2</v>
          </cell>
          <cell r="IK301">
            <v>1.76</v>
          </cell>
          <cell r="IL301">
            <v>-0.12</v>
          </cell>
          <cell r="IM301">
            <v>0.13</v>
          </cell>
          <cell r="IN301">
            <v>2.37</v>
          </cell>
          <cell r="IO301">
            <v>6.24</v>
          </cell>
          <cell r="IP301">
            <v>4.82</v>
          </cell>
          <cell r="IQ301">
            <v>1.8</v>
          </cell>
          <cell r="IR301">
            <v>1.29</v>
          </cell>
          <cell r="IS301">
            <v>-1.81</v>
          </cell>
          <cell r="IT301">
            <v>-1.67</v>
          </cell>
          <cell r="IU301">
            <v>1.1599999999999999</v>
          </cell>
          <cell r="IV301">
            <v>1.65</v>
          </cell>
          <cell r="IW301">
            <v>1.28</v>
          </cell>
          <cell r="IX301">
            <v>0.08</v>
          </cell>
          <cell r="IY301">
            <v>-3.38</v>
          </cell>
          <cell r="IZ301">
            <v>-3.8</v>
          </cell>
          <cell r="JA301">
            <v>-0.19</v>
          </cell>
          <cell r="JB301">
            <v>2.59</v>
          </cell>
          <cell r="JC301">
            <v>1.26</v>
          </cell>
          <cell r="JD301">
            <v>-3.07</v>
          </cell>
          <cell r="JE301">
            <v>-1.43</v>
          </cell>
          <cell r="JF301">
            <v>1.86</v>
          </cell>
          <cell r="JG301">
            <v>-0.03</v>
          </cell>
          <cell r="JH301">
            <v>-0.03</v>
          </cell>
          <cell r="JI301">
            <v>0.2</v>
          </cell>
          <cell r="JJ301">
            <v>0.21</v>
          </cell>
          <cell r="JK301">
            <v>0.42</v>
          </cell>
          <cell r="JL301">
            <v>0.92</v>
          </cell>
          <cell r="JM301">
            <v>7.0000000000000007E-2</v>
          </cell>
          <cell r="JN301">
            <v>-1.91</v>
          </cell>
          <cell r="JO301">
            <v>1.98</v>
          </cell>
          <cell r="JP301">
            <v>4.0199999999999996</v>
          </cell>
          <cell r="JQ301">
            <v>4.6399999999999997</v>
          </cell>
          <cell r="JR301">
            <v>2.65</v>
          </cell>
          <cell r="JS301">
            <v>-5.75</v>
          </cell>
          <cell r="JT301">
            <v>-0.11</v>
          </cell>
          <cell r="JU301">
            <v>0.21</v>
          </cell>
          <cell r="JV301">
            <v>0.17</v>
          </cell>
          <cell r="JW301">
            <v>0.59</v>
          </cell>
          <cell r="JX301">
            <v>-0.41</v>
          </cell>
          <cell r="JY301">
            <v>-2.73</v>
          </cell>
          <cell r="JZ301">
            <v>-1.35</v>
          </cell>
          <cell r="KA301">
            <v>2.23</v>
          </cell>
          <cell r="KB301">
            <v>0.77</v>
          </cell>
          <cell r="KC301">
            <v>-6.55</v>
          </cell>
          <cell r="KD301">
            <v>-3.25</v>
          </cell>
          <cell r="KE301">
            <v>-0.72</v>
          </cell>
          <cell r="KF301">
            <v>0.68</v>
          </cell>
          <cell r="KG301">
            <v>-2.9</v>
          </cell>
          <cell r="KH301">
            <v>-2.1800000000000002</v>
          </cell>
          <cell r="KI301">
            <v>-0.66</v>
          </cell>
          <cell r="KJ301">
            <v>-1.39</v>
          </cell>
          <cell r="KK301">
            <v>0.49</v>
          </cell>
          <cell r="KL301">
            <v>-0.77</v>
          </cell>
          <cell r="KM301">
            <v>0.23</v>
          </cell>
          <cell r="KN301">
            <v>3.29</v>
          </cell>
          <cell r="KO301">
            <v>2.74</v>
          </cell>
          <cell r="KP301">
            <v>-0.83</v>
          </cell>
          <cell r="KQ301">
            <v>-2.67</v>
          </cell>
          <cell r="KR301">
            <v>-2.61</v>
          </cell>
          <cell r="KS301">
            <v>-0.33</v>
          </cell>
          <cell r="KT301">
            <v>1.1399999999999999</v>
          </cell>
          <cell r="KU301">
            <v>0.19</v>
          </cell>
          <cell r="KV301">
            <v>0.5</v>
          </cell>
          <cell r="KW301">
            <v>0.88</v>
          </cell>
          <cell r="KX301">
            <v>0.52</v>
          </cell>
          <cell r="KY301">
            <v>-0.21</v>
          </cell>
          <cell r="KZ301">
            <v>-0.31</v>
          </cell>
          <cell r="LA301">
            <v>0.97</v>
          </cell>
          <cell r="LB301">
            <v>-2.42</v>
          </cell>
          <cell r="LC301">
            <v>-2.3199999999999998</v>
          </cell>
          <cell r="LD301">
            <v>3.69</v>
          </cell>
          <cell r="LE301">
            <v>1.34</v>
          </cell>
          <cell r="LF301">
            <v>-0.81457468399533095</v>
          </cell>
          <cell r="LG301">
            <v>0</v>
          </cell>
          <cell r="LH301">
            <v>1.2971316999801001</v>
          </cell>
          <cell r="LI301">
            <v>1.0382871217335783</v>
          </cell>
          <cell r="LJ301">
            <v>8.1056057352766719E-2</v>
          </cell>
          <cell r="LK301">
            <v>-0.39220707599189436</v>
          </cell>
          <cell r="LL301">
            <v>0.23422325399392277</v>
          </cell>
          <cell r="LM301">
            <v>0.86235735621210252</v>
          </cell>
          <cell r="LN301">
            <v>0.69635585316862392</v>
          </cell>
          <cell r="LO301">
            <v>0.19909668650385987</v>
          </cell>
          <cell r="LP301">
            <v>-0.2379840963050972</v>
          </cell>
          <cell r="LQ301">
            <v>-0.46156255566129273</v>
          </cell>
          <cell r="LR301">
            <v>-0.58411622518751649</v>
          </cell>
          <cell r="LS301">
            <v>-0.51166426878844751</v>
          </cell>
          <cell r="LT301">
            <v>-0.15371464357273984</v>
          </cell>
          <cell r="LU301">
            <v>5.7143972647803222E-2</v>
          </cell>
          <cell r="LV301">
            <v>-1.2684940426280636E-2</v>
          </cell>
          <cell r="LW301">
            <v>0.21609648157366937</v>
          </cell>
          <cell r="LX301">
            <v>0.46519473136817063</v>
          </cell>
          <cell r="LY301">
            <v>0.5833839853570203</v>
          </cell>
          <cell r="LZ301">
            <v>0.75197513841916497</v>
          </cell>
          <cell r="MA301">
            <v>0.97000347750158811</v>
          </cell>
          <cell r="MB301">
            <v>1.1072160520072183</v>
          </cell>
          <cell r="MC301">
            <v>1.2461434206955699</v>
          </cell>
          <cell r="MD301">
            <v>1.2470057635949674</v>
          </cell>
          <cell r="ME301">
            <v>1.6335261434688677</v>
          </cell>
        </row>
        <row r="302">
          <cell r="A302" t="str">
            <v>VNDP</v>
          </cell>
          <cell r="E302" t="str">
            <v>+</v>
          </cell>
          <cell r="F302" t="str">
            <v>Peixes</v>
          </cell>
          <cell r="H302">
            <v>1.8576407075516579</v>
          </cell>
          <cell r="I302">
            <v>5.4714235033471565</v>
          </cell>
          <cell r="J302">
            <v>4.980723943766896</v>
          </cell>
          <cell r="K302">
            <v>2.0404032070903404</v>
          </cell>
          <cell r="L302">
            <v>-0.86465677051413115</v>
          </cell>
          <cell r="M302">
            <v>-0.57525298856589924</v>
          </cell>
          <cell r="N302">
            <v>0.82102583002772112</v>
          </cell>
          <cell r="O302">
            <v>0.17668669532418496</v>
          </cell>
          <cell r="P302">
            <v>-3.0643673245933813</v>
          </cell>
          <cell r="Q302">
            <v>-4.8143565615462478</v>
          </cell>
          <cell r="R302">
            <v>-0.62579935729104996</v>
          </cell>
          <cell r="S302">
            <v>-8.4858214576353896E-2</v>
          </cell>
          <cell r="T302">
            <v>-1.0404354275624361</v>
          </cell>
          <cell r="U302">
            <v>-0.12276418269919194</v>
          </cell>
          <cell r="V302">
            <v>1.3403562912225111</v>
          </cell>
          <cell r="W302">
            <v>-0.16994958794950496</v>
          </cell>
          <cell r="X302">
            <v>-0.84631379638796456</v>
          </cell>
          <cell r="Y302">
            <v>1.7707228102371311</v>
          </cell>
          <cell r="Z302">
            <v>1.5130858894948225</v>
          </cell>
          <cell r="AA302">
            <v>1.3576847738761579</v>
          </cell>
          <cell r="AB302">
            <v>2.4171295626511347</v>
          </cell>
          <cell r="AC302">
            <v>1.2396991485107194</v>
          </cell>
          <cell r="AD302">
            <v>-0.2529966077505682</v>
          </cell>
          <cell r="AE302">
            <v>1.5349971523982624</v>
          </cell>
          <cell r="AF302">
            <v>4.3932769857814709</v>
          </cell>
          <cell r="AG302">
            <v>3.0647881316965604</v>
          </cell>
          <cell r="AH302">
            <v>-0.85647780122721606</v>
          </cell>
          <cell r="AI302">
            <v>-1.5021325695236127</v>
          </cell>
          <cell r="AJ302">
            <v>-0.71649062850109324</v>
          </cell>
          <cell r="AK302">
            <v>2.7913146292981437</v>
          </cell>
          <cell r="AL302">
            <v>1.8967812323452324</v>
          </cell>
          <cell r="AM302">
            <v>0.69545646634451663</v>
          </cell>
          <cell r="AN302">
            <v>0.66504131770433916</v>
          </cell>
          <cell r="AO302">
            <v>-0.42006286024663053</v>
          </cell>
          <cell r="AP302">
            <v>-2.0255251987320211</v>
          </cell>
          <cell r="AQ302">
            <v>-3.0921666048061356</v>
          </cell>
          <cell r="AR302">
            <v>-1.9852600075115803</v>
          </cell>
          <cell r="AS302">
            <v>-2.9614279316046526</v>
          </cell>
          <cell r="AT302">
            <v>-0.45932586873214637</v>
          </cell>
          <cell r="AU302">
            <v>0.9156761267659036</v>
          </cell>
          <cell r="AV302">
            <v>1.4178794663256951</v>
          </cell>
          <cell r="AW302">
            <v>2.00312291386668</v>
          </cell>
          <cell r="AX302">
            <v>2.6000730530407585</v>
          </cell>
          <cell r="AY302">
            <v>1.4385478749419209</v>
          </cell>
          <cell r="AZ302">
            <v>1.6590978915976431</v>
          </cell>
          <cell r="BA302">
            <v>2.0890896128381895</v>
          </cell>
          <cell r="BB302">
            <v>2.2940612676786269</v>
          </cell>
          <cell r="BC302">
            <v>1.8202222014192457</v>
          </cell>
          <cell r="BD302">
            <v>2.7430310367767317</v>
          </cell>
          <cell r="BE302">
            <v>3.6443786920705814</v>
          </cell>
          <cell r="BF302">
            <v>1.5298290130570431</v>
          </cell>
          <cell r="BG302">
            <v>-1.3006200813779369</v>
          </cell>
          <cell r="BH302">
            <v>4.0108612298547716E-2</v>
          </cell>
          <cell r="BI302">
            <v>0.72370415458960391</v>
          </cell>
          <cell r="BJ302">
            <v>-0.64633004160854857</v>
          </cell>
          <cell r="BK302">
            <v>-1.2916011990440361</v>
          </cell>
          <cell r="BL302">
            <v>-1.5458852644342538</v>
          </cell>
          <cell r="BM302">
            <v>-1.680423417068561</v>
          </cell>
          <cell r="BN302">
            <v>-1.0697613975387725</v>
          </cell>
          <cell r="BO302">
            <v>0.27284412578136275</v>
          </cell>
          <cell r="BP302">
            <v>-1.9182428257456554</v>
          </cell>
          <cell r="BQ302">
            <v>-1.6029136959640611</v>
          </cell>
          <cell r="BR302">
            <v>1.2004029652630663</v>
          </cell>
          <cell r="BS302">
            <v>0.7846729422735057</v>
          </cell>
          <cell r="BT302">
            <v>-0.16112631003415934</v>
          </cell>
          <cell r="BU302">
            <v>-1.9510020228398688</v>
          </cell>
          <cell r="BV302">
            <v>-1.5215465258057617</v>
          </cell>
          <cell r="BW302">
            <v>0.5466011377700738</v>
          </cell>
          <cell r="BX302">
            <v>0.70338461178602663</v>
          </cell>
          <cell r="BY302">
            <v>-1.4096120931714735E-2</v>
          </cell>
          <cell r="BZ302">
            <v>1.6006091012164354</v>
          </cell>
          <cell r="CA302">
            <v>2.9275520810979891</v>
          </cell>
          <cell r="CB302">
            <v>2.7047987220523448</v>
          </cell>
          <cell r="CC302">
            <v>2.0163272764019369</v>
          </cell>
          <cell r="CD302">
            <v>2.3427412274672186</v>
          </cell>
          <cell r="CE302">
            <v>0.54813384818639654</v>
          </cell>
          <cell r="CF302">
            <v>-1.006081583946794</v>
          </cell>
          <cell r="CG302">
            <v>0.93099418103435982</v>
          </cell>
          <cell r="CH302">
            <v>3.3807053735019474</v>
          </cell>
          <cell r="CI302">
            <v>-1.4922218524961379</v>
          </cell>
          <cell r="CJ302">
            <v>-5.4265799371117183</v>
          </cell>
          <cell r="CK302">
            <v>-0.17131650309921609</v>
          </cell>
          <cell r="CL302">
            <v>2.544157945183966</v>
          </cell>
          <cell r="CM302">
            <v>-0.37596931288297131</v>
          </cell>
          <cell r="CN302">
            <v>-2.1932231615459594</v>
          </cell>
          <cell r="CO302">
            <v>-2.2866690195423574</v>
          </cell>
          <cell r="CP302">
            <v>-6.8747970178362261E-2</v>
          </cell>
          <cell r="CQ302">
            <v>0.89250556522781832</v>
          </cell>
          <cell r="CR302">
            <v>1.4364409945525914E-2</v>
          </cell>
          <cell r="CS302">
            <v>0.33800992486861958</v>
          </cell>
          <cell r="CT302">
            <v>1.4181456795318885</v>
          </cell>
          <cell r="CU302">
            <v>1.8750681074064508</v>
          </cell>
          <cell r="CV302">
            <v>2.6929577696052389</v>
          </cell>
          <cell r="CW302">
            <v>2.0525420873599383</v>
          </cell>
          <cell r="CX302">
            <v>1.7484251520930441</v>
          </cell>
          <cell r="CY302">
            <v>3.8069370353482941</v>
          </cell>
          <cell r="CZ302">
            <v>1.5243771410344864</v>
          </cell>
          <cell r="DA302">
            <v>1.5243771410344864</v>
          </cell>
          <cell r="DB302">
            <v>0.97487038644455193</v>
          </cell>
          <cell r="DC302">
            <v>1.1006318482359125</v>
          </cell>
          <cell r="DD302">
            <v>0.62454680038066546</v>
          </cell>
          <cell r="DE302">
            <v>2.6433704365291266</v>
          </cell>
          <cell r="DF302">
            <v>5.2157979528528395</v>
          </cell>
          <cell r="DG302">
            <v>1.7434048149043246</v>
          </cell>
          <cell r="DH302">
            <v>-0.49796688350008178</v>
          </cell>
          <cell r="DI302">
            <v>-0.66675993289380775</v>
          </cell>
          <cell r="DJ302">
            <v>-1.80446957638062</v>
          </cell>
          <cell r="DK302">
            <v>-0.33511776515260094</v>
          </cell>
          <cell r="DL302">
            <v>-1.197138095544777</v>
          </cell>
          <cell r="DM302">
            <v>-1.9428791415639579</v>
          </cell>
          <cell r="DN302">
            <v>-1.3833862355586322</v>
          </cell>
          <cell r="DO302">
            <v>-1.119356283990977</v>
          </cell>
          <cell r="DP302">
            <v>-0.80164708514133431</v>
          </cell>
          <cell r="DQ302">
            <v>-1.1275419598211656</v>
          </cell>
          <cell r="DR302">
            <v>9.2488314527207321E-2</v>
          </cell>
          <cell r="DS302">
            <v>2.2275155274813945</v>
          </cell>
          <cell r="DT302">
            <v>2.0784884095410012</v>
          </cell>
          <cell r="DU302">
            <v>1.4069264566664526</v>
          </cell>
          <cell r="DV302">
            <v>1.3543485891575247</v>
          </cell>
          <cell r="DW302">
            <v>1.6011803835430201</v>
          </cell>
          <cell r="DX302">
            <v>3.4569171090062967</v>
          </cell>
          <cell r="DY302">
            <v>2.8017654673539725</v>
          </cell>
          <cell r="DZ302">
            <v>1.9459870133756836</v>
          </cell>
          <cell r="EA302">
            <v>2.4183003610917946</v>
          </cell>
          <cell r="EB302">
            <v>1.8042564503378653</v>
          </cell>
          <cell r="EC302">
            <v>1.5219750823471276</v>
          </cell>
          <cell r="ED302">
            <v>2.0263608412124685</v>
          </cell>
          <cell r="EE302">
            <v>0.82608605812830582</v>
          </cell>
          <cell r="EF302">
            <v>-3.2189749315634884</v>
          </cell>
          <cell r="EG302">
            <v>-4.5262851819692909</v>
          </cell>
          <cell r="EH302">
            <v>-2.89169812763615</v>
          </cell>
          <cell r="EI302">
            <v>0.73326788837579493</v>
          </cell>
          <cell r="EJ302">
            <v>1.8858774876236559</v>
          </cell>
          <cell r="EK302">
            <v>-0.69226329079021731</v>
          </cell>
          <cell r="EL302">
            <v>0.52300321613849454</v>
          </cell>
          <cell r="EM302">
            <v>1.18524555216392</v>
          </cell>
          <cell r="EN302">
            <v>-0.76590524031800578</v>
          </cell>
          <cell r="EO302">
            <v>-0.21677197693730257</v>
          </cell>
          <cell r="EP302">
            <v>2.3548657709794356</v>
          </cell>
          <cell r="EQ302">
            <v>2.228443503494566</v>
          </cell>
          <cell r="ER302">
            <v>1.0132510294955428</v>
          </cell>
          <cell r="ES302">
            <v>0.98517964678186198</v>
          </cell>
          <cell r="ET302">
            <v>2.5463410439065446</v>
          </cell>
          <cell r="EU302">
            <v>2.654862342173316</v>
          </cell>
          <cell r="EV302">
            <v>3.2284777573102872</v>
          </cell>
          <cell r="EW302">
            <v>4.6005028483924626</v>
          </cell>
          <cell r="EX302">
            <v>2.9303250561920513</v>
          </cell>
          <cell r="EY302">
            <v>4.0468373568429694E-3</v>
          </cell>
          <cell r="EZ302">
            <v>0.15351488195914947</v>
          </cell>
          <cell r="FA302">
            <v>2.7945166280129574</v>
          </cell>
          <cell r="FB302">
            <v>2.3362617524574025</v>
          </cell>
          <cell r="FC302">
            <v>1.2218793883862584</v>
          </cell>
          <cell r="FD302">
            <v>1.839183396436441</v>
          </cell>
          <cell r="FE302">
            <v>-1.0685576783264028</v>
          </cell>
          <cell r="FF302">
            <v>-5.1937362710914812</v>
          </cell>
          <cell r="FG302">
            <v>-3.6219956109992917</v>
          </cell>
          <cell r="FH302">
            <v>-0.89774100570190762</v>
          </cell>
          <cell r="FI302">
            <v>0.10740146597709617</v>
          </cell>
          <cell r="FJ302">
            <v>2.083201326984947</v>
          </cell>
          <cell r="FK302">
            <v>1.9055710128352081</v>
          </cell>
          <cell r="FL302">
            <v>-1.1679584209649643</v>
          </cell>
          <cell r="FM302">
            <v>-1.172400870761134</v>
          </cell>
          <cell r="FN302">
            <v>0.70757714744834488</v>
          </cell>
          <cell r="FO302">
            <v>1.3877951542201465</v>
          </cell>
          <cell r="FP302">
            <v>0.916880069974088</v>
          </cell>
          <cell r="FQ302">
            <v>1.8189420170817086</v>
          </cell>
          <cell r="FR302">
            <v>1.9486204977213692</v>
          </cell>
          <cell r="FS302">
            <v>1.7537941989243024</v>
          </cell>
          <cell r="FT302">
            <v>2.3824763691573603</v>
          </cell>
          <cell r="FU302">
            <v>3.5699442508710799</v>
          </cell>
          <cell r="FV302">
            <v>2.8498571428571431</v>
          </cell>
          <cell r="FW302">
            <v>0.1703885135135135</v>
          </cell>
          <cell r="FX302">
            <v>1.6669969356486207</v>
          </cell>
          <cell r="FY302">
            <v>4.1544451985069566</v>
          </cell>
          <cell r="FZ302">
            <v>3.7243077956989232</v>
          </cell>
          <cell r="GA302">
            <v>2.4151193200392278</v>
          </cell>
          <cell r="GB302">
            <v>0.21265625000000005</v>
          </cell>
          <cell r="GC302">
            <v>-1.192062319306135</v>
          </cell>
          <cell r="GD302">
            <v>-2.7491187989556134</v>
          </cell>
          <cell r="GE302">
            <v>-3.0284996738421377</v>
          </cell>
          <cell r="GF302">
            <v>-0.85286965308184581</v>
          </cell>
          <cell r="GG302">
            <v>-5.5358706635230681E-2</v>
          </cell>
          <cell r="GH302">
            <v>0.8024080381471389</v>
          </cell>
          <cell r="GI302">
            <v>0.59565673662830054</v>
          </cell>
          <cell r="GJ302">
            <v>0.9427127839945747</v>
          </cell>
          <cell r="GK302">
            <v>-0.24225904633074072</v>
          </cell>
          <cell r="GL302">
            <v>-2.0541088941494461E-2</v>
          </cell>
          <cell r="GM302">
            <v>2.478629389703376</v>
          </cell>
          <cell r="GN302">
            <v>1.9960912495743952</v>
          </cell>
          <cell r="GO302">
            <v>1.1391510067114095</v>
          </cell>
          <cell r="GP302">
            <v>1.5406962663975785</v>
          </cell>
          <cell r="GQ302">
            <v>1.4110130391173517</v>
          </cell>
          <cell r="GR302">
            <v>2.6109212283044063</v>
          </cell>
          <cell r="GS302">
            <v>3.8671989354624081</v>
          </cell>
          <cell r="GT302">
            <v>1.6147600262984874</v>
          </cell>
          <cell r="GU302">
            <v>-0.7729970902036859</v>
          </cell>
          <cell r="GV302">
            <v>-0.38574967405475885</v>
          </cell>
          <cell r="GW302">
            <v>1.7822083879423327</v>
          </cell>
          <cell r="GX302">
            <v>2.8506245890861273</v>
          </cell>
          <cell r="GY302">
            <v>1.0970873786407769</v>
          </cell>
          <cell r="GZ302">
            <v>-1.8148955991005455</v>
          </cell>
          <cell r="HA302">
            <v>-2.8181352657004841</v>
          </cell>
          <cell r="HB302">
            <v>-2.6991414473684214</v>
          </cell>
          <cell r="HC302">
            <v>-2.5291769000995692</v>
          </cell>
          <cell r="HD302">
            <v>-1.3730915254237288</v>
          </cell>
          <cell r="HE302">
            <v>-0.15472317156527668</v>
          </cell>
          <cell r="HF302">
            <v>1.3578947368421053</v>
          </cell>
          <cell r="HG302">
            <v>0.40532329798152572</v>
          </cell>
          <cell r="HH302">
            <v>-1.3080665987088005</v>
          </cell>
          <cell r="HI302">
            <v>0.13624658469945355</v>
          </cell>
          <cell r="HJ302">
            <v>1.0955812349085892</v>
          </cell>
          <cell r="HK302">
            <v>1.0420116318850494</v>
          </cell>
          <cell r="HL302">
            <v>2.0073278520041105</v>
          </cell>
          <cell r="HM302">
            <v>2.7095307718463104</v>
          </cell>
          <cell r="HN302">
            <v>2.5113184584178496</v>
          </cell>
          <cell r="HO302">
            <v>2.4793268910363211</v>
          </cell>
          <cell r="HP302">
            <v>3.5674950166112955</v>
          </cell>
          <cell r="HQ302">
            <v>5.8032084155161074</v>
          </cell>
          <cell r="HR302">
            <v>2.4941115769106736</v>
          </cell>
          <cell r="HS302">
            <v>-0.35147615015523564</v>
          </cell>
          <cell r="HT302">
            <v>0.9779765674477523</v>
          </cell>
          <cell r="HU302">
            <v>3.087000315756236</v>
          </cell>
          <cell r="HV302">
            <v>2.6614691943127964</v>
          </cell>
          <cell r="HW302">
            <v>2.9352038295243972</v>
          </cell>
          <cell r="HX302">
            <v>2.3782305546947629</v>
          </cell>
          <cell r="HY302">
            <v>-0.3921926910299004</v>
          </cell>
          <cell r="HZ302">
            <v>-2.9516686967113266</v>
          </cell>
          <cell r="IA302">
            <v>-2.4396126867947543</v>
          </cell>
          <cell r="IB302">
            <v>-1.2699684542586747</v>
          </cell>
          <cell r="IC302">
            <v>-2.0306246076585062</v>
          </cell>
          <cell r="ID302">
            <v>-1.6855313700384118</v>
          </cell>
          <cell r="IE302">
            <v>-0.61228233034571067</v>
          </cell>
          <cell r="IF302">
            <v>-0.8320045632333769</v>
          </cell>
          <cell r="IG302">
            <v>-1.3688292367399744</v>
          </cell>
          <cell r="IH302">
            <v>0.31861624834874502</v>
          </cell>
          <cell r="II302">
            <v>1.7760863831190241</v>
          </cell>
          <cell r="IJ302">
            <v>2.1413256198347113</v>
          </cell>
          <cell r="IK302">
            <v>2.287858303542412</v>
          </cell>
          <cell r="IL302">
            <v>1.7292525186870322</v>
          </cell>
          <cell r="IM302">
            <v>1.0732448849104856</v>
          </cell>
          <cell r="IN302">
            <v>1.5946662366978397</v>
          </cell>
          <cell r="IO302">
            <v>4.2037172941927237</v>
          </cell>
          <cell r="IP302">
            <v>3.6236832000000021</v>
          </cell>
          <cell r="IQ302">
            <v>1.5413599752168528</v>
          </cell>
          <cell r="IR302">
            <v>1.3990656250000002</v>
          </cell>
          <cell r="IS302">
            <v>0.61128663992594878</v>
          </cell>
          <cell r="IT302">
            <v>2.203066375818012</v>
          </cell>
          <cell r="IU302">
            <v>3.2060012399256039</v>
          </cell>
          <cell r="IV302">
            <v>-0.21961846153846168</v>
          </cell>
          <cell r="IW302">
            <v>-1.3500847457627116</v>
          </cell>
          <cell r="IX302">
            <v>-1.7845776397515525</v>
          </cell>
          <cell r="IY302">
            <v>-2.4661676461490876</v>
          </cell>
          <cell r="IZ302">
            <v>-1.9273090444231382</v>
          </cell>
          <cell r="JA302">
            <v>-0.64944657709532949</v>
          </cell>
          <cell r="JB302">
            <v>-0.32374140752864167</v>
          </cell>
          <cell r="JC302">
            <v>-0.56239172592113773</v>
          </cell>
          <cell r="JD302">
            <v>0.56564457632706877</v>
          </cell>
          <cell r="JE302">
            <v>1.6478063885267278</v>
          </cell>
          <cell r="JF302">
            <v>0.40343317972350229</v>
          </cell>
          <cell r="JG302">
            <v>-4.0869005471515937E-2</v>
          </cell>
          <cell r="JH302">
            <v>1.0224291364535265</v>
          </cell>
          <cell r="JI302">
            <v>1.9793962999026289</v>
          </cell>
          <cell r="JJ302">
            <v>3.0207046427395445</v>
          </cell>
          <cell r="JK302">
            <v>2.5736433859027996</v>
          </cell>
          <cell r="JL302">
            <v>2.464638573743922</v>
          </cell>
          <cell r="JM302">
            <v>3.0382830847350046</v>
          </cell>
          <cell r="JN302">
            <v>4.0788732843919568</v>
          </cell>
          <cell r="JO302">
            <v>1.9195973782771534</v>
          </cell>
          <cell r="JP302">
            <v>-0.43773661270236602</v>
          </cell>
          <cell r="JQ302">
            <v>0.95690689761831149</v>
          </cell>
          <cell r="JR302">
            <v>2.3415133437990581</v>
          </cell>
          <cell r="JS302">
            <v>-0.63093682360239733</v>
          </cell>
          <cell r="JT302">
            <v>-2.1827884022208512</v>
          </cell>
          <cell r="JU302">
            <v>-1.3324641744548285</v>
          </cell>
          <cell r="JV302">
            <v>-1.589268215081133</v>
          </cell>
          <cell r="JW302">
            <v>-2.2313458479160038</v>
          </cell>
          <cell r="JX302">
            <v>-1.021271076523995</v>
          </cell>
          <cell r="JY302">
            <v>-0.6696436744034</v>
          </cell>
          <cell r="JZ302">
            <v>-1.4137256841411145</v>
          </cell>
          <cell r="KA302">
            <v>-0.6412417218543045</v>
          </cell>
          <cell r="KB302">
            <v>-1.0436268907563027</v>
          </cell>
          <cell r="KC302">
            <v>-9.6958556149734504E-3</v>
          </cell>
          <cell r="KD302">
            <v>1.5247361252979228</v>
          </cell>
          <cell r="KE302">
            <v>2.1241747572815535</v>
          </cell>
          <cell r="KF302">
            <v>3.9130352941176452</v>
          </cell>
          <cell r="KG302">
            <v>3.433504442250741</v>
          </cell>
          <cell r="KH302">
            <v>2.2705746753246761</v>
          </cell>
          <cell r="KI302">
            <v>2.8327078687480083</v>
          </cell>
          <cell r="KJ302">
            <v>2.1228644013972695</v>
          </cell>
          <cell r="KK302">
            <v>2.3550512581547056</v>
          </cell>
          <cell r="KL302">
            <v>2.4451621958827192</v>
          </cell>
          <cell r="KM302">
            <v>0.43627439024390224</v>
          </cell>
          <cell r="KN302">
            <v>0.82944188899110727</v>
          </cell>
          <cell r="KO302">
            <v>3.4531090133982945</v>
          </cell>
          <cell r="KP302">
            <v>2.6422032866707248</v>
          </cell>
          <cell r="KQ302">
            <v>1.1166145218417949</v>
          </cell>
          <cell r="KR302">
            <v>-0.2226567607726597</v>
          </cell>
          <cell r="KS302">
            <v>-2.2768654970760225</v>
          </cell>
          <cell r="KT302">
            <v>-2.92949000894721</v>
          </cell>
          <cell r="KU302">
            <v>-1.6578200899550224</v>
          </cell>
          <cell r="KV302">
            <v>-2.0513569230769226</v>
          </cell>
          <cell r="KW302">
            <v>-2.5419373479318739</v>
          </cell>
          <cell r="KX302">
            <v>-0.67529337935362421</v>
          </cell>
          <cell r="KY302">
            <v>-0.42018449030644162</v>
          </cell>
          <cell r="KZ302">
            <v>-2.7034810126582147E-2</v>
          </cell>
          <cell r="LA302">
            <v>0.90152105593966081</v>
          </cell>
          <cell r="LB302">
            <v>0.78113398796325617</v>
          </cell>
          <cell r="LC302">
            <v>0.2320586400499064</v>
          </cell>
          <cell r="LD302">
            <v>0.79499369085173532</v>
          </cell>
          <cell r="LE302">
            <v>0.30861918150577961</v>
          </cell>
          <cell r="LF302">
            <v>-0.5</v>
          </cell>
          <cell r="LG302">
            <v>0</v>
          </cell>
          <cell r="LH302">
            <v>1.2971316999801001</v>
          </cell>
          <cell r="LI302">
            <v>1.0382871217335783</v>
          </cell>
          <cell r="LJ302">
            <v>8.1056057352766719E-2</v>
          </cell>
          <cell r="LK302">
            <v>-0.39220707599189436</v>
          </cell>
          <cell r="LL302">
            <v>0.23422325399392277</v>
          </cell>
          <cell r="LM302">
            <v>0.86235735621210252</v>
          </cell>
          <cell r="LN302">
            <v>0.69635585316862392</v>
          </cell>
          <cell r="LO302">
            <v>0.19909668650385987</v>
          </cell>
          <cell r="LP302">
            <v>-0.2379840963050972</v>
          </cell>
          <cell r="LQ302">
            <v>-0.46156255566129273</v>
          </cell>
          <cell r="LR302">
            <v>-0.58411622518751649</v>
          </cell>
          <cell r="LS302">
            <v>-0.51166426878844751</v>
          </cell>
          <cell r="LT302">
            <v>-0.15371464357273984</v>
          </cell>
          <cell r="LU302">
            <v>5.7143972647803222E-2</v>
          </cell>
          <cell r="LV302">
            <v>-1.2684940426280636E-2</v>
          </cell>
          <cell r="LW302">
            <v>0.21609648157366937</v>
          </cell>
          <cell r="LX302">
            <v>0.46519473136817063</v>
          </cell>
          <cell r="LY302">
            <v>0.5833839853570203</v>
          </cell>
          <cell r="LZ302">
            <v>0.75197513841916497</v>
          </cell>
          <cell r="MA302">
            <v>0.97000347750158811</v>
          </cell>
          <cell r="MB302">
            <v>1.1072160520072183</v>
          </cell>
          <cell r="MC302">
            <v>1.2461434206955699</v>
          </cell>
          <cell r="MD302">
            <v>1.2470057635949674</v>
          </cell>
          <cell r="ME302">
            <v>1.6335261434688677</v>
          </cell>
        </row>
        <row r="303">
          <cell r="A303">
            <v>1108002</v>
          </cell>
          <cell r="G303" t="str">
            <v xml:space="preserve">Anchova	 </v>
          </cell>
          <cell r="H303">
            <v>3.51</v>
          </cell>
          <cell r="I303">
            <v>11.82</v>
          </cell>
          <cell r="J303">
            <v>4.49</v>
          </cell>
          <cell r="K303">
            <v>-8.93</v>
          </cell>
          <cell r="L303">
            <v>-7.33</v>
          </cell>
          <cell r="M303">
            <v>3.09</v>
          </cell>
          <cell r="N303">
            <v>3.87</v>
          </cell>
          <cell r="O303">
            <v>-2.2000000000000002</v>
          </cell>
          <cell r="P303">
            <v>2.4300000000000002</v>
          </cell>
          <cell r="Q303">
            <v>7.35</v>
          </cell>
          <cell r="R303">
            <v>-2.15</v>
          </cell>
          <cell r="S303">
            <v>-4.92</v>
          </cell>
          <cell r="T303">
            <v>2.89</v>
          </cell>
          <cell r="U303">
            <v>-2.79</v>
          </cell>
          <cell r="V303">
            <v>-7.72</v>
          </cell>
          <cell r="W303">
            <v>-6.63</v>
          </cell>
          <cell r="X303">
            <v>-3.92</v>
          </cell>
          <cell r="Y303">
            <v>11.03</v>
          </cell>
          <cell r="Z303">
            <v>7.49</v>
          </cell>
          <cell r="AA303">
            <v>0.99</v>
          </cell>
          <cell r="AB303">
            <v>9.33</v>
          </cell>
          <cell r="AC303">
            <v>3.45</v>
          </cell>
          <cell r="AD303">
            <v>-5.35</v>
          </cell>
          <cell r="AE303">
            <v>-5.7</v>
          </cell>
          <cell r="AF303">
            <v>3.9</v>
          </cell>
          <cell r="AG303">
            <v>10.53</v>
          </cell>
          <cell r="AH303">
            <v>5.52</v>
          </cell>
          <cell r="AI303">
            <v>5.43</v>
          </cell>
          <cell r="AJ303">
            <v>0.8</v>
          </cell>
          <cell r="AK303">
            <v>3.55</v>
          </cell>
          <cell r="AL303">
            <v>8.35</v>
          </cell>
          <cell r="AM303">
            <v>2.12</v>
          </cell>
          <cell r="AN303">
            <v>0.65</v>
          </cell>
          <cell r="AO303">
            <v>-1.1599999999999999</v>
          </cell>
          <cell r="AP303">
            <v>0.25</v>
          </cell>
          <cell r="AQ303">
            <v>-4.45</v>
          </cell>
          <cell r="AR303">
            <v>-12.17</v>
          </cell>
          <cell r="AS303">
            <v>-1.05</v>
          </cell>
          <cell r="AT303">
            <v>-8.8699999999999992</v>
          </cell>
          <cell r="AU303">
            <v>-13.59</v>
          </cell>
          <cell r="AV303">
            <v>-6.01</v>
          </cell>
          <cell r="AW303">
            <v>-3.35</v>
          </cell>
          <cell r="AX303">
            <v>-2.1800000000000002</v>
          </cell>
          <cell r="AY303">
            <v>0.57999999999999996</v>
          </cell>
          <cell r="AZ303">
            <v>5</v>
          </cell>
          <cell r="BA303">
            <v>7.4</v>
          </cell>
          <cell r="BB303">
            <v>2.93</v>
          </cell>
          <cell r="BC303">
            <v>2.06</v>
          </cell>
          <cell r="BD303">
            <v>4.87</v>
          </cell>
          <cell r="BE303">
            <v>3.77</v>
          </cell>
          <cell r="BF303">
            <v>-1.34</v>
          </cell>
          <cell r="BG303">
            <v>-4.43</v>
          </cell>
          <cell r="BH303">
            <v>-0.09</v>
          </cell>
          <cell r="BI303">
            <v>2.58</v>
          </cell>
          <cell r="BJ303">
            <v>-3.24</v>
          </cell>
          <cell r="BK303">
            <v>-5.64</v>
          </cell>
          <cell r="BL303">
            <v>-3.71</v>
          </cell>
          <cell r="BM303">
            <v>-2.86</v>
          </cell>
          <cell r="BN303">
            <v>-3.52</v>
          </cell>
          <cell r="BO303">
            <v>-2.54</v>
          </cell>
          <cell r="BP303">
            <v>5.12</v>
          </cell>
          <cell r="BQ303">
            <v>7.7</v>
          </cell>
          <cell r="BR303">
            <v>1.42</v>
          </cell>
          <cell r="BS303">
            <v>-1.3</v>
          </cell>
          <cell r="BT303">
            <v>-5.22</v>
          </cell>
          <cell r="BU303">
            <v>-6.38</v>
          </cell>
          <cell r="BV303">
            <v>-0.83</v>
          </cell>
          <cell r="BW303">
            <v>-1.74</v>
          </cell>
          <cell r="BX303">
            <v>-4.55</v>
          </cell>
          <cell r="BY303">
            <v>-3.27</v>
          </cell>
          <cell r="BZ303">
            <v>0.28999999999999998</v>
          </cell>
          <cell r="CA303">
            <v>2.64</v>
          </cell>
          <cell r="CB303">
            <v>2.29</v>
          </cell>
          <cell r="CC303">
            <v>4.25</v>
          </cell>
          <cell r="CD303">
            <v>1.63</v>
          </cell>
          <cell r="CE303">
            <v>0.89</v>
          </cell>
          <cell r="CF303">
            <v>5.54</v>
          </cell>
          <cell r="CG303">
            <v>1.42</v>
          </cell>
          <cell r="CH303">
            <v>-3.03</v>
          </cell>
          <cell r="CI303">
            <v>-2.75</v>
          </cell>
          <cell r="CJ303">
            <v>0.94</v>
          </cell>
          <cell r="CK303">
            <v>2.64</v>
          </cell>
          <cell r="CL303">
            <v>1.4</v>
          </cell>
          <cell r="CM303">
            <v>10.39</v>
          </cell>
          <cell r="CN303">
            <v>17.75</v>
          </cell>
          <cell r="CO303">
            <v>2.61</v>
          </cell>
          <cell r="CP303">
            <v>-8.2200000000000006</v>
          </cell>
          <cell r="CQ303">
            <v>-3.72</v>
          </cell>
          <cell r="CR303">
            <v>-2.42</v>
          </cell>
          <cell r="CS303">
            <v>-4.42</v>
          </cell>
          <cell r="CT303">
            <v>-4.96</v>
          </cell>
          <cell r="CU303">
            <v>1.61</v>
          </cell>
          <cell r="CV303">
            <v>6.08</v>
          </cell>
          <cell r="CW303">
            <v>2.58</v>
          </cell>
          <cell r="CX303">
            <v>0.5</v>
          </cell>
          <cell r="CY303">
            <v>2.04</v>
          </cell>
          <cell r="CZ303">
            <v>7.97</v>
          </cell>
          <cell r="DA303">
            <v>7.97</v>
          </cell>
          <cell r="DB303">
            <v>7.25</v>
          </cell>
          <cell r="DC303">
            <v>-0.05</v>
          </cell>
          <cell r="DD303">
            <v>1.51</v>
          </cell>
          <cell r="DE303">
            <v>14.06</v>
          </cell>
          <cell r="DF303">
            <v>9.15</v>
          </cell>
          <cell r="DG303">
            <v>-7.09</v>
          </cell>
          <cell r="DH303">
            <v>-3.87</v>
          </cell>
          <cell r="DI303">
            <v>6.37</v>
          </cell>
          <cell r="DJ303">
            <v>2.1</v>
          </cell>
          <cell r="DK303">
            <v>12.01</v>
          </cell>
          <cell r="DL303">
            <v>6.76</v>
          </cell>
          <cell r="DM303">
            <v>-12.13</v>
          </cell>
          <cell r="DN303">
            <v>-3.72</v>
          </cell>
          <cell r="DO303">
            <v>2.72</v>
          </cell>
          <cell r="DP303">
            <v>0.25</v>
          </cell>
          <cell r="DQ303">
            <v>3.14</v>
          </cell>
          <cell r="DR303">
            <v>1.53</v>
          </cell>
          <cell r="DS303">
            <v>2.98</v>
          </cell>
          <cell r="DT303">
            <v>2.21</v>
          </cell>
          <cell r="DU303">
            <v>0.62</v>
          </cell>
          <cell r="DV303">
            <v>-0.78</v>
          </cell>
          <cell r="DW303">
            <v>-5.0199999999999996</v>
          </cell>
          <cell r="DX303">
            <v>-2.88</v>
          </cell>
          <cell r="DY303">
            <v>-1.93</v>
          </cell>
          <cell r="DZ303">
            <v>0.23</v>
          </cell>
          <cell r="EA303">
            <v>5.37</v>
          </cell>
          <cell r="EB303">
            <v>-0.2</v>
          </cell>
          <cell r="EC303">
            <v>1.78</v>
          </cell>
          <cell r="ED303">
            <v>3.87</v>
          </cell>
          <cell r="EE303">
            <v>-9.39</v>
          </cell>
          <cell r="EF303">
            <v>-8.8800000000000008</v>
          </cell>
          <cell r="EG303">
            <v>1.57</v>
          </cell>
          <cell r="EH303">
            <v>-0.21</v>
          </cell>
          <cell r="EI303">
            <v>-4.43</v>
          </cell>
          <cell r="EJ303">
            <v>-0.46</v>
          </cell>
          <cell r="EK303">
            <v>-0.36</v>
          </cell>
          <cell r="EL303">
            <v>-2.4500000000000002</v>
          </cell>
          <cell r="EM303">
            <v>4.13</v>
          </cell>
          <cell r="EN303">
            <v>4.05</v>
          </cell>
          <cell r="EO303">
            <v>-3.04</v>
          </cell>
          <cell r="EP303">
            <v>-5.14</v>
          </cell>
          <cell r="EQ303">
            <v>-1.74</v>
          </cell>
          <cell r="ER303">
            <v>-1.1299999999999999</v>
          </cell>
          <cell r="ES303">
            <v>-2.2599999999999998</v>
          </cell>
          <cell r="ET303">
            <v>3.72</v>
          </cell>
          <cell r="EU303">
            <v>4.91</v>
          </cell>
          <cell r="EV303">
            <v>-0.82</v>
          </cell>
          <cell r="EW303">
            <v>-1.1399999999999999</v>
          </cell>
          <cell r="EX303">
            <v>1.21</v>
          </cell>
          <cell r="EY303">
            <v>4.71</v>
          </cell>
          <cell r="EZ303">
            <v>2.58</v>
          </cell>
          <cell r="FA303">
            <v>-3.93</v>
          </cell>
          <cell r="FB303">
            <v>-3.17</v>
          </cell>
          <cell r="FC303">
            <v>-1.07</v>
          </cell>
          <cell r="FD303">
            <v>0.64</v>
          </cell>
          <cell r="FE303">
            <v>-0.68</v>
          </cell>
          <cell r="FF303">
            <v>-2.13</v>
          </cell>
          <cell r="FG303">
            <v>5.6</v>
          </cell>
          <cell r="FH303">
            <v>3.16</v>
          </cell>
          <cell r="FI303">
            <v>-5.48</v>
          </cell>
          <cell r="FJ303">
            <v>-2.68</v>
          </cell>
          <cell r="FK303">
            <v>1.88</v>
          </cell>
          <cell r="FL303">
            <v>1.59</v>
          </cell>
          <cell r="FM303">
            <v>0.33</v>
          </cell>
          <cell r="FN303">
            <v>3.31</v>
          </cell>
          <cell r="FO303">
            <v>-1.89</v>
          </cell>
          <cell r="FP303">
            <v>-7.15</v>
          </cell>
          <cell r="FQ303">
            <v>0.78</v>
          </cell>
          <cell r="FR303">
            <v>1.41</v>
          </cell>
          <cell r="FS303">
            <v>-3.01</v>
          </cell>
          <cell r="FT303">
            <v>-1.46</v>
          </cell>
          <cell r="FU303">
            <v>1.65</v>
          </cell>
          <cell r="FV303">
            <v>-2.98</v>
          </cell>
          <cell r="FW303">
            <v>7.49</v>
          </cell>
          <cell r="FX303">
            <v>13.19</v>
          </cell>
          <cell r="FY303">
            <v>6.73</v>
          </cell>
          <cell r="FZ303">
            <v>4.2699999999999996</v>
          </cell>
          <cell r="GA303">
            <v>4.5999999999999996</v>
          </cell>
          <cell r="GB303">
            <v>12.2</v>
          </cell>
          <cell r="GC303">
            <v>12.6</v>
          </cell>
          <cell r="GD303">
            <v>2.44</v>
          </cell>
          <cell r="GE303">
            <v>-5.81</v>
          </cell>
          <cell r="GF303">
            <v>-14.55</v>
          </cell>
          <cell r="GG303">
            <v>-24.54</v>
          </cell>
          <cell r="GH303">
            <v>-13.79</v>
          </cell>
          <cell r="GI303">
            <v>-2.61</v>
          </cell>
          <cell r="GJ303">
            <v>-4.26</v>
          </cell>
          <cell r="GK303">
            <v>11.6</v>
          </cell>
          <cell r="GL303">
            <v>20.3</v>
          </cell>
          <cell r="GM303">
            <v>8.2200000000000006</v>
          </cell>
          <cell r="GN303">
            <v>-1.76</v>
          </cell>
          <cell r="GO303">
            <v>-10.96</v>
          </cell>
          <cell r="GP303">
            <v>-10.71</v>
          </cell>
          <cell r="GQ303">
            <v>0.54</v>
          </cell>
          <cell r="GR303">
            <v>4.59</v>
          </cell>
          <cell r="GS303">
            <v>17.55</v>
          </cell>
          <cell r="GT303">
            <v>14.16</v>
          </cell>
          <cell r="GU303">
            <v>4.0199999999999996</v>
          </cell>
          <cell r="GV303">
            <v>11.34</v>
          </cell>
          <cell r="GW303">
            <v>4.47</v>
          </cell>
          <cell r="GX303">
            <v>-3.15</v>
          </cell>
          <cell r="GY303">
            <v>-2.86</v>
          </cell>
          <cell r="GZ303">
            <v>-1.1499999999999999</v>
          </cell>
          <cell r="HA303">
            <v>-1.81</v>
          </cell>
          <cell r="HB303">
            <v>0.31</v>
          </cell>
          <cell r="HC303">
            <v>3.64</v>
          </cell>
          <cell r="HD303">
            <v>-1.88</v>
          </cell>
          <cell r="HE303">
            <v>-12.66</v>
          </cell>
          <cell r="HF303">
            <v>-11.03</v>
          </cell>
          <cell r="HG303">
            <v>-0.36</v>
          </cell>
          <cell r="HH303">
            <v>3.71</v>
          </cell>
          <cell r="HI303">
            <v>11.96</v>
          </cell>
          <cell r="HJ303">
            <v>6.64</v>
          </cell>
          <cell r="HK303">
            <v>2.97</v>
          </cell>
          <cell r="HL303">
            <v>6.22</v>
          </cell>
          <cell r="HM303">
            <v>7.62</v>
          </cell>
          <cell r="HN303">
            <v>5.13</v>
          </cell>
          <cell r="HO303">
            <v>-8.4600000000000009</v>
          </cell>
          <cell r="HP303">
            <v>2.4900000000000002</v>
          </cell>
          <cell r="HQ303">
            <v>15.59</v>
          </cell>
          <cell r="HR303">
            <v>2.12</v>
          </cell>
          <cell r="HS303">
            <v>-2.79</v>
          </cell>
          <cell r="HT303">
            <v>2.13</v>
          </cell>
          <cell r="HU303">
            <v>5.0599999999999996</v>
          </cell>
          <cell r="HV303">
            <v>3.23</v>
          </cell>
          <cell r="HW303">
            <v>6.41</v>
          </cell>
          <cell r="HX303">
            <v>0.42</v>
          </cell>
          <cell r="HY303">
            <v>-15.1</v>
          </cell>
          <cell r="HZ303">
            <v>-9.74</v>
          </cell>
          <cell r="IA303">
            <v>6.3</v>
          </cell>
          <cell r="IB303">
            <v>4.6500000000000004</v>
          </cell>
          <cell r="IC303">
            <v>-1.97</v>
          </cell>
          <cell r="ID303">
            <v>-1.51</v>
          </cell>
          <cell r="IE303">
            <v>-2.96</v>
          </cell>
          <cell r="IF303">
            <v>-4.1500000000000004</v>
          </cell>
          <cell r="IG303">
            <v>-2.93</v>
          </cell>
          <cell r="IH303">
            <v>-0.41</v>
          </cell>
          <cell r="II303">
            <v>-3.46</v>
          </cell>
          <cell r="IJ303">
            <v>-6.62</v>
          </cell>
          <cell r="IK303">
            <v>0.96</v>
          </cell>
          <cell r="IL303">
            <v>0.31</v>
          </cell>
          <cell r="IM303">
            <v>-9.3800000000000008</v>
          </cell>
          <cell r="IN303">
            <v>-1.45</v>
          </cell>
          <cell r="IO303">
            <v>3.58</v>
          </cell>
          <cell r="IP303">
            <v>-1.1499999999999999</v>
          </cell>
          <cell r="IQ303">
            <v>18.829999999999998</v>
          </cell>
          <cell r="IR303">
            <v>21.77</v>
          </cell>
          <cell r="IS303">
            <v>4.4800000000000004</v>
          </cell>
          <cell r="IT303">
            <v>2.73</v>
          </cell>
          <cell r="IU303">
            <v>1.38</v>
          </cell>
          <cell r="IV303">
            <v>-4.2300000000000004</v>
          </cell>
          <cell r="IW303">
            <v>-6.23</v>
          </cell>
          <cell r="IX303">
            <v>-4.41</v>
          </cell>
          <cell r="IY303">
            <v>-1.01</v>
          </cell>
          <cell r="IZ303">
            <v>2.96</v>
          </cell>
          <cell r="JA303">
            <v>-7.2</v>
          </cell>
          <cell r="JB303">
            <v>-9.6300000000000008</v>
          </cell>
          <cell r="JC303">
            <v>3.87</v>
          </cell>
          <cell r="JD303">
            <v>10.45</v>
          </cell>
          <cell r="JE303">
            <v>9.9600000000000009</v>
          </cell>
          <cell r="JF303">
            <v>1.91</v>
          </cell>
          <cell r="JG303">
            <v>-4.0599999999999996</v>
          </cell>
          <cell r="JH303">
            <v>0.74</v>
          </cell>
          <cell r="JI303">
            <v>-2.5499999999999998</v>
          </cell>
          <cell r="JJ303">
            <v>-6.13</v>
          </cell>
          <cell r="JK303">
            <v>2.96</v>
          </cell>
          <cell r="JL303">
            <v>7.15</v>
          </cell>
          <cell r="JM303">
            <v>5.27</v>
          </cell>
          <cell r="JN303">
            <v>5.53</v>
          </cell>
          <cell r="JO303">
            <v>6.99</v>
          </cell>
          <cell r="JP303">
            <v>0.49</v>
          </cell>
          <cell r="JQ303">
            <v>-4.46</v>
          </cell>
          <cell r="JR303">
            <v>1.31</v>
          </cell>
          <cell r="JS303">
            <v>1.1599999999999999</v>
          </cell>
          <cell r="JT303">
            <v>0.17</v>
          </cell>
          <cell r="JU303">
            <v>2.67</v>
          </cell>
          <cell r="JV303">
            <v>-6.84</v>
          </cell>
          <cell r="JW303">
            <v>-15.82</v>
          </cell>
          <cell r="JX303">
            <v>-17.55</v>
          </cell>
          <cell r="JY303">
            <v>-16.190000000000001</v>
          </cell>
          <cell r="JZ303">
            <v>-7.2</v>
          </cell>
          <cell r="KA303">
            <v>5.74</v>
          </cell>
          <cell r="KB303">
            <v>7.79</v>
          </cell>
          <cell r="KC303">
            <v>4.18</v>
          </cell>
          <cell r="KD303">
            <v>7.47</v>
          </cell>
          <cell r="KE303">
            <v>7.8</v>
          </cell>
          <cell r="KF303">
            <v>5.0599999999999996</v>
          </cell>
          <cell r="KG303">
            <v>3.98</v>
          </cell>
          <cell r="KH303">
            <v>0.28000000000000003</v>
          </cell>
          <cell r="KI303">
            <v>0.21</v>
          </cell>
          <cell r="KJ303">
            <v>5.44</v>
          </cell>
          <cell r="KK303">
            <v>0.59</v>
          </cell>
          <cell r="KL303">
            <v>-4.67</v>
          </cell>
          <cell r="KM303">
            <v>1.78</v>
          </cell>
          <cell r="KN303">
            <v>13.78</v>
          </cell>
          <cell r="KO303">
            <v>13.75</v>
          </cell>
          <cell r="KP303">
            <v>0.22</v>
          </cell>
          <cell r="KQ303">
            <v>1.85</v>
          </cell>
          <cell r="KR303">
            <v>6.96</v>
          </cell>
          <cell r="KS303">
            <v>-7.95</v>
          </cell>
          <cell r="KT303">
            <v>-12.22</v>
          </cell>
          <cell r="KU303">
            <v>-3.3</v>
          </cell>
          <cell r="KV303">
            <v>-5.23</v>
          </cell>
          <cell r="KW303">
            <v>-6.34</v>
          </cell>
          <cell r="KX303">
            <v>-3.66</v>
          </cell>
          <cell r="KY303">
            <v>7.86</v>
          </cell>
          <cell r="KZ303">
            <v>13.34</v>
          </cell>
          <cell r="LA303">
            <v>5.47</v>
          </cell>
          <cell r="LB303">
            <v>6.43</v>
          </cell>
          <cell r="LC303">
            <v>-5.15</v>
          </cell>
          <cell r="LD303">
            <v>-11.65</v>
          </cell>
          <cell r="LE303">
            <v>-3.01</v>
          </cell>
          <cell r="LF303">
            <v>-0.5</v>
          </cell>
          <cell r="LG303">
            <v>0</v>
          </cell>
          <cell r="LH303">
            <v>1.2971316999801001</v>
          </cell>
          <cell r="LI303">
            <v>1.0382871217335783</v>
          </cell>
          <cell r="LJ303">
            <v>8.1056057352766719E-2</v>
          </cell>
          <cell r="LK303">
            <v>-0.39220707599189436</v>
          </cell>
          <cell r="LL303">
            <v>0.23422325399392277</v>
          </cell>
          <cell r="LM303">
            <v>0.86235735621210252</v>
          </cell>
          <cell r="LN303">
            <v>0.69635585316862392</v>
          </cell>
          <cell r="LO303">
            <v>0.19909668650385987</v>
          </cell>
          <cell r="LP303">
            <v>-0.2379840963050972</v>
          </cell>
          <cell r="LQ303">
            <v>-0.46156255566129273</v>
          </cell>
          <cell r="LR303">
            <v>-0.58411622518751649</v>
          </cell>
          <cell r="LS303">
            <v>-0.51166426878844751</v>
          </cell>
          <cell r="LT303">
            <v>-0.15371464357273984</v>
          </cell>
          <cell r="LU303">
            <v>5.7143972647803222E-2</v>
          </cell>
          <cell r="LV303">
            <v>-1.2684940426280636E-2</v>
          </cell>
          <cell r="LW303">
            <v>0.21609648157366937</v>
          </cell>
          <cell r="LX303">
            <v>0.46519473136817063</v>
          </cell>
          <cell r="LY303">
            <v>0.5833839853570203</v>
          </cell>
          <cell r="LZ303">
            <v>0.75197513841916497</v>
          </cell>
          <cell r="MA303">
            <v>0.97000347750158811</v>
          </cell>
          <cell r="MB303">
            <v>1.1072160520072183</v>
          </cell>
          <cell r="MC303">
            <v>1.2461434206955699</v>
          </cell>
          <cell r="MD303">
            <v>1.2470057635949674</v>
          </cell>
          <cell r="ME303">
            <v>1.6335261434688677</v>
          </cell>
        </row>
        <row r="304">
          <cell r="A304">
            <v>1108004</v>
          </cell>
          <cell r="G304" t="str">
            <v xml:space="preserve">Corvina </v>
          </cell>
          <cell r="H304">
            <v>5.77</v>
          </cell>
          <cell r="I304">
            <v>10.97</v>
          </cell>
          <cell r="J304">
            <v>9.6</v>
          </cell>
          <cell r="K304">
            <v>3.43</v>
          </cell>
          <cell r="L304">
            <v>0.53</v>
          </cell>
          <cell r="M304">
            <v>2.04</v>
          </cell>
          <cell r="N304">
            <v>1.45</v>
          </cell>
          <cell r="O304">
            <v>-2.12</v>
          </cell>
          <cell r="P304">
            <v>-2.91</v>
          </cell>
          <cell r="Q304">
            <v>-1.86</v>
          </cell>
          <cell r="R304">
            <v>-0.96</v>
          </cell>
          <cell r="S304">
            <v>-1.3</v>
          </cell>
          <cell r="T304">
            <v>-3.66</v>
          </cell>
          <cell r="U304">
            <v>-2.54</v>
          </cell>
          <cell r="V304">
            <v>-0.21</v>
          </cell>
          <cell r="W304">
            <v>-1.1200000000000001</v>
          </cell>
          <cell r="X304">
            <v>-1.55</v>
          </cell>
          <cell r="Y304">
            <v>1.37</v>
          </cell>
          <cell r="Z304">
            <v>4.17</v>
          </cell>
          <cell r="AA304">
            <v>1.94</v>
          </cell>
          <cell r="AB304">
            <v>0.81</v>
          </cell>
          <cell r="AC304">
            <v>2.29</v>
          </cell>
          <cell r="AD304">
            <v>1.68</v>
          </cell>
          <cell r="AE304">
            <v>3.59</v>
          </cell>
          <cell r="AF304">
            <v>9.08</v>
          </cell>
          <cell r="AG304">
            <v>5.92</v>
          </cell>
          <cell r="AH304">
            <v>-1.03</v>
          </cell>
          <cell r="AI304">
            <v>-2</v>
          </cell>
          <cell r="AJ304">
            <v>0.74</v>
          </cell>
          <cell r="AK304">
            <v>1.98</v>
          </cell>
          <cell r="AL304">
            <v>-0.54</v>
          </cell>
          <cell r="AM304">
            <v>-0.02</v>
          </cell>
          <cell r="AN304">
            <v>0.13</v>
          </cell>
          <cell r="AO304">
            <v>-3.49</v>
          </cell>
          <cell r="AP304">
            <v>-4.04</v>
          </cell>
          <cell r="AQ304">
            <v>-3.16</v>
          </cell>
          <cell r="AR304">
            <v>-2.5499999999999998</v>
          </cell>
          <cell r="AS304">
            <v>-6.65</v>
          </cell>
          <cell r="AT304">
            <v>-6.99</v>
          </cell>
          <cell r="AU304">
            <v>0.47</v>
          </cell>
          <cell r="AV304">
            <v>3.42</v>
          </cell>
          <cell r="AW304">
            <v>1.93</v>
          </cell>
          <cell r="AX304">
            <v>5.15</v>
          </cell>
          <cell r="AY304">
            <v>-0.42</v>
          </cell>
          <cell r="AZ304">
            <v>-5.4</v>
          </cell>
          <cell r="BA304">
            <v>-0.57999999999999996</v>
          </cell>
          <cell r="BB304">
            <v>3.91</v>
          </cell>
          <cell r="BC304">
            <v>6.63</v>
          </cell>
          <cell r="BD304">
            <v>7.06</v>
          </cell>
          <cell r="BE304">
            <v>3.09</v>
          </cell>
          <cell r="BF304">
            <v>-2.6</v>
          </cell>
          <cell r="BG304">
            <v>-4.17</v>
          </cell>
          <cell r="BH304">
            <v>3.48</v>
          </cell>
          <cell r="BI304">
            <v>5.19</v>
          </cell>
          <cell r="BJ304">
            <v>-2.4900000000000002</v>
          </cell>
          <cell r="BK304">
            <v>-3.46</v>
          </cell>
          <cell r="BL304">
            <v>-2.13</v>
          </cell>
          <cell r="BM304">
            <v>-3.24</v>
          </cell>
          <cell r="BN304">
            <v>2.56</v>
          </cell>
          <cell r="BO304">
            <v>9.34</v>
          </cell>
          <cell r="BP304">
            <v>-2.39</v>
          </cell>
          <cell r="BQ304">
            <v>-9.3800000000000008</v>
          </cell>
          <cell r="BR304">
            <v>-0.19</v>
          </cell>
          <cell r="BS304">
            <v>3.02</v>
          </cell>
          <cell r="BT304">
            <v>-1.24</v>
          </cell>
          <cell r="BU304">
            <v>-4.83</v>
          </cell>
          <cell r="BV304">
            <v>-4.6500000000000004</v>
          </cell>
          <cell r="BW304">
            <v>1.55</v>
          </cell>
          <cell r="BX304">
            <v>3.51</v>
          </cell>
          <cell r="BY304">
            <v>2.9</v>
          </cell>
          <cell r="BZ304">
            <v>3.68</v>
          </cell>
          <cell r="CA304">
            <v>2.6</v>
          </cell>
          <cell r="CB304">
            <v>5.07</v>
          </cell>
          <cell r="CC304">
            <v>7.96</v>
          </cell>
          <cell r="CD304">
            <v>6.95</v>
          </cell>
          <cell r="CE304">
            <v>1.1599999999999999</v>
          </cell>
          <cell r="CF304">
            <v>-1.92</v>
          </cell>
          <cell r="CG304">
            <v>1.87</v>
          </cell>
          <cell r="CH304">
            <v>0.02</v>
          </cell>
          <cell r="CI304">
            <v>-8.0500000000000007</v>
          </cell>
          <cell r="CJ304">
            <v>-6.05</v>
          </cell>
          <cell r="CK304">
            <v>5.53</v>
          </cell>
          <cell r="CL304">
            <v>3.5</v>
          </cell>
          <cell r="CM304">
            <v>-0.49</v>
          </cell>
          <cell r="CN304">
            <v>3.97</v>
          </cell>
          <cell r="CO304">
            <v>-1.45</v>
          </cell>
          <cell r="CP304">
            <v>-3.99</v>
          </cell>
          <cell r="CQ304">
            <v>0.3</v>
          </cell>
          <cell r="CR304">
            <v>-2.56</v>
          </cell>
          <cell r="CS304">
            <v>1.01</v>
          </cell>
          <cell r="CT304">
            <v>7.3</v>
          </cell>
          <cell r="CU304">
            <v>3.43</v>
          </cell>
          <cell r="CV304">
            <v>0.05</v>
          </cell>
          <cell r="CW304">
            <v>1.22</v>
          </cell>
          <cell r="CX304">
            <v>2.74</v>
          </cell>
          <cell r="CY304">
            <v>2.09</v>
          </cell>
          <cell r="CZ304">
            <v>5.57</v>
          </cell>
          <cell r="DA304">
            <v>5.57</v>
          </cell>
          <cell r="DB304">
            <v>2.1800000000000002</v>
          </cell>
          <cell r="DC304">
            <v>1.72</v>
          </cell>
          <cell r="DD304">
            <v>5.19</v>
          </cell>
          <cell r="DE304">
            <v>5.45</v>
          </cell>
          <cell r="DF304">
            <v>4.74</v>
          </cell>
          <cell r="DG304">
            <v>3.42</v>
          </cell>
          <cell r="DH304">
            <v>-0.32</v>
          </cell>
          <cell r="DI304">
            <v>-2.27</v>
          </cell>
          <cell r="DJ304">
            <v>-3.1</v>
          </cell>
          <cell r="DK304">
            <v>1.51</v>
          </cell>
          <cell r="DL304">
            <v>3.68</v>
          </cell>
          <cell r="DM304">
            <v>-0.67</v>
          </cell>
          <cell r="DN304">
            <v>-0.46</v>
          </cell>
          <cell r="DO304">
            <v>0.66</v>
          </cell>
          <cell r="DP304">
            <v>-1.39</v>
          </cell>
          <cell r="DQ304">
            <v>-2.58</v>
          </cell>
          <cell r="DR304">
            <v>-0.19</v>
          </cell>
          <cell r="DS304">
            <v>0.4</v>
          </cell>
          <cell r="DT304">
            <v>-0.5</v>
          </cell>
          <cell r="DU304">
            <v>2.57</v>
          </cell>
          <cell r="DV304">
            <v>2.2400000000000002</v>
          </cell>
          <cell r="DW304">
            <v>0.05</v>
          </cell>
          <cell r="DX304">
            <v>3.12</v>
          </cell>
          <cell r="DY304">
            <v>3.07</v>
          </cell>
          <cell r="DZ304">
            <v>1.76</v>
          </cell>
          <cell r="EA304">
            <v>-1.29</v>
          </cell>
          <cell r="EB304">
            <v>-2.5499999999999998</v>
          </cell>
          <cell r="EC304">
            <v>2.23</v>
          </cell>
          <cell r="ED304">
            <v>2.86</v>
          </cell>
          <cell r="EE304">
            <v>0.24</v>
          </cell>
          <cell r="EF304">
            <v>-4.97</v>
          </cell>
          <cell r="EG304">
            <v>-6.99</v>
          </cell>
          <cell r="EH304">
            <v>-0.88</v>
          </cell>
          <cell r="EI304">
            <v>2.4300000000000002</v>
          </cell>
          <cell r="EJ304">
            <v>-0.16</v>
          </cell>
          <cell r="EK304">
            <v>-0.1</v>
          </cell>
          <cell r="EL304">
            <v>0.94</v>
          </cell>
          <cell r="EM304">
            <v>-0.03</v>
          </cell>
          <cell r="EN304">
            <v>1.37</v>
          </cell>
          <cell r="EO304">
            <v>2.4900000000000002</v>
          </cell>
          <cell r="EP304">
            <v>-0.74</v>
          </cell>
          <cell r="EQ304">
            <v>-3.94</v>
          </cell>
          <cell r="ER304">
            <v>-4.5199999999999996</v>
          </cell>
          <cell r="ES304">
            <v>-4.1100000000000003</v>
          </cell>
          <cell r="ET304">
            <v>-2.21</v>
          </cell>
          <cell r="EU304">
            <v>4.0199999999999996</v>
          </cell>
          <cell r="EV304">
            <v>8.4600000000000009</v>
          </cell>
          <cell r="EW304">
            <v>6.43</v>
          </cell>
          <cell r="EX304">
            <v>3.56</v>
          </cell>
          <cell r="EY304">
            <v>-1.0900000000000001</v>
          </cell>
          <cell r="EZ304">
            <v>0.09</v>
          </cell>
          <cell r="FA304">
            <v>6.49</v>
          </cell>
          <cell r="FB304">
            <v>3.83</v>
          </cell>
          <cell r="FC304">
            <v>3.35</v>
          </cell>
          <cell r="FD304">
            <v>5.23</v>
          </cell>
          <cell r="FE304">
            <v>-3.29</v>
          </cell>
          <cell r="FF304">
            <v>-6.46</v>
          </cell>
          <cell r="FG304">
            <v>-0.95</v>
          </cell>
          <cell r="FH304">
            <v>3.48</v>
          </cell>
          <cell r="FI304">
            <v>3.39</v>
          </cell>
          <cell r="FJ304">
            <v>4.67</v>
          </cell>
          <cell r="FK304">
            <v>5.39</v>
          </cell>
          <cell r="FL304">
            <v>-1.48</v>
          </cell>
          <cell r="FM304">
            <v>-4.47</v>
          </cell>
          <cell r="FN304">
            <v>0.53</v>
          </cell>
          <cell r="FO304">
            <v>1.91</v>
          </cell>
          <cell r="FP304">
            <v>-0.73</v>
          </cell>
          <cell r="FQ304">
            <v>-1.41</v>
          </cell>
          <cell r="FR304">
            <v>-1.59</v>
          </cell>
          <cell r="FS304">
            <v>-0.55000000000000004</v>
          </cell>
          <cell r="FT304">
            <v>3.38</v>
          </cell>
          <cell r="FU304">
            <v>4.24</v>
          </cell>
          <cell r="FV304">
            <v>1.06</v>
          </cell>
          <cell r="FW304">
            <v>-1.21</v>
          </cell>
          <cell r="FX304">
            <v>0.47</v>
          </cell>
          <cell r="FY304">
            <v>0.82</v>
          </cell>
          <cell r="FZ304">
            <v>0.81</v>
          </cell>
          <cell r="GA304">
            <v>2.36</v>
          </cell>
          <cell r="GB304">
            <v>-0.18</v>
          </cell>
          <cell r="GC304">
            <v>0.26</v>
          </cell>
          <cell r="GD304">
            <v>-0.61</v>
          </cell>
          <cell r="GE304">
            <v>-5.67</v>
          </cell>
          <cell r="GF304">
            <v>-0.28000000000000003</v>
          </cell>
          <cell r="GG304">
            <v>5.27</v>
          </cell>
          <cell r="GH304">
            <v>0.49</v>
          </cell>
          <cell r="GI304">
            <v>1.93</v>
          </cell>
          <cell r="GJ304">
            <v>3.88</v>
          </cell>
          <cell r="GK304">
            <v>-1.1399999999999999</v>
          </cell>
          <cell r="GL304">
            <v>0.45</v>
          </cell>
          <cell r="GM304">
            <v>-0.27</v>
          </cell>
          <cell r="GN304">
            <v>-4.16</v>
          </cell>
          <cell r="GO304">
            <v>0.11</v>
          </cell>
          <cell r="GP304">
            <v>1.02</v>
          </cell>
          <cell r="GQ304">
            <v>2.16</v>
          </cell>
          <cell r="GR304">
            <v>7.74</v>
          </cell>
          <cell r="GS304">
            <v>1.7</v>
          </cell>
          <cell r="GT304">
            <v>-4.6100000000000003</v>
          </cell>
          <cell r="GU304">
            <v>1.57</v>
          </cell>
          <cell r="GV304">
            <v>4.18</v>
          </cell>
          <cell r="GW304">
            <v>4.96</v>
          </cell>
          <cell r="GX304">
            <v>7.14</v>
          </cell>
          <cell r="GY304">
            <v>-1.25</v>
          </cell>
          <cell r="GZ304">
            <v>-4.5999999999999996</v>
          </cell>
          <cell r="HA304">
            <v>-1.63</v>
          </cell>
          <cell r="HB304">
            <v>1.87</v>
          </cell>
          <cell r="HC304">
            <v>3.9</v>
          </cell>
          <cell r="HD304">
            <v>0.37</v>
          </cell>
          <cell r="HE304">
            <v>-1.02</v>
          </cell>
          <cell r="HF304">
            <v>2.54</v>
          </cell>
          <cell r="HG304">
            <v>3.14</v>
          </cell>
          <cell r="HH304">
            <v>-1.76</v>
          </cell>
          <cell r="HI304">
            <v>-0.88</v>
          </cell>
          <cell r="HJ304">
            <v>2.65</v>
          </cell>
          <cell r="HK304">
            <v>0.15</v>
          </cell>
          <cell r="HL304">
            <v>-1.27</v>
          </cell>
          <cell r="HM304">
            <v>0.32</v>
          </cell>
          <cell r="HN304">
            <v>-0.01</v>
          </cell>
          <cell r="HO304">
            <v>-0.95</v>
          </cell>
          <cell r="HP304">
            <v>0.12</v>
          </cell>
          <cell r="HQ304">
            <v>3.76</v>
          </cell>
          <cell r="HR304">
            <v>8.5399999999999991</v>
          </cell>
          <cell r="HS304">
            <v>6.42</v>
          </cell>
          <cell r="HT304">
            <v>2.46</v>
          </cell>
          <cell r="HU304">
            <v>1.56</v>
          </cell>
          <cell r="HV304">
            <v>-2.0299999999999998</v>
          </cell>
          <cell r="HW304">
            <v>-0.9</v>
          </cell>
          <cell r="HX304">
            <v>1.54</v>
          </cell>
          <cell r="HY304">
            <v>-1.46</v>
          </cell>
          <cell r="HZ304">
            <v>-0.63</v>
          </cell>
          <cell r="IA304">
            <v>5.18</v>
          </cell>
          <cell r="IB304">
            <v>5.08</v>
          </cell>
          <cell r="IC304">
            <v>2.46</v>
          </cell>
          <cell r="ID304">
            <v>-0.03</v>
          </cell>
          <cell r="IE304">
            <v>-2.73</v>
          </cell>
          <cell r="IF304">
            <v>-2.2000000000000002</v>
          </cell>
          <cell r="IG304">
            <v>-2.37</v>
          </cell>
          <cell r="IH304">
            <v>1.43</v>
          </cell>
          <cell r="II304">
            <v>2.92</v>
          </cell>
          <cell r="IJ304">
            <v>-2.8</v>
          </cell>
          <cell r="IK304">
            <v>-4.9400000000000004</v>
          </cell>
          <cell r="IL304">
            <v>-2.42</v>
          </cell>
          <cell r="IM304">
            <v>0.91</v>
          </cell>
          <cell r="IN304">
            <v>3.19</v>
          </cell>
          <cell r="IO304">
            <v>2.9</v>
          </cell>
          <cell r="IP304">
            <v>0.61</v>
          </cell>
          <cell r="IQ304">
            <v>4.01</v>
          </cell>
          <cell r="IR304">
            <v>6.98</v>
          </cell>
          <cell r="IS304">
            <v>2.58</v>
          </cell>
          <cell r="IT304">
            <v>4.83</v>
          </cell>
          <cell r="IU304">
            <v>5.91</v>
          </cell>
          <cell r="IV304">
            <v>0.79</v>
          </cell>
          <cell r="IW304">
            <v>-2.39</v>
          </cell>
          <cell r="IX304">
            <v>-2.2000000000000002</v>
          </cell>
          <cell r="IY304">
            <v>-3.39</v>
          </cell>
          <cell r="IZ304">
            <v>-2.38</v>
          </cell>
          <cell r="JA304">
            <v>2.96</v>
          </cell>
          <cell r="JB304">
            <v>1.2</v>
          </cell>
          <cell r="JC304">
            <v>1.28</v>
          </cell>
          <cell r="JD304">
            <v>0.54</v>
          </cell>
          <cell r="JE304">
            <v>-1.4</v>
          </cell>
          <cell r="JF304">
            <v>-1.9</v>
          </cell>
          <cell r="JG304">
            <v>-0.96</v>
          </cell>
          <cell r="JH304">
            <v>3.38</v>
          </cell>
          <cell r="JI304">
            <v>3.28</v>
          </cell>
          <cell r="JJ304">
            <v>1.52</v>
          </cell>
          <cell r="JK304">
            <v>0.89</v>
          </cell>
          <cell r="JL304">
            <v>0.34</v>
          </cell>
          <cell r="JM304">
            <v>5.78</v>
          </cell>
          <cell r="JN304">
            <v>7.77</v>
          </cell>
          <cell r="JO304">
            <v>-0.47</v>
          </cell>
          <cell r="JP304">
            <v>-0.09</v>
          </cell>
          <cell r="JQ304">
            <v>-0.19</v>
          </cell>
          <cell r="JR304">
            <v>-2.48</v>
          </cell>
          <cell r="JS304">
            <v>-1.83</v>
          </cell>
          <cell r="JT304">
            <v>-7.04</v>
          </cell>
          <cell r="JU304">
            <v>-4.57</v>
          </cell>
          <cell r="JV304">
            <v>5.32</v>
          </cell>
          <cell r="JW304">
            <v>4.59</v>
          </cell>
          <cell r="JX304">
            <v>-1.73</v>
          </cell>
          <cell r="JY304">
            <v>-3.57</v>
          </cell>
          <cell r="JZ304">
            <v>-5.78</v>
          </cell>
          <cell r="KA304">
            <v>-3.74</v>
          </cell>
          <cell r="KB304">
            <v>-1.47</v>
          </cell>
          <cell r="KC304">
            <v>-4.16</v>
          </cell>
          <cell r="KD304">
            <v>-2.16</v>
          </cell>
          <cell r="KE304">
            <v>3.39</v>
          </cell>
          <cell r="KF304">
            <v>4.45</v>
          </cell>
          <cell r="KG304">
            <v>0.28999999999999998</v>
          </cell>
          <cell r="KH304">
            <v>-3.55</v>
          </cell>
          <cell r="KI304">
            <v>-3.09</v>
          </cell>
          <cell r="KJ304">
            <v>3.93</v>
          </cell>
          <cell r="KK304">
            <v>2.57</v>
          </cell>
          <cell r="KL304">
            <v>-5.16</v>
          </cell>
          <cell r="KM304">
            <v>-5.61</v>
          </cell>
          <cell r="KN304">
            <v>0.48</v>
          </cell>
          <cell r="KO304">
            <v>7.77</v>
          </cell>
          <cell r="KP304">
            <v>7.49</v>
          </cell>
          <cell r="KQ304">
            <v>3.84</v>
          </cell>
          <cell r="KR304">
            <v>0.41</v>
          </cell>
          <cell r="KS304">
            <v>-3.69</v>
          </cell>
          <cell r="KT304">
            <v>-1.08</v>
          </cell>
          <cell r="KU304">
            <v>2.88</v>
          </cell>
          <cell r="KV304">
            <v>0.37</v>
          </cell>
          <cell r="KW304">
            <v>-0.3</v>
          </cell>
          <cell r="KX304">
            <v>-3.05</v>
          </cell>
          <cell r="KY304">
            <v>-3.79</v>
          </cell>
          <cell r="KZ304">
            <v>0.71</v>
          </cell>
          <cell r="LA304">
            <v>1.77</v>
          </cell>
          <cell r="LB304">
            <v>-2.35</v>
          </cell>
          <cell r="LC304">
            <v>2.2599999999999998</v>
          </cell>
          <cell r="LD304">
            <v>8.69</v>
          </cell>
          <cell r="LE304">
            <v>-0.84</v>
          </cell>
          <cell r="LF304">
            <v>-0.5</v>
          </cell>
          <cell r="LG304">
            <v>0</v>
          </cell>
          <cell r="LH304">
            <v>1.2971316999801001</v>
          </cell>
          <cell r="LI304">
            <v>1.0382871217335783</v>
          </cell>
          <cell r="LJ304">
            <v>8.1056057352766719E-2</v>
          </cell>
          <cell r="LK304">
            <v>-0.39220707599189436</v>
          </cell>
          <cell r="LL304">
            <v>0.23422325399392277</v>
          </cell>
          <cell r="LM304">
            <v>0.86235735621210252</v>
          </cell>
          <cell r="LN304">
            <v>0.69635585316862392</v>
          </cell>
          <cell r="LO304">
            <v>0.19909668650385987</v>
          </cell>
          <cell r="LP304">
            <v>-0.2379840963050972</v>
          </cell>
          <cell r="LQ304">
            <v>-0.46156255566129273</v>
          </cell>
          <cell r="LR304">
            <v>-0.58411622518751649</v>
          </cell>
          <cell r="LS304">
            <v>-0.51166426878844751</v>
          </cell>
          <cell r="LT304">
            <v>-0.15371464357273984</v>
          </cell>
          <cell r="LU304">
            <v>5.7143972647803222E-2</v>
          </cell>
          <cell r="LV304">
            <v>-1.2684940426280636E-2</v>
          </cell>
          <cell r="LW304">
            <v>0.21609648157366937</v>
          </cell>
          <cell r="LX304">
            <v>0.46519473136817063</v>
          </cell>
          <cell r="LY304">
            <v>0.5833839853570203</v>
          </cell>
          <cell r="LZ304">
            <v>0.75197513841916497</v>
          </cell>
          <cell r="MA304">
            <v>0.97000347750158811</v>
          </cell>
          <cell r="MB304">
            <v>1.1072160520072183</v>
          </cell>
          <cell r="MC304">
            <v>1.2461434206955699</v>
          </cell>
          <cell r="MD304">
            <v>1.2470057635949674</v>
          </cell>
          <cell r="ME304">
            <v>1.6335261434688677</v>
          </cell>
        </row>
        <row r="305">
          <cell r="A305">
            <v>1108005</v>
          </cell>
          <cell r="G305" t="str">
            <v xml:space="preserve">Cavalinha </v>
          </cell>
          <cell r="H305">
            <v>1.8181796838998823</v>
          </cell>
          <cell r="I305">
            <v>5.4714237315993355</v>
          </cell>
          <cell r="J305">
            <v>4.8773755125539111</v>
          </cell>
          <cell r="K305">
            <v>2.0404036595025725</v>
          </cell>
          <cell r="L305">
            <v>-0.90623592873197589</v>
          </cell>
          <cell r="M305">
            <v>-0.57525274701154738</v>
          </cell>
          <cell r="N305">
            <v>0.78772205680635488</v>
          </cell>
          <cell r="O305">
            <v>0.17668708325602051</v>
          </cell>
          <cell r="P305">
            <v>-3.1023701900833731</v>
          </cell>
          <cell r="Q305">
            <v>-4.8143563104821352</v>
          </cell>
          <cell r="R305">
            <v>-0.63038171826999867</v>
          </cell>
          <cell r="S305">
            <v>-8.4858088339763799E-2</v>
          </cell>
          <cell r="T305">
            <v>-1.0681033848483306</v>
          </cell>
          <cell r="U305">
            <v>-0.12276412791691589</v>
          </cell>
          <cell r="V305">
            <v>1.3110274725806419</v>
          </cell>
          <cell r="W305">
            <v>-0.16994949650680627</v>
          </cell>
          <cell r="X305">
            <v>-0.89015165051084955</v>
          </cell>
          <cell r="Y305">
            <v>1.7707229777433735</v>
          </cell>
          <cell r="Z305">
            <v>1.4766729010386506</v>
          </cell>
          <cell r="AA305">
            <v>1.3576850112890746</v>
          </cell>
          <cell r="AB305">
            <v>2.410075329608977</v>
          </cell>
          <cell r="AC305">
            <v>1.2396991790011234</v>
          </cell>
          <cell r="AD305">
            <v>-0.33299817068945048</v>
          </cell>
          <cell r="AE305">
            <v>1.5349972303279209</v>
          </cell>
          <cell r="AF305">
            <v>4.3474657886829551</v>
          </cell>
          <cell r="AG305">
            <v>3.0647883349076905</v>
          </cell>
          <cell r="AH305">
            <v>-0.88366165241862815</v>
          </cell>
          <cell r="AI305">
            <v>-1.5021325195616919</v>
          </cell>
          <cell r="AJ305">
            <v>-0.72591325442424903</v>
          </cell>
          <cell r="AK305">
            <v>2.7913147086134322</v>
          </cell>
          <cell r="AL305">
            <v>1.8620046262686949</v>
          </cell>
          <cell r="AM305">
            <v>0.69545661423239091</v>
          </cell>
          <cell r="AN305">
            <v>0.62299866514165492</v>
          </cell>
          <cell r="AO305">
            <v>-0.42006251926665672</v>
          </cell>
          <cell r="AP305">
            <v>-2.1047289533413722</v>
          </cell>
          <cell r="AQ305">
            <v>-3.0921665317479201</v>
          </cell>
          <cell r="AR305">
            <v>-2.038451308217482</v>
          </cell>
          <cell r="AS305">
            <v>-2.9614274851842719</v>
          </cell>
          <cell r="AT305">
            <v>-0.53699731988944166</v>
          </cell>
          <cell r="AU305">
            <v>0.91567615802159996</v>
          </cell>
          <cell r="AV305">
            <v>1.3369332586801852</v>
          </cell>
          <cell r="AW305">
            <v>2.0031231903428623</v>
          </cell>
          <cell r="AX305">
            <v>2.5813073272748768</v>
          </cell>
          <cell r="AY305">
            <v>1.438548072394193</v>
          </cell>
          <cell r="AZ305">
            <v>1.6248579607302394</v>
          </cell>
          <cell r="BA305">
            <v>2.0890896449838983</v>
          </cell>
          <cell r="BB305">
            <v>2.1942944862843365</v>
          </cell>
          <cell r="BC305">
            <v>1.820222325785706</v>
          </cell>
          <cell r="BD305">
            <v>2.6995620784078125</v>
          </cell>
          <cell r="BE305">
            <v>3.644378924077027</v>
          </cell>
          <cell r="BF305">
            <v>1.4934813789116126</v>
          </cell>
          <cell r="BG305">
            <v>-1.3006199866723589</v>
          </cell>
          <cell r="BH305">
            <v>-4.1188002627293482E-2</v>
          </cell>
          <cell r="BI305">
            <v>0.72370440532029867</v>
          </cell>
          <cell r="BJ305">
            <v>-0.68636380423387655</v>
          </cell>
          <cell r="BK305">
            <v>-1.2916010747083975</v>
          </cell>
          <cell r="BL305">
            <v>-1.5877646981336941</v>
          </cell>
          <cell r="BM305">
            <v>-1.6804230645322575</v>
          </cell>
          <cell r="BN305">
            <v>-1.1258640402326201</v>
          </cell>
          <cell r="BO305">
            <v>0.27284455433842392</v>
          </cell>
          <cell r="BP305">
            <v>-1.9294734163362117</v>
          </cell>
          <cell r="BQ305">
            <v>-1.6029133628617336</v>
          </cell>
          <cell r="BR305">
            <v>1.1588834330367652</v>
          </cell>
          <cell r="BS305">
            <v>0.78467318975756228</v>
          </cell>
          <cell r="BT305">
            <v>-0.28979533226572152</v>
          </cell>
          <cell r="BU305">
            <v>-1.9510017815973497</v>
          </cell>
          <cell r="BV305">
            <v>-1.5572092193870977</v>
          </cell>
          <cell r="BW305">
            <v>0.54660137593893698</v>
          </cell>
          <cell r="BX305">
            <v>0.64832529449573317</v>
          </cell>
          <cell r="BY305">
            <v>-1.4096011470905145E-2</v>
          </cell>
          <cell r="BZ305">
            <v>1.5898127098900148</v>
          </cell>
          <cell r="CA305">
            <v>2.9275524916503315</v>
          </cell>
          <cell r="CB305">
            <v>2.6897040075125442</v>
          </cell>
          <cell r="CC305">
            <v>2.016327553287419</v>
          </cell>
          <cell r="CD305">
            <v>2.2725180160837195</v>
          </cell>
          <cell r="CE305">
            <v>0.54813395026280987</v>
          </cell>
          <cell r="CF305">
            <v>-1.0826390593059585</v>
          </cell>
          <cell r="CG305">
            <v>0.93099460977733328</v>
          </cell>
          <cell r="CH305">
            <v>3.3748485304476716</v>
          </cell>
          <cell r="CI305">
            <v>-1.4922216091647267</v>
          </cell>
          <cell r="CJ305">
            <v>-5.4706053882551462</v>
          </cell>
          <cell r="CK305">
            <v>-0.17131646630475719</v>
          </cell>
          <cell r="CL305">
            <v>2.5100723436780901</v>
          </cell>
          <cell r="CM305">
            <v>-0.37596915015835958</v>
          </cell>
          <cell r="CN305">
            <v>-2.3306604343673309</v>
          </cell>
          <cell r="CO305">
            <v>-2.2866688424193158</v>
          </cell>
          <cell r="CP305">
            <v>-9.9401722041713381E-2</v>
          </cell>
          <cell r="CQ305">
            <v>0.89250584643222453</v>
          </cell>
          <cell r="CR305">
            <v>-4.1322755875402732E-2</v>
          </cell>
          <cell r="CS305">
            <v>0.33801000033254863</v>
          </cell>
          <cell r="CT305">
            <v>1.3717839628745403</v>
          </cell>
          <cell r="CU305">
            <v>1.8750681962320941</v>
          </cell>
          <cell r="CV305">
            <v>2.6505173804172366</v>
          </cell>
          <cell r="CW305">
            <v>2.052542194192934</v>
          </cell>
          <cell r="CX305">
            <v>1.7469947213333084</v>
          </cell>
          <cell r="CY305">
            <v>3.8069373535505151</v>
          </cell>
          <cell r="CZ305">
            <v>1.5243684201040621</v>
          </cell>
          <cell r="DA305">
            <v>1.5243684201040621</v>
          </cell>
          <cell r="DB305">
            <v>0.97483463197580866</v>
          </cell>
          <cell r="DC305">
            <v>1.1005914813239999</v>
          </cell>
          <cell r="DD305">
            <v>0.62721288675951237</v>
          </cell>
          <cell r="DE305">
            <v>2.6432734880368995</v>
          </cell>
          <cell r="DF305">
            <v>5.1792890146787443</v>
          </cell>
          <cell r="DG305">
            <v>1.7433408737788436</v>
          </cell>
          <cell r="DH305">
            <v>-0.53306644995315844</v>
          </cell>
          <cell r="DI305">
            <v>-0.60042832676636027</v>
          </cell>
          <cell r="DJ305">
            <v>-1.8756923488337005</v>
          </cell>
          <cell r="DK305">
            <v>-0.30176456743929608</v>
          </cell>
          <cell r="DL305">
            <v>-1.2305868359940824</v>
          </cell>
          <cell r="DM305">
            <v>-1.7494684207206821</v>
          </cell>
          <cell r="DN305">
            <v>-1.4048303794329253</v>
          </cell>
          <cell r="DO305">
            <v>-1.007782776186636</v>
          </cell>
          <cell r="DP305">
            <v>-0.82557733741128481</v>
          </cell>
          <cell r="DQ305">
            <v>-1.0150698758811656</v>
          </cell>
          <cell r="DR305">
            <v>2.7682625884804742E-2</v>
          </cell>
          <cell r="DS305">
            <v>2.227432586735127</v>
          </cell>
          <cell r="DT305">
            <v>2.033071129918762</v>
          </cell>
          <cell r="DU305">
            <v>1.4068740703647233</v>
          </cell>
          <cell r="DV305">
            <v>1.3648373533178053</v>
          </cell>
          <cell r="DW305">
            <v>1.6011207643545746</v>
          </cell>
          <cell r="DX305">
            <v>3.4427184732062361</v>
          </cell>
          <cell r="DY305">
            <v>2.8017584517604939</v>
          </cell>
          <cell r="DZ305">
            <v>1.9152100782968764</v>
          </cell>
          <cell r="EA305">
            <v>2.4182103169734877</v>
          </cell>
          <cell r="EB305">
            <v>1.7208964437683056</v>
          </cell>
          <cell r="EC305">
            <v>1.5219184125412515</v>
          </cell>
          <cell r="ED305">
            <v>2.0089502964602284</v>
          </cell>
          <cell r="EE305">
            <v>0.82605529936379973</v>
          </cell>
          <cell r="EF305">
            <v>-3.2910324262817454</v>
          </cell>
          <cell r="EG305">
            <v>-4.0744553437502722</v>
          </cell>
          <cell r="EH305">
            <v>-2.9714977174841191</v>
          </cell>
          <cell r="EI305">
            <v>0.73323554104655375</v>
          </cell>
          <cell r="EJ305">
            <v>1.8646322695573228</v>
          </cell>
          <cell r="EK305">
            <v>-0.6229460284994508</v>
          </cell>
          <cell r="EL305">
            <v>0.54182654640679728</v>
          </cell>
          <cell r="EM305">
            <v>1.185200724313799</v>
          </cell>
          <cell r="EN305">
            <v>-0.83420739957772205</v>
          </cell>
          <cell r="EO305">
            <v>-0.19505643780703738</v>
          </cell>
          <cell r="EP305">
            <v>2.3074945105887816</v>
          </cell>
          <cell r="EQ305">
            <v>2.2283591674017376</v>
          </cell>
          <cell r="ER305">
            <v>0.94935764790795718</v>
          </cell>
          <cell r="ES305">
            <v>0.98514236244609599</v>
          </cell>
          <cell r="ET305">
            <v>2.4217862001386119</v>
          </cell>
          <cell r="EU305">
            <v>2.6547618684266028</v>
          </cell>
          <cell r="EV305">
            <v>3.2293671428017174</v>
          </cell>
          <cell r="EW305">
            <v>4.6004910896192781</v>
          </cell>
          <cell r="EX305">
            <v>2.9303178575037676</v>
          </cell>
          <cell r="EY305">
            <v>4.0151538437605784E-3</v>
          </cell>
          <cell r="EZ305">
            <v>0.15343179357440737</v>
          </cell>
          <cell r="FA305">
            <v>2.7945094853063051</v>
          </cell>
          <cell r="FB305">
            <v>2.336176068558887</v>
          </cell>
          <cell r="FC305">
            <v>1.2218331463069507</v>
          </cell>
          <cell r="FD305">
            <v>1.8391159433425557</v>
          </cell>
          <cell r="FE305">
            <v>-1.0685172387587989</v>
          </cell>
          <cell r="FF305">
            <v>-5.1937235121612364</v>
          </cell>
          <cell r="FG305">
            <v>-3.6219863532827281</v>
          </cell>
          <cell r="FH305">
            <v>-0.56999999999999995</v>
          </cell>
          <cell r="FI305">
            <v>0.22</v>
          </cell>
          <cell r="FJ305">
            <v>2.0099999999999998</v>
          </cell>
          <cell r="FK305">
            <v>1.76</v>
          </cell>
          <cell r="FL305">
            <v>-1.31</v>
          </cell>
          <cell r="FM305">
            <v>-1.21</v>
          </cell>
          <cell r="FN305">
            <v>0.66</v>
          </cell>
          <cell r="FO305">
            <v>1.17</v>
          </cell>
          <cell r="FP305">
            <v>0.56999999999999995</v>
          </cell>
          <cell r="FQ305">
            <v>1.64</v>
          </cell>
          <cell r="FR305">
            <v>1.78</v>
          </cell>
          <cell r="FS305">
            <v>1.66</v>
          </cell>
          <cell r="FT305">
            <v>2.29</v>
          </cell>
          <cell r="FU305">
            <v>2.91</v>
          </cell>
          <cell r="FV305">
            <v>-2.56</v>
          </cell>
          <cell r="FW305">
            <v>-1.61</v>
          </cell>
          <cell r="FX305">
            <v>3.09</v>
          </cell>
          <cell r="FY305">
            <v>5.76</v>
          </cell>
          <cell r="FZ305">
            <v>0.12</v>
          </cell>
          <cell r="GA305">
            <v>-1.98</v>
          </cell>
          <cell r="GB305">
            <v>1.29</v>
          </cell>
          <cell r="GC305">
            <v>-0.47</v>
          </cell>
          <cell r="GD305">
            <v>-4.28</v>
          </cell>
          <cell r="GE305">
            <v>-2.1800000000000002</v>
          </cell>
          <cell r="GF305">
            <v>-3.79</v>
          </cell>
          <cell r="GG305">
            <v>-5.22</v>
          </cell>
          <cell r="GH305">
            <v>5.9</v>
          </cell>
          <cell r="GI305">
            <v>-2.75</v>
          </cell>
          <cell r="GJ305">
            <v>-14.58</v>
          </cell>
          <cell r="GK305">
            <v>-0.59</v>
          </cell>
          <cell r="GL305">
            <v>10.46</v>
          </cell>
          <cell r="GM305">
            <v>8.32</v>
          </cell>
          <cell r="GN305">
            <v>6.49</v>
          </cell>
          <cell r="GO305">
            <v>-0.2</v>
          </cell>
          <cell r="GP305">
            <v>-4.3099999999999996</v>
          </cell>
          <cell r="GQ305">
            <v>-0.17</v>
          </cell>
          <cell r="GR305">
            <v>4.95</v>
          </cell>
          <cell r="GS305">
            <v>0.88</v>
          </cell>
          <cell r="GT305">
            <v>-4.37</v>
          </cell>
          <cell r="GU305">
            <v>-4.04</v>
          </cell>
          <cell r="GV305">
            <v>3.42</v>
          </cell>
          <cell r="GW305">
            <v>9.4600000000000009</v>
          </cell>
          <cell r="GX305">
            <v>2</v>
          </cell>
          <cell r="GY305">
            <v>-4.78</v>
          </cell>
          <cell r="GZ305">
            <v>-4.03</v>
          </cell>
          <cell r="HA305">
            <v>-2.91</v>
          </cell>
          <cell r="HB305">
            <v>0.43</v>
          </cell>
          <cell r="HC305">
            <v>4.16</v>
          </cell>
          <cell r="HD305">
            <v>1.97</v>
          </cell>
          <cell r="HE305">
            <v>-1.85</v>
          </cell>
          <cell r="HF305">
            <v>-5.71</v>
          </cell>
          <cell r="HG305">
            <v>-1.97</v>
          </cell>
          <cell r="HH305">
            <v>0.48</v>
          </cell>
          <cell r="HI305">
            <v>-2.78</v>
          </cell>
          <cell r="HJ305">
            <v>-1.3</v>
          </cell>
          <cell r="HK305">
            <v>4.45</v>
          </cell>
          <cell r="HL305">
            <v>2.06</v>
          </cell>
          <cell r="HM305">
            <v>-1.93</v>
          </cell>
          <cell r="HN305">
            <v>9.4700000000000006</v>
          </cell>
          <cell r="HO305">
            <v>12.19</v>
          </cell>
          <cell r="HP305">
            <v>3.66</v>
          </cell>
          <cell r="HQ305">
            <v>-2.4500000000000002</v>
          </cell>
          <cell r="HR305">
            <v>0.09</v>
          </cell>
          <cell r="HS305">
            <v>6.5</v>
          </cell>
          <cell r="HT305">
            <v>4.1399999999999997</v>
          </cell>
          <cell r="HU305">
            <v>-0.41</v>
          </cell>
          <cell r="HV305">
            <v>-0.82</v>
          </cell>
          <cell r="HW305">
            <v>-0.63</v>
          </cell>
          <cell r="HX305">
            <v>-2.9</v>
          </cell>
          <cell r="HY305">
            <v>0.22</v>
          </cell>
          <cell r="HZ305">
            <v>3.23</v>
          </cell>
          <cell r="IA305">
            <v>0.81</v>
          </cell>
          <cell r="IB305">
            <v>1.41</v>
          </cell>
          <cell r="IC305">
            <v>2.62</v>
          </cell>
          <cell r="ID305">
            <v>-3.92</v>
          </cell>
          <cell r="IE305">
            <v>-8.86</v>
          </cell>
          <cell r="IF305">
            <v>-7.22</v>
          </cell>
          <cell r="IG305">
            <v>-1.33</v>
          </cell>
          <cell r="IH305">
            <v>0.9</v>
          </cell>
          <cell r="II305">
            <v>-1.1299999999999999</v>
          </cell>
          <cell r="IJ305">
            <v>4.13</v>
          </cell>
          <cell r="IK305">
            <v>4.53</v>
          </cell>
          <cell r="IL305">
            <v>0.73</v>
          </cell>
          <cell r="IM305">
            <v>3.42</v>
          </cell>
          <cell r="IN305">
            <v>2.2200000000000002</v>
          </cell>
          <cell r="IO305">
            <v>-1.01</v>
          </cell>
          <cell r="IP305">
            <v>-0.22</v>
          </cell>
          <cell r="IQ305">
            <v>12.19</v>
          </cell>
          <cell r="IR305">
            <v>16.079999999999998</v>
          </cell>
          <cell r="IS305">
            <v>3.45</v>
          </cell>
          <cell r="IT305">
            <v>-0.69</v>
          </cell>
          <cell r="IU305">
            <v>-0.42</v>
          </cell>
          <cell r="IV305">
            <v>5.24</v>
          </cell>
          <cell r="IW305">
            <v>7.53</v>
          </cell>
          <cell r="IX305">
            <v>-0.28000000000000003</v>
          </cell>
          <cell r="IY305">
            <v>-4.79</v>
          </cell>
          <cell r="IZ305">
            <v>-1.08</v>
          </cell>
          <cell r="JA305">
            <v>-0.4</v>
          </cell>
          <cell r="JB305">
            <v>2.09</v>
          </cell>
          <cell r="JC305">
            <v>1.52</v>
          </cell>
          <cell r="JD305">
            <v>-5.89</v>
          </cell>
          <cell r="JE305">
            <v>1.61</v>
          </cell>
          <cell r="JF305">
            <v>2.38</v>
          </cell>
          <cell r="JG305">
            <v>-4.53</v>
          </cell>
          <cell r="JH305">
            <v>0.33</v>
          </cell>
          <cell r="JI305">
            <v>3.28</v>
          </cell>
          <cell r="JJ305">
            <v>7.05</v>
          </cell>
          <cell r="JK305">
            <v>12.65</v>
          </cell>
          <cell r="JL305">
            <v>8.09</v>
          </cell>
          <cell r="JM305">
            <v>5.6</v>
          </cell>
          <cell r="JN305">
            <v>6.45</v>
          </cell>
          <cell r="JO305">
            <v>8.65</v>
          </cell>
          <cell r="JP305">
            <v>0.8</v>
          </cell>
          <cell r="JQ305">
            <v>-2.73</v>
          </cell>
          <cell r="JR305">
            <v>4.22</v>
          </cell>
          <cell r="JS305">
            <v>-0.99</v>
          </cell>
          <cell r="JT305">
            <v>-2.58</v>
          </cell>
          <cell r="JU305">
            <v>-0.82</v>
          </cell>
          <cell r="JV305">
            <v>-0.17</v>
          </cell>
          <cell r="JW305">
            <v>-1.37</v>
          </cell>
          <cell r="JX305">
            <v>-5.45</v>
          </cell>
          <cell r="JY305">
            <v>-5.76</v>
          </cell>
          <cell r="JZ305">
            <v>-4.8499999999999996</v>
          </cell>
          <cell r="KA305">
            <v>-4.7300000000000004</v>
          </cell>
          <cell r="KB305">
            <v>0.02</v>
          </cell>
          <cell r="KC305">
            <v>2.12</v>
          </cell>
          <cell r="KD305">
            <v>0.13</v>
          </cell>
          <cell r="KE305">
            <v>1.32</v>
          </cell>
          <cell r="KF305">
            <v>4.1399999999999997</v>
          </cell>
          <cell r="KG305">
            <v>5.92</v>
          </cell>
          <cell r="KH305">
            <v>1.32</v>
          </cell>
          <cell r="KI305">
            <v>3.98</v>
          </cell>
          <cell r="KJ305">
            <v>7.17</v>
          </cell>
          <cell r="KK305">
            <v>3.33</v>
          </cell>
          <cell r="KL305">
            <v>-3.02</v>
          </cell>
          <cell r="KM305">
            <v>-9.02</v>
          </cell>
          <cell r="KN305">
            <v>-1.69</v>
          </cell>
          <cell r="KO305">
            <v>1.21</v>
          </cell>
          <cell r="KP305">
            <v>-8.23</v>
          </cell>
          <cell r="KQ305">
            <v>-4.95</v>
          </cell>
          <cell r="KR305">
            <v>4.5999999999999996</v>
          </cell>
          <cell r="KS305">
            <v>2.0699999999999998</v>
          </cell>
          <cell r="KT305">
            <v>-1.91</v>
          </cell>
          <cell r="KU305">
            <v>-2.96</v>
          </cell>
          <cell r="KV305">
            <v>3.15</v>
          </cell>
          <cell r="KW305">
            <v>2.98</v>
          </cell>
          <cell r="KX305">
            <v>-1.79</v>
          </cell>
          <cell r="KY305">
            <v>-3.04</v>
          </cell>
          <cell r="KZ305">
            <v>-2.09</v>
          </cell>
          <cell r="LA305">
            <v>-1.29</v>
          </cell>
          <cell r="LB305">
            <v>0.88</v>
          </cell>
          <cell r="LC305">
            <v>4.53</v>
          </cell>
          <cell r="LD305">
            <v>2.17</v>
          </cell>
          <cell r="LE305">
            <v>-1.44</v>
          </cell>
          <cell r="LF305">
            <v>-0.5</v>
          </cell>
          <cell r="LG305">
            <v>0</v>
          </cell>
          <cell r="LH305">
            <v>1.2971316999801001</v>
          </cell>
          <cell r="LI305">
            <v>1.0382871217335783</v>
          </cell>
          <cell r="LJ305">
            <v>8.1056057352766719E-2</v>
          </cell>
          <cell r="LK305">
            <v>-0.39220707599189436</v>
          </cell>
          <cell r="LL305">
            <v>0.23422325399392277</v>
          </cell>
          <cell r="LM305">
            <v>0.86235735621210252</v>
          </cell>
          <cell r="LN305">
            <v>0.69635585316862392</v>
          </cell>
          <cell r="LO305">
            <v>0.19909668650385987</v>
          </cell>
          <cell r="LP305">
            <v>-0.2379840963050972</v>
          </cell>
          <cell r="LQ305">
            <v>-0.46156255566129273</v>
          </cell>
          <cell r="LR305">
            <v>-0.58411622518751649</v>
          </cell>
          <cell r="LS305">
            <v>-0.51166426878844751</v>
          </cell>
          <cell r="LT305">
            <v>-0.15371464357273984</v>
          </cell>
          <cell r="LU305">
            <v>5.7143972647803222E-2</v>
          </cell>
          <cell r="LV305">
            <v>-1.2684940426280636E-2</v>
          </cell>
          <cell r="LW305">
            <v>0.21609648157366937</v>
          </cell>
          <cell r="LX305">
            <v>0.46519473136817063</v>
          </cell>
          <cell r="LY305">
            <v>0.5833839853570203</v>
          </cell>
          <cell r="LZ305">
            <v>0.75197513841916497</v>
          </cell>
          <cell r="MA305">
            <v>0.97000347750158811</v>
          </cell>
          <cell r="MB305">
            <v>1.1072160520072183</v>
          </cell>
          <cell r="MC305">
            <v>1.2461434206955699</v>
          </cell>
          <cell r="MD305">
            <v>1.2470057635949674</v>
          </cell>
          <cell r="ME305">
            <v>1.6335261434688677</v>
          </cell>
        </row>
        <row r="306">
          <cell r="A306">
            <v>1108006</v>
          </cell>
          <cell r="G306" t="str">
            <v xml:space="preserve">Peixe </v>
          </cell>
          <cell r="H306">
            <v>0.81375164135910949</v>
          </cell>
          <cell r="I306">
            <v>5.8551906916791063</v>
          </cell>
          <cell r="J306">
            <v>2.6368394324274087</v>
          </cell>
          <cell r="K306">
            <v>2.3928624639471878</v>
          </cell>
          <cell r="L306">
            <v>-0.13943464982685955</v>
          </cell>
          <cell r="M306">
            <v>-0.17849435565616548</v>
          </cell>
          <cell r="N306">
            <v>0.46466439507470753</v>
          </cell>
          <cell r="O306">
            <v>7.8648797757501165E-2</v>
          </cell>
          <cell r="P306">
            <v>-1.7998183822150269</v>
          </cell>
          <cell r="Q306">
            <v>-4.3213243633251581</v>
          </cell>
          <cell r="R306">
            <v>0.13415609205602536</v>
          </cell>
          <cell r="S306">
            <v>1.8142767075160486E-2</v>
          </cell>
          <cell r="T306">
            <v>-0.79235967983449862</v>
          </cell>
          <cell r="U306">
            <v>-0.13955705282604419</v>
          </cell>
          <cell r="V306">
            <v>0.98896862649105</v>
          </cell>
          <cell r="W306">
            <v>-0.30061394788920709</v>
          </cell>
          <cell r="X306">
            <v>-1.0417583859463402</v>
          </cell>
          <cell r="Y306">
            <v>1.4510761589159211</v>
          </cell>
          <cell r="Z306">
            <v>0.86306425579316559</v>
          </cell>
          <cell r="AA306">
            <v>1.8058531396963204</v>
          </cell>
          <cell r="AB306">
            <v>1.4681493543908424</v>
          </cell>
          <cell r="AC306">
            <v>0.84665813268485646</v>
          </cell>
          <cell r="AD306">
            <v>-0.10259075935929045</v>
          </cell>
          <cell r="AE306">
            <v>1.7160205009532032</v>
          </cell>
          <cell r="AF306">
            <v>1.7476703416244519</v>
          </cell>
          <cell r="AG306">
            <v>2.9590671478755679</v>
          </cell>
          <cell r="AH306">
            <v>-6.4130047711415117E-2</v>
          </cell>
          <cell r="AI306">
            <v>-1.2995183979877674</v>
          </cell>
          <cell r="AJ306">
            <v>-0.13892668428990512</v>
          </cell>
          <cell r="AK306">
            <v>2.9078838505687128</v>
          </cell>
          <cell r="AL306">
            <v>1.0054624350706904</v>
          </cell>
          <cell r="AM306">
            <v>1.0408614916862737</v>
          </cell>
          <cell r="AN306">
            <v>-0.32278700045224179</v>
          </cell>
          <cell r="AO306">
            <v>-0.73858407426698069</v>
          </cell>
          <cell r="AP306">
            <v>-1.6206645160447</v>
          </cell>
          <cell r="AQ306">
            <v>-2.7586850828729275</v>
          </cell>
          <cell r="AR306">
            <v>-0.60093819337016563</v>
          </cell>
          <cell r="AS306">
            <v>-1.73</v>
          </cell>
          <cell r="AT306">
            <v>0.89</v>
          </cell>
          <cell r="AU306">
            <v>-0.14000000000000001</v>
          </cell>
          <cell r="AV306">
            <v>-0.57999999999999996</v>
          </cell>
          <cell r="AW306">
            <v>1.69</v>
          </cell>
          <cell r="AX306">
            <v>7.0000000000000007E-2</v>
          </cell>
          <cell r="AY306">
            <v>-0.13</v>
          </cell>
          <cell r="AZ306">
            <v>2.33</v>
          </cell>
          <cell r="BA306">
            <v>0.6</v>
          </cell>
          <cell r="BB306">
            <v>-0.21</v>
          </cell>
          <cell r="BC306">
            <v>0.31</v>
          </cell>
          <cell r="BD306">
            <v>2.39</v>
          </cell>
          <cell r="BE306">
            <v>3.09</v>
          </cell>
          <cell r="BF306">
            <v>1.34</v>
          </cell>
          <cell r="BG306">
            <v>-0.36</v>
          </cell>
          <cell r="BH306">
            <v>0.61</v>
          </cell>
          <cell r="BI306">
            <v>0.6</v>
          </cell>
          <cell r="BJ306">
            <v>1.41</v>
          </cell>
          <cell r="BK306">
            <v>0.8</v>
          </cell>
          <cell r="BL306">
            <v>1.69</v>
          </cell>
          <cell r="BM306">
            <v>1.44</v>
          </cell>
          <cell r="BN306">
            <v>0.11</v>
          </cell>
          <cell r="BO306">
            <v>-0.9</v>
          </cell>
          <cell r="BP306">
            <v>-3.32</v>
          </cell>
          <cell r="BQ306">
            <v>-1.65</v>
          </cell>
          <cell r="BR306">
            <v>0.54</v>
          </cell>
          <cell r="BS306">
            <v>0.88</v>
          </cell>
          <cell r="BT306">
            <v>0.78</v>
          </cell>
          <cell r="BU306">
            <v>-0.65</v>
          </cell>
          <cell r="BV306">
            <v>-2.1800000000000002</v>
          </cell>
          <cell r="BW306">
            <v>-1.92</v>
          </cell>
          <cell r="BX306">
            <v>-2.0499999999999998</v>
          </cell>
          <cell r="BY306">
            <v>-0.81</v>
          </cell>
          <cell r="BZ306">
            <v>1.83</v>
          </cell>
          <cell r="CA306">
            <v>-0.66</v>
          </cell>
          <cell r="CB306">
            <v>-0.56999999999999995</v>
          </cell>
          <cell r="CC306">
            <v>0.77</v>
          </cell>
          <cell r="CD306">
            <v>0.13</v>
          </cell>
          <cell r="CE306">
            <v>1.08</v>
          </cell>
          <cell r="CF306">
            <v>1.86</v>
          </cell>
          <cell r="CG306">
            <v>1.42</v>
          </cell>
          <cell r="CH306">
            <v>1.52</v>
          </cell>
          <cell r="CI306">
            <v>-0.85</v>
          </cell>
          <cell r="CJ306">
            <v>-2.8</v>
          </cell>
          <cell r="CK306">
            <v>0.45</v>
          </cell>
          <cell r="CL306">
            <v>2.19</v>
          </cell>
          <cell r="CM306">
            <v>1.03</v>
          </cell>
          <cell r="CN306">
            <v>-0.46</v>
          </cell>
          <cell r="CO306">
            <v>-1.8</v>
          </cell>
          <cell r="CP306">
            <v>-0.6</v>
          </cell>
          <cell r="CQ306">
            <v>0.5</v>
          </cell>
          <cell r="CR306">
            <v>0.74</v>
          </cell>
          <cell r="CS306">
            <v>0.35</v>
          </cell>
          <cell r="CT306">
            <v>2.0699999999999998</v>
          </cell>
          <cell r="CU306">
            <v>0.92</v>
          </cell>
          <cell r="CV306">
            <v>1.1599999999999999</v>
          </cell>
          <cell r="CW306">
            <v>2.68</v>
          </cell>
          <cell r="CX306">
            <v>3.4</v>
          </cell>
          <cell r="CY306">
            <v>3.91</v>
          </cell>
          <cell r="CZ306">
            <v>0.76</v>
          </cell>
          <cell r="DA306">
            <v>0.76</v>
          </cell>
          <cell r="DB306">
            <v>2.48</v>
          </cell>
          <cell r="DC306">
            <v>1.31</v>
          </cell>
          <cell r="DD306">
            <v>0.08</v>
          </cell>
          <cell r="DE306">
            <v>2.6</v>
          </cell>
          <cell r="DF306">
            <v>4.38</v>
          </cell>
          <cell r="DG306">
            <v>3.71</v>
          </cell>
          <cell r="DH306">
            <v>0.8</v>
          </cell>
          <cell r="DI306">
            <v>-0.27</v>
          </cell>
          <cell r="DJ306">
            <v>-2.38</v>
          </cell>
          <cell r="DK306">
            <v>-2.35</v>
          </cell>
          <cell r="DL306">
            <v>-1.87</v>
          </cell>
          <cell r="DM306">
            <v>-0.83</v>
          </cell>
          <cell r="DN306">
            <v>-0.01</v>
          </cell>
          <cell r="DO306">
            <v>-1.63</v>
          </cell>
          <cell r="DP306">
            <v>-0.92</v>
          </cell>
          <cell r="DQ306">
            <v>-0.57999999999999996</v>
          </cell>
          <cell r="DR306">
            <v>-3.11</v>
          </cell>
          <cell r="DS306">
            <v>-1.61</v>
          </cell>
          <cell r="DT306">
            <v>2.64</v>
          </cell>
          <cell r="DU306">
            <v>3.92</v>
          </cell>
          <cell r="DV306">
            <v>0.06</v>
          </cell>
          <cell r="DW306">
            <v>-0.45</v>
          </cell>
          <cell r="DX306">
            <v>2.52</v>
          </cell>
          <cell r="DY306">
            <v>-0.91</v>
          </cell>
          <cell r="DZ306">
            <v>-1.46</v>
          </cell>
          <cell r="EA306">
            <v>3.37</v>
          </cell>
          <cell r="EB306">
            <v>3.89</v>
          </cell>
          <cell r="EC306">
            <v>2.1</v>
          </cell>
          <cell r="ED306">
            <v>0.84</v>
          </cell>
          <cell r="EE306">
            <v>1.56</v>
          </cell>
          <cell r="EF306">
            <v>-2.4900000000000002</v>
          </cell>
          <cell r="EG306">
            <v>-2.48</v>
          </cell>
          <cell r="EH306">
            <v>0.28000000000000003</v>
          </cell>
          <cell r="EI306">
            <v>0.32</v>
          </cell>
          <cell r="EJ306">
            <v>0.35</v>
          </cell>
          <cell r="EK306">
            <v>-1.98</v>
          </cell>
          <cell r="EL306">
            <v>0.48</v>
          </cell>
          <cell r="EM306">
            <v>2.92</v>
          </cell>
          <cell r="EN306">
            <v>-0.11</v>
          </cell>
          <cell r="EO306">
            <v>-0.36</v>
          </cell>
          <cell r="EP306">
            <v>1.67</v>
          </cell>
          <cell r="EQ306">
            <v>1.65</v>
          </cell>
          <cell r="ER306">
            <v>2.95</v>
          </cell>
          <cell r="ES306">
            <v>3.87</v>
          </cell>
          <cell r="ET306">
            <v>4.2</v>
          </cell>
          <cell r="EU306">
            <v>0.23</v>
          </cell>
          <cell r="EV306">
            <v>-0.24</v>
          </cell>
          <cell r="EW306">
            <v>3.11</v>
          </cell>
          <cell r="EX306">
            <v>4.59</v>
          </cell>
          <cell r="EY306">
            <v>3.87</v>
          </cell>
          <cell r="EZ306">
            <v>2.2599999999999998</v>
          </cell>
          <cell r="FA306">
            <v>1.74</v>
          </cell>
          <cell r="FB306">
            <v>1.0900000000000001</v>
          </cell>
          <cell r="FC306">
            <v>-1.01</v>
          </cell>
          <cell r="FD306">
            <v>1.71</v>
          </cell>
          <cell r="FE306">
            <v>1.71</v>
          </cell>
          <cell r="FF306">
            <v>-3.52</v>
          </cell>
          <cell r="FG306">
            <v>-2.84</v>
          </cell>
          <cell r="FH306">
            <v>0.89</v>
          </cell>
          <cell r="FI306">
            <v>0.14000000000000001</v>
          </cell>
          <cell r="FJ306">
            <v>-2.2599999999999998</v>
          </cell>
          <cell r="FK306">
            <v>1.83</v>
          </cell>
          <cell r="FL306">
            <v>-0.32</v>
          </cell>
          <cell r="FM306">
            <v>-1.47</v>
          </cell>
          <cell r="FN306">
            <v>-0.47</v>
          </cell>
          <cell r="FO306">
            <v>-0.79</v>
          </cell>
          <cell r="FP306">
            <v>-1.49</v>
          </cell>
          <cell r="FQ306">
            <v>-1.28</v>
          </cell>
          <cell r="FR306">
            <v>3.04</v>
          </cell>
          <cell r="FS306">
            <v>2.81</v>
          </cell>
          <cell r="FT306">
            <v>-1.1100000000000001</v>
          </cell>
          <cell r="FU306">
            <v>-2.92</v>
          </cell>
          <cell r="FV306">
            <v>2.64</v>
          </cell>
          <cell r="FW306">
            <v>2.4700000000000002</v>
          </cell>
          <cell r="FX306">
            <v>-0.32</v>
          </cell>
          <cell r="FY306">
            <v>0.7</v>
          </cell>
          <cell r="FZ306">
            <v>2.3199999999999998</v>
          </cell>
          <cell r="GA306">
            <v>1.1399999999999999</v>
          </cell>
          <cell r="GB306">
            <v>1.48</v>
          </cell>
          <cell r="GC306">
            <v>-0.43</v>
          </cell>
          <cell r="GD306">
            <v>0.09</v>
          </cell>
          <cell r="GE306">
            <v>1.33</v>
          </cell>
          <cell r="GF306">
            <v>0.78</v>
          </cell>
          <cell r="GG306">
            <v>-0.05</v>
          </cell>
          <cell r="GH306">
            <v>-0.77</v>
          </cell>
          <cell r="GI306">
            <v>-0.5</v>
          </cell>
          <cell r="GJ306">
            <v>0.44</v>
          </cell>
          <cell r="GK306">
            <v>-0.41</v>
          </cell>
          <cell r="GL306">
            <v>0.13</v>
          </cell>
          <cell r="GM306">
            <v>0.4</v>
          </cell>
          <cell r="GN306">
            <v>0.9</v>
          </cell>
          <cell r="GO306">
            <v>3.04</v>
          </cell>
          <cell r="GP306">
            <v>-0.99</v>
          </cell>
          <cell r="GQ306">
            <v>-3.28</v>
          </cell>
          <cell r="GR306">
            <v>-0.53</v>
          </cell>
          <cell r="GS306">
            <v>2.65</v>
          </cell>
          <cell r="GT306">
            <v>2.44</v>
          </cell>
          <cell r="GU306">
            <v>2.33</v>
          </cell>
          <cell r="GV306">
            <v>1.1299999999999999</v>
          </cell>
          <cell r="GW306">
            <v>0.36</v>
          </cell>
          <cell r="GX306">
            <v>0.41</v>
          </cell>
          <cell r="GY306">
            <v>0.08</v>
          </cell>
          <cell r="GZ306">
            <v>0.43</v>
          </cell>
          <cell r="HA306">
            <v>-0.32</v>
          </cell>
          <cell r="HB306">
            <v>-1.1100000000000001</v>
          </cell>
          <cell r="HC306">
            <v>-0.59</v>
          </cell>
          <cell r="HD306">
            <v>0.81</v>
          </cell>
          <cell r="HE306">
            <v>0.22</v>
          </cell>
          <cell r="HF306">
            <v>-0.63</v>
          </cell>
          <cell r="HG306">
            <v>0.2</v>
          </cell>
          <cell r="HH306">
            <v>-0.72</v>
          </cell>
          <cell r="HI306">
            <v>-0.83</v>
          </cell>
          <cell r="HJ306">
            <v>2.72</v>
          </cell>
          <cell r="HK306">
            <v>2.99</v>
          </cell>
          <cell r="HL306">
            <v>0.61</v>
          </cell>
          <cell r="HM306">
            <v>0.81</v>
          </cell>
          <cell r="HN306">
            <v>1.51</v>
          </cell>
          <cell r="HO306">
            <v>-7.0000000000000007E-2</v>
          </cell>
          <cell r="HP306">
            <v>-0.04</v>
          </cell>
          <cell r="HQ306">
            <v>3.72</v>
          </cell>
          <cell r="HR306">
            <v>2.34</v>
          </cell>
          <cell r="HS306">
            <v>0.41</v>
          </cell>
          <cell r="HT306">
            <v>0.11</v>
          </cell>
          <cell r="HU306">
            <v>2.2400000000000002</v>
          </cell>
          <cell r="HV306">
            <v>2.81</v>
          </cell>
          <cell r="HW306">
            <v>2.38</v>
          </cell>
          <cell r="HX306">
            <v>2.73</v>
          </cell>
          <cell r="HY306">
            <v>1.88</v>
          </cell>
          <cell r="HZ306">
            <v>-0.36</v>
          </cell>
          <cell r="IA306">
            <v>-1.67</v>
          </cell>
          <cell r="IB306">
            <v>-0.26</v>
          </cell>
          <cell r="IC306">
            <v>-0.43</v>
          </cell>
          <cell r="ID306">
            <v>0.14000000000000001</v>
          </cell>
          <cell r="IE306">
            <v>0.67</v>
          </cell>
          <cell r="IF306">
            <v>-0.47</v>
          </cell>
          <cell r="IG306">
            <v>0.5</v>
          </cell>
          <cell r="IH306">
            <v>0.91</v>
          </cell>
          <cell r="II306">
            <v>0.13</v>
          </cell>
          <cell r="IJ306">
            <v>0.26</v>
          </cell>
          <cell r="IK306">
            <v>1.79</v>
          </cell>
          <cell r="IL306">
            <v>2.11</v>
          </cell>
          <cell r="IM306">
            <v>-0.24</v>
          </cell>
          <cell r="IN306">
            <v>0.4</v>
          </cell>
          <cell r="IO306">
            <v>2.36</v>
          </cell>
          <cell r="IP306">
            <v>0.62</v>
          </cell>
          <cell r="IQ306">
            <v>1.91</v>
          </cell>
          <cell r="IR306">
            <v>3.54</v>
          </cell>
          <cell r="IS306">
            <v>0.59</v>
          </cell>
          <cell r="IT306">
            <v>-0.78</v>
          </cell>
          <cell r="IU306">
            <v>1.04</v>
          </cell>
          <cell r="IV306">
            <v>0.57999999999999996</v>
          </cell>
          <cell r="IW306">
            <v>-1.39</v>
          </cell>
          <cell r="IX306">
            <v>-1.33</v>
          </cell>
          <cell r="IY306">
            <v>1.23</v>
          </cell>
          <cell r="IZ306">
            <v>1.35</v>
          </cell>
          <cell r="JA306">
            <v>0.92</v>
          </cell>
          <cell r="JB306">
            <v>-0.95</v>
          </cell>
          <cell r="JC306">
            <v>-2</v>
          </cell>
          <cell r="JD306">
            <v>-0.81</v>
          </cell>
          <cell r="JE306">
            <v>1.5</v>
          </cell>
          <cell r="JF306">
            <v>0.7</v>
          </cell>
          <cell r="JG306">
            <v>0.77</v>
          </cell>
          <cell r="JH306">
            <v>-0.14000000000000001</v>
          </cell>
          <cell r="JI306">
            <v>0.17</v>
          </cell>
          <cell r="JJ306">
            <v>2.0699999999999998</v>
          </cell>
          <cell r="JK306">
            <v>0.76</v>
          </cell>
          <cell r="JL306">
            <v>0.89</v>
          </cell>
          <cell r="JM306">
            <v>0.79</v>
          </cell>
          <cell r="JN306">
            <v>1.86</v>
          </cell>
          <cell r="JO306">
            <v>1.3</v>
          </cell>
          <cell r="JP306">
            <v>1.75</v>
          </cell>
          <cell r="JQ306">
            <v>1.24</v>
          </cell>
          <cell r="JR306">
            <v>1.18</v>
          </cell>
          <cell r="JS306">
            <v>0.88</v>
          </cell>
          <cell r="JT306">
            <v>0.21</v>
          </cell>
          <cell r="JU306">
            <v>-0.1</v>
          </cell>
          <cell r="JV306">
            <v>-0.48</v>
          </cell>
          <cell r="JW306">
            <v>-0.37</v>
          </cell>
          <cell r="JX306">
            <v>-2.65</v>
          </cell>
          <cell r="JY306">
            <v>-1.35</v>
          </cell>
          <cell r="JZ306">
            <v>-0.85</v>
          </cell>
          <cell r="KA306">
            <v>-0.37</v>
          </cell>
          <cell r="KB306">
            <v>-0.04</v>
          </cell>
          <cell r="KC306">
            <v>2.27</v>
          </cell>
          <cell r="KD306">
            <v>1.87</v>
          </cell>
          <cell r="KE306">
            <v>0.49</v>
          </cell>
          <cell r="KF306">
            <v>1.17</v>
          </cell>
          <cell r="KG306">
            <v>1</v>
          </cell>
          <cell r="KH306">
            <v>2.4500000000000002</v>
          </cell>
          <cell r="KI306">
            <v>2.79</v>
          </cell>
          <cell r="KJ306">
            <v>-0.86</v>
          </cell>
          <cell r="KK306">
            <v>-0.55000000000000004</v>
          </cell>
          <cell r="KL306">
            <v>3.44</v>
          </cell>
          <cell r="KM306">
            <v>3.61</v>
          </cell>
          <cell r="KN306">
            <v>1.69</v>
          </cell>
          <cell r="KO306">
            <v>0.75</v>
          </cell>
          <cell r="KP306">
            <v>0.39</v>
          </cell>
          <cell r="KQ306">
            <v>1.88</v>
          </cell>
          <cell r="KR306">
            <v>1.35</v>
          </cell>
          <cell r="KS306">
            <v>0.96</v>
          </cell>
          <cell r="KT306">
            <v>-0.44</v>
          </cell>
          <cell r="KU306">
            <v>-1.07</v>
          </cell>
          <cell r="KV306">
            <v>-0.37</v>
          </cell>
          <cell r="KW306">
            <v>-0.39</v>
          </cell>
          <cell r="KX306">
            <v>0.75</v>
          </cell>
          <cell r="KY306">
            <v>-1.41</v>
          </cell>
          <cell r="KZ306">
            <v>-1.5</v>
          </cell>
          <cell r="LA306">
            <v>1.81</v>
          </cell>
          <cell r="LB306">
            <v>1.58</v>
          </cell>
          <cell r="LC306">
            <v>1.25</v>
          </cell>
          <cell r="LD306">
            <v>1.88</v>
          </cell>
          <cell r="LE306">
            <v>-0.56999999999999995</v>
          </cell>
          <cell r="LF306">
            <v>-0.5</v>
          </cell>
          <cell r="LG306">
            <v>0</v>
          </cell>
          <cell r="LH306">
            <v>1.2971316999801001</v>
          </cell>
          <cell r="LI306">
            <v>1.0382871217335783</v>
          </cell>
          <cell r="LJ306">
            <v>8.1056057352766719E-2</v>
          </cell>
          <cell r="LK306">
            <v>-0.39220707599189436</v>
          </cell>
          <cell r="LL306">
            <v>0.23422325399392277</v>
          </cell>
          <cell r="LM306">
            <v>0.86235735621210252</v>
          </cell>
          <cell r="LN306">
            <v>0.69635585316862392</v>
          </cell>
          <cell r="LO306">
            <v>0.19909668650385987</v>
          </cell>
          <cell r="LP306">
            <v>-0.2379840963050972</v>
          </cell>
          <cell r="LQ306">
            <v>-0.46156255566129273</v>
          </cell>
          <cell r="LR306">
            <v>-0.58411622518751649</v>
          </cell>
          <cell r="LS306">
            <v>-0.51166426878844751</v>
          </cell>
          <cell r="LT306">
            <v>-0.15371464357273984</v>
          </cell>
          <cell r="LU306">
            <v>5.7143972647803222E-2</v>
          </cell>
          <cell r="LV306">
            <v>-1.2684940426280636E-2</v>
          </cell>
          <cell r="LW306">
            <v>0.21609648157366937</v>
          </cell>
          <cell r="LX306">
            <v>0.46519473136817063</v>
          </cell>
          <cell r="LY306">
            <v>0.5833839853570203</v>
          </cell>
          <cell r="LZ306">
            <v>0.75197513841916497</v>
          </cell>
          <cell r="MA306">
            <v>0.97000347750158811</v>
          </cell>
          <cell r="MB306">
            <v>1.1072160520072183</v>
          </cell>
          <cell r="MC306">
            <v>1.2461434206955699</v>
          </cell>
          <cell r="MD306">
            <v>1.2470057635949674</v>
          </cell>
          <cell r="ME306">
            <v>1.6335261434688677</v>
          </cell>
        </row>
        <row r="307">
          <cell r="A307">
            <v>1108012</v>
          </cell>
          <cell r="G307" t="str">
            <v xml:space="preserve">Sardinha </v>
          </cell>
          <cell r="H307">
            <v>4.2300000000000004</v>
          </cell>
          <cell r="I307">
            <v>4.8099999999999996</v>
          </cell>
          <cell r="J307">
            <v>3.99</v>
          </cell>
          <cell r="K307">
            <v>7.96</v>
          </cell>
          <cell r="L307">
            <v>2.14</v>
          </cell>
          <cell r="M307">
            <v>-7.83</v>
          </cell>
          <cell r="N307">
            <v>-9.9600000000000009</v>
          </cell>
          <cell r="O307">
            <v>-9.8699999999999992</v>
          </cell>
          <cell r="P307">
            <v>-4.51</v>
          </cell>
          <cell r="Q307">
            <v>0.77</v>
          </cell>
          <cell r="R307">
            <v>-2.13</v>
          </cell>
          <cell r="S307">
            <v>-2.2999999999999998</v>
          </cell>
          <cell r="T307">
            <v>1.71</v>
          </cell>
          <cell r="U307">
            <v>0.85</v>
          </cell>
          <cell r="V307">
            <v>1.27</v>
          </cell>
          <cell r="W307">
            <v>3.65</v>
          </cell>
          <cell r="X307">
            <v>2.76</v>
          </cell>
          <cell r="Y307">
            <v>-7.0000000000000007E-2</v>
          </cell>
          <cell r="Z307">
            <v>-7.09</v>
          </cell>
          <cell r="AA307">
            <v>-8.16</v>
          </cell>
          <cell r="AB307">
            <v>3.3</v>
          </cell>
          <cell r="AC307">
            <v>15.3</v>
          </cell>
          <cell r="AD307">
            <v>13.47</v>
          </cell>
          <cell r="AE307">
            <v>3.76</v>
          </cell>
          <cell r="AF307">
            <v>4.3499999999999996</v>
          </cell>
          <cell r="AG307">
            <v>7.12</v>
          </cell>
          <cell r="AH307">
            <v>1.36</v>
          </cell>
          <cell r="AI307">
            <v>-2.76</v>
          </cell>
          <cell r="AJ307">
            <v>-3.07</v>
          </cell>
          <cell r="AK307">
            <v>-2.82</v>
          </cell>
          <cell r="AL307">
            <v>-6.36</v>
          </cell>
          <cell r="AM307">
            <v>-7.2</v>
          </cell>
          <cell r="AN307">
            <v>-2.46</v>
          </cell>
          <cell r="AO307">
            <v>-2.34</v>
          </cell>
          <cell r="AP307">
            <v>-3.4</v>
          </cell>
          <cell r="AQ307">
            <v>-3.36</v>
          </cell>
          <cell r="AR307">
            <v>-0.09</v>
          </cell>
          <cell r="AS307">
            <v>-1.95</v>
          </cell>
          <cell r="AT307">
            <v>4.37</v>
          </cell>
          <cell r="AU307">
            <v>5.66</v>
          </cell>
          <cell r="AV307">
            <v>0.53</v>
          </cell>
          <cell r="AW307">
            <v>-6.05</v>
          </cell>
          <cell r="AX307">
            <v>-0.85</v>
          </cell>
          <cell r="AY307">
            <v>11.81</v>
          </cell>
          <cell r="AZ307">
            <v>9.84</v>
          </cell>
          <cell r="BA307">
            <v>8.2799999999999994</v>
          </cell>
          <cell r="BB307">
            <v>9.1300000000000008</v>
          </cell>
          <cell r="BC307">
            <v>-0.85</v>
          </cell>
          <cell r="BD307">
            <v>-1.84</v>
          </cell>
          <cell r="BE307">
            <v>5.34</v>
          </cell>
          <cell r="BF307">
            <v>4.87</v>
          </cell>
          <cell r="BG307">
            <v>-5.49</v>
          </cell>
          <cell r="BH307">
            <v>-10.32</v>
          </cell>
          <cell r="BI307">
            <v>-4.1399999999999997</v>
          </cell>
          <cell r="BJ307">
            <v>1.52</v>
          </cell>
          <cell r="BK307">
            <v>2.54</v>
          </cell>
          <cell r="BL307">
            <v>-1.56</v>
          </cell>
          <cell r="BM307">
            <v>-0.19</v>
          </cell>
          <cell r="BN307">
            <v>3.64</v>
          </cell>
          <cell r="BO307">
            <v>2.57</v>
          </cell>
          <cell r="BP307">
            <v>2</v>
          </cell>
          <cell r="BQ307">
            <v>0.81</v>
          </cell>
          <cell r="BR307">
            <v>-1.1000000000000001</v>
          </cell>
          <cell r="BS307">
            <v>-8.3800000000000008</v>
          </cell>
          <cell r="BT307">
            <v>-7.21</v>
          </cell>
          <cell r="BU307">
            <v>-0.31</v>
          </cell>
          <cell r="BV307">
            <v>-4.58</v>
          </cell>
          <cell r="BW307">
            <v>-5.96</v>
          </cell>
          <cell r="BX307">
            <v>-6.07</v>
          </cell>
          <cell r="BY307">
            <v>-7.34</v>
          </cell>
          <cell r="BZ307">
            <v>3.61</v>
          </cell>
          <cell r="CA307">
            <v>15.88</v>
          </cell>
          <cell r="CB307">
            <v>14.25</v>
          </cell>
          <cell r="CC307">
            <v>10.42</v>
          </cell>
          <cell r="CD307">
            <v>2.15</v>
          </cell>
          <cell r="CE307">
            <v>2.29</v>
          </cell>
          <cell r="CF307">
            <v>4.0999999999999996</v>
          </cell>
          <cell r="CG307">
            <v>1.68</v>
          </cell>
          <cell r="CH307">
            <v>0.6</v>
          </cell>
          <cell r="CI307">
            <v>-4.49</v>
          </cell>
          <cell r="CJ307">
            <v>-0.8</v>
          </cell>
          <cell r="CK307">
            <v>5.6</v>
          </cell>
          <cell r="CL307">
            <v>0.21</v>
          </cell>
          <cell r="CM307">
            <v>-6.29</v>
          </cell>
          <cell r="CN307">
            <v>-2.37</v>
          </cell>
          <cell r="CO307">
            <v>2.59</v>
          </cell>
          <cell r="CP307">
            <v>3.21</v>
          </cell>
          <cell r="CQ307">
            <v>-3.91</v>
          </cell>
          <cell r="CR307">
            <v>-8.26</v>
          </cell>
          <cell r="CS307">
            <v>-3.29</v>
          </cell>
          <cell r="CT307">
            <v>-2.04</v>
          </cell>
          <cell r="CU307">
            <v>-2.2000000000000002</v>
          </cell>
          <cell r="CV307">
            <v>-3.07</v>
          </cell>
          <cell r="CW307">
            <v>-3.14</v>
          </cell>
          <cell r="CX307">
            <v>7.89</v>
          </cell>
          <cell r="CY307">
            <v>17.170000000000002</v>
          </cell>
          <cell r="CZ307">
            <v>-0.13</v>
          </cell>
          <cell r="DA307">
            <v>-0.13</v>
          </cell>
          <cell r="DB307">
            <v>-1.1100000000000001</v>
          </cell>
          <cell r="DC307">
            <v>3.37</v>
          </cell>
          <cell r="DD307">
            <v>-6.5</v>
          </cell>
          <cell r="DE307">
            <v>-10.85</v>
          </cell>
          <cell r="DF307">
            <v>-0.5</v>
          </cell>
          <cell r="DG307">
            <v>-1.22</v>
          </cell>
          <cell r="DH307">
            <v>-4.8600000000000003</v>
          </cell>
          <cell r="DI307">
            <v>-5.47</v>
          </cell>
          <cell r="DJ307">
            <v>-1.95</v>
          </cell>
          <cell r="DK307">
            <v>-3.39</v>
          </cell>
          <cell r="DL307">
            <v>-5.39</v>
          </cell>
          <cell r="DM307">
            <v>6.85</v>
          </cell>
          <cell r="DN307">
            <v>5.18</v>
          </cell>
          <cell r="DO307">
            <v>-8.61</v>
          </cell>
          <cell r="DP307">
            <v>-7.02</v>
          </cell>
          <cell r="DQ307">
            <v>-1.77</v>
          </cell>
          <cell r="DR307">
            <v>-4.2</v>
          </cell>
          <cell r="DS307">
            <v>-6.52</v>
          </cell>
          <cell r="DT307">
            <v>6.86</v>
          </cell>
          <cell r="DU307">
            <v>18.399999999999999</v>
          </cell>
          <cell r="DV307">
            <v>8.57</v>
          </cell>
          <cell r="DW307">
            <v>5.5</v>
          </cell>
          <cell r="DX307">
            <v>2.66</v>
          </cell>
          <cell r="DY307">
            <v>5.09</v>
          </cell>
          <cell r="DZ307">
            <v>7.94</v>
          </cell>
          <cell r="EA307">
            <v>-1.84</v>
          </cell>
          <cell r="EB307">
            <v>-9.1</v>
          </cell>
          <cell r="EC307">
            <v>-10.199999999999999</v>
          </cell>
          <cell r="ED307">
            <v>1.0900000000000001</v>
          </cell>
          <cell r="EE307">
            <v>9.0500000000000007</v>
          </cell>
          <cell r="EF307">
            <v>-0.82</v>
          </cell>
          <cell r="EG307">
            <v>-4.95</v>
          </cell>
          <cell r="EH307">
            <v>-2.87</v>
          </cell>
          <cell r="EI307">
            <v>-0.56000000000000005</v>
          </cell>
          <cell r="EJ307">
            <v>4.99</v>
          </cell>
          <cell r="EK307">
            <v>6.79</v>
          </cell>
          <cell r="EL307">
            <v>1.38</v>
          </cell>
          <cell r="EM307">
            <v>-5.61</v>
          </cell>
          <cell r="EN307">
            <v>-11.27</v>
          </cell>
          <cell r="EO307">
            <v>-7.86</v>
          </cell>
          <cell r="EP307">
            <v>0.03</v>
          </cell>
          <cell r="EQ307">
            <v>-0.2</v>
          </cell>
          <cell r="ER307">
            <v>1.92</v>
          </cell>
          <cell r="ES307">
            <v>5.8</v>
          </cell>
          <cell r="ET307">
            <v>11.31</v>
          </cell>
          <cell r="EU307">
            <v>11.83</v>
          </cell>
          <cell r="EV307">
            <v>7.25</v>
          </cell>
          <cell r="EW307">
            <v>8.3800000000000008</v>
          </cell>
          <cell r="EX307">
            <v>9.77</v>
          </cell>
          <cell r="EY307">
            <v>1.83</v>
          </cell>
          <cell r="EZ307">
            <v>-2.56</v>
          </cell>
          <cell r="FA307">
            <v>6.25</v>
          </cell>
          <cell r="FB307">
            <v>4.21</v>
          </cell>
          <cell r="FC307">
            <v>-2.62</v>
          </cell>
          <cell r="FD307">
            <v>-4.34</v>
          </cell>
          <cell r="FE307">
            <v>-6.97</v>
          </cell>
          <cell r="FF307">
            <v>-6.29</v>
          </cell>
          <cell r="FG307">
            <v>-3.27</v>
          </cell>
          <cell r="FH307">
            <v>1.82</v>
          </cell>
          <cell r="FI307">
            <v>8.26</v>
          </cell>
          <cell r="FJ307">
            <v>3.63</v>
          </cell>
          <cell r="FK307">
            <v>-9.92</v>
          </cell>
          <cell r="FL307">
            <v>-12.83</v>
          </cell>
          <cell r="FM307">
            <v>-2.5</v>
          </cell>
          <cell r="FN307">
            <v>3.16</v>
          </cell>
          <cell r="FO307">
            <v>-0.25</v>
          </cell>
          <cell r="FP307">
            <v>3.62</v>
          </cell>
          <cell r="FQ307">
            <v>13.44</v>
          </cell>
          <cell r="FR307">
            <v>12.61</v>
          </cell>
          <cell r="FS307">
            <v>8.18</v>
          </cell>
          <cell r="FT307">
            <v>2.31</v>
          </cell>
          <cell r="FU307">
            <v>2.13</v>
          </cell>
          <cell r="FV307">
            <v>-2.56</v>
          </cell>
          <cell r="FW307">
            <v>-2.12</v>
          </cell>
          <cell r="FX307">
            <v>-2.96</v>
          </cell>
          <cell r="FY307">
            <v>-4.1900000000000004</v>
          </cell>
          <cell r="FZ307">
            <v>2.2999999999999998</v>
          </cell>
          <cell r="GA307">
            <v>5.0999999999999996</v>
          </cell>
          <cell r="GB307">
            <v>3.23</v>
          </cell>
          <cell r="GC307">
            <v>1.77</v>
          </cell>
          <cell r="GD307">
            <v>1.45</v>
          </cell>
          <cell r="GE307">
            <v>-0.11</v>
          </cell>
          <cell r="GF307">
            <v>2.2799999999999998</v>
          </cell>
          <cell r="GG307">
            <v>2.4500000000000002</v>
          </cell>
          <cell r="GH307">
            <v>0.68</v>
          </cell>
          <cell r="GI307">
            <v>-3.6</v>
          </cell>
          <cell r="GJ307">
            <v>-3.19</v>
          </cell>
          <cell r="GK307">
            <v>3.51</v>
          </cell>
          <cell r="GL307">
            <v>3.75</v>
          </cell>
          <cell r="GM307">
            <v>3.29</v>
          </cell>
          <cell r="GN307">
            <v>1.36</v>
          </cell>
          <cell r="GO307">
            <v>0.3</v>
          </cell>
          <cell r="GP307">
            <v>4.01</v>
          </cell>
          <cell r="GQ307">
            <v>3.81</v>
          </cell>
          <cell r="GR307">
            <v>0.13</v>
          </cell>
          <cell r="GS307">
            <v>-2.58</v>
          </cell>
          <cell r="GT307">
            <v>2.2999999999999998</v>
          </cell>
          <cell r="GU307">
            <v>4.62</v>
          </cell>
          <cell r="GV307">
            <v>-2.89</v>
          </cell>
          <cell r="GW307">
            <v>-4.66</v>
          </cell>
          <cell r="GX307">
            <v>-1.1399999999999999</v>
          </cell>
          <cell r="GY307">
            <v>0.92</v>
          </cell>
          <cell r="GZ307">
            <v>-2.57</v>
          </cell>
          <cell r="HA307">
            <v>-3.86</v>
          </cell>
          <cell r="HB307">
            <v>-0.41</v>
          </cell>
          <cell r="HC307">
            <v>0.35</v>
          </cell>
          <cell r="HD307">
            <v>2.13</v>
          </cell>
          <cell r="HE307">
            <v>-0.99</v>
          </cell>
          <cell r="HF307">
            <v>-5.0999999999999996</v>
          </cell>
          <cell r="HG307">
            <v>-5.1100000000000003</v>
          </cell>
          <cell r="HH307">
            <v>-2.0499999999999998</v>
          </cell>
          <cell r="HI307">
            <v>2.58</v>
          </cell>
          <cell r="HJ307">
            <v>1.43</v>
          </cell>
          <cell r="HK307">
            <v>-0.49</v>
          </cell>
          <cell r="HL307">
            <v>1.25</v>
          </cell>
          <cell r="HM307">
            <v>4.46</v>
          </cell>
          <cell r="HN307">
            <v>6.25</v>
          </cell>
          <cell r="HO307">
            <v>6.13</v>
          </cell>
          <cell r="HP307">
            <v>8.4700000000000006</v>
          </cell>
          <cell r="HQ307">
            <v>4.2699999999999996</v>
          </cell>
          <cell r="HR307">
            <v>-0.95</v>
          </cell>
          <cell r="HS307">
            <v>1.18</v>
          </cell>
          <cell r="HT307">
            <v>-1.25</v>
          </cell>
          <cell r="HU307">
            <v>-2.71</v>
          </cell>
          <cell r="HV307">
            <v>3.57</v>
          </cell>
          <cell r="HW307">
            <v>6.8</v>
          </cell>
          <cell r="HX307">
            <v>1.08</v>
          </cell>
          <cell r="HY307">
            <v>-3.45</v>
          </cell>
          <cell r="HZ307">
            <v>-1.65</v>
          </cell>
          <cell r="IA307">
            <v>1.24</v>
          </cell>
          <cell r="IB307">
            <v>1.87</v>
          </cell>
          <cell r="IC307">
            <v>1.78</v>
          </cell>
          <cell r="ID307">
            <v>1.8</v>
          </cell>
          <cell r="IE307">
            <v>-1.24</v>
          </cell>
          <cell r="IF307">
            <v>-3.24</v>
          </cell>
          <cell r="IG307">
            <v>-1.91</v>
          </cell>
          <cell r="IH307">
            <v>-0.98</v>
          </cell>
          <cell r="II307">
            <v>0.28000000000000003</v>
          </cell>
          <cell r="IJ307">
            <v>1.1499999999999999</v>
          </cell>
          <cell r="IK307">
            <v>0.03</v>
          </cell>
          <cell r="IL307">
            <v>0.24</v>
          </cell>
          <cell r="IM307">
            <v>0.52</v>
          </cell>
          <cell r="IN307">
            <v>4.08</v>
          </cell>
          <cell r="IO307">
            <v>8.1199999999999992</v>
          </cell>
          <cell r="IP307">
            <v>1</v>
          </cell>
          <cell r="IQ307">
            <v>-3.91</v>
          </cell>
          <cell r="IR307">
            <v>-4.2300000000000004</v>
          </cell>
          <cell r="IS307">
            <v>-2.95</v>
          </cell>
          <cell r="IT307">
            <v>2.68</v>
          </cell>
          <cell r="IU307">
            <v>-0.01</v>
          </cell>
          <cell r="IV307">
            <v>-5.68</v>
          </cell>
          <cell r="IW307">
            <v>-2.2400000000000002</v>
          </cell>
          <cell r="IX307">
            <v>0.87</v>
          </cell>
          <cell r="IY307">
            <v>1.51</v>
          </cell>
          <cell r="IZ307">
            <v>3.18</v>
          </cell>
          <cell r="JA307">
            <v>1.63</v>
          </cell>
          <cell r="JB307">
            <v>-0.53</v>
          </cell>
          <cell r="JC307">
            <v>-2.2400000000000002</v>
          </cell>
          <cell r="JD307">
            <v>-3.52</v>
          </cell>
          <cell r="JE307">
            <v>-0.83</v>
          </cell>
          <cell r="JF307">
            <v>-0.87</v>
          </cell>
          <cell r="JG307">
            <v>-1.71</v>
          </cell>
          <cell r="JH307">
            <v>4.5</v>
          </cell>
          <cell r="JI307">
            <v>6.96</v>
          </cell>
          <cell r="JJ307">
            <v>7.25</v>
          </cell>
          <cell r="JK307">
            <v>5.64</v>
          </cell>
          <cell r="JL307">
            <v>2.02</v>
          </cell>
          <cell r="JM307">
            <v>2.69</v>
          </cell>
          <cell r="JN307">
            <v>5.77</v>
          </cell>
          <cell r="JO307">
            <v>5.75</v>
          </cell>
          <cell r="JP307">
            <v>5.08</v>
          </cell>
          <cell r="JQ307">
            <v>7.31</v>
          </cell>
          <cell r="JR307">
            <v>0.59</v>
          </cell>
          <cell r="JS307">
            <v>-5.4</v>
          </cell>
          <cell r="JT307">
            <v>-2.1800000000000002</v>
          </cell>
          <cell r="JU307">
            <v>-1.86</v>
          </cell>
          <cell r="JV307">
            <v>-4.5</v>
          </cell>
          <cell r="JW307">
            <v>-0.13</v>
          </cell>
          <cell r="JX307">
            <v>6.73</v>
          </cell>
          <cell r="JY307">
            <v>5.22</v>
          </cell>
          <cell r="JZ307">
            <v>1.88</v>
          </cell>
          <cell r="KA307">
            <v>-0.36</v>
          </cell>
          <cell r="KB307">
            <v>-1.01</v>
          </cell>
          <cell r="KC307">
            <v>-1.03</v>
          </cell>
          <cell r="KD307">
            <v>-2.93</v>
          </cell>
          <cell r="KE307">
            <v>0.83</v>
          </cell>
          <cell r="KF307">
            <v>11.07</v>
          </cell>
          <cell r="KG307">
            <v>11.69</v>
          </cell>
          <cell r="KH307">
            <v>3.58</v>
          </cell>
          <cell r="KI307">
            <v>4.28</v>
          </cell>
          <cell r="KJ307">
            <v>10.210000000000001</v>
          </cell>
          <cell r="KK307">
            <v>8.18</v>
          </cell>
          <cell r="KL307">
            <v>0.48</v>
          </cell>
          <cell r="KM307">
            <v>-4.8</v>
          </cell>
          <cell r="KN307">
            <v>-4.2699999999999996</v>
          </cell>
          <cell r="KO307">
            <v>-0.81</v>
          </cell>
          <cell r="KP307">
            <v>4.6100000000000003</v>
          </cell>
          <cell r="KQ307">
            <v>6.29</v>
          </cell>
          <cell r="KR307">
            <v>-1.41</v>
          </cell>
          <cell r="KS307">
            <v>-5.13</v>
          </cell>
          <cell r="KT307">
            <v>1.63</v>
          </cell>
          <cell r="KU307">
            <v>4.97</v>
          </cell>
          <cell r="KV307">
            <v>3.2</v>
          </cell>
          <cell r="KW307">
            <v>2.59</v>
          </cell>
          <cell r="KX307">
            <v>-1.04</v>
          </cell>
          <cell r="KY307">
            <v>-6.49</v>
          </cell>
          <cell r="KZ307">
            <v>-6.92</v>
          </cell>
          <cell r="LA307">
            <v>-3.02</v>
          </cell>
          <cell r="LB307">
            <v>2.96</v>
          </cell>
          <cell r="LC307">
            <v>2.44</v>
          </cell>
          <cell r="LD307">
            <v>0.13</v>
          </cell>
          <cell r="LE307">
            <v>3</v>
          </cell>
          <cell r="LF307">
            <v>-0.5</v>
          </cell>
          <cell r="LG307">
            <v>0</v>
          </cell>
          <cell r="LH307">
            <v>1.2971316999801001</v>
          </cell>
          <cell r="LI307">
            <v>1.0382871217335783</v>
          </cell>
          <cell r="LJ307">
            <v>8.1056057352766719E-2</v>
          </cell>
          <cell r="LK307">
            <v>-0.39220707599189436</v>
          </cell>
          <cell r="LL307">
            <v>0.23422325399392277</v>
          </cell>
          <cell r="LM307">
            <v>0.86235735621210252</v>
          </cell>
          <cell r="LN307">
            <v>0.69635585316862392</v>
          </cell>
          <cell r="LO307">
            <v>0.19909668650385987</v>
          </cell>
          <cell r="LP307">
            <v>-0.2379840963050972</v>
          </cell>
          <cell r="LQ307">
            <v>-0.46156255566129273</v>
          </cell>
          <cell r="LR307">
            <v>-0.58411622518751649</v>
          </cell>
          <cell r="LS307">
            <v>-0.51166426878844751</v>
          </cell>
          <cell r="LT307">
            <v>-0.15371464357273984</v>
          </cell>
          <cell r="LU307">
            <v>5.7143972647803222E-2</v>
          </cell>
          <cell r="LV307">
            <v>-1.2684940426280636E-2</v>
          </cell>
          <cell r="LW307">
            <v>0.21609648157366937</v>
          </cell>
          <cell r="LX307">
            <v>0.46519473136817063</v>
          </cell>
          <cell r="LY307">
            <v>0.5833839853570203</v>
          </cell>
          <cell r="LZ307">
            <v>0.75197513841916497</v>
          </cell>
          <cell r="MA307">
            <v>0.97000347750158811</v>
          </cell>
          <cell r="MB307">
            <v>1.1072160520072183</v>
          </cell>
          <cell r="MC307">
            <v>1.2461434206955699</v>
          </cell>
          <cell r="MD307">
            <v>1.2470057635949674</v>
          </cell>
          <cell r="ME307">
            <v>1.6335261434688677</v>
          </cell>
        </row>
        <row r="308">
          <cell r="A308">
            <v>1108013</v>
          </cell>
          <cell r="G308" t="str">
            <v xml:space="preserve">Camarão </v>
          </cell>
          <cell r="H308">
            <v>4.03</v>
          </cell>
          <cell r="I308">
            <v>2.33</v>
          </cell>
          <cell r="J308">
            <v>-2.16</v>
          </cell>
          <cell r="K308">
            <v>-5.69</v>
          </cell>
          <cell r="L308">
            <v>-4.09</v>
          </cell>
          <cell r="M308">
            <v>0.95</v>
          </cell>
          <cell r="N308">
            <v>1.46</v>
          </cell>
          <cell r="O308">
            <v>0.56999999999999995</v>
          </cell>
          <cell r="P308">
            <v>-1.03</v>
          </cell>
          <cell r="Q308">
            <v>-4.26</v>
          </cell>
          <cell r="R308">
            <v>-0.48</v>
          </cell>
          <cell r="S308">
            <v>0.1</v>
          </cell>
          <cell r="T308">
            <v>-0.42</v>
          </cell>
          <cell r="U308">
            <v>-0.33</v>
          </cell>
          <cell r="V308">
            <v>2.0299999999999998</v>
          </cell>
          <cell r="W308">
            <v>1.39</v>
          </cell>
          <cell r="X308">
            <v>2.35</v>
          </cell>
          <cell r="Y308">
            <v>2.36</v>
          </cell>
          <cell r="Z308">
            <v>-1.74</v>
          </cell>
          <cell r="AA308">
            <v>-1</v>
          </cell>
          <cell r="AB308">
            <v>4.68</v>
          </cell>
          <cell r="AC308">
            <v>3.03</v>
          </cell>
          <cell r="AD308">
            <v>-0.47</v>
          </cell>
          <cell r="AE308">
            <v>1.36</v>
          </cell>
          <cell r="AF308">
            <v>1.94</v>
          </cell>
          <cell r="AG308">
            <v>-2.0099999999999998</v>
          </cell>
          <cell r="AH308">
            <v>-2.5299999999999998</v>
          </cell>
          <cell r="AI308">
            <v>-1.64</v>
          </cell>
          <cell r="AJ308">
            <v>-1.21</v>
          </cell>
          <cell r="AK308">
            <v>4.05</v>
          </cell>
          <cell r="AL308">
            <v>-0.71</v>
          </cell>
          <cell r="AM308">
            <v>1.47</v>
          </cell>
          <cell r="AN308">
            <v>6.67</v>
          </cell>
          <cell r="AO308">
            <v>0.64</v>
          </cell>
          <cell r="AP308">
            <v>-2.62</v>
          </cell>
          <cell r="AQ308">
            <v>-2.5299999999999998</v>
          </cell>
          <cell r="AR308">
            <v>-0.01</v>
          </cell>
          <cell r="AS308">
            <v>-7.14</v>
          </cell>
          <cell r="AT308">
            <v>-2.2799999999999998</v>
          </cell>
          <cell r="AU308">
            <v>7.19</v>
          </cell>
          <cell r="AV308">
            <v>8.94</v>
          </cell>
          <cell r="AW308">
            <v>5.92</v>
          </cell>
          <cell r="AX308">
            <v>2.64</v>
          </cell>
          <cell r="AY308">
            <v>1.57</v>
          </cell>
          <cell r="AZ308">
            <v>5.43</v>
          </cell>
          <cell r="BA308">
            <v>0.35</v>
          </cell>
          <cell r="BB308">
            <v>-4</v>
          </cell>
          <cell r="BC308">
            <v>1.3</v>
          </cell>
          <cell r="BD308">
            <v>4.8</v>
          </cell>
          <cell r="BE308">
            <v>2.48</v>
          </cell>
          <cell r="BF308">
            <v>-0.61</v>
          </cell>
          <cell r="BG308">
            <v>-2.15</v>
          </cell>
          <cell r="BH308">
            <v>-2.83</v>
          </cell>
          <cell r="BI308">
            <v>-3.64</v>
          </cell>
          <cell r="BJ308">
            <v>-3.48</v>
          </cell>
          <cell r="BK308">
            <v>-2.77</v>
          </cell>
          <cell r="BL308">
            <v>-3.87</v>
          </cell>
          <cell r="BM308">
            <v>-2.98</v>
          </cell>
          <cell r="BN308">
            <v>-5.08</v>
          </cell>
          <cell r="BO308">
            <v>-0.48</v>
          </cell>
          <cell r="BP308">
            <v>-2.33</v>
          </cell>
          <cell r="BQ308">
            <v>-0.98</v>
          </cell>
          <cell r="BR308">
            <v>2.52</v>
          </cell>
          <cell r="BS308">
            <v>3.68</v>
          </cell>
          <cell r="BT308">
            <v>6.57</v>
          </cell>
          <cell r="BU308">
            <v>-0.06</v>
          </cell>
          <cell r="BV308">
            <v>-1.23</v>
          </cell>
          <cell r="BW308">
            <v>1.27</v>
          </cell>
          <cell r="BX308">
            <v>2.38</v>
          </cell>
          <cell r="BY308">
            <v>0.48</v>
          </cell>
          <cell r="BZ308">
            <v>-1.26</v>
          </cell>
          <cell r="CA308">
            <v>0.38</v>
          </cell>
          <cell r="CB308">
            <v>2.64</v>
          </cell>
          <cell r="CC308">
            <v>-1.58</v>
          </cell>
          <cell r="CD308">
            <v>-3.35</v>
          </cell>
          <cell r="CE308">
            <v>-0.75</v>
          </cell>
          <cell r="CF308">
            <v>2.95</v>
          </cell>
          <cell r="CG308">
            <v>6.01</v>
          </cell>
          <cell r="CH308">
            <v>9.19</v>
          </cell>
          <cell r="CI308">
            <v>1.58</v>
          </cell>
          <cell r="CJ308">
            <v>-12.01</v>
          </cell>
          <cell r="CK308">
            <v>-6.21</v>
          </cell>
          <cell r="CL308">
            <v>3.01</v>
          </cell>
          <cell r="CM308">
            <v>-3.92</v>
          </cell>
          <cell r="CN308">
            <v>-9.44</v>
          </cell>
          <cell r="CO308">
            <v>-3.95</v>
          </cell>
          <cell r="CP308">
            <v>3.07</v>
          </cell>
          <cell r="CQ308">
            <v>4.5599999999999996</v>
          </cell>
          <cell r="CR308">
            <v>2.54</v>
          </cell>
          <cell r="CS308">
            <v>2.86</v>
          </cell>
          <cell r="CT308">
            <v>2.15</v>
          </cell>
          <cell r="CU308">
            <v>0.3</v>
          </cell>
          <cell r="CV308">
            <v>1.74</v>
          </cell>
          <cell r="CW308">
            <v>1.72</v>
          </cell>
          <cell r="CX308">
            <v>-0.65</v>
          </cell>
          <cell r="CY308">
            <v>2.67</v>
          </cell>
          <cell r="CZ308">
            <v>-3.15</v>
          </cell>
          <cell r="DA308">
            <v>-3.15</v>
          </cell>
          <cell r="DB308">
            <v>-1.54</v>
          </cell>
          <cell r="DC308">
            <v>3.59</v>
          </cell>
          <cell r="DD308">
            <v>-1.53</v>
          </cell>
          <cell r="DE308">
            <v>1.06</v>
          </cell>
          <cell r="DF308">
            <v>8.41</v>
          </cell>
          <cell r="DG308">
            <v>-1.56</v>
          </cell>
          <cell r="DH308">
            <v>-4.59</v>
          </cell>
          <cell r="DI308">
            <v>0.6</v>
          </cell>
          <cell r="DJ308">
            <v>0.24</v>
          </cell>
          <cell r="DK308">
            <v>-2.48</v>
          </cell>
          <cell r="DL308">
            <v>-3.76</v>
          </cell>
          <cell r="DM308">
            <v>-2.04</v>
          </cell>
          <cell r="DN308">
            <v>-2.79</v>
          </cell>
          <cell r="DO308">
            <v>0.7</v>
          </cell>
          <cell r="DP308">
            <v>1.54</v>
          </cell>
          <cell r="DQ308">
            <v>2.7</v>
          </cell>
          <cell r="DR308">
            <v>2.6</v>
          </cell>
          <cell r="DS308">
            <v>5.45</v>
          </cell>
          <cell r="DT308">
            <v>4.88</v>
          </cell>
          <cell r="DU308">
            <v>-0.28000000000000003</v>
          </cell>
          <cell r="DV308">
            <v>-1.31</v>
          </cell>
          <cell r="DW308">
            <v>1.0900000000000001</v>
          </cell>
          <cell r="DX308">
            <v>3.03</v>
          </cell>
          <cell r="DY308">
            <v>1.89</v>
          </cell>
          <cell r="DZ308">
            <v>1.06</v>
          </cell>
          <cell r="EA308">
            <v>3.56</v>
          </cell>
          <cell r="EB308">
            <v>6.53</v>
          </cell>
          <cell r="EC308">
            <v>4.43</v>
          </cell>
          <cell r="ED308">
            <v>0.09</v>
          </cell>
          <cell r="EE308">
            <v>-1.59</v>
          </cell>
          <cell r="EF308">
            <v>0.55000000000000004</v>
          </cell>
          <cell r="EG308">
            <v>-2.9</v>
          </cell>
          <cell r="EH308">
            <v>-4.1399999999999997</v>
          </cell>
          <cell r="EI308">
            <v>1.02</v>
          </cell>
          <cell r="EJ308">
            <v>-0.21</v>
          </cell>
          <cell r="EK308">
            <v>-0.33</v>
          </cell>
          <cell r="EL308">
            <v>-1.97</v>
          </cell>
          <cell r="EM308">
            <v>-3.18</v>
          </cell>
          <cell r="EN308">
            <v>1.26</v>
          </cell>
          <cell r="EO308">
            <v>3.73</v>
          </cell>
          <cell r="EP308">
            <v>2.79</v>
          </cell>
          <cell r="EQ308">
            <v>2.84</v>
          </cell>
          <cell r="ER308">
            <v>3.03</v>
          </cell>
          <cell r="ES308">
            <v>4.29</v>
          </cell>
          <cell r="ET308">
            <v>1.66</v>
          </cell>
          <cell r="EU308">
            <v>-0.04</v>
          </cell>
          <cell r="EV308">
            <v>3.52</v>
          </cell>
          <cell r="EW308">
            <v>4.66</v>
          </cell>
          <cell r="EX308">
            <v>-0.04</v>
          </cell>
          <cell r="EY308">
            <v>-1.28</v>
          </cell>
          <cell r="EZ308">
            <v>0.88</v>
          </cell>
          <cell r="FA308">
            <v>3.19</v>
          </cell>
          <cell r="FB308">
            <v>3.44</v>
          </cell>
          <cell r="FC308">
            <v>3.16</v>
          </cell>
          <cell r="FD308">
            <v>1.08</v>
          </cell>
          <cell r="FE308">
            <v>-1.99</v>
          </cell>
          <cell r="FF308">
            <v>-3.75</v>
          </cell>
          <cell r="FG308">
            <v>-2.61</v>
          </cell>
          <cell r="FH308">
            <v>-3.29</v>
          </cell>
          <cell r="FI308">
            <v>1.07</v>
          </cell>
          <cell r="FJ308">
            <v>3.26</v>
          </cell>
          <cell r="FK308">
            <v>-2.12</v>
          </cell>
          <cell r="FL308">
            <v>-2.06</v>
          </cell>
          <cell r="FM308">
            <v>2.25</v>
          </cell>
          <cell r="FN308">
            <v>2.42</v>
          </cell>
          <cell r="FO308">
            <v>2.74</v>
          </cell>
          <cell r="FP308">
            <v>5.04</v>
          </cell>
          <cell r="FQ308">
            <v>4.8099999999999996</v>
          </cell>
          <cell r="FR308">
            <v>2.0699999999999998</v>
          </cell>
          <cell r="FS308">
            <v>1.43</v>
          </cell>
          <cell r="FT308">
            <v>0.96</v>
          </cell>
          <cell r="FU308">
            <v>0.91</v>
          </cell>
          <cell r="FV308">
            <v>0.41</v>
          </cell>
          <cell r="FW308">
            <v>0.76</v>
          </cell>
          <cell r="FX308">
            <v>-0.36</v>
          </cell>
          <cell r="FY308">
            <v>1.58</v>
          </cell>
          <cell r="FZ308">
            <v>2.31</v>
          </cell>
          <cell r="GA308">
            <v>-0.3</v>
          </cell>
          <cell r="GB308">
            <v>2.19</v>
          </cell>
          <cell r="GC308">
            <v>-0.27</v>
          </cell>
          <cell r="GD308">
            <v>-5.47</v>
          </cell>
          <cell r="GE308">
            <v>-4.2</v>
          </cell>
          <cell r="GF308">
            <v>-1.18</v>
          </cell>
          <cell r="GG308">
            <v>2.6</v>
          </cell>
          <cell r="GH308">
            <v>3.52</v>
          </cell>
          <cell r="GI308">
            <v>4.17</v>
          </cell>
          <cell r="GJ308">
            <v>3.12</v>
          </cell>
          <cell r="GK308">
            <v>-1.53</v>
          </cell>
          <cell r="GL308">
            <v>-1.26</v>
          </cell>
          <cell r="GM308">
            <v>4.37</v>
          </cell>
          <cell r="GN308">
            <v>3.92</v>
          </cell>
          <cell r="GO308">
            <v>4</v>
          </cell>
          <cell r="GP308">
            <v>6.01</v>
          </cell>
          <cell r="GQ308">
            <v>1.57</v>
          </cell>
          <cell r="GR308">
            <v>-1.54</v>
          </cell>
          <cell r="GS308">
            <v>1.25</v>
          </cell>
          <cell r="GT308">
            <v>3.4</v>
          </cell>
          <cell r="GU308">
            <v>-2.2799999999999998</v>
          </cell>
          <cell r="GV308">
            <v>-1.32</v>
          </cell>
          <cell r="GW308">
            <v>3.58</v>
          </cell>
          <cell r="GX308">
            <v>2.68</v>
          </cell>
          <cell r="GY308">
            <v>0.87</v>
          </cell>
          <cell r="GZ308">
            <v>-0.03</v>
          </cell>
          <cell r="HA308">
            <v>-0.25</v>
          </cell>
          <cell r="HB308">
            <v>-1.7</v>
          </cell>
          <cell r="HC308">
            <v>-2.4300000000000002</v>
          </cell>
          <cell r="HD308">
            <v>-2.17</v>
          </cell>
          <cell r="HE308">
            <v>-0.43</v>
          </cell>
          <cell r="HF308">
            <v>1.32</v>
          </cell>
          <cell r="HG308">
            <v>-0.46</v>
          </cell>
          <cell r="HH308">
            <v>0.89</v>
          </cell>
          <cell r="HI308">
            <v>3.79</v>
          </cell>
          <cell r="HJ308">
            <v>1.3</v>
          </cell>
          <cell r="HK308">
            <v>3.15</v>
          </cell>
          <cell r="HL308">
            <v>6.13</v>
          </cell>
          <cell r="HM308">
            <v>1.7</v>
          </cell>
          <cell r="HN308">
            <v>0.4</v>
          </cell>
          <cell r="HO308">
            <v>5.08</v>
          </cell>
          <cell r="HP308">
            <v>4.22</v>
          </cell>
          <cell r="HQ308">
            <v>3.39</v>
          </cell>
          <cell r="HR308">
            <v>1.47</v>
          </cell>
          <cell r="HS308">
            <v>-1.33</v>
          </cell>
          <cell r="HT308">
            <v>4.99</v>
          </cell>
          <cell r="HU308">
            <v>6.94</v>
          </cell>
          <cell r="HV308">
            <v>7.48</v>
          </cell>
          <cell r="HW308">
            <v>6.8</v>
          </cell>
          <cell r="HX308">
            <v>0.47</v>
          </cell>
          <cell r="HY308">
            <v>-2.64</v>
          </cell>
          <cell r="HZ308">
            <v>-3.37</v>
          </cell>
          <cell r="IA308">
            <v>-2.37</v>
          </cell>
          <cell r="IB308">
            <v>-0.32</v>
          </cell>
          <cell r="IC308">
            <v>-2.8</v>
          </cell>
          <cell r="ID308">
            <v>-5.16</v>
          </cell>
          <cell r="IE308">
            <v>-1.2</v>
          </cell>
          <cell r="IF308">
            <v>-1.77</v>
          </cell>
          <cell r="IG308">
            <v>-1.25</v>
          </cell>
          <cell r="IH308">
            <v>0.09</v>
          </cell>
          <cell r="II308">
            <v>1.9</v>
          </cell>
          <cell r="IJ308">
            <v>3.23</v>
          </cell>
          <cell r="IK308">
            <v>1.44</v>
          </cell>
          <cell r="IL308">
            <v>-1.81</v>
          </cell>
          <cell r="IM308">
            <v>0.36</v>
          </cell>
          <cell r="IN308">
            <v>3.98</v>
          </cell>
          <cell r="IO308">
            <v>5.55</v>
          </cell>
          <cell r="IP308">
            <v>3.2</v>
          </cell>
          <cell r="IQ308">
            <v>0.73</v>
          </cell>
          <cell r="IR308">
            <v>3.49</v>
          </cell>
          <cell r="IS308">
            <v>1.21</v>
          </cell>
          <cell r="IT308">
            <v>1.84</v>
          </cell>
          <cell r="IU308">
            <v>1.03</v>
          </cell>
          <cell r="IV308">
            <v>-3.68</v>
          </cell>
          <cell r="IW308">
            <v>-2.11</v>
          </cell>
          <cell r="IX308">
            <v>-1.19</v>
          </cell>
          <cell r="IY308">
            <v>-3.24</v>
          </cell>
          <cell r="IZ308">
            <v>-1.99</v>
          </cell>
          <cell r="JA308">
            <v>1.57</v>
          </cell>
          <cell r="JB308">
            <v>-0.55000000000000004</v>
          </cell>
          <cell r="JC308">
            <v>-1.68</v>
          </cell>
          <cell r="JD308">
            <v>-0.2</v>
          </cell>
          <cell r="JE308">
            <v>-0.02</v>
          </cell>
          <cell r="JF308">
            <v>-0.26</v>
          </cell>
          <cell r="JG308">
            <v>-1.1200000000000001</v>
          </cell>
          <cell r="JH308">
            <v>-1.1100000000000001</v>
          </cell>
          <cell r="JI308">
            <v>1.74</v>
          </cell>
          <cell r="JJ308">
            <v>2.0099999999999998</v>
          </cell>
          <cell r="JK308">
            <v>1.26</v>
          </cell>
          <cell r="JL308">
            <v>2.74</v>
          </cell>
          <cell r="JM308">
            <v>2.38</v>
          </cell>
          <cell r="JN308">
            <v>2.5099999999999998</v>
          </cell>
          <cell r="JO308">
            <v>0.4</v>
          </cell>
          <cell r="JP308">
            <v>-2.0499999999999998</v>
          </cell>
          <cell r="JQ308">
            <v>1.74</v>
          </cell>
          <cell r="JR308">
            <v>3.04</v>
          </cell>
          <cell r="JS308">
            <v>-4.03</v>
          </cell>
          <cell r="JT308">
            <v>-1.46</v>
          </cell>
          <cell r="JU308">
            <v>1.86</v>
          </cell>
          <cell r="JV308">
            <v>-1.37</v>
          </cell>
          <cell r="JW308">
            <v>-3.15</v>
          </cell>
          <cell r="JX308">
            <v>-1.58</v>
          </cell>
          <cell r="JY308">
            <v>-1.26</v>
          </cell>
          <cell r="JZ308">
            <v>0.65</v>
          </cell>
          <cell r="KA308">
            <v>3.18</v>
          </cell>
          <cell r="KB308">
            <v>0.5</v>
          </cell>
          <cell r="KC308">
            <v>6.22</v>
          </cell>
          <cell r="KD308">
            <v>6.39</v>
          </cell>
          <cell r="KE308">
            <v>2.74</v>
          </cell>
          <cell r="KF308">
            <v>5.47</v>
          </cell>
          <cell r="KG308">
            <v>7.21</v>
          </cell>
          <cell r="KH308">
            <v>10.73</v>
          </cell>
          <cell r="KI308">
            <v>8.2899999999999991</v>
          </cell>
          <cell r="KJ308">
            <v>4.92</v>
          </cell>
          <cell r="KK308">
            <v>3.65</v>
          </cell>
          <cell r="KL308">
            <v>2.4300000000000002</v>
          </cell>
          <cell r="KM308">
            <v>1.88</v>
          </cell>
          <cell r="KN308">
            <v>3.83</v>
          </cell>
          <cell r="KO308">
            <v>2.91</v>
          </cell>
          <cell r="KP308">
            <v>0.81</v>
          </cell>
          <cell r="KQ308">
            <v>-1.78</v>
          </cell>
          <cell r="KR308">
            <v>-2.23</v>
          </cell>
          <cell r="KS308">
            <v>-2.72</v>
          </cell>
          <cell r="KT308">
            <v>-3.56</v>
          </cell>
          <cell r="KU308">
            <v>-4.4000000000000004</v>
          </cell>
          <cell r="KV308">
            <v>-5.39</v>
          </cell>
          <cell r="KW308">
            <v>-7.58</v>
          </cell>
          <cell r="KX308">
            <v>-1.0900000000000001</v>
          </cell>
          <cell r="KY308">
            <v>3.95</v>
          </cell>
          <cell r="KZ308">
            <v>4.07</v>
          </cell>
          <cell r="LA308">
            <v>1.43</v>
          </cell>
          <cell r="LB308">
            <v>2.2400000000000002</v>
          </cell>
          <cell r="LC308">
            <v>7.0000000000000007E-2</v>
          </cell>
          <cell r="LD308">
            <v>1.67</v>
          </cell>
          <cell r="LE308">
            <v>1.94</v>
          </cell>
          <cell r="LF308">
            <v>-0.5</v>
          </cell>
          <cell r="LG308">
            <v>0</v>
          </cell>
          <cell r="LH308">
            <v>1.2971316999801001</v>
          </cell>
          <cell r="LI308">
            <v>1.0382871217335783</v>
          </cell>
          <cell r="LJ308">
            <v>8.1056057352766719E-2</v>
          </cell>
          <cell r="LK308">
            <v>-0.39220707599189436</v>
          </cell>
          <cell r="LL308">
            <v>0.23422325399392277</v>
          </cell>
          <cell r="LM308">
            <v>0.86235735621210252</v>
          </cell>
          <cell r="LN308">
            <v>0.69635585316862392</v>
          </cell>
          <cell r="LO308">
            <v>0.19909668650385987</v>
          </cell>
          <cell r="LP308">
            <v>-0.2379840963050972</v>
          </cell>
          <cell r="LQ308">
            <v>-0.46156255566129273</v>
          </cell>
          <cell r="LR308">
            <v>-0.58411622518751649</v>
          </cell>
          <cell r="LS308">
            <v>-0.51166426878844751</v>
          </cell>
          <cell r="LT308">
            <v>-0.15371464357273984</v>
          </cell>
          <cell r="LU308">
            <v>5.7143972647803222E-2</v>
          </cell>
          <cell r="LV308">
            <v>-1.2684940426280636E-2</v>
          </cell>
          <cell r="LW308">
            <v>0.21609648157366937</v>
          </cell>
          <cell r="LX308">
            <v>0.46519473136817063</v>
          </cell>
          <cell r="LY308">
            <v>0.5833839853570203</v>
          </cell>
          <cell r="LZ308">
            <v>0.75197513841916497</v>
          </cell>
          <cell r="MA308">
            <v>0.97000347750158811</v>
          </cell>
          <cell r="MB308">
            <v>1.1072160520072183</v>
          </cell>
          <cell r="MC308">
            <v>1.2461434206955699</v>
          </cell>
          <cell r="MD308">
            <v>1.2470057635949674</v>
          </cell>
          <cell r="ME308">
            <v>1.6335261434688677</v>
          </cell>
        </row>
        <row r="309">
          <cell r="A309">
            <v>1108015</v>
          </cell>
          <cell r="G309" t="str">
            <v xml:space="preserve">Vermelho	 </v>
          </cell>
          <cell r="H309">
            <v>0.53</v>
          </cell>
          <cell r="I309">
            <v>-0.16</v>
          </cell>
          <cell r="J309">
            <v>0.26</v>
          </cell>
          <cell r="K309">
            <v>13.3</v>
          </cell>
          <cell r="L309">
            <v>9.2100000000000009</v>
          </cell>
          <cell r="M309">
            <v>-0.87</v>
          </cell>
          <cell r="N309">
            <v>-2.25</v>
          </cell>
          <cell r="O309">
            <v>-8.5299999999999994</v>
          </cell>
          <cell r="P309">
            <v>-7.75</v>
          </cell>
          <cell r="Q309">
            <v>-1.03</v>
          </cell>
          <cell r="R309">
            <v>2.29</v>
          </cell>
          <cell r="S309">
            <v>0.91</v>
          </cell>
          <cell r="T309">
            <v>-4.21</v>
          </cell>
          <cell r="U309">
            <v>-0.36</v>
          </cell>
          <cell r="V309">
            <v>2.97</v>
          </cell>
          <cell r="W309">
            <v>-2.0499999999999998</v>
          </cell>
          <cell r="X309">
            <v>-1.1499999999999999</v>
          </cell>
          <cell r="Y309">
            <v>4.59</v>
          </cell>
          <cell r="Z309">
            <v>5.51</v>
          </cell>
          <cell r="AA309">
            <v>-2.2799999999999998</v>
          </cell>
          <cell r="AB309">
            <v>-2.95</v>
          </cell>
          <cell r="AC309">
            <v>4.78</v>
          </cell>
          <cell r="AD309">
            <v>4.03</v>
          </cell>
          <cell r="AE309">
            <v>-3.97</v>
          </cell>
          <cell r="AF309">
            <v>-8.92</v>
          </cell>
          <cell r="AG309">
            <v>0.59</v>
          </cell>
          <cell r="AH309">
            <v>5.0599999999999996</v>
          </cell>
          <cell r="AI309">
            <v>3.57</v>
          </cell>
          <cell r="AJ309">
            <v>2.81</v>
          </cell>
          <cell r="AK309">
            <v>1.54</v>
          </cell>
          <cell r="AL309">
            <v>0.09</v>
          </cell>
          <cell r="AM309">
            <v>0.42</v>
          </cell>
          <cell r="AN309">
            <v>-1.7</v>
          </cell>
          <cell r="AO309">
            <v>-2.72</v>
          </cell>
          <cell r="AP309">
            <v>-1.69</v>
          </cell>
          <cell r="AQ309">
            <v>-5.01</v>
          </cell>
          <cell r="AR309">
            <v>-3.61</v>
          </cell>
          <cell r="AS309">
            <v>6.43</v>
          </cell>
          <cell r="AT309">
            <v>8.2899999999999991</v>
          </cell>
          <cell r="AU309">
            <v>-2.5</v>
          </cell>
          <cell r="AV309">
            <v>-3.95</v>
          </cell>
          <cell r="AW309">
            <v>4.51</v>
          </cell>
          <cell r="AX309">
            <v>5.05</v>
          </cell>
          <cell r="AY309">
            <v>3.31</v>
          </cell>
          <cell r="AZ309">
            <v>2.73</v>
          </cell>
          <cell r="BA309">
            <v>-2.27</v>
          </cell>
          <cell r="BB309">
            <v>-2.34</v>
          </cell>
          <cell r="BC309">
            <v>4.3600000000000003</v>
          </cell>
          <cell r="BD309">
            <v>3.98</v>
          </cell>
          <cell r="BE309">
            <v>0.91</v>
          </cell>
          <cell r="BF309">
            <v>0.34</v>
          </cell>
          <cell r="BG309">
            <v>1.1399999999999999</v>
          </cell>
          <cell r="BH309">
            <v>4.5</v>
          </cell>
          <cell r="BI309">
            <v>0.01</v>
          </cell>
          <cell r="BJ309">
            <v>-5.75</v>
          </cell>
          <cell r="BK309">
            <v>-0.88</v>
          </cell>
          <cell r="BL309">
            <v>1.35</v>
          </cell>
          <cell r="BM309">
            <v>-5.68</v>
          </cell>
          <cell r="BN309">
            <v>-9.14</v>
          </cell>
          <cell r="BO309">
            <v>1.1599999999999999</v>
          </cell>
          <cell r="BP309">
            <v>6.35</v>
          </cell>
          <cell r="BQ309">
            <v>-1.81</v>
          </cell>
          <cell r="BR309">
            <v>0.89</v>
          </cell>
          <cell r="BS309">
            <v>5.6</v>
          </cell>
          <cell r="BT309">
            <v>1.29</v>
          </cell>
          <cell r="BU309">
            <v>0.52</v>
          </cell>
          <cell r="BV309">
            <v>1.94</v>
          </cell>
          <cell r="BW309">
            <v>-3.27</v>
          </cell>
          <cell r="BX309">
            <v>-3.33</v>
          </cell>
          <cell r="BY309">
            <v>2.95</v>
          </cell>
          <cell r="BZ309">
            <v>3.96</v>
          </cell>
          <cell r="CA309">
            <v>2.46</v>
          </cell>
          <cell r="CB309">
            <v>2.99</v>
          </cell>
          <cell r="CC309">
            <v>4.0199999999999996</v>
          </cell>
          <cell r="CD309">
            <v>-1.91</v>
          </cell>
          <cell r="CE309">
            <v>-7.32</v>
          </cell>
          <cell r="CF309">
            <v>-3.96</v>
          </cell>
          <cell r="CG309">
            <v>1.17</v>
          </cell>
          <cell r="CH309">
            <v>1.87</v>
          </cell>
          <cell r="CI309">
            <v>-2.4700000000000002</v>
          </cell>
          <cell r="CJ309">
            <v>-2.39</v>
          </cell>
          <cell r="CK309">
            <v>0.9</v>
          </cell>
          <cell r="CL309">
            <v>0.56999999999999995</v>
          </cell>
          <cell r="CM309">
            <v>0.08</v>
          </cell>
          <cell r="CN309">
            <v>1.85</v>
          </cell>
          <cell r="CO309">
            <v>-1.65</v>
          </cell>
          <cell r="CP309">
            <v>-5.17</v>
          </cell>
          <cell r="CQ309">
            <v>1.93</v>
          </cell>
          <cell r="CR309">
            <v>3.29</v>
          </cell>
          <cell r="CS309">
            <v>-2.86</v>
          </cell>
          <cell r="CT309">
            <v>-2.98</v>
          </cell>
          <cell r="CU309">
            <v>0.84</v>
          </cell>
          <cell r="CV309">
            <v>2.44</v>
          </cell>
          <cell r="CW309">
            <v>1.84</v>
          </cell>
          <cell r="CX309">
            <v>-7.0000000000000007E-2</v>
          </cell>
          <cell r="CY309">
            <v>-0.94</v>
          </cell>
          <cell r="CZ309">
            <v>1.5243691488759834</v>
          </cell>
          <cell r="DA309">
            <v>1.5243691488759834</v>
          </cell>
          <cell r="DB309">
            <v>1.1299999999999999</v>
          </cell>
          <cell r="DC309">
            <v>-0.36</v>
          </cell>
          <cell r="DD309">
            <v>-1.33</v>
          </cell>
          <cell r="DE309">
            <v>0.89</v>
          </cell>
          <cell r="DF309">
            <v>2.89</v>
          </cell>
          <cell r="DG309">
            <v>-0.87</v>
          </cell>
          <cell r="DH309">
            <v>-3.53</v>
          </cell>
          <cell r="DI309">
            <v>-1.75</v>
          </cell>
          <cell r="DJ309">
            <v>-1.38</v>
          </cell>
          <cell r="DK309">
            <v>-1.72</v>
          </cell>
          <cell r="DL309">
            <v>0.4</v>
          </cell>
          <cell r="DM309">
            <v>0.72</v>
          </cell>
          <cell r="DN309">
            <v>-1</v>
          </cell>
          <cell r="DO309">
            <v>0.22</v>
          </cell>
          <cell r="DP309">
            <v>-0.28999999999999998</v>
          </cell>
          <cell r="DQ309">
            <v>-3.52</v>
          </cell>
          <cell r="DR309">
            <v>-1.24</v>
          </cell>
          <cell r="DS309">
            <v>3.6</v>
          </cell>
          <cell r="DT309">
            <v>1.1399999999999999</v>
          </cell>
          <cell r="DU309">
            <v>-1.19</v>
          </cell>
          <cell r="DV309">
            <v>0.22</v>
          </cell>
          <cell r="DW309">
            <v>1.72</v>
          </cell>
          <cell r="DX309">
            <v>7.11</v>
          </cell>
          <cell r="DY309">
            <v>10.89</v>
          </cell>
          <cell r="DZ309">
            <v>6.19</v>
          </cell>
          <cell r="EA309">
            <v>-1.02</v>
          </cell>
          <cell r="EB309">
            <v>-2.56</v>
          </cell>
          <cell r="EC309">
            <v>0.6</v>
          </cell>
          <cell r="ED309">
            <v>1.63</v>
          </cell>
          <cell r="EE309">
            <v>1.92</v>
          </cell>
          <cell r="EF309">
            <v>-2.12</v>
          </cell>
          <cell r="EG309">
            <v>-8.86</v>
          </cell>
          <cell r="EH309">
            <v>-5.67</v>
          </cell>
          <cell r="EI309">
            <v>0.23</v>
          </cell>
          <cell r="EJ309">
            <v>-0.37</v>
          </cell>
          <cell r="EK309">
            <v>-0.33</v>
          </cell>
          <cell r="EL309">
            <v>-1.0900000000000001</v>
          </cell>
          <cell r="EM309">
            <v>2.6</v>
          </cell>
          <cell r="EN309">
            <v>6.95</v>
          </cell>
          <cell r="EO309">
            <v>0.1</v>
          </cell>
          <cell r="EP309">
            <v>-4.3600000000000003</v>
          </cell>
          <cell r="EQ309">
            <v>1.05</v>
          </cell>
          <cell r="ER309">
            <v>7.44</v>
          </cell>
          <cell r="ES309">
            <v>4.26</v>
          </cell>
          <cell r="ET309">
            <v>-1.27</v>
          </cell>
          <cell r="EU309">
            <v>2.02</v>
          </cell>
          <cell r="EV309">
            <v>6.78</v>
          </cell>
          <cell r="EW309">
            <v>4.8099999999999996</v>
          </cell>
          <cell r="EX309">
            <v>1.35</v>
          </cell>
          <cell r="EY309">
            <v>-1.08</v>
          </cell>
          <cell r="EZ309">
            <v>1.8</v>
          </cell>
          <cell r="FA309">
            <v>3.75</v>
          </cell>
          <cell r="FB309">
            <v>-0.59</v>
          </cell>
          <cell r="FC309">
            <v>-1.22</v>
          </cell>
          <cell r="FD309">
            <v>-1.58</v>
          </cell>
          <cell r="FE309">
            <v>-4.38</v>
          </cell>
          <cell r="FF309">
            <v>-3.39</v>
          </cell>
          <cell r="FG309">
            <v>-0.7</v>
          </cell>
          <cell r="FH309">
            <v>-2.29</v>
          </cell>
          <cell r="FI309">
            <v>-0.28000000000000003</v>
          </cell>
          <cell r="FJ309">
            <v>3.11</v>
          </cell>
          <cell r="FK309">
            <v>1.61</v>
          </cell>
          <cell r="FL309">
            <v>1.38</v>
          </cell>
          <cell r="FM309">
            <v>-1.0900000000000001</v>
          </cell>
          <cell r="FN309">
            <v>-1.98</v>
          </cell>
          <cell r="FO309">
            <v>-1.33</v>
          </cell>
          <cell r="FP309">
            <v>-0.94</v>
          </cell>
          <cell r="FQ309">
            <v>1.1499999999999999</v>
          </cell>
          <cell r="FR309">
            <v>0.78</v>
          </cell>
          <cell r="FS309">
            <v>0.2</v>
          </cell>
          <cell r="FT309">
            <v>2.66</v>
          </cell>
          <cell r="FU309">
            <v>7.18</v>
          </cell>
          <cell r="FV309">
            <v>6.41</v>
          </cell>
          <cell r="FW309">
            <v>-2.02</v>
          </cell>
          <cell r="FX309">
            <v>-0.37</v>
          </cell>
          <cell r="FY309">
            <v>5.89</v>
          </cell>
          <cell r="FZ309">
            <v>-0.61</v>
          </cell>
          <cell r="GA309">
            <v>-0.21</v>
          </cell>
          <cell r="GB309">
            <v>2.64</v>
          </cell>
          <cell r="GC309">
            <v>-4.12</v>
          </cell>
          <cell r="GD309">
            <v>-4.0999999999999996</v>
          </cell>
          <cell r="GE309">
            <v>-1.41</v>
          </cell>
          <cell r="GF309">
            <v>-1.39</v>
          </cell>
          <cell r="GG309">
            <v>1.68</v>
          </cell>
          <cell r="GH309">
            <v>2.21</v>
          </cell>
          <cell r="GI309">
            <v>0.55000000000000004</v>
          </cell>
          <cell r="GJ309">
            <v>0.53</v>
          </cell>
          <cell r="GK309">
            <v>-0.18</v>
          </cell>
          <cell r="GL309">
            <v>-0.74</v>
          </cell>
          <cell r="GM309">
            <v>1.1399999999999999</v>
          </cell>
          <cell r="GN309">
            <v>3.94</v>
          </cell>
          <cell r="GO309">
            <v>7.82</v>
          </cell>
          <cell r="GP309">
            <v>5.89</v>
          </cell>
          <cell r="GQ309">
            <v>-0.2</v>
          </cell>
          <cell r="GR309">
            <v>-0.84</v>
          </cell>
          <cell r="GS309">
            <v>2.75</v>
          </cell>
          <cell r="GT309">
            <v>4.32</v>
          </cell>
          <cell r="GU309">
            <v>2.15</v>
          </cell>
          <cell r="GV309">
            <v>0.75</v>
          </cell>
          <cell r="GW309">
            <v>2.2400000000000002</v>
          </cell>
          <cell r="GX309">
            <v>5.89</v>
          </cell>
          <cell r="GY309">
            <v>1.4</v>
          </cell>
          <cell r="GZ309">
            <v>-5.87</v>
          </cell>
          <cell r="HA309">
            <v>-6.94</v>
          </cell>
          <cell r="HB309">
            <v>-2</v>
          </cell>
          <cell r="HC309">
            <v>3.62</v>
          </cell>
          <cell r="HD309">
            <v>1.24</v>
          </cell>
          <cell r="HE309">
            <v>-2.56</v>
          </cell>
          <cell r="HF309">
            <v>-1.63</v>
          </cell>
          <cell r="HG309">
            <v>0.2</v>
          </cell>
          <cell r="HH309">
            <v>0.52</v>
          </cell>
          <cell r="HI309">
            <v>2.09</v>
          </cell>
          <cell r="HJ309">
            <v>2.08</v>
          </cell>
          <cell r="HK309">
            <v>-0.06</v>
          </cell>
          <cell r="HL309">
            <v>1.17</v>
          </cell>
          <cell r="HM309">
            <v>0.84</v>
          </cell>
          <cell r="HN309">
            <v>-0.7</v>
          </cell>
          <cell r="HO309">
            <v>2.02</v>
          </cell>
          <cell r="HP309">
            <v>2.99</v>
          </cell>
          <cell r="HQ309">
            <v>6.59</v>
          </cell>
          <cell r="HR309">
            <v>6.05</v>
          </cell>
          <cell r="HS309">
            <v>0.63</v>
          </cell>
          <cell r="HT309">
            <v>1.04</v>
          </cell>
          <cell r="HU309">
            <v>1.99</v>
          </cell>
          <cell r="HV309">
            <v>5.93</v>
          </cell>
          <cell r="HW309">
            <v>8.4700000000000006</v>
          </cell>
          <cell r="HX309">
            <v>1.65</v>
          </cell>
          <cell r="HY309">
            <v>-6.48</v>
          </cell>
          <cell r="HZ309">
            <v>-5.86</v>
          </cell>
          <cell r="IA309">
            <v>-1.3</v>
          </cell>
          <cell r="IB309">
            <v>-0.71</v>
          </cell>
          <cell r="IC309">
            <v>1.7</v>
          </cell>
          <cell r="ID309">
            <v>5.05</v>
          </cell>
          <cell r="IE309">
            <v>-0.08</v>
          </cell>
          <cell r="IF309">
            <v>-4.5999999999999996</v>
          </cell>
          <cell r="IG309">
            <v>-1.95</v>
          </cell>
          <cell r="IH309">
            <v>0.31</v>
          </cell>
          <cell r="II309">
            <v>-0.65</v>
          </cell>
          <cell r="IJ309">
            <v>-2.14</v>
          </cell>
          <cell r="IK309">
            <v>-1.5</v>
          </cell>
          <cell r="IL309">
            <v>2.74</v>
          </cell>
          <cell r="IM309">
            <v>7.12</v>
          </cell>
          <cell r="IN309">
            <v>0.6</v>
          </cell>
          <cell r="IO309">
            <v>-1.06</v>
          </cell>
          <cell r="IP309">
            <v>3.31</v>
          </cell>
          <cell r="IQ309">
            <v>-0.44</v>
          </cell>
          <cell r="IR309">
            <v>-1.94</v>
          </cell>
          <cell r="IS309">
            <v>1.6</v>
          </cell>
          <cell r="IT309">
            <v>6.52</v>
          </cell>
          <cell r="IU309">
            <v>7.4</v>
          </cell>
          <cell r="IV309">
            <v>4.09</v>
          </cell>
          <cell r="IW309">
            <v>1.69</v>
          </cell>
          <cell r="IX309">
            <v>-0.68</v>
          </cell>
          <cell r="IY309">
            <v>-4.17</v>
          </cell>
          <cell r="IZ309">
            <v>-3.79</v>
          </cell>
          <cell r="JA309">
            <v>-0.17</v>
          </cell>
          <cell r="JB309">
            <v>-0.2</v>
          </cell>
          <cell r="JC309">
            <v>-2.02</v>
          </cell>
          <cell r="JD309">
            <v>0.14000000000000001</v>
          </cell>
          <cell r="JE309">
            <v>5.44</v>
          </cell>
          <cell r="JF309">
            <v>4.43</v>
          </cell>
          <cell r="JG309">
            <v>2.84</v>
          </cell>
          <cell r="JH309">
            <v>5.9</v>
          </cell>
          <cell r="JI309">
            <v>0.36</v>
          </cell>
          <cell r="JJ309">
            <v>-4.83</v>
          </cell>
          <cell r="JK309">
            <v>4.01</v>
          </cell>
          <cell r="JL309">
            <v>8.18</v>
          </cell>
          <cell r="JM309">
            <v>-0.01</v>
          </cell>
          <cell r="JN309">
            <v>-0.94</v>
          </cell>
          <cell r="JO309">
            <v>5.47</v>
          </cell>
          <cell r="JP309">
            <v>6.67</v>
          </cell>
          <cell r="JQ309">
            <v>3.34</v>
          </cell>
          <cell r="JR309">
            <v>-0.47</v>
          </cell>
          <cell r="JS309">
            <v>-4.92</v>
          </cell>
          <cell r="JT309">
            <v>-6.39</v>
          </cell>
          <cell r="JU309">
            <v>-2.56</v>
          </cell>
          <cell r="JV309">
            <v>-1.1599999999999999</v>
          </cell>
          <cell r="JW309">
            <v>-7.38</v>
          </cell>
          <cell r="JX309">
            <v>-3.9</v>
          </cell>
          <cell r="JY309">
            <v>2.23</v>
          </cell>
          <cell r="JZ309">
            <v>0.31</v>
          </cell>
          <cell r="KA309">
            <v>3.11</v>
          </cell>
          <cell r="KB309">
            <v>1.59</v>
          </cell>
          <cell r="KC309">
            <v>-7.72</v>
          </cell>
          <cell r="KD309">
            <v>-3.33</v>
          </cell>
          <cell r="KE309">
            <v>6.19</v>
          </cell>
          <cell r="KF309">
            <v>7.36</v>
          </cell>
          <cell r="KG309">
            <v>5.45</v>
          </cell>
          <cell r="KH309">
            <v>1.43</v>
          </cell>
          <cell r="KI309">
            <v>0.9</v>
          </cell>
          <cell r="KJ309">
            <v>1.22</v>
          </cell>
          <cell r="KK309">
            <v>3.95</v>
          </cell>
          <cell r="KL309">
            <v>5.05</v>
          </cell>
          <cell r="KM309">
            <v>1.77</v>
          </cell>
          <cell r="KN309">
            <v>-1.52</v>
          </cell>
          <cell r="KO309">
            <v>1.23</v>
          </cell>
          <cell r="KP309">
            <v>4.17</v>
          </cell>
          <cell r="KQ309">
            <v>-1.43</v>
          </cell>
          <cell r="KR309">
            <v>-2.69</v>
          </cell>
          <cell r="KS309">
            <v>-1.56</v>
          </cell>
          <cell r="KT309">
            <v>-4.1900000000000004</v>
          </cell>
          <cell r="KU309">
            <v>-7.29</v>
          </cell>
          <cell r="KV309">
            <v>-5.45</v>
          </cell>
          <cell r="KW309">
            <v>3.91</v>
          </cell>
          <cell r="KX309">
            <v>5.86</v>
          </cell>
          <cell r="KY309">
            <v>3</v>
          </cell>
          <cell r="KZ309">
            <v>3.53</v>
          </cell>
          <cell r="LA309">
            <v>1.85</v>
          </cell>
          <cell r="LB309">
            <v>3.67</v>
          </cell>
          <cell r="LC309">
            <v>3.47</v>
          </cell>
          <cell r="LD309">
            <v>-1.23</v>
          </cell>
          <cell r="LE309">
            <v>-1.74</v>
          </cell>
          <cell r="LF309">
            <v>-0.5</v>
          </cell>
          <cell r="LG309">
            <v>0</v>
          </cell>
          <cell r="LH309">
            <v>1.2971316999801001</v>
          </cell>
          <cell r="LI309">
            <v>1.0382871217335783</v>
          </cell>
          <cell r="LJ309">
            <v>8.1056057352766719E-2</v>
          </cell>
          <cell r="LK309">
            <v>-0.39220707599189436</v>
          </cell>
          <cell r="LL309">
            <v>0.23422325399392277</v>
          </cell>
          <cell r="LM309">
            <v>0.86235735621210252</v>
          </cell>
          <cell r="LN309">
            <v>0.69635585316862392</v>
          </cell>
          <cell r="LO309">
            <v>0.19909668650385987</v>
          </cell>
          <cell r="LP309">
            <v>-0.2379840963050972</v>
          </cell>
          <cell r="LQ309">
            <v>-0.46156255566129273</v>
          </cell>
          <cell r="LR309">
            <v>-0.58411622518751649</v>
          </cell>
          <cell r="LS309">
            <v>-0.51166426878844751</v>
          </cell>
          <cell r="LT309">
            <v>-0.15371464357273984</v>
          </cell>
          <cell r="LU309">
            <v>5.7143972647803222E-2</v>
          </cell>
          <cell r="LV309">
            <v>-1.2684940426280636E-2</v>
          </cell>
          <cell r="LW309">
            <v>0.21609648157366937</v>
          </cell>
          <cell r="LX309">
            <v>0.46519473136817063</v>
          </cell>
          <cell r="LY309">
            <v>0.5833839853570203</v>
          </cell>
          <cell r="LZ309">
            <v>0.75197513841916497</v>
          </cell>
          <cell r="MA309">
            <v>0.97000347750158811</v>
          </cell>
          <cell r="MB309">
            <v>1.1072160520072183</v>
          </cell>
          <cell r="MC309">
            <v>1.2461434206955699</v>
          </cell>
          <cell r="MD309">
            <v>1.2470057635949674</v>
          </cell>
          <cell r="ME309">
            <v>1.6335261434688677</v>
          </cell>
        </row>
        <row r="310">
          <cell r="A310">
            <v>1108019</v>
          </cell>
          <cell r="G310" t="str">
            <v xml:space="preserve">Cavala </v>
          </cell>
          <cell r="H310">
            <v>5.61</v>
          </cell>
          <cell r="I310">
            <v>-0.27</v>
          </cell>
          <cell r="J310">
            <v>-2.71</v>
          </cell>
          <cell r="K310">
            <v>1.28</v>
          </cell>
          <cell r="L310">
            <v>2.34</v>
          </cell>
          <cell r="M310">
            <v>1.08</v>
          </cell>
          <cell r="N310">
            <v>0.24</v>
          </cell>
          <cell r="O310">
            <v>-0.3</v>
          </cell>
          <cell r="P310">
            <v>-1.0900000000000001</v>
          </cell>
          <cell r="Q310">
            <v>-2.36</v>
          </cell>
          <cell r="R310">
            <v>-2.6</v>
          </cell>
          <cell r="S310">
            <v>1.33</v>
          </cell>
          <cell r="T310">
            <v>4.67</v>
          </cell>
          <cell r="U310">
            <v>7.24</v>
          </cell>
          <cell r="V310">
            <v>4.97</v>
          </cell>
          <cell r="W310">
            <v>-0.88</v>
          </cell>
          <cell r="X310">
            <v>0.78</v>
          </cell>
          <cell r="Y310">
            <v>3.58</v>
          </cell>
          <cell r="Z310">
            <v>0.92</v>
          </cell>
          <cell r="AA310">
            <v>1.94</v>
          </cell>
          <cell r="AB310">
            <v>0.48</v>
          </cell>
          <cell r="AC310">
            <v>-4.07</v>
          </cell>
          <cell r="AD310">
            <v>-0.84</v>
          </cell>
          <cell r="AE310">
            <v>3.82</v>
          </cell>
          <cell r="AF310">
            <v>0.12</v>
          </cell>
          <cell r="AG310">
            <v>-0.84</v>
          </cell>
          <cell r="AH310">
            <v>2.78</v>
          </cell>
          <cell r="AI310">
            <v>1.1000000000000001</v>
          </cell>
          <cell r="AJ310">
            <v>-0.42</v>
          </cell>
          <cell r="AK310">
            <v>-0.84</v>
          </cell>
          <cell r="AL310">
            <v>-0.92</v>
          </cell>
          <cell r="AM310">
            <v>-0.72</v>
          </cell>
          <cell r="AN310">
            <v>3.43</v>
          </cell>
          <cell r="AO310">
            <v>2.54</v>
          </cell>
          <cell r="AP310">
            <v>-1.49</v>
          </cell>
          <cell r="AQ310">
            <v>4.1900000000000004</v>
          </cell>
          <cell r="AR310">
            <v>5.73</v>
          </cell>
          <cell r="AS310">
            <v>4.09</v>
          </cell>
          <cell r="AT310">
            <v>3.86</v>
          </cell>
          <cell r="AU310">
            <v>1.92</v>
          </cell>
          <cell r="AV310">
            <v>1.37</v>
          </cell>
          <cell r="AW310">
            <v>0.15</v>
          </cell>
          <cell r="AX310">
            <v>0.26</v>
          </cell>
          <cell r="AY310">
            <v>0</v>
          </cell>
          <cell r="AZ310">
            <v>-2.57</v>
          </cell>
          <cell r="BA310">
            <v>-1.63</v>
          </cell>
          <cell r="BB310">
            <v>-0.19</v>
          </cell>
          <cell r="BC310">
            <v>-0.72</v>
          </cell>
          <cell r="BD310">
            <v>-1</v>
          </cell>
          <cell r="BE310">
            <v>-0.22</v>
          </cell>
          <cell r="BF310">
            <v>2.67</v>
          </cell>
          <cell r="BG310">
            <v>4.33</v>
          </cell>
          <cell r="BH310">
            <v>2.2400000000000002</v>
          </cell>
          <cell r="BI310">
            <v>-1.9</v>
          </cell>
          <cell r="BJ310">
            <v>3.58</v>
          </cell>
          <cell r="BK310">
            <v>6.55</v>
          </cell>
          <cell r="BL310">
            <v>-4.55</v>
          </cell>
          <cell r="BM310">
            <v>-7.31</v>
          </cell>
          <cell r="BN310">
            <v>-2.41</v>
          </cell>
          <cell r="BO310">
            <v>2.64</v>
          </cell>
          <cell r="BP310">
            <v>3.64</v>
          </cell>
          <cell r="BQ310">
            <v>0.55000000000000004</v>
          </cell>
          <cell r="BR310">
            <v>-2.46</v>
          </cell>
          <cell r="BS310">
            <v>-3.22</v>
          </cell>
          <cell r="BT310">
            <v>2.34</v>
          </cell>
          <cell r="BU310">
            <v>1.81</v>
          </cell>
          <cell r="BV310">
            <v>-2.4</v>
          </cell>
          <cell r="BW310">
            <v>-1.72</v>
          </cell>
          <cell r="BX310">
            <v>0.39</v>
          </cell>
          <cell r="BY310">
            <v>2.2999999999999998</v>
          </cell>
          <cell r="BZ310">
            <v>-1.24</v>
          </cell>
          <cell r="CA310">
            <v>-3.61</v>
          </cell>
          <cell r="CB310">
            <v>3.6</v>
          </cell>
          <cell r="CC310">
            <v>5.74</v>
          </cell>
          <cell r="CD310">
            <v>-1.18</v>
          </cell>
          <cell r="CE310">
            <v>-2.6</v>
          </cell>
          <cell r="CF310">
            <v>2.69</v>
          </cell>
          <cell r="CG310">
            <v>4.21</v>
          </cell>
          <cell r="CH310">
            <v>-2.83</v>
          </cell>
          <cell r="CI310">
            <v>-5.69</v>
          </cell>
          <cell r="CJ310">
            <v>0.31</v>
          </cell>
          <cell r="CK310">
            <v>2.5499999999999998</v>
          </cell>
          <cell r="CL310">
            <v>-0.51</v>
          </cell>
          <cell r="CM310">
            <v>1.05</v>
          </cell>
          <cell r="CN310">
            <v>1.28</v>
          </cell>
          <cell r="CO310">
            <v>-1</v>
          </cell>
          <cell r="CP310">
            <v>-0.21</v>
          </cell>
          <cell r="CQ310">
            <v>-1.48</v>
          </cell>
          <cell r="CR310">
            <v>-1.94</v>
          </cell>
          <cell r="CS310">
            <v>1.48</v>
          </cell>
          <cell r="CT310">
            <v>1.96</v>
          </cell>
          <cell r="CU310">
            <v>0.28000000000000003</v>
          </cell>
          <cell r="CV310">
            <v>1.8</v>
          </cell>
          <cell r="CW310">
            <v>3.26</v>
          </cell>
          <cell r="CX310">
            <v>0.9</v>
          </cell>
          <cell r="CY310">
            <v>4.71</v>
          </cell>
          <cell r="CZ310">
            <v>-5.19</v>
          </cell>
          <cell r="DA310">
            <v>-5.19</v>
          </cell>
          <cell r="DB310">
            <v>-7.05</v>
          </cell>
          <cell r="DC310">
            <v>-1.86</v>
          </cell>
          <cell r="DD310">
            <v>2.2999999999999998</v>
          </cell>
          <cell r="DE310">
            <v>3.56</v>
          </cell>
          <cell r="DF310">
            <v>2.74</v>
          </cell>
          <cell r="DG310">
            <v>2.61</v>
          </cell>
          <cell r="DH310">
            <v>0.98</v>
          </cell>
          <cell r="DI310">
            <v>-2.0099999999999998</v>
          </cell>
          <cell r="DJ310">
            <v>-0.52</v>
          </cell>
          <cell r="DK310">
            <v>4.1399999999999997</v>
          </cell>
          <cell r="DL310">
            <v>5.46</v>
          </cell>
          <cell r="DM310">
            <v>4.33</v>
          </cell>
          <cell r="DN310">
            <v>0.03</v>
          </cell>
          <cell r="DO310">
            <v>-3.04</v>
          </cell>
          <cell r="DP310">
            <v>-1.42</v>
          </cell>
          <cell r="DQ310">
            <v>-0.62</v>
          </cell>
          <cell r="DR310">
            <v>1.1299999999999999</v>
          </cell>
          <cell r="DS310">
            <v>4.3899999999999997</v>
          </cell>
          <cell r="DT310">
            <v>4.1399999999999997</v>
          </cell>
          <cell r="DU310">
            <v>0.86</v>
          </cell>
          <cell r="DV310">
            <v>-4.99</v>
          </cell>
          <cell r="DW310">
            <v>-5.05</v>
          </cell>
          <cell r="DX310">
            <v>0.67</v>
          </cell>
          <cell r="DY310">
            <v>1.2</v>
          </cell>
          <cell r="DZ310">
            <v>-3.54</v>
          </cell>
          <cell r="EA310">
            <v>-1.76</v>
          </cell>
          <cell r="EB310">
            <v>4.45</v>
          </cell>
          <cell r="EC310">
            <v>4.8499999999999996</v>
          </cell>
          <cell r="ED310">
            <v>9.5</v>
          </cell>
          <cell r="EE310">
            <v>5.68</v>
          </cell>
          <cell r="EF310">
            <v>-6.79</v>
          </cell>
          <cell r="EG310">
            <v>-1.9</v>
          </cell>
          <cell r="EH310">
            <v>3.87</v>
          </cell>
          <cell r="EI310">
            <v>1.03</v>
          </cell>
          <cell r="EJ310">
            <v>-0.56000000000000005</v>
          </cell>
          <cell r="EK310">
            <v>-1.77</v>
          </cell>
          <cell r="EL310">
            <v>1.44</v>
          </cell>
          <cell r="EM310">
            <v>-1.25</v>
          </cell>
          <cell r="EN310">
            <v>-1.99</v>
          </cell>
          <cell r="EO310">
            <v>3.08</v>
          </cell>
          <cell r="EP310">
            <v>3.02</v>
          </cell>
          <cell r="EQ310">
            <v>4.45</v>
          </cell>
          <cell r="ER310">
            <v>0.32</v>
          </cell>
          <cell r="ES310">
            <v>-5.7</v>
          </cell>
          <cell r="ET310">
            <v>0.21</v>
          </cell>
          <cell r="EU310">
            <v>2.71</v>
          </cell>
          <cell r="EV310">
            <v>-3.12</v>
          </cell>
          <cell r="EW310">
            <v>-2.04</v>
          </cell>
          <cell r="EX310">
            <v>1.79</v>
          </cell>
          <cell r="EY310">
            <v>3.29</v>
          </cell>
          <cell r="EZ310">
            <v>4.24</v>
          </cell>
          <cell r="FA310">
            <v>6.3</v>
          </cell>
          <cell r="FB310">
            <v>6.14</v>
          </cell>
          <cell r="FC310">
            <v>4.91</v>
          </cell>
          <cell r="FD310">
            <v>5.19</v>
          </cell>
          <cell r="FE310">
            <v>1.0900000000000001</v>
          </cell>
          <cell r="FF310">
            <v>-3.02</v>
          </cell>
          <cell r="FG310">
            <v>-2.1</v>
          </cell>
          <cell r="FH310">
            <v>1.1499999999999999</v>
          </cell>
          <cell r="FI310">
            <v>2.65</v>
          </cell>
          <cell r="FJ310">
            <v>0.65</v>
          </cell>
          <cell r="FK310">
            <v>-1.53</v>
          </cell>
          <cell r="FL310">
            <v>-0.17</v>
          </cell>
          <cell r="FM310">
            <v>0.11</v>
          </cell>
          <cell r="FN310">
            <v>-2.02</v>
          </cell>
          <cell r="FO310">
            <v>1.56</v>
          </cell>
          <cell r="FP310">
            <v>5.44</v>
          </cell>
          <cell r="FQ310">
            <v>0.75</v>
          </cell>
          <cell r="FR310">
            <v>-4.0199999999999996</v>
          </cell>
          <cell r="FS310">
            <v>-2.33</v>
          </cell>
          <cell r="FT310">
            <v>1.24</v>
          </cell>
          <cell r="FU310">
            <v>0.33</v>
          </cell>
          <cell r="FV310">
            <v>3.22</v>
          </cell>
          <cell r="FW310">
            <v>-0.86</v>
          </cell>
          <cell r="FX310">
            <v>-1.34</v>
          </cell>
          <cell r="FY310">
            <v>5.13</v>
          </cell>
          <cell r="FZ310">
            <v>2.2599999999999998</v>
          </cell>
          <cell r="GA310">
            <v>0.56999999999999995</v>
          </cell>
          <cell r="GB310">
            <v>-2.0499999999999998</v>
          </cell>
          <cell r="GC310">
            <v>-1.65</v>
          </cell>
          <cell r="GD310">
            <v>1.45</v>
          </cell>
          <cell r="GE310">
            <v>-4.33</v>
          </cell>
          <cell r="GF310">
            <v>-2.29</v>
          </cell>
          <cell r="GG310">
            <v>7.25</v>
          </cell>
          <cell r="GH310">
            <v>7.38</v>
          </cell>
          <cell r="GI310">
            <v>-0.14000000000000001</v>
          </cell>
          <cell r="GJ310">
            <v>-1.39</v>
          </cell>
          <cell r="GK310">
            <v>3.99</v>
          </cell>
          <cell r="GL310">
            <v>1.19</v>
          </cell>
          <cell r="GM310">
            <v>-1.93</v>
          </cell>
          <cell r="GN310">
            <v>11.04</v>
          </cell>
          <cell r="GO310">
            <v>19.39</v>
          </cell>
          <cell r="GP310">
            <v>9.2100000000000009</v>
          </cell>
          <cell r="GQ310">
            <v>2.17</v>
          </cell>
          <cell r="GR310">
            <v>-0.09</v>
          </cell>
          <cell r="GS310">
            <v>-2.27</v>
          </cell>
          <cell r="GT310">
            <v>-2.27</v>
          </cell>
          <cell r="GU310">
            <v>1.95</v>
          </cell>
          <cell r="GV310">
            <v>3.36</v>
          </cell>
          <cell r="GW310">
            <v>-0.51</v>
          </cell>
          <cell r="GX310">
            <v>-1.49</v>
          </cell>
          <cell r="GY310">
            <v>-0.73</v>
          </cell>
          <cell r="GZ310">
            <v>-1.84</v>
          </cell>
          <cell r="HA310">
            <v>0.22</v>
          </cell>
          <cell r="HB310">
            <v>1.1299999999999999</v>
          </cell>
          <cell r="HC310">
            <v>-5.92</v>
          </cell>
          <cell r="HD310">
            <v>-1.45</v>
          </cell>
          <cell r="HE310">
            <v>7.34</v>
          </cell>
          <cell r="HF310">
            <v>2.89</v>
          </cell>
          <cell r="HG310">
            <v>-0.61</v>
          </cell>
          <cell r="HH310">
            <v>-3.17</v>
          </cell>
          <cell r="HI310">
            <v>1.17</v>
          </cell>
          <cell r="HJ310">
            <v>3.24</v>
          </cell>
          <cell r="HK310">
            <v>-0.19</v>
          </cell>
          <cell r="HL310">
            <v>-0.09</v>
          </cell>
          <cell r="HM310">
            <v>-0.8</v>
          </cell>
          <cell r="HN310">
            <v>-3.02</v>
          </cell>
          <cell r="HO310">
            <v>-1.73</v>
          </cell>
          <cell r="HP310">
            <v>7.0000000000000007E-2</v>
          </cell>
          <cell r="HQ310">
            <v>0.26</v>
          </cell>
          <cell r="HR310">
            <v>5.01</v>
          </cell>
          <cell r="HS310">
            <v>6.6</v>
          </cell>
          <cell r="HT310">
            <v>-1.0900000000000001</v>
          </cell>
          <cell r="HU310">
            <v>-0.51</v>
          </cell>
          <cell r="HV310">
            <v>5.52</v>
          </cell>
          <cell r="HW310">
            <v>6.78</v>
          </cell>
          <cell r="HX310">
            <v>2.5099999999999998</v>
          </cell>
          <cell r="HY310">
            <v>-1.44</v>
          </cell>
          <cell r="HZ310">
            <v>1.97</v>
          </cell>
          <cell r="IA310">
            <v>4.6100000000000003</v>
          </cell>
          <cell r="IB310">
            <v>2.16</v>
          </cell>
          <cell r="IC310">
            <v>-1.48</v>
          </cell>
          <cell r="ID310">
            <v>-2.7</v>
          </cell>
          <cell r="IE310">
            <v>0.28000000000000003</v>
          </cell>
          <cell r="IF310">
            <v>1.44</v>
          </cell>
          <cell r="IG310">
            <v>4.1399999999999997</v>
          </cell>
          <cell r="IH310">
            <v>4.6100000000000003</v>
          </cell>
          <cell r="II310">
            <v>-0.72</v>
          </cell>
          <cell r="IJ310">
            <v>-1.6</v>
          </cell>
          <cell r="IK310">
            <v>1.74</v>
          </cell>
          <cell r="IL310">
            <v>5.35</v>
          </cell>
          <cell r="IM310">
            <v>1.45</v>
          </cell>
          <cell r="IN310">
            <v>1.26</v>
          </cell>
          <cell r="IO310">
            <v>-0.45</v>
          </cell>
          <cell r="IP310">
            <v>2.33</v>
          </cell>
          <cell r="IQ310">
            <v>3.61</v>
          </cell>
          <cell r="IR310">
            <v>4.87</v>
          </cell>
          <cell r="IS310">
            <v>1.73</v>
          </cell>
          <cell r="IT310">
            <v>2.73</v>
          </cell>
          <cell r="IU310">
            <v>8.85</v>
          </cell>
          <cell r="IV310">
            <v>0.52</v>
          </cell>
          <cell r="IW310">
            <v>-6.12</v>
          </cell>
          <cell r="IX310">
            <v>-3.26</v>
          </cell>
          <cell r="IY310">
            <v>-3.52</v>
          </cell>
          <cell r="IZ310">
            <v>-4.3899999999999997</v>
          </cell>
          <cell r="JA310">
            <v>-1.2</v>
          </cell>
          <cell r="JB310">
            <v>1.55</v>
          </cell>
          <cell r="JC310">
            <v>-1.02</v>
          </cell>
          <cell r="JD310">
            <v>-0.32</v>
          </cell>
          <cell r="JE310">
            <v>5.4</v>
          </cell>
          <cell r="JF310">
            <v>-2.08</v>
          </cell>
          <cell r="JG310">
            <v>-0.87</v>
          </cell>
          <cell r="JH310">
            <v>3.49</v>
          </cell>
          <cell r="JI310">
            <v>1.18</v>
          </cell>
          <cell r="JJ310">
            <v>-0.53</v>
          </cell>
          <cell r="JK310">
            <v>4.62</v>
          </cell>
          <cell r="JL310">
            <v>4.1100000000000003</v>
          </cell>
          <cell r="JM310">
            <v>-1.1200000000000001</v>
          </cell>
          <cell r="JN310">
            <v>-1.46</v>
          </cell>
          <cell r="JO310">
            <v>-1.07</v>
          </cell>
          <cell r="JP310">
            <v>-3.66</v>
          </cell>
          <cell r="JQ310">
            <v>2</v>
          </cell>
          <cell r="JR310">
            <v>5.98</v>
          </cell>
          <cell r="JS310">
            <v>1.0900000000000001</v>
          </cell>
          <cell r="JT310">
            <v>-2.75</v>
          </cell>
          <cell r="JU310">
            <v>-3.52</v>
          </cell>
          <cell r="JV310">
            <v>-3.34</v>
          </cell>
          <cell r="JW310">
            <v>-7.1</v>
          </cell>
          <cell r="JX310">
            <v>-5.24</v>
          </cell>
          <cell r="JY310">
            <v>-2.02</v>
          </cell>
          <cell r="JZ310">
            <v>2.0299999999999998</v>
          </cell>
          <cell r="KA310">
            <v>4.66</v>
          </cell>
          <cell r="KB310">
            <v>-2.31</v>
          </cell>
          <cell r="KC310">
            <v>-1.41</v>
          </cell>
          <cell r="KD310">
            <v>8.5399999999999991</v>
          </cell>
          <cell r="KE310">
            <v>5.12</v>
          </cell>
          <cell r="KF310">
            <v>4.75</v>
          </cell>
          <cell r="KG310">
            <v>5.37</v>
          </cell>
          <cell r="KH310">
            <v>1.78</v>
          </cell>
          <cell r="KI310">
            <v>1.3</v>
          </cell>
          <cell r="KJ310">
            <v>-1.72</v>
          </cell>
          <cell r="KK310">
            <v>-2.23</v>
          </cell>
          <cell r="KL310">
            <v>-1.57</v>
          </cell>
          <cell r="KM310">
            <v>-2.92</v>
          </cell>
          <cell r="KN310">
            <v>5.04</v>
          </cell>
          <cell r="KO310">
            <v>6.4</v>
          </cell>
          <cell r="KP310">
            <v>1.98</v>
          </cell>
          <cell r="KQ310">
            <v>3.59</v>
          </cell>
          <cell r="KR310">
            <v>-1.04</v>
          </cell>
          <cell r="KS310">
            <v>-9.52</v>
          </cell>
          <cell r="KT310">
            <v>-1.56</v>
          </cell>
          <cell r="KU310">
            <v>5.07</v>
          </cell>
          <cell r="KV310">
            <v>-3.65</v>
          </cell>
          <cell r="KW310">
            <v>-3.21</v>
          </cell>
          <cell r="KX310">
            <v>5.88</v>
          </cell>
          <cell r="KY310">
            <v>7.41</v>
          </cell>
          <cell r="KZ310">
            <v>-0.7</v>
          </cell>
          <cell r="LA310">
            <v>-5.39</v>
          </cell>
          <cell r="LB310">
            <v>-2.1</v>
          </cell>
          <cell r="LC310">
            <v>-0.52</v>
          </cell>
          <cell r="LD310">
            <v>-0.83</v>
          </cell>
          <cell r="LE310">
            <v>1.0900000000000001</v>
          </cell>
          <cell r="LF310">
            <v>-0.5</v>
          </cell>
          <cell r="LG310">
            <v>0</v>
          </cell>
          <cell r="LH310">
            <v>1.2971316999801001</v>
          </cell>
          <cell r="LI310">
            <v>1.0382871217335783</v>
          </cell>
          <cell r="LJ310">
            <v>8.1056057352766719E-2</v>
          </cell>
          <cell r="LK310">
            <v>-0.39220707599189436</v>
          </cell>
          <cell r="LL310">
            <v>0.23422325399392277</v>
          </cell>
          <cell r="LM310">
            <v>0.86235735621210252</v>
          </cell>
          <cell r="LN310">
            <v>0.69635585316862392</v>
          </cell>
          <cell r="LO310">
            <v>0.19909668650385987</v>
          </cell>
          <cell r="LP310">
            <v>-0.2379840963050972</v>
          </cell>
          <cell r="LQ310">
            <v>-0.46156255566129273</v>
          </cell>
          <cell r="LR310">
            <v>-0.58411622518751649</v>
          </cell>
          <cell r="LS310">
            <v>-0.51166426878844751</v>
          </cell>
          <cell r="LT310">
            <v>-0.15371464357273984</v>
          </cell>
          <cell r="LU310">
            <v>5.7143972647803222E-2</v>
          </cell>
          <cell r="LV310">
            <v>-1.2684940426280636E-2</v>
          </cell>
          <cell r="LW310">
            <v>0.21609648157366937</v>
          </cell>
          <cell r="LX310">
            <v>0.46519473136817063</v>
          </cell>
          <cell r="LY310">
            <v>0.5833839853570203</v>
          </cell>
          <cell r="LZ310">
            <v>0.75197513841916497</v>
          </cell>
          <cell r="MA310">
            <v>0.97000347750158811</v>
          </cell>
          <cell r="MB310">
            <v>1.1072160520072183</v>
          </cell>
          <cell r="MC310">
            <v>1.2461434206955699</v>
          </cell>
          <cell r="MD310">
            <v>1.2470057635949674</v>
          </cell>
          <cell r="ME310">
            <v>1.6335261434688677</v>
          </cell>
        </row>
        <row r="311">
          <cell r="A311">
            <v>1108029</v>
          </cell>
          <cell r="G311" t="str">
            <v xml:space="preserve">Cação </v>
          </cell>
          <cell r="H311">
            <v>0.81375164135910949</v>
          </cell>
          <cell r="I311">
            <v>5.8551906916791063</v>
          </cell>
          <cell r="J311">
            <v>2.6368394324274087</v>
          </cell>
          <cell r="K311">
            <v>2.3928624639471878</v>
          </cell>
          <cell r="L311">
            <v>-0.13943464982685955</v>
          </cell>
          <cell r="M311">
            <v>-0.17849435565616548</v>
          </cell>
          <cell r="N311">
            <v>0.46466439507470753</v>
          </cell>
          <cell r="O311">
            <v>7.8648797757501165E-2</v>
          </cell>
          <cell r="P311">
            <v>-1.7998183822150269</v>
          </cell>
          <cell r="Q311">
            <v>-4.3213243633251581</v>
          </cell>
          <cell r="R311">
            <v>0.13415609205602536</v>
          </cell>
          <cell r="S311">
            <v>1.8142767075160486E-2</v>
          </cell>
          <cell r="T311">
            <v>-0.79235967983449862</v>
          </cell>
          <cell r="U311">
            <v>-0.13955705282604419</v>
          </cell>
          <cell r="V311">
            <v>0.98896862649105</v>
          </cell>
          <cell r="W311">
            <v>-0.30061394788920709</v>
          </cell>
          <cell r="X311">
            <v>-1.0417583859463402</v>
          </cell>
          <cell r="Y311">
            <v>1.4510761589159211</v>
          </cell>
          <cell r="Z311">
            <v>0.86306425579316559</v>
          </cell>
          <cell r="AA311">
            <v>1.8058531396963204</v>
          </cell>
          <cell r="AB311">
            <v>1.4681493543908424</v>
          </cell>
          <cell r="AC311">
            <v>0.84665813268485646</v>
          </cell>
          <cell r="AD311">
            <v>-0.10259075935929045</v>
          </cell>
          <cell r="AE311">
            <v>1.7160205009532032</v>
          </cell>
          <cell r="AF311">
            <v>1.7476703416244519</v>
          </cell>
          <cell r="AG311">
            <v>2.9590671478755679</v>
          </cell>
          <cell r="AH311">
            <v>-6.4130047711415117E-2</v>
          </cell>
          <cell r="AI311">
            <v>-1.2995183979877674</v>
          </cell>
          <cell r="AJ311">
            <v>-0.13892668428990512</v>
          </cell>
          <cell r="AK311">
            <v>2.9078838505687128</v>
          </cell>
          <cell r="AL311">
            <v>1.0054624350706904</v>
          </cell>
          <cell r="AM311">
            <v>1.0408614916862737</v>
          </cell>
          <cell r="AN311">
            <v>-0.32278700045224179</v>
          </cell>
          <cell r="AO311">
            <v>-0.73858407426698069</v>
          </cell>
          <cell r="AP311">
            <v>-1.6206645160447</v>
          </cell>
          <cell r="AQ311">
            <v>-2.7586850828729275</v>
          </cell>
          <cell r="AR311">
            <v>-0.60093819337016563</v>
          </cell>
          <cell r="AS311">
            <v>4.79</v>
          </cell>
          <cell r="AT311">
            <v>-0.86</v>
          </cell>
          <cell r="AU311">
            <v>-3.27</v>
          </cell>
          <cell r="AV311">
            <v>-0.01</v>
          </cell>
          <cell r="AW311">
            <v>2.84</v>
          </cell>
          <cell r="AX311">
            <v>5.28</v>
          </cell>
          <cell r="AY311">
            <v>4.5199999999999996</v>
          </cell>
          <cell r="AZ311">
            <v>2.44</v>
          </cell>
          <cell r="BA311">
            <v>1.42</v>
          </cell>
          <cell r="BB311">
            <v>2.29</v>
          </cell>
          <cell r="BC311">
            <v>2.82</v>
          </cell>
          <cell r="BD311">
            <v>0.03</v>
          </cell>
          <cell r="BE311">
            <v>2.98</v>
          </cell>
          <cell r="BF311">
            <v>2.12</v>
          </cell>
          <cell r="BG311">
            <v>-1.48</v>
          </cell>
          <cell r="BH311">
            <v>0.85</v>
          </cell>
          <cell r="BI311">
            <v>0.14000000000000001</v>
          </cell>
          <cell r="BJ311">
            <v>0.26</v>
          </cell>
          <cell r="BK311">
            <v>-0.27</v>
          </cell>
          <cell r="BL311">
            <v>-2.99</v>
          </cell>
          <cell r="BM311">
            <v>-2.99</v>
          </cell>
          <cell r="BN311">
            <v>-2.67</v>
          </cell>
          <cell r="BO311">
            <v>-1.78</v>
          </cell>
          <cell r="BP311">
            <v>1.58</v>
          </cell>
          <cell r="BQ311">
            <v>2.37</v>
          </cell>
          <cell r="BR311">
            <v>-0.21</v>
          </cell>
          <cell r="BS311">
            <v>-0.2</v>
          </cell>
          <cell r="BT311">
            <v>0.71</v>
          </cell>
          <cell r="BU311">
            <v>2.3199999999999998</v>
          </cell>
          <cell r="BV311">
            <v>1.74</v>
          </cell>
          <cell r="BW311">
            <v>-1.8</v>
          </cell>
          <cell r="BX311">
            <v>-0.75</v>
          </cell>
          <cell r="BY311">
            <v>-0.45</v>
          </cell>
          <cell r="BZ311">
            <v>-0.72</v>
          </cell>
          <cell r="CA311">
            <v>0.77</v>
          </cell>
          <cell r="CB311">
            <v>0.95</v>
          </cell>
          <cell r="CC311">
            <v>4.28</v>
          </cell>
          <cell r="CD311">
            <v>4.38</v>
          </cell>
          <cell r="CE311">
            <v>-0.62</v>
          </cell>
          <cell r="CF311">
            <v>-0.72</v>
          </cell>
          <cell r="CG311">
            <v>0.73</v>
          </cell>
          <cell r="CH311">
            <v>-1.73</v>
          </cell>
          <cell r="CI311">
            <v>-4.4000000000000004</v>
          </cell>
          <cell r="CJ311">
            <v>-2.29</v>
          </cell>
          <cell r="CK311">
            <v>0.36</v>
          </cell>
          <cell r="CL311">
            <v>0.78</v>
          </cell>
          <cell r="CM311">
            <v>2.11</v>
          </cell>
          <cell r="CN311">
            <v>0.32</v>
          </cell>
          <cell r="CO311">
            <v>-2.0299999999999998</v>
          </cell>
          <cell r="CP311">
            <v>0.32</v>
          </cell>
          <cell r="CQ311">
            <v>4.53</v>
          </cell>
          <cell r="CR311">
            <v>3.97</v>
          </cell>
          <cell r="CS311">
            <v>-1.43</v>
          </cell>
          <cell r="CT311">
            <v>-2.12</v>
          </cell>
          <cell r="CU311">
            <v>1.43</v>
          </cell>
          <cell r="CV311">
            <v>-0.4</v>
          </cell>
          <cell r="CW311">
            <v>-0.65</v>
          </cell>
          <cell r="CX311">
            <v>2.98</v>
          </cell>
          <cell r="CY311">
            <v>0.35</v>
          </cell>
          <cell r="CZ311">
            <v>3.44</v>
          </cell>
          <cell r="DA311">
            <v>3.44</v>
          </cell>
          <cell r="DB311">
            <v>7.74</v>
          </cell>
          <cell r="DC311">
            <v>1.46</v>
          </cell>
          <cell r="DD311">
            <v>-3.24</v>
          </cell>
          <cell r="DE311">
            <v>0.24</v>
          </cell>
          <cell r="DF311">
            <v>4.55</v>
          </cell>
          <cell r="DG311">
            <v>-4.09</v>
          </cell>
          <cell r="DH311">
            <v>-5.71</v>
          </cell>
          <cell r="DI311">
            <v>2.56</v>
          </cell>
          <cell r="DJ311">
            <v>4.87</v>
          </cell>
          <cell r="DK311">
            <v>2.2200000000000002</v>
          </cell>
          <cell r="DL311">
            <v>-0.61</v>
          </cell>
          <cell r="DM311">
            <v>-0.66</v>
          </cell>
          <cell r="DN311">
            <v>-0.62</v>
          </cell>
          <cell r="DO311">
            <v>-0.84</v>
          </cell>
          <cell r="DP311">
            <v>2.63</v>
          </cell>
          <cell r="DQ311">
            <v>2.5299999999999998</v>
          </cell>
          <cell r="DR311">
            <v>-1.64</v>
          </cell>
          <cell r="DS311">
            <v>-1.1499999999999999</v>
          </cell>
          <cell r="DT311">
            <v>0.5</v>
          </cell>
          <cell r="DU311">
            <v>4.37</v>
          </cell>
          <cell r="DV311">
            <v>0.72</v>
          </cell>
          <cell r="DW311">
            <v>-3.4</v>
          </cell>
          <cell r="DX311">
            <v>-0.55000000000000004</v>
          </cell>
          <cell r="DY311">
            <v>-2.13</v>
          </cell>
          <cell r="DZ311">
            <v>0.56999999999999995</v>
          </cell>
          <cell r="EA311">
            <v>2.63</v>
          </cell>
          <cell r="EB311">
            <v>0.28000000000000003</v>
          </cell>
          <cell r="EC311">
            <v>1.18</v>
          </cell>
          <cell r="ED311">
            <v>1.99</v>
          </cell>
          <cell r="EE311">
            <v>1.63</v>
          </cell>
          <cell r="EF311">
            <v>2.2799999999999998</v>
          </cell>
          <cell r="EG311">
            <v>0.24</v>
          </cell>
          <cell r="EH311">
            <v>-2.27</v>
          </cell>
          <cell r="EI311">
            <v>1.63</v>
          </cell>
          <cell r="EJ311">
            <v>2.19</v>
          </cell>
          <cell r="EK311">
            <v>-2.1800000000000002</v>
          </cell>
          <cell r="EL311">
            <v>-1.1100000000000001</v>
          </cell>
          <cell r="EM311">
            <v>2.0099999999999998</v>
          </cell>
          <cell r="EN311">
            <v>0.96</v>
          </cell>
          <cell r="EO311">
            <v>0.38</v>
          </cell>
          <cell r="EP311">
            <v>2.58</v>
          </cell>
          <cell r="EQ311">
            <v>2.16</v>
          </cell>
          <cell r="ER311">
            <v>-1.04</v>
          </cell>
          <cell r="ES311">
            <v>-0.92</v>
          </cell>
          <cell r="ET311">
            <v>1.54</v>
          </cell>
          <cell r="EU311">
            <v>2.08</v>
          </cell>
          <cell r="EV311">
            <v>-0.89</v>
          </cell>
          <cell r="EW311">
            <v>2.4500000000000002</v>
          </cell>
          <cell r="EX311">
            <v>5.56</v>
          </cell>
          <cell r="EY311">
            <v>-0.28000000000000003</v>
          </cell>
          <cell r="EZ311">
            <v>-0.15</v>
          </cell>
          <cell r="FA311">
            <v>-1.33</v>
          </cell>
          <cell r="FB311">
            <v>-3.12</v>
          </cell>
          <cell r="FC311">
            <v>2.95</v>
          </cell>
          <cell r="FD311">
            <v>4.99</v>
          </cell>
          <cell r="FE311">
            <v>-1.26</v>
          </cell>
          <cell r="FF311">
            <v>-5.36</v>
          </cell>
          <cell r="FG311">
            <v>0.16</v>
          </cell>
          <cell r="FH311">
            <v>4.4400000000000004</v>
          </cell>
          <cell r="FI311">
            <v>-0.78</v>
          </cell>
          <cell r="FJ311">
            <v>-2.5499999999999998</v>
          </cell>
          <cell r="FK311">
            <v>-1.1100000000000001</v>
          </cell>
          <cell r="FL311">
            <v>0.34</v>
          </cell>
          <cell r="FM311">
            <v>3.85</v>
          </cell>
          <cell r="FN311">
            <v>3.13</v>
          </cell>
          <cell r="FO311">
            <v>-4.22</v>
          </cell>
          <cell r="FP311">
            <v>-6.39</v>
          </cell>
          <cell r="FQ311">
            <v>1.57</v>
          </cell>
          <cell r="FR311">
            <v>4.34</v>
          </cell>
          <cell r="FS311">
            <v>-0.16</v>
          </cell>
          <cell r="FT311">
            <v>0.08</v>
          </cell>
          <cell r="FU311">
            <v>0.71</v>
          </cell>
          <cell r="FV311">
            <v>-4</v>
          </cell>
          <cell r="FW311">
            <v>0.26</v>
          </cell>
          <cell r="FX311">
            <v>2.82</v>
          </cell>
          <cell r="FY311">
            <v>-0.2</v>
          </cell>
          <cell r="FZ311">
            <v>-1.58</v>
          </cell>
          <cell r="GA311">
            <v>-0.45</v>
          </cell>
          <cell r="GB311">
            <v>2.0299999999999998</v>
          </cell>
          <cell r="GC311">
            <v>2.0299999999999998</v>
          </cell>
          <cell r="GD311">
            <v>3.44</v>
          </cell>
          <cell r="GE311">
            <v>4.84</v>
          </cell>
          <cell r="GF311">
            <v>0.16</v>
          </cell>
          <cell r="GG311">
            <v>-1.02</v>
          </cell>
          <cell r="GH311">
            <v>-0.6</v>
          </cell>
          <cell r="GI311">
            <v>1.02</v>
          </cell>
          <cell r="GJ311">
            <v>4.72</v>
          </cell>
          <cell r="GK311">
            <v>-1.1000000000000001</v>
          </cell>
          <cell r="GL311">
            <v>3.54</v>
          </cell>
          <cell r="GM311">
            <v>6.48</v>
          </cell>
          <cell r="GN311">
            <v>-6.21</v>
          </cell>
          <cell r="GO311">
            <v>-7.5</v>
          </cell>
          <cell r="GP311">
            <v>-0.27</v>
          </cell>
          <cell r="GQ311">
            <v>0.71</v>
          </cell>
          <cell r="GR311">
            <v>6.99</v>
          </cell>
          <cell r="GS311">
            <v>7.15</v>
          </cell>
          <cell r="GT311">
            <v>0.54</v>
          </cell>
          <cell r="GU311">
            <v>2.68</v>
          </cell>
          <cell r="GV311">
            <v>1.9</v>
          </cell>
          <cell r="GW311">
            <v>-0.83</v>
          </cell>
          <cell r="GX311">
            <v>0.94</v>
          </cell>
          <cell r="GY311">
            <v>-0.49</v>
          </cell>
          <cell r="GZ311">
            <v>5.21</v>
          </cell>
          <cell r="HA311">
            <v>5.1100000000000003</v>
          </cell>
          <cell r="HB311">
            <v>-5.19</v>
          </cell>
          <cell r="HC311">
            <v>-3.8</v>
          </cell>
          <cell r="HD311">
            <v>1.62</v>
          </cell>
          <cell r="HE311">
            <v>3.38</v>
          </cell>
          <cell r="HF311">
            <v>2.98</v>
          </cell>
          <cell r="HG311">
            <v>1.1299999999999999</v>
          </cell>
          <cell r="HH311">
            <v>-0.61</v>
          </cell>
          <cell r="HI311">
            <v>-0.19</v>
          </cell>
          <cell r="HJ311">
            <v>1.89</v>
          </cell>
          <cell r="HK311">
            <v>2.2000000000000002</v>
          </cell>
          <cell r="HL311">
            <v>5.05</v>
          </cell>
          <cell r="HM311">
            <v>5.0599999999999996</v>
          </cell>
          <cell r="HN311">
            <v>-1.43</v>
          </cell>
          <cell r="HO311">
            <v>2.61</v>
          </cell>
          <cell r="HP311">
            <v>4.51</v>
          </cell>
          <cell r="HQ311">
            <v>4.7699999999999996</v>
          </cell>
          <cell r="HR311">
            <v>3.96</v>
          </cell>
          <cell r="HS311">
            <v>5.34</v>
          </cell>
          <cell r="HT311">
            <v>0.37</v>
          </cell>
          <cell r="HU311">
            <v>-1.17</v>
          </cell>
          <cell r="HV311">
            <v>-0.54</v>
          </cell>
          <cell r="HW311">
            <v>-1.2</v>
          </cell>
          <cell r="HX311">
            <v>-1.25</v>
          </cell>
          <cell r="HY311">
            <v>-1.87</v>
          </cell>
          <cell r="HZ311">
            <v>2.82</v>
          </cell>
          <cell r="IA311">
            <v>4.6100000000000003</v>
          </cell>
          <cell r="IB311">
            <v>1.3</v>
          </cell>
          <cell r="IC311">
            <v>-4.2300000000000004</v>
          </cell>
          <cell r="ID311">
            <v>-4.57</v>
          </cell>
          <cell r="IE311">
            <v>-1.03</v>
          </cell>
          <cell r="IF311">
            <v>2.35</v>
          </cell>
          <cell r="IG311">
            <v>2.5499999999999998</v>
          </cell>
          <cell r="IH311">
            <v>3.63</v>
          </cell>
          <cell r="II311">
            <v>3.28</v>
          </cell>
          <cell r="IJ311">
            <v>0.52</v>
          </cell>
          <cell r="IK311">
            <v>-2.4700000000000002</v>
          </cell>
          <cell r="IL311">
            <v>-2.94</v>
          </cell>
          <cell r="IM311">
            <v>6.35</v>
          </cell>
          <cell r="IN311">
            <v>4.04</v>
          </cell>
          <cell r="IO311">
            <v>4.33</v>
          </cell>
          <cell r="IP311">
            <v>4.5</v>
          </cell>
          <cell r="IQ311">
            <v>0.5</v>
          </cell>
          <cell r="IR311">
            <v>2.19</v>
          </cell>
          <cell r="IS311">
            <v>4.72</v>
          </cell>
          <cell r="IT311">
            <v>2.89</v>
          </cell>
          <cell r="IU311">
            <v>0.45</v>
          </cell>
          <cell r="IV311">
            <v>-1.29</v>
          </cell>
          <cell r="IW311">
            <v>-0.97</v>
          </cell>
          <cell r="IX311">
            <v>0.33</v>
          </cell>
          <cell r="IY311">
            <v>-0.52</v>
          </cell>
          <cell r="IZ311">
            <v>-0.54</v>
          </cell>
          <cell r="JA311">
            <v>-0.65</v>
          </cell>
          <cell r="JB311">
            <v>-1.0900000000000001</v>
          </cell>
          <cell r="JC311">
            <v>-0.5</v>
          </cell>
          <cell r="JD311">
            <v>-1</v>
          </cell>
          <cell r="JE311">
            <v>1.1299999999999999</v>
          </cell>
          <cell r="JF311">
            <v>0.35</v>
          </cell>
          <cell r="JG311">
            <v>-2.7</v>
          </cell>
          <cell r="JH311">
            <v>-0.69</v>
          </cell>
          <cell r="JI311">
            <v>1.91</v>
          </cell>
          <cell r="JJ311">
            <v>2.06</v>
          </cell>
          <cell r="JK311">
            <v>1.42</v>
          </cell>
          <cell r="JL311">
            <v>1.1299999999999999</v>
          </cell>
          <cell r="JM311">
            <v>2.62</v>
          </cell>
          <cell r="JN311">
            <v>3.68</v>
          </cell>
          <cell r="JO311">
            <v>3.56</v>
          </cell>
          <cell r="JP311">
            <v>3.24</v>
          </cell>
          <cell r="JQ311">
            <v>-0.1</v>
          </cell>
          <cell r="JR311">
            <v>1.05</v>
          </cell>
          <cell r="JS311">
            <v>-3.11</v>
          </cell>
          <cell r="JT311">
            <v>-0.34</v>
          </cell>
          <cell r="JU311">
            <v>1.53</v>
          </cell>
          <cell r="JV311">
            <v>3.84</v>
          </cell>
          <cell r="JW311">
            <v>-4.99</v>
          </cell>
          <cell r="JX311">
            <v>-6.75</v>
          </cell>
          <cell r="JY311">
            <v>2.77</v>
          </cell>
          <cell r="JZ311">
            <v>2.93</v>
          </cell>
          <cell r="KA311">
            <v>-0.87</v>
          </cell>
          <cell r="KB311">
            <v>-0.36</v>
          </cell>
          <cell r="KC311">
            <v>1.61</v>
          </cell>
          <cell r="KD311">
            <v>1.48</v>
          </cell>
          <cell r="KE311">
            <v>-2.21</v>
          </cell>
          <cell r="KF311">
            <v>0.38</v>
          </cell>
          <cell r="KG311">
            <v>2.92</v>
          </cell>
          <cell r="KH311">
            <v>-1.6</v>
          </cell>
          <cell r="KI311">
            <v>-0.24</v>
          </cell>
          <cell r="KJ311">
            <v>0.48</v>
          </cell>
          <cell r="KK311">
            <v>1.98</v>
          </cell>
          <cell r="KL311">
            <v>6.8</v>
          </cell>
          <cell r="KM311">
            <v>-0.17</v>
          </cell>
          <cell r="KN311">
            <v>-6.78</v>
          </cell>
          <cell r="KO311">
            <v>-4.3899999999999997</v>
          </cell>
          <cell r="KP311">
            <v>-1.6</v>
          </cell>
          <cell r="KQ311">
            <v>3.31</v>
          </cell>
          <cell r="KR311">
            <v>4.46</v>
          </cell>
          <cell r="KS311">
            <v>1.97</v>
          </cell>
          <cell r="KT311">
            <v>0.13</v>
          </cell>
          <cell r="KU311">
            <v>-2.64</v>
          </cell>
          <cell r="KV311">
            <v>-2.93</v>
          </cell>
          <cell r="KW311">
            <v>-2.94</v>
          </cell>
          <cell r="KX311">
            <v>-3.08</v>
          </cell>
          <cell r="KY311">
            <v>4.8</v>
          </cell>
          <cell r="KZ311">
            <v>2.46</v>
          </cell>
          <cell r="LA311">
            <v>-1.29</v>
          </cell>
          <cell r="LB311">
            <v>-0.42</v>
          </cell>
          <cell r="LC311">
            <v>0.97</v>
          </cell>
          <cell r="LD311">
            <v>0.21</v>
          </cell>
          <cell r="LE311">
            <v>-2.0699999999999998</v>
          </cell>
          <cell r="LF311">
            <v>-0.5</v>
          </cell>
          <cell r="LG311">
            <v>0</v>
          </cell>
          <cell r="LH311">
            <v>1.2971316999801001</v>
          </cell>
          <cell r="LI311">
            <v>1.0382871217335783</v>
          </cell>
          <cell r="LJ311">
            <v>8.1056057352766719E-2</v>
          </cell>
          <cell r="LK311">
            <v>-0.39220707599189436</v>
          </cell>
          <cell r="LL311">
            <v>0.23422325399392277</v>
          </cell>
          <cell r="LM311">
            <v>0.86235735621210252</v>
          </cell>
          <cell r="LN311">
            <v>0.69635585316862392</v>
          </cell>
          <cell r="LO311">
            <v>0.19909668650385987</v>
          </cell>
          <cell r="LP311">
            <v>-0.2379840963050972</v>
          </cell>
          <cell r="LQ311">
            <v>-0.46156255566129273</v>
          </cell>
          <cell r="LR311">
            <v>-0.58411622518751649</v>
          </cell>
          <cell r="LS311">
            <v>-0.51166426878844751</v>
          </cell>
          <cell r="LT311">
            <v>-0.15371464357273984</v>
          </cell>
          <cell r="LU311">
            <v>5.7143972647803222E-2</v>
          </cell>
          <cell r="LV311">
            <v>-1.2684940426280636E-2</v>
          </cell>
          <cell r="LW311">
            <v>0.21609648157366937</v>
          </cell>
          <cell r="LX311">
            <v>0.46519473136817063</v>
          </cell>
          <cell r="LY311">
            <v>0.5833839853570203</v>
          </cell>
          <cell r="LZ311">
            <v>0.75197513841916497</v>
          </cell>
          <cell r="MA311">
            <v>0.97000347750158811</v>
          </cell>
          <cell r="MB311">
            <v>1.1072160520072183</v>
          </cell>
          <cell r="MC311">
            <v>1.2461434206955699</v>
          </cell>
          <cell r="MD311">
            <v>1.2470057635949674</v>
          </cell>
          <cell r="ME311">
            <v>1.6335261434688677</v>
          </cell>
        </row>
        <row r="312">
          <cell r="A312">
            <v>1108031</v>
          </cell>
          <cell r="G312" t="str">
            <v xml:space="preserve">Merluza </v>
          </cell>
          <cell r="H312">
            <v>0.81375164135910949</v>
          </cell>
          <cell r="I312">
            <v>5.8551906916791063</v>
          </cell>
          <cell r="J312">
            <v>2.6368394324274087</v>
          </cell>
          <cell r="K312">
            <v>2.3928624639471878</v>
          </cell>
          <cell r="L312">
            <v>-0.13943464982685955</v>
          </cell>
          <cell r="M312">
            <v>-0.17849435565616548</v>
          </cell>
          <cell r="N312">
            <v>0.46466439507470753</v>
          </cell>
          <cell r="O312">
            <v>7.8648797757501165E-2</v>
          </cell>
          <cell r="P312">
            <v>-1.7998183822150269</v>
          </cell>
          <cell r="Q312">
            <v>-4.3213243633251581</v>
          </cell>
          <cell r="R312">
            <v>0.13415609205602536</v>
          </cell>
          <cell r="S312">
            <v>1.8142767075160486E-2</v>
          </cell>
          <cell r="T312">
            <v>-0.79235967983449862</v>
          </cell>
          <cell r="U312">
            <v>-0.13955705282604419</v>
          </cell>
          <cell r="V312">
            <v>0.98896862649105</v>
          </cell>
          <cell r="W312">
            <v>-0.30061394788920709</v>
          </cell>
          <cell r="X312">
            <v>-1.0417583859463402</v>
          </cell>
          <cell r="Y312">
            <v>1.4510761589159211</v>
          </cell>
          <cell r="Z312">
            <v>0.86306425579316559</v>
          </cell>
          <cell r="AA312">
            <v>1.8058531396963204</v>
          </cell>
          <cell r="AB312">
            <v>1.4681493543908424</v>
          </cell>
          <cell r="AC312">
            <v>0.84665813268485646</v>
          </cell>
          <cell r="AD312">
            <v>-0.10259075935929045</v>
          </cell>
          <cell r="AE312">
            <v>1.7160205009532032</v>
          </cell>
          <cell r="AF312">
            <v>1.7476703416244519</v>
          </cell>
          <cell r="AG312">
            <v>2.9590671478755679</v>
          </cell>
          <cell r="AH312">
            <v>-6.4130047711415117E-2</v>
          </cell>
          <cell r="AI312">
            <v>-1.2995183979877674</v>
          </cell>
          <cell r="AJ312">
            <v>-0.13892668428990512</v>
          </cell>
          <cell r="AK312">
            <v>2.9078838505687128</v>
          </cell>
          <cell r="AL312">
            <v>1.0054624350706904</v>
          </cell>
          <cell r="AM312">
            <v>1.0408614916862737</v>
          </cell>
          <cell r="AN312">
            <v>-0.32278700045224179</v>
          </cell>
          <cell r="AO312">
            <v>-0.73858407426698069</v>
          </cell>
          <cell r="AP312">
            <v>-1.6206645160447</v>
          </cell>
          <cell r="AQ312">
            <v>-2.7586850828729275</v>
          </cell>
          <cell r="AR312">
            <v>-0.60093819337016563</v>
          </cell>
          <cell r="AS312">
            <v>4.8899999999999997</v>
          </cell>
          <cell r="AT312">
            <v>3.69</v>
          </cell>
          <cell r="AU312">
            <v>-5.12</v>
          </cell>
          <cell r="AV312">
            <v>-1.7</v>
          </cell>
          <cell r="AW312">
            <v>5.32</v>
          </cell>
          <cell r="AX312">
            <v>4.99</v>
          </cell>
          <cell r="AY312">
            <v>3.31</v>
          </cell>
          <cell r="AZ312">
            <v>-1.97</v>
          </cell>
          <cell r="BA312">
            <v>-2.46</v>
          </cell>
          <cell r="BB312">
            <v>4.04</v>
          </cell>
          <cell r="BC312">
            <v>2.74</v>
          </cell>
          <cell r="BD312">
            <v>2.4300000000000002</v>
          </cell>
          <cell r="BE312">
            <v>1.18</v>
          </cell>
          <cell r="BF312">
            <v>-0.49</v>
          </cell>
          <cell r="BG312">
            <v>-0.1</v>
          </cell>
          <cell r="BH312">
            <v>-2.4500000000000002</v>
          </cell>
          <cell r="BI312">
            <v>-0.49</v>
          </cell>
          <cell r="BJ312">
            <v>-2.4300000000000002</v>
          </cell>
          <cell r="BK312">
            <v>-3.77</v>
          </cell>
          <cell r="BL312">
            <v>3.9</v>
          </cell>
          <cell r="BM312">
            <v>5.09</v>
          </cell>
          <cell r="BN312">
            <v>-1.03</v>
          </cell>
          <cell r="BO312">
            <v>-6.88</v>
          </cell>
          <cell r="BP312">
            <v>-4.5199999999999996</v>
          </cell>
          <cell r="BQ312">
            <v>-0.5</v>
          </cell>
          <cell r="BR312">
            <v>-6.28</v>
          </cell>
          <cell r="BS312">
            <v>-2.39</v>
          </cell>
          <cell r="BT312">
            <v>4.03</v>
          </cell>
          <cell r="BU312">
            <v>1.92</v>
          </cell>
          <cell r="BV312">
            <v>2.35</v>
          </cell>
          <cell r="BW312">
            <v>-1.28</v>
          </cell>
          <cell r="BX312">
            <v>-1.89</v>
          </cell>
          <cell r="BY312">
            <v>1.01</v>
          </cell>
          <cell r="BZ312">
            <v>-0.61</v>
          </cell>
          <cell r="CA312">
            <v>2.1</v>
          </cell>
          <cell r="CB312">
            <v>8.08</v>
          </cell>
          <cell r="CC312">
            <v>1.56</v>
          </cell>
          <cell r="CD312">
            <v>2.93</v>
          </cell>
          <cell r="CE312">
            <v>-0.56000000000000005</v>
          </cell>
          <cell r="CF312">
            <v>-16.34</v>
          </cell>
          <cell r="CG312">
            <v>-10.57</v>
          </cell>
          <cell r="CH312">
            <v>11.2</v>
          </cell>
          <cell r="CI312">
            <v>3.72</v>
          </cell>
          <cell r="CJ312">
            <v>-6.53</v>
          </cell>
          <cell r="CK312">
            <v>1.88</v>
          </cell>
          <cell r="CL312">
            <v>3.2</v>
          </cell>
          <cell r="CM312">
            <v>0.37</v>
          </cell>
          <cell r="CN312">
            <v>0.45</v>
          </cell>
          <cell r="CO312">
            <v>-1.18</v>
          </cell>
          <cell r="CP312">
            <v>-1.28</v>
          </cell>
          <cell r="CQ312">
            <v>-1.35</v>
          </cell>
          <cell r="CR312">
            <v>0.68</v>
          </cell>
          <cell r="CS312">
            <v>1.06</v>
          </cell>
          <cell r="CT312">
            <v>-0.62</v>
          </cell>
          <cell r="CU312">
            <v>1.27</v>
          </cell>
          <cell r="CV312">
            <v>2.46</v>
          </cell>
          <cell r="CW312">
            <v>-1.81</v>
          </cell>
          <cell r="CX312">
            <v>0.77</v>
          </cell>
          <cell r="CY312">
            <v>7.16</v>
          </cell>
          <cell r="CZ312">
            <v>-1.59</v>
          </cell>
          <cell r="DA312">
            <v>-1.59</v>
          </cell>
          <cell r="DB312">
            <v>1.07</v>
          </cell>
          <cell r="DC312">
            <v>3.39</v>
          </cell>
          <cell r="DD312">
            <v>4.95</v>
          </cell>
          <cell r="DE312">
            <v>1.0900000000000001</v>
          </cell>
          <cell r="DF312">
            <v>1.54</v>
          </cell>
          <cell r="DG312">
            <v>-5.25</v>
          </cell>
          <cell r="DH312">
            <v>0.41</v>
          </cell>
          <cell r="DI312">
            <v>6.71</v>
          </cell>
          <cell r="DJ312">
            <v>3.77</v>
          </cell>
          <cell r="DK312">
            <v>3.13</v>
          </cell>
          <cell r="DL312">
            <v>-2.23</v>
          </cell>
          <cell r="DM312">
            <v>-6.11</v>
          </cell>
          <cell r="DN312">
            <v>-2.5</v>
          </cell>
          <cell r="DO312">
            <v>2.96</v>
          </cell>
          <cell r="DP312">
            <v>0.11</v>
          </cell>
          <cell r="DQ312">
            <v>-3.3</v>
          </cell>
          <cell r="DR312">
            <v>1.36</v>
          </cell>
          <cell r="DS312">
            <v>0.56000000000000005</v>
          </cell>
          <cell r="DT312">
            <v>-0.87</v>
          </cell>
          <cell r="DU312">
            <v>1.56</v>
          </cell>
          <cell r="DV312">
            <v>4.28</v>
          </cell>
          <cell r="DW312">
            <v>1</v>
          </cell>
          <cell r="DX312">
            <v>2.21</v>
          </cell>
          <cell r="DY312">
            <v>0.92</v>
          </cell>
          <cell r="DZ312">
            <v>1.65</v>
          </cell>
          <cell r="EA312">
            <v>5.17</v>
          </cell>
          <cell r="EB312">
            <v>0.11</v>
          </cell>
          <cell r="EC312">
            <v>-2.5</v>
          </cell>
          <cell r="ED312">
            <v>-0.37</v>
          </cell>
          <cell r="EE312">
            <v>-2.68</v>
          </cell>
          <cell r="EF312">
            <v>-2.56</v>
          </cell>
          <cell r="EG312">
            <v>2.5299999999999998</v>
          </cell>
          <cell r="EH312">
            <v>0.32</v>
          </cell>
          <cell r="EI312">
            <v>1.1599999999999999</v>
          </cell>
          <cell r="EJ312">
            <v>5.0599999999999996</v>
          </cell>
          <cell r="EK312">
            <v>1.51</v>
          </cell>
          <cell r="EL312">
            <v>3.33</v>
          </cell>
          <cell r="EM312">
            <v>3.68</v>
          </cell>
          <cell r="EN312">
            <v>-3.24</v>
          </cell>
          <cell r="EO312">
            <v>-3.81</v>
          </cell>
          <cell r="EP312">
            <v>0.88</v>
          </cell>
          <cell r="EQ312">
            <v>2.11</v>
          </cell>
          <cell r="ER312">
            <v>-0.31</v>
          </cell>
          <cell r="ES312">
            <v>-6.48</v>
          </cell>
          <cell r="ET312">
            <v>-9.18</v>
          </cell>
          <cell r="EU312">
            <v>-0.12</v>
          </cell>
          <cell r="EV312">
            <v>5.93</v>
          </cell>
          <cell r="EW312">
            <v>1.48</v>
          </cell>
          <cell r="EX312">
            <v>4.1500000000000004</v>
          </cell>
          <cell r="EY312">
            <v>0.81</v>
          </cell>
          <cell r="EZ312">
            <v>-3.58</v>
          </cell>
          <cell r="FA312">
            <v>1.7</v>
          </cell>
          <cell r="FB312">
            <v>0.57999999999999996</v>
          </cell>
          <cell r="FC312">
            <v>-4.3499999999999996</v>
          </cell>
          <cell r="FD312">
            <v>-2.91</v>
          </cell>
          <cell r="FE312">
            <v>-4.05</v>
          </cell>
          <cell r="FF312">
            <v>0.13</v>
          </cell>
          <cell r="FG312">
            <v>1.1599999999999999</v>
          </cell>
          <cell r="FH312">
            <v>-5.62</v>
          </cell>
          <cell r="FI312">
            <v>-1.34</v>
          </cell>
          <cell r="FJ312">
            <v>-2.36</v>
          </cell>
          <cell r="FK312">
            <v>-2.8</v>
          </cell>
          <cell r="FL312">
            <v>-2.46</v>
          </cell>
          <cell r="FM312">
            <v>-2.5099999999999998</v>
          </cell>
          <cell r="FN312">
            <v>-1.73</v>
          </cell>
          <cell r="FO312">
            <v>1.43</v>
          </cell>
          <cell r="FP312">
            <v>-7.72</v>
          </cell>
          <cell r="FQ312">
            <v>-0.69</v>
          </cell>
          <cell r="FR312">
            <v>-0.28000000000000003</v>
          </cell>
          <cell r="FS312">
            <v>0.15</v>
          </cell>
          <cell r="FT312">
            <v>-2.9</v>
          </cell>
          <cell r="FU312">
            <v>-4.79</v>
          </cell>
          <cell r="FV312">
            <v>1.35</v>
          </cell>
          <cell r="FW312">
            <v>0.55000000000000004</v>
          </cell>
          <cell r="FX312">
            <v>0.22</v>
          </cell>
          <cell r="FY312">
            <v>-1.21</v>
          </cell>
          <cell r="FZ312">
            <v>-3.67</v>
          </cell>
          <cell r="GA312">
            <v>-0.48</v>
          </cell>
          <cell r="GB312">
            <v>3.37</v>
          </cell>
          <cell r="GC312">
            <v>3.79</v>
          </cell>
          <cell r="GD312">
            <v>2.35</v>
          </cell>
          <cell r="GE312">
            <v>0.41</v>
          </cell>
          <cell r="GF312">
            <v>-1.29</v>
          </cell>
          <cell r="GG312">
            <v>-2.5299999999999998</v>
          </cell>
          <cell r="GH312">
            <v>2.91</v>
          </cell>
          <cell r="GI312">
            <v>4</v>
          </cell>
          <cell r="GJ312">
            <v>0.05</v>
          </cell>
          <cell r="GK312">
            <v>-2.75</v>
          </cell>
          <cell r="GL312">
            <v>-2.08</v>
          </cell>
          <cell r="GM312">
            <v>3.52</v>
          </cell>
          <cell r="GN312">
            <v>1.73</v>
          </cell>
          <cell r="GO312">
            <v>-0.14000000000000001</v>
          </cell>
          <cell r="GP312">
            <v>3.03</v>
          </cell>
          <cell r="GQ312">
            <v>4.4800000000000004</v>
          </cell>
          <cell r="GR312">
            <v>2.94</v>
          </cell>
          <cell r="GS312">
            <v>5.67</v>
          </cell>
          <cell r="GT312">
            <v>3.66</v>
          </cell>
          <cell r="GU312">
            <v>1.57</v>
          </cell>
          <cell r="GV312">
            <v>0.01</v>
          </cell>
          <cell r="GW312">
            <v>-1.55</v>
          </cell>
          <cell r="GX312">
            <v>-0.69</v>
          </cell>
          <cell r="GY312">
            <v>0.32</v>
          </cell>
          <cell r="GZ312">
            <v>3.45</v>
          </cell>
          <cell r="HA312">
            <v>2.88</v>
          </cell>
          <cell r="HB312">
            <v>4.22</v>
          </cell>
          <cell r="HC312">
            <v>0.28999999999999998</v>
          </cell>
          <cell r="HD312">
            <v>-8.1999999999999993</v>
          </cell>
          <cell r="HE312">
            <v>-1.07</v>
          </cell>
          <cell r="HF312">
            <v>10.88</v>
          </cell>
          <cell r="HG312">
            <v>5.41</v>
          </cell>
          <cell r="HH312">
            <v>-4.91</v>
          </cell>
          <cell r="HI312">
            <v>-5.3</v>
          </cell>
          <cell r="HJ312">
            <v>-4.99</v>
          </cell>
          <cell r="HK312">
            <v>-0.73</v>
          </cell>
          <cell r="HL312">
            <v>3.06</v>
          </cell>
          <cell r="HM312">
            <v>5.18</v>
          </cell>
          <cell r="HN312">
            <v>5.12</v>
          </cell>
          <cell r="HO312">
            <v>-1.0900000000000001</v>
          </cell>
          <cell r="HP312">
            <v>-4.07</v>
          </cell>
          <cell r="HQ312">
            <v>2.69</v>
          </cell>
          <cell r="HR312">
            <v>7.66</v>
          </cell>
          <cell r="HS312">
            <v>3.1</v>
          </cell>
          <cell r="HT312">
            <v>2.37</v>
          </cell>
          <cell r="HU312">
            <v>2.83</v>
          </cell>
          <cell r="HV312">
            <v>-0.1</v>
          </cell>
          <cell r="HW312">
            <v>0.18</v>
          </cell>
          <cell r="HX312">
            <v>2.71</v>
          </cell>
          <cell r="HY312">
            <v>3.72</v>
          </cell>
          <cell r="HZ312">
            <v>-0.64</v>
          </cell>
          <cell r="IA312">
            <v>-1.99</v>
          </cell>
          <cell r="IB312">
            <v>9.58</v>
          </cell>
          <cell r="IC312">
            <v>2.85</v>
          </cell>
          <cell r="ID312">
            <v>-5.43</v>
          </cell>
          <cell r="IE312">
            <v>6.14</v>
          </cell>
          <cell r="IF312">
            <v>2.0099999999999998</v>
          </cell>
          <cell r="IG312">
            <v>-7.87</v>
          </cell>
          <cell r="IH312">
            <v>0.97</v>
          </cell>
          <cell r="II312">
            <v>6.99</v>
          </cell>
          <cell r="IJ312">
            <v>1.38</v>
          </cell>
          <cell r="IK312">
            <v>-0.53</v>
          </cell>
          <cell r="IL312">
            <v>0.21</v>
          </cell>
          <cell r="IM312">
            <v>6.96</v>
          </cell>
          <cell r="IN312">
            <v>5.83</v>
          </cell>
          <cell r="IO312">
            <v>-1.85</v>
          </cell>
          <cell r="IP312">
            <v>0.75</v>
          </cell>
          <cell r="IQ312">
            <v>5.81</v>
          </cell>
          <cell r="IR312">
            <v>5.36</v>
          </cell>
          <cell r="IS312">
            <v>4.83</v>
          </cell>
          <cell r="IT312">
            <v>2.15</v>
          </cell>
          <cell r="IU312">
            <v>1.8</v>
          </cell>
          <cell r="IV312">
            <v>4.8</v>
          </cell>
          <cell r="IW312">
            <v>6.31</v>
          </cell>
          <cell r="IX312">
            <v>3.85</v>
          </cell>
          <cell r="IY312">
            <v>0.37</v>
          </cell>
          <cell r="IZ312">
            <v>-0.62</v>
          </cell>
          <cell r="JA312">
            <v>1.43</v>
          </cell>
          <cell r="JB312">
            <v>0.37</v>
          </cell>
          <cell r="JC312">
            <v>-3.88</v>
          </cell>
          <cell r="JD312">
            <v>-2.46</v>
          </cell>
          <cell r="JE312">
            <v>2.94</v>
          </cell>
          <cell r="JF312">
            <v>2.85</v>
          </cell>
          <cell r="JG312">
            <v>0.65</v>
          </cell>
          <cell r="JH312">
            <v>6.32</v>
          </cell>
          <cell r="JI312">
            <v>9.24</v>
          </cell>
          <cell r="JJ312">
            <v>6.11</v>
          </cell>
          <cell r="JK312">
            <v>3.78</v>
          </cell>
          <cell r="JL312">
            <v>0.28000000000000003</v>
          </cell>
          <cell r="JM312">
            <v>-5.46</v>
          </cell>
          <cell r="JN312">
            <v>3.21</v>
          </cell>
          <cell r="JO312">
            <v>2.86</v>
          </cell>
          <cell r="JP312">
            <v>-1.87</v>
          </cell>
          <cell r="JQ312">
            <v>-0.03</v>
          </cell>
          <cell r="JR312">
            <v>1.88</v>
          </cell>
          <cell r="JS312">
            <v>1.37</v>
          </cell>
          <cell r="JT312">
            <v>-1.71</v>
          </cell>
          <cell r="JU312">
            <v>1.26</v>
          </cell>
          <cell r="JV312">
            <v>2.84</v>
          </cell>
          <cell r="JW312">
            <v>3.64</v>
          </cell>
          <cell r="JX312">
            <v>8.8699999999999992</v>
          </cell>
          <cell r="JY312">
            <v>3.85</v>
          </cell>
          <cell r="JZ312">
            <v>-2.9</v>
          </cell>
          <cell r="KA312">
            <v>-3.87</v>
          </cell>
          <cell r="KB312">
            <v>-3.74</v>
          </cell>
          <cell r="KC312">
            <v>-0.6</v>
          </cell>
          <cell r="KD312">
            <v>1</v>
          </cell>
          <cell r="KE312">
            <v>-9.6</v>
          </cell>
          <cell r="KF312">
            <v>-6.2</v>
          </cell>
          <cell r="KG312">
            <v>6.5</v>
          </cell>
          <cell r="KH312">
            <v>4.93</v>
          </cell>
          <cell r="KI312">
            <v>2.94</v>
          </cell>
          <cell r="KJ312">
            <v>-1.92</v>
          </cell>
          <cell r="KK312">
            <v>0.81</v>
          </cell>
          <cell r="KL312">
            <v>3.67</v>
          </cell>
          <cell r="KM312">
            <v>-0.93</v>
          </cell>
          <cell r="KN312">
            <v>-0.35</v>
          </cell>
          <cell r="KO312">
            <v>6.46</v>
          </cell>
          <cell r="KP312">
            <v>-0.14000000000000001</v>
          </cell>
          <cell r="KQ312">
            <v>-2.5499999999999998</v>
          </cell>
          <cell r="KR312">
            <v>1.44</v>
          </cell>
          <cell r="KS312">
            <v>1.21</v>
          </cell>
          <cell r="KT312">
            <v>-2.63</v>
          </cell>
          <cell r="KU312">
            <v>-2.78</v>
          </cell>
          <cell r="KV312">
            <v>-5.47</v>
          </cell>
          <cell r="KW312">
            <v>-1.63</v>
          </cell>
          <cell r="KX312">
            <v>-2.31</v>
          </cell>
          <cell r="KY312">
            <v>-1.41</v>
          </cell>
          <cell r="KZ312">
            <v>0.56000000000000005</v>
          </cell>
          <cell r="LA312">
            <v>0.66</v>
          </cell>
          <cell r="LB312">
            <v>-1.0900000000000001</v>
          </cell>
          <cell r="LC312">
            <v>-1.38</v>
          </cell>
          <cell r="LD312">
            <v>2.33</v>
          </cell>
          <cell r="LE312">
            <v>2.0099999999999998</v>
          </cell>
          <cell r="LF312">
            <v>-0.5</v>
          </cell>
          <cell r="LG312">
            <v>0</v>
          </cell>
          <cell r="LH312">
            <v>1.2971316999801001</v>
          </cell>
          <cell r="LI312">
            <v>1.0382871217335783</v>
          </cell>
          <cell r="LJ312">
            <v>8.1056057352766719E-2</v>
          </cell>
          <cell r="LK312">
            <v>-0.39220707599189436</v>
          </cell>
          <cell r="LL312">
            <v>0.23422325399392277</v>
          </cell>
          <cell r="LM312">
            <v>0.86235735621210252</v>
          </cell>
          <cell r="LN312">
            <v>0.69635585316862392</v>
          </cell>
          <cell r="LO312">
            <v>0.19909668650385987</v>
          </cell>
          <cell r="LP312">
            <v>-0.2379840963050972</v>
          </cell>
          <cell r="LQ312">
            <v>-0.46156255566129273</v>
          </cell>
          <cell r="LR312">
            <v>-0.58411622518751649</v>
          </cell>
          <cell r="LS312">
            <v>-0.51166426878844751</v>
          </cell>
          <cell r="LT312">
            <v>-0.15371464357273984</v>
          </cell>
          <cell r="LU312">
            <v>5.7143972647803222E-2</v>
          </cell>
          <cell r="LV312">
            <v>-1.2684940426280636E-2</v>
          </cell>
          <cell r="LW312">
            <v>0.21609648157366937</v>
          </cell>
          <cell r="LX312">
            <v>0.46519473136817063</v>
          </cell>
          <cell r="LY312">
            <v>0.5833839853570203</v>
          </cell>
          <cell r="LZ312">
            <v>0.75197513841916497</v>
          </cell>
          <cell r="MA312">
            <v>0.97000347750158811</v>
          </cell>
          <cell r="MB312">
            <v>1.1072160520072183</v>
          </cell>
          <cell r="MC312">
            <v>1.2461434206955699</v>
          </cell>
          <cell r="MD312">
            <v>1.2470057635949674</v>
          </cell>
          <cell r="ME312">
            <v>1.6335261434688677</v>
          </cell>
        </row>
        <row r="313">
          <cell r="A313">
            <v>1108032</v>
          </cell>
          <cell r="G313" t="str">
            <v xml:space="preserve">Serra	 </v>
          </cell>
          <cell r="H313">
            <v>-1.86</v>
          </cell>
          <cell r="I313">
            <v>-1.87</v>
          </cell>
          <cell r="J313">
            <v>-4.63</v>
          </cell>
          <cell r="K313">
            <v>-0.08</v>
          </cell>
          <cell r="L313">
            <v>5.67</v>
          </cell>
          <cell r="M313">
            <v>1.0900000000000001</v>
          </cell>
          <cell r="N313">
            <v>2.11</v>
          </cell>
          <cell r="O313">
            <v>5.05</v>
          </cell>
          <cell r="P313">
            <v>-7.02</v>
          </cell>
          <cell r="Q313">
            <v>-9.9700000000000006</v>
          </cell>
          <cell r="R313">
            <v>3.99</v>
          </cell>
          <cell r="S313">
            <v>8.43</v>
          </cell>
          <cell r="T313">
            <v>1.02</v>
          </cell>
          <cell r="U313">
            <v>0.61</v>
          </cell>
          <cell r="V313">
            <v>5.76</v>
          </cell>
          <cell r="W313">
            <v>7.18</v>
          </cell>
          <cell r="X313">
            <v>4.58</v>
          </cell>
          <cell r="Y313">
            <v>3.62</v>
          </cell>
          <cell r="Z313">
            <v>1.38</v>
          </cell>
          <cell r="AA313">
            <v>-0.45</v>
          </cell>
          <cell r="AB313">
            <v>-2.56</v>
          </cell>
          <cell r="AC313">
            <v>-2.74</v>
          </cell>
          <cell r="AD313">
            <v>-4.55</v>
          </cell>
          <cell r="AE313">
            <v>-4.67</v>
          </cell>
          <cell r="AF313">
            <v>0.57999999999999996</v>
          </cell>
          <cell r="AG313">
            <v>2.11</v>
          </cell>
          <cell r="AH313">
            <v>2.8</v>
          </cell>
          <cell r="AI313">
            <v>-0.03</v>
          </cell>
          <cell r="AJ313">
            <v>-1.43</v>
          </cell>
          <cell r="AK313">
            <v>1.25</v>
          </cell>
          <cell r="AL313">
            <v>0.33</v>
          </cell>
          <cell r="AM313">
            <v>-0.18</v>
          </cell>
          <cell r="AN313">
            <v>-2.04</v>
          </cell>
          <cell r="AO313">
            <v>-0.3</v>
          </cell>
          <cell r="AP313">
            <v>3.24</v>
          </cell>
          <cell r="AQ313">
            <v>-3.43</v>
          </cell>
          <cell r="AR313">
            <v>-2.87</v>
          </cell>
          <cell r="AS313">
            <v>3.98</v>
          </cell>
          <cell r="AT313">
            <v>8.59</v>
          </cell>
          <cell r="AU313">
            <v>7.81</v>
          </cell>
          <cell r="AV313">
            <v>-0.09</v>
          </cell>
          <cell r="AW313">
            <v>-7.0000000000000007E-2</v>
          </cell>
          <cell r="AX313">
            <v>0.69</v>
          </cell>
          <cell r="AY313">
            <v>-2.19</v>
          </cell>
          <cell r="AZ313">
            <v>-3.61</v>
          </cell>
          <cell r="BA313">
            <v>-2.4700000000000002</v>
          </cell>
          <cell r="BB313">
            <v>0.27</v>
          </cell>
          <cell r="BC313">
            <v>-1.89</v>
          </cell>
          <cell r="BD313">
            <v>-2.61</v>
          </cell>
          <cell r="BE313">
            <v>1.55</v>
          </cell>
          <cell r="BF313">
            <v>4.91</v>
          </cell>
          <cell r="BG313">
            <v>3.11</v>
          </cell>
          <cell r="BH313">
            <v>4.18</v>
          </cell>
          <cell r="BI313">
            <v>4.62</v>
          </cell>
          <cell r="BJ313">
            <v>0.78</v>
          </cell>
          <cell r="BK313">
            <v>-1.86</v>
          </cell>
          <cell r="BL313">
            <v>-4.3899999999999997</v>
          </cell>
          <cell r="BM313">
            <v>-5.52</v>
          </cell>
          <cell r="BN313">
            <v>-5.0599999999999996</v>
          </cell>
          <cell r="BO313">
            <v>-1.45</v>
          </cell>
          <cell r="BP313">
            <v>7.66</v>
          </cell>
          <cell r="BQ313">
            <v>9.52</v>
          </cell>
          <cell r="BR313">
            <v>3.82</v>
          </cell>
          <cell r="BS313">
            <v>0.39</v>
          </cell>
          <cell r="BT313">
            <v>-0.79</v>
          </cell>
          <cell r="BU313">
            <v>-0.37</v>
          </cell>
          <cell r="BV313">
            <v>2.0299999999999998</v>
          </cell>
          <cell r="BW313">
            <v>2.25</v>
          </cell>
          <cell r="BX313">
            <v>-1.98</v>
          </cell>
          <cell r="BY313">
            <v>-0.79</v>
          </cell>
          <cell r="BZ313">
            <v>-0.91</v>
          </cell>
          <cell r="CA313">
            <v>-4.1100000000000003</v>
          </cell>
          <cell r="CB313">
            <v>0.06</v>
          </cell>
          <cell r="CC313">
            <v>1.88</v>
          </cell>
          <cell r="CD313">
            <v>-0.75</v>
          </cell>
          <cell r="CE313">
            <v>-0.94</v>
          </cell>
          <cell r="CF313">
            <v>-3.68</v>
          </cell>
          <cell r="CG313">
            <v>-1.03</v>
          </cell>
          <cell r="CH313">
            <v>3.6</v>
          </cell>
          <cell r="CI313">
            <v>-1.23</v>
          </cell>
          <cell r="CJ313">
            <v>-3.22</v>
          </cell>
          <cell r="CK313">
            <v>0.47</v>
          </cell>
          <cell r="CL313">
            <v>2.63</v>
          </cell>
          <cell r="CM313">
            <v>2.23</v>
          </cell>
          <cell r="CN313">
            <v>0.94</v>
          </cell>
          <cell r="CO313">
            <v>-0.41</v>
          </cell>
          <cell r="CP313">
            <v>10.99</v>
          </cell>
          <cell r="CQ313">
            <v>12.32</v>
          </cell>
          <cell r="CR313">
            <v>-0.55000000000000004</v>
          </cell>
          <cell r="CS313">
            <v>0.18</v>
          </cell>
          <cell r="CT313">
            <v>0.09</v>
          </cell>
          <cell r="CU313">
            <v>-0.38</v>
          </cell>
          <cell r="CV313">
            <v>1.74</v>
          </cell>
          <cell r="CW313">
            <v>4.71</v>
          </cell>
          <cell r="CX313">
            <v>5.17</v>
          </cell>
          <cell r="CY313">
            <v>1.92</v>
          </cell>
          <cell r="CZ313">
            <v>1.524370244018203</v>
          </cell>
          <cell r="DA313">
            <v>1.524370244018203</v>
          </cell>
          <cell r="DB313">
            <v>-5.33</v>
          </cell>
          <cell r="DC313">
            <v>-5.42</v>
          </cell>
          <cell r="DD313">
            <v>1.79</v>
          </cell>
          <cell r="DE313">
            <v>3.61</v>
          </cell>
          <cell r="DF313">
            <v>2.86</v>
          </cell>
          <cell r="DG313">
            <v>6.83</v>
          </cell>
          <cell r="DH313">
            <v>1.92</v>
          </cell>
          <cell r="DI313">
            <v>-7.25</v>
          </cell>
          <cell r="DJ313">
            <v>-7.3</v>
          </cell>
          <cell r="DK313">
            <v>-3.17</v>
          </cell>
          <cell r="DL313">
            <v>0.01</v>
          </cell>
          <cell r="DM313">
            <v>2.02</v>
          </cell>
          <cell r="DN313">
            <v>3.42</v>
          </cell>
          <cell r="DO313">
            <v>2.96</v>
          </cell>
          <cell r="DP313">
            <v>0.22</v>
          </cell>
          <cell r="DQ313">
            <v>2.0699999999999998</v>
          </cell>
          <cell r="DR313">
            <v>6.55</v>
          </cell>
          <cell r="DS313">
            <v>5.13</v>
          </cell>
          <cell r="DT313">
            <v>0.28999999999999998</v>
          </cell>
          <cell r="DU313">
            <v>-7.17</v>
          </cell>
          <cell r="DV313">
            <v>-9.5399999999999991</v>
          </cell>
          <cell r="DW313">
            <v>-0.6</v>
          </cell>
          <cell r="DX313">
            <v>9.6</v>
          </cell>
          <cell r="DY313">
            <v>6.41</v>
          </cell>
          <cell r="DZ313">
            <v>-2.94</v>
          </cell>
          <cell r="EA313">
            <v>-2.97</v>
          </cell>
          <cell r="EB313">
            <v>1.31</v>
          </cell>
          <cell r="EC313">
            <v>-1.02</v>
          </cell>
          <cell r="ED313">
            <v>-1.59</v>
          </cell>
          <cell r="EE313">
            <v>2.5</v>
          </cell>
          <cell r="EF313">
            <v>2.1</v>
          </cell>
          <cell r="EG313">
            <v>-1.05</v>
          </cell>
          <cell r="EH313">
            <v>-4.6900000000000004</v>
          </cell>
          <cell r="EI313">
            <v>-0.51</v>
          </cell>
          <cell r="EJ313">
            <v>5.0599999999999996</v>
          </cell>
          <cell r="EK313">
            <v>2.31</v>
          </cell>
          <cell r="EL313">
            <v>-0.45</v>
          </cell>
          <cell r="EM313">
            <v>-3.6</v>
          </cell>
          <cell r="EN313">
            <v>7.44</v>
          </cell>
          <cell r="EO313">
            <v>9.65</v>
          </cell>
          <cell r="EP313">
            <v>0.42</v>
          </cell>
          <cell r="EQ313">
            <v>-1.55</v>
          </cell>
          <cell r="ER313">
            <v>2.62</v>
          </cell>
          <cell r="ES313">
            <v>2.1</v>
          </cell>
          <cell r="ET313">
            <v>-0.09</v>
          </cell>
          <cell r="EU313">
            <v>-0.77</v>
          </cell>
          <cell r="EV313">
            <v>-0.42</v>
          </cell>
          <cell r="EW313">
            <v>-0.42</v>
          </cell>
          <cell r="EX313">
            <v>-1.33</v>
          </cell>
          <cell r="EY313">
            <v>-1.47</v>
          </cell>
          <cell r="EZ313">
            <v>-1.43</v>
          </cell>
          <cell r="FA313">
            <v>-1.43</v>
          </cell>
          <cell r="FB313">
            <v>-3.55</v>
          </cell>
          <cell r="FC313">
            <v>7.29</v>
          </cell>
          <cell r="FD313">
            <v>15.73</v>
          </cell>
          <cell r="FE313">
            <v>4.87</v>
          </cell>
          <cell r="FF313">
            <v>-1.86</v>
          </cell>
          <cell r="FG313">
            <v>-6.56</v>
          </cell>
          <cell r="FH313">
            <v>-3.96</v>
          </cell>
          <cell r="FI313">
            <v>4.04</v>
          </cell>
          <cell r="FJ313">
            <v>3.66</v>
          </cell>
          <cell r="FK313">
            <v>2.38</v>
          </cell>
          <cell r="FL313">
            <v>6.04</v>
          </cell>
          <cell r="FM313">
            <v>10.62</v>
          </cell>
          <cell r="FN313">
            <v>2.9</v>
          </cell>
          <cell r="FO313">
            <v>-5.32</v>
          </cell>
          <cell r="FP313">
            <v>-3.14</v>
          </cell>
          <cell r="FQ313">
            <v>0.57999999999999996</v>
          </cell>
          <cell r="FR313">
            <v>-2.64</v>
          </cell>
          <cell r="FS313">
            <v>-7.55</v>
          </cell>
          <cell r="FT313">
            <v>-3.6</v>
          </cell>
          <cell r="FU313">
            <v>8.43</v>
          </cell>
          <cell r="FV313">
            <v>7.08</v>
          </cell>
          <cell r="FW313">
            <v>1.44</v>
          </cell>
          <cell r="FX313">
            <v>3.77</v>
          </cell>
          <cell r="FY313">
            <v>7.87</v>
          </cell>
          <cell r="FZ313">
            <v>17.88</v>
          </cell>
          <cell r="GA313">
            <v>12.01</v>
          </cell>
          <cell r="GB313">
            <v>-0.25</v>
          </cell>
          <cell r="GC313">
            <v>0.48</v>
          </cell>
          <cell r="GD313">
            <v>-2.72</v>
          </cell>
          <cell r="GE313">
            <v>-4.6399999999999997</v>
          </cell>
          <cell r="GF313">
            <v>0.24</v>
          </cell>
          <cell r="GG313">
            <v>0.49</v>
          </cell>
          <cell r="GH313">
            <v>-4.43</v>
          </cell>
          <cell r="GI313">
            <v>0.12</v>
          </cell>
          <cell r="GJ313">
            <v>8.7100000000000009</v>
          </cell>
          <cell r="GK313">
            <v>3.78</v>
          </cell>
          <cell r="GL313">
            <v>-0.71</v>
          </cell>
          <cell r="GM313">
            <v>4.95</v>
          </cell>
          <cell r="GN313">
            <v>7.09</v>
          </cell>
          <cell r="GO313">
            <v>-0.33</v>
          </cell>
          <cell r="GP313">
            <v>-1.18</v>
          </cell>
          <cell r="GQ313">
            <v>-3.41</v>
          </cell>
          <cell r="GR313">
            <v>-4.9800000000000004</v>
          </cell>
          <cell r="GS313">
            <v>-2.3199999999999998</v>
          </cell>
          <cell r="GT313">
            <v>-2.4300000000000002</v>
          </cell>
          <cell r="GU313">
            <v>-5.03</v>
          </cell>
          <cell r="GV313">
            <v>-3.5</v>
          </cell>
          <cell r="GW313">
            <v>1.79</v>
          </cell>
          <cell r="GX313">
            <v>-1.82</v>
          </cell>
          <cell r="GY313">
            <v>-5.26</v>
          </cell>
          <cell r="GZ313">
            <v>-5.48</v>
          </cell>
          <cell r="HA313">
            <v>-8.26</v>
          </cell>
          <cell r="HB313">
            <v>-5.29</v>
          </cell>
          <cell r="HC313">
            <v>-4.0199999999999996</v>
          </cell>
          <cell r="HD313">
            <v>1.44</v>
          </cell>
          <cell r="HE313">
            <v>1.61</v>
          </cell>
          <cell r="HF313">
            <v>-5.44</v>
          </cell>
          <cell r="HG313">
            <v>3.55</v>
          </cell>
          <cell r="HH313">
            <v>8.08</v>
          </cell>
          <cell r="HI313">
            <v>0.44</v>
          </cell>
          <cell r="HJ313">
            <v>5.98</v>
          </cell>
          <cell r="HK313">
            <v>9.56</v>
          </cell>
          <cell r="HL313">
            <v>1.03</v>
          </cell>
          <cell r="HM313">
            <v>-1.28</v>
          </cell>
          <cell r="HN313">
            <v>-3.28</v>
          </cell>
          <cell r="HO313">
            <v>-1.36</v>
          </cell>
          <cell r="HP313">
            <v>5.3</v>
          </cell>
          <cell r="HQ313">
            <v>11.56</v>
          </cell>
          <cell r="HR313">
            <v>7.71</v>
          </cell>
          <cell r="HS313">
            <v>-3.49</v>
          </cell>
          <cell r="HT313">
            <v>0.49</v>
          </cell>
          <cell r="HU313">
            <v>6.91</v>
          </cell>
          <cell r="HV313">
            <v>2.2400000000000002</v>
          </cell>
          <cell r="HW313">
            <v>1.56</v>
          </cell>
          <cell r="HX313">
            <v>3.72</v>
          </cell>
          <cell r="HY313">
            <v>0.47</v>
          </cell>
          <cell r="HZ313">
            <v>-3.99</v>
          </cell>
          <cell r="IA313">
            <v>-6.04</v>
          </cell>
          <cell r="IB313">
            <v>-3.28</v>
          </cell>
          <cell r="IC313">
            <v>-0.85</v>
          </cell>
          <cell r="ID313">
            <v>-2.06</v>
          </cell>
          <cell r="IE313">
            <v>-0.15</v>
          </cell>
          <cell r="IF313">
            <v>0.81</v>
          </cell>
          <cell r="IG313">
            <v>-0.46</v>
          </cell>
          <cell r="IH313">
            <v>4.13</v>
          </cell>
          <cell r="II313">
            <v>5.49</v>
          </cell>
          <cell r="IJ313">
            <v>2.23</v>
          </cell>
          <cell r="IK313">
            <v>2.5499999999999998</v>
          </cell>
          <cell r="IL313">
            <v>-0.89</v>
          </cell>
          <cell r="IM313">
            <v>-1.54</v>
          </cell>
          <cell r="IN313">
            <v>2.14</v>
          </cell>
          <cell r="IO313">
            <v>0.73</v>
          </cell>
          <cell r="IP313">
            <v>2.16</v>
          </cell>
          <cell r="IQ313">
            <v>5.96</v>
          </cell>
          <cell r="IR313">
            <v>4.84</v>
          </cell>
          <cell r="IS313">
            <v>-0.64</v>
          </cell>
          <cell r="IT313">
            <v>-2.5099999999999998</v>
          </cell>
          <cell r="IU313">
            <v>0.31</v>
          </cell>
          <cell r="IV313">
            <v>0.74</v>
          </cell>
          <cell r="IW313">
            <v>1.25</v>
          </cell>
          <cell r="IX313">
            <v>-4.26</v>
          </cell>
          <cell r="IY313">
            <v>-6.72</v>
          </cell>
          <cell r="IZ313">
            <v>0.64</v>
          </cell>
          <cell r="JA313">
            <v>3.87</v>
          </cell>
          <cell r="JB313">
            <v>1.02</v>
          </cell>
          <cell r="JC313">
            <v>-1</v>
          </cell>
          <cell r="JD313">
            <v>5.89</v>
          </cell>
          <cell r="JE313">
            <v>6.23</v>
          </cell>
          <cell r="JF313">
            <v>-2.15</v>
          </cell>
          <cell r="JG313">
            <v>-2.83</v>
          </cell>
          <cell r="JH313">
            <v>1.58</v>
          </cell>
          <cell r="JI313">
            <v>2.0499999999999998</v>
          </cell>
          <cell r="JJ313">
            <v>0.28000000000000003</v>
          </cell>
          <cell r="JK313">
            <v>-1.7</v>
          </cell>
          <cell r="JL313">
            <v>2.94</v>
          </cell>
          <cell r="JM313">
            <v>8.85</v>
          </cell>
          <cell r="JN313">
            <v>6.52</v>
          </cell>
          <cell r="JO313">
            <v>-0.57999999999999996</v>
          </cell>
          <cell r="JP313">
            <v>-5.14</v>
          </cell>
          <cell r="JQ313">
            <v>-1.0900000000000001</v>
          </cell>
          <cell r="JR313">
            <v>3.73</v>
          </cell>
          <cell r="JS313">
            <v>1.72</v>
          </cell>
          <cell r="JT313">
            <v>-0.46</v>
          </cell>
          <cell r="JU313">
            <v>-0.73</v>
          </cell>
          <cell r="JV313">
            <v>-2.12</v>
          </cell>
          <cell r="JW313">
            <v>-2.99</v>
          </cell>
          <cell r="JX313">
            <v>-6.69</v>
          </cell>
          <cell r="JY313">
            <v>-2.95</v>
          </cell>
          <cell r="JZ313">
            <v>6.63</v>
          </cell>
          <cell r="KA313">
            <v>5.0599999999999996</v>
          </cell>
          <cell r="KB313">
            <v>0.91</v>
          </cell>
          <cell r="KC313">
            <v>2.2999999999999998</v>
          </cell>
          <cell r="KD313">
            <v>0.71</v>
          </cell>
          <cell r="KE313">
            <v>1.17</v>
          </cell>
          <cell r="KF313">
            <v>4.57</v>
          </cell>
          <cell r="KG313">
            <v>-0.63</v>
          </cell>
          <cell r="KH313">
            <v>-2.4300000000000002</v>
          </cell>
          <cell r="KI313">
            <v>-0.67</v>
          </cell>
          <cell r="KJ313">
            <v>-2.59</v>
          </cell>
          <cell r="KK313">
            <v>2.58</v>
          </cell>
          <cell r="KL313">
            <v>5.69</v>
          </cell>
          <cell r="KM313">
            <v>-2.44</v>
          </cell>
          <cell r="KN313">
            <v>-1.98</v>
          </cell>
          <cell r="KO313">
            <v>2.12</v>
          </cell>
          <cell r="KP313">
            <v>0.56000000000000005</v>
          </cell>
          <cell r="KQ313">
            <v>0.02</v>
          </cell>
          <cell r="KR313">
            <v>-2.0699999999999998</v>
          </cell>
          <cell r="KS313">
            <v>-2.2599999999999998</v>
          </cell>
          <cell r="KT313">
            <v>-2.33</v>
          </cell>
          <cell r="KU313">
            <v>-1.63</v>
          </cell>
          <cell r="KV313">
            <v>-0.59</v>
          </cell>
          <cell r="KW313">
            <v>-2.31</v>
          </cell>
          <cell r="KX313">
            <v>1.54</v>
          </cell>
          <cell r="KY313">
            <v>5.1100000000000003</v>
          </cell>
          <cell r="KZ313">
            <v>-0.95</v>
          </cell>
          <cell r="LA313">
            <v>-1.66</v>
          </cell>
          <cell r="LB313">
            <v>-1.07</v>
          </cell>
          <cell r="LC313">
            <v>-1.0900000000000001</v>
          </cell>
          <cell r="LD313">
            <v>0.5</v>
          </cell>
          <cell r="LE313">
            <v>3.66</v>
          </cell>
          <cell r="LF313">
            <v>-0.5</v>
          </cell>
          <cell r="LG313">
            <v>0</v>
          </cell>
          <cell r="LH313">
            <v>1.2971316999801001</v>
          </cell>
          <cell r="LI313">
            <v>1.0382871217335783</v>
          </cell>
          <cell r="LJ313">
            <v>8.1056057352766719E-2</v>
          </cell>
          <cell r="LK313">
            <v>-0.39220707599189436</v>
          </cell>
          <cell r="LL313">
            <v>0.23422325399392277</v>
          </cell>
          <cell r="LM313">
            <v>0.86235735621210252</v>
          </cell>
          <cell r="LN313">
            <v>0.69635585316862392</v>
          </cell>
          <cell r="LO313">
            <v>0.19909668650385987</v>
          </cell>
          <cell r="LP313">
            <v>-0.2379840963050972</v>
          </cell>
          <cell r="LQ313">
            <v>-0.46156255566129273</v>
          </cell>
          <cell r="LR313">
            <v>-0.58411622518751649</v>
          </cell>
          <cell r="LS313">
            <v>-0.51166426878844751</v>
          </cell>
          <cell r="LT313">
            <v>-0.15371464357273984</v>
          </cell>
          <cell r="LU313">
            <v>5.7143972647803222E-2</v>
          </cell>
          <cell r="LV313">
            <v>-1.2684940426280636E-2</v>
          </cell>
          <cell r="LW313">
            <v>0.21609648157366937</v>
          </cell>
          <cell r="LX313">
            <v>0.46519473136817063</v>
          </cell>
          <cell r="LY313">
            <v>0.5833839853570203</v>
          </cell>
          <cell r="LZ313">
            <v>0.75197513841916497</v>
          </cell>
          <cell r="MA313">
            <v>0.97000347750158811</v>
          </cell>
          <cell r="MB313">
            <v>1.1072160520072183</v>
          </cell>
          <cell r="MC313">
            <v>1.2461434206955699</v>
          </cell>
          <cell r="MD313">
            <v>1.2470057635949674</v>
          </cell>
          <cell r="ME313">
            <v>1.6335261434688677</v>
          </cell>
        </row>
        <row r="314">
          <cell r="A314">
            <v>1108038</v>
          </cell>
          <cell r="G314" t="str">
            <v xml:space="preserve">Pescada </v>
          </cell>
          <cell r="H314">
            <v>-1.59</v>
          </cell>
          <cell r="I314">
            <v>4.28</v>
          </cell>
          <cell r="J314">
            <v>12.43</v>
          </cell>
          <cell r="K314">
            <v>5.96</v>
          </cell>
          <cell r="L314">
            <v>-3.05</v>
          </cell>
          <cell r="M314">
            <v>-4.17</v>
          </cell>
          <cell r="N314">
            <v>2.95</v>
          </cell>
          <cell r="O314">
            <v>5.81</v>
          </cell>
          <cell r="P314">
            <v>-3.85</v>
          </cell>
          <cell r="Q314">
            <v>-8.68</v>
          </cell>
          <cell r="R314">
            <v>-2.42</v>
          </cell>
          <cell r="S314">
            <v>0.12</v>
          </cell>
          <cell r="T314">
            <v>-1.33</v>
          </cell>
          <cell r="U314">
            <v>-0.1</v>
          </cell>
          <cell r="V314">
            <v>0.18</v>
          </cell>
          <cell r="W314">
            <v>-1.34</v>
          </cell>
          <cell r="X314">
            <v>-1.1000000000000001</v>
          </cell>
          <cell r="Y314">
            <v>3.74</v>
          </cell>
          <cell r="Z314">
            <v>4.32</v>
          </cell>
          <cell r="AA314">
            <v>2.68</v>
          </cell>
          <cell r="AB314">
            <v>0.66</v>
          </cell>
          <cell r="AC314">
            <v>-3.72</v>
          </cell>
          <cell r="AD314">
            <v>-3.93</v>
          </cell>
          <cell r="AE314">
            <v>1.53</v>
          </cell>
          <cell r="AF314">
            <v>9.76</v>
          </cell>
          <cell r="AG314">
            <v>4.1500000000000004</v>
          </cell>
          <cell r="AH314">
            <v>-4.32</v>
          </cell>
          <cell r="AI314">
            <v>-2.72</v>
          </cell>
          <cell r="AJ314">
            <v>-1.67</v>
          </cell>
          <cell r="AK314">
            <v>3.97</v>
          </cell>
          <cell r="AL314">
            <v>7.66</v>
          </cell>
          <cell r="AM314">
            <v>1.79</v>
          </cell>
          <cell r="AN314">
            <v>1.05</v>
          </cell>
          <cell r="AO314">
            <v>4.5</v>
          </cell>
          <cell r="AP314">
            <v>0.92</v>
          </cell>
          <cell r="AQ314">
            <v>-3.37</v>
          </cell>
          <cell r="AR314">
            <v>-4.9800000000000004</v>
          </cell>
          <cell r="AS314">
            <v>-6.37</v>
          </cell>
          <cell r="AT314">
            <v>-2.17</v>
          </cell>
          <cell r="AU314">
            <v>2.17</v>
          </cell>
          <cell r="AV314">
            <v>3.25</v>
          </cell>
          <cell r="AW314">
            <v>3.02</v>
          </cell>
          <cell r="AX314">
            <v>3.53</v>
          </cell>
          <cell r="AY314">
            <v>-0.3</v>
          </cell>
          <cell r="AZ314">
            <v>-1.38</v>
          </cell>
          <cell r="BA314">
            <v>4.42</v>
          </cell>
          <cell r="BB314">
            <v>5.89</v>
          </cell>
          <cell r="BC314">
            <v>1.3</v>
          </cell>
          <cell r="BD314">
            <v>0.1</v>
          </cell>
          <cell r="BE314">
            <v>3.13</v>
          </cell>
          <cell r="BF314">
            <v>2.11</v>
          </cell>
          <cell r="BG314">
            <v>-1.06</v>
          </cell>
          <cell r="BH314">
            <v>2.6</v>
          </cell>
          <cell r="BI314">
            <v>4.57</v>
          </cell>
          <cell r="BJ314">
            <v>2.35</v>
          </cell>
          <cell r="BK314">
            <v>-0.92</v>
          </cell>
          <cell r="BL314">
            <v>-4.4400000000000004</v>
          </cell>
          <cell r="BM314">
            <v>-4.4800000000000004</v>
          </cell>
          <cell r="BN314">
            <v>0.01</v>
          </cell>
          <cell r="BO314">
            <v>2.83</v>
          </cell>
          <cell r="BP314">
            <v>-2.5499999999999998</v>
          </cell>
          <cell r="BQ314">
            <v>-3.38</v>
          </cell>
          <cell r="BR314">
            <v>1.43</v>
          </cell>
          <cell r="BS314">
            <v>0.41</v>
          </cell>
          <cell r="BT314">
            <v>-2.04</v>
          </cell>
          <cell r="BU314">
            <v>-3.2</v>
          </cell>
          <cell r="BV314">
            <v>-2.59</v>
          </cell>
          <cell r="BW314">
            <v>2.97</v>
          </cell>
          <cell r="BX314">
            <v>4.68</v>
          </cell>
          <cell r="BY314">
            <v>-0.41</v>
          </cell>
          <cell r="BZ314">
            <v>1.7</v>
          </cell>
          <cell r="CA314">
            <v>6.46</v>
          </cell>
          <cell r="CB314">
            <v>0.06</v>
          </cell>
          <cell r="CC314">
            <v>-0.49</v>
          </cell>
          <cell r="CD314">
            <v>3.78</v>
          </cell>
          <cell r="CE314">
            <v>-0.13</v>
          </cell>
          <cell r="CF314">
            <v>-0.51</v>
          </cell>
          <cell r="CG314">
            <v>2.7</v>
          </cell>
          <cell r="CH314">
            <v>3.13</v>
          </cell>
          <cell r="CI314">
            <v>-1.18</v>
          </cell>
          <cell r="CJ314">
            <v>-3.46</v>
          </cell>
          <cell r="CK314">
            <v>1.52</v>
          </cell>
          <cell r="CL314">
            <v>5.26</v>
          </cell>
          <cell r="CM314">
            <v>0.26</v>
          </cell>
          <cell r="CN314">
            <v>-6.58</v>
          </cell>
          <cell r="CO314">
            <v>-5.75</v>
          </cell>
          <cell r="CP314">
            <v>-3.14</v>
          </cell>
          <cell r="CQ314">
            <v>-1.66</v>
          </cell>
          <cell r="CR314">
            <v>0.5</v>
          </cell>
          <cell r="CS314">
            <v>0.91</v>
          </cell>
          <cell r="CT314">
            <v>1.1299999999999999</v>
          </cell>
          <cell r="CU314">
            <v>4.6500000000000004</v>
          </cell>
          <cell r="CV314">
            <v>7.11</v>
          </cell>
          <cell r="CW314">
            <v>3.72</v>
          </cell>
          <cell r="CX314">
            <v>-1.0900000000000001</v>
          </cell>
          <cell r="CY314">
            <v>0.86</v>
          </cell>
          <cell r="CZ314">
            <v>3.07</v>
          </cell>
          <cell r="DA314">
            <v>3.07</v>
          </cell>
          <cell r="DB314">
            <v>0.83</v>
          </cell>
          <cell r="DC314">
            <v>0.59</v>
          </cell>
          <cell r="DD314">
            <v>-0.23</v>
          </cell>
          <cell r="DE314">
            <v>3.76</v>
          </cell>
          <cell r="DF314">
            <v>6.63</v>
          </cell>
          <cell r="DG314">
            <v>3.53</v>
          </cell>
          <cell r="DH314">
            <v>0.56000000000000005</v>
          </cell>
          <cell r="DI314">
            <v>-1.32</v>
          </cell>
          <cell r="DJ314">
            <v>-1.94</v>
          </cell>
          <cell r="DK314">
            <v>1.4</v>
          </cell>
          <cell r="DL314">
            <v>-1.73</v>
          </cell>
          <cell r="DM314">
            <v>-3.17</v>
          </cell>
          <cell r="DN314">
            <v>-4.54</v>
          </cell>
          <cell r="DO314">
            <v>-5.41</v>
          </cell>
          <cell r="DP314">
            <v>-1.17</v>
          </cell>
          <cell r="DQ314">
            <v>-0.57999999999999996</v>
          </cell>
          <cell r="DR314">
            <v>2.98</v>
          </cell>
          <cell r="DS314">
            <v>7.12</v>
          </cell>
          <cell r="DT314">
            <v>1.85</v>
          </cell>
          <cell r="DU314">
            <v>-2.96</v>
          </cell>
          <cell r="DV314">
            <v>0.51</v>
          </cell>
          <cell r="DW314">
            <v>3.44</v>
          </cell>
          <cell r="DX314">
            <v>4.51</v>
          </cell>
          <cell r="DY314">
            <v>4.6900000000000004</v>
          </cell>
          <cell r="DZ314">
            <v>4.58</v>
          </cell>
          <cell r="EA314">
            <v>3.83</v>
          </cell>
          <cell r="EB314">
            <v>2.0499999999999998</v>
          </cell>
          <cell r="EC314">
            <v>2.76</v>
          </cell>
          <cell r="ED314">
            <v>3.52</v>
          </cell>
          <cell r="EE314">
            <v>1.8</v>
          </cell>
          <cell r="EF314">
            <v>-3.92</v>
          </cell>
          <cell r="EG314">
            <v>-8.31</v>
          </cell>
          <cell r="EH314">
            <v>-6.18</v>
          </cell>
          <cell r="EI314">
            <v>2.2799999999999998</v>
          </cell>
          <cell r="EJ314">
            <v>2.91</v>
          </cell>
          <cell r="EK314">
            <v>-4.91</v>
          </cell>
          <cell r="EL314">
            <v>-1.73</v>
          </cell>
          <cell r="EM314">
            <v>3.14</v>
          </cell>
          <cell r="EN314">
            <v>-0.91</v>
          </cell>
          <cell r="EO314">
            <v>-0.25</v>
          </cell>
          <cell r="EP314">
            <v>7.51</v>
          </cell>
          <cell r="EQ314">
            <v>6.38</v>
          </cell>
          <cell r="ER314">
            <v>-0.15</v>
          </cell>
          <cell r="ES314">
            <v>0.93</v>
          </cell>
          <cell r="ET314">
            <v>4.63</v>
          </cell>
          <cell r="EU314">
            <v>2.09</v>
          </cell>
          <cell r="EV314">
            <v>0.62</v>
          </cell>
          <cell r="EW314">
            <v>3.42</v>
          </cell>
          <cell r="EX314">
            <v>3.53</v>
          </cell>
          <cell r="EY314">
            <v>1.54</v>
          </cell>
          <cell r="EZ314">
            <v>0.2</v>
          </cell>
          <cell r="FA314">
            <v>2.82</v>
          </cell>
          <cell r="FB314">
            <v>3.61</v>
          </cell>
          <cell r="FC314">
            <v>2.56</v>
          </cell>
          <cell r="FD314">
            <v>1.53</v>
          </cell>
          <cell r="FE314">
            <v>-1.19</v>
          </cell>
          <cell r="FF314">
            <v>-7.28</v>
          </cell>
          <cell r="FG314">
            <v>-7.6</v>
          </cell>
          <cell r="FH314">
            <v>-3</v>
          </cell>
          <cell r="FI314">
            <v>-1.98</v>
          </cell>
          <cell r="FJ314">
            <v>-0.02</v>
          </cell>
          <cell r="FK314">
            <v>1.1100000000000001</v>
          </cell>
          <cell r="FL314">
            <v>-0.9</v>
          </cell>
          <cell r="FM314">
            <v>0.73</v>
          </cell>
          <cell r="FN314">
            <v>6.47</v>
          </cell>
          <cell r="FO314">
            <v>8.2100000000000009</v>
          </cell>
          <cell r="FP314">
            <v>6.35</v>
          </cell>
          <cell r="FQ314">
            <v>2.36</v>
          </cell>
          <cell r="FR314">
            <v>-2.06</v>
          </cell>
          <cell r="FS314">
            <v>0.73</v>
          </cell>
          <cell r="FT314">
            <v>5.39</v>
          </cell>
          <cell r="FU314">
            <v>9.01</v>
          </cell>
          <cell r="FV314">
            <v>2.38</v>
          </cell>
          <cell r="FW314">
            <v>-1.02</v>
          </cell>
          <cell r="FX314">
            <v>5.5</v>
          </cell>
          <cell r="FY314">
            <v>9.0399999999999991</v>
          </cell>
          <cell r="FZ314">
            <v>9.42</v>
          </cell>
          <cell r="GA314">
            <v>8.18</v>
          </cell>
          <cell r="GB314">
            <v>-1.1000000000000001</v>
          </cell>
          <cell r="GC314">
            <v>-4.41</v>
          </cell>
          <cell r="GD314">
            <v>-5.33</v>
          </cell>
          <cell r="GE314">
            <v>-4.12</v>
          </cell>
          <cell r="GF314">
            <v>-0.28999999999999998</v>
          </cell>
          <cell r="GG314">
            <v>-2.09</v>
          </cell>
          <cell r="GH314">
            <v>-0.17</v>
          </cell>
          <cell r="GI314">
            <v>-0.39</v>
          </cell>
          <cell r="GJ314">
            <v>-0.76</v>
          </cell>
          <cell r="GK314">
            <v>-1.55</v>
          </cell>
          <cell r="GL314">
            <v>-0.28999999999999998</v>
          </cell>
          <cell r="GM314">
            <v>3.58</v>
          </cell>
          <cell r="GN314">
            <v>5.52</v>
          </cell>
          <cell r="GO314">
            <v>1.72</v>
          </cell>
          <cell r="GP314">
            <v>0.67</v>
          </cell>
          <cell r="GQ314">
            <v>2.2999999999999998</v>
          </cell>
          <cell r="GR314">
            <v>3.22</v>
          </cell>
          <cell r="GS314">
            <v>4.92</v>
          </cell>
          <cell r="GT314">
            <v>3.28</v>
          </cell>
          <cell r="GU314">
            <v>-1.41</v>
          </cell>
          <cell r="GV314">
            <v>-2.27</v>
          </cell>
          <cell r="GW314">
            <v>0.81</v>
          </cell>
          <cell r="GX314">
            <v>4.1100000000000003</v>
          </cell>
          <cell r="GY314">
            <v>4.3099999999999996</v>
          </cell>
          <cell r="GZ314">
            <v>-2.73</v>
          </cell>
          <cell r="HA314">
            <v>-7.37</v>
          </cell>
          <cell r="HB314">
            <v>-9.64</v>
          </cell>
          <cell r="HC314">
            <v>-7.13</v>
          </cell>
          <cell r="HD314">
            <v>-2.5499999999999998</v>
          </cell>
          <cell r="HE314">
            <v>-1.52</v>
          </cell>
          <cell r="HF314">
            <v>1.57</v>
          </cell>
          <cell r="HG314">
            <v>0.05</v>
          </cell>
          <cell r="HH314">
            <v>-0.89</v>
          </cell>
          <cell r="HI314">
            <v>2.1</v>
          </cell>
          <cell r="HJ314">
            <v>2.1</v>
          </cell>
          <cell r="HK314">
            <v>0.84</v>
          </cell>
          <cell r="HL314">
            <v>2.31</v>
          </cell>
          <cell r="HM314">
            <v>3.52</v>
          </cell>
          <cell r="HN314">
            <v>3.15</v>
          </cell>
          <cell r="HO314">
            <v>3.27</v>
          </cell>
          <cell r="HP314">
            <v>7.46</v>
          </cell>
          <cell r="HQ314">
            <v>8.85</v>
          </cell>
          <cell r="HR314">
            <v>-0.88</v>
          </cell>
          <cell r="HS314">
            <v>-3.36</v>
          </cell>
          <cell r="HT314">
            <v>2.35</v>
          </cell>
          <cell r="HU314">
            <v>6.62</v>
          </cell>
          <cell r="HV314">
            <v>4.4400000000000004</v>
          </cell>
          <cell r="HW314">
            <v>3.29</v>
          </cell>
          <cell r="HX314">
            <v>3.3</v>
          </cell>
          <cell r="HY314">
            <v>0.12</v>
          </cell>
          <cell r="HZ314">
            <v>-4.3</v>
          </cell>
          <cell r="IA314">
            <v>-5.22</v>
          </cell>
          <cell r="IB314">
            <v>-7.26</v>
          </cell>
          <cell r="IC314">
            <v>-5.48</v>
          </cell>
          <cell r="ID314">
            <v>-1.04</v>
          </cell>
          <cell r="IE314">
            <v>-1.1399999999999999</v>
          </cell>
          <cell r="IF314">
            <v>-1.1299999999999999</v>
          </cell>
          <cell r="IG314">
            <v>-2.64</v>
          </cell>
          <cell r="IH314">
            <v>-1.36</v>
          </cell>
          <cell r="II314">
            <v>1.1100000000000001</v>
          </cell>
          <cell r="IJ314">
            <v>5.01</v>
          </cell>
          <cell r="IK314">
            <v>6.97</v>
          </cell>
          <cell r="IL314">
            <v>6.15</v>
          </cell>
          <cell r="IM314">
            <v>0.64</v>
          </cell>
          <cell r="IN314">
            <v>-0.72</v>
          </cell>
          <cell r="IO314">
            <v>6.33</v>
          </cell>
          <cell r="IP314">
            <v>7.44</v>
          </cell>
          <cell r="IQ314">
            <v>1.57</v>
          </cell>
          <cell r="IR314">
            <v>-1.88</v>
          </cell>
          <cell r="IS314">
            <v>-1.49</v>
          </cell>
          <cell r="IT314">
            <v>2.0299999999999998</v>
          </cell>
          <cell r="IU314">
            <v>5.26</v>
          </cell>
          <cell r="IV314">
            <v>0.43</v>
          </cell>
          <cell r="IW314">
            <v>-1.98</v>
          </cell>
          <cell r="IX314">
            <v>-1.96</v>
          </cell>
          <cell r="IY314">
            <v>-3.02</v>
          </cell>
          <cell r="IZ314">
            <v>-5.78</v>
          </cell>
          <cell r="JA314">
            <v>-6.62</v>
          </cell>
          <cell r="JB314">
            <v>-1.08</v>
          </cell>
          <cell r="JC314">
            <v>1.95</v>
          </cell>
          <cell r="JD314">
            <v>0.26</v>
          </cell>
          <cell r="JE314">
            <v>0.72</v>
          </cell>
          <cell r="JF314">
            <v>1.71</v>
          </cell>
          <cell r="JG314">
            <v>1.66</v>
          </cell>
          <cell r="JH314">
            <v>0.94</v>
          </cell>
          <cell r="JI314">
            <v>1.03</v>
          </cell>
          <cell r="JJ314">
            <v>4.1900000000000004</v>
          </cell>
          <cell r="JK314">
            <v>2.5099999999999998</v>
          </cell>
          <cell r="JL314">
            <v>1.34</v>
          </cell>
          <cell r="JM314">
            <v>6.27</v>
          </cell>
          <cell r="JN314">
            <v>6.9</v>
          </cell>
          <cell r="JO314">
            <v>2.2599999999999998</v>
          </cell>
          <cell r="JP314">
            <v>-0.84</v>
          </cell>
          <cell r="JQ314">
            <v>1.24</v>
          </cell>
          <cell r="JR314">
            <v>3.8</v>
          </cell>
          <cell r="JS314">
            <v>-0.31</v>
          </cell>
          <cell r="JT314">
            <v>-2.09</v>
          </cell>
          <cell r="JU314">
            <v>-1.61</v>
          </cell>
          <cell r="JV314">
            <v>-5.53</v>
          </cell>
          <cell r="JW314">
            <v>-5.84</v>
          </cell>
          <cell r="JX314">
            <v>-2.13</v>
          </cell>
          <cell r="JY314">
            <v>-2.35</v>
          </cell>
          <cell r="JZ314">
            <v>-3.25</v>
          </cell>
          <cell r="KA314">
            <v>-2.79</v>
          </cell>
          <cell r="KB314">
            <v>-4.2</v>
          </cell>
          <cell r="KC314">
            <v>-3.05</v>
          </cell>
          <cell r="KD314">
            <v>1.31</v>
          </cell>
          <cell r="KE314">
            <v>6.43</v>
          </cell>
          <cell r="KF314">
            <v>6.81</v>
          </cell>
          <cell r="KG314">
            <v>1.49</v>
          </cell>
          <cell r="KH314">
            <v>-0.6</v>
          </cell>
          <cell r="KI314">
            <v>2.57</v>
          </cell>
          <cell r="KJ314">
            <v>1.97</v>
          </cell>
          <cell r="KK314">
            <v>3.61</v>
          </cell>
          <cell r="KL314">
            <v>7.35</v>
          </cell>
          <cell r="KM314">
            <v>1.56</v>
          </cell>
          <cell r="KN314">
            <v>-1.73</v>
          </cell>
          <cell r="KO314">
            <v>3.82</v>
          </cell>
          <cell r="KP314">
            <v>5.12</v>
          </cell>
          <cell r="KQ314">
            <v>3.17</v>
          </cell>
          <cell r="KR314">
            <v>-0.4</v>
          </cell>
          <cell r="KS314">
            <v>-4.95</v>
          </cell>
          <cell r="KT314">
            <v>-5.33</v>
          </cell>
          <cell r="KU314">
            <v>-1.66</v>
          </cell>
          <cell r="KV314">
            <v>-3.4</v>
          </cell>
          <cell r="KW314">
            <v>-4.79</v>
          </cell>
          <cell r="KX314">
            <v>0.02</v>
          </cell>
          <cell r="KY314">
            <v>0.51</v>
          </cell>
          <cell r="KZ314">
            <v>0.12</v>
          </cell>
          <cell r="LA314">
            <v>1.63</v>
          </cell>
          <cell r="LB314">
            <v>1.1399999999999999</v>
          </cell>
          <cell r="LC314">
            <v>-0.11</v>
          </cell>
          <cell r="LD314">
            <v>-1.78</v>
          </cell>
          <cell r="LE314">
            <v>-1.38</v>
          </cell>
          <cell r="LF314">
            <v>-0.5</v>
          </cell>
          <cell r="LG314">
            <v>0</v>
          </cell>
          <cell r="LH314">
            <v>1.2971316999801001</v>
          </cell>
          <cell r="LI314">
            <v>1.0382871217335783</v>
          </cell>
          <cell r="LJ314">
            <v>8.1056057352766719E-2</v>
          </cell>
          <cell r="LK314">
            <v>-0.39220707599189436</v>
          </cell>
          <cell r="LL314">
            <v>0.23422325399392277</v>
          </cell>
          <cell r="LM314">
            <v>0.86235735621210252</v>
          </cell>
          <cell r="LN314">
            <v>0.69635585316862392</v>
          </cell>
          <cell r="LO314">
            <v>0.19909668650385987</v>
          </cell>
          <cell r="LP314">
            <v>-0.2379840963050972</v>
          </cell>
          <cell r="LQ314">
            <v>-0.46156255566129273</v>
          </cell>
          <cell r="LR314">
            <v>-0.58411622518751649</v>
          </cell>
          <cell r="LS314">
            <v>-0.51166426878844751</v>
          </cell>
          <cell r="LT314">
            <v>-0.15371464357273984</v>
          </cell>
          <cell r="LU314">
            <v>5.7143972647803222E-2</v>
          </cell>
          <cell r="LV314">
            <v>-1.2684940426280636E-2</v>
          </cell>
          <cell r="LW314">
            <v>0.21609648157366937</v>
          </cell>
          <cell r="LX314">
            <v>0.46519473136817063</v>
          </cell>
          <cell r="LY314">
            <v>0.5833839853570203</v>
          </cell>
          <cell r="LZ314">
            <v>0.75197513841916497</v>
          </cell>
          <cell r="MA314">
            <v>0.97000347750158811</v>
          </cell>
          <cell r="MB314">
            <v>1.1072160520072183</v>
          </cell>
          <cell r="MC314">
            <v>1.2461434206955699</v>
          </cell>
          <cell r="MD314">
            <v>1.2470057635949674</v>
          </cell>
          <cell r="ME314">
            <v>1.6335261434688677</v>
          </cell>
        </row>
        <row r="315">
          <cell r="A315">
            <v>1108045</v>
          </cell>
          <cell r="G315" t="str">
            <v xml:space="preserve">Caranguejo	 </v>
          </cell>
          <cell r="H315">
            <v>2.8</v>
          </cell>
          <cell r="I315">
            <v>13.61</v>
          </cell>
          <cell r="J315">
            <v>4.26</v>
          </cell>
          <cell r="K315">
            <v>-1.29</v>
          </cell>
          <cell r="L315">
            <v>4.0999999999999996</v>
          </cell>
          <cell r="M315">
            <v>2.11</v>
          </cell>
          <cell r="N315">
            <v>-3.33</v>
          </cell>
          <cell r="O315">
            <v>1.44</v>
          </cell>
          <cell r="P315">
            <v>-0.79</v>
          </cell>
          <cell r="Q315">
            <v>-7.21</v>
          </cell>
          <cell r="R315">
            <v>-1.0900000000000001</v>
          </cell>
          <cell r="S315">
            <v>11.39</v>
          </cell>
          <cell r="T315">
            <v>6.58</v>
          </cell>
          <cell r="U315">
            <v>-1.34</v>
          </cell>
          <cell r="V315">
            <v>-0.15</v>
          </cell>
          <cell r="W315">
            <v>-2.4900000000000002</v>
          </cell>
          <cell r="X315">
            <v>-1.92</v>
          </cell>
          <cell r="Y315">
            <v>0.98</v>
          </cell>
          <cell r="Z315">
            <v>0.92</v>
          </cell>
          <cell r="AA315">
            <v>1.38</v>
          </cell>
          <cell r="AB315">
            <v>4.8600000000000003</v>
          </cell>
          <cell r="AC315">
            <v>-4.2300000000000004</v>
          </cell>
          <cell r="AD315">
            <v>-3.21</v>
          </cell>
          <cell r="AE315">
            <v>-0.22</v>
          </cell>
          <cell r="AF315">
            <v>1.65</v>
          </cell>
          <cell r="AG315">
            <v>-4.22</v>
          </cell>
          <cell r="AH315">
            <v>-2.56</v>
          </cell>
          <cell r="AI315">
            <v>1.48</v>
          </cell>
          <cell r="AJ315">
            <v>-1.47</v>
          </cell>
          <cell r="AK315">
            <v>-2.1</v>
          </cell>
          <cell r="AL315">
            <v>8.9600000000000009</v>
          </cell>
          <cell r="AM315">
            <v>12.44</v>
          </cell>
          <cell r="AN315">
            <v>1.62</v>
          </cell>
          <cell r="AO315">
            <v>2.74</v>
          </cell>
          <cell r="AP315">
            <v>2.93</v>
          </cell>
          <cell r="AQ315">
            <v>1.99</v>
          </cell>
          <cell r="AR315">
            <v>4.0999999999999996</v>
          </cell>
          <cell r="AS315">
            <v>-3.35</v>
          </cell>
          <cell r="AT315">
            <v>0.49</v>
          </cell>
          <cell r="AU315">
            <v>6.78</v>
          </cell>
          <cell r="AV315">
            <v>4.2300000000000004</v>
          </cell>
          <cell r="AW315">
            <v>-0.55000000000000004</v>
          </cell>
          <cell r="AX315">
            <v>4.26</v>
          </cell>
          <cell r="AY315">
            <v>3.94</v>
          </cell>
          <cell r="AZ315">
            <v>0.88</v>
          </cell>
          <cell r="BA315">
            <v>-3.54</v>
          </cell>
          <cell r="BB315">
            <v>-11.3</v>
          </cell>
          <cell r="BC315">
            <v>-2.5299999999999998</v>
          </cell>
          <cell r="BD315">
            <v>6.22</v>
          </cell>
          <cell r="BE315">
            <v>7.79</v>
          </cell>
          <cell r="BF315">
            <v>6.01</v>
          </cell>
          <cell r="BG315">
            <v>2.95</v>
          </cell>
          <cell r="BH315">
            <v>0.59</v>
          </cell>
          <cell r="BI315">
            <v>-2.3199999999999998</v>
          </cell>
          <cell r="BJ315">
            <v>-3.25</v>
          </cell>
          <cell r="BK315">
            <v>-5.72</v>
          </cell>
          <cell r="BL315">
            <v>-0.19</v>
          </cell>
          <cell r="BM315">
            <v>11.13</v>
          </cell>
          <cell r="BN315">
            <v>15.71</v>
          </cell>
          <cell r="BO315">
            <v>1.88</v>
          </cell>
          <cell r="BP315">
            <v>-2</v>
          </cell>
          <cell r="BQ315">
            <v>4.29</v>
          </cell>
          <cell r="BR315">
            <v>1.56</v>
          </cell>
          <cell r="BS315">
            <v>-7.0000000000000007E-2</v>
          </cell>
          <cell r="BT315">
            <v>3.76</v>
          </cell>
          <cell r="BU315">
            <v>-6.43</v>
          </cell>
          <cell r="BV315">
            <v>-7.96</v>
          </cell>
          <cell r="BW315">
            <v>0.06</v>
          </cell>
          <cell r="BX315">
            <v>-3.24</v>
          </cell>
          <cell r="BY315">
            <v>-0.33</v>
          </cell>
          <cell r="BZ315">
            <v>4.5</v>
          </cell>
          <cell r="CA315">
            <v>2.57</v>
          </cell>
          <cell r="CB315">
            <v>6.64</v>
          </cell>
          <cell r="CC315">
            <v>6.39</v>
          </cell>
          <cell r="CD315">
            <v>-1.61</v>
          </cell>
          <cell r="CE315">
            <v>0.18</v>
          </cell>
          <cell r="CF315">
            <v>3.09</v>
          </cell>
          <cell r="CG315">
            <v>-2.8</v>
          </cell>
          <cell r="CH315">
            <v>-4.99</v>
          </cell>
          <cell r="CI315">
            <v>-5.99</v>
          </cell>
          <cell r="CJ315">
            <v>-1.46</v>
          </cell>
          <cell r="CK315">
            <v>5.23</v>
          </cell>
          <cell r="CL315">
            <v>-0.56000000000000005</v>
          </cell>
          <cell r="CM315">
            <v>-1.44</v>
          </cell>
          <cell r="CN315">
            <v>1.1100000000000001</v>
          </cell>
          <cell r="CO315">
            <v>7.2</v>
          </cell>
          <cell r="CP315">
            <v>10.050000000000001</v>
          </cell>
          <cell r="CQ315">
            <v>1.28</v>
          </cell>
          <cell r="CR315">
            <v>-0.42</v>
          </cell>
          <cell r="CS315">
            <v>-0.82</v>
          </cell>
          <cell r="CT315">
            <v>-1.39</v>
          </cell>
          <cell r="CU315">
            <v>0.05</v>
          </cell>
          <cell r="CV315">
            <v>-1.2</v>
          </cell>
          <cell r="CW315">
            <v>3.11</v>
          </cell>
          <cell r="CX315">
            <v>4.08</v>
          </cell>
          <cell r="CY315">
            <v>5.15</v>
          </cell>
          <cell r="CZ315">
            <v>-7.04</v>
          </cell>
          <cell r="DA315">
            <v>-7.04</v>
          </cell>
          <cell r="DB315">
            <v>-3.69</v>
          </cell>
          <cell r="DC315">
            <v>6.41</v>
          </cell>
          <cell r="DD315">
            <v>7.31</v>
          </cell>
          <cell r="DE315">
            <v>-0.45</v>
          </cell>
          <cell r="DF315">
            <v>-4.32</v>
          </cell>
          <cell r="DG315">
            <v>4.9000000000000004</v>
          </cell>
          <cell r="DH315">
            <v>2.13</v>
          </cell>
          <cell r="DI315">
            <v>-0.8</v>
          </cell>
          <cell r="DJ315">
            <v>2.86</v>
          </cell>
          <cell r="DK315">
            <v>0.36</v>
          </cell>
          <cell r="DL315">
            <v>-0.65</v>
          </cell>
          <cell r="DM315">
            <v>-4.43</v>
          </cell>
          <cell r="DN315">
            <v>0.03</v>
          </cell>
          <cell r="DO315">
            <v>6.6</v>
          </cell>
          <cell r="DP315">
            <v>-0.53</v>
          </cell>
          <cell r="DQ315">
            <v>-3.79</v>
          </cell>
          <cell r="DR315">
            <v>2.2400000000000002</v>
          </cell>
          <cell r="DS315">
            <v>5.8</v>
          </cell>
          <cell r="DT315">
            <v>-1.19</v>
          </cell>
          <cell r="DU315">
            <v>-0.71</v>
          </cell>
          <cell r="DV315">
            <v>-1.99</v>
          </cell>
          <cell r="DW315">
            <v>6.7</v>
          </cell>
          <cell r="DX315">
            <v>3.98</v>
          </cell>
          <cell r="DY315">
            <v>2.46</v>
          </cell>
          <cell r="DZ315">
            <v>0.06</v>
          </cell>
          <cell r="EA315">
            <v>-1.22</v>
          </cell>
          <cell r="EB315">
            <v>-2.04</v>
          </cell>
          <cell r="EC315">
            <v>-6.46</v>
          </cell>
          <cell r="ED315">
            <v>5.91</v>
          </cell>
          <cell r="EE315">
            <v>11.37</v>
          </cell>
          <cell r="EF315">
            <v>-3.79</v>
          </cell>
          <cell r="EG315">
            <v>-4.7699999999999996</v>
          </cell>
          <cell r="EH315">
            <v>5.19</v>
          </cell>
          <cell r="EI315">
            <v>14.41</v>
          </cell>
          <cell r="EJ315">
            <v>9.39</v>
          </cell>
          <cell r="EK315">
            <v>0.57999999999999996</v>
          </cell>
          <cell r="EL315">
            <v>0.38</v>
          </cell>
          <cell r="EM315">
            <v>-0.35</v>
          </cell>
          <cell r="EN315">
            <v>4.04</v>
          </cell>
          <cell r="EO315">
            <v>1.33</v>
          </cell>
          <cell r="EP315">
            <v>-1.55</v>
          </cell>
          <cell r="EQ315">
            <v>0.44</v>
          </cell>
          <cell r="ER315">
            <v>5.43</v>
          </cell>
          <cell r="ES315">
            <v>0.84</v>
          </cell>
          <cell r="ET315">
            <v>-4.2300000000000004</v>
          </cell>
          <cell r="EU315">
            <v>0.14000000000000001</v>
          </cell>
          <cell r="EV315">
            <v>-5.48</v>
          </cell>
          <cell r="EW315">
            <v>6.42</v>
          </cell>
          <cell r="EX315">
            <v>3.42</v>
          </cell>
          <cell r="EY315">
            <v>-14.16</v>
          </cell>
          <cell r="EZ315">
            <v>-5.68</v>
          </cell>
          <cell r="FA315">
            <v>4.9400000000000004</v>
          </cell>
          <cell r="FB315">
            <v>8.8699999999999992</v>
          </cell>
          <cell r="FC315">
            <v>-4.21</v>
          </cell>
          <cell r="FD315">
            <v>-6.62</v>
          </cell>
          <cell r="FE315">
            <v>9.2899999999999991</v>
          </cell>
          <cell r="FF315">
            <v>5.56</v>
          </cell>
          <cell r="FG315">
            <v>7.64</v>
          </cell>
          <cell r="FH315">
            <v>10.02</v>
          </cell>
          <cell r="FI315">
            <v>-1.24</v>
          </cell>
          <cell r="FJ315">
            <v>-6.34</v>
          </cell>
          <cell r="FK315">
            <v>-3.64</v>
          </cell>
          <cell r="FL315">
            <v>11</v>
          </cell>
          <cell r="FM315">
            <v>5.7</v>
          </cell>
          <cell r="FN315">
            <v>-3.51</v>
          </cell>
          <cell r="FO315">
            <v>-2.9</v>
          </cell>
          <cell r="FP315">
            <v>1</v>
          </cell>
          <cell r="FQ315">
            <v>3.26</v>
          </cell>
          <cell r="FR315">
            <v>-0.83</v>
          </cell>
          <cell r="FS315">
            <v>-1.9</v>
          </cell>
          <cell r="FT315">
            <v>-2.99</v>
          </cell>
          <cell r="FU315">
            <v>7.45</v>
          </cell>
          <cell r="FV315">
            <v>12.79</v>
          </cell>
          <cell r="FW315">
            <v>1.51</v>
          </cell>
          <cell r="FX315">
            <v>-11.54</v>
          </cell>
          <cell r="FY315">
            <v>-5.95</v>
          </cell>
          <cell r="FZ315">
            <v>5.44</v>
          </cell>
          <cell r="GA315">
            <v>4.54</v>
          </cell>
          <cell r="GB315">
            <v>-2.54</v>
          </cell>
          <cell r="GC315">
            <v>-3.34</v>
          </cell>
          <cell r="GD315">
            <v>-0.7</v>
          </cell>
          <cell r="GE315">
            <v>10.83</v>
          </cell>
          <cell r="GF315">
            <v>15.35</v>
          </cell>
          <cell r="GG315">
            <v>3.05</v>
          </cell>
          <cell r="GH315">
            <v>-4.4000000000000004</v>
          </cell>
          <cell r="GI315">
            <v>-1.65</v>
          </cell>
          <cell r="GJ315">
            <v>5.48</v>
          </cell>
          <cell r="GK315">
            <v>2.88</v>
          </cell>
          <cell r="GL315">
            <v>-0.78</v>
          </cell>
          <cell r="GM315">
            <v>2.98</v>
          </cell>
          <cell r="GN315">
            <v>5.69</v>
          </cell>
          <cell r="GO315">
            <v>4.0999999999999996</v>
          </cell>
          <cell r="GP315">
            <v>0.57999999999999996</v>
          </cell>
          <cell r="GQ315">
            <v>-1.77</v>
          </cell>
          <cell r="GR315">
            <v>1.58</v>
          </cell>
          <cell r="GS315">
            <v>8.2100000000000009</v>
          </cell>
          <cell r="GT315">
            <v>4.5999999999999996</v>
          </cell>
          <cell r="GU315">
            <v>-2.39</v>
          </cell>
          <cell r="GV315">
            <v>-7.63</v>
          </cell>
          <cell r="GW315">
            <v>-5.08</v>
          </cell>
          <cell r="GX315">
            <v>-0.56000000000000005</v>
          </cell>
          <cell r="GY315">
            <v>-2.37</v>
          </cell>
          <cell r="GZ315">
            <v>-1.97</v>
          </cell>
          <cell r="HA315">
            <v>4.8099999999999996</v>
          </cell>
          <cell r="HB315">
            <v>11.84</v>
          </cell>
          <cell r="HC315">
            <v>16.809999999999999</v>
          </cell>
          <cell r="HD315">
            <v>4.93</v>
          </cell>
          <cell r="HE315">
            <v>-8.02</v>
          </cell>
          <cell r="HF315">
            <v>-8.31</v>
          </cell>
          <cell r="HG315">
            <v>0.68</v>
          </cell>
          <cell r="HH315">
            <v>-9.44</v>
          </cell>
          <cell r="HI315">
            <v>-12.62</v>
          </cell>
          <cell r="HJ315">
            <v>3.96</v>
          </cell>
          <cell r="HK315">
            <v>-0.2</v>
          </cell>
          <cell r="HL315">
            <v>-5.42</v>
          </cell>
          <cell r="HM315">
            <v>3.41</v>
          </cell>
          <cell r="HN315">
            <v>1.04</v>
          </cell>
          <cell r="HO315">
            <v>3.93</v>
          </cell>
          <cell r="HP315">
            <v>6.72</v>
          </cell>
          <cell r="HQ315">
            <v>0.55000000000000004</v>
          </cell>
          <cell r="HR315">
            <v>2.5299999999999998</v>
          </cell>
          <cell r="HS315">
            <v>0.79</v>
          </cell>
          <cell r="HT315">
            <v>-6.92</v>
          </cell>
          <cell r="HU315">
            <v>-0.89</v>
          </cell>
          <cell r="HV315">
            <v>2.59</v>
          </cell>
          <cell r="HW315">
            <v>-0.45</v>
          </cell>
          <cell r="HX315">
            <v>3.83</v>
          </cell>
          <cell r="HY315">
            <v>7.69</v>
          </cell>
          <cell r="HZ315">
            <v>3.06</v>
          </cell>
          <cell r="IA315">
            <v>-6.58</v>
          </cell>
          <cell r="IB315">
            <v>-5.48</v>
          </cell>
          <cell r="IC315">
            <v>8.02</v>
          </cell>
          <cell r="ID315">
            <v>8.06</v>
          </cell>
          <cell r="IE315">
            <v>-0.52</v>
          </cell>
          <cell r="IF315">
            <v>-0.75</v>
          </cell>
          <cell r="IG315">
            <v>-2.68</v>
          </cell>
          <cell r="IH315">
            <v>-3.72</v>
          </cell>
          <cell r="II315">
            <v>5.3</v>
          </cell>
          <cell r="IJ315">
            <v>5.36</v>
          </cell>
          <cell r="IK315">
            <v>-3.6</v>
          </cell>
          <cell r="IL315">
            <v>-5.64</v>
          </cell>
          <cell r="IM315">
            <v>-1.21</v>
          </cell>
          <cell r="IN315">
            <v>1.58</v>
          </cell>
          <cell r="IO315">
            <v>6.44</v>
          </cell>
          <cell r="IP315">
            <v>10.5</v>
          </cell>
          <cell r="IQ315">
            <v>-1.28</v>
          </cell>
          <cell r="IR315">
            <v>-1.1399999999999999</v>
          </cell>
          <cell r="IS315">
            <v>3.57</v>
          </cell>
          <cell r="IT315">
            <v>0.77</v>
          </cell>
          <cell r="IU315">
            <v>-4.9800000000000004</v>
          </cell>
          <cell r="IV315">
            <v>-8.09</v>
          </cell>
          <cell r="IW315">
            <v>1.54</v>
          </cell>
          <cell r="IX315">
            <v>0.74</v>
          </cell>
          <cell r="IY315">
            <v>1.43</v>
          </cell>
          <cell r="IZ315">
            <v>10.18</v>
          </cell>
          <cell r="JA315">
            <v>7.77</v>
          </cell>
          <cell r="JB315">
            <v>-0.5</v>
          </cell>
          <cell r="JC315">
            <v>-2.41</v>
          </cell>
          <cell r="JD315">
            <v>4.7699999999999996</v>
          </cell>
          <cell r="JE315">
            <v>-1.08</v>
          </cell>
          <cell r="JF315">
            <v>-9.6</v>
          </cell>
          <cell r="JG315">
            <v>-10.97</v>
          </cell>
          <cell r="JH315">
            <v>-6.44</v>
          </cell>
          <cell r="JI315">
            <v>7.61</v>
          </cell>
          <cell r="JJ315">
            <v>8.6999999999999993</v>
          </cell>
          <cell r="JK315">
            <v>3.03</v>
          </cell>
          <cell r="JL315">
            <v>1.23</v>
          </cell>
          <cell r="JM315">
            <v>-1.53</v>
          </cell>
          <cell r="JN315">
            <v>-0.57999999999999996</v>
          </cell>
          <cell r="JO315">
            <v>-3.59</v>
          </cell>
          <cell r="JP315">
            <v>-1.56</v>
          </cell>
          <cell r="JQ315">
            <v>5.8</v>
          </cell>
          <cell r="JR315">
            <v>7.39</v>
          </cell>
          <cell r="JS315">
            <v>6.33</v>
          </cell>
          <cell r="JT315">
            <v>2.38</v>
          </cell>
          <cell r="JU315">
            <v>-0.61</v>
          </cell>
          <cell r="JV315">
            <v>-4.9000000000000004</v>
          </cell>
          <cell r="JW315">
            <v>-7.45</v>
          </cell>
          <cell r="JX315">
            <v>-3.86</v>
          </cell>
          <cell r="JY315">
            <v>-2.2000000000000002</v>
          </cell>
          <cell r="JZ315">
            <v>-0.96</v>
          </cell>
          <cell r="KA315">
            <v>-1.54</v>
          </cell>
          <cell r="KB315">
            <v>-0.66</v>
          </cell>
          <cell r="KC315">
            <v>6.74</v>
          </cell>
          <cell r="KD315">
            <v>4.08</v>
          </cell>
          <cell r="KE315">
            <v>2.4700000000000002</v>
          </cell>
          <cell r="KF315">
            <v>6.64</v>
          </cell>
          <cell r="KG315">
            <v>-5.25</v>
          </cell>
          <cell r="KH315">
            <v>-9.9</v>
          </cell>
          <cell r="KI315">
            <v>-1.33</v>
          </cell>
          <cell r="KJ315">
            <v>4.76</v>
          </cell>
          <cell r="KK315">
            <v>7.09</v>
          </cell>
          <cell r="KL315">
            <v>0</v>
          </cell>
          <cell r="KM315">
            <v>-5.36</v>
          </cell>
          <cell r="KN315">
            <v>-2.6</v>
          </cell>
          <cell r="KO315">
            <v>1</v>
          </cell>
          <cell r="KP315">
            <v>-3.2</v>
          </cell>
          <cell r="KQ315">
            <v>-7.45</v>
          </cell>
          <cell r="KR315">
            <v>-3.21</v>
          </cell>
          <cell r="KS315">
            <v>3.77</v>
          </cell>
          <cell r="KT315">
            <v>3.53</v>
          </cell>
          <cell r="KU315">
            <v>4.12</v>
          </cell>
          <cell r="KV315">
            <v>7.22</v>
          </cell>
          <cell r="KW315">
            <v>6.93</v>
          </cell>
          <cell r="KX315">
            <v>1.48</v>
          </cell>
          <cell r="KY315">
            <v>-12.25</v>
          </cell>
          <cell r="KZ315">
            <v>-4.08</v>
          </cell>
          <cell r="LA315">
            <v>7.59</v>
          </cell>
          <cell r="LB315">
            <v>0.43</v>
          </cell>
          <cell r="LC315">
            <v>0.95</v>
          </cell>
          <cell r="LD315">
            <v>0.59</v>
          </cell>
          <cell r="LE315">
            <v>4.9000000000000004</v>
          </cell>
          <cell r="LF315">
            <v>-0.5</v>
          </cell>
          <cell r="LG315">
            <v>0</v>
          </cell>
          <cell r="LH315">
            <v>1.2971316999801001</v>
          </cell>
          <cell r="LI315">
            <v>1.0382871217335783</v>
          </cell>
          <cell r="LJ315">
            <v>8.1056057352766719E-2</v>
          </cell>
          <cell r="LK315">
            <v>-0.39220707599189436</v>
          </cell>
          <cell r="LL315">
            <v>0.23422325399392277</v>
          </cell>
          <cell r="LM315">
            <v>0.86235735621210252</v>
          </cell>
          <cell r="LN315">
            <v>0.69635585316862392</v>
          </cell>
          <cell r="LO315">
            <v>0.19909668650385987</v>
          </cell>
          <cell r="LP315">
            <v>-0.2379840963050972</v>
          </cell>
          <cell r="LQ315">
            <v>-0.46156255566129273</v>
          </cell>
          <cell r="LR315">
            <v>-0.58411622518751649</v>
          </cell>
          <cell r="LS315">
            <v>-0.51166426878844751</v>
          </cell>
          <cell r="LT315">
            <v>-0.15371464357273984</v>
          </cell>
          <cell r="LU315">
            <v>5.7143972647803222E-2</v>
          </cell>
          <cell r="LV315">
            <v>-1.2684940426280636E-2</v>
          </cell>
          <cell r="LW315">
            <v>0.21609648157366937</v>
          </cell>
          <cell r="LX315">
            <v>0.46519473136817063</v>
          </cell>
          <cell r="LY315">
            <v>0.5833839853570203</v>
          </cell>
          <cell r="LZ315">
            <v>0.75197513841916497</v>
          </cell>
          <cell r="MA315">
            <v>0.97000347750158811</v>
          </cell>
          <cell r="MB315">
            <v>1.1072160520072183</v>
          </cell>
          <cell r="MC315">
            <v>1.2461434206955699</v>
          </cell>
          <cell r="MD315">
            <v>1.2470057635949674</v>
          </cell>
          <cell r="ME315">
            <v>1.6335261434688677</v>
          </cell>
        </row>
        <row r="316">
          <cell r="A316">
            <v>1108049</v>
          </cell>
          <cell r="G316" t="str">
            <v xml:space="preserve">Castanha </v>
          </cell>
          <cell r="H316">
            <v>1.8181796693313161</v>
          </cell>
          <cell r="I316">
            <v>5.4714237103177501</v>
          </cell>
          <cell r="J316">
            <v>4.8773755083837953</v>
          </cell>
          <cell r="K316">
            <v>2.0404036173199938</v>
          </cell>
          <cell r="L316">
            <v>-0.90623594500165616</v>
          </cell>
          <cell r="M316">
            <v>-0.57525276953347138</v>
          </cell>
          <cell r="N316">
            <v>0.78772203678349584</v>
          </cell>
          <cell r="O316">
            <v>0.17668704708571711</v>
          </cell>
          <cell r="P316">
            <v>-3.1023702066186614</v>
          </cell>
          <cell r="Q316">
            <v>-4.8143563338907702</v>
          </cell>
          <cell r="R316">
            <v>-0.6303817229399814</v>
          </cell>
          <cell r="S316">
            <v>-8.4858100109613449E-2</v>
          </cell>
          <cell r="T316">
            <v>-1.0681033959989659</v>
          </cell>
          <cell r="U316">
            <v>-0.12276413302461296</v>
          </cell>
          <cell r="V316">
            <v>1.3110274593831048</v>
          </cell>
          <cell r="W316">
            <v>-0.16994950503260528</v>
          </cell>
          <cell r="X316">
            <v>-0.89015166992292671</v>
          </cell>
          <cell r="Y316">
            <v>1.7707229621256866</v>
          </cell>
          <cell r="Z316">
            <v>1.4766728798452122</v>
          </cell>
          <cell r="AA316">
            <v>1.3576849891533527</v>
          </cell>
          <cell r="AB316">
            <v>2.4100753108650523</v>
          </cell>
          <cell r="AC316">
            <v>1.2396991761477119</v>
          </cell>
          <cell r="AD316">
            <v>-0.33299820257822055</v>
          </cell>
          <cell r="AE316">
            <v>1.5349972230621183</v>
          </cell>
          <cell r="AF316">
            <v>4.347465757276864</v>
          </cell>
          <cell r="AG316">
            <v>3.0647883159608957</v>
          </cell>
          <cell r="AH316">
            <v>-0.88366166652487044</v>
          </cell>
          <cell r="AI316">
            <v>-1.5021325242199581</v>
          </cell>
          <cell r="AJ316">
            <v>-0.72591329162024987</v>
          </cell>
          <cell r="AK316">
            <v>2.7913147012184067</v>
          </cell>
          <cell r="AL316">
            <v>1.8620045941346319</v>
          </cell>
          <cell r="AM316">
            <v>0.69545660044385538</v>
          </cell>
          <cell r="AN316">
            <v>0.6229986459320257</v>
          </cell>
          <cell r="AO316">
            <v>-0.42006255105909202</v>
          </cell>
          <cell r="AP316">
            <v>-2.104728979999571</v>
          </cell>
          <cell r="AQ316">
            <v>-3.0921665385595705</v>
          </cell>
          <cell r="AR316">
            <v>-2.0384513272489619</v>
          </cell>
          <cell r="AS316">
            <v>-2.9614275268083023</v>
          </cell>
          <cell r="AT316">
            <v>-0.53699735055808429</v>
          </cell>
          <cell r="AU316">
            <v>0.91567615509656519</v>
          </cell>
          <cell r="AV316">
            <v>1.3369332554012274</v>
          </cell>
          <cell r="AW316">
            <v>2.0031231645649021</v>
          </cell>
          <cell r="AX316">
            <v>2.5813073176917589</v>
          </cell>
          <cell r="AY316">
            <v>1.4385480539843727</v>
          </cell>
          <cell r="AZ316">
            <v>1.6248579572312343</v>
          </cell>
          <cell r="BA316">
            <v>2.0890896419755705</v>
          </cell>
          <cell r="BB316">
            <v>2.1942944832577105</v>
          </cell>
          <cell r="BC316">
            <v>1.8202223141902816</v>
          </cell>
          <cell r="BD316">
            <v>2.6995620594723957</v>
          </cell>
          <cell r="BE316">
            <v>3.6443789024453852</v>
          </cell>
          <cell r="BF316">
            <v>1.4934813609343935</v>
          </cell>
          <cell r="BG316">
            <v>-1.3006199955023634</v>
          </cell>
          <cell r="BH316">
            <v>-4.118802868643421E-2</v>
          </cell>
          <cell r="BI316">
            <v>0.72370438194281195</v>
          </cell>
          <cell r="BJ316">
            <v>-0.6863638233502346</v>
          </cell>
          <cell r="BK316">
            <v>-1.291601086301027</v>
          </cell>
          <cell r="BL316">
            <v>-1.5877647171766558</v>
          </cell>
          <cell r="BM316">
            <v>-1.6804230974022707</v>
          </cell>
          <cell r="BN316">
            <v>-1.1258640773450741</v>
          </cell>
          <cell r="BO316">
            <v>0.27284451438010915</v>
          </cell>
          <cell r="BP316">
            <v>-1.929473432137558</v>
          </cell>
          <cell r="BQ316">
            <v>-1.6029133939196853</v>
          </cell>
          <cell r="BR316">
            <v>1.158883430058586</v>
          </cell>
          <cell r="BS316">
            <v>0.78467316668279308</v>
          </cell>
          <cell r="BT316">
            <v>-0.28979533550258424</v>
          </cell>
          <cell r="BU316">
            <v>-1.951001804090239</v>
          </cell>
          <cell r="BV316">
            <v>-1.5572092340683961</v>
          </cell>
          <cell r="BW316">
            <v>0.54660135373270702</v>
          </cell>
          <cell r="BX316">
            <v>0.64832527073258062</v>
          </cell>
          <cell r="BY316">
            <v>-1.4096021676602699E-2</v>
          </cell>
          <cell r="BZ316">
            <v>1.5898126977466385</v>
          </cell>
          <cell r="CA316">
            <v>2.9275524533708688</v>
          </cell>
          <cell r="CB316">
            <v>2.689703976359342</v>
          </cell>
          <cell r="CC316">
            <v>2.0163275274712955</v>
          </cell>
          <cell r="CD316">
            <v>2.2725179831187057</v>
          </cell>
          <cell r="CE316">
            <v>0.54813394074561639</v>
          </cell>
          <cell r="CF316">
            <v>-1.082639063903968</v>
          </cell>
          <cell r="CG316">
            <v>0.93099456980171014</v>
          </cell>
          <cell r="CH316">
            <v>3.3748484951547324</v>
          </cell>
          <cell r="CI316">
            <v>-1.4922216318523709</v>
          </cell>
          <cell r="CJ316">
            <v>-5.4706054271200744</v>
          </cell>
          <cell r="CK316">
            <v>-0.17131646974816531</v>
          </cell>
          <cell r="CL316">
            <v>2.5100723318184524</v>
          </cell>
          <cell r="CM316">
            <v>-0.37596916533027236</v>
          </cell>
          <cell r="CN316">
            <v>-2.3306604382029659</v>
          </cell>
          <cell r="CO316">
            <v>-2.286668858933766</v>
          </cell>
          <cell r="CP316">
            <v>-9.9401756536957347E-2</v>
          </cell>
          <cell r="CQ316">
            <v>0.89250582021336855</v>
          </cell>
          <cell r="CR316">
            <v>-4.1322770920530862E-2</v>
          </cell>
          <cell r="CS316">
            <v>0.33800999329661308</v>
          </cell>
          <cell r="CT316">
            <v>1.3717839488011101</v>
          </cell>
          <cell r="CU316">
            <v>1.8750681879503943</v>
          </cell>
          <cell r="CV316">
            <v>2.6505173608279242</v>
          </cell>
          <cell r="CW316">
            <v>2.052542184232288</v>
          </cell>
          <cell r="CX316">
            <v>1.7469947071600216</v>
          </cell>
          <cell r="CY316">
            <v>3.8069373238819622</v>
          </cell>
          <cell r="CZ316">
            <v>1.5243724603957927</v>
          </cell>
          <cell r="DA316">
            <v>1.5243724603957927</v>
          </cell>
          <cell r="DB316">
            <v>0.97483792704996219</v>
          </cell>
          <cell r="DC316">
            <v>1.1005952014734743</v>
          </cell>
          <cell r="DD316">
            <v>0.627215006822605</v>
          </cell>
          <cell r="DE316">
            <v>2.6432824226522045</v>
          </cell>
          <cell r="DF316">
            <v>5.1792902009760686</v>
          </cell>
          <cell r="DG316">
            <v>1.7433467664868689</v>
          </cell>
          <cell r="DH316">
            <v>-0.53306825178699535</v>
          </cell>
          <cell r="DI316">
            <v>-0.60417806660084838</v>
          </cell>
          <cell r="DJ316">
            <v>-1.8756986889209459</v>
          </cell>
          <cell r="DK316">
            <v>-0.30365037824219271</v>
          </cell>
          <cell r="DL316">
            <v>-1.2305909955478656</v>
          </cell>
          <cell r="DM316">
            <v>-1.76040499472801</v>
          </cell>
          <cell r="DN316">
            <v>-1.4048351279600659</v>
          </cell>
          <cell r="DO316">
            <v>-1.0140952253217088</v>
          </cell>
          <cell r="DP316">
            <v>-0.82558012798456848</v>
          </cell>
          <cell r="DQ316">
            <v>-1.0214351434769771</v>
          </cell>
          <cell r="DR316">
            <v>2.7683959258226563E-2</v>
          </cell>
          <cell r="DS316">
            <v>2.2274402401480242</v>
          </cell>
          <cell r="DT316">
            <v>2.0330780020022945</v>
          </cell>
          <cell r="DU316">
            <v>1.4068789043443379</v>
          </cell>
          <cell r="DV316">
            <v>1.3648419666621132</v>
          </cell>
          <cell r="DW316">
            <v>1.6011262657523984</v>
          </cell>
          <cell r="DX316">
            <v>3.4427192617502422</v>
          </cell>
          <cell r="DY316">
            <v>2.8017591066823986</v>
          </cell>
          <cell r="DZ316">
            <v>1.9152165519688271</v>
          </cell>
          <cell r="EA316">
            <v>2.4182186258486831</v>
          </cell>
          <cell r="EB316">
            <v>1.7209022606223852</v>
          </cell>
          <cell r="EC316">
            <v>1.5219236417799813</v>
          </cell>
          <cell r="ED316">
            <v>2.0089570869620541</v>
          </cell>
          <cell r="EE316">
            <v>0.8260581376457885</v>
          </cell>
          <cell r="EF316">
            <v>-3.2910331800770729</v>
          </cell>
          <cell r="EG316">
            <v>-4.1000342765336848</v>
          </cell>
          <cell r="EH316">
            <v>-2.9714983980917355</v>
          </cell>
          <cell r="EI316">
            <v>0.73323846896635736</v>
          </cell>
          <cell r="EJ316">
            <v>1.8646385722363277</v>
          </cell>
          <cell r="EK316">
            <v>-0.62687531406738806</v>
          </cell>
          <cell r="EL316">
            <v>0.54182837784157423</v>
          </cell>
          <cell r="EM316">
            <v>1.1852048662696475</v>
          </cell>
          <cell r="EN316">
            <v>-0.83421021929116723</v>
          </cell>
          <cell r="EO316">
            <v>-0.19628763127251564</v>
          </cell>
          <cell r="EP316">
            <v>2.3075023101826426</v>
          </cell>
          <cell r="EQ316">
            <v>2.228366960209041</v>
          </cell>
          <cell r="ER316">
            <v>0.94936085683734461</v>
          </cell>
          <cell r="ES316">
            <v>0.98514580758500847</v>
          </cell>
          <cell r="ET316">
            <v>2.4217943860245379</v>
          </cell>
          <cell r="EU316">
            <v>2.6547711523781596</v>
          </cell>
          <cell r="EV316">
            <v>3.2293678824667165</v>
          </cell>
          <cell r="EW316">
            <v>4.6004921888106889</v>
          </cell>
          <cell r="EX316">
            <v>2.9303185286733471</v>
          </cell>
          <cell r="EY316">
            <v>4.0176935893910777E-3</v>
          </cell>
          <cell r="EZ316">
            <v>0.15343918373951246</v>
          </cell>
          <cell r="FA316">
            <v>2.7945101529950618</v>
          </cell>
          <cell r="FB316">
            <v>2.3361839650329066</v>
          </cell>
          <cell r="FC316">
            <v>1.2218374191544152</v>
          </cell>
          <cell r="FD316">
            <v>1.8391221596964704</v>
          </cell>
          <cell r="FE316">
            <v>-1.0685209754435936</v>
          </cell>
          <cell r="FF316">
            <v>-5.1937247017388337</v>
          </cell>
          <cell r="FG316">
            <v>-3.6219872186791799</v>
          </cell>
          <cell r="FH316">
            <v>-0.56999999999999995</v>
          </cell>
          <cell r="FI316">
            <v>0.22</v>
          </cell>
          <cell r="FJ316">
            <v>2.0099999999999998</v>
          </cell>
          <cell r="FK316">
            <v>1.76</v>
          </cell>
          <cell r="FL316">
            <v>-1.31</v>
          </cell>
          <cell r="FM316">
            <v>-1.21</v>
          </cell>
          <cell r="FN316">
            <v>0.66</v>
          </cell>
          <cell r="FO316">
            <v>1.17</v>
          </cell>
          <cell r="FP316">
            <v>0.56999999999999995</v>
          </cell>
          <cell r="FQ316">
            <v>1.64</v>
          </cell>
          <cell r="FR316">
            <v>1.78</v>
          </cell>
          <cell r="FS316">
            <v>1.66</v>
          </cell>
          <cell r="FT316">
            <v>2.29</v>
          </cell>
          <cell r="FU316">
            <v>5.43</v>
          </cell>
          <cell r="FV316">
            <v>3.8</v>
          </cell>
          <cell r="FW316">
            <v>-10.46</v>
          </cell>
          <cell r="FX316">
            <v>-12.23</v>
          </cell>
          <cell r="FY316">
            <v>1</v>
          </cell>
          <cell r="FZ316">
            <v>3.24</v>
          </cell>
          <cell r="GA316">
            <v>0.8</v>
          </cell>
          <cell r="GB316">
            <v>-0.01</v>
          </cell>
          <cell r="GC316">
            <v>1.89</v>
          </cell>
          <cell r="GD316">
            <v>-2.35</v>
          </cell>
          <cell r="GE316">
            <v>-5.96</v>
          </cell>
          <cell r="GF316">
            <v>1.29</v>
          </cell>
          <cell r="GG316">
            <v>3.95</v>
          </cell>
          <cell r="GH316">
            <v>4.7</v>
          </cell>
          <cell r="GI316">
            <v>-8.49</v>
          </cell>
          <cell r="GJ316">
            <v>-5.69</v>
          </cell>
          <cell r="GK316">
            <v>3.16</v>
          </cell>
          <cell r="GL316">
            <v>0.23</v>
          </cell>
          <cell r="GM316">
            <v>4.91</v>
          </cell>
          <cell r="GN316">
            <v>-0.71</v>
          </cell>
          <cell r="GO316">
            <v>4.68</v>
          </cell>
          <cell r="GP316">
            <v>2.98</v>
          </cell>
          <cell r="GQ316">
            <v>-3.97</v>
          </cell>
          <cell r="GR316">
            <v>2.86</v>
          </cell>
          <cell r="GS316">
            <v>-6.41</v>
          </cell>
          <cell r="GT316">
            <v>-5.05</v>
          </cell>
          <cell r="GU316">
            <v>4.28</v>
          </cell>
          <cell r="GV316">
            <v>6.88</v>
          </cell>
          <cell r="GW316">
            <v>0.86</v>
          </cell>
          <cell r="GX316">
            <v>-2.44</v>
          </cell>
          <cell r="GY316">
            <v>1.1599999999999999</v>
          </cell>
          <cell r="GZ316">
            <v>-4.88</v>
          </cell>
          <cell r="HA316">
            <v>11.43</v>
          </cell>
          <cell r="HB316">
            <v>15.75</v>
          </cell>
          <cell r="HC316">
            <v>2.29</v>
          </cell>
          <cell r="HD316">
            <v>5.13</v>
          </cell>
          <cell r="HE316">
            <v>3.19</v>
          </cell>
          <cell r="HF316">
            <v>-1.58</v>
          </cell>
          <cell r="HG316">
            <v>-0.2</v>
          </cell>
          <cell r="HH316">
            <v>-2.78</v>
          </cell>
          <cell r="HI316">
            <v>2.75</v>
          </cell>
          <cell r="HJ316">
            <v>7.58</v>
          </cell>
          <cell r="HK316">
            <v>0.89</v>
          </cell>
          <cell r="HL316">
            <v>-13.44</v>
          </cell>
          <cell r="HM316">
            <v>-1.61</v>
          </cell>
          <cell r="HN316">
            <v>3.25</v>
          </cell>
          <cell r="HO316">
            <v>3.86</v>
          </cell>
          <cell r="HP316">
            <v>0.63</v>
          </cell>
          <cell r="HQ316">
            <v>1.94</v>
          </cell>
          <cell r="HR316">
            <v>4.59</v>
          </cell>
          <cell r="HS316">
            <v>-1</v>
          </cell>
          <cell r="HT316">
            <v>4.55</v>
          </cell>
          <cell r="HU316">
            <v>5.42</v>
          </cell>
          <cell r="HV316">
            <v>4.1500000000000004</v>
          </cell>
          <cell r="HW316">
            <v>-2.2400000000000002</v>
          </cell>
          <cell r="HX316">
            <v>-2.31</v>
          </cell>
          <cell r="HY316">
            <v>1.03</v>
          </cell>
          <cell r="HZ316">
            <v>0.16</v>
          </cell>
          <cell r="IA316">
            <v>-5.45</v>
          </cell>
          <cell r="IB316">
            <v>0.62</v>
          </cell>
          <cell r="IC316">
            <v>-0.97</v>
          </cell>
          <cell r="ID316">
            <v>-9.7100000000000009</v>
          </cell>
          <cell r="IE316">
            <v>-2.52</v>
          </cell>
          <cell r="IF316">
            <v>-0.08</v>
          </cell>
          <cell r="IG316">
            <v>-0.57999999999999996</v>
          </cell>
          <cell r="IH316">
            <v>1.1000000000000001</v>
          </cell>
          <cell r="II316">
            <v>8.49</v>
          </cell>
          <cell r="IJ316">
            <v>4.53</v>
          </cell>
          <cell r="IK316">
            <v>-13.51</v>
          </cell>
          <cell r="IL316">
            <v>-8.25</v>
          </cell>
          <cell r="IM316">
            <v>10.69</v>
          </cell>
          <cell r="IN316">
            <v>6.79</v>
          </cell>
          <cell r="IO316">
            <v>-3.46</v>
          </cell>
          <cell r="IP316">
            <v>3.21</v>
          </cell>
          <cell r="IQ316">
            <v>2.9</v>
          </cell>
          <cell r="IR316">
            <v>-2.4300000000000002</v>
          </cell>
          <cell r="IS316">
            <v>5.66</v>
          </cell>
          <cell r="IT316">
            <v>3.48</v>
          </cell>
          <cell r="IU316">
            <v>1.68</v>
          </cell>
          <cell r="IV316">
            <v>3.32</v>
          </cell>
          <cell r="IW316">
            <v>-1.69</v>
          </cell>
          <cell r="IX316">
            <v>2.5</v>
          </cell>
          <cell r="IY316">
            <v>9.57</v>
          </cell>
          <cell r="IZ316">
            <v>1.4</v>
          </cell>
          <cell r="JA316">
            <v>-3.64</v>
          </cell>
          <cell r="JB316">
            <v>0.56000000000000005</v>
          </cell>
          <cell r="JC316">
            <v>-3.91</v>
          </cell>
          <cell r="JD316">
            <v>-0.82</v>
          </cell>
          <cell r="JE316">
            <v>8</v>
          </cell>
          <cell r="JF316">
            <v>3.55</v>
          </cell>
          <cell r="JG316">
            <v>-1.9</v>
          </cell>
          <cell r="JH316">
            <v>0.02</v>
          </cell>
          <cell r="JI316">
            <v>3.29</v>
          </cell>
          <cell r="JJ316">
            <v>-7.0000000000000007E-2</v>
          </cell>
          <cell r="JK316">
            <v>3.33</v>
          </cell>
          <cell r="JL316">
            <v>12.72</v>
          </cell>
          <cell r="JM316">
            <v>0.19</v>
          </cell>
          <cell r="JN316">
            <v>-8.51</v>
          </cell>
          <cell r="JO316">
            <v>-1.23</v>
          </cell>
          <cell r="JP316">
            <v>-0.55000000000000004</v>
          </cell>
          <cell r="JQ316">
            <v>-0.38</v>
          </cell>
          <cell r="JR316">
            <v>0.28000000000000003</v>
          </cell>
          <cell r="JS316">
            <v>1.58</v>
          </cell>
          <cell r="JT316">
            <v>4.07</v>
          </cell>
          <cell r="JU316">
            <v>-1.17</v>
          </cell>
          <cell r="JV316">
            <v>-2.5299999999999998</v>
          </cell>
          <cell r="JW316">
            <v>-6.9</v>
          </cell>
          <cell r="JX316">
            <v>-10.41</v>
          </cell>
          <cell r="JY316">
            <v>1.81</v>
          </cell>
          <cell r="JZ316">
            <v>6.66</v>
          </cell>
          <cell r="KA316">
            <v>-0.84</v>
          </cell>
          <cell r="KB316">
            <v>3.25</v>
          </cell>
          <cell r="KC316">
            <v>1.57</v>
          </cell>
          <cell r="KD316">
            <v>8.48</v>
          </cell>
          <cell r="KE316">
            <v>13.08</v>
          </cell>
          <cell r="KF316">
            <v>-0.13</v>
          </cell>
          <cell r="KG316">
            <v>-4.45</v>
          </cell>
          <cell r="KH316">
            <v>-8.11</v>
          </cell>
          <cell r="KI316">
            <v>-3.78</v>
          </cell>
          <cell r="KJ316">
            <v>10.31</v>
          </cell>
          <cell r="KK316">
            <v>8.49</v>
          </cell>
          <cell r="KL316">
            <v>-6.07</v>
          </cell>
          <cell r="KM316">
            <v>-4.3</v>
          </cell>
          <cell r="KN316">
            <v>-7.89</v>
          </cell>
          <cell r="KO316">
            <v>-7.07</v>
          </cell>
          <cell r="KP316">
            <v>5.62</v>
          </cell>
          <cell r="KQ316">
            <v>5.39</v>
          </cell>
          <cell r="KR316">
            <v>0.14000000000000001</v>
          </cell>
          <cell r="KS316">
            <v>-4.7</v>
          </cell>
          <cell r="KT316">
            <v>-5.49</v>
          </cell>
          <cell r="KU316">
            <v>-1.46</v>
          </cell>
          <cell r="KV316">
            <v>4.76</v>
          </cell>
          <cell r="KW316">
            <v>0.98</v>
          </cell>
          <cell r="KX316">
            <v>-4.95</v>
          </cell>
          <cell r="KY316">
            <v>2.41</v>
          </cell>
          <cell r="KZ316">
            <v>7.75</v>
          </cell>
          <cell r="LA316">
            <v>0.89</v>
          </cell>
          <cell r="LB316">
            <v>-3.4</v>
          </cell>
          <cell r="LC316">
            <v>-1.83</v>
          </cell>
          <cell r="LD316">
            <v>-2.31</v>
          </cell>
          <cell r="LE316">
            <v>-1.49</v>
          </cell>
          <cell r="LF316">
            <v>-0.5</v>
          </cell>
          <cell r="LG316">
            <v>0</v>
          </cell>
          <cell r="LH316">
            <v>1.2971316999801001</v>
          </cell>
          <cell r="LI316">
            <v>1.0382871217335783</v>
          </cell>
          <cell r="LJ316">
            <v>8.1056057352766719E-2</v>
          </cell>
          <cell r="LK316">
            <v>-0.39220707599189436</v>
          </cell>
          <cell r="LL316">
            <v>0.23422325399392277</v>
          </cell>
          <cell r="LM316">
            <v>0.86235735621210252</v>
          </cell>
          <cell r="LN316">
            <v>0.69635585316862392</v>
          </cell>
          <cell r="LO316">
            <v>0.19909668650385987</v>
          </cell>
          <cell r="LP316">
            <v>-0.2379840963050972</v>
          </cell>
          <cell r="LQ316">
            <v>-0.46156255566129273</v>
          </cell>
          <cell r="LR316">
            <v>-0.58411622518751649</v>
          </cell>
          <cell r="LS316">
            <v>-0.51166426878844751</v>
          </cell>
          <cell r="LT316">
            <v>-0.15371464357273984</v>
          </cell>
          <cell r="LU316">
            <v>5.7143972647803222E-2</v>
          </cell>
          <cell r="LV316">
            <v>-1.2684940426280636E-2</v>
          </cell>
          <cell r="LW316">
            <v>0.21609648157366937</v>
          </cell>
          <cell r="LX316">
            <v>0.46519473136817063</v>
          </cell>
          <cell r="LY316">
            <v>0.5833839853570203</v>
          </cell>
          <cell r="LZ316">
            <v>0.75197513841916497</v>
          </cell>
          <cell r="MA316">
            <v>0.97000347750158811</v>
          </cell>
          <cell r="MB316">
            <v>1.1072160520072183</v>
          </cell>
          <cell r="MC316">
            <v>1.2461434206955699</v>
          </cell>
          <cell r="MD316">
            <v>1.2470057635949674</v>
          </cell>
          <cell r="ME316">
            <v>1.6335261434688677</v>
          </cell>
        </row>
        <row r="317">
          <cell r="A317">
            <v>1108075</v>
          </cell>
          <cell r="G317" t="str">
            <v xml:space="preserve">Salmão </v>
          </cell>
          <cell r="H317">
            <v>1.8181796593436454</v>
          </cell>
          <cell r="I317">
            <v>5.4714236957279185</v>
          </cell>
          <cell r="J317">
            <v>4.8773755055283257</v>
          </cell>
          <cell r="K317">
            <v>2.0404035884014067</v>
          </cell>
          <cell r="L317">
            <v>-0.9062359561555261</v>
          </cell>
          <cell r="M317">
            <v>-0.57525278497361754</v>
          </cell>
          <cell r="N317">
            <v>0.787722023056593</v>
          </cell>
          <cell r="O317">
            <v>0.1766870222888639</v>
          </cell>
          <cell r="P317">
            <v>-3.1023702179546233</v>
          </cell>
          <cell r="Q317">
            <v>-4.8143563499388042</v>
          </cell>
          <cell r="R317">
            <v>-0.63038172614155097</v>
          </cell>
          <cell r="S317">
            <v>-8.4858108178582581E-2</v>
          </cell>
          <cell r="T317">
            <v>-1.0681034036434232</v>
          </cell>
          <cell r="U317">
            <v>-0.12276413652625884</v>
          </cell>
          <cell r="V317">
            <v>1.3110274503353592</v>
          </cell>
          <cell r="W317">
            <v>-0.16994951087757124</v>
          </cell>
          <cell r="X317">
            <v>-0.89015168323109306</v>
          </cell>
          <cell r="Y317">
            <v>1.7707229514187814</v>
          </cell>
          <cell r="Z317">
            <v>1.4766728653158059</v>
          </cell>
          <cell r="AA317">
            <v>1.357684973977958</v>
          </cell>
          <cell r="AB317">
            <v>2.4100752980149243</v>
          </cell>
          <cell r="AC317">
            <v>1.2396991741938412</v>
          </cell>
          <cell r="AD317">
            <v>-0.33299822443985488</v>
          </cell>
          <cell r="AE317">
            <v>1.5349972180809395</v>
          </cell>
          <cell r="AF317">
            <v>4.3474657357461206</v>
          </cell>
          <cell r="AG317">
            <v>3.0647883029716994</v>
          </cell>
          <cell r="AH317">
            <v>-0.88366167619557545</v>
          </cell>
          <cell r="AI317">
            <v>-1.5021325274134907</v>
          </cell>
          <cell r="AJ317">
            <v>-0.72591331721002395</v>
          </cell>
          <cell r="AK317">
            <v>2.7913146961486439</v>
          </cell>
          <cell r="AL317">
            <v>1.8620045721048208</v>
          </cell>
          <cell r="AM317">
            <v>0.69545659099094836</v>
          </cell>
          <cell r="AN317">
            <v>0.62299863276264011</v>
          </cell>
          <cell r="AO317">
            <v>-0.42006257285468313</v>
          </cell>
          <cell r="AP317">
            <v>-2.1047289982753536</v>
          </cell>
          <cell r="AQ317">
            <v>-3.0921665432293901</v>
          </cell>
          <cell r="AR317">
            <v>-2.0384513402962003</v>
          </cell>
          <cell r="AS317">
            <v>-2.9614275553439477</v>
          </cell>
          <cell r="AT317">
            <v>-0.53699737158325467</v>
          </cell>
          <cell r="AU317">
            <v>0.91567615309365114</v>
          </cell>
          <cell r="AV317">
            <v>1.3369332531559681</v>
          </cell>
          <cell r="AW317">
            <v>2.0031231468925452</v>
          </cell>
          <cell r="AX317">
            <v>2.5813073111219107</v>
          </cell>
          <cell r="AY317">
            <v>1.4385480413632976</v>
          </cell>
          <cell r="AZ317">
            <v>1.6248579548353006</v>
          </cell>
          <cell r="BA317">
            <v>2.0890896399156218</v>
          </cell>
          <cell r="BB317">
            <v>2.1942944811852327</v>
          </cell>
          <cell r="BC317">
            <v>1.8202223062408784</v>
          </cell>
          <cell r="BD317">
            <v>2.6995620464909997</v>
          </cell>
          <cell r="BE317">
            <v>3.6443788876155701</v>
          </cell>
          <cell r="BF317">
            <v>1.4934813486098915</v>
          </cell>
          <cell r="BG317">
            <v>-1.3006200015558844</v>
          </cell>
          <cell r="BH317">
            <v>-4.1188046551548826E-2</v>
          </cell>
          <cell r="BI317">
            <v>0.72370436591612108</v>
          </cell>
          <cell r="BJ317">
            <v>-0.68636383645566967</v>
          </cell>
          <cell r="BK317">
            <v>-1.2916010942484966</v>
          </cell>
          <cell r="BL317">
            <v>-1.5877647302317677</v>
          </cell>
          <cell r="BM317">
            <v>-1.6804231199365891</v>
          </cell>
          <cell r="BN317">
            <v>-1.1258641027878096</v>
          </cell>
          <cell r="BO317">
            <v>0.27284448698638114</v>
          </cell>
          <cell r="BP317">
            <v>-1.9294734429703511</v>
          </cell>
          <cell r="BQ317">
            <v>-1.6029134152117406</v>
          </cell>
          <cell r="BR317">
            <v>1.1588834280192817</v>
          </cell>
          <cell r="BS317">
            <v>0.7846731508636321</v>
          </cell>
          <cell r="BT317">
            <v>-0.28979533771901839</v>
          </cell>
          <cell r="BU317">
            <v>-1.9510018195104717</v>
          </cell>
          <cell r="BV317">
            <v>-1.5572092441333325</v>
          </cell>
          <cell r="BW317">
            <v>0.54660133850898029</v>
          </cell>
          <cell r="BX317">
            <v>0.6483252544414948</v>
          </cell>
          <cell r="BY317">
            <v>-1.4096028673255144E-2</v>
          </cell>
          <cell r="BZ317">
            <v>1.5898126894215827</v>
          </cell>
          <cell r="CA317">
            <v>2.9275524271280724</v>
          </cell>
          <cell r="CB317">
            <v>2.6897039550019719</v>
          </cell>
          <cell r="CC317">
            <v>2.0163275097727751</v>
          </cell>
          <cell r="CD317">
            <v>2.2725179605192301</v>
          </cell>
          <cell r="CE317">
            <v>0.54813393422097478</v>
          </cell>
          <cell r="CF317">
            <v>-1.0826390670524253</v>
          </cell>
          <cell r="CG317">
            <v>0.93099454239611079</v>
          </cell>
          <cell r="CH317">
            <v>3.3748484709593511</v>
          </cell>
          <cell r="CI317">
            <v>-1.4922216474061216</v>
          </cell>
          <cell r="CJ317">
            <v>-5.4706054537642084</v>
          </cell>
          <cell r="CK317">
            <v>-0.1713164721060291</v>
          </cell>
          <cell r="CL317">
            <v>2.5100723236879117</v>
          </cell>
          <cell r="CM317">
            <v>-0.37596917573156063</v>
          </cell>
          <cell r="CN317">
            <v>-2.3306604408293996</v>
          </cell>
          <cell r="CO317">
            <v>-2.2866688702554319</v>
          </cell>
          <cell r="CP317">
            <v>-9.9401780185471814E-2</v>
          </cell>
          <cell r="CQ317">
            <v>0.89250580223875942</v>
          </cell>
          <cell r="CR317">
            <v>-4.1322781234904377E-2</v>
          </cell>
          <cell r="CS317">
            <v>0.33800998847302888</v>
          </cell>
          <cell r="CT317">
            <v>1.3717839391528881</v>
          </cell>
          <cell r="CU317">
            <v>1.8750681822727528</v>
          </cell>
          <cell r="CV317">
            <v>2.650517347398246</v>
          </cell>
          <cell r="CW317">
            <v>2.0525421774036241</v>
          </cell>
          <cell r="CX317">
            <v>1.7469946974433392</v>
          </cell>
          <cell r="CY317">
            <v>3.8069373035423966</v>
          </cell>
          <cell r="CZ317">
            <v>1.5243727766731423</v>
          </cell>
          <cell r="DA317">
            <v>1.5243727766731423</v>
          </cell>
          <cell r="DB317">
            <v>0.97484019398251875</v>
          </cell>
          <cell r="DC317">
            <v>1.10059776084773</v>
          </cell>
          <cell r="DD317">
            <v>0.62721646537559339</v>
          </cell>
          <cell r="DE317">
            <v>2.6432885694550845</v>
          </cell>
          <cell r="DF317">
            <v>5.1792910142601425</v>
          </cell>
          <cell r="DG317">
            <v>1.7433508205303374</v>
          </cell>
          <cell r="DH317">
            <v>-0.53306949140587678</v>
          </cell>
          <cell r="DI317">
            <v>-0.60700793525177632</v>
          </cell>
          <cell r="DJ317">
            <v>-1.8757030507502721</v>
          </cell>
          <cell r="DK317">
            <v>-0.30507352168871438</v>
          </cell>
          <cell r="DL317">
            <v>-1.2305938572217554</v>
          </cell>
          <cell r="DM317">
            <v>-1.7686582360116332</v>
          </cell>
          <cell r="DN317">
            <v>-1.4048383948334104</v>
          </cell>
          <cell r="DO317">
            <v>-1.0188584176053335</v>
          </cell>
          <cell r="DP317">
            <v>-0.82558204783226596</v>
          </cell>
          <cell r="DQ317">
            <v>-1.0262379185063193</v>
          </cell>
          <cell r="DR317">
            <v>2.7684885597820591E-2</v>
          </cell>
          <cell r="DS317">
            <v>2.2274455034776963</v>
          </cell>
          <cell r="DT317">
            <v>2.0330827298313641</v>
          </cell>
          <cell r="DU317">
            <v>1.4068822287214735</v>
          </cell>
          <cell r="DV317">
            <v>1.3648451405329138</v>
          </cell>
          <cell r="DW317">
            <v>1.601130049120089</v>
          </cell>
          <cell r="DX317">
            <v>3.4427198023484675</v>
          </cell>
          <cell r="DY317">
            <v>2.8017595554997801</v>
          </cell>
          <cell r="DZ317">
            <v>1.9152210057009669</v>
          </cell>
          <cell r="EA317">
            <v>2.4182243399478041</v>
          </cell>
          <cell r="EB317">
            <v>1.7209062624798057</v>
          </cell>
          <cell r="EC317">
            <v>1.5219272379817439</v>
          </cell>
          <cell r="ED317">
            <v>2.0089617586663455</v>
          </cell>
          <cell r="EE317">
            <v>0.82606008956191079</v>
          </cell>
          <cell r="EF317">
            <v>-3.2910336968529523</v>
          </cell>
          <cell r="EG317">
            <v>-4.1193332090732362</v>
          </cell>
          <cell r="EH317">
            <v>-2.9714988646926592</v>
          </cell>
          <cell r="EI317">
            <v>0.73324049141598491</v>
          </cell>
          <cell r="EJ317">
            <v>1.8646429083303786</v>
          </cell>
          <cell r="EK317">
            <v>-0.62983919991222881</v>
          </cell>
          <cell r="EL317">
            <v>0.54182963782547655</v>
          </cell>
          <cell r="EM317">
            <v>1.1852077135964971</v>
          </cell>
          <cell r="EN317">
            <v>-0.83421215918751557</v>
          </cell>
          <cell r="EO317">
            <v>-0.19721629594766402</v>
          </cell>
          <cell r="EP317">
            <v>2.3075076761190667</v>
          </cell>
          <cell r="EQ317">
            <v>2.2283723171741698</v>
          </cell>
          <cell r="ER317">
            <v>0.9493630645052209</v>
          </cell>
          <cell r="ES317">
            <v>0.98514817585746239</v>
          </cell>
          <cell r="ET317">
            <v>2.4218000177215844</v>
          </cell>
          <cell r="EU317">
            <v>2.6547775343930153</v>
          </cell>
          <cell r="EV317">
            <v>3.2293683895554861</v>
          </cell>
          <cell r="EW317">
            <v>4.6004929417712539</v>
          </cell>
          <cell r="EX317">
            <v>2.9303189888040277</v>
          </cell>
          <cell r="EY317">
            <v>4.0195013122288938E-3</v>
          </cell>
          <cell r="EZ317">
            <v>0.15344431794072974</v>
          </cell>
          <cell r="FA317">
            <v>2.7945106103706583</v>
          </cell>
          <cell r="FB317">
            <v>2.3361893976225661</v>
          </cell>
          <cell r="FC317">
            <v>1.2218403564145472</v>
          </cell>
          <cell r="FD317">
            <v>1.8391264364031816</v>
          </cell>
          <cell r="FE317">
            <v>-1.0685235441325005</v>
          </cell>
          <cell r="FF317">
            <v>-5.193725517272382</v>
          </cell>
          <cell r="FG317">
            <v>-3.6219878114871613</v>
          </cell>
          <cell r="FH317">
            <v>-0.56999999999999995</v>
          </cell>
          <cell r="FI317">
            <v>0.22</v>
          </cell>
          <cell r="FJ317">
            <v>2.0099999999999998</v>
          </cell>
          <cell r="FK317">
            <v>1.76</v>
          </cell>
          <cell r="FL317">
            <v>-1.31</v>
          </cell>
          <cell r="FM317">
            <v>-1.21</v>
          </cell>
          <cell r="FN317">
            <v>0.66</v>
          </cell>
          <cell r="FO317">
            <v>1.17</v>
          </cell>
          <cell r="FP317">
            <v>0.56999999999999995</v>
          </cell>
          <cell r="FQ317">
            <v>1.64</v>
          </cell>
          <cell r="FR317">
            <v>1.78</v>
          </cell>
          <cell r="FS317">
            <v>1.66</v>
          </cell>
          <cell r="FT317">
            <v>2.29</v>
          </cell>
          <cell r="FU317">
            <v>1.1100000000000001</v>
          </cell>
          <cell r="FV317">
            <v>-0.01</v>
          </cell>
          <cell r="FW317">
            <v>2.27</v>
          </cell>
          <cell r="FX317">
            <v>3.6</v>
          </cell>
          <cell r="FY317">
            <v>-0.02</v>
          </cell>
          <cell r="FZ317">
            <v>-2.94</v>
          </cell>
          <cell r="GA317">
            <v>2.37</v>
          </cell>
          <cell r="GB317">
            <v>2.4900000000000002</v>
          </cell>
          <cell r="GC317">
            <v>-3.89</v>
          </cell>
          <cell r="GD317">
            <v>-3.26</v>
          </cell>
          <cell r="GE317">
            <v>1.01</v>
          </cell>
          <cell r="GF317">
            <v>-1.35</v>
          </cell>
          <cell r="GG317">
            <v>3.28</v>
          </cell>
          <cell r="GH317">
            <v>5.77</v>
          </cell>
          <cell r="GI317">
            <v>-4.1100000000000003</v>
          </cell>
          <cell r="GJ317">
            <v>-3.95</v>
          </cell>
          <cell r="GK317">
            <v>0.85</v>
          </cell>
          <cell r="GL317">
            <v>-1.52</v>
          </cell>
          <cell r="GM317">
            <v>-2.36</v>
          </cell>
          <cell r="GN317">
            <v>0.64</v>
          </cell>
          <cell r="GO317">
            <v>1.47</v>
          </cell>
          <cell r="GP317">
            <v>0.53</v>
          </cell>
          <cell r="GQ317">
            <v>0.14000000000000001</v>
          </cell>
          <cell r="GR317">
            <v>-1.4</v>
          </cell>
          <cell r="GS317">
            <v>-0.42</v>
          </cell>
          <cell r="GT317">
            <v>4.67</v>
          </cell>
          <cell r="GU317">
            <v>3.02</v>
          </cell>
          <cell r="GV317">
            <v>-0.97</v>
          </cell>
          <cell r="GW317">
            <v>1.58</v>
          </cell>
          <cell r="GX317">
            <v>-2.13</v>
          </cell>
          <cell r="GY317">
            <v>-2.2999999999999998</v>
          </cell>
          <cell r="GZ317">
            <v>5.17</v>
          </cell>
          <cell r="HA317">
            <v>9.3000000000000007</v>
          </cell>
          <cell r="HB317">
            <v>-0.39</v>
          </cell>
          <cell r="HC317">
            <v>-4.0999999999999996</v>
          </cell>
          <cell r="HD317">
            <v>6.05</v>
          </cell>
          <cell r="HE317">
            <v>9.2100000000000009</v>
          </cell>
          <cell r="HF317">
            <v>0.43</v>
          </cell>
          <cell r="HG317">
            <v>-6.59</v>
          </cell>
          <cell r="HH317">
            <v>-2.79</v>
          </cell>
          <cell r="HI317">
            <v>2.68</v>
          </cell>
          <cell r="HJ317">
            <v>1.64</v>
          </cell>
          <cell r="HK317">
            <v>0.97</v>
          </cell>
          <cell r="HL317">
            <v>0.85</v>
          </cell>
          <cell r="HM317">
            <v>-2.61</v>
          </cell>
          <cell r="HN317">
            <v>-4.29</v>
          </cell>
          <cell r="HO317">
            <v>2.42</v>
          </cell>
          <cell r="HP317">
            <v>0.53</v>
          </cell>
          <cell r="HQ317">
            <v>-1.45</v>
          </cell>
          <cell r="HR317">
            <v>4.59</v>
          </cell>
          <cell r="HS317">
            <v>5.49</v>
          </cell>
          <cell r="HT317">
            <v>4.05</v>
          </cell>
          <cell r="HU317">
            <v>1.57</v>
          </cell>
          <cell r="HV317">
            <v>0.73</v>
          </cell>
          <cell r="HW317">
            <v>0.75</v>
          </cell>
          <cell r="HX317">
            <v>-3.78</v>
          </cell>
          <cell r="HY317">
            <v>-3.4</v>
          </cell>
          <cell r="HZ317">
            <v>-0.87</v>
          </cell>
          <cell r="IA317">
            <v>1.0900000000000001</v>
          </cell>
          <cell r="IB317">
            <v>1.1200000000000001</v>
          </cell>
          <cell r="IC317">
            <v>-2.34</v>
          </cell>
          <cell r="ID317">
            <v>-1.1100000000000001</v>
          </cell>
          <cell r="IE317">
            <v>-0.48</v>
          </cell>
          <cell r="IF317">
            <v>1.52</v>
          </cell>
          <cell r="IG317">
            <v>3.42</v>
          </cell>
          <cell r="IH317">
            <v>3.16</v>
          </cell>
          <cell r="II317">
            <v>0.85</v>
          </cell>
          <cell r="IJ317">
            <v>-1.5</v>
          </cell>
          <cell r="IK317">
            <v>-3.12</v>
          </cell>
          <cell r="IL317">
            <v>-2.58</v>
          </cell>
          <cell r="IM317">
            <v>0.88</v>
          </cell>
          <cell r="IN317">
            <v>-1.44</v>
          </cell>
          <cell r="IO317">
            <v>2.21</v>
          </cell>
          <cell r="IP317">
            <v>10.71</v>
          </cell>
          <cell r="IQ317">
            <v>3.84</v>
          </cell>
          <cell r="IR317">
            <v>-5.91</v>
          </cell>
          <cell r="IS317">
            <v>1.06</v>
          </cell>
          <cell r="IT317">
            <v>7.89</v>
          </cell>
          <cell r="IU317">
            <v>5.75</v>
          </cell>
          <cell r="IV317">
            <v>-3.66</v>
          </cell>
          <cell r="IW317">
            <v>-1.87</v>
          </cell>
          <cell r="IX317">
            <v>-3.47</v>
          </cell>
          <cell r="IY317">
            <v>-3.6</v>
          </cell>
          <cell r="IZ317">
            <v>3.72</v>
          </cell>
          <cell r="JA317">
            <v>2.58</v>
          </cell>
          <cell r="JB317">
            <v>-1.04</v>
          </cell>
          <cell r="JC317">
            <v>-1.17</v>
          </cell>
          <cell r="JD317">
            <v>2.08</v>
          </cell>
          <cell r="JE317">
            <v>3.75</v>
          </cell>
          <cell r="JF317">
            <v>8.3699999999999992</v>
          </cell>
          <cell r="JG317">
            <v>4.8899999999999997</v>
          </cell>
          <cell r="JH317">
            <v>3.28</v>
          </cell>
          <cell r="JI317">
            <v>1.2</v>
          </cell>
          <cell r="JJ317">
            <v>-0.34</v>
          </cell>
          <cell r="JK317">
            <v>0.56999999999999995</v>
          </cell>
          <cell r="JL317">
            <v>5.94</v>
          </cell>
          <cell r="JM317">
            <v>5.88</v>
          </cell>
          <cell r="JN317">
            <v>-0.57999999999999996</v>
          </cell>
          <cell r="JO317">
            <v>0.82</v>
          </cell>
          <cell r="JP317">
            <v>0.69</v>
          </cell>
          <cell r="JQ317">
            <v>2.21</v>
          </cell>
          <cell r="JR317">
            <v>4.74</v>
          </cell>
          <cell r="JS317">
            <v>4.2300000000000004</v>
          </cell>
          <cell r="JT317">
            <v>4.6900000000000004</v>
          </cell>
          <cell r="JU317">
            <v>5.66</v>
          </cell>
          <cell r="JV317">
            <v>6.42</v>
          </cell>
          <cell r="JW317">
            <v>2.46</v>
          </cell>
          <cell r="JX317">
            <v>-0.18</v>
          </cell>
          <cell r="JY317">
            <v>-0.92</v>
          </cell>
          <cell r="JZ317">
            <v>-1.19</v>
          </cell>
          <cell r="KA317">
            <v>-0.88</v>
          </cell>
          <cell r="KB317">
            <v>-1.73</v>
          </cell>
          <cell r="KC317">
            <v>0.68</v>
          </cell>
          <cell r="KD317">
            <v>0.84</v>
          </cell>
          <cell r="KE317">
            <v>-2.2999999999999998</v>
          </cell>
          <cell r="KF317">
            <v>-1.21</v>
          </cell>
          <cell r="KG317">
            <v>2.3199999999999998</v>
          </cell>
          <cell r="KH317">
            <v>0.21</v>
          </cell>
          <cell r="KI317">
            <v>1.85</v>
          </cell>
          <cell r="KJ317">
            <v>6.32</v>
          </cell>
          <cell r="KK317">
            <v>-0.16</v>
          </cell>
          <cell r="KL317">
            <v>-2.8</v>
          </cell>
          <cell r="KM317">
            <v>2.13</v>
          </cell>
          <cell r="KN317">
            <v>4</v>
          </cell>
          <cell r="KO317">
            <v>1.91</v>
          </cell>
          <cell r="KP317">
            <v>-1.8</v>
          </cell>
          <cell r="KQ317">
            <v>-2.04</v>
          </cell>
          <cell r="KR317">
            <v>-0.13</v>
          </cell>
          <cell r="KS317">
            <v>-0.69</v>
          </cell>
          <cell r="KT317">
            <v>5.12</v>
          </cell>
          <cell r="KU317">
            <v>8.56</v>
          </cell>
          <cell r="KV317">
            <v>-2.98</v>
          </cell>
          <cell r="KW317">
            <v>-6.27</v>
          </cell>
          <cell r="KX317">
            <v>-0.85</v>
          </cell>
          <cell r="KY317">
            <v>-0.21</v>
          </cell>
          <cell r="KZ317">
            <v>2.14</v>
          </cell>
          <cell r="LA317">
            <v>3.57</v>
          </cell>
          <cell r="LB317">
            <v>-2.58</v>
          </cell>
          <cell r="LC317">
            <v>-5.44</v>
          </cell>
          <cell r="LD317">
            <v>2.67</v>
          </cell>
          <cell r="LE317">
            <v>1.06</v>
          </cell>
          <cell r="LF317">
            <v>-0.5</v>
          </cell>
          <cell r="LG317">
            <v>0</v>
          </cell>
          <cell r="LH317">
            <v>1.2971316999801001</v>
          </cell>
          <cell r="LI317">
            <v>1.0382871217335783</v>
          </cell>
          <cell r="LJ317">
            <v>8.1056057352766719E-2</v>
          </cell>
          <cell r="LK317">
            <v>-0.39220707599189436</v>
          </cell>
          <cell r="LL317">
            <v>0.23422325399392277</v>
          </cell>
          <cell r="LM317">
            <v>0.86235735621210252</v>
          </cell>
          <cell r="LN317">
            <v>0.69635585316862392</v>
          </cell>
          <cell r="LO317">
            <v>0.19909668650385987</v>
          </cell>
          <cell r="LP317">
            <v>-0.2379840963050972</v>
          </cell>
          <cell r="LQ317">
            <v>-0.46156255566129273</v>
          </cell>
          <cell r="LR317">
            <v>-0.58411622518751649</v>
          </cell>
          <cell r="LS317">
            <v>-0.51166426878844751</v>
          </cell>
          <cell r="LT317">
            <v>-0.15371464357273984</v>
          </cell>
          <cell r="LU317">
            <v>5.7143972647803222E-2</v>
          </cell>
          <cell r="LV317">
            <v>-1.2684940426280636E-2</v>
          </cell>
          <cell r="LW317">
            <v>0.21609648157366937</v>
          </cell>
          <cell r="LX317">
            <v>0.46519473136817063</v>
          </cell>
          <cell r="LY317">
            <v>0.5833839853570203</v>
          </cell>
          <cell r="LZ317">
            <v>0.75197513841916497</v>
          </cell>
          <cell r="MA317">
            <v>0.97000347750158811</v>
          </cell>
          <cell r="MB317">
            <v>1.1072160520072183</v>
          </cell>
          <cell r="MC317">
            <v>1.2461434206955699</v>
          </cell>
          <cell r="MD317">
            <v>1.2470057635949674</v>
          </cell>
          <cell r="ME317">
            <v>1.6335261434688677</v>
          </cell>
        </row>
        <row r="318">
          <cell r="A318">
            <v>1108080</v>
          </cell>
          <cell r="G318" t="str">
            <v xml:space="preserve">Tilápia </v>
          </cell>
          <cell r="H318">
            <v>1.8181796180846093</v>
          </cell>
          <cell r="I318">
            <v>5.4714236354574597</v>
          </cell>
          <cell r="J318">
            <v>4.877375493740665</v>
          </cell>
          <cell r="K318">
            <v>2.0404034689394512</v>
          </cell>
          <cell r="L318">
            <v>-0.9062360022320729</v>
          </cell>
          <cell r="M318">
            <v>-0.57525284875667193</v>
          </cell>
          <cell r="N318">
            <v>0.78772196635088054</v>
          </cell>
          <cell r="O318">
            <v>0.17668691985360729</v>
          </cell>
          <cell r="P318">
            <v>-3.1023702647833926</v>
          </cell>
          <cell r="Q318">
            <v>-4.8143564162330135</v>
          </cell>
          <cell r="R318">
            <v>-0.63038173936723274</v>
          </cell>
          <cell r="S318">
            <v>-8.4858141511458804E-2</v>
          </cell>
          <cell r="T318">
            <v>-1.0681034352226375</v>
          </cell>
          <cell r="U318">
            <v>-0.12276415099154434</v>
          </cell>
          <cell r="V318">
            <v>1.311027412959147</v>
          </cell>
          <cell r="W318">
            <v>-0.16994953502309407</v>
          </cell>
          <cell r="X318">
            <v>-0.89015173820699134</v>
          </cell>
          <cell r="Y318">
            <v>1.7707229071885999</v>
          </cell>
          <cell r="Z318">
            <v>1.4766728052949623</v>
          </cell>
          <cell r="AA318">
            <v>1.357684911288555</v>
          </cell>
          <cell r="AB318">
            <v>2.4100752449311216</v>
          </cell>
          <cell r="AC318">
            <v>1.2396991661280399</v>
          </cell>
          <cell r="AD318">
            <v>-0.33299831474984887</v>
          </cell>
          <cell r="AE318">
            <v>1.5349971975036705</v>
          </cell>
          <cell r="AF318">
            <v>4.347465646802994</v>
          </cell>
          <cell r="AG318">
            <v>3.0647882493134389</v>
          </cell>
          <cell r="AH318">
            <v>-0.88366171614519406</v>
          </cell>
          <cell r="AI318">
            <v>-1.50213254060596</v>
          </cell>
          <cell r="AJ318">
            <v>-0.72591342314697271</v>
          </cell>
          <cell r="AK318">
            <v>2.7913146752054545</v>
          </cell>
          <cell r="AL318">
            <v>1.8620044811000571</v>
          </cell>
          <cell r="AM318">
            <v>0.69545655194102851</v>
          </cell>
          <cell r="AN318">
            <v>0.62299857836001982</v>
          </cell>
          <cell r="AO318">
            <v>-0.42006266289185373</v>
          </cell>
          <cell r="AP318">
            <v>-2.1047290737723081</v>
          </cell>
          <cell r="AQ318">
            <v>-3.0921665625204113</v>
          </cell>
          <cell r="AR318">
            <v>-2.0384513941941944</v>
          </cell>
          <cell r="AS318">
            <v>-2.9614276732239166</v>
          </cell>
          <cell r="AT318">
            <v>-0.53699745843784796</v>
          </cell>
          <cell r="AU318">
            <v>0.91567614482539605</v>
          </cell>
          <cell r="AV318">
            <v>1.3369332438872938</v>
          </cell>
          <cell r="AW318">
            <v>2.0031230738882542</v>
          </cell>
          <cell r="AX318">
            <v>2.5813072839818463</v>
          </cell>
          <cell r="AY318">
            <v>1.4385479892257242</v>
          </cell>
          <cell r="AZ318">
            <v>1.6248579449446316</v>
          </cell>
          <cell r="BA318">
            <v>2.0890896314119227</v>
          </cell>
          <cell r="BB318">
            <v>2.194294472629811</v>
          </cell>
          <cell r="BC318">
            <v>1.8202222734018969</v>
          </cell>
          <cell r="BD318">
            <v>2.6995619928649646</v>
          </cell>
          <cell r="BE318">
            <v>3.6443788263537575</v>
          </cell>
          <cell r="BF318">
            <v>1.4934812976974543</v>
          </cell>
          <cell r="BG318">
            <v>-1.3006200265629551</v>
          </cell>
          <cell r="BH318">
            <v>-4.118812035209219E-2</v>
          </cell>
          <cell r="BI318">
            <v>0.72370429971004824</v>
          </cell>
          <cell r="BJ318">
            <v>-0.68636389059409253</v>
          </cell>
          <cell r="BK318">
            <v>-1.2916011270794492</v>
          </cell>
          <cell r="BL318">
            <v>-1.5877647841622946</v>
          </cell>
          <cell r="BM318">
            <v>-1.6804232130253864</v>
          </cell>
          <cell r="BN318">
            <v>-1.1258642078911467</v>
          </cell>
          <cell r="BO318">
            <v>0.27284437382356935</v>
          </cell>
          <cell r="BP318">
            <v>-1.9294734877205217</v>
          </cell>
          <cell r="BQ318">
            <v>-1.6029135031688049</v>
          </cell>
          <cell r="BR318">
            <v>1.1588834196008047</v>
          </cell>
          <cell r="BS318">
            <v>0.78467308551485737</v>
          </cell>
          <cell r="BT318">
            <v>-0.2897953468686989</v>
          </cell>
          <cell r="BU318">
            <v>-1.951001883211243</v>
          </cell>
          <cell r="BV318">
            <v>-1.5572092857115059</v>
          </cell>
          <cell r="BW318">
            <v>0.54660127561993133</v>
          </cell>
          <cell r="BX318">
            <v>0.64832518714321474</v>
          </cell>
          <cell r="BY318">
            <v>-1.4096057576415147E-2</v>
          </cell>
          <cell r="BZ318">
            <v>1.5898126550307874</v>
          </cell>
          <cell r="CA318">
            <v>2.9275523187196821</v>
          </cell>
          <cell r="CB318">
            <v>2.6897038667750506</v>
          </cell>
          <cell r="CC318">
            <v>2.0163274366604056</v>
          </cell>
          <cell r="CD318">
            <v>2.2725178671612007</v>
          </cell>
          <cell r="CE318">
            <v>0.54813390726768518</v>
          </cell>
          <cell r="CF318">
            <v>-1.0826390800495427</v>
          </cell>
          <cell r="CG318">
            <v>0.93099442918424624</v>
          </cell>
          <cell r="CH318">
            <v>3.3748483710087287</v>
          </cell>
          <cell r="CI318">
            <v>-1.4922217116584593</v>
          </cell>
          <cell r="CJ318">
            <v>-5.4706055638304329</v>
          </cell>
          <cell r="CK318">
            <v>-0.17131648183954079</v>
          </cell>
          <cell r="CL318">
            <v>2.5100722901006427</v>
          </cell>
          <cell r="CM318">
            <v>-0.37596921869921368</v>
          </cell>
          <cell r="CN318">
            <v>-2.3306604516715805</v>
          </cell>
          <cell r="CO318">
            <v>-2.2866689170251213</v>
          </cell>
          <cell r="CP318">
            <v>-9.9401877876999681E-2</v>
          </cell>
          <cell r="CQ318">
            <v>0.89250572798589634</v>
          </cell>
          <cell r="CR318">
            <v>-4.1322823843522927E-2</v>
          </cell>
          <cell r="CS318">
            <v>0.33800996854679805</v>
          </cell>
          <cell r="CT318">
            <v>1.3717838992961127</v>
          </cell>
          <cell r="CU318">
            <v>1.8750681588183966</v>
          </cell>
          <cell r="CV318">
            <v>2.6505172919203641</v>
          </cell>
          <cell r="CW318">
            <v>2.0525421491944011</v>
          </cell>
          <cell r="CX318">
            <v>1.7469946573037523</v>
          </cell>
          <cell r="CY318">
            <v>3.8069372195199822</v>
          </cell>
          <cell r="CZ318">
            <v>1.5243740917914528</v>
          </cell>
          <cell r="DA318">
            <v>1.5243740917914528</v>
          </cell>
          <cell r="DB318">
            <v>0.97484957870709643</v>
          </cell>
          <cell r="DC318">
            <v>1.1006083562324094</v>
          </cell>
          <cell r="DD318">
            <v>0.62722250354308218</v>
          </cell>
          <cell r="DE318">
            <v>2.6433140161997279</v>
          </cell>
          <cell r="DF318">
            <v>5.1792943739411479</v>
          </cell>
          <cell r="DG318">
            <v>1.7433676035993004</v>
          </cell>
          <cell r="DH318">
            <v>-0.53307462322261279</v>
          </cell>
          <cell r="DI318">
            <v>-0.6195650646841494</v>
          </cell>
          <cell r="DJ318">
            <v>-1.8757211080005474</v>
          </cell>
          <cell r="DK318">
            <v>-0.3113883519376881</v>
          </cell>
          <cell r="DL318">
            <v>-1.2306057040765723</v>
          </cell>
          <cell r="DM318">
            <v>-1.8052793866259815</v>
          </cell>
          <cell r="DN318">
            <v>-1.404851919146209</v>
          </cell>
          <cell r="DO318">
            <v>-1.0399919863722276</v>
          </cell>
          <cell r="DP318">
            <v>-0.82558999568238789</v>
          </cell>
          <cell r="DQ318">
            <v>-1.047546190618845</v>
          </cell>
          <cell r="DR318">
            <v>2.7688744621752619E-2</v>
          </cell>
          <cell r="DS318">
            <v>2.2274672868689041</v>
          </cell>
          <cell r="DT318">
            <v>2.0331023022570411</v>
          </cell>
          <cell r="DU318">
            <v>1.4068959873527678</v>
          </cell>
          <cell r="DV318">
            <v>1.3648582798306848</v>
          </cell>
          <cell r="DW318">
            <v>1.6011457073806037</v>
          </cell>
          <cell r="DX318">
            <v>3.4427220355626016</v>
          </cell>
          <cell r="DY318">
            <v>2.8017614090646554</v>
          </cell>
          <cell r="DZ318">
            <v>1.9152394434128732</v>
          </cell>
          <cell r="EA318">
            <v>2.418247988946423</v>
          </cell>
          <cell r="EB318">
            <v>1.720922829506276</v>
          </cell>
          <cell r="EC318">
            <v>1.5219421216186308</v>
          </cell>
          <cell r="ED318">
            <v>2.008981098748797</v>
          </cell>
          <cell r="EE318">
            <v>0.82606816797741789</v>
          </cell>
          <cell r="EF318">
            <v>-3.2910358316572079</v>
          </cell>
          <cell r="EG318">
            <v>-4.2049522741687761</v>
          </cell>
          <cell r="EH318">
            <v>-2.9715007922238574</v>
          </cell>
          <cell r="EI318">
            <v>0.73324888756082796</v>
          </cell>
          <cell r="EJ318">
            <v>1.8646608590427871</v>
          </cell>
          <cell r="EK318">
            <v>-0.64298600885354495</v>
          </cell>
          <cell r="EL318">
            <v>0.54183485395077502</v>
          </cell>
          <cell r="EM318">
            <v>1.1852194945466195</v>
          </cell>
          <cell r="EN318">
            <v>-0.83422019003819403</v>
          </cell>
          <cell r="EO318">
            <v>-0.20133543268213228</v>
          </cell>
          <cell r="EP318">
            <v>2.3075298902096053</v>
          </cell>
          <cell r="EQ318">
            <v>2.2283944816218821</v>
          </cell>
          <cell r="ER318">
            <v>0.94937220388620169</v>
          </cell>
          <cell r="ES318">
            <v>0.98515797458736687</v>
          </cell>
          <cell r="ET318">
            <v>2.4218233320193754</v>
          </cell>
          <cell r="EU318">
            <v>2.6548039399873389</v>
          </cell>
          <cell r="EV318">
            <v>3.2293704843426396</v>
          </cell>
          <cell r="EW318">
            <v>4.6004960505075108</v>
          </cell>
          <cell r="EX318">
            <v>2.9303208896070068</v>
          </cell>
          <cell r="EY318">
            <v>4.0271600798968635E-3</v>
          </cell>
          <cell r="EZ318">
            <v>0.15346570644111687</v>
          </cell>
          <cell r="FA318">
            <v>2.7945124987300392</v>
          </cell>
          <cell r="FB318">
            <v>2.3362118876518343</v>
          </cell>
          <cell r="FC318">
            <v>1.2218525093333532</v>
          </cell>
          <cell r="FD318">
            <v>1.8391441412679925</v>
          </cell>
          <cell r="FE318">
            <v>-1.0685341720876205</v>
          </cell>
          <cell r="FF318">
            <v>-5.1937288862476692</v>
          </cell>
          <cell r="FG318">
            <v>-3.6219902590041073</v>
          </cell>
          <cell r="FH318">
            <v>-0.56999999999999995</v>
          </cell>
          <cell r="FI318">
            <v>0.22</v>
          </cell>
          <cell r="FJ318">
            <v>2.0099999999999998</v>
          </cell>
          <cell r="FK318">
            <v>1.76</v>
          </cell>
          <cell r="FL318">
            <v>-1.31</v>
          </cell>
          <cell r="FM318">
            <v>-1.21</v>
          </cell>
          <cell r="FN318">
            <v>0.66</v>
          </cell>
          <cell r="FO318">
            <v>1.17</v>
          </cell>
          <cell r="FP318">
            <v>0.56999999999999995</v>
          </cell>
          <cell r="FQ318">
            <v>1.64</v>
          </cell>
          <cell r="FR318">
            <v>1.78</v>
          </cell>
          <cell r="FS318">
            <v>1.66</v>
          </cell>
          <cell r="FT318">
            <v>2.29</v>
          </cell>
          <cell r="FU318">
            <v>0.56000000000000005</v>
          </cell>
          <cell r="FV318">
            <v>1.46</v>
          </cell>
          <cell r="FW318">
            <v>-2.2799999999999998</v>
          </cell>
          <cell r="FX318">
            <v>7.95</v>
          </cell>
          <cell r="FY318">
            <v>11.02</v>
          </cell>
          <cell r="FZ318">
            <v>-5.27</v>
          </cell>
          <cell r="GA318">
            <v>-6.15</v>
          </cell>
          <cell r="GB318">
            <v>4.1100000000000003</v>
          </cell>
          <cell r="GC318">
            <v>-2.25</v>
          </cell>
          <cell r="GD318">
            <v>-6.83</v>
          </cell>
          <cell r="GE318">
            <v>-0.81</v>
          </cell>
          <cell r="GF318">
            <v>0.63</v>
          </cell>
          <cell r="GG318">
            <v>0.85</v>
          </cell>
          <cell r="GH318">
            <v>-1.01</v>
          </cell>
          <cell r="GI318">
            <v>-3.06</v>
          </cell>
          <cell r="GJ318">
            <v>3.12</v>
          </cell>
          <cell r="GK318">
            <v>4.99</v>
          </cell>
          <cell r="GL318">
            <v>5.55</v>
          </cell>
          <cell r="GM318">
            <v>8.25</v>
          </cell>
          <cell r="GN318">
            <v>-3.23</v>
          </cell>
          <cell r="GO318">
            <v>-7.66</v>
          </cell>
          <cell r="GP318">
            <v>6.46</v>
          </cell>
          <cell r="GQ318">
            <v>9.61</v>
          </cell>
          <cell r="GR318">
            <v>2.99</v>
          </cell>
          <cell r="GS318">
            <v>-0.35</v>
          </cell>
          <cell r="GT318">
            <v>-2.79</v>
          </cell>
          <cell r="GU318">
            <v>-2.79</v>
          </cell>
          <cell r="GV318">
            <v>6.78</v>
          </cell>
          <cell r="GW318">
            <v>15.04</v>
          </cell>
          <cell r="GX318">
            <v>8.17</v>
          </cell>
          <cell r="GY318">
            <v>0.66</v>
          </cell>
          <cell r="GZ318">
            <v>1.83</v>
          </cell>
          <cell r="HA318">
            <v>7.89</v>
          </cell>
          <cell r="HB318">
            <v>4.38</v>
          </cell>
          <cell r="HC318">
            <v>-9.31</v>
          </cell>
          <cell r="HD318">
            <v>-10.87</v>
          </cell>
          <cell r="HE318">
            <v>-7.0000000000000007E-2</v>
          </cell>
          <cell r="HF318">
            <v>7.45</v>
          </cell>
          <cell r="HG318">
            <v>-0.46</v>
          </cell>
          <cell r="HH318">
            <v>-1.74</v>
          </cell>
          <cell r="HI318">
            <v>1.38</v>
          </cell>
          <cell r="HJ318">
            <v>-0.77</v>
          </cell>
          <cell r="HK318">
            <v>-2.02</v>
          </cell>
          <cell r="HL318">
            <v>2.93</v>
          </cell>
          <cell r="HM318">
            <v>8.1999999999999993</v>
          </cell>
          <cell r="HN318">
            <v>6.11</v>
          </cell>
          <cell r="HO318">
            <v>1.57</v>
          </cell>
          <cell r="HP318">
            <v>-3.56</v>
          </cell>
          <cell r="HQ318">
            <v>4.41</v>
          </cell>
          <cell r="HR318">
            <v>10.39</v>
          </cell>
          <cell r="HS318">
            <v>0.89</v>
          </cell>
          <cell r="HT318">
            <v>-7.97</v>
          </cell>
          <cell r="HU318">
            <v>-6.57</v>
          </cell>
          <cell r="HV318">
            <v>-0.99</v>
          </cell>
          <cell r="HW318">
            <v>0.93</v>
          </cell>
          <cell r="HX318">
            <v>0.28000000000000003</v>
          </cell>
          <cell r="HY318">
            <v>-3.71</v>
          </cell>
          <cell r="HZ318">
            <v>-5.46</v>
          </cell>
          <cell r="IA318">
            <v>-0.46</v>
          </cell>
          <cell r="IB318">
            <v>4.32</v>
          </cell>
          <cell r="IC318">
            <v>1.23</v>
          </cell>
          <cell r="ID318">
            <v>-4.01</v>
          </cell>
          <cell r="IE318">
            <v>-4.6500000000000004</v>
          </cell>
          <cell r="IF318">
            <v>-1.42</v>
          </cell>
          <cell r="IG318">
            <v>3.58</v>
          </cell>
          <cell r="IH318">
            <v>4.4800000000000004</v>
          </cell>
          <cell r="II318">
            <v>3.35</v>
          </cell>
          <cell r="IJ318">
            <v>2.64</v>
          </cell>
          <cell r="IK318">
            <v>2.98</v>
          </cell>
          <cell r="IL318">
            <v>-0.63</v>
          </cell>
          <cell r="IM318">
            <v>-4.41</v>
          </cell>
          <cell r="IN318">
            <v>0.03</v>
          </cell>
          <cell r="IO318">
            <v>10.9</v>
          </cell>
          <cell r="IP318">
            <v>6.65</v>
          </cell>
          <cell r="IQ318">
            <v>-8.11</v>
          </cell>
          <cell r="IR318">
            <v>-8.49</v>
          </cell>
          <cell r="IS318">
            <v>-1.54</v>
          </cell>
          <cell r="IT318">
            <v>9.07</v>
          </cell>
          <cell r="IU318">
            <v>10.88</v>
          </cell>
          <cell r="IV318">
            <v>0.72</v>
          </cell>
          <cell r="IW318">
            <v>-5.98</v>
          </cell>
          <cell r="IX318">
            <v>-6.08</v>
          </cell>
          <cell r="IY318">
            <v>-0.99</v>
          </cell>
          <cell r="IZ318">
            <v>-2.79</v>
          </cell>
          <cell r="JA318">
            <v>-1.01</v>
          </cell>
          <cell r="JB318">
            <v>3.3</v>
          </cell>
          <cell r="JC318">
            <v>-1.17</v>
          </cell>
          <cell r="JD318">
            <v>5.3</v>
          </cell>
          <cell r="JE318">
            <v>8.83</v>
          </cell>
          <cell r="JF318">
            <v>1.1100000000000001</v>
          </cell>
          <cell r="JG318">
            <v>-0.56000000000000005</v>
          </cell>
          <cell r="JH318">
            <v>-5.16</v>
          </cell>
          <cell r="JI318">
            <v>-6.15</v>
          </cell>
          <cell r="JJ318">
            <v>1.52</v>
          </cell>
          <cell r="JK318">
            <v>8.33</v>
          </cell>
          <cell r="JL318">
            <v>7.39</v>
          </cell>
          <cell r="JM318">
            <v>-3.96</v>
          </cell>
          <cell r="JN318">
            <v>-2.25</v>
          </cell>
          <cell r="JO318">
            <v>9.18</v>
          </cell>
          <cell r="JP318">
            <v>3.77</v>
          </cell>
          <cell r="JQ318">
            <v>-1.24</v>
          </cell>
          <cell r="JR318">
            <v>-2.23</v>
          </cell>
          <cell r="JS318">
            <v>-1.47</v>
          </cell>
          <cell r="JT318">
            <v>2.5299999999999998</v>
          </cell>
          <cell r="JU318">
            <v>-1.25</v>
          </cell>
          <cell r="JV318">
            <v>-4.93</v>
          </cell>
          <cell r="JW318">
            <v>-2.19</v>
          </cell>
          <cell r="JX318">
            <v>1.8</v>
          </cell>
          <cell r="JY318">
            <v>3.15</v>
          </cell>
          <cell r="JZ318">
            <v>-1.08</v>
          </cell>
          <cell r="KA318">
            <v>3.72</v>
          </cell>
          <cell r="KB318">
            <v>8.81</v>
          </cell>
          <cell r="KC318">
            <v>-0.33</v>
          </cell>
          <cell r="KD318">
            <v>-1.59</v>
          </cell>
          <cell r="KE318">
            <v>3.24</v>
          </cell>
          <cell r="KF318">
            <v>0.28999999999999998</v>
          </cell>
          <cell r="KG318">
            <v>-4.0999999999999996</v>
          </cell>
          <cell r="KH318">
            <v>0.34</v>
          </cell>
          <cell r="KI318">
            <v>6.25</v>
          </cell>
          <cell r="KJ318">
            <v>3.29</v>
          </cell>
          <cell r="KK318">
            <v>-2.37</v>
          </cell>
          <cell r="KL318">
            <v>-3.34</v>
          </cell>
          <cell r="KM318">
            <v>0</v>
          </cell>
          <cell r="KN318">
            <v>4.82</v>
          </cell>
          <cell r="KO318">
            <v>8.43</v>
          </cell>
          <cell r="KP318">
            <v>4.8600000000000003</v>
          </cell>
          <cell r="KQ318">
            <v>-1.63</v>
          </cell>
          <cell r="KR318">
            <v>-3.29</v>
          </cell>
          <cell r="KS318">
            <v>-2.11</v>
          </cell>
          <cell r="KT318">
            <v>-1.81</v>
          </cell>
          <cell r="KU318">
            <v>-1.24</v>
          </cell>
          <cell r="KV318">
            <v>0.6</v>
          </cell>
          <cell r="KW318">
            <v>4.3099999999999996</v>
          </cell>
          <cell r="KX318">
            <v>1.93</v>
          </cell>
          <cell r="KY318">
            <v>-2.6</v>
          </cell>
          <cell r="KZ318">
            <v>-2.81</v>
          </cell>
          <cell r="LA318">
            <v>-1.1399999999999999</v>
          </cell>
          <cell r="LB318">
            <v>-1</v>
          </cell>
          <cell r="LC318">
            <v>-3.48</v>
          </cell>
          <cell r="LD318">
            <v>-1.21</v>
          </cell>
          <cell r="LE318">
            <v>2.76</v>
          </cell>
          <cell r="LF318">
            <v>-0.5</v>
          </cell>
          <cell r="LG318">
            <v>0</v>
          </cell>
          <cell r="LH318">
            <v>1.2971316999801001</v>
          </cell>
          <cell r="LI318">
            <v>1.0382871217335783</v>
          </cell>
          <cell r="LJ318">
            <v>8.1056057352766719E-2</v>
          </cell>
          <cell r="LK318">
            <v>-0.39220707599189436</v>
          </cell>
          <cell r="LL318">
            <v>0.23422325399392277</v>
          </cell>
          <cell r="LM318">
            <v>0.86235735621210252</v>
          </cell>
          <cell r="LN318">
            <v>0.69635585316862392</v>
          </cell>
          <cell r="LO318">
            <v>0.19909668650385987</v>
          </cell>
          <cell r="LP318">
            <v>-0.2379840963050972</v>
          </cell>
          <cell r="LQ318">
            <v>-0.46156255566129273</v>
          </cell>
          <cell r="LR318">
            <v>-0.58411622518751649</v>
          </cell>
          <cell r="LS318">
            <v>-0.51166426878844751</v>
          </cell>
          <cell r="LT318">
            <v>-0.15371464357273984</v>
          </cell>
          <cell r="LU318">
            <v>5.7143972647803222E-2</v>
          </cell>
          <cell r="LV318">
            <v>-1.2684940426280636E-2</v>
          </cell>
          <cell r="LW318">
            <v>0.21609648157366937</v>
          </cell>
          <cell r="LX318">
            <v>0.46519473136817063</v>
          </cell>
          <cell r="LY318">
            <v>0.5833839853570203</v>
          </cell>
          <cell r="LZ318">
            <v>0.75197513841916497</v>
          </cell>
          <cell r="MA318">
            <v>0.97000347750158811</v>
          </cell>
          <cell r="MB318">
            <v>1.1072160520072183</v>
          </cell>
          <cell r="MC318">
            <v>1.2461434206955699</v>
          </cell>
          <cell r="MD318">
            <v>1.2470057635949674</v>
          </cell>
          <cell r="ME318">
            <v>1.6335261434688677</v>
          </cell>
        </row>
        <row r="319">
          <cell r="A319">
            <v>1108083</v>
          </cell>
          <cell r="G319" t="str">
            <v xml:space="preserve">Tucunaré	 </v>
          </cell>
          <cell r="H319">
            <v>1.8181795303034436</v>
          </cell>
          <cell r="I319">
            <v>5.4714235072293649</v>
          </cell>
          <cell r="J319">
            <v>4.8773754687478892</v>
          </cell>
          <cell r="K319">
            <v>2.0404032147839182</v>
          </cell>
          <cell r="L319">
            <v>-0.90623610026220192</v>
          </cell>
          <cell r="M319">
            <v>-0.57525298445752671</v>
          </cell>
          <cell r="N319">
            <v>0.78772184570683679</v>
          </cell>
          <cell r="O319">
            <v>0.176686701921485</v>
          </cell>
          <cell r="P319">
            <v>-3.1023703644139342</v>
          </cell>
          <cell r="Q319">
            <v>-4.8143565572761968</v>
          </cell>
          <cell r="R319">
            <v>-0.63038176750579922</v>
          </cell>
          <cell r="S319">
            <v>-8.4858212429137478E-2</v>
          </cell>
          <cell r="T319">
            <v>-1.0681035024092576</v>
          </cell>
          <cell r="U319">
            <v>-0.12276418176733507</v>
          </cell>
          <cell r="V319">
            <v>1.3110273334388753</v>
          </cell>
          <cell r="W319">
            <v>-0.16994958639408475</v>
          </cell>
          <cell r="X319">
            <v>-0.89015185517059014</v>
          </cell>
          <cell r="Y319">
            <v>1.7707228130862596</v>
          </cell>
          <cell r="Z319">
            <v>1.4766726775978676</v>
          </cell>
          <cell r="AA319">
            <v>1.3576847779141277</v>
          </cell>
          <cell r="AB319">
            <v>2.4100751319924689</v>
          </cell>
          <cell r="AC319">
            <v>1.2396991490262155</v>
          </cell>
          <cell r="AD319">
            <v>-0.33299850688605948</v>
          </cell>
          <cell r="AE319">
            <v>1.5349971537238611</v>
          </cell>
          <cell r="AF319">
            <v>4.3474654575744003</v>
          </cell>
          <cell r="AG319">
            <v>3.064788135152904</v>
          </cell>
          <cell r="AH319">
            <v>-0.88366180114015047</v>
          </cell>
          <cell r="AI319">
            <v>-1.5021325686737486</v>
          </cell>
          <cell r="AJ319">
            <v>-0.72591365093567595</v>
          </cell>
          <cell r="AK319">
            <v>2.7913146306473045</v>
          </cell>
          <cell r="AL319">
            <v>1.8620042874853404</v>
          </cell>
          <cell r="AM319">
            <v>0.69545646885998069</v>
          </cell>
          <cell r="AN319">
            <v>0.62299846261584202</v>
          </cell>
          <cell r="AO319">
            <v>-0.42006285444762825</v>
          </cell>
          <cell r="AP319">
            <v>-2.1047292343940143</v>
          </cell>
          <cell r="AQ319">
            <v>-3.0921666035634097</v>
          </cell>
          <cell r="AR319">
            <v>-2.0384515088643695</v>
          </cell>
          <cell r="AS319">
            <v>-2.9614279240130741</v>
          </cell>
          <cell r="AT319">
            <v>-0.53699764322281074</v>
          </cell>
          <cell r="AU319">
            <v>0.91567612729433423</v>
          </cell>
          <cell r="AV319">
            <v>1.3369332242351619</v>
          </cell>
          <cell r="AW319">
            <v>2.0031229185689265</v>
          </cell>
          <cell r="AX319">
            <v>2.5813072262392085</v>
          </cell>
          <cell r="AY319">
            <v>1.4385478783003289</v>
          </cell>
          <cell r="AZ319">
            <v>1.6248579239737688</v>
          </cell>
          <cell r="BA319">
            <v>2.0890896133816632</v>
          </cell>
          <cell r="BB319">
            <v>2.1942944544898886</v>
          </cell>
          <cell r="BC319">
            <v>1.8202222035346729</v>
          </cell>
          <cell r="BD319">
            <v>2.6995618787730016</v>
          </cell>
          <cell r="BE319">
            <v>3.64437869601662</v>
          </cell>
          <cell r="BF319">
            <v>1.493481189378542</v>
          </cell>
          <cell r="BG319">
            <v>-1.3006200797670162</v>
          </cell>
          <cell r="BH319">
            <v>-4.1188277365212828E-2</v>
          </cell>
          <cell r="BI319">
            <v>0.72370415885403738</v>
          </cell>
          <cell r="BJ319">
            <v>-0.686364005775988</v>
          </cell>
          <cell r="BK319">
            <v>-1.2916011969291574</v>
          </cell>
          <cell r="BL319">
            <v>-1.5877648989017521</v>
          </cell>
          <cell r="BM319">
            <v>-1.6804234110730973</v>
          </cell>
          <cell r="BN319">
            <v>-1.1258644314991513</v>
          </cell>
          <cell r="BO319">
            <v>0.27284413306934108</v>
          </cell>
          <cell r="BP319">
            <v>-1.9294735829286098</v>
          </cell>
          <cell r="BQ319">
            <v>-1.6029136902990242</v>
          </cell>
          <cell r="BR319">
            <v>1.1588834017512419</v>
          </cell>
          <cell r="BS319">
            <v>0.78467294648273067</v>
          </cell>
          <cell r="BT319">
            <v>-0.28979536626852137</v>
          </cell>
          <cell r="BU319">
            <v>-1.9510020187368167</v>
          </cell>
          <cell r="BV319">
            <v>-1.5572093741711555</v>
          </cell>
          <cell r="BW319">
            <v>0.54660114182088948</v>
          </cell>
          <cell r="BX319">
            <v>0.64832504396355972</v>
          </cell>
          <cell r="BY319">
            <v>-1.4096119069817933E-2</v>
          </cell>
          <cell r="BZ319">
            <v>1.5898125818620541</v>
          </cell>
          <cell r="CA319">
            <v>2.9275520880799228</v>
          </cell>
          <cell r="CB319">
            <v>2.6897036790702642</v>
          </cell>
          <cell r="CC319">
            <v>2.0163272811111428</v>
          </cell>
          <cell r="CD319">
            <v>2.2725176685399484</v>
          </cell>
          <cell r="CE319">
            <v>0.54813384992269754</v>
          </cell>
          <cell r="CF319">
            <v>-1.0826391076063717</v>
          </cell>
          <cell r="CG319">
            <v>0.93099418832551728</v>
          </cell>
          <cell r="CH319">
            <v>3.3748481583622962</v>
          </cell>
          <cell r="CI319">
            <v>-1.4922218483575578</v>
          </cell>
          <cell r="CJ319">
            <v>-5.4706057979962646</v>
          </cell>
          <cell r="CK319">
            <v>-0.17131650247718333</v>
          </cell>
          <cell r="CL319">
            <v>2.510072218641314</v>
          </cell>
          <cell r="CM319">
            <v>-0.37596931011518392</v>
          </cell>
          <cell r="CN319">
            <v>-2.3306604746597173</v>
          </cell>
          <cell r="CO319">
            <v>-2.2866690165297161</v>
          </cell>
          <cell r="CP319">
            <v>-9.9402085717163427E-2</v>
          </cell>
          <cell r="CQ319">
            <v>0.89250557001044872</v>
          </cell>
          <cell r="CR319">
            <v>-4.1322914495731368E-2</v>
          </cell>
          <cell r="CS319">
            <v>0.33800992615227049</v>
          </cell>
          <cell r="CT319">
            <v>1.3717838144983632</v>
          </cell>
          <cell r="CU319">
            <v>1.875068108917382</v>
          </cell>
          <cell r="CV319">
            <v>2.6505171738885882</v>
          </cell>
          <cell r="CW319">
            <v>2.0525420891771518</v>
          </cell>
          <cell r="CX319">
            <v>1.746994571904259</v>
          </cell>
          <cell r="CY319">
            <v>3.8069370407600598</v>
          </cell>
          <cell r="CZ319">
            <v>1.5243769972955981</v>
          </cell>
          <cell r="DA319">
            <v>1.5243769972955981</v>
          </cell>
          <cell r="DB319">
            <v>0.97486975845600077</v>
          </cell>
          <cell r="DC319">
            <v>1.1006311392347885</v>
          </cell>
          <cell r="DD319">
            <v>0.62723548727180178</v>
          </cell>
          <cell r="DE319">
            <v>2.6433687337336171</v>
          </cell>
          <cell r="DF319">
            <v>5.1793015219530787</v>
          </cell>
          <cell r="DG319">
            <v>1.743403691847299</v>
          </cell>
          <cell r="DH319">
            <v>-0.53308565804802654</v>
          </cell>
          <cell r="DI319">
            <v>-0.65777395029034436</v>
          </cell>
          <cell r="DJ319">
            <v>-1.8757599360806503</v>
          </cell>
          <cell r="DK319">
            <v>-0.33060095032262643</v>
          </cell>
          <cell r="DL319">
            <v>-1.2306311780836432</v>
          </cell>
          <cell r="DM319">
            <v>-1.9166912799138778</v>
          </cell>
          <cell r="DN319">
            <v>-1.4048810001464536</v>
          </cell>
          <cell r="DO319">
            <v>-1.1042646243923839</v>
          </cell>
          <cell r="DP319">
            <v>-0.82560708574787578</v>
          </cell>
          <cell r="DQ319">
            <v>-1.1123376483758376</v>
          </cell>
          <cell r="DR319">
            <v>2.7697309046695335E-2</v>
          </cell>
          <cell r="DS319">
            <v>2.2275140716607149</v>
          </cell>
          <cell r="DT319">
            <v>2.033144388357548</v>
          </cell>
          <cell r="DU319">
            <v>1.4069255371536782</v>
          </cell>
          <cell r="DV319">
            <v>1.36488653294296</v>
          </cell>
          <cell r="DW319">
            <v>1.6011793370745713</v>
          </cell>
          <cell r="DX319">
            <v>3.4427267869177447</v>
          </cell>
          <cell r="DY319">
            <v>2.8017653480426374</v>
          </cell>
          <cell r="DZ319">
            <v>1.9152790895836864</v>
          </cell>
          <cell r="EA319">
            <v>2.4182987805881764</v>
          </cell>
          <cell r="EB319">
            <v>1.7209584531950657</v>
          </cell>
          <cell r="EC319">
            <v>1.5219740876474945</v>
          </cell>
          <cell r="ED319">
            <v>2.0090226852834094</v>
          </cell>
          <cell r="EE319">
            <v>0.82608551823346688</v>
          </cell>
          <cell r="EF319">
            <v>-3.2910403736400524</v>
          </cell>
          <cell r="EG319">
            <v>-4.4652413470831824</v>
          </cell>
          <cell r="EH319">
            <v>-2.9715048932150223</v>
          </cell>
          <cell r="EI319">
            <v>0.73326722618327245</v>
          </cell>
          <cell r="EJ319">
            <v>1.8646994580541165</v>
          </cell>
          <cell r="EK319">
            <v>-0.68292117942590891</v>
          </cell>
          <cell r="EL319">
            <v>0.54184607006964491</v>
          </cell>
          <cell r="EM319">
            <v>1.1852447658416656</v>
          </cell>
          <cell r="EN319">
            <v>-0.83423745859992648</v>
          </cell>
          <cell r="EO319">
            <v>-0.21384636193482576</v>
          </cell>
          <cell r="EP319">
            <v>2.307577656675456</v>
          </cell>
          <cell r="EQ319">
            <v>2.2284420241999912</v>
          </cell>
          <cell r="ER319">
            <v>0.94939185609965282</v>
          </cell>
          <cell r="ES319">
            <v>0.98517899279702348</v>
          </cell>
          <cell r="ET319">
            <v>2.4218734642558841</v>
          </cell>
          <cell r="EU319">
            <v>2.6548605798162503</v>
          </cell>
          <cell r="EV319">
            <v>3.2293749411892008</v>
          </cell>
          <cell r="EW319">
            <v>4.6005026484706901</v>
          </cell>
          <cell r="EX319">
            <v>2.9303249337350352</v>
          </cell>
          <cell r="EY319">
            <v>4.0456783343060659E-3</v>
          </cell>
          <cell r="EZ319">
            <v>0.15351317455030672</v>
          </cell>
          <cell r="FA319">
            <v>2.7945165065731912</v>
          </cell>
          <cell r="FB319">
            <v>2.3362602475105483</v>
          </cell>
          <cell r="FC319">
            <v>1.2218785772780314</v>
          </cell>
          <cell r="FD319">
            <v>1.8391822116941141</v>
          </cell>
          <cell r="FE319">
            <v>-1.0685569689969372</v>
          </cell>
          <cell r="FF319">
            <v>-5.1937360540490047</v>
          </cell>
          <cell r="FG319">
            <v>-3.6219954536002814</v>
          </cell>
          <cell r="FH319">
            <v>-0.56999999999999995</v>
          </cell>
          <cell r="FI319">
            <v>0.22</v>
          </cell>
          <cell r="FJ319">
            <v>2.0099999999999998</v>
          </cell>
          <cell r="FK319">
            <v>1.76</v>
          </cell>
          <cell r="FL319">
            <v>-1.31</v>
          </cell>
          <cell r="FM319">
            <v>-1.21</v>
          </cell>
          <cell r="FN319">
            <v>0.66</v>
          </cell>
          <cell r="FO319">
            <v>1.17</v>
          </cell>
          <cell r="FP319">
            <v>0.56999999999999995</v>
          </cell>
          <cell r="FQ319">
            <v>1.64</v>
          </cell>
          <cell r="FR319">
            <v>1.78</v>
          </cell>
          <cell r="FS319">
            <v>1.66</v>
          </cell>
          <cell r="FT319">
            <v>2.29</v>
          </cell>
          <cell r="FU319">
            <v>20</v>
          </cell>
          <cell r="FV319">
            <v>30.55</v>
          </cell>
          <cell r="FW319">
            <v>3.46</v>
          </cell>
          <cell r="FX319">
            <v>-2.62</v>
          </cell>
          <cell r="FY319">
            <v>0.85</v>
          </cell>
          <cell r="FZ319">
            <v>-2.4300000000000002</v>
          </cell>
          <cell r="GA319">
            <v>4.71</v>
          </cell>
          <cell r="GB319">
            <v>3.26</v>
          </cell>
          <cell r="GC319">
            <v>-4.67</v>
          </cell>
          <cell r="GD319">
            <v>-7.36</v>
          </cell>
          <cell r="GE319">
            <v>-6.77</v>
          </cell>
          <cell r="GF319">
            <v>-2.89</v>
          </cell>
          <cell r="GG319">
            <v>-1.86</v>
          </cell>
          <cell r="GH319">
            <v>1.37</v>
          </cell>
          <cell r="GI319">
            <v>2.86</v>
          </cell>
          <cell r="GJ319">
            <v>1.42</v>
          </cell>
          <cell r="GK319">
            <v>-0.19</v>
          </cell>
          <cell r="GL319">
            <v>0.24</v>
          </cell>
          <cell r="GM319">
            <v>1.79</v>
          </cell>
          <cell r="GN319">
            <v>-5.29</v>
          </cell>
          <cell r="GO319">
            <v>-4.93</v>
          </cell>
          <cell r="GP319">
            <v>1.1100000000000001</v>
          </cell>
          <cell r="GQ319">
            <v>-0.31</v>
          </cell>
          <cell r="GR319">
            <v>3.25</v>
          </cell>
          <cell r="GS319">
            <v>5.57</v>
          </cell>
          <cell r="GT319">
            <v>-0.37</v>
          </cell>
          <cell r="GU319">
            <v>-9.74</v>
          </cell>
          <cell r="GV319">
            <v>-5.35</v>
          </cell>
          <cell r="GW319">
            <v>1.83</v>
          </cell>
          <cell r="GX319">
            <v>4.91</v>
          </cell>
          <cell r="GY319">
            <v>4.5599999999999996</v>
          </cell>
          <cell r="GZ319">
            <v>-5.99</v>
          </cell>
          <cell r="HA319">
            <v>-11.06</v>
          </cell>
          <cell r="HB319">
            <v>-9.5500000000000007</v>
          </cell>
          <cell r="HC319">
            <v>-6.65</v>
          </cell>
          <cell r="HD319">
            <v>-6.44</v>
          </cell>
          <cell r="HE319">
            <v>1.05</v>
          </cell>
          <cell r="HF319">
            <v>1.21</v>
          </cell>
          <cell r="HG319">
            <v>1.1499999999999999</v>
          </cell>
          <cell r="HH319">
            <v>-0.71</v>
          </cell>
          <cell r="HI319">
            <v>-1.58</v>
          </cell>
          <cell r="HJ319">
            <v>-1.22</v>
          </cell>
          <cell r="HK319">
            <v>0.03</v>
          </cell>
          <cell r="HL319">
            <v>2.44</v>
          </cell>
          <cell r="HM319">
            <v>3.24</v>
          </cell>
          <cell r="HN319">
            <v>5.26</v>
          </cell>
          <cell r="HO319">
            <v>8.0500000000000007</v>
          </cell>
          <cell r="HP319">
            <v>11.7</v>
          </cell>
          <cell r="HQ319">
            <v>11.68</v>
          </cell>
          <cell r="HR319">
            <v>-1.17</v>
          </cell>
          <cell r="HS319">
            <v>9.3699999999999992</v>
          </cell>
          <cell r="HT319">
            <v>2.58</v>
          </cell>
          <cell r="HU319">
            <v>6.16</v>
          </cell>
          <cell r="HV319">
            <v>3.02</v>
          </cell>
          <cell r="HW319">
            <v>2.8</v>
          </cell>
          <cell r="HX319">
            <v>5.42</v>
          </cell>
          <cell r="HY319">
            <v>1.52</v>
          </cell>
          <cell r="HZ319">
            <v>-6.73</v>
          </cell>
          <cell r="IA319">
            <v>-7.89</v>
          </cell>
          <cell r="IB319">
            <v>-11.61</v>
          </cell>
          <cell r="IC319">
            <v>-8.4499999999999993</v>
          </cell>
          <cell r="ID319">
            <v>-0.78</v>
          </cell>
          <cell r="IE319">
            <v>-0.39</v>
          </cell>
          <cell r="IF319">
            <v>-1.34</v>
          </cell>
          <cell r="IG319">
            <v>-2.63</v>
          </cell>
          <cell r="IH319">
            <v>-3.04</v>
          </cell>
          <cell r="II319">
            <v>0.59</v>
          </cell>
          <cell r="IJ319">
            <v>7.33</v>
          </cell>
          <cell r="IK319">
            <v>8.42</v>
          </cell>
          <cell r="IL319">
            <v>6.19</v>
          </cell>
          <cell r="IM319">
            <v>3.9</v>
          </cell>
          <cell r="IN319">
            <v>1.99</v>
          </cell>
          <cell r="IO319">
            <v>4.82</v>
          </cell>
          <cell r="IP319">
            <v>7.18</v>
          </cell>
          <cell r="IQ319">
            <v>2.57</v>
          </cell>
          <cell r="IR319">
            <v>-1.95</v>
          </cell>
          <cell r="IS319">
            <v>-1.67</v>
          </cell>
          <cell r="IT319">
            <v>2.19</v>
          </cell>
          <cell r="IU319">
            <v>3.66</v>
          </cell>
          <cell r="IV319">
            <v>-0.09</v>
          </cell>
          <cell r="IW319">
            <v>-0.27</v>
          </cell>
          <cell r="IX319">
            <v>-3.7</v>
          </cell>
          <cell r="IY319">
            <v>-6.57</v>
          </cell>
          <cell r="IZ319">
            <v>-4.63</v>
          </cell>
          <cell r="JA319">
            <v>-3.57</v>
          </cell>
          <cell r="JB319">
            <v>-2.34</v>
          </cell>
          <cell r="JC319">
            <v>0.32</v>
          </cell>
          <cell r="JD319">
            <v>3.15</v>
          </cell>
          <cell r="JE319">
            <v>0.63</v>
          </cell>
          <cell r="JF319">
            <v>-0.57999999999999996</v>
          </cell>
          <cell r="JG319">
            <v>2.11</v>
          </cell>
          <cell r="JH319">
            <v>2.2200000000000002</v>
          </cell>
          <cell r="JI319">
            <v>2.92</v>
          </cell>
          <cell r="JJ319">
            <v>4.22</v>
          </cell>
          <cell r="JK319">
            <v>3.34</v>
          </cell>
          <cell r="JL319">
            <v>5.96</v>
          </cell>
          <cell r="JM319">
            <v>6.8</v>
          </cell>
          <cell r="JN319">
            <v>5.14</v>
          </cell>
          <cell r="JO319">
            <v>0.7</v>
          </cell>
          <cell r="JP319">
            <v>-3.89</v>
          </cell>
          <cell r="JQ319">
            <v>0.17</v>
          </cell>
          <cell r="JR319">
            <v>5.36</v>
          </cell>
          <cell r="JS319">
            <v>-0.13</v>
          </cell>
          <cell r="JT319">
            <v>-4.88</v>
          </cell>
          <cell r="JU319">
            <v>-5.22</v>
          </cell>
          <cell r="JV319">
            <v>-6.1</v>
          </cell>
          <cell r="JW319">
            <v>-5.45</v>
          </cell>
          <cell r="JX319">
            <v>-1.78</v>
          </cell>
          <cell r="JY319">
            <v>-0.67</v>
          </cell>
          <cell r="JZ319">
            <v>-0.69</v>
          </cell>
          <cell r="KA319">
            <v>-2.31</v>
          </cell>
          <cell r="KB319">
            <v>-4.1500000000000004</v>
          </cell>
          <cell r="KC319">
            <v>-1.81</v>
          </cell>
          <cell r="KD319">
            <v>-0.56000000000000005</v>
          </cell>
          <cell r="KE319">
            <v>3.71</v>
          </cell>
          <cell r="KF319">
            <v>9.81</v>
          </cell>
          <cell r="KG319">
            <v>5.7</v>
          </cell>
          <cell r="KH319">
            <v>1.42</v>
          </cell>
          <cell r="KI319">
            <v>2.17</v>
          </cell>
          <cell r="KJ319">
            <v>1.61</v>
          </cell>
          <cell r="KK319">
            <v>4.2300000000000004</v>
          </cell>
          <cell r="KL319">
            <v>6.58</v>
          </cell>
          <cell r="KM319">
            <v>2.63</v>
          </cell>
          <cell r="KN319">
            <v>0.53</v>
          </cell>
          <cell r="KO319">
            <v>3.81</v>
          </cell>
          <cell r="KP319">
            <v>4.1100000000000003</v>
          </cell>
          <cell r="KQ319">
            <v>0.47</v>
          </cell>
          <cell r="KR319">
            <v>-1.84</v>
          </cell>
          <cell r="KS319">
            <v>-2.29</v>
          </cell>
          <cell r="KT319">
            <v>-5.83</v>
          </cell>
          <cell r="KU319">
            <v>-6.7</v>
          </cell>
          <cell r="KV319">
            <v>-4.38</v>
          </cell>
          <cell r="KW319">
            <v>-5.27</v>
          </cell>
          <cell r="KX319">
            <v>-0.85</v>
          </cell>
          <cell r="KY319">
            <v>-1.52</v>
          </cell>
          <cell r="KZ319">
            <v>-1.91</v>
          </cell>
          <cell r="LA319">
            <v>1.42</v>
          </cell>
          <cell r="LB319">
            <v>1.68</v>
          </cell>
          <cell r="LC319">
            <v>0.31</v>
          </cell>
          <cell r="LD319">
            <v>-0.38</v>
          </cell>
          <cell r="LE319">
            <v>-0.97</v>
          </cell>
          <cell r="LF319">
            <v>-0.5</v>
          </cell>
          <cell r="LG319">
            <v>0</v>
          </cell>
          <cell r="LH319">
            <v>1.2971316999801001</v>
          </cell>
          <cell r="LI319">
            <v>1.0382871217335783</v>
          </cell>
          <cell r="LJ319">
            <v>8.1056057352766719E-2</v>
          </cell>
          <cell r="LK319">
            <v>-0.39220707599189436</v>
          </cell>
          <cell r="LL319">
            <v>0.23422325399392277</v>
          </cell>
          <cell r="LM319">
            <v>0.86235735621210252</v>
          </cell>
          <cell r="LN319">
            <v>0.69635585316862392</v>
          </cell>
          <cell r="LO319">
            <v>0.19909668650385987</v>
          </cell>
          <cell r="LP319">
            <v>-0.2379840963050972</v>
          </cell>
          <cell r="LQ319">
            <v>-0.46156255566129273</v>
          </cell>
          <cell r="LR319">
            <v>-0.58411622518751649</v>
          </cell>
          <cell r="LS319">
            <v>-0.51166426878844751</v>
          </cell>
          <cell r="LT319">
            <v>-0.15371464357273984</v>
          </cell>
          <cell r="LU319">
            <v>5.7143972647803222E-2</v>
          </cell>
          <cell r="LV319">
            <v>-1.2684940426280636E-2</v>
          </cell>
          <cell r="LW319">
            <v>0.21609648157366937</v>
          </cell>
          <cell r="LX319">
            <v>0.46519473136817063</v>
          </cell>
          <cell r="LY319">
            <v>0.5833839853570203</v>
          </cell>
          <cell r="LZ319">
            <v>0.75197513841916497</v>
          </cell>
          <cell r="MA319">
            <v>0.97000347750158811</v>
          </cell>
          <cell r="MB319">
            <v>1.1072160520072183</v>
          </cell>
          <cell r="MC319">
            <v>1.2461434206955699</v>
          </cell>
          <cell r="MD319">
            <v>1.2470057635949674</v>
          </cell>
          <cell r="ME319">
            <v>1.6335261434688677</v>
          </cell>
        </row>
        <row r="320">
          <cell r="A320">
            <v>1108088</v>
          </cell>
          <cell r="G320" t="str">
            <v xml:space="preserve">Dourada </v>
          </cell>
          <cell r="H320">
            <v>4.88</v>
          </cell>
          <cell r="I320">
            <v>9.27</v>
          </cell>
          <cell r="J320">
            <v>11.07</v>
          </cell>
          <cell r="K320">
            <v>2.42</v>
          </cell>
          <cell r="L320">
            <v>0.33</v>
          </cell>
          <cell r="M320">
            <v>5.47</v>
          </cell>
          <cell r="N320">
            <v>3.01</v>
          </cell>
          <cell r="O320">
            <v>-4.71</v>
          </cell>
          <cell r="P320">
            <v>-10.8</v>
          </cell>
          <cell r="Q320">
            <v>-6.94</v>
          </cell>
          <cell r="R320">
            <v>1.63</v>
          </cell>
          <cell r="S320">
            <v>-2.72</v>
          </cell>
          <cell r="T320">
            <v>-5.93</v>
          </cell>
          <cell r="U320">
            <v>2.33</v>
          </cell>
          <cell r="V320">
            <v>7.82</v>
          </cell>
          <cell r="W320">
            <v>-0.39</v>
          </cell>
          <cell r="X320">
            <v>-9.61</v>
          </cell>
          <cell r="Y320">
            <v>-6.15</v>
          </cell>
          <cell r="Z320">
            <v>4.3499999999999996</v>
          </cell>
          <cell r="AA320">
            <v>9.01</v>
          </cell>
          <cell r="AB320">
            <v>10.61</v>
          </cell>
          <cell r="AC320">
            <v>6.82</v>
          </cell>
          <cell r="AD320">
            <v>-0.18</v>
          </cell>
          <cell r="AE320">
            <v>1.38</v>
          </cell>
          <cell r="AF320">
            <v>5.61</v>
          </cell>
          <cell r="AG320">
            <v>5.53</v>
          </cell>
          <cell r="AH320">
            <v>2.73</v>
          </cell>
          <cell r="AI320">
            <v>-1.51</v>
          </cell>
          <cell r="AJ320">
            <v>-0.78</v>
          </cell>
          <cell r="AK320">
            <v>4.67</v>
          </cell>
          <cell r="AL320">
            <v>2.93</v>
          </cell>
          <cell r="AM320">
            <v>-0.81</v>
          </cell>
          <cell r="AN320">
            <v>-4.7699999999999996</v>
          </cell>
          <cell r="AO320">
            <v>-10.54</v>
          </cell>
          <cell r="AP320">
            <v>-12.69</v>
          </cell>
          <cell r="AQ320">
            <v>-7.55</v>
          </cell>
          <cell r="AR320">
            <v>-4.5599999999999996</v>
          </cell>
          <cell r="AS320">
            <v>-3.26</v>
          </cell>
          <cell r="AT320">
            <v>0.39</v>
          </cell>
          <cell r="AU320">
            <v>-3.78</v>
          </cell>
          <cell r="AV320">
            <v>-10.68</v>
          </cell>
          <cell r="AW320">
            <v>-6.01</v>
          </cell>
          <cell r="AX320">
            <v>3.41</v>
          </cell>
          <cell r="AY320">
            <v>4.3</v>
          </cell>
          <cell r="AZ320">
            <v>13.97</v>
          </cell>
          <cell r="BA320">
            <v>16.48</v>
          </cell>
          <cell r="BB320">
            <v>8.9700000000000006</v>
          </cell>
          <cell r="BC320">
            <v>6.04</v>
          </cell>
          <cell r="BD320">
            <v>8.18</v>
          </cell>
          <cell r="BE320">
            <v>14.75</v>
          </cell>
          <cell r="BF320">
            <v>8.94</v>
          </cell>
          <cell r="BG320">
            <v>-0.9</v>
          </cell>
          <cell r="BH320">
            <v>0.3</v>
          </cell>
          <cell r="BI320">
            <v>-1.56</v>
          </cell>
          <cell r="BJ320">
            <v>-6.44</v>
          </cell>
          <cell r="BK320">
            <v>-2.0099999999999998</v>
          </cell>
          <cell r="BL320">
            <v>-1.55</v>
          </cell>
          <cell r="BM320">
            <v>-6.15</v>
          </cell>
          <cell r="BN320">
            <v>-9.07</v>
          </cell>
          <cell r="BO320">
            <v>-5.45</v>
          </cell>
          <cell r="BP320">
            <v>-3.18</v>
          </cell>
          <cell r="BQ320">
            <v>1.49</v>
          </cell>
          <cell r="BR320">
            <v>15.67</v>
          </cell>
          <cell r="BS320">
            <v>6.65</v>
          </cell>
          <cell r="BT320">
            <v>-11.1</v>
          </cell>
          <cell r="BU320">
            <v>-9.98</v>
          </cell>
          <cell r="BV320">
            <v>3.25</v>
          </cell>
          <cell r="BW320">
            <v>8.52</v>
          </cell>
          <cell r="BX320">
            <v>2.29</v>
          </cell>
          <cell r="BY320">
            <v>2.42</v>
          </cell>
          <cell r="BZ320">
            <v>7.47</v>
          </cell>
          <cell r="CA320">
            <v>7.17</v>
          </cell>
          <cell r="CB320">
            <v>2.29</v>
          </cell>
          <cell r="CC320">
            <v>3.23</v>
          </cell>
          <cell r="CD320">
            <v>11.01</v>
          </cell>
          <cell r="CE320">
            <v>6.25</v>
          </cell>
          <cell r="CF320">
            <v>-2.85</v>
          </cell>
          <cell r="CG320">
            <v>-1.58</v>
          </cell>
          <cell r="CH320">
            <v>3.67</v>
          </cell>
          <cell r="CI320">
            <v>-0.51</v>
          </cell>
          <cell r="CJ320">
            <v>-12.59</v>
          </cell>
          <cell r="CK320">
            <v>-11.88</v>
          </cell>
          <cell r="CL320">
            <v>-3.54</v>
          </cell>
          <cell r="CM320">
            <v>-0.12</v>
          </cell>
          <cell r="CN320">
            <v>-1.25</v>
          </cell>
          <cell r="CO320">
            <v>-0.76</v>
          </cell>
          <cell r="CP320">
            <v>6.26</v>
          </cell>
          <cell r="CQ320">
            <v>6.96</v>
          </cell>
          <cell r="CR320">
            <v>-0.08</v>
          </cell>
          <cell r="CS320">
            <v>-2.67</v>
          </cell>
          <cell r="CT320">
            <v>0.64</v>
          </cell>
          <cell r="CU320">
            <v>3.1</v>
          </cell>
          <cell r="CV320">
            <v>5.83</v>
          </cell>
          <cell r="CW320">
            <v>4.87</v>
          </cell>
          <cell r="CX320">
            <v>4.57</v>
          </cell>
          <cell r="CY320">
            <v>7.47</v>
          </cell>
          <cell r="CZ320">
            <v>8.86</v>
          </cell>
          <cell r="DA320">
            <v>8.86</v>
          </cell>
          <cell r="DB320">
            <v>2.35</v>
          </cell>
          <cell r="DC320">
            <v>-4.84</v>
          </cell>
          <cell r="DD320">
            <v>0.92</v>
          </cell>
          <cell r="DE320">
            <v>8.2799999999999994</v>
          </cell>
          <cell r="DF320">
            <v>9.35</v>
          </cell>
          <cell r="DG320">
            <v>6.34</v>
          </cell>
          <cell r="DH320">
            <v>2.1</v>
          </cell>
          <cell r="DI320">
            <v>-4.32</v>
          </cell>
          <cell r="DJ320">
            <v>-10.45</v>
          </cell>
          <cell r="DK320">
            <v>-5.37</v>
          </cell>
          <cell r="DL320">
            <v>-2.2799999999999998</v>
          </cell>
          <cell r="DM320">
            <v>-3.08</v>
          </cell>
          <cell r="DN320">
            <v>0.56999999999999995</v>
          </cell>
          <cell r="DO320">
            <v>2.89</v>
          </cell>
          <cell r="DP320">
            <v>-2.0699999999999998</v>
          </cell>
          <cell r="DQ320">
            <v>-8.1199999999999992</v>
          </cell>
          <cell r="DR320">
            <v>-5.3</v>
          </cell>
          <cell r="DS320">
            <v>0.72</v>
          </cell>
          <cell r="DT320">
            <v>2.84</v>
          </cell>
          <cell r="DU320">
            <v>4.04</v>
          </cell>
          <cell r="DV320">
            <v>10.68</v>
          </cell>
          <cell r="DW320">
            <v>8.68</v>
          </cell>
          <cell r="DX320">
            <v>7.18</v>
          </cell>
          <cell r="DY320">
            <v>10.06</v>
          </cell>
          <cell r="DZ320">
            <v>4.7699999999999996</v>
          </cell>
          <cell r="EA320">
            <v>2.5</v>
          </cell>
          <cell r="EB320">
            <v>4.12</v>
          </cell>
          <cell r="EC320">
            <v>3.8</v>
          </cell>
          <cell r="ED320">
            <v>3.52</v>
          </cell>
          <cell r="EE320">
            <v>-1.25</v>
          </cell>
          <cell r="EF320">
            <v>-9.74</v>
          </cell>
          <cell r="EG320">
            <v>-8.9499999999999993</v>
          </cell>
          <cell r="EH320">
            <v>-9.2200000000000006</v>
          </cell>
          <cell r="EI320">
            <v>-7.45</v>
          </cell>
          <cell r="EJ320">
            <v>2.19</v>
          </cell>
          <cell r="EK320">
            <v>6.66</v>
          </cell>
          <cell r="EL320">
            <v>8.56</v>
          </cell>
          <cell r="EM320">
            <v>3.33</v>
          </cell>
          <cell r="EN320">
            <v>-6.12</v>
          </cell>
          <cell r="EO320">
            <v>-5.59</v>
          </cell>
          <cell r="EP320">
            <v>0.16</v>
          </cell>
          <cell r="EQ320">
            <v>3.17</v>
          </cell>
          <cell r="ER320">
            <v>3.03</v>
          </cell>
          <cell r="ES320">
            <v>3.06</v>
          </cell>
          <cell r="ET320">
            <v>11.39</v>
          </cell>
          <cell r="EU320">
            <v>13.53</v>
          </cell>
          <cell r="EV320">
            <v>13.77</v>
          </cell>
          <cell r="EW320">
            <v>13.99</v>
          </cell>
          <cell r="EX320">
            <v>-1.64</v>
          </cell>
          <cell r="EY320">
            <v>-7.22</v>
          </cell>
          <cell r="EZ320">
            <v>-0.35</v>
          </cell>
          <cell r="FA320">
            <v>1.93</v>
          </cell>
          <cell r="FB320">
            <v>1.99</v>
          </cell>
          <cell r="FC320">
            <v>3.27</v>
          </cell>
          <cell r="FD320">
            <v>4.67</v>
          </cell>
          <cell r="FE320">
            <v>-1.49</v>
          </cell>
          <cell r="FF320">
            <v>-11.92</v>
          </cell>
          <cell r="FG320">
            <v>-9.02</v>
          </cell>
          <cell r="FH320">
            <v>-6.43</v>
          </cell>
          <cell r="FI320">
            <v>-2.96</v>
          </cell>
          <cell r="FJ320">
            <v>14.3</v>
          </cell>
          <cell r="FK320">
            <v>10.26</v>
          </cell>
          <cell r="FL320">
            <v>-4.24</v>
          </cell>
          <cell r="FM320">
            <v>-6.95</v>
          </cell>
          <cell r="FN320">
            <v>-7.2</v>
          </cell>
          <cell r="FO320">
            <v>-4.37</v>
          </cell>
          <cell r="FP320">
            <v>0.16</v>
          </cell>
          <cell r="FQ320">
            <v>7.36</v>
          </cell>
          <cell r="FR320">
            <v>16.09</v>
          </cell>
          <cell r="FS320">
            <v>10.63</v>
          </cell>
          <cell r="FT320">
            <v>7.2</v>
          </cell>
          <cell r="FU320">
            <v>13.38</v>
          </cell>
          <cell r="FV320">
            <v>10.5</v>
          </cell>
          <cell r="FW320">
            <v>0.15</v>
          </cell>
          <cell r="FX320">
            <v>2.77</v>
          </cell>
          <cell r="FY320">
            <v>12.73</v>
          </cell>
          <cell r="FZ320">
            <v>10.94</v>
          </cell>
          <cell r="GA320">
            <v>-1.78</v>
          </cell>
          <cell r="GB320">
            <v>-9.66</v>
          </cell>
          <cell r="GC320">
            <v>-1.65</v>
          </cell>
          <cell r="GD320">
            <v>-4.84</v>
          </cell>
          <cell r="GE320">
            <v>-13.13</v>
          </cell>
          <cell r="GF320">
            <v>-9.56</v>
          </cell>
          <cell r="GG320">
            <v>-1.56</v>
          </cell>
          <cell r="GH320">
            <v>6.45</v>
          </cell>
          <cell r="GI320">
            <v>4.13</v>
          </cell>
          <cell r="GJ320">
            <v>1.19</v>
          </cell>
          <cell r="GK320">
            <v>-2.02</v>
          </cell>
          <cell r="GL320">
            <v>-7.68</v>
          </cell>
          <cell r="GM320">
            <v>-3.08</v>
          </cell>
          <cell r="GN320">
            <v>3.06</v>
          </cell>
          <cell r="GO320">
            <v>0.65</v>
          </cell>
          <cell r="GP320">
            <v>-1.36</v>
          </cell>
          <cell r="GQ320">
            <v>2.69</v>
          </cell>
          <cell r="GR320">
            <v>15.08</v>
          </cell>
          <cell r="GS320">
            <v>17.45</v>
          </cell>
          <cell r="GT320">
            <v>0.64</v>
          </cell>
          <cell r="GU320">
            <v>-8.06</v>
          </cell>
          <cell r="GV320">
            <v>-6.29</v>
          </cell>
          <cell r="GW320">
            <v>0.06</v>
          </cell>
          <cell r="GX320">
            <v>7.37</v>
          </cell>
          <cell r="GY320">
            <v>3.4</v>
          </cell>
          <cell r="GZ320">
            <v>-12.06</v>
          </cell>
          <cell r="HA320">
            <v>-17.93</v>
          </cell>
          <cell r="HB320">
            <v>-12.42</v>
          </cell>
          <cell r="HC320">
            <v>-5.22</v>
          </cell>
          <cell r="HD320">
            <v>5.39</v>
          </cell>
          <cell r="HE320">
            <v>6.58</v>
          </cell>
          <cell r="HF320">
            <v>3.32</v>
          </cell>
          <cell r="HG320">
            <v>1.07</v>
          </cell>
          <cell r="HH320">
            <v>-3.82</v>
          </cell>
          <cell r="HI320">
            <v>-4.87</v>
          </cell>
          <cell r="HJ320">
            <v>-6.31</v>
          </cell>
          <cell r="HK320">
            <v>-3.55</v>
          </cell>
          <cell r="HL320">
            <v>2.4700000000000002</v>
          </cell>
          <cell r="HM320">
            <v>4.9400000000000004</v>
          </cell>
          <cell r="HN320">
            <v>9.9600000000000009</v>
          </cell>
          <cell r="HO320">
            <v>10.66</v>
          </cell>
          <cell r="HP320">
            <v>15.35</v>
          </cell>
          <cell r="HQ320">
            <v>15.96</v>
          </cell>
          <cell r="HR320">
            <v>-4.62</v>
          </cell>
          <cell r="HS320">
            <v>-12.67</v>
          </cell>
          <cell r="HT320">
            <v>-0.37</v>
          </cell>
          <cell r="HU320">
            <v>3.4</v>
          </cell>
          <cell r="HV320">
            <v>-1.1599999999999999</v>
          </cell>
          <cell r="HW320">
            <v>3.41</v>
          </cell>
          <cell r="HX320">
            <v>9.7799999999999994</v>
          </cell>
          <cell r="HY320">
            <v>3.6</v>
          </cell>
          <cell r="HZ320">
            <v>-11.32</v>
          </cell>
          <cell r="IA320">
            <v>-12.86</v>
          </cell>
          <cell r="IB320">
            <v>-13.56</v>
          </cell>
          <cell r="IC320">
            <v>-11.57</v>
          </cell>
          <cell r="ID320">
            <v>-0.84</v>
          </cell>
          <cell r="IE320">
            <v>1.87</v>
          </cell>
          <cell r="IF320">
            <v>1.96</v>
          </cell>
          <cell r="IG320">
            <v>-2.06</v>
          </cell>
          <cell r="IH320">
            <v>-4.42</v>
          </cell>
          <cell r="II320">
            <v>-0.05</v>
          </cell>
          <cell r="IJ320">
            <v>8.93</v>
          </cell>
          <cell r="IK320">
            <v>13.04</v>
          </cell>
          <cell r="IL320">
            <v>12.25</v>
          </cell>
          <cell r="IM320">
            <v>6.93</v>
          </cell>
          <cell r="IN320">
            <v>0.7</v>
          </cell>
          <cell r="IO320">
            <v>2.4500000000000002</v>
          </cell>
          <cell r="IP320">
            <v>3.6</v>
          </cell>
          <cell r="IQ320">
            <v>2.0299999999999998</v>
          </cell>
          <cell r="IR320">
            <v>-0.28000000000000003</v>
          </cell>
          <cell r="IS320">
            <v>-0.57999999999999996</v>
          </cell>
          <cell r="IT320">
            <v>1.1100000000000001</v>
          </cell>
          <cell r="IU320">
            <v>2.17</v>
          </cell>
          <cell r="IV320">
            <v>1.64</v>
          </cell>
          <cell r="IW320">
            <v>0.15</v>
          </cell>
          <cell r="IX320">
            <v>-6.77</v>
          </cell>
          <cell r="IY320">
            <v>-12.44</v>
          </cell>
          <cell r="IZ320">
            <v>-7.68</v>
          </cell>
          <cell r="JA320">
            <v>-1.02</v>
          </cell>
          <cell r="JB320">
            <v>-0.46</v>
          </cell>
          <cell r="JC320">
            <v>0.62</v>
          </cell>
          <cell r="JD320">
            <v>5.17</v>
          </cell>
          <cell r="JE320">
            <v>2.62</v>
          </cell>
          <cell r="JF320">
            <v>-0.16</v>
          </cell>
          <cell r="JG320">
            <v>3.02</v>
          </cell>
          <cell r="JH320">
            <v>4.0999999999999996</v>
          </cell>
          <cell r="JI320">
            <v>3.84</v>
          </cell>
          <cell r="JJ320">
            <v>6.06</v>
          </cell>
          <cell r="JK320">
            <v>4.1399999999999997</v>
          </cell>
          <cell r="JL320">
            <v>7.09</v>
          </cell>
          <cell r="JM320">
            <v>12.39</v>
          </cell>
          <cell r="JN320">
            <v>10</v>
          </cell>
          <cell r="JO320">
            <v>0.93</v>
          </cell>
          <cell r="JP320">
            <v>-6.4</v>
          </cell>
          <cell r="JQ320">
            <v>-0.93</v>
          </cell>
          <cell r="JR320">
            <v>9.26</v>
          </cell>
          <cell r="JS320">
            <v>1.46</v>
          </cell>
          <cell r="JT320">
            <v>-11.7</v>
          </cell>
          <cell r="JU320">
            <v>-10.89</v>
          </cell>
          <cell r="JV320">
            <v>-3.18</v>
          </cell>
          <cell r="JW320">
            <v>-2.38</v>
          </cell>
          <cell r="JX320">
            <v>0.19</v>
          </cell>
          <cell r="JY320">
            <v>2.74</v>
          </cell>
          <cell r="JZ320">
            <v>-0.28000000000000003</v>
          </cell>
          <cell r="KA320">
            <v>-1.51</v>
          </cell>
          <cell r="KB320">
            <v>-4.1399999999999997</v>
          </cell>
          <cell r="KC320">
            <v>-5.39</v>
          </cell>
          <cell r="KD320">
            <v>0.25</v>
          </cell>
          <cell r="KE320">
            <v>5.68</v>
          </cell>
          <cell r="KF320">
            <v>12.65</v>
          </cell>
          <cell r="KG320">
            <v>13.22</v>
          </cell>
          <cell r="KH320">
            <v>6.62</v>
          </cell>
          <cell r="KI320">
            <v>0.05</v>
          </cell>
          <cell r="KJ320">
            <v>-0.62</v>
          </cell>
          <cell r="KK320">
            <v>3.63</v>
          </cell>
          <cell r="KL320">
            <v>3.3</v>
          </cell>
          <cell r="KM320">
            <v>3.83</v>
          </cell>
          <cell r="KN320">
            <v>3.07</v>
          </cell>
          <cell r="KO320">
            <v>3.81</v>
          </cell>
          <cell r="KP320">
            <v>6.75</v>
          </cell>
          <cell r="KQ320">
            <v>3.53</v>
          </cell>
          <cell r="KR320">
            <v>0.96</v>
          </cell>
          <cell r="KS320">
            <v>-1.0900000000000001</v>
          </cell>
          <cell r="KT320">
            <v>-9.93</v>
          </cell>
          <cell r="KU320">
            <v>-9.2100000000000009</v>
          </cell>
          <cell r="KV320">
            <v>-0.72</v>
          </cell>
          <cell r="KW320">
            <v>-3.75</v>
          </cell>
          <cell r="KX320">
            <v>-5.04</v>
          </cell>
          <cell r="KY320">
            <v>-2.46</v>
          </cell>
          <cell r="KZ320">
            <v>-2.39</v>
          </cell>
          <cell r="LA320">
            <v>-0.79</v>
          </cell>
          <cell r="LB320">
            <v>2.1</v>
          </cell>
          <cell r="LC320">
            <v>2.82</v>
          </cell>
          <cell r="LD320">
            <v>-2.2200000000000002</v>
          </cell>
          <cell r="LE320">
            <v>-1.39</v>
          </cell>
          <cell r="LF320">
            <v>-0.5</v>
          </cell>
          <cell r="LG320">
            <v>0</v>
          </cell>
          <cell r="LH320">
            <v>1.2971316999801001</v>
          </cell>
          <cell r="LI320">
            <v>1.0382871217335783</v>
          </cell>
          <cell r="LJ320">
            <v>8.1056057352766719E-2</v>
          </cell>
          <cell r="LK320">
            <v>-0.39220707599189436</v>
          </cell>
          <cell r="LL320">
            <v>0.23422325399392277</v>
          </cell>
          <cell r="LM320">
            <v>0.86235735621210252</v>
          </cell>
          <cell r="LN320">
            <v>0.69635585316862392</v>
          </cell>
          <cell r="LO320">
            <v>0.19909668650385987</v>
          </cell>
          <cell r="LP320">
            <v>-0.2379840963050972</v>
          </cell>
          <cell r="LQ320">
            <v>-0.46156255566129273</v>
          </cell>
          <cell r="LR320">
            <v>-0.58411622518751649</v>
          </cell>
          <cell r="LS320">
            <v>-0.51166426878844751</v>
          </cell>
          <cell r="LT320">
            <v>-0.15371464357273984</v>
          </cell>
          <cell r="LU320">
            <v>5.7143972647803222E-2</v>
          </cell>
          <cell r="LV320">
            <v>-1.2684940426280636E-2</v>
          </cell>
          <cell r="LW320">
            <v>0.21609648157366937</v>
          </cell>
          <cell r="LX320">
            <v>0.46519473136817063</v>
          </cell>
          <cell r="LY320">
            <v>0.5833839853570203</v>
          </cell>
          <cell r="LZ320">
            <v>0.75197513841916497</v>
          </cell>
          <cell r="MA320">
            <v>0.97000347750158811</v>
          </cell>
          <cell r="MB320">
            <v>1.1072160520072183</v>
          </cell>
          <cell r="MC320">
            <v>1.2461434206955699</v>
          </cell>
          <cell r="MD320">
            <v>1.2470057635949674</v>
          </cell>
          <cell r="ME320">
            <v>1.6335261434688677</v>
          </cell>
        </row>
        <row r="321">
          <cell r="A321" t="str">
            <v>VNFV</v>
          </cell>
          <cell r="D321" t="str">
            <v>+</v>
          </cell>
          <cell r="E321" t="str">
            <v>IN NATURA</v>
          </cell>
          <cell r="H321">
            <v>3.1322706649987508</v>
          </cell>
          <cell r="I321">
            <v>5.6887002282537082</v>
          </cell>
          <cell r="J321">
            <v>7.0051354148381879</v>
          </cell>
          <cell r="K321">
            <v>7.411109776702931</v>
          </cell>
          <cell r="L321">
            <v>3.6743258304036863</v>
          </cell>
          <cell r="M321">
            <v>1.5773338056884316</v>
          </cell>
          <cell r="N321">
            <v>4.0171535546307586</v>
          </cell>
          <cell r="O321">
            <v>2.2434327351844807</v>
          </cell>
          <cell r="P321">
            <v>3.1528844164859406</v>
          </cell>
          <cell r="Q321">
            <v>3.4819196353348012</v>
          </cell>
          <cell r="R321">
            <v>-2.0325203057039278</v>
          </cell>
          <cell r="S321">
            <v>-6.6612778210500707</v>
          </cell>
          <cell r="T321">
            <v>-6.4640031613744098</v>
          </cell>
          <cell r="U321">
            <v>-4.2976989939484387</v>
          </cell>
          <cell r="V321">
            <v>-1.4028774831837016</v>
          </cell>
          <cell r="W321">
            <v>-4.7310623177741453</v>
          </cell>
          <cell r="X321">
            <v>-6.1797182649643405</v>
          </cell>
          <cell r="Y321">
            <v>-2.5893459306918016</v>
          </cell>
          <cell r="Z321">
            <v>-0.78229461690644853</v>
          </cell>
          <cell r="AA321">
            <v>-1.1258299260696061</v>
          </cell>
          <cell r="AB321">
            <v>5.0048041791769267</v>
          </cell>
          <cell r="AC321">
            <v>13.582272534281936</v>
          </cell>
          <cell r="AD321">
            <v>12.63008926936892</v>
          </cell>
          <cell r="AE321">
            <v>5.8492957113447694</v>
          </cell>
          <cell r="AF321">
            <v>7.2840104383596405</v>
          </cell>
          <cell r="AG321">
            <v>4.4081922209295463</v>
          </cell>
          <cell r="AH321">
            <v>0.79370334660525588</v>
          </cell>
          <cell r="AI321">
            <v>-0.84232214391559757</v>
          </cell>
          <cell r="AJ321">
            <v>-7.7823138227060537E-2</v>
          </cell>
          <cell r="AK321">
            <v>-2.1113639267229218</v>
          </cell>
          <cell r="AL321">
            <v>-2.3018415876825582</v>
          </cell>
          <cell r="AM321">
            <v>1.3383376839949921</v>
          </cell>
          <cell r="AN321">
            <v>1.8057422713744284</v>
          </cell>
          <cell r="AO321">
            <v>-6.1705373243340906</v>
          </cell>
          <cell r="AP321">
            <v>-8.7113891783604629</v>
          </cell>
          <cell r="AQ321">
            <v>-7.852244510189319</v>
          </cell>
          <cell r="AR321">
            <v>-3.3754944128658941</v>
          </cell>
          <cell r="AS321">
            <v>0.88602965878459405</v>
          </cell>
          <cell r="AT321">
            <v>2.1018626587677747</v>
          </cell>
          <cell r="AU321">
            <v>-2.0244710795494689</v>
          </cell>
          <cell r="AV321">
            <v>-3.2596928365529276</v>
          </cell>
          <cell r="AW321">
            <v>-2.1805563135005634</v>
          </cell>
          <cell r="AX321">
            <v>0.99241534519931573</v>
          </cell>
          <cell r="AY321">
            <v>1.9883491720444493</v>
          </cell>
          <cell r="AZ321">
            <v>4.8368159252183656</v>
          </cell>
          <cell r="BA321">
            <v>4.9939075608390411</v>
          </cell>
          <cell r="BB321">
            <v>1.5568589839187292</v>
          </cell>
          <cell r="BC321">
            <v>-2.1110375733649529</v>
          </cell>
          <cell r="BD321">
            <v>1.0712641942685297</v>
          </cell>
          <cell r="BE321">
            <v>5.5556770359452798</v>
          </cell>
          <cell r="BF321">
            <v>6.5732897676324695</v>
          </cell>
          <cell r="BG321">
            <v>5.130434949028615</v>
          </cell>
          <cell r="BH321">
            <v>8.4941370541582586</v>
          </cell>
          <cell r="BI321">
            <v>8.089955231548613</v>
          </cell>
          <cell r="BJ321">
            <v>4.2966390221045883</v>
          </cell>
          <cell r="BK321">
            <v>-1.9413702230648062</v>
          </cell>
          <cell r="BL321">
            <v>-3.3702977109980523</v>
          </cell>
          <cell r="BM321">
            <v>-3.8077205143418165</v>
          </cell>
          <cell r="BN321">
            <v>-0.95708185294424075</v>
          </cell>
          <cell r="BO321">
            <v>-1.1141031353862609</v>
          </cell>
          <cell r="BP321">
            <v>-2.1331408753498331</v>
          </cell>
          <cell r="BQ321">
            <v>-3.9493921802977088</v>
          </cell>
          <cell r="BR321">
            <v>-2.7765452873717038</v>
          </cell>
          <cell r="BS321">
            <v>-0.44743789205355949</v>
          </cell>
          <cell r="BT321">
            <v>-0.38288451098107645</v>
          </cell>
          <cell r="BU321">
            <v>0.15346069879708191</v>
          </cell>
          <cell r="BV321">
            <v>5.7018838743477946</v>
          </cell>
          <cell r="BW321">
            <v>7.0002502184163715</v>
          </cell>
          <cell r="BX321">
            <v>2.425617402427803</v>
          </cell>
          <cell r="BY321">
            <v>-0.50414941985460704</v>
          </cell>
          <cell r="BZ321">
            <v>0.88929817550238466</v>
          </cell>
          <cell r="CA321">
            <v>0.4443007349637948</v>
          </cell>
          <cell r="CB321">
            <v>3.0087186048588039</v>
          </cell>
          <cell r="CC321">
            <v>5.5483727801664546</v>
          </cell>
          <cell r="CD321">
            <v>4.4827948847366335</v>
          </cell>
          <cell r="CE321">
            <v>-3.7416258406680621E-2</v>
          </cell>
          <cell r="CF321">
            <v>-1.2772729024352194</v>
          </cell>
          <cell r="CG321">
            <v>2.7620718819807171</v>
          </cell>
          <cell r="CH321">
            <v>7.4291089822116643</v>
          </cell>
          <cell r="CI321">
            <v>5.116789452201095</v>
          </cell>
          <cell r="CJ321">
            <v>2.7967015946260347</v>
          </cell>
          <cell r="CK321">
            <v>2.554362910364619</v>
          </cell>
          <cell r="CL321">
            <v>2.9385755135434963</v>
          </cell>
          <cell r="CM321">
            <v>0.56961607705132156</v>
          </cell>
          <cell r="CN321">
            <v>-0.17751294182571314</v>
          </cell>
          <cell r="CO321">
            <v>-0.66599837850814136</v>
          </cell>
          <cell r="CP321">
            <v>-1.8674066172798629</v>
          </cell>
          <cell r="CQ321">
            <v>-3.7302126495814569</v>
          </cell>
          <cell r="CR321">
            <v>-2.9814012498510554</v>
          </cell>
          <cell r="CS321">
            <v>-5.6096112906951872</v>
          </cell>
          <cell r="CT321">
            <v>-4.5253568233961321</v>
          </cell>
          <cell r="CU321">
            <v>-1.9585967147141656</v>
          </cell>
          <cell r="CV321">
            <v>3.5234078442824536E-2</v>
          </cell>
          <cell r="CW321">
            <v>3.2799026593783176</v>
          </cell>
          <cell r="CX321">
            <v>6.4968999861223127</v>
          </cell>
          <cell r="CY321">
            <v>5.2302967690017779</v>
          </cell>
          <cell r="CZ321">
            <v>3.8198151052426277</v>
          </cell>
          <cell r="DA321">
            <v>3.8198151052426277</v>
          </cell>
          <cell r="DB321">
            <v>1.5821283861156392</v>
          </cell>
          <cell r="DC321">
            <v>-5.9522717785949156E-2</v>
          </cell>
          <cell r="DD321">
            <v>1.8887260501397043</v>
          </cell>
          <cell r="DE321">
            <v>4.036270789122395</v>
          </cell>
          <cell r="DF321">
            <v>3.216415033165184</v>
          </cell>
          <cell r="DG321">
            <v>1.7233565553898926</v>
          </cell>
          <cell r="DH321">
            <v>1.5060203945471975</v>
          </cell>
          <cell r="DI321">
            <v>8.9802240179771439E-2</v>
          </cell>
          <cell r="DJ321">
            <v>-0.72562977767874581</v>
          </cell>
          <cell r="DK321">
            <v>-2.2696977887954057</v>
          </cell>
          <cell r="DL321">
            <v>-3.9383468454982102</v>
          </cell>
          <cell r="DM321">
            <v>-5.3445402127855095</v>
          </cell>
          <cell r="DN321">
            <v>-2.1026626971313775</v>
          </cell>
          <cell r="DO321">
            <v>3.6860765382274505</v>
          </cell>
          <cell r="DP321">
            <v>6.1889778467334944</v>
          </cell>
          <cell r="DQ321">
            <v>1.4497502543067979</v>
          </cell>
          <cell r="DR321">
            <v>-1.3979261257443674</v>
          </cell>
          <cell r="DS321">
            <v>0.9017417890424404</v>
          </cell>
          <cell r="DT321">
            <v>6.5957303635368891</v>
          </cell>
          <cell r="DU321">
            <v>6.2147103828709058</v>
          </cell>
          <cell r="DV321">
            <v>1.4901191947463774</v>
          </cell>
          <cell r="DW321">
            <v>-0.76664231791314286</v>
          </cell>
          <cell r="DX321">
            <v>1.2150252313012044</v>
          </cell>
          <cell r="DY321">
            <v>1.683570960684909</v>
          </cell>
          <cell r="DZ321">
            <v>3.1436512557835772</v>
          </cell>
          <cell r="EA321">
            <v>3.8094221989203616</v>
          </cell>
          <cell r="EB321">
            <v>5.6137456759117113</v>
          </cell>
          <cell r="EC321">
            <v>7.6476389792833954</v>
          </cell>
          <cell r="ED321">
            <v>8.1506586374537129</v>
          </cell>
          <cell r="EE321">
            <v>4.563714580602837</v>
          </cell>
          <cell r="EF321">
            <v>1.7347418993226926</v>
          </cell>
          <cell r="EG321">
            <v>-2.2738205900443442</v>
          </cell>
          <cell r="EH321">
            <v>-4.9366954485077432</v>
          </cell>
          <cell r="EI321">
            <v>-8.086711195814857</v>
          </cell>
          <cell r="EJ321">
            <v>-6.6425861259522696</v>
          </cell>
          <cell r="EK321">
            <v>-6.2321826429197138</v>
          </cell>
          <cell r="EL321">
            <v>-7.2405243346020445</v>
          </cell>
          <cell r="EM321">
            <v>-6.871476769544131</v>
          </cell>
          <cell r="EN321">
            <v>-3.5544704672238323</v>
          </cell>
          <cell r="EO321">
            <v>-2.4639650584899466</v>
          </cell>
          <cell r="EP321">
            <v>-1.0317872264624759</v>
          </cell>
          <cell r="EQ321">
            <v>2.2533679031332565</v>
          </cell>
          <cell r="ER321">
            <v>3.9503924792841563</v>
          </cell>
          <cell r="ES321">
            <v>1.1342370075504444</v>
          </cell>
          <cell r="ET321">
            <v>-2.2771709887965383</v>
          </cell>
          <cell r="EU321">
            <v>-0.70213514807351451</v>
          </cell>
          <cell r="EV321">
            <v>6.0832209070526817</v>
          </cell>
          <cell r="EW321">
            <v>7.7171454559672723</v>
          </cell>
          <cell r="EX321">
            <v>4.6202748971031893</v>
          </cell>
          <cell r="EY321">
            <v>4.2122947190300346</v>
          </cell>
          <cell r="EZ321">
            <v>5.586571048603977</v>
          </cell>
          <cell r="FA321">
            <v>5.4865093326376204</v>
          </cell>
          <cell r="FB321">
            <v>2.6539865948360304</v>
          </cell>
          <cell r="FC321">
            <v>-0.88179018897252093</v>
          </cell>
          <cell r="FD321">
            <v>0.56276337222806672</v>
          </cell>
          <cell r="FE321">
            <v>-0.42805944204927338</v>
          </cell>
          <cell r="FF321">
            <v>-3.2664500099859883</v>
          </cell>
          <cell r="FG321">
            <v>-3.1477648404348471</v>
          </cell>
          <cell r="FH321">
            <v>-4.6582182779330372</v>
          </cell>
          <cell r="FI321">
            <v>-4.8561517753053085</v>
          </cell>
          <cell r="FJ321">
            <v>-3.8390780772436099</v>
          </cell>
          <cell r="FK321">
            <v>-0.79917658464761798</v>
          </cell>
          <cell r="FL321">
            <v>0.18541478747826992</v>
          </cell>
          <cell r="FM321">
            <v>-0.72715703664916342</v>
          </cell>
          <cell r="FN321">
            <v>-1.2071322759923413</v>
          </cell>
          <cell r="FO321">
            <v>-0.43757762865331257</v>
          </cell>
          <cell r="FP321">
            <v>1.9785913886896547</v>
          </cell>
          <cell r="FQ321">
            <v>3.1118201414653006</v>
          </cell>
          <cell r="FR321">
            <v>0.24623296170993514</v>
          </cell>
          <cell r="FS321">
            <v>0.22394803913383693</v>
          </cell>
          <cell r="FT321">
            <v>2.7616276568205924</v>
          </cell>
          <cell r="FU321">
            <v>3.5351771010325441</v>
          </cell>
          <cell r="FV321">
            <v>0.89429420990720165</v>
          </cell>
          <cell r="FW321">
            <v>0.41804200241101436</v>
          </cell>
          <cell r="FX321">
            <v>2.1311172602382968</v>
          </cell>
          <cell r="FY321">
            <v>1.1971930938174429</v>
          </cell>
          <cell r="FZ321">
            <v>0.7245861297539149</v>
          </cell>
          <cell r="GA321">
            <v>0.13474346076458749</v>
          </cell>
          <cell r="GB321">
            <v>-1.5211209533520267</v>
          </cell>
          <cell r="GC321">
            <v>1.0219318971507989</v>
          </cell>
          <cell r="GD321">
            <v>3.3604943732518056</v>
          </cell>
          <cell r="GE321">
            <v>3.6493501193017703</v>
          </cell>
          <cell r="GF321">
            <v>6.0120914249684736</v>
          </cell>
          <cell r="GG321">
            <v>6.6724319408233779</v>
          </cell>
          <cell r="GH321">
            <v>4.5504487676791792</v>
          </cell>
          <cell r="GI321">
            <v>3.6834984590800128</v>
          </cell>
          <cell r="GJ321">
            <v>2.812559738696923</v>
          </cell>
          <cell r="GK321">
            <v>0.5830123279341034</v>
          </cell>
          <cell r="GL321">
            <v>-0.56035002240143339</v>
          </cell>
          <cell r="GM321">
            <v>-1.7076252072968492</v>
          </cell>
          <cell r="GN321">
            <v>-5.0264585813913927</v>
          </cell>
          <cell r="GO321">
            <v>-4.1942558968267436</v>
          </cell>
          <cell r="GP321">
            <v>0.32791103907797614</v>
          </cell>
          <cell r="GQ321">
            <v>1.4668569561601521</v>
          </cell>
          <cell r="GR321">
            <v>4.2321300813008138</v>
          </cell>
          <cell r="GS321">
            <v>10.146737668161434</v>
          </cell>
          <cell r="GT321">
            <v>9.325487086806973</v>
          </cell>
          <cell r="GU321">
            <v>6.5365115902091109</v>
          </cell>
          <cell r="GV321">
            <v>5.7204434899328866</v>
          </cell>
          <cell r="GW321">
            <v>6.1943891610532757</v>
          </cell>
          <cell r="GX321">
            <v>8.821777346740852</v>
          </cell>
          <cell r="GY321">
            <v>6.4001999130812699</v>
          </cell>
          <cell r="GZ321">
            <v>0.39751320007542879</v>
          </cell>
          <cell r="HA321">
            <v>-0.74448277435546428</v>
          </cell>
          <cell r="HB321">
            <v>-0.897960849056604</v>
          </cell>
          <cell r="HC321">
            <v>-3.4690402362495387</v>
          </cell>
          <cell r="HD321">
            <v>-5.9664954365174188</v>
          </cell>
          <cell r="HE321">
            <v>-7.0639738367914129</v>
          </cell>
          <cell r="HF321">
            <v>-6.2808761313942849</v>
          </cell>
          <cell r="HG321">
            <v>-4.7608732205487936</v>
          </cell>
          <cell r="HH321">
            <v>-3.7162222826086952</v>
          </cell>
          <cell r="HI321">
            <v>-3.4505472312703578</v>
          </cell>
          <cell r="HJ321">
            <v>-1.2941760977818015</v>
          </cell>
          <cell r="HK321">
            <v>1.6629777150916789</v>
          </cell>
          <cell r="HL321">
            <v>1.836268648119348</v>
          </cell>
          <cell r="HM321">
            <v>1.635581538118094</v>
          </cell>
          <cell r="HN321">
            <v>2.7908617257266362</v>
          </cell>
          <cell r="HO321">
            <v>3.6650833609362938</v>
          </cell>
          <cell r="HP321">
            <v>2.8229734098890682</v>
          </cell>
          <cell r="HQ321">
            <v>2.1678364766395197</v>
          </cell>
          <cell r="HR321">
            <v>1.7287265283842794</v>
          </cell>
          <cell r="HS321">
            <v>3.3748676299968356</v>
          </cell>
          <cell r="HT321">
            <v>7.2915584485738956</v>
          </cell>
          <cell r="HU321">
            <v>9.931954188280006</v>
          </cell>
          <cell r="HV321">
            <v>7.1144361054766758</v>
          </cell>
          <cell r="HW321">
            <v>2.6965258791364195</v>
          </cell>
          <cell r="HX321">
            <v>1.1640512429028103</v>
          </cell>
          <cell r="HY321">
            <v>-1.2119762443961735</v>
          </cell>
          <cell r="HZ321">
            <v>-4.6060149947802973</v>
          </cell>
          <cell r="IA321">
            <v>-6.1914822301617143</v>
          </cell>
          <cell r="IB321">
            <v>-5.7291976604679062</v>
          </cell>
          <cell r="IC321">
            <v>-6.1562761674718196</v>
          </cell>
          <cell r="ID321">
            <v>-5.9670830455342436</v>
          </cell>
          <cell r="IE321">
            <v>-4.427547847531228</v>
          </cell>
          <cell r="IF321">
            <v>-2.5072495899553187</v>
          </cell>
          <cell r="IG321">
            <v>-0.73853028854266212</v>
          </cell>
          <cell r="IH321">
            <v>-0.18314440496301052</v>
          </cell>
          <cell r="II321">
            <v>0.89950644021429382</v>
          </cell>
          <cell r="IJ321">
            <v>3.6212376876172603</v>
          </cell>
          <cell r="IK321">
            <v>5.6344659368086676</v>
          </cell>
          <cell r="IL321">
            <v>3.7808957173690789</v>
          </cell>
          <cell r="IM321">
            <v>1.0674944687280776</v>
          </cell>
          <cell r="IN321">
            <v>5.4757043574186417</v>
          </cell>
          <cell r="IO321">
            <v>9.0759416702539824</v>
          </cell>
          <cell r="IP321">
            <v>3.6608746571006545</v>
          </cell>
          <cell r="IQ321">
            <v>2.9249695395985222</v>
          </cell>
          <cell r="IR321">
            <v>5.8158043724863351</v>
          </cell>
          <cell r="IS321">
            <v>3.0723487229862485</v>
          </cell>
          <cell r="IT321">
            <v>0.63865824782951841</v>
          </cell>
          <cell r="IU321">
            <v>1.7919703625042234</v>
          </cell>
          <cell r="IV321">
            <v>3.4410608687038788</v>
          </cell>
          <cell r="IW321">
            <v>5.8052915612015861</v>
          </cell>
          <cell r="IX321">
            <v>5.517561668915012</v>
          </cell>
          <cell r="IY321">
            <v>0.1207967620173727</v>
          </cell>
          <cell r="IZ321">
            <v>-2.2535370353288444</v>
          </cell>
          <cell r="JA321">
            <v>-1.0485935424776733</v>
          </cell>
          <cell r="JB321">
            <v>-1.9547377165915021</v>
          </cell>
          <cell r="JC321">
            <v>-5.0913877380010248</v>
          </cell>
          <cell r="JD321">
            <v>-5.2852735229759293</v>
          </cell>
          <cell r="JE321">
            <v>-4.2904395496337084</v>
          </cell>
          <cell r="JF321">
            <v>-4.4269574402308329</v>
          </cell>
          <cell r="JG321">
            <v>-3.9139475315017553</v>
          </cell>
          <cell r="JH321">
            <v>1.1503582089552242</v>
          </cell>
          <cell r="JI321">
            <v>9.6830515363355563</v>
          </cell>
          <cell r="JJ321">
            <v>9.5750048696028571</v>
          </cell>
          <cell r="JK321">
            <v>5.8420440141723633</v>
          </cell>
          <cell r="JL321">
            <v>8.6514883093525174</v>
          </cell>
          <cell r="JM321">
            <v>12.03880135193031</v>
          </cell>
          <cell r="JN321">
            <v>7.7361604863786164</v>
          </cell>
          <cell r="JO321">
            <v>0.60882380788431689</v>
          </cell>
          <cell r="JP321">
            <v>5.3968968531467341E-2</v>
          </cell>
          <cell r="JQ321">
            <v>4.1743726793886546</v>
          </cell>
          <cell r="JR321">
            <v>4.206437532900507</v>
          </cell>
          <cell r="JS321">
            <v>1.986478731848708</v>
          </cell>
          <cell r="JT321">
            <v>3.3715212792960476</v>
          </cell>
          <cell r="JU321">
            <v>1.5846086563731936</v>
          </cell>
          <cell r="JV321">
            <v>-4.6542788719600319</v>
          </cell>
          <cell r="JW321">
            <v>-6.5789349739243779</v>
          </cell>
          <cell r="JX321">
            <v>-6.632069385270845</v>
          </cell>
          <cell r="JY321">
            <v>-8.4694730853391693</v>
          </cell>
          <cell r="JZ321">
            <v>-5.8518116281247075</v>
          </cell>
          <cell r="KA321">
            <v>-0.46366371851566979</v>
          </cell>
          <cell r="KB321">
            <v>-0.82308038167557729</v>
          </cell>
          <cell r="KC321">
            <v>-3.2949034730306566</v>
          </cell>
          <cell r="KD321">
            <v>-3.3381347804139327</v>
          </cell>
          <cell r="KE321">
            <v>-0.6552442146478592</v>
          </cell>
          <cell r="KF321">
            <v>0.29356668236279004</v>
          </cell>
          <cell r="KG321">
            <v>-0.46289397700217866</v>
          </cell>
          <cell r="KH321">
            <v>-6.0562385561077986E-2</v>
          </cell>
          <cell r="KI321">
            <v>0.31887410126969523</v>
          </cell>
          <cell r="KJ321">
            <v>0.72419984264358772</v>
          </cell>
          <cell r="KK321">
            <v>-0.84808229655313094</v>
          </cell>
          <cell r="KL321">
            <v>-1.5701430809399481</v>
          </cell>
          <cell r="KM321">
            <v>-1.6107855483870961</v>
          </cell>
          <cell r="KN321">
            <v>-0.21263699909289815</v>
          </cell>
          <cell r="KO321">
            <v>2.7748602558029365</v>
          </cell>
          <cell r="KP321">
            <v>4.1717515394912992</v>
          </cell>
          <cell r="KQ321">
            <v>4.6720620250564799</v>
          </cell>
          <cell r="KR321">
            <v>1.5870088595858654</v>
          </cell>
          <cell r="KS321">
            <v>-3.7294223401119959</v>
          </cell>
          <cell r="KT321">
            <v>-6.1844047982108359</v>
          </cell>
          <cell r="KU321">
            <v>-7.0123535131262456</v>
          </cell>
          <cell r="KV321">
            <v>-5.4959673305475665</v>
          </cell>
          <cell r="KW321">
            <v>-1.4507925087873463</v>
          </cell>
          <cell r="KX321">
            <v>-0.37320226973118636</v>
          </cell>
          <cell r="KY321">
            <v>-3.63165149399609</v>
          </cell>
          <cell r="KZ321">
            <v>-4.229913987184668</v>
          </cell>
          <cell r="LA321">
            <v>-2.1937748229009406</v>
          </cell>
          <cell r="LB321">
            <v>0.27091825037707384</v>
          </cell>
          <cell r="LC321">
            <v>2.7213287752675384</v>
          </cell>
          <cell r="LD321">
            <v>1.1510342953749548</v>
          </cell>
          <cell r="LE321">
            <v>-1.0956904568173891</v>
          </cell>
          <cell r="LF321">
            <v>-1.7842987472956844</v>
          </cell>
          <cell r="LG321">
            <v>-1.5014918203895717</v>
          </cell>
          <cell r="LH321">
            <v>2.0050297725828328</v>
          </cell>
          <cell r="LI321">
            <v>1.9207921967594421</v>
          </cell>
          <cell r="LJ321">
            <v>1.0399533310965892</v>
          </cell>
          <cell r="LK321">
            <v>1.9055285270010172</v>
          </cell>
          <cell r="LL321">
            <v>2.5955626060011561</v>
          </cell>
          <cell r="LM321">
            <v>3.4780948104496439</v>
          </cell>
          <cell r="LN321">
            <v>2.5723694433830904</v>
          </cell>
          <cell r="LO321">
            <v>1.7508826640040593</v>
          </cell>
          <cell r="LP321">
            <v>1.1674609411912851</v>
          </cell>
          <cell r="LQ321">
            <v>0.28655747471362725</v>
          </cell>
          <cell r="LR321">
            <v>-2.5526877678673472</v>
          </cell>
          <cell r="LS321">
            <v>-3.8169065887463187</v>
          </cell>
          <cell r="LT321">
            <v>-3.5435396422148182</v>
          </cell>
          <cell r="LU321">
            <v>-3.8454783009862523</v>
          </cell>
          <cell r="LV321">
            <v>-2.7347264582413606</v>
          </cell>
          <cell r="LW321">
            <v>-3.2183344074366063</v>
          </cell>
          <cell r="LX321">
            <v>-2.7907867163202451</v>
          </cell>
          <cell r="LY321">
            <v>-2.1435404115541119</v>
          </cell>
          <cell r="LZ321">
            <v>-1.2243718501083627</v>
          </cell>
          <cell r="MA321">
            <v>0.25383671898816346</v>
          </cell>
          <cell r="MB321">
            <v>1.243301344766337</v>
          </cell>
          <cell r="MC321">
            <v>2.5843138759054565</v>
          </cell>
          <cell r="MD321">
            <v>2.7912228099261767</v>
          </cell>
          <cell r="ME321">
            <v>3.2482130274135139</v>
          </cell>
        </row>
        <row r="322">
          <cell r="A322" t="str">
            <v>VNDF</v>
          </cell>
          <cell r="E322" t="str">
            <v>+</v>
          </cell>
          <cell r="F322" t="str">
            <v>Frutas</v>
          </cell>
          <cell r="H322">
            <v>3.9589246600569634</v>
          </cell>
          <cell r="I322">
            <v>5.2021322466111863</v>
          </cell>
          <cell r="J322">
            <v>3.70432417913096</v>
          </cell>
          <cell r="K322">
            <v>0.28393421180792311</v>
          </cell>
          <cell r="L322">
            <v>-0.37279021217194236</v>
          </cell>
          <cell r="M322">
            <v>2.528597913035072</v>
          </cell>
          <cell r="N322">
            <v>3.8823163239018976</v>
          </cell>
          <cell r="O322">
            <v>0.16168427262713339</v>
          </cell>
          <cell r="P322">
            <v>-2.0684627978096835</v>
          </cell>
          <cell r="Q322">
            <v>-3.833913855084877</v>
          </cell>
          <cell r="R322">
            <v>-3.5904104556134016</v>
          </cell>
          <cell r="S322">
            <v>-1.462391194001484</v>
          </cell>
          <cell r="T322">
            <v>-0.26631841579091065</v>
          </cell>
          <cell r="U322">
            <v>1.0255983210558957</v>
          </cell>
          <cell r="V322">
            <v>2.1869316736560771</v>
          </cell>
          <cell r="W322">
            <v>-0.29594513007059398</v>
          </cell>
          <cell r="X322">
            <v>-1.6722837777583128</v>
          </cell>
          <cell r="Y322">
            <v>0.50732343536535207</v>
          </cell>
          <cell r="Z322">
            <v>8.2086202157552968E-2</v>
          </cell>
          <cell r="AA322">
            <v>-0.67754251663798137</v>
          </cell>
          <cell r="AB322">
            <v>3.4850713610282691</v>
          </cell>
          <cell r="AC322">
            <v>4.8124115638356413</v>
          </cell>
          <cell r="AD322">
            <v>2.13742100924873</v>
          </cell>
          <cell r="AE322">
            <v>2.4820964697888352</v>
          </cell>
          <cell r="AF322">
            <v>6.4423983698606184</v>
          </cell>
          <cell r="AG322">
            <v>9.3252024472678627</v>
          </cell>
          <cell r="AH322">
            <v>7.8017092378585726</v>
          </cell>
          <cell r="AI322">
            <v>5.301819375550294</v>
          </cell>
          <cell r="AJ322">
            <v>2.4952865009083931</v>
          </cell>
          <cell r="AK322">
            <v>-3.826647853169066</v>
          </cell>
          <cell r="AL322">
            <v>-6.6123241338628</v>
          </cell>
          <cell r="AM322">
            <v>-4.9232558078779993</v>
          </cell>
          <cell r="AN322">
            <v>-2.8802636413930123</v>
          </cell>
          <cell r="AO322">
            <v>-6.5798534572922023</v>
          </cell>
          <cell r="AP322">
            <v>-8.4888468320981776</v>
          </cell>
          <cell r="AQ322">
            <v>-6.530927694792295</v>
          </cell>
          <cell r="AR322">
            <v>0.29871236252603406</v>
          </cell>
          <cell r="AS322">
            <v>6.9116821025004906</v>
          </cell>
          <cell r="AT322">
            <v>10.188813885923302</v>
          </cell>
          <cell r="AU322">
            <v>5.208497504744634</v>
          </cell>
          <cell r="AV322">
            <v>-0.11028314176228166</v>
          </cell>
          <cell r="AW322">
            <v>-3.255674713850063</v>
          </cell>
          <cell r="AX322">
            <v>-1.232608994452826</v>
          </cell>
          <cell r="AY322">
            <v>0.23834971611588132</v>
          </cell>
          <cell r="AZ322">
            <v>3.0266743195030963</v>
          </cell>
          <cell r="BA322">
            <v>3.1605958263208258</v>
          </cell>
          <cell r="BB322">
            <v>1.6429966487712313</v>
          </cell>
          <cell r="BC322">
            <v>0.13718209663705838</v>
          </cell>
          <cell r="BD322">
            <v>1.1474800435781001</v>
          </cell>
          <cell r="BE322">
            <v>1.0023494702001237</v>
          </cell>
          <cell r="BF322">
            <v>-1.0144973270831272</v>
          </cell>
          <cell r="BG322">
            <v>-1.7862612447412627</v>
          </cell>
          <cell r="BH322">
            <v>2.0560414812667078</v>
          </cell>
          <cell r="BI322">
            <v>3.7284313882008542</v>
          </cell>
          <cell r="BJ322">
            <v>1.3857866929986602</v>
          </cell>
          <cell r="BK322">
            <v>-0.5320585995726389</v>
          </cell>
          <cell r="BL322">
            <v>-1.2386114088702791</v>
          </cell>
          <cell r="BM322">
            <v>-3.5189020329609049</v>
          </cell>
          <cell r="BN322">
            <v>-3.9854953568826446</v>
          </cell>
          <cell r="BO322">
            <v>-2.232277782043925</v>
          </cell>
          <cell r="BP322">
            <v>1.4436770175735669</v>
          </cell>
          <cell r="BQ322">
            <v>1.3426335746305653</v>
          </cell>
          <cell r="BR322">
            <v>-0.58354662425596915</v>
          </cell>
          <cell r="BS322">
            <v>-1.3941650876282248</v>
          </cell>
          <cell r="BT322">
            <v>0.44101903952749227</v>
          </cell>
          <cell r="BU322">
            <v>3.6430210332202217</v>
          </cell>
          <cell r="BV322">
            <v>8.1363300874716291</v>
          </cell>
          <cell r="BW322">
            <v>6.6450833985503541</v>
          </cell>
          <cell r="BX322">
            <v>1.0332362933504016</v>
          </cell>
          <cell r="BY322">
            <v>-2.1956223931845806</v>
          </cell>
          <cell r="BZ322">
            <v>-1.3265046357359638</v>
          </cell>
          <cell r="CA322">
            <v>1.7057617708254762</v>
          </cell>
          <cell r="CB322">
            <v>5.4521207494184996</v>
          </cell>
          <cell r="CC322">
            <v>5.7460263501023343</v>
          </cell>
          <cell r="CD322">
            <v>3.6377122199106076</v>
          </cell>
          <cell r="CE322">
            <v>0.60016480185730581</v>
          </cell>
          <cell r="CF322">
            <v>0.10678764312580188</v>
          </cell>
          <cell r="CG322">
            <v>1.4413235476282866</v>
          </cell>
          <cell r="CH322">
            <v>2.640515618912302</v>
          </cell>
          <cell r="CI322">
            <v>2.1294774649877639</v>
          </cell>
          <cell r="CJ322">
            <v>-1.0202100873991518</v>
          </cell>
          <cell r="CK322">
            <v>-4.4980791449699806</v>
          </cell>
          <cell r="CL322">
            <v>-2.864138336270162</v>
          </cell>
          <cell r="CM322">
            <v>-1.2402625275084622</v>
          </cell>
          <cell r="CN322">
            <v>-1.5360953206782788</v>
          </cell>
          <cell r="CO322">
            <v>-1.08919440727054</v>
          </cell>
          <cell r="CP322">
            <v>1.3261382511215889</v>
          </cell>
          <cell r="CQ322">
            <v>3.852044782293174</v>
          </cell>
          <cell r="CR322">
            <v>3.043953738241485</v>
          </cell>
          <cell r="CS322">
            <v>-0.5020419583082345</v>
          </cell>
          <cell r="CT322">
            <v>-1.3637343317952328</v>
          </cell>
          <cell r="CU322">
            <v>-7.774492819709748E-3</v>
          </cell>
          <cell r="CV322">
            <v>2.7252956743621652</v>
          </cell>
          <cell r="CW322">
            <v>4.1518062975707588</v>
          </cell>
          <cell r="CX322">
            <v>1.1999219731126958</v>
          </cell>
          <cell r="CY322">
            <v>-0.36623571171975311</v>
          </cell>
          <cell r="CZ322">
            <v>3.175240332984953</v>
          </cell>
          <cell r="DA322">
            <v>3.175240332984953</v>
          </cell>
          <cell r="DB322">
            <v>0.55437859296988479</v>
          </cell>
          <cell r="DC322">
            <v>-0.84966041475369558</v>
          </cell>
          <cell r="DD322">
            <v>2.199082893992697</v>
          </cell>
          <cell r="DE322">
            <v>4.232208754506618</v>
          </cell>
          <cell r="DF322">
            <v>2.6014370110518379</v>
          </cell>
          <cell r="DG322">
            <v>1.8402334116172935E-2</v>
          </cell>
          <cell r="DH322">
            <v>-1.9239949226543323</v>
          </cell>
          <cell r="DI322">
            <v>-4.2856319960167228</v>
          </cell>
          <cell r="DJ322">
            <v>-3.897721838474586</v>
          </cell>
          <cell r="DK322">
            <v>-2.8498972685825286</v>
          </cell>
          <cell r="DL322">
            <v>-1.97206373441067</v>
          </cell>
          <cell r="DM322">
            <v>-0.32973054380046513</v>
          </cell>
          <cell r="DN322">
            <v>2.2206677219666355</v>
          </cell>
          <cell r="DO322">
            <v>4.0477353543546979</v>
          </cell>
          <cell r="DP322">
            <v>4.0440840685922863</v>
          </cell>
          <cell r="DQ322">
            <v>1.5070737395426357</v>
          </cell>
          <cell r="DR322">
            <v>-1.2524528644099726</v>
          </cell>
          <cell r="DS322">
            <v>-2.7317471460691229</v>
          </cell>
          <cell r="DT322">
            <v>0.48921160801505681</v>
          </cell>
          <cell r="DU322">
            <v>3.1242695482105609</v>
          </cell>
          <cell r="DV322">
            <v>2.1057167876017582</v>
          </cell>
          <cell r="DW322">
            <v>1.9080288248687309</v>
          </cell>
          <cell r="DX322">
            <v>1.8892507258815343</v>
          </cell>
          <cell r="DY322">
            <v>2.290381482031298</v>
          </cell>
          <cell r="DZ322">
            <v>3.0340527556792924</v>
          </cell>
          <cell r="EA322">
            <v>2.1881538201340116</v>
          </cell>
          <cell r="EB322">
            <v>2.53508556123262</v>
          </cell>
          <cell r="EC322">
            <v>2.0391386268871972</v>
          </cell>
          <cell r="ED322">
            <v>0.4509235272022698</v>
          </cell>
          <cell r="EE322">
            <v>-1.0606914597902899</v>
          </cell>
          <cell r="EF322">
            <v>-1.1516461933340834</v>
          </cell>
          <cell r="EG322">
            <v>-2.2778624154080318</v>
          </cell>
          <cell r="EH322">
            <v>-2.8253352747459974</v>
          </cell>
          <cell r="EI322">
            <v>-1.901796222142629</v>
          </cell>
          <cell r="EJ322">
            <v>-0.32510218375849276</v>
          </cell>
          <cell r="EK322">
            <v>0.73666085787704716</v>
          </cell>
          <cell r="EL322">
            <v>0.55817300505184375</v>
          </cell>
          <cell r="EM322">
            <v>0.45084839100272189</v>
          </cell>
          <cell r="EN322">
            <v>2.7381464293990021</v>
          </cell>
          <cell r="EO322">
            <v>3.4236039865314938</v>
          </cell>
          <cell r="EP322">
            <v>1.4573584381135445</v>
          </cell>
          <cell r="EQ322">
            <v>0.6699654153589798</v>
          </cell>
          <cell r="ER322">
            <v>2.1852682526156806</v>
          </cell>
          <cell r="ES322">
            <v>1.604873192794023</v>
          </cell>
          <cell r="ET322">
            <v>-1.2621706012887635</v>
          </cell>
          <cell r="EU322">
            <v>-0.7883982836528064</v>
          </cell>
          <cell r="EV322">
            <v>3.7936701763569607</v>
          </cell>
          <cell r="EW322">
            <v>4.2590856003159923</v>
          </cell>
          <cell r="EX322">
            <v>0.98126302602023729</v>
          </cell>
          <cell r="EY322">
            <v>1.1314057573753713</v>
          </cell>
          <cell r="EZ322">
            <v>3.2680181576912806</v>
          </cell>
          <cell r="FA322">
            <v>2.0458611237467363</v>
          </cell>
          <cell r="FB322">
            <v>-0.27461134678051197</v>
          </cell>
          <cell r="FC322">
            <v>-1.9365587563884081</v>
          </cell>
          <cell r="FD322">
            <v>-2.6321577264716667</v>
          </cell>
          <cell r="FE322">
            <v>-3.4786152692890857</v>
          </cell>
          <cell r="FF322">
            <v>-4.0206912124815055</v>
          </cell>
          <cell r="FG322">
            <v>-4.5188489579176538</v>
          </cell>
          <cell r="FH322">
            <v>-5.1714045632396521</v>
          </cell>
          <cell r="FI322">
            <v>-2.5968287246546824</v>
          </cell>
          <cell r="FJ322">
            <v>0.16572830275155595</v>
          </cell>
          <cell r="FK322">
            <v>3.0824347577620816</v>
          </cell>
          <cell r="FL322">
            <v>3.715313714471296</v>
          </cell>
          <cell r="FM322">
            <v>1.4893018080649572</v>
          </cell>
          <cell r="FN322">
            <v>0.87183052193151667</v>
          </cell>
          <cell r="FO322">
            <v>1.7034986517788457</v>
          </cell>
          <cell r="FP322">
            <v>1.5105986453312192</v>
          </cell>
          <cell r="FQ322">
            <v>1.8643264429608091</v>
          </cell>
          <cell r="FR322">
            <v>1.6584769814478706</v>
          </cell>
          <cell r="FS322">
            <v>1.3912583356346464</v>
          </cell>
          <cell r="FT322">
            <v>1.335512533504843</v>
          </cell>
          <cell r="FU322">
            <v>1.8972427016328544</v>
          </cell>
          <cell r="FV322">
            <v>0.57422068283028227</v>
          </cell>
          <cell r="FW322">
            <v>2.334496095656418</v>
          </cell>
          <cell r="FX322">
            <v>4.7019038200024719</v>
          </cell>
          <cell r="FY322">
            <v>3.515121571445682</v>
          </cell>
          <cell r="FZ322">
            <v>2.0850686553030298</v>
          </cell>
          <cell r="GA322">
            <v>0.31786153310912663</v>
          </cell>
          <cell r="GB322">
            <v>-2.221772446721789</v>
          </cell>
          <cell r="GC322">
            <v>-2.5038350587414224</v>
          </cell>
          <cell r="GD322">
            <v>-1.7382798659324876</v>
          </cell>
          <cell r="GE322">
            <v>-7.6790079079798845E-2</v>
          </cell>
          <cell r="GF322">
            <v>1.1411241303551813</v>
          </cell>
          <cell r="GG322">
            <v>0.48641185647425916</v>
          </cell>
          <cell r="GH322">
            <v>-0.13208671430301569</v>
          </cell>
          <cell r="GI322">
            <v>-8.820263788968824E-2</v>
          </cell>
          <cell r="GJ322">
            <v>0.80731953743152762</v>
          </cell>
          <cell r="GK322">
            <v>1.9109883090273596</v>
          </cell>
          <cell r="GL322">
            <v>2.0059240383448613</v>
          </cell>
          <cell r="GM322">
            <v>1.1416024268379725</v>
          </cell>
          <cell r="GN322">
            <v>0.42727250957854407</v>
          </cell>
          <cell r="GO322">
            <v>1.2438258606411929</v>
          </cell>
          <cell r="GP322">
            <v>1.2666442872557249</v>
          </cell>
          <cell r="GQ322">
            <v>1.1046538145057012</v>
          </cell>
          <cell r="GR322">
            <v>2.2264752144899904</v>
          </cell>
          <cell r="GS322">
            <v>2.7605718303257554</v>
          </cell>
          <cell r="GT322">
            <v>0.84028228652081871</v>
          </cell>
          <cell r="GU322">
            <v>0.43400322098240002</v>
          </cell>
          <cell r="GV322">
            <v>2.5375951150775005</v>
          </cell>
          <cell r="GW322">
            <v>4.5110797418760082</v>
          </cell>
          <cell r="GX322">
            <v>4.2965569241395176</v>
          </cell>
          <cell r="GY322">
            <v>3.2387588652482266</v>
          </cell>
          <cell r="GZ322">
            <v>2.3322933540441584</v>
          </cell>
          <cell r="HA322">
            <v>1.0089175480250376</v>
          </cell>
          <cell r="HB322">
            <v>-0.11880636027009393</v>
          </cell>
          <cell r="HC322">
            <v>-1.2351602873378367</v>
          </cell>
          <cell r="HD322">
            <v>-2.6644225506294479</v>
          </cell>
          <cell r="HE322">
            <v>-2.6029473225946886</v>
          </cell>
          <cell r="HF322">
            <v>-1.9941024198086663</v>
          </cell>
          <cell r="HG322">
            <v>-0.34452553928691187</v>
          </cell>
          <cell r="HH322">
            <v>1.8773418449505412</v>
          </cell>
          <cell r="HI322">
            <v>2.9007734682405841</v>
          </cell>
          <cell r="HJ322">
            <v>3.3205873033835012</v>
          </cell>
          <cell r="HK322">
            <v>2.0048476211357165</v>
          </cell>
          <cell r="HL322">
            <v>0.30075170592119743</v>
          </cell>
          <cell r="HM322">
            <v>0.57135523613963024</v>
          </cell>
          <cell r="HN322">
            <v>2.10600264871427</v>
          </cell>
          <cell r="HO322">
            <v>4.51513936905791</v>
          </cell>
          <cell r="HP322">
            <v>4.3401578489005006</v>
          </cell>
          <cell r="HQ322">
            <v>3.4321537980618952</v>
          </cell>
          <cell r="HR322">
            <v>2.8908635360857233</v>
          </cell>
          <cell r="HS322">
            <v>2.8181087925445709</v>
          </cell>
          <cell r="HT322">
            <v>2.0474046664610959</v>
          </cell>
          <cell r="HU322">
            <v>1.959963300932354</v>
          </cell>
          <cell r="HV322">
            <v>2.5679306147291543</v>
          </cell>
          <cell r="HW322">
            <v>0.56932868780056956</v>
          </cell>
          <cell r="HX322">
            <v>-1.0415419116914189</v>
          </cell>
          <cell r="HY322">
            <v>-2.1955454009433963</v>
          </cell>
          <cell r="HZ322">
            <v>-3.4386215284816535</v>
          </cell>
          <cell r="IA322">
            <v>-3.5205188774480112</v>
          </cell>
          <cell r="IB322">
            <v>-1.7812150617023521</v>
          </cell>
          <cell r="IC322">
            <v>-0.59293684984764106</v>
          </cell>
          <cell r="ID322">
            <v>-1.3966347498655194</v>
          </cell>
          <cell r="IE322">
            <v>-1.9590445994504329</v>
          </cell>
          <cell r="IF322">
            <v>-0.24196286182413967</v>
          </cell>
          <cell r="IG322">
            <v>2.1134612474327099</v>
          </cell>
          <cell r="IH322">
            <v>2.0217550032988787</v>
          </cell>
          <cell r="II322">
            <v>1.702946438079012</v>
          </cell>
          <cell r="IJ322">
            <v>2.8014335210047636</v>
          </cell>
          <cell r="IK322">
            <v>2.6254977399348252</v>
          </cell>
          <cell r="IL322">
            <v>0.60685484723543714</v>
          </cell>
          <cell r="IM322">
            <v>-0.43806773728639081</v>
          </cell>
          <cell r="IN322">
            <v>2.1923546234509055</v>
          </cell>
          <cell r="IO322">
            <v>2.6304376823676532</v>
          </cell>
          <cell r="IP322">
            <v>0.32006900878293604</v>
          </cell>
          <cell r="IQ322">
            <v>1.4627577346078735</v>
          </cell>
          <cell r="IR322">
            <v>2.6226586421708369</v>
          </cell>
          <cell r="IS322">
            <v>1.7738904840032816</v>
          </cell>
          <cell r="IT322">
            <v>0.80046661806061847</v>
          </cell>
          <cell r="IU322">
            <v>0.72174339083392902</v>
          </cell>
          <cell r="IV322">
            <v>0.26901252609603338</v>
          </cell>
          <cell r="IW322">
            <v>-1.5127206857842637</v>
          </cell>
          <cell r="IX322">
            <v>-1.7584108527131783</v>
          </cell>
          <cell r="IY322">
            <v>-0.40312069325537686</v>
          </cell>
          <cell r="IZ322">
            <v>1.0648992782505657</v>
          </cell>
          <cell r="JA322">
            <v>1.3417566853398164</v>
          </cell>
          <cell r="JB322">
            <v>0.26737451737451728</v>
          </cell>
          <cell r="JC322">
            <v>-0.67607007973143096</v>
          </cell>
          <cell r="JD322">
            <v>-0.81851895607346126</v>
          </cell>
          <cell r="JE322">
            <v>-0.7539587083112762</v>
          </cell>
          <cell r="JF322">
            <v>0.40892934782608692</v>
          </cell>
          <cell r="JG322">
            <v>1.7478395194164338</v>
          </cell>
          <cell r="JH322">
            <v>2.1422103542234336</v>
          </cell>
          <cell r="JI322">
            <v>3.9753135629251708</v>
          </cell>
          <cell r="JJ322">
            <v>4.903812802582034</v>
          </cell>
          <cell r="JK322">
            <v>4.1405926690758905</v>
          </cell>
          <cell r="JL322">
            <v>4.9370285417747795</v>
          </cell>
          <cell r="JM322">
            <v>5.2313394734207632</v>
          </cell>
          <cell r="JN322">
            <v>3.5518185447649477</v>
          </cell>
          <cell r="JO322">
            <v>3.8400028907303905</v>
          </cell>
          <cell r="JP322">
            <v>6.1055373032169724</v>
          </cell>
          <cell r="JQ322">
            <v>8.9085221951676345</v>
          </cell>
          <cell r="JR322">
            <v>8.5202304275402501</v>
          </cell>
          <cell r="JS322">
            <v>4.1321620935771151</v>
          </cell>
          <cell r="JT322">
            <v>1.372571575518601</v>
          </cell>
          <cell r="JU322">
            <v>-1.3720704331135778</v>
          </cell>
          <cell r="JV322">
            <v>-5.4336569965870316</v>
          </cell>
          <cell r="JW322">
            <v>-7.5811796315250763</v>
          </cell>
          <cell r="JX322">
            <v>-6.8165422930628505</v>
          </cell>
          <cell r="JY322">
            <v>-3.2815169475828858</v>
          </cell>
          <cell r="JZ322">
            <v>1.3487794390696775</v>
          </cell>
          <cell r="KA322">
            <v>4.9415596418600174</v>
          </cell>
          <cell r="KB322">
            <v>4.0060586981789985</v>
          </cell>
          <cell r="KC322">
            <v>0.75201326822076853</v>
          </cell>
          <cell r="KD322">
            <v>-0.99327079249509975</v>
          </cell>
          <cell r="KE322">
            <v>-0.27529427917620175</v>
          </cell>
          <cell r="KF322">
            <v>0.99203060068001581</v>
          </cell>
          <cell r="KG322">
            <v>3.0013173873045078</v>
          </cell>
          <cell r="KH322">
            <v>4.3244931070055337</v>
          </cell>
          <cell r="KI322">
            <v>3.3863131041890444</v>
          </cell>
          <cell r="KJ322">
            <v>2.3816645649432528</v>
          </cell>
          <cell r="KK322">
            <v>0.40360857862290522</v>
          </cell>
          <cell r="KL322">
            <v>-0.97275630845244399</v>
          </cell>
          <cell r="KM322">
            <v>-2.4561758833232044</v>
          </cell>
          <cell r="KN322">
            <v>-1.000757236311498</v>
          </cell>
          <cell r="KO322">
            <v>1.3843249999999996</v>
          </cell>
          <cell r="KP322">
            <v>0.15385026737967925</v>
          </cell>
          <cell r="KQ322">
            <v>-0.78964768211920544</v>
          </cell>
          <cell r="KR322">
            <v>-2.7361581715944139</v>
          </cell>
          <cell r="KS322">
            <v>-6.5524269162210356</v>
          </cell>
          <cell r="KT322">
            <v>-7.1989025986165629</v>
          </cell>
          <cell r="KU322">
            <v>-5.9032226898794704</v>
          </cell>
          <cell r="KV322">
            <v>-3.9946796488749872</v>
          </cell>
          <cell r="KW322">
            <v>-2.3538463879870126</v>
          </cell>
          <cell r="KX322">
            <v>-2.4365061883784351</v>
          </cell>
          <cell r="KY322">
            <v>-2.5681055480378894</v>
          </cell>
          <cell r="KZ322">
            <v>-0.4222532628626901</v>
          </cell>
          <cell r="LA322">
            <v>1.7380824411134901</v>
          </cell>
          <cell r="LB322">
            <v>1.400010844810758</v>
          </cell>
          <cell r="LC322">
            <v>0.35373867228661748</v>
          </cell>
          <cell r="LD322">
            <v>-1.1449007404227922</v>
          </cell>
          <cell r="LE322">
            <v>-2.0912281256588652</v>
          </cell>
          <cell r="LF322">
            <v>-1.5</v>
          </cell>
          <cell r="LG322">
            <v>-0.32850012676270335</v>
          </cell>
          <cell r="LH322">
            <v>2.0050297725828328</v>
          </cell>
          <cell r="LI322">
            <v>1.9207921967594421</v>
          </cell>
          <cell r="LJ322">
            <v>1.0399533310965892</v>
          </cell>
          <cell r="LK322">
            <v>1.1000000000000001</v>
          </cell>
          <cell r="LL322">
            <v>2.5955626060011561</v>
          </cell>
          <cell r="LM322">
            <v>2.7</v>
          </cell>
          <cell r="LN322">
            <v>1.4</v>
          </cell>
          <cell r="LO322">
            <v>-0.2</v>
          </cell>
          <cell r="LP322">
            <v>-0.8</v>
          </cell>
          <cell r="LQ322">
            <v>-2.1</v>
          </cell>
          <cell r="LR322">
            <v>-2.5526877678673472</v>
          </cell>
          <cell r="LS322">
            <v>-2.6</v>
          </cell>
          <cell r="LT322">
            <v>-1.1000000000000001</v>
          </cell>
          <cell r="LU322">
            <v>-0.6</v>
          </cell>
          <cell r="LV322">
            <v>0.5</v>
          </cell>
          <cell r="LW322">
            <v>1.6</v>
          </cell>
          <cell r="LX322">
            <v>0.8</v>
          </cell>
          <cell r="LY322">
            <v>1.9</v>
          </cell>
          <cell r="LZ322">
            <v>1.2</v>
          </cell>
          <cell r="MA322">
            <v>0.7</v>
          </cell>
          <cell r="MB322">
            <v>1.243301344766337</v>
          </cell>
          <cell r="MC322">
            <v>2.2000000000000002</v>
          </cell>
          <cell r="MD322">
            <v>0.8</v>
          </cell>
          <cell r="ME322">
            <v>2</v>
          </cell>
        </row>
        <row r="323">
          <cell r="A323">
            <v>1106001</v>
          </cell>
          <cell r="G323" t="str">
            <v xml:space="preserve">Banana-da-terra </v>
          </cell>
          <cell r="H323">
            <v>2.4900000000000002</v>
          </cell>
          <cell r="I323">
            <v>3.23</v>
          </cell>
          <cell r="J323">
            <v>1.6</v>
          </cell>
          <cell r="K323">
            <v>-0.82</v>
          </cell>
          <cell r="L323">
            <v>-1.31</v>
          </cell>
          <cell r="M323">
            <v>-0.85</v>
          </cell>
          <cell r="N323">
            <v>6.36</v>
          </cell>
          <cell r="O323">
            <v>0.3</v>
          </cell>
          <cell r="P323">
            <v>-1.52</v>
          </cell>
          <cell r="Q323">
            <v>0.6</v>
          </cell>
          <cell r="R323">
            <v>2.89</v>
          </cell>
          <cell r="S323">
            <v>3.56</v>
          </cell>
          <cell r="T323">
            <v>-0.06</v>
          </cell>
          <cell r="U323">
            <v>1.73</v>
          </cell>
          <cell r="V323">
            <v>8.48</v>
          </cell>
          <cell r="W323">
            <v>9.7899999999999991</v>
          </cell>
          <cell r="X323">
            <v>3.68</v>
          </cell>
          <cell r="Y323">
            <v>0.71</v>
          </cell>
          <cell r="Z323">
            <v>2.5099999999999998</v>
          </cell>
          <cell r="AA323">
            <v>0.09</v>
          </cell>
          <cell r="AB323">
            <v>-5.83</v>
          </cell>
          <cell r="AC323">
            <v>-4.1900000000000004</v>
          </cell>
          <cell r="AD323">
            <v>1.01</v>
          </cell>
          <cell r="AE323">
            <v>0.44</v>
          </cell>
          <cell r="AF323">
            <v>0.12</v>
          </cell>
          <cell r="AG323">
            <v>0.88</v>
          </cell>
          <cell r="AH323">
            <v>-3.12</v>
          </cell>
          <cell r="AI323">
            <v>-4.62</v>
          </cell>
          <cell r="AJ323">
            <v>1.61</v>
          </cell>
          <cell r="AK323">
            <v>1.82</v>
          </cell>
          <cell r="AL323">
            <v>-4.38</v>
          </cell>
          <cell r="AM323">
            <v>3.89</v>
          </cell>
          <cell r="AN323">
            <v>6.08</v>
          </cell>
          <cell r="AO323">
            <v>1.6</v>
          </cell>
          <cell r="AP323">
            <v>-0.01</v>
          </cell>
          <cell r="AQ323">
            <v>-0.74</v>
          </cell>
          <cell r="AR323">
            <v>1.19</v>
          </cell>
          <cell r="AS323">
            <v>3.8</v>
          </cell>
          <cell r="AT323">
            <v>3.92</v>
          </cell>
          <cell r="AU323">
            <v>-1.07</v>
          </cell>
          <cell r="AV323">
            <v>-1.53</v>
          </cell>
          <cell r="AW323">
            <v>-2.46</v>
          </cell>
          <cell r="AX323">
            <v>-2.69</v>
          </cell>
          <cell r="AY323">
            <v>3.94</v>
          </cell>
          <cell r="AZ323">
            <v>3.05</v>
          </cell>
          <cell r="BA323">
            <v>-3.31</v>
          </cell>
          <cell r="BB323">
            <v>-3.65</v>
          </cell>
          <cell r="BC323">
            <v>1.62</v>
          </cell>
          <cell r="BD323">
            <v>0.57999999999999996</v>
          </cell>
          <cell r="BE323">
            <v>-3.71</v>
          </cell>
          <cell r="BF323">
            <v>0.19</v>
          </cell>
          <cell r="BG323">
            <v>3.29</v>
          </cell>
          <cell r="BH323">
            <v>2.36</v>
          </cell>
          <cell r="BI323">
            <v>-1.26</v>
          </cell>
          <cell r="BJ323">
            <v>-4.6399999999999997</v>
          </cell>
          <cell r="BK323">
            <v>-5.97</v>
          </cell>
          <cell r="BL323">
            <v>-6.72</v>
          </cell>
          <cell r="BM323">
            <v>-3.21</v>
          </cell>
          <cell r="BN323">
            <v>-0.73</v>
          </cell>
          <cell r="BO323">
            <v>-2.08</v>
          </cell>
          <cell r="BP323">
            <v>-0.63</v>
          </cell>
          <cell r="BQ323">
            <v>5.33</v>
          </cell>
          <cell r="BR323">
            <v>7.14</v>
          </cell>
          <cell r="BS323">
            <v>0.86</v>
          </cell>
          <cell r="BT323">
            <v>-5.42</v>
          </cell>
          <cell r="BU323">
            <v>-6.04</v>
          </cell>
          <cell r="BV323">
            <v>-1.07</v>
          </cell>
          <cell r="BW323">
            <v>1.68</v>
          </cell>
          <cell r="BX323">
            <v>1.26</v>
          </cell>
          <cell r="BY323">
            <v>2.97</v>
          </cell>
          <cell r="BZ323">
            <v>0.6</v>
          </cell>
          <cell r="CA323">
            <v>-1.05</v>
          </cell>
          <cell r="CB323">
            <v>4.5999999999999996</v>
          </cell>
          <cell r="CC323">
            <v>6.04</v>
          </cell>
          <cell r="CD323">
            <v>2.73</v>
          </cell>
          <cell r="CE323">
            <v>2.99</v>
          </cell>
          <cell r="CF323">
            <v>0.74</v>
          </cell>
          <cell r="CG323">
            <v>-3.14</v>
          </cell>
          <cell r="CH323">
            <v>-0.84</v>
          </cell>
          <cell r="CI323">
            <v>-0.35</v>
          </cell>
          <cell r="CJ323">
            <v>-2.29</v>
          </cell>
          <cell r="CK323">
            <v>2.46</v>
          </cell>
          <cell r="CL323">
            <v>5.97</v>
          </cell>
          <cell r="CM323">
            <v>2.97</v>
          </cell>
          <cell r="CN323">
            <v>6.88</v>
          </cell>
          <cell r="CO323">
            <v>8.32</v>
          </cell>
          <cell r="CP323">
            <v>3.61</v>
          </cell>
          <cell r="CQ323">
            <v>0.93</v>
          </cell>
          <cell r="CR323">
            <v>0.04</v>
          </cell>
          <cell r="CS323">
            <v>4.3</v>
          </cell>
          <cell r="CT323">
            <v>3.08</v>
          </cell>
          <cell r="CU323">
            <v>-1.31</v>
          </cell>
          <cell r="CV323">
            <v>1.83</v>
          </cell>
          <cell r="CW323">
            <v>2.36</v>
          </cell>
          <cell r="CX323">
            <v>-6.31</v>
          </cell>
          <cell r="CY323">
            <v>-1.82</v>
          </cell>
          <cell r="CZ323">
            <v>6.68</v>
          </cell>
          <cell r="DA323">
            <v>6.68</v>
          </cell>
          <cell r="DB323">
            <v>-0.03</v>
          </cell>
          <cell r="DC323">
            <v>-0.66</v>
          </cell>
          <cell r="DD323">
            <v>-1.64</v>
          </cell>
          <cell r="DE323">
            <v>-0.79</v>
          </cell>
          <cell r="DF323">
            <v>0.9</v>
          </cell>
          <cell r="DG323">
            <v>-1.55</v>
          </cell>
          <cell r="DH323">
            <v>-1.82</v>
          </cell>
          <cell r="DI323">
            <v>1.71</v>
          </cell>
          <cell r="DJ323">
            <v>8.2200000000000006</v>
          </cell>
          <cell r="DK323">
            <v>11.31</v>
          </cell>
          <cell r="DL323">
            <v>10.51</v>
          </cell>
          <cell r="DM323">
            <v>2.71</v>
          </cell>
          <cell r="DN323">
            <v>-7.66</v>
          </cell>
          <cell r="DO323">
            <v>-6.08</v>
          </cell>
          <cell r="DP323">
            <v>1.5</v>
          </cell>
          <cell r="DQ323">
            <v>2.8</v>
          </cell>
          <cell r="DR323">
            <v>-1.1499999999999999</v>
          </cell>
          <cell r="DS323">
            <v>-2</v>
          </cell>
          <cell r="DT323">
            <v>-3.7</v>
          </cell>
          <cell r="DU323">
            <v>-4.3499999999999996</v>
          </cell>
          <cell r="DV323">
            <v>-1.1100000000000001</v>
          </cell>
          <cell r="DW323">
            <v>0.26</v>
          </cell>
          <cell r="DX323">
            <v>2.67</v>
          </cell>
          <cell r="DY323">
            <v>0.9</v>
          </cell>
          <cell r="DZ323">
            <v>-1.36</v>
          </cell>
          <cell r="EA323">
            <v>3.76</v>
          </cell>
          <cell r="EB323">
            <v>3.45</v>
          </cell>
          <cell r="EC323">
            <v>-2.34</v>
          </cell>
          <cell r="ED323">
            <v>1.43</v>
          </cell>
          <cell r="EE323">
            <v>6.86</v>
          </cell>
          <cell r="EF323">
            <v>-2.4900000000000002</v>
          </cell>
          <cell r="EG323">
            <v>-4.43</v>
          </cell>
          <cell r="EH323">
            <v>3.07</v>
          </cell>
          <cell r="EI323">
            <v>-1.68</v>
          </cell>
          <cell r="EJ323">
            <v>-4.6399999999999997</v>
          </cell>
          <cell r="EK323">
            <v>2.97</v>
          </cell>
          <cell r="EL323">
            <v>8.59</v>
          </cell>
          <cell r="EM323">
            <v>7.61</v>
          </cell>
          <cell r="EN323">
            <v>0.89</v>
          </cell>
          <cell r="EO323">
            <v>-5.58</v>
          </cell>
          <cell r="EP323">
            <v>-2.72</v>
          </cell>
          <cell r="EQ323">
            <v>2.04</v>
          </cell>
          <cell r="ER323">
            <v>1.57</v>
          </cell>
          <cell r="ES323">
            <v>1.54</v>
          </cell>
          <cell r="ET323">
            <v>-3.83</v>
          </cell>
          <cell r="EU323">
            <v>-7.1</v>
          </cell>
          <cell r="EV323">
            <v>2.11</v>
          </cell>
          <cell r="EW323">
            <v>3.53</v>
          </cell>
          <cell r="EX323">
            <v>-2.2000000000000002</v>
          </cell>
          <cell r="EY323">
            <v>0.76</v>
          </cell>
          <cell r="EZ323">
            <v>2.4700000000000002</v>
          </cell>
          <cell r="FA323">
            <v>-1.98</v>
          </cell>
          <cell r="FB323">
            <v>-2.21</v>
          </cell>
          <cell r="FC323">
            <v>-1.91</v>
          </cell>
          <cell r="FD323">
            <v>-7.68</v>
          </cell>
          <cell r="FE323">
            <v>-3.29</v>
          </cell>
          <cell r="FF323">
            <v>4.24</v>
          </cell>
          <cell r="FG323">
            <v>-1.05</v>
          </cell>
          <cell r="FH323">
            <v>-3.79</v>
          </cell>
          <cell r="FI323">
            <v>-1.27</v>
          </cell>
          <cell r="FJ323">
            <v>1.24</v>
          </cell>
          <cell r="FK323">
            <v>4.5199999999999996</v>
          </cell>
          <cell r="FL323">
            <v>2.41</v>
          </cell>
          <cell r="FM323">
            <v>-3.64</v>
          </cell>
          <cell r="FN323">
            <v>-4.09</v>
          </cell>
          <cell r="FO323">
            <v>-4.3600000000000003</v>
          </cell>
          <cell r="FP323">
            <v>-1.59</v>
          </cell>
          <cell r="FQ323">
            <v>4.41</v>
          </cell>
          <cell r="FR323">
            <v>4.3099999999999996</v>
          </cell>
          <cell r="FS323">
            <v>4.3099999999999996</v>
          </cell>
          <cell r="FT323">
            <v>1.86</v>
          </cell>
          <cell r="FU323">
            <v>0.96</v>
          </cell>
          <cell r="FV323">
            <v>2.5299999999999998</v>
          </cell>
          <cell r="FW323">
            <v>-2.52</v>
          </cell>
          <cell r="FX323">
            <v>-5.27</v>
          </cell>
          <cell r="FY323">
            <v>-1.25</v>
          </cell>
          <cell r="FZ323">
            <v>2.14</v>
          </cell>
          <cell r="GA323">
            <v>-0.22</v>
          </cell>
          <cell r="GB323">
            <v>-1.03</v>
          </cell>
          <cell r="GC323">
            <v>3.61</v>
          </cell>
          <cell r="GD323">
            <v>3.61</v>
          </cell>
          <cell r="GE323">
            <v>1.82</v>
          </cell>
          <cell r="GF323">
            <v>-1.8</v>
          </cell>
          <cell r="GG323">
            <v>-1.1000000000000001</v>
          </cell>
          <cell r="GH323">
            <v>1.96</v>
          </cell>
          <cell r="GI323">
            <v>-2.54</v>
          </cell>
          <cell r="GJ323">
            <v>1.86</v>
          </cell>
          <cell r="GK323">
            <v>8.5</v>
          </cell>
          <cell r="GL323">
            <v>-0.56000000000000005</v>
          </cell>
          <cell r="GM323">
            <v>-4.2</v>
          </cell>
          <cell r="GN323">
            <v>2.4900000000000002</v>
          </cell>
          <cell r="GO323">
            <v>5.44</v>
          </cell>
          <cell r="GP323">
            <v>2.1</v>
          </cell>
          <cell r="GQ323">
            <v>3.83</v>
          </cell>
          <cell r="GR323">
            <v>5.56</v>
          </cell>
          <cell r="GS323">
            <v>2.73</v>
          </cell>
          <cell r="GT323">
            <v>7.17</v>
          </cell>
          <cell r="GU323">
            <v>12.81</v>
          </cell>
          <cell r="GV323">
            <v>3.73</v>
          </cell>
          <cell r="GW323">
            <v>1.63</v>
          </cell>
          <cell r="GX323">
            <v>5.37</v>
          </cell>
          <cell r="GY323">
            <v>8.5500000000000007</v>
          </cell>
          <cell r="GZ323">
            <v>9.94</v>
          </cell>
          <cell r="HA323">
            <v>6.52</v>
          </cell>
          <cell r="HB323">
            <v>4.4800000000000004</v>
          </cell>
          <cell r="HC323">
            <v>2.75</v>
          </cell>
          <cell r="HD323">
            <v>2.44</v>
          </cell>
          <cell r="HE323">
            <v>1.55</v>
          </cell>
          <cell r="HF323">
            <v>1</v>
          </cell>
          <cell r="HG323">
            <v>3.41</v>
          </cell>
          <cell r="HH323">
            <v>0.26</v>
          </cell>
          <cell r="HI323">
            <v>-1.23</v>
          </cell>
          <cell r="HJ323">
            <v>-1.24</v>
          </cell>
          <cell r="HK323">
            <v>7.0000000000000007E-2</v>
          </cell>
          <cell r="HL323">
            <v>-0.25</v>
          </cell>
          <cell r="HM323">
            <v>2.3199999999999998</v>
          </cell>
          <cell r="HN323">
            <v>6.56</v>
          </cell>
          <cell r="HO323">
            <v>4.58</v>
          </cell>
          <cell r="HP323">
            <v>2.11</v>
          </cell>
          <cell r="HQ323">
            <v>-4.03</v>
          </cell>
          <cell r="HR323">
            <v>-6.22</v>
          </cell>
          <cell r="HS323">
            <v>-2.36</v>
          </cell>
          <cell r="HT323">
            <v>-2.2599999999999998</v>
          </cell>
          <cell r="HU323">
            <v>-7.22</v>
          </cell>
          <cell r="HV323">
            <v>-1.31</v>
          </cell>
          <cell r="HW323">
            <v>4.5599999999999996</v>
          </cell>
          <cell r="HX323">
            <v>2.73</v>
          </cell>
          <cell r="HY323">
            <v>-0.28999999999999998</v>
          </cell>
          <cell r="HZ323">
            <v>-1.56</v>
          </cell>
          <cell r="IA323">
            <v>-0.67</v>
          </cell>
          <cell r="IB323">
            <v>1.29</v>
          </cell>
          <cell r="IC323">
            <v>3.82</v>
          </cell>
          <cell r="ID323">
            <v>1.97</v>
          </cell>
          <cell r="IE323">
            <v>-2.06</v>
          </cell>
          <cell r="IF323">
            <v>-5.38</v>
          </cell>
          <cell r="IG323">
            <v>-4.79</v>
          </cell>
          <cell r="IH323">
            <v>-1.3</v>
          </cell>
          <cell r="II323">
            <v>1.81</v>
          </cell>
          <cell r="IJ323">
            <v>-0.44</v>
          </cell>
          <cell r="IK323">
            <v>-0.9</v>
          </cell>
          <cell r="IL323">
            <v>-1.46</v>
          </cell>
          <cell r="IM323">
            <v>-3.36</v>
          </cell>
          <cell r="IN323">
            <v>-2.87</v>
          </cell>
          <cell r="IO323">
            <v>0.77</v>
          </cell>
          <cell r="IP323">
            <v>0.05</v>
          </cell>
          <cell r="IQ323">
            <v>-2.66</v>
          </cell>
          <cell r="IR323">
            <v>-0.19</v>
          </cell>
          <cell r="IS323">
            <v>0.97</v>
          </cell>
          <cell r="IT323">
            <v>1.26</v>
          </cell>
          <cell r="IU323">
            <v>-1.49</v>
          </cell>
          <cell r="IV323">
            <v>-2.35</v>
          </cell>
          <cell r="IW323">
            <v>3.25</v>
          </cell>
          <cell r="IX323">
            <v>4.71</v>
          </cell>
          <cell r="IY323">
            <v>5.39</v>
          </cell>
          <cell r="IZ323">
            <v>8.08</v>
          </cell>
          <cell r="JA323">
            <v>4.13</v>
          </cell>
          <cell r="JB323">
            <v>-3.42</v>
          </cell>
          <cell r="JC323">
            <v>-2.63</v>
          </cell>
          <cell r="JD323">
            <v>0.08</v>
          </cell>
          <cell r="JE323">
            <v>1.46</v>
          </cell>
          <cell r="JF323">
            <v>1.94</v>
          </cell>
          <cell r="JG323">
            <v>-4</v>
          </cell>
          <cell r="JH323">
            <v>-6.29</v>
          </cell>
          <cell r="JI323">
            <v>0.87</v>
          </cell>
          <cell r="JJ323">
            <v>9.1199999999999992</v>
          </cell>
          <cell r="JK323">
            <v>5.33</v>
          </cell>
          <cell r="JL323">
            <v>3.17</v>
          </cell>
          <cell r="JM323">
            <v>3.96</v>
          </cell>
          <cell r="JN323">
            <v>9.57</v>
          </cell>
          <cell r="JO323">
            <v>13.06</v>
          </cell>
          <cell r="JP323">
            <v>7.29</v>
          </cell>
          <cell r="JQ323">
            <v>-0.73</v>
          </cell>
          <cell r="JR323">
            <v>-2.02</v>
          </cell>
          <cell r="JS323">
            <v>1.97</v>
          </cell>
          <cell r="JT323">
            <v>7.33</v>
          </cell>
          <cell r="JU323">
            <v>12.84</v>
          </cell>
          <cell r="JV323">
            <v>7.28</v>
          </cell>
          <cell r="JW323">
            <v>0.99</v>
          </cell>
          <cell r="JX323">
            <v>-1.1000000000000001</v>
          </cell>
          <cell r="JY323">
            <v>4.01</v>
          </cell>
          <cell r="JZ323">
            <v>5.66</v>
          </cell>
          <cell r="KA323">
            <v>1.79</v>
          </cell>
          <cell r="KB323">
            <v>-1.1299999999999999</v>
          </cell>
          <cell r="KC323">
            <v>-7.51</v>
          </cell>
          <cell r="KD323">
            <v>-7.67</v>
          </cell>
          <cell r="KE323">
            <v>-1.57</v>
          </cell>
          <cell r="KF323">
            <v>-0.12</v>
          </cell>
          <cell r="KG323">
            <v>-1.44</v>
          </cell>
          <cell r="KH323">
            <v>0.31</v>
          </cell>
          <cell r="KI323">
            <v>-0.59</v>
          </cell>
          <cell r="KJ323">
            <v>-3.41</v>
          </cell>
          <cell r="KK323">
            <v>-4.07</v>
          </cell>
          <cell r="KL323">
            <v>-4.3899999999999997</v>
          </cell>
          <cell r="KM323">
            <v>-6.48</v>
          </cell>
          <cell r="KN323">
            <v>-3.93</v>
          </cell>
          <cell r="KO323">
            <v>-0.41</v>
          </cell>
          <cell r="KP323">
            <v>1.76</v>
          </cell>
          <cell r="KQ323">
            <v>0.17</v>
          </cell>
          <cell r="KR323">
            <v>-2.21</v>
          </cell>
          <cell r="KS323">
            <v>-3.66</v>
          </cell>
          <cell r="KT323">
            <v>-5.09</v>
          </cell>
          <cell r="KU323">
            <v>3.78</v>
          </cell>
          <cell r="KV323">
            <v>5.38</v>
          </cell>
          <cell r="KW323">
            <v>-2.78</v>
          </cell>
          <cell r="KX323">
            <v>-1.68</v>
          </cell>
          <cell r="KY323">
            <v>4.51</v>
          </cell>
          <cell r="KZ323">
            <v>4.6900000000000004</v>
          </cell>
          <cell r="LA323">
            <v>-0.38</v>
          </cell>
          <cell r="LB323">
            <v>0.25</v>
          </cell>
          <cell r="LC323">
            <v>-0.16</v>
          </cell>
          <cell r="LD323">
            <v>-5.4</v>
          </cell>
          <cell r="LE323">
            <v>-7.78</v>
          </cell>
          <cell r="LF323">
            <v>-1.5</v>
          </cell>
          <cell r="LG323">
            <v>-0.32850012676270335</v>
          </cell>
          <cell r="LH323">
            <v>2.0050297725828328</v>
          </cell>
          <cell r="LI323">
            <v>1.9207921967594421</v>
          </cell>
          <cell r="LJ323">
            <v>1.0399533310965892</v>
          </cell>
          <cell r="LK323">
            <v>1.1000000000000001</v>
          </cell>
          <cell r="LL323">
            <v>2.5955626060011561</v>
          </cell>
          <cell r="LM323">
            <v>2.7</v>
          </cell>
          <cell r="LN323">
            <v>1.4</v>
          </cell>
          <cell r="LO323">
            <v>-0.2</v>
          </cell>
          <cell r="LP323">
            <v>-0.8</v>
          </cell>
          <cell r="LQ323">
            <v>-2.1</v>
          </cell>
          <cell r="LR323">
            <v>-2.5526877678673472</v>
          </cell>
          <cell r="LS323">
            <v>-2.6</v>
          </cell>
          <cell r="LT323">
            <v>-1.1000000000000001</v>
          </cell>
          <cell r="LU323">
            <v>-0.6</v>
          </cell>
          <cell r="LV323">
            <v>0.5</v>
          </cell>
          <cell r="LW323">
            <v>1.6</v>
          </cell>
          <cell r="LX323">
            <v>0.8</v>
          </cell>
          <cell r="LY323">
            <v>1.9</v>
          </cell>
          <cell r="LZ323">
            <v>1.2</v>
          </cell>
          <cell r="MA323">
            <v>0.7</v>
          </cell>
          <cell r="MB323">
            <v>1.243301344766337</v>
          </cell>
          <cell r="MC323">
            <v>2.2000000000000002</v>
          </cell>
          <cell r="MD323">
            <v>0.8</v>
          </cell>
          <cell r="ME323">
            <v>2</v>
          </cell>
        </row>
        <row r="324">
          <cell r="A324">
            <v>1106003</v>
          </cell>
          <cell r="G324" t="str">
            <v xml:space="preserve">Abacaxi </v>
          </cell>
          <cell r="H324">
            <v>10.35</v>
          </cell>
          <cell r="I324">
            <v>11.39</v>
          </cell>
          <cell r="J324">
            <v>4.3</v>
          </cell>
          <cell r="K324">
            <v>9.8800000000000008</v>
          </cell>
          <cell r="L324">
            <v>16.89</v>
          </cell>
          <cell r="M324">
            <v>15.65</v>
          </cell>
          <cell r="N324">
            <v>8.52</v>
          </cell>
          <cell r="O324">
            <v>0.7</v>
          </cell>
          <cell r="P324">
            <v>-1.55</v>
          </cell>
          <cell r="Q324">
            <v>-6.23</v>
          </cell>
          <cell r="R324">
            <v>-9.93</v>
          </cell>
          <cell r="S324">
            <v>-8.7899999999999991</v>
          </cell>
          <cell r="T324">
            <v>-1.78</v>
          </cell>
          <cell r="U324">
            <v>-1.85</v>
          </cell>
          <cell r="V324">
            <v>-1.28</v>
          </cell>
          <cell r="W324">
            <v>2.2200000000000002</v>
          </cell>
          <cell r="X324">
            <v>1.55</v>
          </cell>
          <cell r="Y324">
            <v>1.35</v>
          </cell>
          <cell r="Z324">
            <v>-0.33</v>
          </cell>
          <cell r="AA324">
            <v>-4.5599999999999996</v>
          </cell>
          <cell r="AB324">
            <v>-2.73</v>
          </cell>
          <cell r="AC324">
            <v>-0.48</v>
          </cell>
          <cell r="AD324">
            <v>0.32</v>
          </cell>
          <cell r="AE324">
            <v>0.81</v>
          </cell>
          <cell r="AF324">
            <v>5.62</v>
          </cell>
          <cell r="AG324">
            <v>7.26</v>
          </cell>
          <cell r="AH324">
            <v>14.34</v>
          </cell>
          <cell r="AI324">
            <v>19.12</v>
          </cell>
          <cell r="AJ324">
            <v>14.69</v>
          </cell>
          <cell r="AK324">
            <v>-0.56999999999999995</v>
          </cell>
          <cell r="AL324">
            <v>-8.41</v>
          </cell>
          <cell r="AM324">
            <v>-8.41</v>
          </cell>
          <cell r="AN324">
            <v>-8.16</v>
          </cell>
          <cell r="AO324">
            <v>-8.4499999999999993</v>
          </cell>
          <cell r="AP324">
            <v>-12.02</v>
          </cell>
          <cell r="AQ324">
            <v>-11.95</v>
          </cell>
          <cell r="AR324">
            <v>-7.86</v>
          </cell>
          <cell r="AS324">
            <v>1.92</v>
          </cell>
          <cell r="AT324">
            <v>0.41</v>
          </cell>
          <cell r="AU324">
            <v>6.78</v>
          </cell>
          <cell r="AV324">
            <v>6.11</v>
          </cell>
          <cell r="AW324">
            <v>-1.75</v>
          </cell>
          <cell r="AX324">
            <v>2.1800000000000002</v>
          </cell>
          <cell r="AY324">
            <v>0.22</v>
          </cell>
          <cell r="AZ324">
            <v>-3.49</v>
          </cell>
          <cell r="BA324">
            <v>-1.42</v>
          </cell>
          <cell r="BB324">
            <v>-7.05</v>
          </cell>
          <cell r="BC324">
            <v>-12.4</v>
          </cell>
          <cell r="BD324">
            <v>0.72</v>
          </cell>
          <cell r="BE324">
            <v>18.32</v>
          </cell>
          <cell r="BF324">
            <v>16.63</v>
          </cell>
          <cell r="BG324">
            <v>5.22</v>
          </cell>
          <cell r="BH324">
            <v>0.97</v>
          </cell>
          <cell r="BI324">
            <v>5.23</v>
          </cell>
          <cell r="BJ324">
            <v>9.44</v>
          </cell>
          <cell r="BK324">
            <v>16.600000000000001</v>
          </cell>
          <cell r="BL324">
            <v>9.6999999999999993</v>
          </cell>
          <cell r="BM324">
            <v>-6.24</v>
          </cell>
          <cell r="BN324">
            <v>-9.1199999999999992</v>
          </cell>
          <cell r="BO324">
            <v>-9.91</v>
          </cell>
          <cell r="BP324">
            <v>-11.44</v>
          </cell>
          <cell r="BQ324">
            <v>-3.23</v>
          </cell>
          <cell r="BR324">
            <v>2.95</v>
          </cell>
          <cell r="BS324">
            <v>-4.96</v>
          </cell>
          <cell r="BT324">
            <v>-7.98</v>
          </cell>
          <cell r="BU324">
            <v>0.25</v>
          </cell>
          <cell r="BV324">
            <v>9.0299999999999994</v>
          </cell>
          <cell r="BW324">
            <v>5.59</v>
          </cell>
          <cell r="BX324">
            <v>-1.46</v>
          </cell>
          <cell r="BY324">
            <v>0.74</v>
          </cell>
          <cell r="BZ324">
            <v>0.99</v>
          </cell>
          <cell r="CA324">
            <v>0.33</v>
          </cell>
          <cell r="CB324">
            <v>3.45</v>
          </cell>
          <cell r="CC324">
            <v>9.43</v>
          </cell>
          <cell r="CD324">
            <v>12.05</v>
          </cell>
          <cell r="CE324">
            <v>9.52</v>
          </cell>
          <cell r="CF324">
            <v>7.14</v>
          </cell>
          <cell r="CG324">
            <v>3.14</v>
          </cell>
          <cell r="CH324">
            <v>1.4</v>
          </cell>
          <cell r="CI324">
            <v>-0.61</v>
          </cell>
          <cell r="CJ324">
            <v>-4.54</v>
          </cell>
          <cell r="CK324">
            <v>-4.71</v>
          </cell>
          <cell r="CL324">
            <v>-1.97</v>
          </cell>
          <cell r="CM324">
            <v>0.39</v>
          </cell>
          <cell r="CN324">
            <v>-0.12</v>
          </cell>
          <cell r="CO324">
            <v>0.41</v>
          </cell>
          <cell r="CP324">
            <v>4.1399999999999997</v>
          </cell>
          <cell r="CQ324">
            <v>4.4800000000000004</v>
          </cell>
          <cell r="CR324">
            <v>0.43</v>
          </cell>
          <cell r="CS324">
            <v>0.01</v>
          </cell>
          <cell r="CT324">
            <v>-1.97</v>
          </cell>
          <cell r="CU324">
            <v>-5.48</v>
          </cell>
          <cell r="CV324">
            <v>-0.63</v>
          </cell>
          <cell r="CW324">
            <v>-1.86</v>
          </cell>
          <cell r="CX324">
            <v>-7.38</v>
          </cell>
          <cell r="CY324">
            <v>-4.5199999999999996</v>
          </cell>
          <cell r="CZ324">
            <v>24.95</v>
          </cell>
          <cell r="DA324">
            <v>24.95</v>
          </cell>
          <cell r="DB324">
            <v>17.97</v>
          </cell>
          <cell r="DC324">
            <v>11.17</v>
          </cell>
          <cell r="DD324">
            <v>6.98</v>
          </cell>
          <cell r="DE324">
            <v>2.65</v>
          </cell>
          <cell r="DF324">
            <v>0.87</v>
          </cell>
          <cell r="DG324">
            <v>-5.4</v>
          </cell>
          <cell r="DH324">
            <v>-7.79</v>
          </cell>
          <cell r="DI324">
            <v>-5.54</v>
          </cell>
          <cell r="DJ324">
            <v>-3.69</v>
          </cell>
          <cell r="DK324">
            <v>-2.46</v>
          </cell>
          <cell r="DL324">
            <v>-4.0999999999999996</v>
          </cell>
          <cell r="DM324">
            <v>-9.18</v>
          </cell>
          <cell r="DN324">
            <v>-7.77</v>
          </cell>
          <cell r="DO324">
            <v>1.1399999999999999</v>
          </cell>
          <cell r="DP324">
            <v>7.25</v>
          </cell>
          <cell r="DQ324">
            <v>4.03</v>
          </cell>
          <cell r="DR324">
            <v>-1.61</v>
          </cell>
          <cell r="DS324">
            <v>-1.97</v>
          </cell>
          <cell r="DT324">
            <v>1.49</v>
          </cell>
          <cell r="DU324">
            <v>3.06</v>
          </cell>
          <cell r="DV324">
            <v>-4.49</v>
          </cell>
          <cell r="DW324">
            <v>-5.42</v>
          </cell>
          <cell r="DX324">
            <v>7.65</v>
          </cell>
          <cell r="DY324">
            <v>16.309999999999999</v>
          </cell>
          <cell r="DZ324">
            <v>14.25</v>
          </cell>
          <cell r="EA324">
            <v>8.6199999999999992</v>
          </cell>
          <cell r="EB324">
            <v>-0.74</v>
          </cell>
          <cell r="EC324">
            <v>-4.72</v>
          </cell>
          <cell r="ED324">
            <v>1.07</v>
          </cell>
          <cell r="EE324">
            <v>5.2</v>
          </cell>
          <cell r="EF324">
            <v>5.64</v>
          </cell>
          <cell r="EG324">
            <v>2.0499999999999998</v>
          </cell>
          <cell r="EH324">
            <v>-0.7</v>
          </cell>
          <cell r="EI324">
            <v>-2.79</v>
          </cell>
          <cell r="EJ324">
            <v>-7.61</v>
          </cell>
          <cell r="EK324">
            <v>-4.33</v>
          </cell>
          <cell r="EL324">
            <v>0.14000000000000001</v>
          </cell>
          <cell r="EM324">
            <v>0.62</v>
          </cell>
          <cell r="EN324">
            <v>-0.52</v>
          </cell>
          <cell r="EO324">
            <v>-3.74</v>
          </cell>
          <cell r="EP324">
            <v>-1.34</v>
          </cell>
          <cell r="EQ324">
            <v>3.58</v>
          </cell>
          <cell r="ER324">
            <v>3.29</v>
          </cell>
          <cell r="ES324">
            <v>3.79</v>
          </cell>
          <cell r="ET324">
            <v>6.05</v>
          </cell>
          <cell r="EU324">
            <v>6.07</v>
          </cell>
          <cell r="EV324">
            <v>2.9</v>
          </cell>
          <cell r="EW324">
            <v>-2.8</v>
          </cell>
          <cell r="EX324">
            <v>-2.2400000000000002</v>
          </cell>
          <cell r="EY324">
            <v>3.64</v>
          </cell>
          <cell r="EZ324">
            <v>9.94</v>
          </cell>
          <cell r="FA324">
            <v>9.76</v>
          </cell>
          <cell r="FB324">
            <v>-0.84</v>
          </cell>
          <cell r="FC324">
            <v>-6.53</v>
          </cell>
          <cell r="FD324">
            <v>-5.4</v>
          </cell>
          <cell r="FE324">
            <v>-10.71</v>
          </cell>
          <cell r="FF324">
            <v>-7.16</v>
          </cell>
          <cell r="FG324">
            <v>-1.81</v>
          </cell>
          <cell r="FH324">
            <v>-6.87</v>
          </cell>
          <cell r="FI324">
            <v>-3.07</v>
          </cell>
          <cell r="FJ324">
            <v>-1.1100000000000001</v>
          </cell>
          <cell r="FK324">
            <v>3.49</v>
          </cell>
          <cell r="FL324">
            <v>5.84</v>
          </cell>
          <cell r="FM324">
            <v>-0.56999999999999995</v>
          </cell>
          <cell r="FN324">
            <v>-0.99</v>
          </cell>
          <cell r="FO324">
            <v>0.17</v>
          </cell>
          <cell r="FP324">
            <v>1.1100000000000001</v>
          </cell>
          <cell r="FQ324">
            <v>-4.75</v>
          </cell>
          <cell r="FR324">
            <v>-6.94</v>
          </cell>
          <cell r="FS324">
            <v>-3.71</v>
          </cell>
          <cell r="FT324">
            <v>-1.1499999999999999</v>
          </cell>
          <cell r="FU324">
            <v>8.1</v>
          </cell>
          <cell r="FV324">
            <v>6.88</v>
          </cell>
          <cell r="FW324">
            <v>8.1300000000000008</v>
          </cell>
          <cell r="FX324">
            <v>6.89</v>
          </cell>
          <cell r="FY324">
            <v>-0.76</v>
          </cell>
          <cell r="FZ324">
            <v>-4.57</v>
          </cell>
          <cell r="GA324">
            <v>-1.66</v>
          </cell>
          <cell r="GB324">
            <v>-0.31</v>
          </cell>
          <cell r="GC324">
            <v>-1.7</v>
          </cell>
          <cell r="GD324">
            <v>-0.13</v>
          </cell>
          <cell r="GE324">
            <v>2.8</v>
          </cell>
          <cell r="GF324">
            <v>1.98</v>
          </cell>
          <cell r="GG324">
            <v>-0.86</v>
          </cell>
          <cell r="GH324">
            <v>0.08</v>
          </cell>
          <cell r="GI324">
            <v>3.52</v>
          </cell>
          <cell r="GJ324">
            <v>3.7</v>
          </cell>
          <cell r="GK324">
            <v>1.74</v>
          </cell>
          <cell r="GL324">
            <v>2.44</v>
          </cell>
          <cell r="GM324">
            <v>1.06</v>
          </cell>
          <cell r="GN324">
            <v>-0.74</v>
          </cell>
          <cell r="GO324">
            <v>-0.59</v>
          </cell>
          <cell r="GP324">
            <v>-0.16</v>
          </cell>
          <cell r="GQ324">
            <v>0.31</v>
          </cell>
          <cell r="GR324">
            <v>2.83</v>
          </cell>
          <cell r="GS324">
            <v>3.13</v>
          </cell>
          <cell r="GT324">
            <v>-0.72</v>
          </cell>
          <cell r="GU324">
            <v>2.5499999999999998</v>
          </cell>
          <cell r="GV324">
            <v>5.94</v>
          </cell>
          <cell r="GW324">
            <v>4.8</v>
          </cell>
          <cell r="GX324">
            <v>5.42</v>
          </cell>
          <cell r="GY324">
            <v>4.95</v>
          </cell>
          <cell r="GZ324">
            <v>0.41</v>
          </cell>
          <cell r="HA324">
            <v>-3.42</v>
          </cell>
          <cell r="HB324">
            <v>-4.95</v>
          </cell>
          <cell r="HC324">
            <v>-4.71</v>
          </cell>
          <cell r="HD324">
            <v>-2.06</v>
          </cell>
          <cell r="HE324">
            <v>-0.94</v>
          </cell>
          <cell r="HF324">
            <v>-0.78</v>
          </cell>
          <cell r="HG324">
            <v>1.72</v>
          </cell>
          <cell r="HH324">
            <v>1.68</v>
          </cell>
          <cell r="HI324">
            <v>0.91</v>
          </cell>
          <cell r="HJ324">
            <v>1.82</v>
          </cell>
          <cell r="HK324">
            <v>-1.1599999999999999</v>
          </cell>
          <cell r="HL324">
            <v>-3.63</v>
          </cell>
          <cell r="HM324">
            <v>-2.2000000000000002</v>
          </cell>
          <cell r="HN324">
            <v>1.68</v>
          </cell>
          <cell r="HO324">
            <v>10.43</v>
          </cell>
          <cell r="HP324">
            <v>12.33</v>
          </cell>
          <cell r="HQ324">
            <v>6.41</v>
          </cell>
          <cell r="HR324">
            <v>4.05</v>
          </cell>
          <cell r="HS324">
            <v>1.27</v>
          </cell>
          <cell r="HT324">
            <v>0.89</v>
          </cell>
          <cell r="HU324">
            <v>4.76</v>
          </cell>
          <cell r="HV324">
            <v>2.83</v>
          </cell>
          <cell r="HW324">
            <v>-2.2799999999999998</v>
          </cell>
          <cell r="HX324">
            <v>-3.59</v>
          </cell>
          <cell r="HY324">
            <v>-2.67</v>
          </cell>
          <cell r="HZ324">
            <v>-2.63</v>
          </cell>
          <cell r="IA324">
            <v>-3.19</v>
          </cell>
          <cell r="IB324">
            <v>-1.1000000000000001</v>
          </cell>
          <cell r="IC324">
            <v>1.04</v>
          </cell>
          <cell r="ID324">
            <v>0.91</v>
          </cell>
          <cell r="IE324">
            <v>1.19</v>
          </cell>
          <cell r="IF324">
            <v>1.76</v>
          </cell>
          <cell r="IG324">
            <v>1.67</v>
          </cell>
          <cell r="IH324">
            <v>1.43</v>
          </cell>
          <cell r="II324">
            <v>5.18</v>
          </cell>
          <cell r="IJ324">
            <v>6.75</v>
          </cell>
          <cell r="IK324">
            <v>3.88</v>
          </cell>
          <cell r="IL324">
            <v>1.31</v>
          </cell>
          <cell r="IM324">
            <v>-2.56</v>
          </cell>
          <cell r="IN324">
            <v>0.51</v>
          </cell>
          <cell r="IO324">
            <v>4.3</v>
          </cell>
          <cell r="IP324">
            <v>1.43</v>
          </cell>
          <cell r="IQ324">
            <v>-7.0000000000000007E-2</v>
          </cell>
          <cell r="IR324">
            <v>1.43</v>
          </cell>
          <cell r="IS324">
            <v>-0.49</v>
          </cell>
          <cell r="IT324">
            <v>-3.81</v>
          </cell>
          <cell r="IU324">
            <v>0.39</v>
          </cell>
          <cell r="IV324">
            <v>2.62</v>
          </cell>
          <cell r="IW324">
            <v>0.34</v>
          </cell>
          <cell r="IX324">
            <v>0.98</v>
          </cell>
          <cell r="IY324">
            <v>-1.24</v>
          </cell>
          <cell r="IZ324">
            <v>-1.75</v>
          </cell>
          <cell r="JA324">
            <v>1.08</v>
          </cell>
          <cell r="JB324">
            <v>-0.06</v>
          </cell>
          <cell r="JC324">
            <v>-2.71</v>
          </cell>
          <cell r="JD324">
            <v>-2.7</v>
          </cell>
          <cell r="JE324">
            <v>-1.89</v>
          </cell>
          <cell r="JF324">
            <v>-1.17</v>
          </cell>
          <cell r="JG324">
            <v>-0.18</v>
          </cell>
          <cell r="JH324">
            <v>0.26</v>
          </cell>
          <cell r="JI324">
            <v>0.41</v>
          </cell>
          <cell r="JJ324">
            <v>1.87</v>
          </cell>
          <cell r="JK324">
            <v>2.97</v>
          </cell>
          <cell r="JL324">
            <v>4.03</v>
          </cell>
          <cell r="JM324">
            <v>5.0199999999999996</v>
          </cell>
          <cell r="JN324">
            <v>4.25</v>
          </cell>
          <cell r="JO324">
            <v>4.5</v>
          </cell>
          <cell r="JP324">
            <v>3.95</v>
          </cell>
          <cell r="JQ324">
            <v>3.42</v>
          </cell>
          <cell r="JR324">
            <v>2.59</v>
          </cell>
          <cell r="JS324">
            <v>-0.06</v>
          </cell>
          <cell r="JT324">
            <v>-0.71</v>
          </cell>
          <cell r="JU324">
            <v>-3.57</v>
          </cell>
          <cell r="JV324">
            <v>-6.08</v>
          </cell>
          <cell r="JW324">
            <v>-6.06</v>
          </cell>
          <cell r="JX324">
            <v>-4.57</v>
          </cell>
          <cell r="JY324">
            <v>-0.43</v>
          </cell>
          <cell r="JZ324">
            <v>0.45</v>
          </cell>
          <cell r="KA324">
            <v>-1.45</v>
          </cell>
          <cell r="KB324">
            <v>-1.05</v>
          </cell>
          <cell r="KC324">
            <v>3.01</v>
          </cell>
          <cell r="KD324">
            <v>1.66</v>
          </cell>
          <cell r="KE324">
            <v>-2.33</v>
          </cell>
          <cell r="KF324">
            <v>-2.42</v>
          </cell>
          <cell r="KG324">
            <v>-1.66</v>
          </cell>
          <cell r="KH324">
            <v>-1.47</v>
          </cell>
          <cell r="KI324">
            <v>0.14000000000000001</v>
          </cell>
          <cell r="KJ324">
            <v>2.8</v>
          </cell>
          <cell r="KK324">
            <v>8.19</v>
          </cell>
          <cell r="KL324">
            <v>10.02</v>
          </cell>
          <cell r="KM324">
            <v>0.39</v>
          </cell>
          <cell r="KN324">
            <v>-4.18</v>
          </cell>
          <cell r="KO324">
            <v>-1.04</v>
          </cell>
          <cell r="KP324">
            <v>-2.98</v>
          </cell>
          <cell r="KQ324">
            <v>-3.98</v>
          </cell>
          <cell r="KR324">
            <v>-3.05</v>
          </cell>
          <cell r="KS324">
            <v>-3.48</v>
          </cell>
          <cell r="KT324">
            <v>-2.23</v>
          </cell>
          <cell r="KU324">
            <v>-3.73</v>
          </cell>
          <cell r="KV324">
            <v>-4.3600000000000003</v>
          </cell>
          <cell r="KW324">
            <v>0.02</v>
          </cell>
          <cell r="KX324">
            <v>-1.8</v>
          </cell>
          <cell r="KY324">
            <v>-4.1900000000000004</v>
          </cell>
          <cell r="KZ324">
            <v>-0.11</v>
          </cell>
          <cell r="LA324">
            <v>2.13</v>
          </cell>
          <cell r="LB324">
            <v>4.25</v>
          </cell>
          <cell r="LC324">
            <v>4.32</v>
          </cell>
          <cell r="LD324">
            <v>-0.7</v>
          </cell>
          <cell r="LE324">
            <v>-3.37</v>
          </cell>
          <cell r="LF324">
            <v>-1.5</v>
          </cell>
          <cell r="LG324">
            <v>-0.32850012676270335</v>
          </cell>
          <cell r="LH324">
            <v>2.0050297725828328</v>
          </cell>
          <cell r="LI324">
            <v>1.9207921967594421</v>
          </cell>
          <cell r="LJ324">
            <v>1.0399533310965892</v>
          </cell>
          <cell r="LK324">
            <v>1.1000000000000001</v>
          </cell>
          <cell r="LL324">
            <v>2.5955626060011561</v>
          </cell>
          <cell r="LM324">
            <v>2.7</v>
          </cell>
          <cell r="LN324">
            <v>1.4</v>
          </cell>
          <cell r="LO324">
            <v>-0.2</v>
          </cell>
          <cell r="LP324">
            <v>-0.8</v>
          </cell>
          <cell r="LQ324">
            <v>-2.1</v>
          </cell>
          <cell r="LR324">
            <v>-2.5526877678673472</v>
          </cell>
          <cell r="LS324">
            <v>-2.6</v>
          </cell>
          <cell r="LT324">
            <v>-1.1000000000000001</v>
          </cell>
          <cell r="LU324">
            <v>-0.6</v>
          </cell>
          <cell r="LV324">
            <v>0.5</v>
          </cell>
          <cell r="LW324">
            <v>1.6</v>
          </cell>
          <cell r="LX324">
            <v>0.8</v>
          </cell>
          <cell r="LY324">
            <v>1.9</v>
          </cell>
          <cell r="LZ324">
            <v>1.2</v>
          </cell>
          <cell r="MA324">
            <v>0.7</v>
          </cell>
          <cell r="MB324">
            <v>1.243301344766337</v>
          </cell>
          <cell r="MC324">
            <v>2.2000000000000002</v>
          </cell>
          <cell r="MD324">
            <v>0.8</v>
          </cell>
          <cell r="ME324">
            <v>2</v>
          </cell>
        </row>
        <row r="325">
          <cell r="A325">
            <v>1106004</v>
          </cell>
          <cell r="G325" t="str">
            <v xml:space="preserve">Abacate </v>
          </cell>
          <cell r="H325">
            <v>3.698114616779467</v>
          </cell>
          <cell r="I325">
            <v>5.2021322476088692</v>
          </cell>
          <cell r="J325">
            <v>3.5649068460783941</v>
          </cell>
          <cell r="K325">
            <v>0.28393421292698851</v>
          </cell>
          <cell r="L325">
            <v>-0.40568165285380553</v>
          </cell>
          <cell r="M325">
            <v>2.5285979144137429</v>
          </cell>
          <cell r="N325">
            <v>3.5754390135993828</v>
          </cell>
          <cell r="O325">
            <v>0.16168427341521227</v>
          </cell>
          <cell r="P325">
            <v>-2.3291596821843736</v>
          </cell>
          <cell r="Q325">
            <v>-3.8339138545090172</v>
          </cell>
          <cell r="R325">
            <v>-3.6394518173516448</v>
          </cell>
          <cell r="S325">
            <v>-1.4623911934423772</v>
          </cell>
          <cell r="T325">
            <v>-0.39430493498769237</v>
          </cell>
          <cell r="U325">
            <v>1.0255983218997555</v>
          </cell>
          <cell r="V325">
            <v>1.8937244204061399</v>
          </cell>
          <cell r="W325">
            <v>-0.29594512918261018</v>
          </cell>
          <cell r="X325">
            <v>-1.8648578755575795</v>
          </cell>
          <cell r="Y325">
            <v>0.50732343580714734</v>
          </cell>
          <cell r="Z325">
            <v>-0.21465758006001975</v>
          </cell>
          <cell r="AA325">
            <v>-0.67754251617734473</v>
          </cell>
          <cell r="AB325">
            <v>3.4477512896429063</v>
          </cell>
          <cell r="AC325">
            <v>4.8124115868661939</v>
          </cell>
          <cell r="AD325">
            <v>2.1712796484417107</v>
          </cell>
          <cell r="AE325">
            <v>2.482096491839807</v>
          </cell>
          <cell r="AF325">
            <v>6.3287565349487407</v>
          </cell>
          <cell r="AG325">
            <v>9.3252024482386524</v>
          </cell>
          <cell r="AH325">
            <v>7.451934238868561</v>
          </cell>
          <cell r="AI325">
            <v>5.3018193775802898</v>
          </cell>
          <cell r="AJ325">
            <v>2.1933229887034145</v>
          </cell>
          <cell r="AK325">
            <v>-3.8266478512052839</v>
          </cell>
          <cell r="AL325">
            <v>-7.3808022378660665</v>
          </cell>
          <cell r="AM325">
            <v>-4.9232558057851916</v>
          </cell>
          <cell r="AN325">
            <v>-3.4235942950867191</v>
          </cell>
          <cell r="AO325">
            <v>-6.5798534560561448</v>
          </cell>
          <cell r="AP325">
            <v>-8.7137480969332337</v>
          </cell>
          <cell r="AQ325">
            <v>-6.5309276941212273</v>
          </cell>
          <cell r="AR325">
            <v>7.2553454286237626E-4</v>
          </cell>
          <cell r="AS325">
            <v>6.9116821045359833</v>
          </cell>
          <cell r="AT325">
            <v>8.8526495902705715</v>
          </cell>
          <cell r="AU325">
            <v>5.2084975075328144</v>
          </cell>
          <cell r="AV325">
            <v>-0.40027444842917692</v>
          </cell>
          <cell r="AW325">
            <v>-3.2556747126747143</v>
          </cell>
          <cell r="AX325">
            <v>-1.9169304822947926</v>
          </cell>
          <cell r="AY325">
            <v>0.23834971777907066</v>
          </cell>
          <cell r="AZ325">
            <v>2.7557737442470196</v>
          </cell>
          <cell r="BA325">
            <v>3.1605958269503609</v>
          </cell>
          <cell r="BB325">
            <v>1.5153960284997046</v>
          </cell>
          <cell r="BC325">
            <v>0.13718209766484452</v>
          </cell>
          <cell r="BD325">
            <v>1.0444223157587444</v>
          </cell>
          <cell r="BE325">
            <v>1.0023494709766789</v>
          </cell>
          <cell r="BF325">
            <v>-1.2814408073988532</v>
          </cell>
          <cell r="BG325">
            <v>-1.7862612436468432</v>
          </cell>
          <cell r="BH325">
            <v>1.7268696299440829</v>
          </cell>
          <cell r="BI325">
            <v>3.7284313893291308</v>
          </cell>
          <cell r="BJ325">
            <v>0.78426557816399545</v>
          </cell>
          <cell r="BK325">
            <v>-0.53205859872222261</v>
          </cell>
          <cell r="BL325">
            <v>-1.5730970732566283</v>
          </cell>
          <cell r="BM325">
            <v>-3.5189020324863085</v>
          </cell>
          <cell r="BN325">
            <v>-4.0983544354366543</v>
          </cell>
          <cell r="BO325">
            <v>-2.2322777810642798</v>
          </cell>
          <cell r="BP325">
            <v>0.87562685237976678</v>
          </cell>
          <cell r="BQ325">
            <v>1.3426335751498433</v>
          </cell>
          <cell r="BR325">
            <v>-0.56361796632513061</v>
          </cell>
          <cell r="BS325">
            <v>-1.394165086320341</v>
          </cell>
          <cell r="BT325">
            <v>0.16554164428809309</v>
          </cell>
          <cell r="BU325">
            <v>3.6430210336259932</v>
          </cell>
          <cell r="BV325">
            <v>7.776664242065868</v>
          </cell>
          <cell r="BW325">
            <v>6.6450833991565048</v>
          </cell>
          <cell r="BX325">
            <v>0.81504847903703614</v>
          </cell>
          <cell r="BY325">
            <v>-2.195622392669121</v>
          </cell>
          <cell r="BZ325">
            <v>-1.3500261434478471</v>
          </cell>
          <cell r="CA325">
            <v>1.7057617713112123</v>
          </cell>
          <cell r="CB325">
            <v>5.2786729059328508</v>
          </cell>
          <cell r="CC325">
            <v>5.7460263508209035</v>
          </cell>
          <cell r="CD325">
            <v>3.5555234495076116</v>
          </cell>
          <cell r="CE325">
            <v>0.60016480222839497</v>
          </cell>
          <cell r="CF325">
            <v>-8.1791328925011259E-2</v>
          </cell>
          <cell r="CG325">
            <v>1.4413235480600208</v>
          </cell>
          <cell r="CH325">
            <v>2.3396694066338957</v>
          </cell>
          <cell r="CI325">
            <v>2.1294774668696124</v>
          </cell>
          <cell r="CJ325">
            <v>-1.5366549116214907</v>
          </cell>
          <cell r="CK325">
            <v>-4.4980791443069545</v>
          </cell>
          <cell r="CL325">
            <v>-3.2198982076191438</v>
          </cell>
          <cell r="CM325">
            <v>-1.2402625267980931</v>
          </cell>
          <cell r="CN325">
            <v>-1.5945510041557767</v>
          </cell>
          <cell r="CO325">
            <v>-1.0891943906940607</v>
          </cell>
          <cell r="CP325">
            <v>1.1784676179222389</v>
          </cell>
          <cell r="CQ325">
            <v>3.8520447827473911</v>
          </cell>
          <cell r="CR325">
            <v>2.9146156465849344</v>
          </cell>
          <cell r="CS325">
            <v>-0.50204194567418747</v>
          </cell>
          <cell r="CT325">
            <v>-1.4640769932758801</v>
          </cell>
          <cell r="CU325">
            <v>-7.7744924521181225E-3</v>
          </cell>
          <cell r="CV325">
            <v>2.5849226454474201</v>
          </cell>
          <cell r="CW325">
            <v>4.1518062980591797</v>
          </cell>
          <cell r="CX325">
            <v>1.1216759357297019</v>
          </cell>
          <cell r="CY325">
            <v>-0.36623569437837566</v>
          </cell>
          <cell r="CZ325">
            <v>3.1752171055583931</v>
          </cell>
          <cell r="DA325">
            <v>3.1752171055583931</v>
          </cell>
          <cell r="DB325">
            <v>0.55437453759710387</v>
          </cell>
          <cell r="DC325">
            <v>-0.82853668609510256</v>
          </cell>
          <cell r="DD325">
            <v>1.9355019872003931</v>
          </cell>
          <cell r="DE325">
            <v>4.2321777814903374</v>
          </cell>
          <cell r="DF325">
            <v>2.2351242152003588</v>
          </cell>
          <cell r="DG325">
            <v>1.839396878963034E-2</v>
          </cell>
          <cell r="DH325">
            <v>-2.0289412124733399</v>
          </cell>
          <cell r="DI325">
            <v>-4.1790693352330379</v>
          </cell>
          <cell r="DJ325">
            <v>-4.0529899236135973</v>
          </cell>
          <cell r="DK325">
            <v>-2.7789787951752118</v>
          </cell>
          <cell r="DL325">
            <v>-2.1140308152913656</v>
          </cell>
          <cell r="DM325">
            <v>-0.32152112714210634</v>
          </cell>
          <cell r="DN325">
            <v>1.849121495229723</v>
          </cell>
          <cell r="DO325">
            <v>4.0477056127702902</v>
          </cell>
          <cell r="DP325">
            <v>3.6120735256519776</v>
          </cell>
          <cell r="DQ325">
            <v>1.5070626660075499</v>
          </cell>
          <cell r="DR325">
            <v>-1.2993601284853575</v>
          </cell>
          <cell r="DS325">
            <v>-2.6637299572355251</v>
          </cell>
          <cell r="DT325">
            <v>0.35974139437971858</v>
          </cell>
          <cell r="DU325">
            <v>3.124246558654741</v>
          </cell>
          <cell r="DV325">
            <v>1.9019029837769232</v>
          </cell>
          <cell r="DW325">
            <v>1.9080147848769222</v>
          </cell>
          <cell r="DX325">
            <v>1.9313110473868011</v>
          </cell>
          <cell r="DY325">
            <v>2.2903646285490868</v>
          </cell>
          <cell r="DZ325">
            <v>2.997697472336228</v>
          </cell>
          <cell r="EA325">
            <v>2.1881377188855344</v>
          </cell>
          <cell r="EB325">
            <v>2.4410100681443181</v>
          </cell>
          <cell r="EC325">
            <v>2.039123622151799</v>
          </cell>
          <cell r="ED325">
            <v>0.32921891527292135</v>
          </cell>
          <cell r="EE325">
            <v>-1.0342685522823556</v>
          </cell>
          <cell r="EF325">
            <v>-1.2158553062894966</v>
          </cell>
          <cell r="EG325">
            <v>-2.2211078772926873</v>
          </cell>
          <cell r="EH325">
            <v>-2.9332979416063081</v>
          </cell>
          <cell r="EI325">
            <v>-1.8543922802568891</v>
          </cell>
          <cell r="EJ325">
            <v>-0.51811109625457152</v>
          </cell>
          <cell r="EK325">
            <v>0.73665542225709912</v>
          </cell>
          <cell r="EL325">
            <v>0.43852277958777824</v>
          </cell>
          <cell r="EM325">
            <v>0.45084506431546689</v>
          </cell>
          <cell r="EN325">
            <v>2.5971636097880575</v>
          </cell>
          <cell r="EO325">
            <v>3.423578724693265</v>
          </cell>
          <cell r="EP325">
            <v>1.3319632284264755</v>
          </cell>
          <cell r="EQ325">
            <v>0.66996047186927876</v>
          </cell>
          <cell r="ER325">
            <v>2.1039541189607966</v>
          </cell>
          <cell r="ES325">
            <v>1.6048613508790999</v>
          </cell>
          <cell r="ET325">
            <v>-1.2978963017841274</v>
          </cell>
          <cell r="EU325">
            <v>-0.78839246628129867</v>
          </cell>
          <cell r="EV325">
            <v>3.7525354474306161</v>
          </cell>
          <cell r="EW325">
            <v>4.259054173705664</v>
          </cell>
          <cell r="EX325">
            <v>0.98125584792799725</v>
          </cell>
          <cell r="EY325">
            <v>1.131397409050561</v>
          </cell>
          <cell r="EZ325">
            <v>3.2679942516310549</v>
          </cell>
          <cell r="FA325">
            <v>2.0458460279150992</v>
          </cell>
          <cell r="FB325">
            <v>-0.2746093379566491</v>
          </cell>
          <cell r="FC325">
            <v>-1.9365444670716068</v>
          </cell>
          <cell r="FD325">
            <v>-2.6321384718360088</v>
          </cell>
          <cell r="FE325">
            <v>-3.4785896015692046</v>
          </cell>
          <cell r="FF325">
            <v>-4.0206618005016894</v>
          </cell>
          <cell r="FG325">
            <v>-4.5188156145923069</v>
          </cell>
          <cell r="FH325">
            <v>-5.16</v>
          </cell>
          <cell r="FI325">
            <v>-2.71</v>
          </cell>
          <cell r="FJ325">
            <v>0.17</v>
          </cell>
          <cell r="FK325">
            <v>3.07</v>
          </cell>
          <cell r="FL325">
            <v>3.7</v>
          </cell>
          <cell r="FM325">
            <v>1.45</v>
          </cell>
          <cell r="FN325">
            <v>0.84</v>
          </cell>
          <cell r="FO325">
            <v>1.69</v>
          </cell>
          <cell r="FP325">
            <v>1.5</v>
          </cell>
          <cell r="FQ325">
            <v>1.85</v>
          </cell>
          <cell r="FR325">
            <v>1.64</v>
          </cell>
          <cell r="FS325">
            <v>1.39</v>
          </cell>
          <cell r="FT325">
            <v>1.44</v>
          </cell>
          <cell r="FU325">
            <v>-3.33</v>
          </cell>
          <cell r="FV325">
            <v>-11.23</v>
          </cell>
          <cell r="FW325">
            <v>-12.98</v>
          </cell>
          <cell r="FX325">
            <v>-16.63</v>
          </cell>
          <cell r="FY325">
            <v>-14.8</v>
          </cell>
          <cell r="FZ325">
            <v>-8.6300000000000008</v>
          </cell>
          <cell r="GA325">
            <v>-3.37</v>
          </cell>
          <cell r="GB325">
            <v>-1.1100000000000001</v>
          </cell>
          <cell r="GC325">
            <v>-3.42</v>
          </cell>
          <cell r="GD325">
            <v>-3.84</v>
          </cell>
          <cell r="GE325">
            <v>-0.61</v>
          </cell>
          <cell r="GF325">
            <v>3.84</v>
          </cell>
          <cell r="GG325">
            <v>-0.2</v>
          </cell>
          <cell r="GH325">
            <v>-5.76</v>
          </cell>
          <cell r="GI325">
            <v>-2.41</v>
          </cell>
          <cell r="GJ325">
            <v>0.31</v>
          </cell>
          <cell r="GK325">
            <v>-0.78</v>
          </cell>
          <cell r="GL325">
            <v>2.3199999999999998</v>
          </cell>
          <cell r="GM325">
            <v>4.04</v>
          </cell>
          <cell r="GN325">
            <v>6.51</v>
          </cell>
          <cell r="GO325">
            <v>13.96</v>
          </cell>
          <cell r="GP325">
            <v>22.94</v>
          </cell>
          <cell r="GQ325">
            <v>30.98</v>
          </cell>
          <cell r="GR325">
            <v>18.190000000000001</v>
          </cell>
          <cell r="GS325">
            <v>-4.78</v>
          </cell>
          <cell r="GT325">
            <v>-21.01</v>
          </cell>
          <cell r="GU325">
            <v>-16.66</v>
          </cell>
          <cell r="GV325">
            <v>-2.85</v>
          </cell>
          <cell r="GW325">
            <v>-0.84</v>
          </cell>
          <cell r="GX325">
            <v>-0.36</v>
          </cell>
          <cell r="GY325">
            <v>3.15</v>
          </cell>
          <cell r="GZ325">
            <v>0.46</v>
          </cell>
          <cell r="HA325">
            <v>-1.9</v>
          </cell>
          <cell r="HB325">
            <v>1.69</v>
          </cell>
          <cell r="HC325">
            <v>3.81</v>
          </cell>
          <cell r="HD325">
            <v>7.35</v>
          </cell>
          <cell r="HE325">
            <v>7.59</v>
          </cell>
          <cell r="HF325">
            <v>4.1500000000000004</v>
          </cell>
          <cell r="HG325">
            <v>3.39</v>
          </cell>
          <cell r="HH325">
            <v>3.74</v>
          </cell>
          <cell r="HI325">
            <v>3.11</v>
          </cell>
          <cell r="HJ325">
            <v>1.95</v>
          </cell>
          <cell r="HK325">
            <v>3.37</v>
          </cell>
          <cell r="HL325">
            <v>8.81</v>
          </cell>
          <cell r="HM325">
            <v>12.89</v>
          </cell>
          <cell r="HN325">
            <v>13.52</v>
          </cell>
          <cell r="HO325">
            <v>32.9</v>
          </cell>
          <cell r="HP325">
            <v>6.85</v>
          </cell>
          <cell r="HQ325">
            <v>-18.91</v>
          </cell>
          <cell r="HR325">
            <v>-31.39</v>
          </cell>
          <cell r="HS325">
            <v>-23.29</v>
          </cell>
          <cell r="HT325">
            <v>-9.8000000000000007</v>
          </cell>
          <cell r="HU325">
            <v>-4.5199999999999996</v>
          </cell>
          <cell r="HV325">
            <v>-1.0900000000000001</v>
          </cell>
          <cell r="HW325">
            <v>-0.66</v>
          </cell>
          <cell r="HX325">
            <v>-2.69</v>
          </cell>
          <cell r="HY325">
            <v>-1.63</v>
          </cell>
          <cell r="HZ325">
            <v>-1.86</v>
          </cell>
          <cell r="IA325">
            <v>-4.66</v>
          </cell>
          <cell r="IB325">
            <v>-3.08</v>
          </cell>
          <cell r="IC325">
            <v>0.62</v>
          </cell>
          <cell r="ID325">
            <v>0.55000000000000004</v>
          </cell>
          <cell r="IE325">
            <v>-2.84</v>
          </cell>
          <cell r="IF325">
            <v>-3.34</v>
          </cell>
          <cell r="IG325">
            <v>-3.15</v>
          </cell>
          <cell r="IH325">
            <v>0.91</v>
          </cell>
          <cell r="II325">
            <v>2.65</v>
          </cell>
          <cell r="IJ325">
            <v>-2.61</v>
          </cell>
          <cell r="IK325">
            <v>1.03</v>
          </cell>
          <cell r="IL325">
            <v>15.41</v>
          </cell>
          <cell r="IM325">
            <v>27.86</v>
          </cell>
          <cell r="IN325">
            <v>41.74</v>
          </cell>
          <cell r="IO325">
            <v>29.36</v>
          </cell>
          <cell r="IP325">
            <v>5.45</v>
          </cell>
          <cell r="IQ325">
            <v>-1.68</v>
          </cell>
          <cell r="IR325">
            <v>-3.08</v>
          </cell>
          <cell r="IS325">
            <v>0.4</v>
          </cell>
          <cell r="IT325">
            <v>2.58</v>
          </cell>
          <cell r="IU325">
            <v>2.36</v>
          </cell>
          <cell r="IV325">
            <v>0.48</v>
          </cell>
          <cell r="IW325">
            <v>-0.34</v>
          </cell>
          <cell r="IX325">
            <v>-0.19</v>
          </cell>
          <cell r="IY325">
            <v>-0.99</v>
          </cell>
          <cell r="IZ325">
            <v>-0.24</v>
          </cell>
          <cell r="JA325">
            <v>2.4500000000000002</v>
          </cell>
          <cell r="JB325">
            <v>3.41</v>
          </cell>
          <cell r="JC325">
            <v>1.73</v>
          </cell>
          <cell r="JD325">
            <v>2.41</v>
          </cell>
          <cell r="JE325">
            <v>3.86</v>
          </cell>
          <cell r="JF325">
            <v>1.74</v>
          </cell>
          <cell r="JG325">
            <v>-1.52</v>
          </cell>
          <cell r="JH325">
            <v>9.76</v>
          </cell>
          <cell r="JI325">
            <v>32.42</v>
          </cell>
          <cell r="JJ325">
            <v>33.76</v>
          </cell>
          <cell r="JK325">
            <v>20.58</v>
          </cell>
          <cell r="JL325">
            <v>-8.91</v>
          </cell>
          <cell r="JM325">
            <v>-30.6</v>
          </cell>
          <cell r="JN325">
            <v>-28.81</v>
          </cell>
          <cell r="JO325">
            <v>-21.04</v>
          </cell>
          <cell r="JP325">
            <v>-18.39</v>
          </cell>
          <cell r="JQ325">
            <v>-10.67</v>
          </cell>
          <cell r="JR325">
            <v>-5.18</v>
          </cell>
          <cell r="JS325">
            <v>-5.21</v>
          </cell>
          <cell r="JT325">
            <v>-4.78</v>
          </cell>
          <cell r="JU325">
            <v>-1.65</v>
          </cell>
          <cell r="JV325">
            <v>4.42</v>
          </cell>
          <cell r="JW325">
            <v>2.15</v>
          </cell>
          <cell r="JX325">
            <v>-1.97</v>
          </cell>
          <cell r="JY325">
            <v>-6.59</v>
          </cell>
          <cell r="JZ325">
            <v>-3.46</v>
          </cell>
          <cell r="KA325">
            <v>2.2000000000000002</v>
          </cell>
          <cell r="KB325">
            <v>1.95</v>
          </cell>
          <cell r="KC325">
            <v>5.88</v>
          </cell>
          <cell r="KD325">
            <v>9.76</v>
          </cell>
          <cell r="KE325">
            <v>6.64</v>
          </cell>
          <cell r="KF325">
            <v>15.39</v>
          </cell>
          <cell r="KG325">
            <v>45.93</v>
          </cell>
          <cell r="KH325">
            <v>53.91</v>
          </cell>
          <cell r="KI325">
            <v>26.59</v>
          </cell>
          <cell r="KJ325">
            <v>-1.33</v>
          </cell>
          <cell r="KK325">
            <v>-17.52</v>
          </cell>
          <cell r="KL325">
            <v>-24.07</v>
          </cell>
          <cell r="KM325">
            <v>-28.81</v>
          </cell>
          <cell r="KN325">
            <v>-26.38</v>
          </cell>
          <cell r="KO325">
            <v>-13.67</v>
          </cell>
          <cell r="KP325">
            <v>-3.12</v>
          </cell>
          <cell r="KQ325">
            <v>-0.15</v>
          </cell>
          <cell r="KR325">
            <v>3.99</v>
          </cell>
          <cell r="KS325">
            <v>4.32</v>
          </cell>
          <cell r="KT325">
            <v>2.5499999999999998</v>
          </cell>
          <cell r="KU325">
            <v>2.97</v>
          </cell>
          <cell r="KV325">
            <v>2.9</v>
          </cell>
          <cell r="KW325">
            <v>4.75</v>
          </cell>
          <cell r="KX325">
            <v>4.82</v>
          </cell>
          <cell r="KY325">
            <v>4.92</v>
          </cell>
          <cell r="KZ325">
            <v>3.71</v>
          </cell>
          <cell r="LA325">
            <v>1.28</v>
          </cell>
          <cell r="LB325">
            <v>5.48</v>
          </cell>
          <cell r="LC325">
            <v>6.75</v>
          </cell>
          <cell r="LD325">
            <v>18.649999999999999</v>
          </cell>
          <cell r="LE325">
            <v>28.92</v>
          </cell>
          <cell r="LF325">
            <v>-1.5</v>
          </cell>
          <cell r="LG325">
            <v>-0.32850012676270335</v>
          </cell>
          <cell r="LH325">
            <v>2.0050297725828328</v>
          </cell>
          <cell r="LI325">
            <v>1.9207921967594421</v>
          </cell>
          <cell r="LJ325">
            <v>1.0399533310965892</v>
          </cell>
          <cell r="LK325">
            <v>1.1000000000000001</v>
          </cell>
          <cell r="LL325">
            <v>2.5955626060011561</v>
          </cell>
          <cell r="LM325">
            <v>2.7</v>
          </cell>
          <cell r="LN325">
            <v>1.4</v>
          </cell>
          <cell r="LO325">
            <v>-0.2</v>
          </cell>
          <cell r="LP325">
            <v>-0.8</v>
          </cell>
          <cell r="LQ325">
            <v>-2.1</v>
          </cell>
          <cell r="LR325">
            <v>-2.5526877678673472</v>
          </cell>
          <cell r="LS325">
            <v>-2.6</v>
          </cell>
          <cell r="LT325">
            <v>-1.1000000000000001</v>
          </cell>
          <cell r="LU325">
            <v>-0.6</v>
          </cell>
          <cell r="LV325">
            <v>0.5</v>
          </cell>
          <cell r="LW325">
            <v>1.6</v>
          </cell>
          <cell r="LX325">
            <v>0.8</v>
          </cell>
          <cell r="LY325">
            <v>1.9</v>
          </cell>
          <cell r="LZ325">
            <v>1.2</v>
          </cell>
          <cell r="MA325">
            <v>0.7</v>
          </cell>
          <cell r="MB325">
            <v>1.243301344766337</v>
          </cell>
          <cell r="MC325">
            <v>2.2000000000000002</v>
          </cell>
          <cell r="MD325">
            <v>0.8</v>
          </cell>
          <cell r="ME325">
            <v>2</v>
          </cell>
        </row>
        <row r="326">
          <cell r="A326">
            <v>1106005</v>
          </cell>
          <cell r="G326" t="str">
            <v xml:space="preserve">Banana-d'água </v>
          </cell>
          <cell r="H326">
            <v>0.57999999999999996</v>
          </cell>
          <cell r="I326">
            <v>4.7300000000000004</v>
          </cell>
          <cell r="J326">
            <v>2.82</v>
          </cell>
          <cell r="K326">
            <v>-2.62</v>
          </cell>
          <cell r="L326">
            <v>-5.13</v>
          </cell>
          <cell r="M326">
            <v>-3.6</v>
          </cell>
          <cell r="N326">
            <v>1.53</v>
          </cell>
          <cell r="O326">
            <v>2.79</v>
          </cell>
          <cell r="P326">
            <v>2.79</v>
          </cell>
          <cell r="Q326">
            <v>2.19</v>
          </cell>
          <cell r="R326">
            <v>-1.93</v>
          </cell>
          <cell r="S326">
            <v>-3.24</v>
          </cell>
          <cell r="T326">
            <v>-0.59</v>
          </cell>
          <cell r="U326">
            <v>-1.77</v>
          </cell>
          <cell r="V326">
            <v>-3.3</v>
          </cell>
          <cell r="W326">
            <v>-0.42</v>
          </cell>
          <cell r="X326">
            <v>0.09</v>
          </cell>
          <cell r="Y326">
            <v>0.28999999999999998</v>
          </cell>
          <cell r="Z326">
            <v>-0.56999999999999995</v>
          </cell>
          <cell r="AA326">
            <v>0.91</v>
          </cell>
          <cell r="AB326">
            <v>8.59</v>
          </cell>
          <cell r="AC326">
            <v>7.66</v>
          </cell>
          <cell r="AD326">
            <v>-2.09</v>
          </cell>
          <cell r="AE326">
            <v>-5.0599999999999996</v>
          </cell>
          <cell r="AF326">
            <v>-2.48</v>
          </cell>
          <cell r="AG326">
            <v>0.61</v>
          </cell>
          <cell r="AH326">
            <v>-0.3</v>
          </cell>
          <cell r="AI326">
            <v>-2.4300000000000002</v>
          </cell>
          <cell r="AJ326">
            <v>-0.43</v>
          </cell>
          <cell r="AK326">
            <v>0.59</v>
          </cell>
          <cell r="AL326">
            <v>-2.2799999999999998</v>
          </cell>
          <cell r="AM326">
            <v>2.35</v>
          </cell>
          <cell r="AN326">
            <v>10.81</v>
          </cell>
          <cell r="AO326">
            <v>6.01</v>
          </cell>
          <cell r="AP326">
            <v>-1.77</v>
          </cell>
          <cell r="AQ326">
            <v>-0.05</v>
          </cell>
          <cell r="AR326">
            <v>8.85</v>
          </cell>
          <cell r="AS326">
            <v>12.48</v>
          </cell>
          <cell r="AT326">
            <v>6.62</v>
          </cell>
          <cell r="AU326">
            <v>0.34</v>
          </cell>
          <cell r="AV326">
            <v>-3.4</v>
          </cell>
          <cell r="AW326">
            <v>-3.58</v>
          </cell>
          <cell r="AX326">
            <v>-0.98</v>
          </cell>
          <cell r="AY326">
            <v>8.19</v>
          </cell>
          <cell r="AZ326">
            <v>17.96</v>
          </cell>
          <cell r="BA326">
            <v>13.98</v>
          </cell>
          <cell r="BB326">
            <v>-0.35</v>
          </cell>
          <cell r="BC326">
            <v>-12.79</v>
          </cell>
          <cell r="BD326">
            <v>-13.45</v>
          </cell>
          <cell r="BE326">
            <v>-5.64</v>
          </cell>
          <cell r="BF326">
            <v>-1.1499999999999999</v>
          </cell>
          <cell r="BG326">
            <v>-3.06</v>
          </cell>
          <cell r="BH326">
            <v>-1.1299999999999999</v>
          </cell>
          <cell r="BI326">
            <v>4.6100000000000003</v>
          </cell>
          <cell r="BJ326">
            <v>1.46</v>
          </cell>
          <cell r="BK326">
            <v>-3.18</v>
          </cell>
          <cell r="BL326">
            <v>-2.99</v>
          </cell>
          <cell r="BM326">
            <v>-4.18</v>
          </cell>
          <cell r="BN326">
            <v>-1.6</v>
          </cell>
          <cell r="BO326">
            <v>0.59</v>
          </cell>
          <cell r="BP326">
            <v>0.39</v>
          </cell>
          <cell r="BQ326">
            <v>2.71</v>
          </cell>
          <cell r="BR326">
            <v>4.3099999999999996</v>
          </cell>
          <cell r="BS326">
            <v>3.6</v>
          </cell>
          <cell r="BT326">
            <v>5.27</v>
          </cell>
          <cell r="BU326">
            <v>10.119999999999999</v>
          </cell>
          <cell r="BV326">
            <v>9.19</v>
          </cell>
          <cell r="BW326">
            <v>1.98</v>
          </cell>
          <cell r="BX326">
            <v>-4.7699999999999996</v>
          </cell>
          <cell r="BY326">
            <v>-6.7</v>
          </cell>
          <cell r="BZ326">
            <v>-2.85</v>
          </cell>
          <cell r="CA326">
            <v>10.69</v>
          </cell>
          <cell r="CB326">
            <v>20.89</v>
          </cell>
          <cell r="CC326">
            <v>9.6</v>
          </cell>
          <cell r="CD326">
            <v>-5.41</v>
          </cell>
          <cell r="CE326">
            <v>-5.6</v>
          </cell>
          <cell r="CF326">
            <v>2.65</v>
          </cell>
          <cell r="CG326">
            <v>4.63</v>
          </cell>
          <cell r="CH326">
            <v>2.72</v>
          </cell>
          <cell r="CI326">
            <v>0.21</v>
          </cell>
          <cell r="CJ326">
            <v>-4</v>
          </cell>
          <cell r="CK326">
            <v>-4.57</v>
          </cell>
          <cell r="CL326">
            <v>-0.67</v>
          </cell>
          <cell r="CM326">
            <v>0.31</v>
          </cell>
          <cell r="CN326">
            <v>0.37</v>
          </cell>
          <cell r="CO326">
            <v>2.2799999999999998</v>
          </cell>
          <cell r="CP326">
            <v>2.89</v>
          </cell>
          <cell r="CQ326">
            <v>3.63</v>
          </cell>
          <cell r="CR326">
            <v>2.94</v>
          </cell>
          <cell r="CS326">
            <v>-0.34</v>
          </cell>
          <cell r="CT326">
            <v>-1.1399999999999999</v>
          </cell>
          <cell r="CU326">
            <v>-1.76</v>
          </cell>
          <cell r="CV326">
            <v>-0.97</v>
          </cell>
          <cell r="CW326">
            <v>3.45</v>
          </cell>
          <cell r="CX326">
            <v>2.13</v>
          </cell>
          <cell r="CY326">
            <v>-1.19</v>
          </cell>
          <cell r="CZ326">
            <v>-1.1100000000000001</v>
          </cell>
          <cell r="DA326">
            <v>-1.1100000000000001</v>
          </cell>
          <cell r="DB326">
            <v>-1.23</v>
          </cell>
          <cell r="DC326">
            <v>-0.1</v>
          </cell>
          <cell r="DD326">
            <v>-1.37</v>
          </cell>
          <cell r="DE326">
            <v>-3.53</v>
          </cell>
          <cell r="DF326">
            <v>-1.44</v>
          </cell>
          <cell r="DG326">
            <v>2.16</v>
          </cell>
          <cell r="DH326">
            <v>4.68</v>
          </cell>
          <cell r="DI326">
            <v>0.42</v>
          </cell>
          <cell r="DJ326">
            <v>-4.26</v>
          </cell>
          <cell r="DK326">
            <v>-2.93</v>
          </cell>
          <cell r="DL326">
            <v>-0.09</v>
          </cell>
          <cell r="DM326">
            <v>1.43</v>
          </cell>
          <cell r="DN326">
            <v>2.91</v>
          </cell>
          <cell r="DO326">
            <v>8.08</v>
          </cell>
          <cell r="DP326">
            <v>9.4499999999999993</v>
          </cell>
          <cell r="DQ326">
            <v>3.82</v>
          </cell>
          <cell r="DR326">
            <v>-0.88</v>
          </cell>
          <cell r="DS326">
            <v>-3.46</v>
          </cell>
          <cell r="DT326">
            <v>-0.98</v>
          </cell>
          <cell r="DU326">
            <v>1.72</v>
          </cell>
          <cell r="DV326">
            <v>-1.02</v>
          </cell>
          <cell r="DW326">
            <v>-4.08</v>
          </cell>
          <cell r="DX326">
            <v>-3.32</v>
          </cell>
          <cell r="DY326">
            <v>-1.26</v>
          </cell>
          <cell r="DZ326">
            <v>-1.72</v>
          </cell>
          <cell r="EA326">
            <v>0.85</v>
          </cell>
          <cell r="EB326">
            <v>1.19</v>
          </cell>
          <cell r="EC326">
            <v>2.57</v>
          </cell>
          <cell r="ED326">
            <v>5.62</v>
          </cell>
          <cell r="EE326">
            <v>2.1</v>
          </cell>
          <cell r="EF326">
            <v>0.21</v>
          </cell>
          <cell r="EG326">
            <v>-3.08</v>
          </cell>
          <cell r="EH326">
            <v>-4.99</v>
          </cell>
          <cell r="EI326">
            <v>0.28000000000000003</v>
          </cell>
          <cell r="EJ326">
            <v>4.83</v>
          </cell>
          <cell r="EK326">
            <v>5.82</v>
          </cell>
          <cell r="EL326">
            <v>3.86</v>
          </cell>
          <cell r="EM326">
            <v>-1.91</v>
          </cell>
          <cell r="EN326">
            <v>0.86</v>
          </cell>
          <cell r="EO326">
            <v>7.46</v>
          </cell>
          <cell r="EP326">
            <v>3.46</v>
          </cell>
          <cell r="EQ326">
            <v>1.1399999999999999</v>
          </cell>
          <cell r="ER326">
            <v>2.44</v>
          </cell>
          <cell r="ES326">
            <v>0.61</v>
          </cell>
          <cell r="ET326">
            <v>-2.2000000000000002</v>
          </cell>
          <cell r="EU326">
            <v>-2.69</v>
          </cell>
          <cell r="EV326">
            <v>2.79</v>
          </cell>
          <cell r="EW326">
            <v>4.49</v>
          </cell>
          <cell r="EX326">
            <v>-3.82</v>
          </cell>
          <cell r="EY326">
            <v>-7.78</v>
          </cell>
          <cell r="EZ326">
            <v>-2.2999999999999998</v>
          </cell>
          <cell r="FA326">
            <v>0.69</v>
          </cell>
          <cell r="FB326">
            <v>-1.55</v>
          </cell>
          <cell r="FC326">
            <v>-0.92</v>
          </cell>
          <cell r="FD326">
            <v>-0.25</v>
          </cell>
          <cell r="FE326">
            <v>1.04</v>
          </cell>
          <cell r="FF326">
            <v>0.85</v>
          </cell>
          <cell r="FG326">
            <v>-1.55</v>
          </cell>
          <cell r="FH326">
            <v>-0.68</v>
          </cell>
          <cell r="FI326">
            <v>0.63</v>
          </cell>
          <cell r="FJ326">
            <v>1.23</v>
          </cell>
          <cell r="FK326">
            <v>6.21</v>
          </cell>
          <cell r="FL326">
            <v>9.61</v>
          </cell>
          <cell r="FM326">
            <v>4.4400000000000004</v>
          </cell>
          <cell r="FN326">
            <v>1.56</v>
          </cell>
          <cell r="FO326">
            <v>1.76</v>
          </cell>
          <cell r="FP326">
            <v>-0.01</v>
          </cell>
          <cell r="FQ326">
            <v>-0.98</v>
          </cell>
          <cell r="FR326">
            <v>-1.82</v>
          </cell>
          <cell r="FS326">
            <v>-1.89</v>
          </cell>
          <cell r="FT326">
            <v>0.87</v>
          </cell>
          <cell r="FU326">
            <v>4.1399999999999997</v>
          </cell>
          <cell r="FV326">
            <v>2.96</v>
          </cell>
          <cell r="FW326">
            <v>1.43</v>
          </cell>
          <cell r="FX326">
            <v>0.84</v>
          </cell>
          <cell r="FY326">
            <v>-0.72</v>
          </cell>
          <cell r="FZ326">
            <v>2.23</v>
          </cell>
          <cell r="GA326">
            <v>7.26</v>
          </cell>
          <cell r="GB326">
            <v>5.51</v>
          </cell>
          <cell r="GC326">
            <v>0.91</v>
          </cell>
          <cell r="GD326">
            <v>0.5</v>
          </cell>
          <cell r="GE326">
            <v>1.27</v>
          </cell>
          <cell r="GF326">
            <v>2.2200000000000002</v>
          </cell>
          <cell r="GG326">
            <v>-0.14000000000000001</v>
          </cell>
          <cell r="GH326">
            <v>-4.4400000000000004</v>
          </cell>
          <cell r="GI326">
            <v>-3.6</v>
          </cell>
          <cell r="GJ326">
            <v>-0.05</v>
          </cell>
          <cell r="GK326">
            <v>2.19</v>
          </cell>
          <cell r="GL326">
            <v>-0.15</v>
          </cell>
          <cell r="GM326">
            <v>-4.32</v>
          </cell>
          <cell r="GN326">
            <v>-3.31</v>
          </cell>
          <cell r="GO326">
            <v>0.15</v>
          </cell>
          <cell r="GP326">
            <v>1.71</v>
          </cell>
          <cell r="GQ326">
            <v>-1.02</v>
          </cell>
          <cell r="GR326">
            <v>-3.58</v>
          </cell>
          <cell r="GS326">
            <v>-0.32</v>
          </cell>
          <cell r="GT326">
            <v>-1.72</v>
          </cell>
          <cell r="GU326">
            <v>-3.61</v>
          </cell>
          <cell r="GV326">
            <v>2.04</v>
          </cell>
          <cell r="GW326">
            <v>5.27</v>
          </cell>
          <cell r="GX326">
            <v>2.87</v>
          </cell>
          <cell r="GY326">
            <v>4.1500000000000004</v>
          </cell>
          <cell r="GZ326">
            <v>7.74</v>
          </cell>
          <cell r="HA326">
            <v>2.77</v>
          </cell>
          <cell r="HB326">
            <v>-1.66</v>
          </cell>
          <cell r="HC326">
            <v>-0.45</v>
          </cell>
          <cell r="HD326">
            <v>0.77</v>
          </cell>
          <cell r="HE326">
            <v>0.15</v>
          </cell>
          <cell r="HF326">
            <v>-2.34</v>
          </cell>
          <cell r="HG326">
            <v>-1.78</v>
          </cell>
          <cell r="HH326">
            <v>0.39</v>
          </cell>
          <cell r="HI326">
            <v>5.9</v>
          </cell>
          <cell r="HJ326">
            <v>12.95</v>
          </cell>
          <cell r="HK326">
            <v>8.1300000000000008</v>
          </cell>
          <cell r="HL326">
            <v>1.93</v>
          </cell>
          <cell r="HM326">
            <v>-1.75</v>
          </cell>
          <cell r="HN326">
            <v>-3.57</v>
          </cell>
          <cell r="HO326">
            <v>0.92</v>
          </cell>
          <cell r="HP326">
            <v>4.84</v>
          </cell>
          <cell r="HQ326">
            <v>2.17</v>
          </cell>
          <cell r="HR326">
            <v>-2.83</v>
          </cell>
          <cell r="HS326">
            <v>-3.09</v>
          </cell>
          <cell r="HT326">
            <v>-2.4700000000000002</v>
          </cell>
          <cell r="HU326">
            <v>7.1</v>
          </cell>
          <cell r="HV326">
            <v>20.47</v>
          </cell>
          <cell r="HW326">
            <v>10.01</v>
          </cell>
          <cell r="HX326">
            <v>0.19</v>
          </cell>
          <cell r="HY326">
            <v>-0.13</v>
          </cell>
          <cell r="HZ326">
            <v>-3.26</v>
          </cell>
          <cell r="IA326">
            <v>-3.63</v>
          </cell>
          <cell r="IB326">
            <v>-2.1800000000000002</v>
          </cell>
          <cell r="IC326">
            <v>-3.15</v>
          </cell>
          <cell r="ID326">
            <v>-2.79</v>
          </cell>
          <cell r="IE326">
            <v>-3.04</v>
          </cell>
          <cell r="IF326">
            <v>-1.96</v>
          </cell>
          <cell r="IG326">
            <v>1.46</v>
          </cell>
          <cell r="IH326">
            <v>2.35</v>
          </cell>
          <cell r="II326">
            <v>3.41</v>
          </cell>
          <cell r="IJ326">
            <v>3.86</v>
          </cell>
          <cell r="IK326">
            <v>0.33</v>
          </cell>
          <cell r="IL326">
            <v>-2.83</v>
          </cell>
          <cell r="IM326">
            <v>-2.23</v>
          </cell>
          <cell r="IN326">
            <v>0.01</v>
          </cell>
          <cell r="IO326">
            <v>-0.06</v>
          </cell>
          <cell r="IP326">
            <v>0.05</v>
          </cell>
          <cell r="IQ326">
            <v>1.41</v>
          </cell>
          <cell r="IR326">
            <v>0.53</v>
          </cell>
          <cell r="IS326">
            <v>0.85</v>
          </cell>
          <cell r="IT326">
            <v>1.47</v>
          </cell>
          <cell r="IU326">
            <v>2.06</v>
          </cell>
          <cell r="IV326">
            <v>0.54</v>
          </cell>
          <cell r="IW326">
            <v>-3.46</v>
          </cell>
          <cell r="IX326">
            <v>-3.17</v>
          </cell>
          <cell r="IY326">
            <v>0.05</v>
          </cell>
          <cell r="IZ326">
            <v>0.44</v>
          </cell>
          <cell r="JA326">
            <v>-1.85</v>
          </cell>
          <cell r="JB326">
            <v>-0.76</v>
          </cell>
          <cell r="JC326">
            <v>3.15</v>
          </cell>
          <cell r="JD326">
            <v>3.77</v>
          </cell>
          <cell r="JE326">
            <v>-1.04</v>
          </cell>
          <cell r="JF326">
            <v>0.41</v>
          </cell>
          <cell r="JG326">
            <v>1.49</v>
          </cell>
          <cell r="JH326">
            <v>3.12</v>
          </cell>
          <cell r="JI326">
            <v>9.82</v>
          </cell>
          <cell r="JJ326">
            <v>12.71</v>
          </cell>
          <cell r="JK326">
            <v>6.29</v>
          </cell>
          <cell r="JL326">
            <v>2.71</v>
          </cell>
          <cell r="JM326">
            <v>-1.67</v>
          </cell>
          <cell r="JN326">
            <v>-4.67</v>
          </cell>
          <cell r="JO326">
            <v>-2.54</v>
          </cell>
          <cell r="JP326">
            <v>-0.34</v>
          </cell>
          <cell r="JQ326">
            <v>3.29</v>
          </cell>
          <cell r="JR326">
            <v>5.03</v>
          </cell>
          <cell r="JS326">
            <v>0.11</v>
          </cell>
          <cell r="JT326">
            <v>-5.97</v>
          </cell>
          <cell r="JU326">
            <v>-7.63</v>
          </cell>
          <cell r="JV326">
            <v>-4.3600000000000003</v>
          </cell>
          <cell r="JW326">
            <v>2.14</v>
          </cell>
          <cell r="JX326">
            <v>8.02</v>
          </cell>
          <cell r="JY326">
            <v>9.82</v>
          </cell>
          <cell r="JZ326">
            <v>7.66</v>
          </cell>
          <cell r="KA326">
            <v>15.09</v>
          </cell>
          <cell r="KB326">
            <v>22.09</v>
          </cell>
          <cell r="KC326">
            <v>13.08</v>
          </cell>
          <cell r="KD326">
            <v>5.33</v>
          </cell>
          <cell r="KE326">
            <v>3.4</v>
          </cell>
          <cell r="KF326">
            <v>2.89</v>
          </cell>
          <cell r="KG326">
            <v>-1.66</v>
          </cell>
          <cell r="KH326">
            <v>-2.5499999999999998</v>
          </cell>
          <cell r="KI326">
            <v>3.24</v>
          </cell>
          <cell r="KJ326">
            <v>3.75</v>
          </cell>
          <cell r="KK326">
            <v>-4.97</v>
          </cell>
          <cell r="KL326">
            <v>-8.9600000000000009</v>
          </cell>
          <cell r="KM326">
            <v>-8.25</v>
          </cell>
          <cell r="KN326">
            <v>-3.67</v>
          </cell>
          <cell r="KO326">
            <v>0.14000000000000001</v>
          </cell>
          <cell r="KP326">
            <v>-1.99</v>
          </cell>
          <cell r="KQ326">
            <v>1.78</v>
          </cell>
          <cell r="KR326">
            <v>1.44</v>
          </cell>
          <cell r="KS326">
            <v>-6.62</v>
          </cell>
          <cell r="KT326">
            <v>-8.3800000000000008</v>
          </cell>
          <cell r="KU326">
            <v>-7.6</v>
          </cell>
          <cell r="KV326">
            <v>-7.03</v>
          </cell>
          <cell r="KW326">
            <v>-2.99</v>
          </cell>
          <cell r="KX326">
            <v>-1.63</v>
          </cell>
          <cell r="KY326">
            <v>-3.93</v>
          </cell>
          <cell r="KZ326">
            <v>-3.22</v>
          </cell>
          <cell r="LA326">
            <v>-0.35</v>
          </cell>
          <cell r="LB326">
            <v>2.7</v>
          </cell>
          <cell r="LC326">
            <v>2.59</v>
          </cell>
          <cell r="LD326">
            <v>-2.68</v>
          </cell>
          <cell r="LE326">
            <v>-4.76</v>
          </cell>
          <cell r="LF326">
            <v>-1.5</v>
          </cell>
          <cell r="LG326">
            <v>-0.32850012676270335</v>
          </cell>
          <cell r="LH326">
            <v>2.0050297725828328</v>
          </cell>
          <cell r="LI326">
            <v>1.9207921967594421</v>
          </cell>
          <cell r="LJ326">
            <v>1.0399533310965892</v>
          </cell>
          <cell r="LK326">
            <v>1.1000000000000001</v>
          </cell>
          <cell r="LL326">
            <v>2.5955626060011561</v>
          </cell>
          <cell r="LM326">
            <v>2.7</v>
          </cell>
          <cell r="LN326">
            <v>1.4</v>
          </cell>
          <cell r="LO326">
            <v>-0.2</v>
          </cell>
          <cell r="LP326">
            <v>-0.8</v>
          </cell>
          <cell r="LQ326">
            <v>-2.1</v>
          </cell>
          <cell r="LR326">
            <v>-2.5526877678673472</v>
          </cell>
          <cell r="LS326">
            <v>-2.6</v>
          </cell>
          <cell r="LT326">
            <v>-1.1000000000000001</v>
          </cell>
          <cell r="LU326">
            <v>-0.6</v>
          </cell>
          <cell r="LV326">
            <v>0.5</v>
          </cell>
          <cell r="LW326">
            <v>1.6</v>
          </cell>
          <cell r="LX326">
            <v>0.8</v>
          </cell>
          <cell r="LY326">
            <v>1.9</v>
          </cell>
          <cell r="LZ326">
            <v>1.2</v>
          </cell>
          <cell r="MA326">
            <v>0.7</v>
          </cell>
          <cell r="MB326">
            <v>1.243301344766337</v>
          </cell>
          <cell r="MC326">
            <v>2.2000000000000002</v>
          </cell>
          <cell r="MD326">
            <v>0.8</v>
          </cell>
          <cell r="ME326">
            <v>2</v>
          </cell>
        </row>
        <row r="327">
          <cell r="A327">
            <v>1106006</v>
          </cell>
          <cell r="G327" t="str">
            <v xml:space="preserve">Banana-maçã </v>
          </cell>
          <cell r="H327">
            <v>5.23</v>
          </cell>
          <cell r="I327">
            <v>5.55</v>
          </cell>
          <cell r="J327">
            <v>-1.58</v>
          </cell>
          <cell r="K327">
            <v>-11.46</v>
          </cell>
          <cell r="L327">
            <v>-14.06</v>
          </cell>
          <cell r="M327">
            <v>-11.56</v>
          </cell>
          <cell r="N327">
            <v>-7.7</v>
          </cell>
          <cell r="O327">
            <v>3.89</v>
          </cell>
          <cell r="P327">
            <v>7.17</v>
          </cell>
          <cell r="Q327">
            <v>-2.2999999999999998</v>
          </cell>
          <cell r="R327">
            <v>-5.49</v>
          </cell>
          <cell r="S327">
            <v>2.65</v>
          </cell>
          <cell r="T327">
            <v>6.17</v>
          </cell>
          <cell r="U327">
            <v>5.08</v>
          </cell>
          <cell r="V327">
            <v>5.69</v>
          </cell>
          <cell r="W327">
            <v>-6.14</v>
          </cell>
          <cell r="X327">
            <v>-7.94</v>
          </cell>
          <cell r="Y327">
            <v>-1.23</v>
          </cell>
          <cell r="Z327">
            <v>3.12</v>
          </cell>
          <cell r="AA327">
            <v>6.97</v>
          </cell>
          <cell r="AB327">
            <v>1.05</v>
          </cell>
          <cell r="AC327">
            <v>1.1100000000000001</v>
          </cell>
          <cell r="AD327">
            <v>3.25</v>
          </cell>
          <cell r="AE327">
            <v>0.04</v>
          </cell>
          <cell r="AF327">
            <v>6.1</v>
          </cell>
          <cell r="AG327">
            <v>9.1199999999999992</v>
          </cell>
          <cell r="AH327">
            <v>-2.19</v>
          </cell>
          <cell r="AI327">
            <v>-11.97</v>
          </cell>
          <cell r="AJ327">
            <v>-13.57</v>
          </cell>
          <cell r="AK327">
            <v>-12.61</v>
          </cell>
          <cell r="AL327">
            <v>-7.41</v>
          </cell>
          <cell r="AM327">
            <v>3.03</v>
          </cell>
          <cell r="AN327">
            <v>6.8</v>
          </cell>
          <cell r="AO327">
            <v>2.11</v>
          </cell>
          <cell r="AP327">
            <v>-2.81</v>
          </cell>
          <cell r="AQ327">
            <v>-3.85</v>
          </cell>
          <cell r="AR327">
            <v>0.24</v>
          </cell>
          <cell r="AS327">
            <v>0.55000000000000004</v>
          </cell>
          <cell r="AT327">
            <v>-4.2</v>
          </cell>
          <cell r="AU327">
            <v>-1.26</v>
          </cell>
          <cell r="AV327">
            <v>-0.4</v>
          </cell>
          <cell r="AW327">
            <v>-1.93</v>
          </cell>
          <cell r="AX327">
            <v>2.97</v>
          </cell>
          <cell r="AY327">
            <v>5.85</v>
          </cell>
          <cell r="AZ327">
            <v>3.18</v>
          </cell>
          <cell r="BA327">
            <v>3.6</v>
          </cell>
          <cell r="BB327">
            <v>2.74</v>
          </cell>
          <cell r="BC327">
            <v>-1.22</v>
          </cell>
          <cell r="BD327">
            <v>-3.5</v>
          </cell>
          <cell r="BE327">
            <v>-7.09</v>
          </cell>
          <cell r="BF327">
            <v>-6.44</v>
          </cell>
          <cell r="BG327">
            <v>-1.42</v>
          </cell>
          <cell r="BH327">
            <v>-0.78</v>
          </cell>
          <cell r="BI327">
            <v>-1.31</v>
          </cell>
          <cell r="BJ327">
            <v>-1.68</v>
          </cell>
          <cell r="BK327">
            <v>-5.81</v>
          </cell>
          <cell r="BL327">
            <v>-3.65</v>
          </cell>
          <cell r="BM327">
            <v>2.93</v>
          </cell>
          <cell r="BN327">
            <v>-0.91</v>
          </cell>
          <cell r="BO327">
            <v>2.66</v>
          </cell>
          <cell r="BP327">
            <v>11.12</v>
          </cell>
          <cell r="BQ327">
            <v>8.01</v>
          </cell>
          <cell r="BR327">
            <v>7.62</v>
          </cell>
          <cell r="BS327">
            <v>9.1</v>
          </cell>
          <cell r="BT327">
            <v>5.3</v>
          </cell>
          <cell r="BU327">
            <v>1.1000000000000001</v>
          </cell>
          <cell r="BV327">
            <v>1.9</v>
          </cell>
          <cell r="BW327">
            <v>4.3899999999999997</v>
          </cell>
          <cell r="BX327">
            <v>4.28</v>
          </cell>
          <cell r="BY327">
            <v>4.37</v>
          </cell>
          <cell r="BZ327">
            <v>8.26</v>
          </cell>
          <cell r="CA327">
            <v>13.39</v>
          </cell>
          <cell r="CB327">
            <v>14.23</v>
          </cell>
          <cell r="CC327">
            <v>5.44</v>
          </cell>
          <cell r="CD327">
            <v>1.59</v>
          </cell>
          <cell r="CE327">
            <v>2.95</v>
          </cell>
          <cell r="CF327">
            <v>-7.26</v>
          </cell>
          <cell r="CG327">
            <v>-13.93</v>
          </cell>
          <cell r="CH327">
            <v>-9.24</v>
          </cell>
          <cell r="CI327">
            <v>-5.08</v>
          </cell>
          <cell r="CJ327">
            <v>-5.41</v>
          </cell>
          <cell r="CK327">
            <v>-7.02</v>
          </cell>
          <cell r="CL327">
            <v>-2.42</v>
          </cell>
          <cell r="CM327">
            <v>11.38</v>
          </cell>
          <cell r="CN327">
            <v>16.18</v>
          </cell>
          <cell r="CO327">
            <v>6.62</v>
          </cell>
          <cell r="CP327">
            <v>1.34</v>
          </cell>
          <cell r="CQ327">
            <v>3.01</v>
          </cell>
          <cell r="CR327">
            <v>1.43</v>
          </cell>
          <cell r="CS327">
            <v>-3.02</v>
          </cell>
          <cell r="CT327">
            <v>-3.63</v>
          </cell>
          <cell r="CU327">
            <v>-1.1299999999999999</v>
          </cell>
          <cell r="CV327">
            <v>3.09</v>
          </cell>
          <cell r="CW327">
            <v>5.24</v>
          </cell>
          <cell r="CX327">
            <v>6.71</v>
          </cell>
          <cell r="CY327">
            <v>13.53</v>
          </cell>
          <cell r="CZ327">
            <v>-1.36</v>
          </cell>
          <cell r="DA327">
            <v>-1.36</v>
          </cell>
          <cell r="DB327">
            <v>-8.7200000000000006</v>
          </cell>
          <cell r="DC327">
            <v>-5.95</v>
          </cell>
          <cell r="DD327">
            <v>2.66</v>
          </cell>
          <cell r="DE327">
            <v>0.9</v>
          </cell>
          <cell r="DF327">
            <v>-4.7300000000000004</v>
          </cell>
          <cell r="DG327">
            <v>-5.85</v>
          </cell>
          <cell r="DH327">
            <v>-6.5</v>
          </cell>
          <cell r="DI327">
            <v>-5.15</v>
          </cell>
          <cell r="DJ327">
            <v>-3.32</v>
          </cell>
          <cell r="DK327">
            <v>3.13</v>
          </cell>
          <cell r="DL327">
            <v>5.5</v>
          </cell>
          <cell r="DM327">
            <v>3.86</v>
          </cell>
          <cell r="DN327">
            <v>6.97</v>
          </cell>
          <cell r="DO327">
            <v>3.6</v>
          </cell>
          <cell r="DP327">
            <v>-6.28</v>
          </cell>
          <cell r="DQ327">
            <v>-6.22</v>
          </cell>
          <cell r="DR327">
            <v>-1.88</v>
          </cell>
          <cell r="DS327">
            <v>-5.4</v>
          </cell>
          <cell r="DT327">
            <v>-1.17</v>
          </cell>
          <cell r="DU327">
            <v>10.23</v>
          </cell>
          <cell r="DV327">
            <v>10.57</v>
          </cell>
          <cell r="DW327">
            <v>1.85</v>
          </cell>
          <cell r="DX327">
            <v>-5.33</v>
          </cell>
          <cell r="DY327">
            <v>-5.85</v>
          </cell>
          <cell r="DZ327">
            <v>-2.5099999999999998</v>
          </cell>
          <cell r="EA327">
            <v>-3.93</v>
          </cell>
          <cell r="EB327">
            <v>-8.27</v>
          </cell>
          <cell r="EC327">
            <v>-7.65</v>
          </cell>
          <cell r="ED327">
            <v>0.62</v>
          </cell>
          <cell r="EE327">
            <v>0.47</v>
          </cell>
          <cell r="EF327">
            <v>-2</v>
          </cell>
          <cell r="EG327">
            <v>0.47</v>
          </cell>
          <cell r="EH327">
            <v>2.1800000000000002</v>
          </cell>
          <cell r="EI327">
            <v>6.67</v>
          </cell>
          <cell r="EJ327">
            <v>3.46</v>
          </cell>
          <cell r="EK327">
            <v>0.54</v>
          </cell>
          <cell r="EL327">
            <v>2.85</v>
          </cell>
          <cell r="EM327">
            <v>6.8</v>
          </cell>
          <cell r="EN327">
            <v>11.84</v>
          </cell>
          <cell r="EO327">
            <v>7.48</v>
          </cell>
          <cell r="EP327">
            <v>0.1</v>
          </cell>
          <cell r="EQ327">
            <v>2.0099999999999998</v>
          </cell>
          <cell r="ER327">
            <v>7.13</v>
          </cell>
          <cell r="ES327">
            <v>10.85</v>
          </cell>
          <cell r="ET327">
            <v>12.42</v>
          </cell>
          <cell r="EU327">
            <v>7.49</v>
          </cell>
          <cell r="EV327">
            <v>4.3600000000000003</v>
          </cell>
          <cell r="EW327">
            <v>8.1300000000000008</v>
          </cell>
          <cell r="EX327">
            <v>8.24</v>
          </cell>
          <cell r="EY327">
            <v>-1.46</v>
          </cell>
          <cell r="EZ327">
            <v>-13.49</v>
          </cell>
          <cell r="FA327">
            <v>-20.39</v>
          </cell>
          <cell r="FB327">
            <v>-12.78</v>
          </cell>
          <cell r="FC327">
            <v>-2.82</v>
          </cell>
          <cell r="FD327">
            <v>-4.59</v>
          </cell>
          <cell r="FE327">
            <v>-7.05</v>
          </cell>
          <cell r="FF327">
            <v>-2.96</v>
          </cell>
          <cell r="FG327">
            <v>0.22</v>
          </cell>
          <cell r="FH327">
            <v>1.35</v>
          </cell>
          <cell r="FI327">
            <v>8.1199999999999992</v>
          </cell>
          <cell r="FJ327">
            <v>7.08</v>
          </cell>
          <cell r="FK327">
            <v>2.76</v>
          </cell>
          <cell r="FL327">
            <v>2.23</v>
          </cell>
          <cell r="FM327">
            <v>1.1399999999999999</v>
          </cell>
          <cell r="FN327">
            <v>4.6399999999999997</v>
          </cell>
          <cell r="FO327">
            <v>1.95</v>
          </cell>
          <cell r="FP327">
            <v>-0.91</v>
          </cell>
          <cell r="FQ327">
            <v>10.57</v>
          </cell>
          <cell r="FR327">
            <v>17.63</v>
          </cell>
          <cell r="FS327">
            <v>8.76</v>
          </cell>
          <cell r="FT327">
            <v>0.46</v>
          </cell>
          <cell r="FU327">
            <v>0.67</v>
          </cell>
          <cell r="FV327">
            <v>-2.0299999999999998</v>
          </cell>
          <cell r="FW327">
            <v>-9.76</v>
          </cell>
          <cell r="FX327">
            <v>-9.89</v>
          </cell>
          <cell r="FY327">
            <v>-8.01</v>
          </cell>
          <cell r="FZ327">
            <v>-7.56</v>
          </cell>
          <cell r="GA327">
            <v>-5.74</v>
          </cell>
          <cell r="GB327">
            <v>-3.67</v>
          </cell>
          <cell r="GC327">
            <v>-1.68</v>
          </cell>
          <cell r="GD327">
            <v>0.27</v>
          </cell>
          <cell r="GE327">
            <v>3.83</v>
          </cell>
          <cell r="GF327">
            <v>-0.1</v>
          </cell>
          <cell r="GG327">
            <v>-2.56</v>
          </cell>
          <cell r="GH327">
            <v>-1.29</v>
          </cell>
          <cell r="GI327">
            <v>-3.63</v>
          </cell>
          <cell r="GJ327">
            <v>-4.93</v>
          </cell>
          <cell r="GK327">
            <v>0.42</v>
          </cell>
          <cell r="GL327">
            <v>3.21</v>
          </cell>
          <cell r="GM327">
            <v>-1.0900000000000001</v>
          </cell>
          <cell r="GN327">
            <v>1.5</v>
          </cell>
          <cell r="GO327">
            <v>12.72</v>
          </cell>
          <cell r="GP327">
            <v>15.91</v>
          </cell>
          <cell r="GQ327">
            <v>5.3</v>
          </cell>
          <cell r="GR327">
            <v>0.69</v>
          </cell>
          <cell r="GS327">
            <v>2.4900000000000002</v>
          </cell>
          <cell r="GT327">
            <v>-0.02</v>
          </cell>
          <cell r="GU327">
            <v>0.18</v>
          </cell>
          <cell r="GV327">
            <v>4.07</v>
          </cell>
          <cell r="GW327">
            <v>-2.13</v>
          </cell>
          <cell r="GX327">
            <v>-10.5</v>
          </cell>
          <cell r="GY327">
            <v>-7.53</v>
          </cell>
          <cell r="GZ327">
            <v>-1.32</v>
          </cell>
          <cell r="HA327">
            <v>-1.9</v>
          </cell>
          <cell r="HB327">
            <v>-3.81</v>
          </cell>
          <cell r="HC327">
            <v>-2.4</v>
          </cell>
          <cell r="HD327">
            <v>-2.0299999999999998</v>
          </cell>
          <cell r="HE327">
            <v>-0.86</v>
          </cell>
          <cell r="HF327">
            <v>1.4</v>
          </cell>
          <cell r="HG327">
            <v>3.46</v>
          </cell>
          <cell r="HH327">
            <v>2.4900000000000002</v>
          </cell>
          <cell r="HI327">
            <v>-1.62</v>
          </cell>
          <cell r="HJ327">
            <v>-0.3</v>
          </cell>
          <cell r="HK327">
            <v>5.01</v>
          </cell>
          <cell r="HL327">
            <v>6.16</v>
          </cell>
          <cell r="HM327">
            <v>5.24</v>
          </cell>
          <cell r="HN327">
            <v>6.02</v>
          </cell>
          <cell r="HO327">
            <v>7.9</v>
          </cell>
          <cell r="HP327">
            <v>2.88</v>
          </cell>
          <cell r="HQ327">
            <v>-0.95</v>
          </cell>
          <cell r="HR327">
            <v>-0.45</v>
          </cell>
          <cell r="HS327">
            <v>1.81</v>
          </cell>
          <cell r="HT327">
            <v>3.54</v>
          </cell>
          <cell r="HU327">
            <v>1.96</v>
          </cell>
          <cell r="HV327">
            <v>-1.48</v>
          </cell>
          <cell r="HW327">
            <v>-2.15</v>
          </cell>
          <cell r="HX327">
            <v>-0.85</v>
          </cell>
          <cell r="HY327">
            <v>-2.42</v>
          </cell>
          <cell r="HZ327">
            <v>0.17</v>
          </cell>
          <cell r="IA327">
            <v>-0.06</v>
          </cell>
          <cell r="IB327">
            <v>1.19</v>
          </cell>
          <cell r="IC327">
            <v>4.75</v>
          </cell>
          <cell r="ID327">
            <v>-1.56</v>
          </cell>
          <cell r="IE327">
            <v>-3.36</v>
          </cell>
          <cell r="IF327">
            <v>2</v>
          </cell>
          <cell r="IG327">
            <v>2.93</v>
          </cell>
          <cell r="IH327">
            <v>0.33</v>
          </cell>
          <cell r="II327">
            <v>7.0000000000000007E-2</v>
          </cell>
          <cell r="IJ327">
            <v>0.91</v>
          </cell>
          <cell r="IK327">
            <v>7.18</v>
          </cell>
          <cell r="IL327">
            <v>17.27</v>
          </cell>
          <cell r="IM327">
            <v>13.45</v>
          </cell>
          <cell r="IN327">
            <v>2.63</v>
          </cell>
          <cell r="IO327">
            <v>4.8600000000000003</v>
          </cell>
          <cell r="IP327">
            <v>3.5</v>
          </cell>
          <cell r="IQ327">
            <v>-5.53</v>
          </cell>
          <cell r="IR327">
            <v>-3.93</v>
          </cell>
          <cell r="IS327">
            <v>-2.02</v>
          </cell>
          <cell r="IT327">
            <v>-3.95</v>
          </cell>
          <cell r="IU327">
            <v>-5.67</v>
          </cell>
          <cell r="IV327">
            <v>-4.8099999999999996</v>
          </cell>
          <cell r="IW327">
            <v>1.47</v>
          </cell>
          <cell r="IX327">
            <v>0.85</v>
          </cell>
          <cell r="IY327">
            <v>-1.36</v>
          </cell>
          <cell r="IZ327">
            <v>-3.69</v>
          </cell>
          <cell r="JA327">
            <v>-7.15</v>
          </cell>
          <cell r="JB327">
            <v>-4.51</v>
          </cell>
          <cell r="JC327">
            <v>0.79</v>
          </cell>
          <cell r="JD327">
            <v>1.86</v>
          </cell>
          <cell r="JE327">
            <v>1.06</v>
          </cell>
          <cell r="JF327">
            <v>-2.57</v>
          </cell>
          <cell r="JG327">
            <v>-1.79</v>
          </cell>
          <cell r="JH327">
            <v>1.21</v>
          </cell>
          <cell r="JI327">
            <v>-0.49</v>
          </cell>
          <cell r="JJ327">
            <v>1.72</v>
          </cell>
          <cell r="JK327">
            <v>7.72</v>
          </cell>
          <cell r="JL327">
            <v>8.86</v>
          </cell>
          <cell r="JM327">
            <v>5.52</v>
          </cell>
          <cell r="JN327">
            <v>2.5</v>
          </cell>
          <cell r="JO327">
            <v>0.8</v>
          </cell>
          <cell r="JP327">
            <v>3.44</v>
          </cell>
          <cell r="JQ327">
            <v>-0.25</v>
          </cell>
          <cell r="JR327">
            <v>-0.67</v>
          </cell>
          <cell r="JS327">
            <v>1.33</v>
          </cell>
          <cell r="JT327">
            <v>-3.16</v>
          </cell>
          <cell r="JU327">
            <v>-4.71</v>
          </cell>
          <cell r="JV327">
            <v>-2.6</v>
          </cell>
          <cell r="JW327">
            <v>1.82</v>
          </cell>
          <cell r="JX327">
            <v>6.44</v>
          </cell>
          <cell r="JY327">
            <v>2.99</v>
          </cell>
          <cell r="JZ327">
            <v>-4.07</v>
          </cell>
          <cell r="KA327">
            <v>-2.4300000000000002</v>
          </cell>
          <cell r="KB327">
            <v>2.2400000000000002</v>
          </cell>
          <cell r="KC327">
            <v>6.81</v>
          </cell>
          <cell r="KD327">
            <v>8.69</v>
          </cell>
          <cell r="KE327">
            <v>9.32</v>
          </cell>
          <cell r="KF327">
            <v>8.51</v>
          </cell>
          <cell r="KG327">
            <v>6.11</v>
          </cell>
          <cell r="KH327">
            <v>5.64</v>
          </cell>
          <cell r="KI327">
            <v>8.68</v>
          </cell>
          <cell r="KJ327">
            <v>4.97</v>
          </cell>
          <cell r="KK327">
            <v>-7.17</v>
          </cell>
          <cell r="KL327">
            <v>-7.47</v>
          </cell>
          <cell r="KM327">
            <v>-0.56999999999999995</v>
          </cell>
          <cell r="KN327">
            <v>0.42</v>
          </cell>
          <cell r="KO327">
            <v>-5.42</v>
          </cell>
          <cell r="KP327">
            <v>-8.83</v>
          </cell>
          <cell r="KQ327">
            <v>-7.37</v>
          </cell>
          <cell r="KR327">
            <v>-7.26</v>
          </cell>
          <cell r="KS327">
            <v>-2.9</v>
          </cell>
          <cell r="KT327">
            <v>-3.82</v>
          </cell>
          <cell r="KU327">
            <v>-6.31</v>
          </cell>
          <cell r="KV327">
            <v>-0.74</v>
          </cell>
          <cell r="KW327">
            <v>2.64</v>
          </cell>
          <cell r="KX327">
            <v>2.4700000000000002</v>
          </cell>
          <cell r="KY327">
            <v>-0.93</v>
          </cell>
          <cell r="KZ327">
            <v>0.45</v>
          </cell>
          <cell r="LA327">
            <v>2.6</v>
          </cell>
          <cell r="LB327">
            <v>3.02</v>
          </cell>
          <cell r="LC327">
            <v>-0.76</v>
          </cell>
          <cell r="LD327">
            <v>7.0000000000000007E-2</v>
          </cell>
          <cell r="LE327">
            <v>7.7</v>
          </cell>
          <cell r="LF327">
            <v>-1.5</v>
          </cell>
          <cell r="LG327">
            <v>-0.32850012676270335</v>
          </cell>
          <cell r="LH327">
            <v>2.0050297725828328</v>
          </cell>
          <cell r="LI327">
            <v>1.9207921967594421</v>
          </cell>
          <cell r="LJ327">
            <v>1.0399533310965892</v>
          </cell>
          <cell r="LK327">
            <v>1.1000000000000001</v>
          </cell>
          <cell r="LL327">
            <v>2.5955626060011561</v>
          </cell>
          <cell r="LM327">
            <v>2.7</v>
          </cell>
          <cell r="LN327">
            <v>1.4</v>
          </cell>
          <cell r="LO327">
            <v>-0.2</v>
          </cell>
          <cell r="LP327">
            <v>-0.8</v>
          </cell>
          <cell r="LQ327">
            <v>-2.1</v>
          </cell>
          <cell r="LR327">
            <v>-2.5526877678673472</v>
          </cell>
          <cell r="LS327">
            <v>-2.6</v>
          </cell>
          <cell r="LT327">
            <v>-1.1000000000000001</v>
          </cell>
          <cell r="LU327">
            <v>-0.6</v>
          </cell>
          <cell r="LV327">
            <v>0.5</v>
          </cell>
          <cell r="LW327">
            <v>1.6</v>
          </cell>
          <cell r="LX327">
            <v>0.8</v>
          </cell>
          <cell r="LY327">
            <v>1.9</v>
          </cell>
          <cell r="LZ327">
            <v>1.2</v>
          </cell>
          <cell r="MA327">
            <v>0.7</v>
          </cell>
          <cell r="MB327">
            <v>1.243301344766337</v>
          </cell>
          <cell r="MC327">
            <v>2.2000000000000002</v>
          </cell>
          <cell r="MD327">
            <v>0.8</v>
          </cell>
          <cell r="ME327">
            <v>2</v>
          </cell>
        </row>
        <row r="328">
          <cell r="A328">
            <v>1106008</v>
          </cell>
          <cell r="G328" t="str">
            <v xml:space="preserve">Banana-prata </v>
          </cell>
          <cell r="H328">
            <v>12.28</v>
          </cell>
          <cell r="I328">
            <v>16.12</v>
          </cell>
          <cell r="J328">
            <v>12.28</v>
          </cell>
          <cell r="K328">
            <v>7.32</v>
          </cell>
          <cell r="L328">
            <v>0.55000000000000004</v>
          </cell>
          <cell r="M328">
            <v>0.22</v>
          </cell>
          <cell r="N328">
            <v>-1.57</v>
          </cell>
          <cell r="O328">
            <v>-3.54</v>
          </cell>
          <cell r="P328">
            <v>-2.21</v>
          </cell>
          <cell r="Q328">
            <v>0.38</v>
          </cell>
          <cell r="R328">
            <v>0.93</v>
          </cell>
          <cell r="S328">
            <v>-0.65</v>
          </cell>
          <cell r="T328">
            <v>-2.5499999999999998</v>
          </cell>
          <cell r="U328">
            <v>-3.09</v>
          </cell>
          <cell r="V328">
            <v>-1.51</v>
          </cell>
          <cell r="W328">
            <v>-0.76</v>
          </cell>
          <cell r="X328">
            <v>-0.75</v>
          </cell>
          <cell r="Y328">
            <v>-0.39</v>
          </cell>
          <cell r="Z328">
            <v>-3.05</v>
          </cell>
          <cell r="AA328">
            <v>-5.9</v>
          </cell>
          <cell r="AB328">
            <v>-1.65</v>
          </cell>
          <cell r="AC328">
            <v>1.91</v>
          </cell>
          <cell r="AD328">
            <v>1.24</v>
          </cell>
          <cell r="AE328">
            <v>1.84</v>
          </cell>
          <cell r="AF328">
            <v>8.91</v>
          </cell>
          <cell r="AG328">
            <v>11.92</v>
          </cell>
          <cell r="AH328">
            <v>6.28</v>
          </cell>
          <cell r="AI328">
            <v>2.25</v>
          </cell>
          <cell r="AJ328">
            <v>0.87</v>
          </cell>
          <cell r="AK328">
            <v>-0.44</v>
          </cell>
          <cell r="AL328">
            <v>-4.24</v>
          </cell>
          <cell r="AM328">
            <v>-4</v>
          </cell>
          <cell r="AN328">
            <v>2.2599999999999998</v>
          </cell>
          <cell r="AO328">
            <v>4.0999999999999996</v>
          </cell>
          <cell r="AP328">
            <v>1.39</v>
          </cell>
          <cell r="AQ328">
            <v>2.15</v>
          </cell>
          <cell r="AR328">
            <v>5.3</v>
          </cell>
          <cell r="AS328">
            <v>3.75</v>
          </cell>
          <cell r="AT328">
            <v>-1.07</v>
          </cell>
          <cell r="AU328">
            <v>-5.78</v>
          </cell>
          <cell r="AV328">
            <v>-7.63</v>
          </cell>
          <cell r="AW328">
            <v>-4.88</v>
          </cell>
          <cell r="AX328">
            <v>-0.59</v>
          </cell>
          <cell r="AY328">
            <v>1.04</v>
          </cell>
          <cell r="AZ328">
            <v>0.16</v>
          </cell>
          <cell r="BA328">
            <v>-1.89</v>
          </cell>
          <cell r="BB328">
            <v>1.23</v>
          </cell>
          <cell r="BC328">
            <v>5.48</v>
          </cell>
          <cell r="BD328">
            <v>7.2</v>
          </cell>
          <cell r="BE328">
            <v>5</v>
          </cell>
          <cell r="BF328">
            <v>-3</v>
          </cell>
          <cell r="BG328">
            <v>-5.28</v>
          </cell>
          <cell r="BH328">
            <v>0.3</v>
          </cell>
          <cell r="BI328">
            <v>2.16</v>
          </cell>
          <cell r="BJ328">
            <v>0.76</v>
          </cell>
          <cell r="BK328">
            <v>4.3600000000000003</v>
          </cell>
          <cell r="BL328">
            <v>4.26</v>
          </cell>
          <cell r="BM328">
            <v>-1.37</v>
          </cell>
          <cell r="BN328">
            <v>-5.14</v>
          </cell>
          <cell r="BO328">
            <v>-5.44</v>
          </cell>
          <cell r="BP328">
            <v>-1.75</v>
          </cell>
          <cell r="BQ328">
            <v>1.0900000000000001</v>
          </cell>
          <cell r="BR328">
            <v>1.48</v>
          </cell>
          <cell r="BS328">
            <v>4.74</v>
          </cell>
          <cell r="BT328">
            <v>8.44</v>
          </cell>
          <cell r="BU328">
            <v>5.31</v>
          </cell>
          <cell r="BV328">
            <v>1.48</v>
          </cell>
          <cell r="BW328">
            <v>-0.6</v>
          </cell>
          <cell r="BX328">
            <v>-4.3899999999999997</v>
          </cell>
          <cell r="BY328">
            <v>-6.96</v>
          </cell>
          <cell r="BZ328">
            <v>-3.6</v>
          </cell>
          <cell r="CA328">
            <v>5.78</v>
          </cell>
          <cell r="CB328">
            <v>13.22</v>
          </cell>
          <cell r="CC328">
            <v>14.52</v>
          </cell>
          <cell r="CD328">
            <v>9.7799999999999994</v>
          </cell>
          <cell r="CE328">
            <v>3.25</v>
          </cell>
          <cell r="CF328">
            <v>2.91</v>
          </cell>
          <cell r="CG328">
            <v>4.95</v>
          </cell>
          <cell r="CH328">
            <v>1.4</v>
          </cell>
          <cell r="CI328">
            <v>-4.32</v>
          </cell>
          <cell r="CJ328">
            <v>-6.77</v>
          </cell>
          <cell r="CK328">
            <v>-5.55</v>
          </cell>
          <cell r="CL328">
            <v>-3.33</v>
          </cell>
          <cell r="CM328">
            <v>-2.59</v>
          </cell>
          <cell r="CN328">
            <v>-3.76</v>
          </cell>
          <cell r="CO328">
            <v>-4.1900000000000004</v>
          </cell>
          <cell r="CP328">
            <v>-0.59</v>
          </cell>
          <cell r="CQ328">
            <v>3.83</v>
          </cell>
          <cell r="CR328">
            <v>2.5</v>
          </cell>
          <cell r="CS328">
            <v>-1.99</v>
          </cell>
          <cell r="CT328">
            <v>-4.1500000000000004</v>
          </cell>
          <cell r="CU328">
            <v>-3.02</v>
          </cell>
          <cell r="CV328">
            <v>2</v>
          </cell>
          <cell r="CW328">
            <v>3.57</v>
          </cell>
          <cell r="CX328">
            <v>0.9</v>
          </cell>
          <cell r="CY328">
            <v>4.4000000000000004</v>
          </cell>
          <cell r="CZ328">
            <v>9.07</v>
          </cell>
          <cell r="DA328">
            <v>9.07</v>
          </cell>
          <cell r="DB328">
            <v>3.71</v>
          </cell>
          <cell r="DC328">
            <v>-0.32</v>
          </cell>
          <cell r="DD328">
            <v>-0.62</v>
          </cell>
          <cell r="DE328">
            <v>-0.68</v>
          </cell>
          <cell r="DF328">
            <v>-3.01</v>
          </cell>
          <cell r="DG328">
            <v>-0.45</v>
          </cell>
          <cell r="DH328">
            <v>3.08</v>
          </cell>
          <cell r="DI328">
            <v>1.73</v>
          </cell>
          <cell r="DJ328">
            <v>0.2</v>
          </cell>
          <cell r="DK328">
            <v>-0.19</v>
          </cell>
          <cell r="DL328">
            <v>-1.49</v>
          </cell>
          <cell r="DM328">
            <v>-2.13</v>
          </cell>
          <cell r="DN328">
            <v>-0.97</v>
          </cell>
          <cell r="DO328">
            <v>-2.08</v>
          </cell>
          <cell r="DP328">
            <v>-3.17</v>
          </cell>
          <cell r="DQ328">
            <v>-2.5099999999999998</v>
          </cell>
          <cell r="DR328">
            <v>-3.57</v>
          </cell>
          <cell r="DS328">
            <v>-2.93</v>
          </cell>
          <cell r="DT328">
            <v>2.2999999999999998</v>
          </cell>
          <cell r="DU328">
            <v>1.98</v>
          </cell>
          <cell r="DV328">
            <v>-0.92</v>
          </cell>
          <cell r="DW328">
            <v>4.8600000000000003</v>
          </cell>
          <cell r="DX328">
            <v>8.0299999999999994</v>
          </cell>
          <cell r="DY328">
            <v>2.69</v>
          </cell>
          <cell r="DZ328">
            <v>-0.34</v>
          </cell>
          <cell r="EA328">
            <v>2.1</v>
          </cell>
          <cell r="EB328">
            <v>4.34</v>
          </cell>
          <cell r="EC328">
            <v>3.71</v>
          </cell>
          <cell r="ED328">
            <v>3.35</v>
          </cell>
          <cell r="EE328">
            <v>3.17</v>
          </cell>
          <cell r="EF328">
            <v>2.7</v>
          </cell>
          <cell r="EG328">
            <v>0.18</v>
          </cell>
          <cell r="EH328">
            <v>-3.38</v>
          </cell>
          <cell r="EI328">
            <v>-4.01</v>
          </cell>
          <cell r="EJ328">
            <v>-1.45</v>
          </cell>
          <cell r="EK328">
            <v>0.55000000000000004</v>
          </cell>
          <cell r="EL328">
            <v>-0.12</v>
          </cell>
          <cell r="EM328">
            <v>1.2</v>
          </cell>
          <cell r="EN328">
            <v>5.0199999999999996</v>
          </cell>
          <cell r="EO328">
            <v>4.58</v>
          </cell>
          <cell r="EP328">
            <v>-0.98</v>
          </cell>
          <cell r="EQ328">
            <v>-3.81</v>
          </cell>
          <cell r="ER328">
            <v>-2.84</v>
          </cell>
          <cell r="ES328">
            <v>-3.36</v>
          </cell>
          <cell r="ET328">
            <v>-4.0999999999999996</v>
          </cell>
          <cell r="EU328">
            <v>0.32</v>
          </cell>
          <cell r="EV328">
            <v>7.23</v>
          </cell>
          <cell r="EW328">
            <v>7.35</v>
          </cell>
          <cell r="EX328">
            <v>5.38</v>
          </cell>
          <cell r="EY328">
            <v>7.83</v>
          </cell>
          <cell r="EZ328">
            <v>6.28</v>
          </cell>
          <cell r="FA328">
            <v>-0.62</v>
          </cell>
          <cell r="FB328">
            <v>-4.7300000000000004</v>
          </cell>
          <cell r="FC328">
            <v>-3.11</v>
          </cell>
          <cell r="FD328">
            <v>0.28999999999999998</v>
          </cell>
          <cell r="FE328">
            <v>0.13</v>
          </cell>
          <cell r="FF328">
            <v>-2.34</v>
          </cell>
          <cell r="FG328">
            <v>-5.59</v>
          </cell>
          <cell r="FH328">
            <v>-6.03</v>
          </cell>
          <cell r="FI328">
            <v>-3.54</v>
          </cell>
          <cell r="FJ328">
            <v>-2.1800000000000002</v>
          </cell>
          <cell r="FK328">
            <v>0.09</v>
          </cell>
          <cell r="FL328">
            <v>1.48</v>
          </cell>
          <cell r="FM328">
            <v>0.46</v>
          </cell>
          <cell r="FN328">
            <v>1.38</v>
          </cell>
          <cell r="FO328">
            <v>1.7</v>
          </cell>
          <cell r="FP328">
            <v>1.22</v>
          </cell>
          <cell r="FQ328">
            <v>1.04</v>
          </cell>
          <cell r="FR328">
            <v>0.62</v>
          </cell>
          <cell r="FS328">
            <v>3.75</v>
          </cell>
          <cell r="FT328">
            <v>5.36</v>
          </cell>
          <cell r="FU328">
            <v>4.71</v>
          </cell>
          <cell r="FV328">
            <v>3.61</v>
          </cell>
          <cell r="FW328">
            <v>2.63</v>
          </cell>
          <cell r="FX328">
            <v>3.46</v>
          </cell>
          <cell r="FY328">
            <v>0.85</v>
          </cell>
          <cell r="FZ328">
            <v>-0.98</v>
          </cell>
          <cell r="GA328">
            <v>-0.55000000000000004</v>
          </cell>
          <cell r="GB328">
            <v>-0.01</v>
          </cell>
          <cell r="GC328">
            <v>2.17</v>
          </cell>
          <cell r="GD328">
            <v>1.96</v>
          </cell>
          <cell r="GE328">
            <v>0.08</v>
          </cell>
          <cell r="GF328">
            <v>-0.52</v>
          </cell>
          <cell r="GG328">
            <v>-0.34</v>
          </cell>
          <cell r="GH328">
            <v>1.04</v>
          </cell>
          <cell r="GI328">
            <v>1.17</v>
          </cell>
          <cell r="GJ328">
            <v>0.86</v>
          </cell>
          <cell r="GK328">
            <v>0.74</v>
          </cell>
          <cell r="GL328">
            <v>0.35</v>
          </cell>
          <cell r="GM328">
            <v>-0.64</v>
          </cell>
          <cell r="GN328">
            <v>-1.41</v>
          </cell>
          <cell r="GO328">
            <v>-1.03</v>
          </cell>
          <cell r="GP328">
            <v>0.03</v>
          </cell>
          <cell r="GQ328">
            <v>1.59</v>
          </cell>
          <cell r="GR328">
            <v>2.74</v>
          </cell>
          <cell r="GS328">
            <v>4.88</v>
          </cell>
          <cell r="GT328">
            <v>7.73</v>
          </cell>
          <cell r="GU328">
            <v>7</v>
          </cell>
          <cell r="GV328">
            <v>4.49</v>
          </cell>
          <cell r="GW328">
            <v>5.16</v>
          </cell>
          <cell r="GX328">
            <v>6.39</v>
          </cell>
          <cell r="GY328">
            <v>6.96</v>
          </cell>
          <cell r="GZ328">
            <v>7.01</v>
          </cell>
          <cell r="HA328">
            <v>4.47</v>
          </cell>
          <cell r="HB328">
            <v>2.04</v>
          </cell>
          <cell r="HC328">
            <v>1.42</v>
          </cell>
          <cell r="HD328">
            <v>-0.89</v>
          </cell>
          <cell r="HE328">
            <v>-3.38</v>
          </cell>
          <cell r="HF328">
            <v>-3.65</v>
          </cell>
          <cell r="HG328">
            <v>-3.4</v>
          </cell>
          <cell r="HH328">
            <v>-2.89</v>
          </cell>
          <cell r="HI328">
            <v>-1.5</v>
          </cell>
          <cell r="HJ328">
            <v>-1.17</v>
          </cell>
          <cell r="HK328">
            <v>-1.69</v>
          </cell>
          <cell r="HL328">
            <v>-1.45</v>
          </cell>
          <cell r="HM328">
            <v>-0.54</v>
          </cell>
          <cell r="HN328">
            <v>1.37</v>
          </cell>
          <cell r="HO328">
            <v>4.0599999999999996</v>
          </cell>
          <cell r="HP328">
            <v>2.87</v>
          </cell>
          <cell r="HQ328">
            <v>0.6</v>
          </cell>
          <cell r="HR328">
            <v>1.1000000000000001</v>
          </cell>
          <cell r="HS328">
            <v>4.4000000000000004</v>
          </cell>
          <cell r="HT328">
            <v>6.41</v>
          </cell>
          <cell r="HU328">
            <v>4.8099999999999996</v>
          </cell>
          <cell r="HV328">
            <v>2.62</v>
          </cell>
          <cell r="HW328">
            <v>0.81</v>
          </cell>
          <cell r="HX328">
            <v>-0.97</v>
          </cell>
          <cell r="HY328">
            <v>-0.62</v>
          </cell>
          <cell r="HZ328">
            <v>0</v>
          </cell>
          <cell r="IA328">
            <v>-0.12</v>
          </cell>
          <cell r="IB328">
            <v>1.36</v>
          </cell>
          <cell r="IC328">
            <v>-0.4</v>
          </cell>
          <cell r="ID328">
            <v>-4.26</v>
          </cell>
          <cell r="IE328">
            <v>-3.51</v>
          </cell>
          <cell r="IF328">
            <v>-1.55</v>
          </cell>
          <cell r="IG328">
            <v>-1.24</v>
          </cell>
          <cell r="IH328">
            <v>-1.22</v>
          </cell>
          <cell r="II328">
            <v>-1.25</v>
          </cell>
          <cell r="IJ328">
            <v>-1.7</v>
          </cell>
          <cell r="IK328">
            <v>-1.98</v>
          </cell>
          <cell r="IL328">
            <v>-0.47</v>
          </cell>
          <cell r="IM328">
            <v>0.02</v>
          </cell>
          <cell r="IN328">
            <v>0.89</v>
          </cell>
          <cell r="IO328">
            <v>3.3</v>
          </cell>
          <cell r="IP328">
            <v>4.76</v>
          </cell>
          <cell r="IQ328">
            <v>6.3</v>
          </cell>
          <cell r="IR328">
            <v>6.35</v>
          </cell>
          <cell r="IS328">
            <v>3.03</v>
          </cell>
          <cell r="IT328">
            <v>-0.35</v>
          </cell>
          <cell r="IU328">
            <v>-0.59</v>
          </cell>
          <cell r="IV328">
            <v>1.69</v>
          </cell>
          <cell r="IW328">
            <v>3.01</v>
          </cell>
          <cell r="IX328">
            <v>1.05</v>
          </cell>
          <cell r="IY328">
            <v>0.52</v>
          </cell>
          <cell r="IZ328">
            <v>-0.93</v>
          </cell>
          <cell r="JA328">
            <v>-3.49</v>
          </cell>
          <cell r="JB328">
            <v>-2.72</v>
          </cell>
          <cell r="JC328">
            <v>-2.91</v>
          </cell>
          <cell r="JD328">
            <v>-3.52</v>
          </cell>
          <cell r="JE328">
            <v>-3.74</v>
          </cell>
          <cell r="JF328">
            <v>-2.98</v>
          </cell>
          <cell r="JG328">
            <v>-2.1800000000000002</v>
          </cell>
          <cell r="JH328">
            <v>-2.0099999999999998</v>
          </cell>
          <cell r="JI328">
            <v>1.17</v>
          </cell>
          <cell r="JJ328">
            <v>2.4500000000000002</v>
          </cell>
          <cell r="JK328">
            <v>3.01</v>
          </cell>
          <cell r="JL328">
            <v>7.68</v>
          </cell>
          <cell r="JM328">
            <v>11.83</v>
          </cell>
          <cell r="JN328">
            <v>12.05</v>
          </cell>
          <cell r="JO328">
            <v>7.63</v>
          </cell>
          <cell r="JP328">
            <v>4.43</v>
          </cell>
          <cell r="JQ328">
            <v>6.34</v>
          </cell>
          <cell r="JR328">
            <v>8.43</v>
          </cell>
          <cell r="JS328">
            <v>5.22</v>
          </cell>
          <cell r="JT328">
            <v>0.18</v>
          </cell>
          <cell r="JU328">
            <v>-1.57</v>
          </cell>
          <cell r="JV328">
            <v>-4.67</v>
          </cell>
          <cell r="JW328">
            <v>-6.86</v>
          </cell>
          <cell r="JX328">
            <v>-2.66</v>
          </cell>
          <cell r="JY328">
            <v>2.89</v>
          </cell>
          <cell r="JZ328">
            <v>3</v>
          </cell>
          <cell r="KA328">
            <v>0.11</v>
          </cell>
          <cell r="KB328">
            <v>-2.94</v>
          </cell>
          <cell r="KC328">
            <v>-5.17</v>
          </cell>
          <cell r="KD328">
            <v>-5.47</v>
          </cell>
          <cell r="KE328">
            <v>-4.43</v>
          </cell>
          <cell r="KF328">
            <v>-3.58</v>
          </cell>
          <cell r="KG328">
            <v>-0.4</v>
          </cell>
          <cell r="KH328">
            <v>7.63</v>
          </cell>
          <cell r="KI328">
            <v>12.77</v>
          </cell>
          <cell r="KJ328">
            <v>9.57</v>
          </cell>
          <cell r="KK328">
            <v>3.58</v>
          </cell>
          <cell r="KL328">
            <v>-0.86</v>
          </cell>
          <cell r="KM328">
            <v>-1.65</v>
          </cell>
          <cell r="KN328">
            <v>1.47</v>
          </cell>
          <cell r="KO328">
            <v>1.82</v>
          </cell>
          <cell r="KP328">
            <v>0.1</v>
          </cell>
          <cell r="KQ328">
            <v>1.03</v>
          </cell>
          <cell r="KR328">
            <v>-7.0000000000000007E-2</v>
          </cell>
          <cell r="KS328">
            <v>-3.99</v>
          </cell>
          <cell r="KT328">
            <v>-5.8</v>
          </cell>
          <cell r="KU328">
            <v>-6.39</v>
          </cell>
          <cell r="KV328">
            <v>-5.01</v>
          </cell>
          <cell r="KW328">
            <v>-4.18</v>
          </cell>
          <cell r="KX328">
            <v>-5.94</v>
          </cell>
          <cell r="KY328">
            <v>-3.05</v>
          </cell>
          <cell r="KZ328">
            <v>2.5</v>
          </cell>
          <cell r="LA328">
            <v>0.79</v>
          </cell>
          <cell r="LB328">
            <v>-3.64</v>
          </cell>
          <cell r="LC328">
            <v>-5.68</v>
          </cell>
          <cell r="LD328">
            <v>-7.41</v>
          </cell>
          <cell r="LE328">
            <v>-6.41</v>
          </cell>
          <cell r="LF328">
            <v>-1.5</v>
          </cell>
          <cell r="LG328">
            <v>-0.32850012676270335</v>
          </cell>
          <cell r="LH328">
            <v>2.0050297725828328</v>
          </cell>
          <cell r="LI328">
            <v>1.9207921967594421</v>
          </cell>
          <cell r="LJ328">
            <v>1.0399533310965892</v>
          </cell>
          <cell r="LK328">
            <v>1.1000000000000001</v>
          </cell>
          <cell r="LL328">
            <v>2.5955626060011561</v>
          </cell>
          <cell r="LM328">
            <v>2.7</v>
          </cell>
          <cell r="LN328">
            <v>1.4</v>
          </cell>
          <cell r="LO328">
            <v>-0.2</v>
          </cell>
          <cell r="LP328">
            <v>-0.8</v>
          </cell>
          <cell r="LQ328">
            <v>-2.1</v>
          </cell>
          <cell r="LR328">
            <v>-2.5526877678673472</v>
          </cell>
          <cell r="LS328">
            <v>-2.6</v>
          </cell>
          <cell r="LT328">
            <v>-1.1000000000000001</v>
          </cell>
          <cell r="LU328">
            <v>-0.6</v>
          </cell>
          <cell r="LV328">
            <v>0.5</v>
          </cell>
          <cell r="LW328">
            <v>1.6</v>
          </cell>
          <cell r="LX328">
            <v>0.8</v>
          </cell>
          <cell r="LY328">
            <v>1.9</v>
          </cell>
          <cell r="LZ328">
            <v>1.2</v>
          </cell>
          <cell r="MA328">
            <v>0.7</v>
          </cell>
          <cell r="MB328">
            <v>1.243301344766337</v>
          </cell>
          <cell r="MC328">
            <v>2.2000000000000002</v>
          </cell>
          <cell r="MD328">
            <v>0.8</v>
          </cell>
          <cell r="ME328">
            <v>2</v>
          </cell>
        </row>
        <row r="329">
          <cell r="A329">
            <v>1106011</v>
          </cell>
          <cell r="G329" t="str">
            <v xml:space="preserve">Laranja-baía </v>
          </cell>
          <cell r="H329">
            <v>3.6981146166220196</v>
          </cell>
          <cell r="I329">
            <v>5.2021322474483283</v>
          </cell>
          <cell r="J329">
            <v>3.5649068459110778</v>
          </cell>
          <cell r="K329">
            <v>0.28393421274691366</v>
          </cell>
          <cell r="L329">
            <v>-0.40568165300118031</v>
          </cell>
          <cell r="M329">
            <v>2.5285979141918893</v>
          </cell>
          <cell r="N329">
            <v>3.5754390135202097</v>
          </cell>
          <cell r="O329">
            <v>0.1616842732884011</v>
          </cell>
          <cell r="P329">
            <v>-2.329159682322091</v>
          </cell>
          <cell r="Q329">
            <v>-3.8339138546016787</v>
          </cell>
          <cell r="R329">
            <v>-3.6394518174382511</v>
          </cell>
          <cell r="S329">
            <v>-1.4623911935323426</v>
          </cell>
          <cell r="T329">
            <v>-0.39430493507328251</v>
          </cell>
          <cell r="U329">
            <v>1.0255983217639681</v>
          </cell>
          <cell r="V329">
            <v>1.8937244202868166</v>
          </cell>
          <cell r="W329">
            <v>-0.29594512932549838</v>
          </cell>
          <cell r="X329">
            <v>-1.8648578756505139</v>
          </cell>
          <cell r="Y329">
            <v>0.5073234357360592</v>
          </cell>
          <cell r="Z329">
            <v>-0.2146575802026324</v>
          </cell>
          <cell r="AA329">
            <v>-0.677542516251465</v>
          </cell>
          <cell r="AB329">
            <v>3.4477512895653573</v>
          </cell>
          <cell r="AC329">
            <v>4.8124115832903298</v>
          </cell>
          <cell r="AD329">
            <v>2.1712796466066493</v>
          </cell>
          <cell r="AE329">
            <v>2.4820964884160324</v>
          </cell>
          <cell r="AF329">
            <v>6.3287565348739578</v>
          </cell>
          <cell r="AG329">
            <v>9.3252024480824414</v>
          </cell>
          <cell r="AH329">
            <v>7.4519342386199163</v>
          </cell>
          <cell r="AI329">
            <v>5.3018193772536115</v>
          </cell>
          <cell r="AJ329">
            <v>2.1933229885172207</v>
          </cell>
          <cell r="AK329">
            <v>-3.8266478515213098</v>
          </cell>
          <cell r="AL329">
            <v>-7.380802238158271</v>
          </cell>
          <cell r="AM329">
            <v>-4.9232558061219844</v>
          </cell>
          <cell r="AN329">
            <v>-3.4235942953038934</v>
          </cell>
          <cell r="AO329">
            <v>-6.5798534562550488</v>
          </cell>
          <cell r="AP329">
            <v>-8.7137480970932604</v>
          </cell>
          <cell r="AQ329">
            <v>-6.5309276942292103</v>
          </cell>
          <cell r="AR329">
            <v>7.2553439413996351E-4</v>
          </cell>
          <cell r="AS329">
            <v>6.9116821042084213</v>
          </cell>
          <cell r="AT329">
            <v>8.852649589690337</v>
          </cell>
          <cell r="AU329">
            <v>5.2084975070841004</v>
          </cell>
          <cell r="AV329">
            <v>-0.40027444853177124</v>
          </cell>
          <cell r="AW329">
            <v>-3.2556747128638475</v>
          </cell>
          <cell r="AX329">
            <v>-1.9169304826872389</v>
          </cell>
          <cell r="AY329">
            <v>0.23834971751142647</v>
          </cell>
          <cell r="AZ329">
            <v>2.7557737440968668</v>
          </cell>
          <cell r="BA329">
            <v>3.1605958268490628</v>
          </cell>
          <cell r="BB329">
            <v>1.5153960284217258</v>
          </cell>
          <cell r="BC329">
            <v>0.13718209749945881</v>
          </cell>
          <cell r="BD329">
            <v>1.0444223156269512</v>
          </cell>
          <cell r="BE329">
            <v>1.0023494708517222</v>
          </cell>
          <cell r="BF329">
            <v>-1.2814408075355108</v>
          </cell>
          <cell r="BG329">
            <v>-1.7862612438229524</v>
          </cell>
          <cell r="BH329">
            <v>1.7268696297282864</v>
          </cell>
          <cell r="BI329">
            <v>3.7284313891475738</v>
          </cell>
          <cell r="BJ329">
            <v>0.78426557796434992</v>
          </cell>
          <cell r="BK329">
            <v>-0.53205859885906548</v>
          </cell>
          <cell r="BL329">
            <v>-1.5730970733919103</v>
          </cell>
          <cell r="BM329">
            <v>-3.5189020325626754</v>
          </cell>
          <cell r="BN329">
            <v>-4.0983544355015269</v>
          </cell>
          <cell r="BO329">
            <v>-2.2322777812219186</v>
          </cell>
          <cell r="BP329">
            <v>0.87562685212625113</v>
          </cell>
          <cell r="BQ329">
            <v>1.342633575066287</v>
          </cell>
          <cell r="BR329">
            <v>-0.56361796960446142</v>
          </cell>
          <cell r="BS329">
            <v>-1.3941650865308031</v>
          </cell>
          <cell r="BT329">
            <v>0.16554164411535974</v>
          </cell>
          <cell r="BU329">
            <v>3.6430210335607014</v>
          </cell>
          <cell r="BV329">
            <v>7.7766642419227212</v>
          </cell>
          <cell r="BW329">
            <v>6.6450833990589695</v>
          </cell>
          <cell r="BX329">
            <v>0.81504847894615162</v>
          </cell>
          <cell r="BY329">
            <v>-2.1956223927520626</v>
          </cell>
          <cell r="BZ329">
            <v>-1.3500261460975951</v>
          </cell>
          <cell r="CA329">
            <v>1.7057617712330537</v>
          </cell>
          <cell r="CB329">
            <v>5.2786729057909083</v>
          </cell>
          <cell r="CC329">
            <v>5.7460263507052787</v>
          </cell>
          <cell r="CD329">
            <v>3.555523449384201</v>
          </cell>
          <cell r="CE329">
            <v>0.60016480216868406</v>
          </cell>
          <cell r="CF329">
            <v>-8.1791328993882625E-2</v>
          </cell>
          <cell r="CG329">
            <v>1.4413235479905513</v>
          </cell>
          <cell r="CH329">
            <v>2.339669406488206</v>
          </cell>
          <cell r="CI329">
            <v>2.1294774665667773</v>
          </cell>
          <cell r="CJ329">
            <v>-1.5366549117654804</v>
          </cell>
          <cell r="CK329">
            <v>-4.4980791444136425</v>
          </cell>
          <cell r="CL329">
            <v>-3.2198982078226006</v>
          </cell>
          <cell r="CM329">
            <v>-1.240262526912399</v>
          </cell>
          <cell r="CN329">
            <v>-1.5945510059927972</v>
          </cell>
          <cell r="CO329">
            <v>-1.0891943932678325</v>
          </cell>
          <cell r="CP329">
            <v>1.1784676178629607</v>
          </cell>
          <cell r="CQ329">
            <v>3.8520447826743047</v>
          </cell>
          <cell r="CR329">
            <v>2.9146156441342632</v>
          </cell>
          <cell r="CS329">
            <v>-0.50204194763582466</v>
          </cell>
          <cell r="CT329">
            <v>-1.464076996771297</v>
          </cell>
          <cell r="CU329">
            <v>-7.7744925112660989E-3</v>
          </cell>
          <cell r="CV329">
            <v>2.5849226453758418</v>
          </cell>
          <cell r="CW329">
            <v>4.1518062979805892</v>
          </cell>
          <cell r="CX329">
            <v>1.1216759339123283</v>
          </cell>
          <cell r="CY329">
            <v>-0.36623569707095194</v>
          </cell>
          <cell r="CZ329">
            <v>3.175220490696903</v>
          </cell>
          <cell r="DA329">
            <v>3.175220490696903</v>
          </cell>
          <cell r="DB329">
            <v>0.55437512862241989</v>
          </cell>
          <cell r="DC329">
            <v>-0.83048040673861789</v>
          </cell>
          <cell r="DD329">
            <v>1.9355040506620009</v>
          </cell>
          <cell r="DE329">
            <v>4.2321822957720361</v>
          </cell>
          <cell r="DF329">
            <v>2.2351265980920667</v>
          </cell>
          <cell r="DG329">
            <v>1.8395041988331935E-2</v>
          </cell>
          <cell r="DH329">
            <v>-2.0289433755502313</v>
          </cell>
          <cell r="DI329">
            <v>-4.188875383598325</v>
          </cell>
          <cell r="DJ329">
            <v>-4.0529942445528295</v>
          </cell>
          <cell r="DK329">
            <v>-2.7855068371139473</v>
          </cell>
          <cell r="DL329">
            <v>-2.1140330690854521</v>
          </cell>
          <cell r="DM329">
            <v>-0.32227695715473681</v>
          </cell>
          <cell r="DN329">
            <v>1.8491234666014116</v>
          </cell>
          <cell r="DO329">
            <v>4.0477099502637328</v>
          </cell>
          <cell r="DP329">
            <v>3.6120773765279113</v>
          </cell>
          <cell r="DQ329">
            <v>1.5070642809645312</v>
          </cell>
          <cell r="DR329">
            <v>-1.2993615137483887</v>
          </cell>
          <cell r="DS329">
            <v>-2.6699923515581379</v>
          </cell>
          <cell r="DT329">
            <v>0.35974177790430584</v>
          </cell>
          <cell r="DU329">
            <v>3.1242499121921901</v>
          </cell>
          <cell r="DV329">
            <v>1.9019050114182439</v>
          </cell>
          <cell r="DW329">
            <v>1.9080168329214231</v>
          </cell>
          <cell r="DX329">
            <v>1.9313131063798057</v>
          </cell>
          <cell r="DY329">
            <v>2.2903670870034651</v>
          </cell>
          <cell r="DZ329">
            <v>2.9977006682151646</v>
          </cell>
          <cell r="EA329">
            <v>2.1881400676097482</v>
          </cell>
          <cell r="EB329">
            <v>2.4410126705313768</v>
          </cell>
          <cell r="EC329">
            <v>2.0391258109250971</v>
          </cell>
          <cell r="ED329">
            <v>0.32921926625661313</v>
          </cell>
          <cell r="EE329">
            <v>-1.0367018024359467</v>
          </cell>
          <cell r="EF329">
            <v>-1.2158566025253519</v>
          </cell>
          <cell r="EG329">
            <v>-2.2263347155350046</v>
          </cell>
          <cell r="EH329">
            <v>-2.9333010688260344</v>
          </cell>
          <cell r="EI329">
            <v>-1.8587586767777176</v>
          </cell>
          <cell r="EJ329">
            <v>-0.51811164861851089</v>
          </cell>
          <cell r="EK329">
            <v>0.73665621550317006</v>
          </cell>
          <cell r="EL329">
            <v>0.43852324710177587</v>
          </cell>
          <cell r="EM329">
            <v>0.45084554979486979</v>
          </cell>
          <cell r="EN329">
            <v>2.5971663786527897</v>
          </cell>
          <cell r="EO329">
            <v>3.4235824112742419</v>
          </cell>
          <cell r="EP329">
            <v>1.3319646484465824</v>
          </cell>
          <cell r="EQ329">
            <v>0.66996119329631165</v>
          </cell>
          <cell r="ER329">
            <v>2.1039563620081081</v>
          </cell>
          <cell r="ES329">
            <v>1.6048630790261915</v>
          </cell>
          <cell r="ET329">
            <v>-1.2978976854843929</v>
          </cell>
          <cell r="EU329">
            <v>-0.78839331523800593</v>
          </cell>
          <cell r="EV329">
            <v>3.7525394480471168</v>
          </cell>
          <cell r="EW329">
            <v>4.2590587599405856</v>
          </cell>
          <cell r="EX329">
            <v>0.98125689405432215</v>
          </cell>
          <cell r="EY329">
            <v>1.1313986273611887</v>
          </cell>
          <cell r="EZ329">
            <v>3.2679977356707206</v>
          </cell>
          <cell r="FA329">
            <v>2.0458482309213095</v>
          </cell>
          <cell r="FB329">
            <v>-0.27460963072012368</v>
          </cell>
          <cell r="FC329">
            <v>-1.9365465523791421</v>
          </cell>
          <cell r="FD329">
            <v>-2.6321412779825288</v>
          </cell>
          <cell r="FE329">
            <v>-3.478593347381135</v>
          </cell>
          <cell r="FF329">
            <v>-4.0206660869672426</v>
          </cell>
          <cell r="FG329">
            <v>-4.5188204805423045</v>
          </cell>
          <cell r="FH329">
            <v>-5.16</v>
          </cell>
          <cell r="FI329">
            <v>-2.71</v>
          </cell>
          <cell r="FJ329">
            <v>0.17</v>
          </cell>
          <cell r="FK329">
            <v>3.07</v>
          </cell>
          <cell r="FL329">
            <v>3.7</v>
          </cell>
          <cell r="FM329">
            <v>1.45</v>
          </cell>
          <cell r="FN329">
            <v>0.84</v>
          </cell>
          <cell r="FO329">
            <v>1.69</v>
          </cell>
          <cell r="FP329">
            <v>1.5</v>
          </cell>
          <cell r="FQ329">
            <v>1.85</v>
          </cell>
          <cell r="FR329">
            <v>1.64</v>
          </cell>
          <cell r="FS329">
            <v>1.39</v>
          </cell>
          <cell r="FT329">
            <v>1.44</v>
          </cell>
          <cell r="FU329">
            <v>2.3199999999999998</v>
          </cell>
          <cell r="FV329">
            <v>1.24</v>
          </cell>
          <cell r="FW329">
            <v>7.29</v>
          </cell>
          <cell r="FX329">
            <v>4.47</v>
          </cell>
          <cell r="FY329">
            <v>-0.49</v>
          </cell>
          <cell r="FZ329">
            <v>-7.49</v>
          </cell>
          <cell r="GA329">
            <v>-3.08</v>
          </cell>
          <cell r="GB329">
            <v>-1.98</v>
          </cell>
          <cell r="GC329">
            <v>-0.88</v>
          </cell>
          <cell r="GD329">
            <v>-11.52</v>
          </cell>
          <cell r="GE329">
            <v>-20.58</v>
          </cell>
          <cell r="GF329">
            <v>-11.36</v>
          </cell>
          <cell r="GG329">
            <v>-19.71</v>
          </cell>
          <cell r="GH329">
            <v>-14.53</v>
          </cell>
          <cell r="GI329">
            <v>9.9</v>
          </cell>
          <cell r="GJ329">
            <v>15.11</v>
          </cell>
          <cell r="GK329">
            <v>12.68</v>
          </cell>
          <cell r="GL329">
            <v>5.58</v>
          </cell>
          <cell r="GM329">
            <v>2.16</v>
          </cell>
          <cell r="GN329">
            <v>8.15</v>
          </cell>
          <cell r="GO329">
            <v>18.29</v>
          </cell>
          <cell r="GP329">
            <v>25.51</v>
          </cell>
          <cell r="GQ329">
            <v>29.15</v>
          </cell>
          <cell r="GR329">
            <v>23.82</v>
          </cell>
          <cell r="GS329">
            <v>6.1</v>
          </cell>
          <cell r="GT329">
            <v>2.48</v>
          </cell>
          <cell r="GU329">
            <v>-1.71</v>
          </cell>
          <cell r="GV329">
            <v>-7.74</v>
          </cell>
          <cell r="GW329">
            <v>-2.48</v>
          </cell>
          <cell r="GX329">
            <v>-8.33</v>
          </cell>
          <cell r="GY329">
            <v>-13.59</v>
          </cell>
          <cell r="GZ329">
            <v>-6.71</v>
          </cell>
          <cell r="HA329">
            <v>-1.56</v>
          </cell>
          <cell r="HB329">
            <v>0.51</v>
          </cell>
          <cell r="HC329">
            <v>-15.51</v>
          </cell>
          <cell r="HD329">
            <v>-29.64</v>
          </cell>
          <cell r="HE329">
            <v>-14.33</v>
          </cell>
          <cell r="HF329">
            <v>6</v>
          </cell>
          <cell r="HG329">
            <v>4.2</v>
          </cell>
          <cell r="HH329">
            <v>-2.31</v>
          </cell>
          <cell r="HI329">
            <v>3.84</v>
          </cell>
          <cell r="HJ329">
            <v>12.18</v>
          </cell>
          <cell r="HK329">
            <v>8.67</v>
          </cell>
          <cell r="HL329">
            <v>10.95</v>
          </cell>
          <cell r="HM329">
            <v>15.75</v>
          </cell>
          <cell r="HN329">
            <v>29.59</v>
          </cell>
          <cell r="HO329">
            <v>31.59</v>
          </cell>
          <cell r="HP329">
            <v>2.4900000000000002</v>
          </cell>
          <cell r="HQ329">
            <v>-0.77</v>
          </cell>
          <cell r="HR329">
            <v>-1.33</v>
          </cell>
          <cell r="HS329">
            <v>3.79</v>
          </cell>
          <cell r="HT329">
            <v>12.02</v>
          </cell>
          <cell r="HU329">
            <v>14.67</v>
          </cell>
          <cell r="HV329">
            <v>3.74</v>
          </cell>
          <cell r="HW329">
            <v>-4.1399999999999997</v>
          </cell>
          <cell r="HX329">
            <v>-1.92</v>
          </cell>
          <cell r="HY329">
            <v>-3.65</v>
          </cell>
          <cell r="HZ329">
            <v>-8.7100000000000009</v>
          </cell>
          <cell r="IA329">
            <v>-14</v>
          </cell>
          <cell r="IB329">
            <v>-14.65</v>
          </cell>
          <cell r="IC329">
            <v>-4.24</v>
          </cell>
          <cell r="ID329">
            <v>-1.89</v>
          </cell>
          <cell r="IE329">
            <v>-7.41</v>
          </cell>
          <cell r="IF329">
            <v>-3.6</v>
          </cell>
          <cell r="IG329">
            <v>9.2100000000000009</v>
          </cell>
          <cell r="IH329">
            <v>12.74</v>
          </cell>
          <cell r="II329">
            <v>13.1</v>
          </cell>
          <cell r="IJ329">
            <v>13.22</v>
          </cell>
          <cell r="IK329">
            <v>9.2899999999999991</v>
          </cell>
          <cell r="IL329">
            <v>9.31</v>
          </cell>
          <cell r="IM329">
            <v>13.51</v>
          </cell>
          <cell r="IN329">
            <v>14.87</v>
          </cell>
          <cell r="IO329">
            <v>6.87</v>
          </cell>
          <cell r="IP329">
            <v>2.48</v>
          </cell>
          <cell r="IQ329">
            <v>9.42</v>
          </cell>
          <cell r="IR329">
            <v>19.350000000000001</v>
          </cell>
          <cell r="IS329">
            <v>-0.74</v>
          </cell>
          <cell r="IT329">
            <v>-7.71</v>
          </cell>
          <cell r="IU329">
            <v>1.35</v>
          </cell>
          <cell r="IV329">
            <v>-7.63</v>
          </cell>
          <cell r="IW329">
            <v>-12.81</v>
          </cell>
          <cell r="IX329">
            <v>-18.88</v>
          </cell>
          <cell r="IY329">
            <v>-20.399999999999999</v>
          </cell>
          <cell r="IZ329">
            <v>-17.71</v>
          </cell>
          <cell r="JA329">
            <v>-8.3000000000000007</v>
          </cell>
          <cell r="JB329">
            <v>8.99</v>
          </cell>
          <cell r="JC329">
            <v>6.54</v>
          </cell>
          <cell r="JD329">
            <v>4.66</v>
          </cell>
          <cell r="JE329">
            <v>7.03</v>
          </cell>
          <cell r="JF329">
            <v>4.5199999999999996</v>
          </cell>
          <cell r="JG329">
            <v>12.28</v>
          </cell>
          <cell r="JH329">
            <v>13.15</v>
          </cell>
          <cell r="JI329">
            <v>7.57</v>
          </cell>
          <cell r="JJ329">
            <v>22.89</v>
          </cell>
          <cell r="JK329">
            <v>34.340000000000003</v>
          </cell>
          <cell r="JL329">
            <v>8.52</v>
          </cell>
          <cell r="JM329">
            <v>1.66</v>
          </cell>
          <cell r="JN329">
            <v>4.07</v>
          </cell>
          <cell r="JO329">
            <v>0.81</v>
          </cell>
          <cell r="JP329">
            <v>2.4900000000000002</v>
          </cell>
          <cell r="JQ329">
            <v>1.72</v>
          </cell>
          <cell r="JR329">
            <v>3.62</v>
          </cell>
          <cell r="JS329">
            <v>-9.24</v>
          </cell>
          <cell r="JT329">
            <v>-20.32</v>
          </cell>
          <cell r="JU329">
            <v>-20.47</v>
          </cell>
          <cell r="JV329">
            <v>-13.88</v>
          </cell>
          <cell r="JW329">
            <v>-10.14</v>
          </cell>
          <cell r="JX329">
            <v>-10.35</v>
          </cell>
          <cell r="JY329">
            <v>-2.0299999999999998</v>
          </cell>
          <cell r="JZ329">
            <v>7.0000000000000007E-2</v>
          </cell>
          <cell r="KA329">
            <v>-7.25</v>
          </cell>
          <cell r="KB329">
            <v>-3.53</v>
          </cell>
          <cell r="KC329">
            <v>0.05</v>
          </cell>
          <cell r="KD329">
            <v>-3.08</v>
          </cell>
          <cell r="KE329">
            <v>-0.37</v>
          </cell>
          <cell r="KF329">
            <v>2.42</v>
          </cell>
          <cell r="KG329">
            <v>12.8</v>
          </cell>
          <cell r="KH329">
            <v>13.6</v>
          </cell>
          <cell r="KI329">
            <v>6.49</v>
          </cell>
          <cell r="KJ329">
            <v>2.1800000000000002</v>
          </cell>
          <cell r="KK329">
            <v>-2.61</v>
          </cell>
          <cell r="KL329">
            <v>1.79</v>
          </cell>
          <cell r="KM329">
            <v>4.54</v>
          </cell>
          <cell r="KN329">
            <v>-1.25</v>
          </cell>
          <cell r="KO329">
            <v>2.4900000000000002</v>
          </cell>
          <cell r="KP329">
            <v>7.24</v>
          </cell>
          <cell r="KQ329">
            <v>6.21</v>
          </cell>
          <cell r="KR329">
            <v>-2.0299999999999998</v>
          </cell>
          <cell r="KS329">
            <v>-17.149999999999999</v>
          </cell>
          <cell r="KT329">
            <v>-22.56</v>
          </cell>
          <cell r="KU329">
            <v>-18.36</v>
          </cell>
          <cell r="KV329">
            <v>-12.75</v>
          </cell>
          <cell r="KW329">
            <v>-7.39</v>
          </cell>
          <cell r="KX329">
            <v>-8.9</v>
          </cell>
          <cell r="KY329">
            <v>-12.52</v>
          </cell>
          <cell r="KZ329">
            <v>-1.1399999999999999</v>
          </cell>
          <cell r="LA329">
            <v>6.21</v>
          </cell>
          <cell r="LB329">
            <v>0.08</v>
          </cell>
          <cell r="LC329">
            <v>5</v>
          </cell>
          <cell r="LD329">
            <v>7.57</v>
          </cell>
          <cell r="LE329">
            <v>16.45</v>
          </cell>
          <cell r="LF329">
            <v>-1.5</v>
          </cell>
          <cell r="LG329">
            <v>-0.32850012676270335</v>
          </cell>
          <cell r="LH329">
            <v>2.0050297725828328</v>
          </cell>
          <cell r="LI329">
            <v>1.9207921967594421</v>
          </cell>
          <cell r="LJ329">
            <v>1.0399533310965892</v>
          </cell>
          <cell r="LK329">
            <v>1.1000000000000001</v>
          </cell>
          <cell r="LL329">
            <v>2.5955626060011561</v>
          </cell>
          <cell r="LM329">
            <v>2.7</v>
          </cell>
          <cell r="LN329">
            <v>1.4</v>
          </cell>
          <cell r="LO329">
            <v>-0.2</v>
          </cell>
          <cell r="LP329">
            <v>-0.8</v>
          </cell>
          <cell r="LQ329">
            <v>-2.1</v>
          </cell>
          <cell r="LR329">
            <v>-2.5526877678673472</v>
          </cell>
          <cell r="LS329">
            <v>-2.6</v>
          </cell>
          <cell r="LT329">
            <v>-1.1000000000000001</v>
          </cell>
          <cell r="LU329">
            <v>-0.6</v>
          </cell>
          <cell r="LV329">
            <v>0.5</v>
          </cell>
          <cell r="LW329">
            <v>1.6</v>
          </cell>
          <cell r="LX329">
            <v>0.8</v>
          </cell>
          <cell r="LY329">
            <v>1.9</v>
          </cell>
          <cell r="LZ329">
            <v>1.2</v>
          </cell>
          <cell r="MA329">
            <v>0.7</v>
          </cell>
          <cell r="MB329">
            <v>1.243301344766337</v>
          </cell>
          <cell r="MC329">
            <v>2.2000000000000002</v>
          </cell>
          <cell r="MD329">
            <v>0.8</v>
          </cell>
          <cell r="ME329">
            <v>2</v>
          </cell>
        </row>
        <row r="330">
          <cell r="A330">
            <v>1106015</v>
          </cell>
          <cell r="G330" t="str">
            <v xml:space="preserve">Limão </v>
          </cell>
          <cell r="H330">
            <v>-24.95</v>
          </cell>
          <cell r="I330">
            <v>-30.72</v>
          </cell>
          <cell r="J330">
            <v>-33.35</v>
          </cell>
          <cell r="K330">
            <v>-28.07</v>
          </cell>
          <cell r="L330">
            <v>-13.22</v>
          </cell>
          <cell r="M330">
            <v>-7.99</v>
          </cell>
          <cell r="N330">
            <v>-1.69</v>
          </cell>
          <cell r="O330">
            <v>-4.63</v>
          </cell>
          <cell r="P330">
            <v>-7.89</v>
          </cell>
          <cell r="Q330">
            <v>-1.36</v>
          </cell>
          <cell r="R330">
            <v>13.46</v>
          </cell>
          <cell r="S330">
            <v>13.17</v>
          </cell>
          <cell r="T330">
            <v>7.23</v>
          </cell>
          <cell r="U330">
            <v>17.510000000000002</v>
          </cell>
          <cell r="V330">
            <v>25.21</v>
          </cell>
          <cell r="W330">
            <v>26.62</v>
          </cell>
          <cell r="X330">
            <v>15.9</v>
          </cell>
          <cell r="Y330">
            <v>7.57</v>
          </cell>
          <cell r="Z330">
            <v>5.08</v>
          </cell>
          <cell r="AA330">
            <v>3.02</v>
          </cell>
          <cell r="AB330">
            <v>7.98</v>
          </cell>
          <cell r="AC330">
            <v>4.1100000000000003</v>
          </cell>
          <cell r="AD330">
            <v>0.65</v>
          </cell>
          <cell r="AE330">
            <v>-7.88</v>
          </cell>
          <cell r="AF330">
            <v>-21.66</v>
          </cell>
          <cell r="AG330">
            <v>-14.6</v>
          </cell>
          <cell r="AH330">
            <v>-16.91</v>
          </cell>
          <cell r="AI330">
            <v>-13.68</v>
          </cell>
          <cell r="AJ330">
            <v>-5.01</v>
          </cell>
          <cell r="AK330">
            <v>-4.29</v>
          </cell>
          <cell r="AL330">
            <v>-1.0900000000000001</v>
          </cell>
          <cell r="AM330">
            <v>1.28</v>
          </cell>
          <cell r="AN330">
            <v>8.41</v>
          </cell>
          <cell r="AO330">
            <v>4.95</v>
          </cell>
          <cell r="AP330">
            <v>0.68</v>
          </cell>
          <cell r="AQ330">
            <v>-1.5</v>
          </cell>
          <cell r="AR330">
            <v>8.75</v>
          </cell>
          <cell r="AS330">
            <v>23.87</v>
          </cell>
          <cell r="AT330">
            <v>39.11</v>
          </cell>
          <cell r="AU330">
            <v>39.71</v>
          </cell>
          <cell r="AV330">
            <v>16.04</v>
          </cell>
          <cell r="AW330">
            <v>9.7899999999999991</v>
          </cell>
          <cell r="AX330">
            <v>13.95</v>
          </cell>
          <cell r="AY330">
            <v>13.01</v>
          </cell>
          <cell r="AZ330">
            <v>16.86</v>
          </cell>
          <cell r="BA330">
            <v>13.35</v>
          </cell>
          <cell r="BB330">
            <v>-11.52</v>
          </cell>
          <cell r="BC330">
            <v>-28.27</v>
          </cell>
          <cell r="BD330">
            <v>-32.659999999999997</v>
          </cell>
          <cell r="BE330">
            <v>-22.63</v>
          </cell>
          <cell r="BF330">
            <v>-13.92</v>
          </cell>
          <cell r="BG330">
            <v>-13.07</v>
          </cell>
          <cell r="BH330">
            <v>-6.67</v>
          </cell>
          <cell r="BI330">
            <v>-7.78</v>
          </cell>
          <cell r="BJ330">
            <v>-9.5399999999999991</v>
          </cell>
          <cell r="BK330">
            <v>-7.4</v>
          </cell>
          <cell r="BL330">
            <v>-5.96</v>
          </cell>
          <cell r="BM330">
            <v>-5.3</v>
          </cell>
          <cell r="BN330">
            <v>-1.39</v>
          </cell>
          <cell r="BO330">
            <v>14.77</v>
          </cell>
          <cell r="BP330">
            <v>26.79</v>
          </cell>
          <cell r="BQ330">
            <v>15.1</v>
          </cell>
          <cell r="BR330">
            <v>20.059999999999999</v>
          </cell>
          <cell r="BS330">
            <v>31.65</v>
          </cell>
          <cell r="BT330">
            <v>19.989999999999998</v>
          </cell>
          <cell r="BU330">
            <v>14.78</v>
          </cell>
          <cell r="BV330">
            <v>15.98</v>
          </cell>
          <cell r="BW330">
            <v>3.17</v>
          </cell>
          <cell r="BX330">
            <v>-9.3000000000000007</v>
          </cell>
          <cell r="BY330">
            <v>-7.45</v>
          </cell>
          <cell r="BZ330">
            <v>-8.3000000000000007</v>
          </cell>
          <cell r="CA330">
            <v>-11.98</v>
          </cell>
          <cell r="CB330">
            <v>-1.59</v>
          </cell>
          <cell r="CC330">
            <v>2.19</v>
          </cell>
          <cell r="CD330">
            <v>-13.24</v>
          </cell>
          <cell r="CE330">
            <v>-19.98</v>
          </cell>
          <cell r="CF330">
            <v>-20.84</v>
          </cell>
          <cell r="CG330">
            <v>-17.809999999999999</v>
          </cell>
          <cell r="CH330">
            <v>-12.79</v>
          </cell>
          <cell r="CI330">
            <v>-8.9600000000000009</v>
          </cell>
          <cell r="CJ330">
            <v>-3.7</v>
          </cell>
          <cell r="CK330">
            <v>0.37</v>
          </cell>
          <cell r="CL330">
            <v>5.87</v>
          </cell>
          <cell r="CM330">
            <v>14.16</v>
          </cell>
          <cell r="CN330">
            <v>23.49</v>
          </cell>
          <cell r="CO330">
            <v>16.54</v>
          </cell>
          <cell r="CP330">
            <v>20.37</v>
          </cell>
          <cell r="CQ330">
            <v>40.71</v>
          </cell>
          <cell r="CR330">
            <v>48.09</v>
          </cell>
          <cell r="CS330">
            <v>38.869999999999997</v>
          </cell>
          <cell r="CT330">
            <v>36.65</v>
          </cell>
          <cell r="CU330">
            <v>20.95</v>
          </cell>
          <cell r="CV330">
            <v>1.21</v>
          </cell>
          <cell r="CW330">
            <v>-4.3099999999999996</v>
          </cell>
          <cell r="CX330">
            <v>-13.41</v>
          </cell>
          <cell r="CY330">
            <v>-17.79</v>
          </cell>
          <cell r="CZ330">
            <v>-19.46</v>
          </cell>
          <cell r="DA330">
            <v>-19.46</v>
          </cell>
          <cell r="DB330">
            <v>-25.42</v>
          </cell>
          <cell r="DC330">
            <v>-25.02</v>
          </cell>
          <cell r="DD330">
            <v>-17.61</v>
          </cell>
          <cell r="DE330">
            <v>-12.76</v>
          </cell>
          <cell r="DF330">
            <v>-7.97</v>
          </cell>
          <cell r="DG330">
            <v>-9.5500000000000007</v>
          </cell>
          <cell r="DH330">
            <v>-5.6</v>
          </cell>
          <cell r="DI330">
            <v>0.1</v>
          </cell>
          <cell r="DJ330">
            <v>-1.41</v>
          </cell>
          <cell r="DK330">
            <v>-3.16</v>
          </cell>
          <cell r="DL330">
            <v>9.44</v>
          </cell>
          <cell r="DM330">
            <v>31.85</v>
          </cell>
          <cell r="DN330">
            <v>41.6</v>
          </cell>
          <cell r="DO330">
            <v>40.96</v>
          </cell>
          <cell r="DP330">
            <v>54.83</v>
          </cell>
          <cell r="DQ330">
            <v>33.979999999999997</v>
          </cell>
          <cell r="DR330">
            <v>8.8000000000000007</v>
          </cell>
          <cell r="DS330">
            <v>3.77</v>
          </cell>
          <cell r="DT330">
            <v>-6.47</v>
          </cell>
          <cell r="DU330">
            <v>-10.09</v>
          </cell>
          <cell r="DV330">
            <v>-6.55</v>
          </cell>
          <cell r="DW330">
            <v>-0.27</v>
          </cell>
          <cell r="DX330">
            <v>-1.42</v>
          </cell>
          <cell r="DY330">
            <v>-7.56</v>
          </cell>
          <cell r="DZ330">
            <v>-21.14</v>
          </cell>
          <cell r="EA330">
            <v>-26.62</v>
          </cell>
          <cell r="EB330">
            <v>-17.829999999999998</v>
          </cell>
          <cell r="EC330">
            <v>-8.32</v>
          </cell>
          <cell r="ED330">
            <v>3.47</v>
          </cell>
          <cell r="EE330">
            <v>5.85</v>
          </cell>
          <cell r="EF330">
            <v>5.31</v>
          </cell>
          <cell r="EG330">
            <v>5.98</v>
          </cell>
          <cell r="EH330">
            <v>0.68</v>
          </cell>
          <cell r="EI330">
            <v>-2.93</v>
          </cell>
          <cell r="EJ330">
            <v>-6.25</v>
          </cell>
          <cell r="EK330">
            <v>3.09</v>
          </cell>
          <cell r="EL330">
            <v>18.149999999999999</v>
          </cell>
          <cell r="EM330">
            <v>10.45</v>
          </cell>
          <cell r="EN330">
            <v>1.05</v>
          </cell>
          <cell r="EO330">
            <v>10.95</v>
          </cell>
          <cell r="EP330">
            <v>24.32</v>
          </cell>
          <cell r="EQ330">
            <v>19.84</v>
          </cell>
          <cell r="ER330">
            <v>13.32</v>
          </cell>
          <cell r="ES330">
            <v>7.13</v>
          </cell>
          <cell r="ET330">
            <v>-2.64</v>
          </cell>
          <cell r="EU330">
            <v>-8.85</v>
          </cell>
          <cell r="EV330">
            <v>-18.32</v>
          </cell>
          <cell r="EW330">
            <v>-22.46</v>
          </cell>
          <cell r="EX330">
            <v>-16.420000000000002</v>
          </cell>
          <cell r="EY330">
            <v>-11.63</v>
          </cell>
          <cell r="EZ330">
            <v>-9.75</v>
          </cell>
          <cell r="FA330">
            <v>-7.2</v>
          </cell>
          <cell r="FB330">
            <v>-10.55</v>
          </cell>
          <cell r="FC330">
            <v>-8.0299999999999994</v>
          </cell>
          <cell r="FD330">
            <v>-0.28000000000000003</v>
          </cell>
          <cell r="FE330">
            <v>-5.7</v>
          </cell>
          <cell r="FF330">
            <v>-8.3800000000000008</v>
          </cell>
          <cell r="FG330">
            <v>0.95</v>
          </cell>
          <cell r="FH330">
            <v>5.52</v>
          </cell>
          <cell r="FI330">
            <v>0.83</v>
          </cell>
          <cell r="FJ330">
            <v>11.69</v>
          </cell>
          <cell r="FK330">
            <v>28.03</v>
          </cell>
          <cell r="FL330">
            <v>38.880000000000003</v>
          </cell>
          <cell r="FM330">
            <v>30.3</v>
          </cell>
          <cell r="FN330">
            <v>9.84</v>
          </cell>
          <cell r="FO330">
            <v>6.07</v>
          </cell>
          <cell r="FP330">
            <v>4</v>
          </cell>
          <cell r="FQ330">
            <v>-6.99</v>
          </cell>
          <cell r="FR330">
            <v>-19.309999999999999</v>
          </cell>
          <cell r="FS330">
            <v>-24.21</v>
          </cell>
          <cell r="FT330">
            <v>-22.96</v>
          </cell>
          <cell r="FU330">
            <v>-12.81</v>
          </cell>
          <cell r="FV330">
            <v>-5.44</v>
          </cell>
          <cell r="FW330">
            <v>-2.64</v>
          </cell>
          <cell r="FX330">
            <v>2.4300000000000002</v>
          </cell>
          <cell r="FY330">
            <v>1.38</v>
          </cell>
          <cell r="FZ330">
            <v>2.54</v>
          </cell>
          <cell r="GA330">
            <v>-0.91</v>
          </cell>
          <cell r="GB330">
            <v>-5.33</v>
          </cell>
          <cell r="GC330">
            <v>-3.96</v>
          </cell>
          <cell r="GD330">
            <v>-3.64</v>
          </cell>
          <cell r="GE330">
            <v>1.1100000000000001</v>
          </cell>
          <cell r="GF330">
            <v>1.56</v>
          </cell>
          <cell r="GG330">
            <v>-1.69</v>
          </cell>
          <cell r="GH330">
            <v>7.7</v>
          </cell>
          <cell r="GI330">
            <v>21.19</v>
          </cell>
          <cell r="GJ330">
            <v>25.23</v>
          </cell>
          <cell r="GK330">
            <v>16.05</v>
          </cell>
          <cell r="GL330">
            <v>8.42</v>
          </cell>
          <cell r="GM330">
            <v>2.29</v>
          </cell>
          <cell r="GN330">
            <v>1.49</v>
          </cell>
          <cell r="GO330">
            <v>7.38</v>
          </cell>
          <cell r="GP330">
            <v>4.63</v>
          </cell>
          <cell r="GQ330">
            <v>3.01</v>
          </cell>
          <cell r="GR330">
            <v>6.96</v>
          </cell>
          <cell r="GS330">
            <v>1.28</v>
          </cell>
          <cell r="GT330">
            <v>-10.64</v>
          </cell>
          <cell r="GU330">
            <v>-12.51</v>
          </cell>
          <cell r="GV330">
            <v>-3.63</v>
          </cell>
          <cell r="GW330">
            <v>3.66</v>
          </cell>
          <cell r="GX330">
            <v>-1.91</v>
          </cell>
          <cell r="GY330">
            <v>-6.64</v>
          </cell>
          <cell r="GZ330">
            <v>-5.19</v>
          </cell>
          <cell r="HA330">
            <v>-2.92</v>
          </cell>
          <cell r="HB330">
            <v>-4.16</v>
          </cell>
          <cell r="HC330">
            <v>-2.17</v>
          </cell>
          <cell r="HD330">
            <v>7.49</v>
          </cell>
          <cell r="HE330">
            <v>12.19</v>
          </cell>
          <cell r="HF330">
            <v>15.74</v>
          </cell>
          <cell r="HG330">
            <v>9.77</v>
          </cell>
          <cell r="HH330">
            <v>1.65</v>
          </cell>
          <cell r="HI330">
            <v>2.75</v>
          </cell>
          <cell r="HJ330">
            <v>1.74</v>
          </cell>
          <cell r="HK330">
            <v>-0.09</v>
          </cell>
          <cell r="HL330">
            <v>-3.26</v>
          </cell>
          <cell r="HM330">
            <v>-2.1800000000000002</v>
          </cell>
          <cell r="HN330">
            <v>5.25</v>
          </cell>
          <cell r="HO330">
            <v>5.97</v>
          </cell>
          <cell r="HP330">
            <v>2.91</v>
          </cell>
          <cell r="HQ330">
            <v>1.95</v>
          </cell>
          <cell r="HR330">
            <v>-4.68</v>
          </cell>
          <cell r="HS330">
            <v>-9.94</v>
          </cell>
          <cell r="HT330">
            <v>-8.8000000000000007</v>
          </cell>
          <cell r="HU330">
            <v>-9.08</v>
          </cell>
          <cell r="HV330">
            <v>-8.2799999999999994</v>
          </cell>
          <cell r="HW330">
            <v>-2.12</v>
          </cell>
          <cell r="HX330">
            <v>-4.79</v>
          </cell>
          <cell r="HY330">
            <v>-3.14</v>
          </cell>
          <cell r="HZ330">
            <v>-1.86</v>
          </cell>
          <cell r="IA330">
            <v>-3.87</v>
          </cell>
          <cell r="IB330">
            <v>4.1500000000000004</v>
          </cell>
          <cell r="IC330">
            <v>19.12</v>
          </cell>
          <cell r="ID330">
            <v>33.75</v>
          </cell>
          <cell r="IE330">
            <v>19.55</v>
          </cell>
          <cell r="IF330">
            <v>1.8</v>
          </cell>
          <cell r="IG330">
            <v>1.86</v>
          </cell>
          <cell r="IH330">
            <v>5.21</v>
          </cell>
          <cell r="II330">
            <v>1.3</v>
          </cell>
          <cell r="IJ330">
            <v>9.5500000000000007</v>
          </cell>
          <cell r="IK330">
            <v>26.84</v>
          </cell>
          <cell r="IL330">
            <v>18.48</v>
          </cell>
          <cell r="IM330">
            <v>0.98</v>
          </cell>
          <cell r="IN330">
            <v>-5.53</v>
          </cell>
          <cell r="IO330">
            <v>-6.32</v>
          </cell>
          <cell r="IP330">
            <v>-11.07</v>
          </cell>
          <cell r="IQ330">
            <v>-9.75</v>
          </cell>
          <cell r="IR330">
            <v>-9.7100000000000009</v>
          </cell>
          <cell r="IS330">
            <v>-9.51</v>
          </cell>
          <cell r="IT330">
            <v>-2.2599999999999998</v>
          </cell>
          <cell r="IU330">
            <v>-6.23</v>
          </cell>
          <cell r="IV330">
            <v>-12.66</v>
          </cell>
          <cell r="IW330">
            <v>-8.3000000000000007</v>
          </cell>
          <cell r="IX330">
            <v>-3.14</v>
          </cell>
          <cell r="IY330">
            <v>-5.32</v>
          </cell>
          <cell r="IZ330">
            <v>1.92</v>
          </cell>
          <cell r="JA330">
            <v>3.72</v>
          </cell>
          <cell r="JB330">
            <v>-6.83</v>
          </cell>
          <cell r="JC330">
            <v>-6.08</v>
          </cell>
          <cell r="JD330">
            <v>3.52</v>
          </cell>
          <cell r="JE330">
            <v>18.84</v>
          </cell>
          <cell r="JF330">
            <v>29.97</v>
          </cell>
          <cell r="JG330">
            <v>26.34</v>
          </cell>
          <cell r="JH330">
            <v>30.66</v>
          </cell>
          <cell r="JI330">
            <v>26.82</v>
          </cell>
          <cell r="JJ330">
            <v>10.76</v>
          </cell>
          <cell r="JK330">
            <v>-3.23</v>
          </cell>
          <cell r="JL330">
            <v>-22.34</v>
          </cell>
          <cell r="JM330">
            <v>-20.12</v>
          </cell>
          <cell r="JN330">
            <v>-11.45</v>
          </cell>
          <cell r="JO330">
            <v>-15.87</v>
          </cell>
          <cell r="JP330">
            <v>-10.49</v>
          </cell>
          <cell r="JQ330">
            <v>-5.46</v>
          </cell>
          <cell r="JR330">
            <v>0.59</v>
          </cell>
          <cell r="JS330">
            <v>10.57</v>
          </cell>
          <cell r="JT330">
            <v>14.31</v>
          </cell>
          <cell r="JU330">
            <v>5.3</v>
          </cell>
          <cell r="JV330">
            <v>-6.41</v>
          </cell>
          <cell r="JW330">
            <v>-7.45</v>
          </cell>
          <cell r="JX330">
            <v>-1.29</v>
          </cell>
          <cell r="JY330">
            <v>7.6</v>
          </cell>
          <cell r="JZ330">
            <v>21.7</v>
          </cell>
          <cell r="KA330">
            <v>20.77</v>
          </cell>
          <cell r="KB330">
            <v>9.0500000000000007</v>
          </cell>
          <cell r="KC330">
            <v>5.73</v>
          </cell>
          <cell r="KD330">
            <v>11.48</v>
          </cell>
          <cell r="KE330">
            <v>17.239999999999998</v>
          </cell>
          <cell r="KF330">
            <v>7.16</v>
          </cell>
          <cell r="KG330">
            <v>-5.5</v>
          </cell>
          <cell r="KH330">
            <v>-8.36</v>
          </cell>
          <cell r="KI330">
            <v>-5.97</v>
          </cell>
          <cell r="KJ330">
            <v>-14.26</v>
          </cell>
          <cell r="KK330">
            <v>-15.21</v>
          </cell>
          <cell r="KL330">
            <v>-23.53</v>
          </cell>
          <cell r="KM330">
            <v>-35.53</v>
          </cell>
          <cell r="KN330">
            <v>-25.79</v>
          </cell>
          <cell r="KO330">
            <v>-8.94</v>
          </cell>
          <cell r="KP330">
            <v>-0.94</v>
          </cell>
          <cell r="KQ330">
            <v>4.87</v>
          </cell>
          <cell r="KR330">
            <v>7.76</v>
          </cell>
          <cell r="KS330">
            <v>5.36</v>
          </cell>
          <cell r="KT330">
            <v>7.58</v>
          </cell>
          <cell r="KU330">
            <v>19.68</v>
          </cell>
          <cell r="KV330">
            <v>35.15</v>
          </cell>
          <cell r="KW330">
            <v>28.8</v>
          </cell>
          <cell r="KX330">
            <v>21.02</v>
          </cell>
          <cell r="KY330">
            <v>12.72</v>
          </cell>
          <cell r="KZ330">
            <v>3.88</v>
          </cell>
          <cell r="LA330">
            <v>3.29</v>
          </cell>
          <cell r="LB330">
            <v>1.33</v>
          </cell>
          <cell r="LC330">
            <v>7.52</v>
          </cell>
          <cell r="LD330">
            <v>14.96</v>
          </cell>
          <cell r="LE330">
            <v>6.09</v>
          </cell>
          <cell r="LF330">
            <v>-1.5</v>
          </cell>
          <cell r="LG330">
            <v>-0.32850012676270335</v>
          </cell>
          <cell r="LH330">
            <v>2.0050297725828328</v>
          </cell>
          <cell r="LI330">
            <v>1.9207921967594421</v>
          </cell>
          <cell r="LJ330">
            <v>1.0399533310965892</v>
          </cell>
          <cell r="LK330">
            <v>1.1000000000000001</v>
          </cell>
          <cell r="LL330">
            <v>2.5955626060011561</v>
          </cell>
          <cell r="LM330">
            <v>2.7</v>
          </cell>
          <cell r="LN330">
            <v>1.4</v>
          </cell>
          <cell r="LO330">
            <v>-0.2</v>
          </cell>
          <cell r="LP330">
            <v>-0.8</v>
          </cell>
          <cell r="LQ330">
            <v>-2.1</v>
          </cell>
          <cell r="LR330">
            <v>-2.5526877678673472</v>
          </cell>
          <cell r="LS330">
            <v>-2.6</v>
          </cell>
          <cell r="LT330">
            <v>-1.1000000000000001</v>
          </cell>
          <cell r="LU330">
            <v>-0.6</v>
          </cell>
          <cell r="LV330">
            <v>0.5</v>
          </cell>
          <cell r="LW330">
            <v>1.6</v>
          </cell>
          <cell r="LX330">
            <v>0.8</v>
          </cell>
          <cell r="LY330">
            <v>1.9</v>
          </cell>
          <cell r="LZ330">
            <v>1.2</v>
          </cell>
          <cell r="MA330">
            <v>0.7</v>
          </cell>
          <cell r="MB330">
            <v>1.243301344766337</v>
          </cell>
          <cell r="MC330">
            <v>2.2000000000000002</v>
          </cell>
          <cell r="MD330">
            <v>0.8</v>
          </cell>
          <cell r="ME330">
            <v>2</v>
          </cell>
        </row>
        <row r="331">
          <cell r="A331">
            <v>1106017</v>
          </cell>
          <cell r="G331" t="str">
            <v xml:space="preserve">Maçã </v>
          </cell>
          <cell r="H331">
            <v>1.29</v>
          </cell>
          <cell r="I331">
            <v>3.52</v>
          </cell>
          <cell r="J331">
            <v>1.77</v>
          </cell>
          <cell r="K331">
            <v>-5.59</v>
          </cell>
          <cell r="L331">
            <v>-11.35</v>
          </cell>
          <cell r="M331">
            <v>-5.79</v>
          </cell>
          <cell r="N331">
            <v>4.22</v>
          </cell>
          <cell r="O331">
            <v>2.0299999999999998</v>
          </cell>
          <cell r="P331">
            <v>-0.2</v>
          </cell>
          <cell r="Q331">
            <v>0.94</v>
          </cell>
          <cell r="R331">
            <v>0.96</v>
          </cell>
          <cell r="S331">
            <v>1.1399999999999999</v>
          </cell>
          <cell r="T331">
            <v>-0.19</v>
          </cell>
          <cell r="U331">
            <v>-1.46</v>
          </cell>
          <cell r="V331">
            <v>2.59</v>
          </cell>
          <cell r="W331">
            <v>1.58</v>
          </cell>
          <cell r="X331">
            <v>-0.76</v>
          </cell>
          <cell r="Y331">
            <v>3.41</v>
          </cell>
          <cell r="Z331">
            <v>4.0199999999999996</v>
          </cell>
          <cell r="AA331">
            <v>2.2000000000000002</v>
          </cell>
          <cell r="AB331">
            <v>3.79</v>
          </cell>
          <cell r="AC331">
            <v>5.94</v>
          </cell>
          <cell r="AD331">
            <v>3.38</v>
          </cell>
          <cell r="AE331">
            <v>3.7</v>
          </cell>
          <cell r="AF331">
            <v>10.6</v>
          </cell>
          <cell r="AG331">
            <v>22.09</v>
          </cell>
          <cell r="AH331">
            <v>22.31</v>
          </cell>
          <cell r="AI331">
            <v>11.39</v>
          </cell>
          <cell r="AJ331">
            <v>-2.6</v>
          </cell>
          <cell r="AK331">
            <v>-21.85</v>
          </cell>
          <cell r="AL331">
            <v>-22.2</v>
          </cell>
          <cell r="AM331">
            <v>-11.5</v>
          </cell>
          <cell r="AN331">
            <v>-7.77</v>
          </cell>
          <cell r="AO331">
            <v>-6.01</v>
          </cell>
          <cell r="AP331">
            <v>-6.08</v>
          </cell>
          <cell r="AQ331">
            <v>-5.6</v>
          </cell>
          <cell r="AR331">
            <v>-4.3600000000000003</v>
          </cell>
          <cell r="AS331">
            <v>1.29</v>
          </cell>
          <cell r="AT331">
            <v>3.56</v>
          </cell>
          <cell r="AU331">
            <v>-7.0000000000000007E-2</v>
          </cell>
          <cell r="AV331">
            <v>-0.27</v>
          </cell>
          <cell r="AW331">
            <v>3.58</v>
          </cell>
          <cell r="AX331">
            <v>3.94</v>
          </cell>
          <cell r="AY331">
            <v>3.84</v>
          </cell>
          <cell r="AZ331">
            <v>4.5199999999999996</v>
          </cell>
          <cell r="BA331">
            <v>4.1399999999999997</v>
          </cell>
          <cell r="BB331">
            <v>4.53</v>
          </cell>
          <cell r="BC331">
            <v>4.25</v>
          </cell>
          <cell r="BD331">
            <v>1.55</v>
          </cell>
          <cell r="BE331">
            <v>-1.1499999999999999</v>
          </cell>
          <cell r="BF331">
            <v>-6.41</v>
          </cell>
          <cell r="BG331">
            <v>-12.26</v>
          </cell>
          <cell r="BH331">
            <v>-12.44</v>
          </cell>
          <cell r="BI331">
            <v>-7.58</v>
          </cell>
          <cell r="BJ331">
            <v>-3.19</v>
          </cell>
          <cell r="BK331">
            <v>-1.73</v>
          </cell>
          <cell r="BL331">
            <v>-0.92</v>
          </cell>
          <cell r="BM331">
            <v>0.12</v>
          </cell>
          <cell r="BN331">
            <v>2.04</v>
          </cell>
          <cell r="BO331">
            <v>2.5099999999999998</v>
          </cell>
          <cell r="BP331">
            <v>1.48</v>
          </cell>
          <cell r="BQ331">
            <v>1.19</v>
          </cell>
          <cell r="BR331">
            <v>1.1599999999999999</v>
          </cell>
          <cell r="BS331">
            <v>2.29</v>
          </cell>
          <cell r="BT331">
            <v>2.4700000000000002</v>
          </cell>
          <cell r="BU331">
            <v>1.23</v>
          </cell>
          <cell r="BV331">
            <v>5.0199999999999996</v>
          </cell>
          <cell r="BW331">
            <v>10.28</v>
          </cell>
          <cell r="BX331">
            <v>7.41</v>
          </cell>
          <cell r="BY331">
            <v>2.64</v>
          </cell>
          <cell r="BZ331">
            <v>1.25</v>
          </cell>
          <cell r="CA331">
            <v>1.61</v>
          </cell>
          <cell r="CB331">
            <v>2.36</v>
          </cell>
          <cell r="CC331">
            <v>1.95</v>
          </cell>
          <cell r="CD331">
            <v>2.66</v>
          </cell>
          <cell r="CE331">
            <v>2.19</v>
          </cell>
          <cell r="CF331">
            <v>-2.15</v>
          </cell>
          <cell r="CG331">
            <v>-6.06</v>
          </cell>
          <cell r="CH331">
            <v>-6.34</v>
          </cell>
          <cell r="CI331">
            <v>-3.3</v>
          </cell>
          <cell r="CJ331">
            <v>-0.88</v>
          </cell>
          <cell r="CK331">
            <v>3.08</v>
          </cell>
          <cell r="CL331">
            <v>7.08</v>
          </cell>
          <cell r="CM331">
            <v>4.88</v>
          </cell>
          <cell r="CN331">
            <v>1.17</v>
          </cell>
          <cell r="CO331">
            <v>-0.13</v>
          </cell>
          <cell r="CP331">
            <v>-0.56999999999999995</v>
          </cell>
          <cell r="CQ331">
            <v>0.64</v>
          </cell>
          <cell r="CR331">
            <v>2.73</v>
          </cell>
          <cell r="CS331">
            <v>3.56</v>
          </cell>
          <cell r="CT331">
            <v>4.4800000000000004</v>
          </cell>
          <cell r="CU331">
            <v>5.34</v>
          </cell>
          <cell r="CV331">
            <v>5.78</v>
          </cell>
          <cell r="CW331">
            <v>6.07</v>
          </cell>
          <cell r="CX331">
            <v>3.85</v>
          </cell>
          <cell r="CY331">
            <v>0.2</v>
          </cell>
          <cell r="CZ331">
            <v>-0.33</v>
          </cell>
          <cell r="DA331">
            <v>-0.33</v>
          </cell>
          <cell r="DB331">
            <v>-2.64</v>
          </cell>
          <cell r="DC331">
            <v>-2.8</v>
          </cell>
          <cell r="DD331">
            <v>-4.67</v>
          </cell>
          <cell r="DE331">
            <v>-5.9</v>
          </cell>
          <cell r="DF331">
            <v>-3.14</v>
          </cell>
          <cell r="DG331">
            <v>-3.08</v>
          </cell>
          <cell r="DH331">
            <v>-3.45</v>
          </cell>
          <cell r="DI331">
            <v>-1.46</v>
          </cell>
          <cell r="DJ331">
            <v>-2.16</v>
          </cell>
          <cell r="DK331">
            <v>-3.71</v>
          </cell>
          <cell r="DL331">
            <v>-2.77</v>
          </cell>
          <cell r="DM331">
            <v>-1.96</v>
          </cell>
          <cell r="DN331">
            <v>-1.43</v>
          </cell>
          <cell r="DO331">
            <v>0.17</v>
          </cell>
          <cell r="DP331">
            <v>0.33</v>
          </cell>
          <cell r="DQ331">
            <v>1.62</v>
          </cell>
          <cell r="DR331">
            <v>2.2599999999999998</v>
          </cell>
          <cell r="DS331">
            <v>0.41</v>
          </cell>
          <cell r="DT331">
            <v>1.65</v>
          </cell>
          <cell r="DU331">
            <v>4.3600000000000003</v>
          </cell>
          <cell r="DV331">
            <v>3.26</v>
          </cell>
          <cell r="DW331">
            <v>1.37</v>
          </cell>
          <cell r="DX331">
            <v>2.17</v>
          </cell>
          <cell r="DY331">
            <v>3.83</v>
          </cell>
          <cell r="DZ331">
            <v>2.44</v>
          </cell>
          <cell r="EA331">
            <v>-2.81</v>
          </cell>
          <cell r="EB331">
            <v>-4.7300000000000004</v>
          </cell>
          <cell r="EC331">
            <v>-2.88</v>
          </cell>
          <cell r="ED331">
            <v>-2.88</v>
          </cell>
          <cell r="EE331">
            <v>-2.79</v>
          </cell>
          <cell r="EF331">
            <v>-1.4</v>
          </cell>
          <cell r="EG331">
            <v>-2.99</v>
          </cell>
          <cell r="EH331">
            <v>-4.03</v>
          </cell>
          <cell r="EI331">
            <v>-0.67</v>
          </cell>
          <cell r="EJ331">
            <v>2.64</v>
          </cell>
          <cell r="EK331">
            <v>1.76</v>
          </cell>
          <cell r="EL331">
            <v>0.17</v>
          </cell>
          <cell r="EM331">
            <v>1.33</v>
          </cell>
          <cell r="EN331">
            <v>3.16</v>
          </cell>
          <cell r="EO331">
            <v>3.64</v>
          </cell>
          <cell r="EP331">
            <v>3.43</v>
          </cell>
          <cell r="EQ331">
            <v>3.21</v>
          </cell>
          <cell r="ER331">
            <v>2.69</v>
          </cell>
          <cell r="ES331">
            <v>3.08</v>
          </cell>
          <cell r="ET331">
            <v>2.5</v>
          </cell>
          <cell r="EU331">
            <v>0.21</v>
          </cell>
          <cell r="EV331">
            <v>1.17</v>
          </cell>
          <cell r="EW331">
            <v>1.9</v>
          </cell>
          <cell r="EX331">
            <v>-2.4700000000000002</v>
          </cell>
          <cell r="EY331">
            <v>-4.04</v>
          </cell>
          <cell r="EZ331">
            <v>-1.9</v>
          </cell>
          <cell r="FA331">
            <v>-0.17</v>
          </cell>
          <cell r="FB331">
            <v>-0.48</v>
          </cell>
          <cell r="FC331">
            <v>-2.17</v>
          </cell>
          <cell r="FD331">
            <v>-1.6</v>
          </cell>
          <cell r="FE331">
            <v>-0.26</v>
          </cell>
          <cell r="FF331">
            <v>-1.03</v>
          </cell>
          <cell r="FG331">
            <v>-1.29</v>
          </cell>
          <cell r="FH331">
            <v>-0.5</v>
          </cell>
          <cell r="FI331">
            <v>-0.18</v>
          </cell>
          <cell r="FJ331">
            <v>1.5</v>
          </cell>
          <cell r="FK331">
            <v>3.3</v>
          </cell>
          <cell r="FL331">
            <v>2.39</v>
          </cell>
          <cell r="FM331">
            <v>2.44</v>
          </cell>
          <cell r="FN331">
            <v>4.46</v>
          </cell>
          <cell r="FO331">
            <v>3.73</v>
          </cell>
          <cell r="FP331">
            <v>3.08</v>
          </cell>
          <cell r="FQ331">
            <v>3.44</v>
          </cell>
          <cell r="FR331">
            <v>2.92</v>
          </cell>
          <cell r="FS331">
            <v>3.89</v>
          </cell>
          <cell r="FT331">
            <v>4.9800000000000004</v>
          </cell>
          <cell r="FU331">
            <v>2.8</v>
          </cell>
          <cell r="FV331">
            <v>0.5</v>
          </cell>
          <cell r="FW331">
            <v>0.89</v>
          </cell>
          <cell r="FX331">
            <v>0.91</v>
          </cell>
          <cell r="FY331">
            <v>0.27</v>
          </cell>
          <cell r="FZ331">
            <v>-2.11</v>
          </cell>
          <cell r="GA331">
            <v>-5.79</v>
          </cell>
          <cell r="GB331">
            <v>-4.72</v>
          </cell>
          <cell r="GC331">
            <v>-1.28</v>
          </cell>
          <cell r="GD331">
            <v>1.83</v>
          </cell>
          <cell r="GE331">
            <v>5.63</v>
          </cell>
          <cell r="GF331">
            <v>5.08</v>
          </cell>
          <cell r="GG331">
            <v>1.81</v>
          </cell>
          <cell r="GH331">
            <v>0.65</v>
          </cell>
          <cell r="GI331">
            <v>1.75</v>
          </cell>
          <cell r="GJ331">
            <v>2.75</v>
          </cell>
          <cell r="GK331">
            <v>2.37</v>
          </cell>
          <cell r="GL331">
            <v>3.06</v>
          </cell>
          <cell r="GM331">
            <v>2.34</v>
          </cell>
          <cell r="GN331">
            <v>1.93</v>
          </cell>
          <cell r="GO331">
            <v>3.25</v>
          </cell>
          <cell r="GP331">
            <v>3.02</v>
          </cell>
          <cell r="GQ331">
            <v>2.52</v>
          </cell>
          <cell r="GR331">
            <v>2.5099999999999998</v>
          </cell>
          <cell r="GS331">
            <v>0.71</v>
          </cell>
          <cell r="GT331">
            <v>-1.19</v>
          </cell>
          <cell r="GU331">
            <v>-1.81</v>
          </cell>
          <cell r="GV331">
            <v>-1.28</v>
          </cell>
          <cell r="GW331">
            <v>1</v>
          </cell>
          <cell r="GX331">
            <v>2.92</v>
          </cell>
          <cell r="GY331">
            <v>2.27</v>
          </cell>
          <cell r="GZ331">
            <v>-0.5</v>
          </cell>
          <cell r="HA331">
            <v>-1.4</v>
          </cell>
          <cell r="HB331">
            <v>-0.05</v>
          </cell>
          <cell r="HC331">
            <v>0.33</v>
          </cell>
          <cell r="HD331">
            <v>0.7</v>
          </cell>
          <cell r="HE331">
            <v>-0.28999999999999998</v>
          </cell>
          <cell r="HF331">
            <v>-1.6</v>
          </cell>
          <cell r="HG331">
            <v>1.46</v>
          </cell>
          <cell r="HH331">
            <v>4</v>
          </cell>
          <cell r="HI331">
            <v>3.6</v>
          </cell>
          <cell r="HJ331">
            <v>3.86</v>
          </cell>
          <cell r="HK331">
            <v>3.39</v>
          </cell>
          <cell r="HL331">
            <v>2.54</v>
          </cell>
          <cell r="HM331">
            <v>1.75</v>
          </cell>
          <cell r="HN331">
            <v>2.4</v>
          </cell>
          <cell r="HO331">
            <v>2.71</v>
          </cell>
          <cell r="HP331">
            <v>1.96</v>
          </cell>
          <cell r="HQ331">
            <v>5.53</v>
          </cell>
          <cell r="HR331">
            <v>7.91</v>
          </cell>
          <cell r="HS331">
            <v>2.06</v>
          </cell>
          <cell r="HT331">
            <v>-3.35</v>
          </cell>
          <cell r="HU331">
            <v>-4.51</v>
          </cell>
          <cell r="HV331">
            <v>-3.67</v>
          </cell>
          <cell r="HW331">
            <v>-3.37</v>
          </cell>
          <cell r="HX331">
            <v>-3.18</v>
          </cell>
          <cell r="HY331">
            <v>-3.34</v>
          </cell>
          <cell r="HZ331">
            <v>-2.78</v>
          </cell>
          <cell r="IA331">
            <v>-1.1100000000000001</v>
          </cell>
          <cell r="IB331">
            <v>0.92</v>
          </cell>
          <cell r="IC331">
            <v>1.03</v>
          </cell>
          <cell r="ID331">
            <v>-0.95</v>
          </cell>
          <cell r="IE331">
            <v>-1.69</v>
          </cell>
          <cell r="IF331">
            <v>0</v>
          </cell>
          <cell r="IG331">
            <v>2.2400000000000002</v>
          </cell>
          <cell r="IH331">
            <v>1.87</v>
          </cell>
          <cell r="II331">
            <v>1.36</v>
          </cell>
          <cell r="IJ331">
            <v>3.15</v>
          </cell>
          <cell r="IK331">
            <v>2.69</v>
          </cell>
          <cell r="IL331">
            <v>0.78</v>
          </cell>
          <cell r="IM331">
            <v>0.53</v>
          </cell>
          <cell r="IN331">
            <v>3.26</v>
          </cell>
          <cell r="IO331">
            <v>3.68</v>
          </cell>
          <cell r="IP331">
            <v>0.47</v>
          </cell>
          <cell r="IQ331">
            <v>-0.82</v>
          </cell>
          <cell r="IR331">
            <v>-0.19</v>
          </cell>
          <cell r="IS331">
            <v>0.01</v>
          </cell>
          <cell r="IT331">
            <v>-2.86</v>
          </cell>
          <cell r="IU331">
            <v>-2.89</v>
          </cell>
          <cell r="IV331">
            <v>0.56000000000000005</v>
          </cell>
          <cell r="IW331">
            <v>0.52</v>
          </cell>
          <cell r="IX331">
            <v>-0.75</v>
          </cell>
          <cell r="IY331">
            <v>0.62</v>
          </cell>
          <cell r="IZ331">
            <v>1.59</v>
          </cell>
          <cell r="JA331">
            <v>1.81</v>
          </cell>
          <cell r="JB331">
            <v>2.3199999999999998</v>
          </cell>
          <cell r="JC331">
            <v>2.74</v>
          </cell>
          <cell r="JD331">
            <v>2.14</v>
          </cell>
          <cell r="JE331">
            <v>0.64</v>
          </cell>
          <cell r="JF331">
            <v>2.23</v>
          </cell>
          <cell r="JG331">
            <v>5.27</v>
          </cell>
          <cell r="JH331">
            <v>5.75</v>
          </cell>
          <cell r="JI331">
            <v>5.75</v>
          </cell>
          <cell r="JJ331">
            <v>5.99</v>
          </cell>
          <cell r="JK331">
            <v>6.26</v>
          </cell>
          <cell r="JL331">
            <v>6.21</v>
          </cell>
          <cell r="JM331">
            <v>7.06</v>
          </cell>
          <cell r="JN331">
            <v>6.67</v>
          </cell>
          <cell r="JO331">
            <v>2.13</v>
          </cell>
          <cell r="JP331">
            <v>0.35</v>
          </cell>
          <cell r="JQ331">
            <v>2.37</v>
          </cell>
          <cell r="JR331">
            <v>4.37</v>
          </cell>
          <cell r="JS331">
            <v>2.1800000000000002</v>
          </cell>
          <cell r="JT331">
            <v>-1.56</v>
          </cell>
          <cell r="JU331">
            <v>-1.8</v>
          </cell>
          <cell r="JV331">
            <v>-2.2599999999999998</v>
          </cell>
          <cell r="JW331">
            <v>-1.95</v>
          </cell>
          <cell r="JX331">
            <v>-1.1100000000000001</v>
          </cell>
          <cell r="JY331">
            <v>-0.94</v>
          </cell>
          <cell r="JZ331">
            <v>-0.68</v>
          </cell>
          <cell r="KA331">
            <v>-0.89</v>
          </cell>
          <cell r="KB331">
            <v>0.17</v>
          </cell>
          <cell r="KC331">
            <v>0.35</v>
          </cell>
          <cell r="KD331">
            <v>-1.05</v>
          </cell>
          <cell r="KE331">
            <v>0.59</v>
          </cell>
          <cell r="KF331">
            <v>2.1800000000000002</v>
          </cell>
          <cell r="KG331">
            <v>2.13</v>
          </cell>
          <cell r="KH331">
            <v>2.64</v>
          </cell>
          <cell r="KI331">
            <v>2.71</v>
          </cell>
          <cell r="KJ331">
            <v>1.52</v>
          </cell>
          <cell r="KK331">
            <v>-0.28999999999999998</v>
          </cell>
          <cell r="KL331">
            <v>-1.9</v>
          </cell>
          <cell r="KM331">
            <v>-5.69</v>
          </cell>
          <cell r="KN331">
            <v>-8.23</v>
          </cell>
          <cell r="KO331">
            <v>-7.24</v>
          </cell>
          <cell r="KP331">
            <v>-7.02</v>
          </cell>
          <cell r="KQ331">
            <v>-6.66</v>
          </cell>
          <cell r="KR331">
            <v>-5.63</v>
          </cell>
          <cell r="KS331">
            <v>-6.72</v>
          </cell>
          <cell r="KT331">
            <v>-6.74</v>
          </cell>
          <cell r="KU331">
            <v>-4.76</v>
          </cell>
          <cell r="KV331">
            <v>-2.67</v>
          </cell>
          <cell r="KW331">
            <v>-0.16</v>
          </cell>
          <cell r="KX331">
            <v>1.1599999999999999</v>
          </cell>
          <cell r="KY331">
            <v>1.44</v>
          </cell>
          <cell r="KZ331">
            <v>0.73</v>
          </cell>
          <cell r="LA331">
            <v>-0.14000000000000001</v>
          </cell>
          <cell r="LB331">
            <v>1.77</v>
          </cell>
          <cell r="LC331">
            <v>3.25</v>
          </cell>
          <cell r="LD331">
            <v>1.1200000000000001</v>
          </cell>
          <cell r="LE331">
            <v>-1.7</v>
          </cell>
          <cell r="LF331">
            <v>-1.5</v>
          </cell>
          <cell r="LG331">
            <v>-0.32850012676270335</v>
          </cell>
          <cell r="LH331">
            <v>2.0050297725828328</v>
          </cell>
          <cell r="LI331">
            <v>1.9207921967594421</v>
          </cell>
          <cell r="LJ331">
            <v>1.0399533310965892</v>
          </cell>
          <cell r="LK331">
            <v>1.1000000000000001</v>
          </cell>
          <cell r="LL331">
            <v>2.5955626060011561</v>
          </cell>
          <cell r="LM331">
            <v>2.7</v>
          </cell>
          <cell r="LN331">
            <v>1.4</v>
          </cell>
          <cell r="LO331">
            <v>-0.2</v>
          </cell>
          <cell r="LP331">
            <v>-0.8</v>
          </cell>
          <cell r="LQ331">
            <v>-2.1</v>
          </cell>
          <cell r="LR331">
            <v>-2.5526877678673472</v>
          </cell>
          <cell r="LS331">
            <v>-2.6</v>
          </cell>
          <cell r="LT331">
            <v>-1.1000000000000001</v>
          </cell>
          <cell r="LU331">
            <v>-0.6</v>
          </cell>
          <cell r="LV331">
            <v>0.5</v>
          </cell>
          <cell r="LW331">
            <v>1.6</v>
          </cell>
          <cell r="LX331">
            <v>0.8</v>
          </cell>
          <cell r="LY331">
            <v>1.9</v>
          </cell>
          <cell r="LZ331">
            <v>1.2</v>
          </cell>
          <cell r="MA331">
            <v>0.7</v>
          </cell>
          <cell r="MB331">
            <v>1.243301344766337</v>
          </cell>
          <cell r="MC331">
            <v>2.2000000000000002</v>
          </cell>
          <cell r="MD331">
            <v>0.8</v>
          </cell>
          <cell r="ME331">
            <v>2</v>
          </cell>
        </row>
        <row r="332">
          <cell r="A332">
            <v>1106018</v>
          </cell>
          <cell r="G332" t="str">
            <v xml:space="preserve">Mamão </v>
          </cell>
          <cell r="H332">
            <v>0.8</v>
          </cell>
          <cell r="I332">
            <v>-2.16</v>
          </cell>
          <cell r="J332">
            <v>-10.32</v>
          </cell>
          <cell r="K332">
            <v>-12.84</v>
          </cell>
          <cell r="L332">
            <v>5.32</v>
          </cell>
          <cell r="M332">
            <v>25.56</v>
          </cell>
          <cell r="N332">
            <v>16.670000000000002</v>
          </cell>
          <cell r="O332">
            <v>-3.12</v>
          </cell>
          <cell r="P332">
            <v>-14.46</v>
          </cell>
          <cell r="Q332">
            <v>-13.56</v>
          </cell>
          <cell r="R332">
            <v>-7.35</v>
          </cell>
          <cell r="S332">
            <v>0.04</v>
          </cell>
          <cell r="T332">
            <v>4.55</v>
          </cell>
          <cell r="U332">
            <v>1.71</v>
          </cell>
          <cell r="V332">
            <v>-7.89</v>
          </cell>
          <cell r="W332">
            <v>-14.52</v>
          </cell>
          <cell r="X332">
            <v>-8.8800000000000008</v>
          </cell>
          <cell r="Y332">
            <v>3.48</v>
          </cell>
          <cell r="Z332">
            <v>6.12</v>
          </cell>
          <cell r="AA332">
            <v>3.03</v>
          </cell>
          <cell r="AB332">
            <v>7.29</v>
          </cell>
          <cell r="AC332">
            <v>6.58</v>
          </cell>
          <cell r="AD332">
            <v>0.11</v>
          </cell>
          <cell r="AE332">
            <v>2.25</v>
          </cell>
          <cell r="AF332">
            <v>7.41</v>
          </cell>
          <cell r="AG332">
            <v>2.2000000000000002</v>
          </cell>
          <cell r="AH332">
            <v>-8.1</v>
          </cell>
          <cell r="AI332">
            <v>-11.04</v>
          </cell>
          <cell r="AJ332">
            <v>-5.87</v>
          </cell>
          <cell r="AK332">
            <v>-2.4700000000000002</v>
          </cell>
          <cell r="AL332">
            <v>6.43</v>
          </cell>
          <cell r="AM332">
            <v>19.670000000000002</v>
          </cell>
          <cell r="AN332">
            <v>6.67</v>
          </cell>
          <cell r="AO332">
            <v>-18.11</v>
          </cell>
          <cell r="AP332">
            <v>-22.17</v>
          </cell>
          <cell r="AQ332">
            <v>-13.34</v>
          </cell>
          <cell r="AR332">
            <v>4.51</v>
          </cell>
          <cell r="AS332">
            <v>34</v>
          </cell>
          <cell r="AT332">
            <v>57.57</v>
          </cell>
          <cell r="AU332">
            <v>43.66</v>
          </cell>
          <cell r="AV332">
            <v>9.9700000000000006</v>
          </cell>
          <cell r="AW332">
            <v>-21.73</v>
          </cell>
          <cell r="AX332">
            <v>-32.840000000000003</v>
          </cell>
          <cell r="AY332">
            <v>-26.52</v>
          </cell>
          <cell r="AZ332">
            <v>-8.44</v>
          </cell>
          <cell r="BA332">
            <v>12.9</v>
          </cell>
          <cell r="BB332">
            <v>15.84</v>
          </cell>
          <cell r="BC332">
            <v>13.02</v>
          </cell>
          <cell r="BD332">
            <v>5.54</v>
          </cell>
          <cell r="BE332">
            <v>-11.31</v>
          </cell>
          <cell r="BF332">
            <v>-11.49</v>
          </cell>
          <cell r="BG332">
            <v>3.03</v>
          </cell>
          <cell r="BH332">
            <v>8.56</v>
          </cell>
          <cell r="BI332">
            <v>8.5</v>
          </cell>
          <cell r="BJ332">
            <v>5.19</v>
          </cell>
          <cell r="BK332">
            <v>-5.63</v>
          </cell>
          <cell r="BL332">
            <v>-12.21</v>
          </cell>
          <cell r="BM332">
            <v>-11.08</v>
          </cell>
          <cell r="BN332">
            <v>-2.84</v>
          </cell>
          <cell r="BO332">
            <v>17.2</v>
          </cell>
          <cell r="BP332">
            <v>31.61</v>
          </cell>
          <cell r="BQ332">
            <v>15.2</v>
          </cell>
          <cell r="BR332">
            <v>-10.01</v>
          </cell>
          <cell r="BS332">
            <v>-22.06</v>
          </cell>
          <cell r="BT332">
            <v>-15.88</v>
          </cell>
          <cell r="BU332">
            <v>9.02</v>
          </cell>
          <cell r="BV332">
            <v>30.3</v>
          </cell>
          <cell r="BW332">
            <v>19.16</v>
          </cell>
          <cell r="BX332">
            <v>-2.79</v>
          </cell>
          <cell r="BY332">
            <v>-11.29</v>
          </cell>
          <cell r="BZ332">
            <v>-6.74</v>
          </cell>
          <cell r="CA332">
            <v>-2.44</v>
          </cell>
          <cell r="CB332">
            <v>-1.19</v>
          </cell>
          <cell r="CC332">
            <v>4.88</v>
          </cell>
          <cell r="CD332">
            <v>5.38</v>
          </cell>
          <cell r="CE332">
            <v>-1.35</v>
          </cell>
          <cell r="CF332">
            <v>-4.26</v>
          </cell>
          <cell r="CG332">
            <v>-2.73</v>
          </cell>
          <cell r="CH332">
            <v>12.52</v>
          </cell>
          <cell r="CI332">
            <v>33.409999999999997</v>
          </cell>
          <cell r="CJ332">
            <v>14.97</v>
          </cell>
          <cell r="CK332">
            <v>-15.2</v>
          </cell>
          <cell r="CL332">
            <v>-20.75</v>
          </cell>
          <cell r="CM332">
            <v>-13.15</v>
          </cell>
          <cell r="CN332">
            <v>-5.1100000000000003</v>
          </cell>
          <cell r="CO332">
            <v>1.08</v>
          </cell>
          <cell r="CP332">
            <v>7.98</v>
          </cell>
          <cell r="CQ332">
            <v>14.76</v>
          </cell>
          <cell r="CR332">
            <v>9.18</v>
          </cell>
          <cell r="CS332">
            <v>-3.26</v>
          </cell>
          <cell r="CT332">
            <v>-6.22</v>
          </cell>
          <cell r="CU332">
            <v>0.37</v>
          </cell>
          <cell r="CV332">
            <v>12.04</v>
          </cell>
          <cell r="CW332">
            <v>17.600000000000001</v>
          </cell>
          <cell r="CX332">
            <v>3.45</v>
          </cell>
          <cell r="CY332">
            <v>-5.58</v>
          </cell>
          <cell r="CZ332">
            <v>-1.96</v>
          </cell>
          <cell r="DA332">
            <v>-1.96</v>
          </cell>
          <cell r="DB332">
            <v>-8.66</v>
          </cell>
          <cell r="DC332">
            <v>-4.53</v>
          </cell>
          <cell r="DD332">
            <v>10.84</v>
          </cell>
          <cell r="DE332">
            <v>20.399999999999999</v>
          </cell>
          <cell r="DF332">
            <v>14.38</v>
          </cell>
          <cell r="DG332">
            <v>6.9</v>
          </cell>
          <cell r="DH332">
            <v>-3.53</v>
          </cell>
          <cell r="DI332">
            <v>-14.96</v>
          </cell>
          <cell r="DJ332">
            <v>-17.38</v>
          </cell>
          <cell r="DK332">
            <v>-12.16</v>
          </cell>
          <cell r="DL332">
            <v>-1.52</v>
          </cell>
          <cell r="DM332">
            <v>11.04</v>
          </cell>
          <cell r="DN332">
            <v>11.97</v>
          </cell>
          <cell r="DO332">
            <v>16.13</v>
          </cell>
          <cell r="DP332">
            <v>21.3</v>
          </cell>
          <cell r="DQ332">
            <v>12.49</v>
          </cell>
          <cell r="DR332">
            <v>-4.78</v>
          </cell>
          <cell r="DS332">
            <v>-16.489999999999998</v>
          </cell>
          <cell r="DT332">
            <v>-9.6999999999999993</v>
          </cell>
          <cell r="DU332">
            <v>5.25</v>
          </cell>
          <cell r="DV332">
            <v>11.33</v>
          </cell>
          <cell r="DW332">
            <v>9.0500000000000007</v>
          </cell>
          <cell r="DX332">
            <v>-3.15</v>
          </cell>
          <cell r="DY332">
            <v>-6.77</v>
          </cell>
          <cell r="DZ332">
            <v>-2.82</v>
          </cell>
          <cell r="EA332">
            <v>-4.66</v>
          </cell>
          <cell r="EB332">
            <v>-0.63</v>
          </cell>
          <cell r="EC332">
            <v>4.1500000000000004</v>
          </cell>
          <cell r="ED332">
            <v>1.58</v>
          </cell>
          <cell r="EE332">
            <v>-0.67</v>
          </cell>
          <cell r="EF332">
            <v>2.15</v>
          </cell>
          <cell r="EG332">
            <v>4.9800000000000004</v>
          </cell>
          <cell r="EH332">
            <v>2.27</v>
          </cell>
          <cell r="EI332">
            <v>2.15</v>
          </cell>
          <cell r="EJ332">
            <v>2.97</v>
          </cell>
          <cell r="EK332">
            <v>-5.76</v>
          </cell>
          <cell r="EL332">
            <v>-10.51</v>
          </cell>
          <cell r="EM332">
            <v>-7.49</v>
          </cell>
          <cell r="EN332">
            <v>-4.47</v>
          </cell>
          <cell r="EO332">
            <v>-7.23</v>
          </cell>
          <cell r="EP332">
            <v>-9.3699999999999992</v>
          </cell>
          <cell r="EQ332">
            <v>-6.44</v>
          </cell>
          <cell r="ER332">
            <v>-1.79</v>
          </cell>
          <cell r="ES332">
            <v>3.37</v>
          </cell>
          <cell r="ET332">
            <v>5.12</v>
          </cell>
          <cell r="EU332">
            <v>3.5</v>
          </cell>
          <cell r="EV332">
            <v>1.44</v>
          </cell>
          <cell r="EW332">
            <v>-2.69</v>
          </cell>
          <cell r="EX332">
            <v>-5.99</v>
          </cell>
          <cell r="EY332">
            <v>-0.97</v>
          </cell>
          <cell r="EZ332">
            <v>5.54</v>
          </cell>
          <cell r="FA332">
            <v>4.34</v>
          </cell>
          <cell r="FB332">
            <v>1.58</v>
          </cell>
          <cell r="FC332">
            <v>-2.66</v>
          </cell>
          <cell r="FD332">
            <v>-5.29</v>
          </cell>
          <cell r="FE332">
            <v>-4.47</v>
          </cell>
          <cell r="FF332">
            <v>-1.1399999999999999</v>
          </cell>
          <cell r="FG332">
            <v>1.46</v>
          </cell>
          <cell r="FH332">
            <v>-0.98</v>
          </cell>
          <cell r="FI332">
            <v>-1.27</v>
          </cell>
          <cell r="FJ332">
            <v>4.45</v>
          </cell>
          <cell r="FK332">
            <v>10.31</v>
          </cell>
          <cell r="FL332">
            <v>10.25</v>
          </cell>
          <cell r="FM332">
            <v>4.4400000000000004</v>
          </cell>
          <cell r="FN332">
            <v>-1.42</v>
          </cell>
          <cell r="FO332">
            <v>-2.73</v>
          </cell>
          <cell r="FP332">
            <v>1.37</v>
          </cell>
          <cell r="FQ332">
            <v>9.4499999999999993</v>
          </cell>
          <cell r="FR332">
            <v>10.79</v>
          </cell>
          <cell r="FS332">
            <v>5.43</v>
          </cell>
          <cell r="FT332">
            <v>-0.2</v>
          </cell>
          <cell r="FU332">
            <v>-1.36</v>
          </cell>
          <cell r="FV332">
            <v>-0.92</v>
          </cell>
          <cell r="FW332">
            <v>6.88</v>
          </cell>
          <cell r="FX332">
            <v>16.22</v>
          </cell>
          <cell r="FY332">
            <v>13.51</v>
          </cell>
          <cell r="FZ332">
            <v>7.82</v>
          </cell>
          <cell r="GA332">
            <v>-0.21</v>
          </cell>
          <cell r="GB332">
            <v>-10.220000000000001</v>
          </cell>
          <cell r="GC332">
            <v>-13.55</v>
          </cell>
          <cell r="GD332">
            <v>-7.09</v>
          </cell>
          <cell r="GE332">
            <v>4.3499999999999996</v>
          </cell>
          <cell r="GF332">
            <v>8.26</v>
          </cell>
          <cell r="GG332">
            <v>3.24</v>
          </cell>
          <cell r="GH332">
            <v>-1.91</v>
          </cell>
          <cell r="GI332">
            <v>-2.23</v>
          </cell>
          <cell r="GJ332">
            <v>0.88</v>
          </cell>
          <cell r="GK332">
            <v>1.52</v>
          </cell>
          <cell r="GL332">
            <v>-0.15</v>
          </cell>
          <cell r="GM332">
            <v>1.48</v>
          </cell>
          <cell r="GN332">
            <v>2.74</v>
          </cell>
          <cell r="GO332">
            <v>3.7</v>
          </cell>
          <cell r="GP332">
            <v>1.98</v>
          </cell>
          <cell r="GQ332">
            <v>-0.16</v>
          </cell>
          <cell r="GR332">
            <v>2.93</v>
          </cell>
          <cell r="GS332">
            <v>1.81</v>
          </cell>
          <cell r="GT332">
            <v>-3.78</v>
          </cell>
          <cell r="GU332">
            <v>-5.72</v>
          </cell>
          <cell r="GV332">
            <v>-1.2</v>
          </cell>
          <cell r="GW332">
            <v>4.2</v>
          </cell>
          <cell r="GX332">
            <v>2.35</v>
          </cell>
          <cell r="GY332">
            <v>0.28999999999999998</v>
          </cell>
          <cell r="GZ332">
            <v>1.43</v>
          </cell>
          <cell r="HA332">
            <v>3.62</v>
          </cell>
          <cell r="HB332">
            <v>5</v>
          </cell>
          <cell r="HC332">
            <v>0.28999999999999998</v>
          </cell>
          <cell r="HD332">
            <v>-7.74</v>
          </cell>
          <cell r="HE332">
            <v>-11.17</v>
          </cell>
          <cell r="HF332">
            <v>-9.67</v>
          </cell>
          <cell r="HG332">
            <v>-0.4</v>
          </cell>
          <cell r="HH332">
            <v>11.16</v>
          </cell>
          <cell r="HI332">
            <v>12.12</v>
          </cell>
          <cell r="HJ332">
            <v>6.7</v>
          </cell>
          <cell r="HK332">
            <v>-1.4</v>
          </cell>
          <cell r="HL332">
            <v>-8.07</v>
          </cell>
          <cell r="HM332">
            <v>-4.66</v>
          </cell>
          <cell r="HN332">
            <v>1.58</v>
          </cell>
          <cell r="HO332">
            <v>4.97</v>
          </cell>
          <cell r="HP332">
            <v>3.75</v>
          </cell>
          <cell r="HQ332">
            <v>0.34</v>
          </cell>
          <cell r="HR332">
            <v>0.02</v>
          </cell>
          <cell r="HS332">
            <v>3.37</v>
          </cell>
          <cell r="HT332">
            <v>1.32</v>
          </cell>
          <cell r="HU332">
            <v>-1.92</v>
          </cell>
          <cell r="HV332">
            <v>0.97</v>
          </cell>
          <cell r="HW332">
            <v>1.84</v>
          </cell>
          <cell r="HX332">
            <v>-0.22</v>
          </cell>
          <cell r="HY332">
            <v>-2.0299999999999998</v>
          </cell>
          <cell r="HZ332">
            <v>-0.6</v>
          </cell>
          <cell r="IA332">
            <v>0.4</v>
          </cell>
          <cell r="IB332">
            <v>0.82</v>
          </cell>
          <cell r="IC332">
            <v>3.77</v>
          </cell>
          <cell r="ID332">
            <v>3.38</v>
          </cell>
          <cell r="IE332">
            <v>-1.63</v>
          </cell>
          <cell r="IF332">
            <v>-3.38</v>
          </cell>
          <cell r="IG332">
            <v>-1.64</v>
          </cell>
          <cell r="IH332">
            <v>-1.37</v>
          </cell>
          <cell r="II332">
            <v>1.07</v>
          </cell>
          <cell r="IJ332">
            <v>3.66</v>
          </cell>
          <cell r="IK332">
            <v>3.21</v>
          </cell>
          <cell r="IL332">
            <v>1.4</v>
          </cell>
          <cell r="IM332">
            <v>0.74</v>
          </cell>
          <cell r="IN332">
            <v>2.0099999999999998</v>
          </cell>
          <cell r="IO332">
            <v>-0.05</v>
          </cell>
          <cell r="IP332">
            <v>-2.63</v>
          </cell>
          <cell r="IQ332">
            <v>-1.77</v>
          </cell>
          <cell r="IR332">
            <v>0.51</v>
          </cell>
          <cell r="IS332">
            <v>4.6100000000000003</v>
          </cell>
          <cell r="IT332">
            <v>8.86</v>
          </cell>
          <cell r="IU332">
            <v>7.4</v>
          </cell>
          <cell r="IV332">
            <v>-2.69</v>
          </cell>
          <cell r="IW332">
            <v>-10.15</v>
          </cell>
          <cell r="IX332">
            <v>-5.2</v>
          </cell>
          <cell r="IY332">
            <v>3.42</v>
          </cell>
          <cell r="IZ332">
            <v>8.82</v>
          </cell>
          <cell r="JA332">
            <v>9.7799999999999994</v>
          </cell>
          <cell r="JB332">
            <v>1.62</v>
          </cell>
          <cell r="JC332">
            <v>-6.08</v>
          </cell>
          <cell r="JD332">
            <v>-8.2200000000000006</v>
          </cell>
          <cell r="JE332">
            <v>-7.5</v>
          </cell>
          <cell r="JF332">
            <v>-2.86</v>
          </cell>
          <cell r="JG332">
            <v>1.61</v>
          </cell>
          <cell r="JH332">
            <v>1.87</v>
          </cell>
          <cell r="JI332">
            <v>3.35</v>
          </cell>
          <cell r="JJ332">
            <v>4.46</v>
          </cell>
          <cell r="JK332">
            <v>5.4</v>
          </cell>
          <cell r="JL332">
            <v>7.51</v>
          </cell>
          <cell r="JM332">
            <v>4.29</v>
          </cell>
          <cell r="JN332">
            <v>-0.56999999999999995</v>
          </cell>
          <cell r="JO332">
            <v>7.28</v>
          </cell>
          <cell r="JP332">
            <v>29.68</v>
          </cell>
          <cell r="JQ332">
            <v>42</v>
          </cell>
          <cell r="JR332">
            <v>27.45</v>
          </cell>
          <cell r="JS332">
            <v>13.85</v>
          </cell>
          <cell r="JT332">
            <v>11.28</v>
          </cell>
          <cell r="JU332">
            <v>3.02</v>
          </cell>
          <cell r="JV332">
            <v>-9.8800000000000008</v>
          </cell>
          <cell r="JW332">
            <v>-23.27</v>
          </cell>
          <cell r="JX332">
            <v>-32.159999999999997</v>
          </cell>
          <cell r="JY332">
            <v>-26.97</v>
          </cell>
          <cell r="JZ332">
            <v>-2.04</v>
          </cell>
          <cell r="KA332">
            <v>34.159999999999997</v>
          </cell>
          <cell r="KB332">
            <v>27.14</v>
          </cell>
          <cell r="KC332">
            <v>-4.97</v>
          </cell>
          <cell r="KD332">
            <v>-15.96</v>
          </cell>
          <cell r="KE332">
            <v>-13.01</v>
          </cell>
          <cell r="KF332">
            <v>-5.81</v>
          </cell>
          <cell r="KG332">
            <v>3.36</v>
          </cell>
          <cell r="KH332">
            <v>3.9</v>
          </cell>
          <cell r="KI332">
            <v>-1.82</v>
          </cell>
          <cell r="KJ332">
            <v>-4.13</v>
          </cell>
          <cell r="KK332">
            <v>-6.1</v>
          </cell>
          <cell r="KL332">
            <v>-7.71</v>
          </cell>
          <cell r="KM332">
            <v>-7.55</v>
          </cell>
          <cell r="KN332">
            <v>-1.84</v>
          </cell>
          <cell r="KO332">
            <v>7.76</v>
          </cell>
          <cell r="KP332">
            <v>8.5</v>
          </cell>
          <cell r="KQ332">
            <v>2.09</v>
          </cell>
          <cell r="KR332">
            <v>-5.98</v>
          </cell>
          <cell r="KS332">
            <v>-10.72</v>
          </cell>
          <cell r="KT332">
            <v>-8.32</v>
          </cell>
          <cell r="KU332">
            <v>-2.2200000000000002</v>
          </cell>
          <cell r="KV332">
            <v>0.99</v>
          </cell>
          <cell r="KW332">
            <v>-1.05</v>
          </cell>
          <cell r="KX332">
            <v>-3.11</v>
          </cell>
          <cell r="KY332">
            <v>-3.7</v>
          </cell>
          <cell r="KZ332">
            <v>0.81</v>
          </cell>
          <cell r="LA332">
            <v>11.59</v>
          </cell>
          <cell r="LB332">
            <v>9.94</v>
          </cell>
          <cell r="LC332">
            <v>-1.53</v>
          </cell>
          <cell r="LD332">
            <v>-4.87</v>
          </cell>
          <cell r="LE332">
            <v>-2.88</v>
          </cell>
          <cell r="LF332">
            <v>-1.5</v>
          </cell>
          <cell r="LG332">
            <v>-0.32850012676270335</v>
          </cell>
          <cell r="LH332">
            <v>2.0050297725828328</v>
          </cell>
          <cell r="LI332">
            <v>1.9207921967594421</v>
          </cell>
          <cell r="LJ332">
            <v>1.0399533310965892</v>
          </cell>
          <cell r="LK332">
            <v>1.1000000000000001</v>
          </cell>
          <cell r="LL332">
            <v>2.5955626060011561</v>
          </cell>
          <cell r="LM332">
            <v>2.7</v>
          </cell>
          <cell r="LN332">
            <v>1.4</v>
          </cell>
          <cell r="LO332">
            <v>-0.2</v>
          </cell>
          <cell r="LP332">
            <v>-0.8</v>
          </cell>
          <cell r="LQ332">
            <v>-2.1</v>
          </cell>
          <cell r="LR332">
            <v>-2.5526877678673472</v>
          </cell>
          <cell r="LS332">
            <v>-2.6</v>
          </cell>
          <cell r="LT332">
            <v>-1.1000000000000001</v>
          </cell>
          <cell r="LU332">
            <v>-0.6</v>
          </cell>
          <cell r="LV332">
            <v>0.5</v>
          </cell>
          <cell r="LW332">
            <v>1.6</v>
          </cell>
          <cell r="LX332">
            <v>0.8</v>
          </cell>
          <cell r="LY332">
            <v>1.9</v>
          </cell>
          <cell r="LZ332">
            <v>1.2</v>
          </cell>
          <cell r="MA332">
            <v>0.7</v>
          </cell>
          <cell r="MB332">
            <v>1.243301344766337</v>
          </cell>
          <cell r="MC332">
            <v>2.2000000000000002</v>
          </cell>
          <cell r="MD332">
            <v>0.8</v>
          </cell>
          <cell r="ME332">
            <v>2</v>
          </cell>
        </row>
        <row r="333">
          <cell r="A333">
            <v>1106019</v>
          </cell>
          <cell r="G333" t="str">
            <v xml:space="preserve">Manga </v>
          </cell>
          <cell r="H333">
            <v>-2.6</v>
          </cell>
          <cell r="I333">
            <v>-1.1499999999999999</v>
          </cell>
          <cell r="J333">
            <v>-2.2400000000000002</v>
          </cell>
          <cell r="K333">
            <v>1.01</v>
          </cell>
          <cell r="L333">
            <v>19.29</v>
          </cell>
          <cell r="M333">
            <v>21.38</v>
          </cell>
          <cell r="N333">
            <v>4.6399999999999997</v>
          </cell>
          <cell r="O333">
            <v>8.7100000000000009</v>
          </cell>
          <cell r="P333">
            <v>4.2699999999999996</v>
          </cell>
          <cell r="Q333">
            <v>1.22</v>
          </cell>
          <cell r="R333">
            <v>7.45</v>
          </cell>
          <cell r="S333">
            <v>25.46</v>
          </cell>
          <cell r="T333">
            <v>0</v>
          </cell>
          <cell r="U333">
            <v>0</v>
          </cell>
          <cell r="V333">
            <v>-6.28</v>
          </cell>
          <cell r="W333">
            <v>-2.23</v>
          </cell>
          <cell r="X333">
            <v>-7.11</v>
          </cell>
          <cell r="Y333">
            <v>-17.309999999999999</v>
          </cell>
          <cell r="Z333">
            <v>-27.53</v>
          </cell>
          <cell r="AA333">
            <v>-10.84</v>
          </cell>
          <cell r="AB333">
            <v>-4.55</v>
          </cell>
          <cell r="AC333">
            <v>-4.8099999999999996</v>
          </cell>
          <cell r="AD333">
            <v>-8.4</v>
          </cell>
          <cell r="AE333">
            <v>-12.24</v>
          </cell>
          <cell r="AF333">
            <v>-11.12</v>
          </cell>
          <cell r="AG333">
            <v>-1.17</v>
          </cell>
          <cell r="AH333">
            <v>2.39</v>
          </cell>
          <cell r="AI333">
            <v>6.86</v>
          </cell>
          <cell r="AJ333">
            <v>8.81</v>
          </cell>
          <cell r="AK333">
            <v>16.41</v>
          </cell>
          <cell r="AL333">
            <v>7.56</v>
          </cell>
          <cell r="AM333">
            <v>18.12</v>
          </cell>
          <cell r="AN333">
            <v>2.81</v>
          </cell>
          <cell r="AO333">
            <v>-9.74</v>
          </cell>
          <cell r="AP333">
            <v>-12.07</v>
          </cell>
          <cell r="AQ333">
            <v>-16.600000000000001</v>
          </cell>
          <cell r="AR333">
            <v>0</v>
          </cell>
          <cell r="AS333">
            <v>19.23</v>
          </cell>
          <cell r="AT333">
            <v>17.47</v>
          </cell>
          <cell r="AU333">
            <v>11.44</v>
          </cell>
          <cell r="AV333">
            <v>9.68</v>
          </cell>
          <cell r="AW333">
            <v>5.52</v>
          </cell>
          <cell r="AX333">
            <v>-4.84</v>
          </cell>
          <cell r="AY333">
            <v>-10.18</v>
          </cell>
          <cell r="AZ333">
            <v>-20.68</v>
          </cell>
          <cell r="BA333">
            <v>-24.85</v>
          </cell>
          <cell r="BB333">
            <v>-16.55</v>
          </cell>
          <cell r="BC333">
            <v>-8.69</v>
          </cell>
          <cell r="BD333">
            <v>7.17</v>
          </cell>
          <cell r="BE333">
            <v>10.75</v>
          </cell>
          <cell r="BF333">
            <v>13.7</v>
          </cell>
          <cell r="BG333">
            <v>32.57</v>
          </cell>
          <cell r="BH333">
            <v>31.49</v>
          </cell>
          <cell r="BI333">
            <v>19.34</v>
          </cell>
          <cell r="BJ333">
            <v>19.11</v>
          </cell>
          <cell r="BK333">
            <v>11.39</v>
          </cell>
          <cell r="BL333">
            <v>8.23</v>
          </cell>
          <cell r="BM333">
            <v>0.77</v>
          </cell>
          <cell r="BN333">
            <v>-11.27</v>
          </cell>
          <cell r="BO333">
            <v>-0.81</v>
          </cell>
          <cell r="BP333">
            <v>4.6399999999999997</v>
          </cell>
          <cell r="BQ333">
            <v>10.58</v>
          </cell>
          <cell r="BR333">
            <v>-2.96</v>
          </cell>
          <cell r="BS333">
            <v>-22.86</v>
          </cell>
          <cell r="BT333">
            <v>-25.04</v>
          </cell>
          <cell r="BU333">
            <v>-15.27</v>
          </cell>
          <cell r="BV333">
            <v>0.13</v>
          </cell>
          <cell r="BW333">
            <v>0.77</v>
          </cell>
          <cell r="BX333">
            <v>-9.23</v>
          </cell>
          <cell r="BY333">
            <v>-14.52</v>
          </cell>
          <cell r="BZ333">
            <v>-13.21</v>
          </cell>
          <cell r="CA333">
            <v>-9.93</v>
          </cell>
          <cell r="CB333">
            <v>1.82</v>
          </cell>
          <cell r="CC333">
            <v>12.24</v>
          </cell>
          <cell r="CD333">
            <v>2.76</v>
          </cell>
          <cell r="CE333">
            <v>-6.97</v>
          </cell>
          <cell r="CF333">
            <v>-0.79</v>
          </cell>
          <cell r="CG333">
            <v>10.92</v>
          </cell>
          <cell r="CH333">
            <v>17.170000000000002</v>
          </cell>
          <cell r="CI333">
            <v>21.17</v>
          </cell>
          <cell r="CJ333">
            <v>16.920000000000002</v>
          </cell>
          <cell r="CK333">
            <v>7.76</v>
          </cell>
          <cell r="CL333">
            <v>1.26</v>
          </cell>
          <cell r="CM333">
            <v>4.43</v>
          </cell>
          <cell r="CN333">
            <v>-0.59</v>
          </cell>
          <cell r="CO333">
            <v>-10.92</v>
          </cell>
          <cell r="CP333">
            <v>-5.99</v>
          </cell>
          <cell r="CQ333">
            <v>10.46</v>
          </cell>
          <cell r="CR333">
            <v>17</v>
          </cell>
          <cell r="CS333">
            <v>1.9</v>
          </cell>
          <cell r="CT333">
            <v>-6.43</v>
          </cell>
          <cell r="CU333">
            <v>-11.06</v>
          </cell>
          <cell r="CV333">
            <v>-16.34</v>
          </cell>
          <cell r="CW333">
            <v>-15.45</v>
          </cell>
          <cell r="CX333">
            <v>-12.65</v>
          </cell>
          <cell r="CY333">
            <v>-5.44</v>
          </cell>
          <cell r="CZ333">
            <v>8.7799999999999994</v>
          </cell>
          <cell r="DA333">
            <v>8.7799999999999994</v>
          </cell>
          <cell r="DB333">
            <v>5.67</v>
          </cell>
          <cell r="DC333">
            <v>8.52</v>
          </cell>
          <cell r="DD333">
            <v>19.54</v>
          </cell>
          <cell r="DE333">
            <v>27.65</v>
          </cell>
          <cell r="DF333">
            <v>17.37</v>
          </cell>
          <cell r="DG333">
            <v>11.22</v>
          </cell>
          <cell r="DH333">
            <v>4.79</v>
          </cell>
          <cell r="DI333">
            <v>-9.32</v>
          </cell>
          <cell r="DJ333">
            <v>-11.48</v>
          </cell>
          <cell r="DK333">
            <v>-4.0199999999999996</v>
          </cell>
          <cell r="DL333">
            <v>1.1200000000000001</v>
          </cell>
          <cell r="DM333">
            <v>-1.06</v>
          </cell>
          <cell r="DN333">
            <v>-3.03</v>
          </cell>
          <cell r="DO333">
            <v>2.97</v>
          </cell>
          <cell r="DP333">
            <v>13.26</v>
          </cell>
          <cell r="DQ333">
            <v>12.35</v>
          </cell>
          <cell r="DR333">
            <v>3.94</v>
          </cell>
          <cell r="DS333">
            <v>-8.4499999999999993</v>
          </cell>
          <cell r="DT333">
            <v>-12.79</v>
          </cell>
          <cell r="DU333">
            <v>-12.99</v>
          </cell>
          <cell r="DV333">
            <v>-14.34</v>
          </cell>
          <cell r="DW333">
            <v>-4.79</v>
          </cell>
          <cell r="DX333">
            <v>7.24</v>
          </cell>
          <cell r="DY333">
            <v>18.57</v>
          </cell>
          <cell r="DZ333">
            <v>17.940000000000001</v>
          </cell>
          <cell r="EA333">
            <v>10.01</v>
          </cell>
          <cell r="EB333">
            <v>9.61</v>
          </cell>
          <cell r="EC333">
            <v>1.7</v>
          </cell>
          <cell r="ED333">
            <v>-7.45</v>
          </cell>
          <cell r="EE333">
            <v>-5.3</v>
          </cell>
          <cell r="EF333">
            <v>-2.21</v>
          </cell>
          <cell r="EG333">
            <v>-5.85</v>
          </cell>
          <cell r="EH333">
            <v>-4.3099999999999996</v>
          </cell>
          <cell r="EI333">
            <v>-2.2200000000000002</v>
          </cell>
          <cell r="EJ333">
            <v>-1.76</v>
          </cell>
          <cell r="EK333">
            <v>3.33</v>
          </cell>
          <cell r="EL333">
            <v>8.34</v>
          </cell>
          <cell r="EM333">
            <v>6.84</v>
          </cell>
          <cell r="EN333">
            <v>2.34</v>
          </cell>
          <cell r="EO333">
            <v>-4.07</v>
          </cell>
          <cell r="EP333">
            <v>-12.36</v>
          </cell>
          <cell r="EQ333">
            <v>-13.22</v>
          </cell>
          <cell r="ER333">
            <v>-7.89</v>
          </cell>
          <cell r="ES333">
            <v>-6.83</v>
          </cell>
          <cell r="ET333">
            <v>-11.49</v>
          </cell>
          <cell r="EU333">
            <v>-8.06</v>
          </cell>
          <cell r="EV333">
            <v>0.69</v>
          </cell>
          <cell r="EW333">
            <v>2</v>
          </cell>
          <cell r="EX333">
            <v>3.47</v>
          </cell>
          <cell r="EY333">
            <v>6.58</v>
          </cell>
          <cell r="EZ333">
            <v>9.48</v>
          </cell>
          <cell r="FA333">
            <v>14.44</v>
          </cell>
          <cell r="FB333">
            <v>15.54</v>
          </cell>
          <cell r="FC333">
            <v>19.63</v>
          </cell>
          <cell r="FD333">
            <v>20.059999999999999</v>
          </cell>
          <cell r="FE333">
            <v>8.58</v>
          </cell>
          <cell r="FF333">
            <v>-1.21</v>
          </cell>
          <cell r="FG333">
            <v>-11.43</v>
          </cell>
          <cell r="FH333">
            <v>-14.04</v>
          </cell>
          <cell r="FI333">
            <v>-9.52</v>
          </cell>
          <cell r="FJ333">
            <v>1.78</v>
          </cell>
          <cell r="FK333">
            <v>-0.08</v>
          </cell>
          <cell r="FL333">
            <v>-2.61</v>
          </cell>
          <cell r="FM333">
            <v>-4.8</v>
          </cell>
          <cell r="FN333">
            <v>-9.32</v>
          </cell>
          <cell r="FO333">
            <v>-9.59</v>
          </cell>
          <cell r="FP333">
            <v>-1.86</v>
          </cell>
          <cell r="FQ333">
            <v>-4.49</v>
          </cell>
          <cell r="FR333">
            <v>-5.15</v>
          </cell>
          <cell r="FS333">
            <v>-1.31</v>
          </cell>
          <cell r="FT333">
            <v>0.63</v>
          </cell>
          <cell r="FU333">
            <v>9.75</v>
          </cell>
          <cell r="FV333">
            <v>2.0699999999999998</v>
          </cell>
          <cell r="FW333">
            <v>4.8600000000000003</v>
          </cell>
          <cell r="FX333">
            <v>8.23</v>
          </cell>
          <cell r="FY333">
            <v>16.989999999999998</v>
          </cell>
          <cell r="FZ333">
            <v>18.71</v>
          </cell>
          <cell r="GA333">
            <v>2.4900000000000002</v>
          </cell>
          <cell r="GB333">
            <v>-9.67</v>
          </cell>
          <cell r="GC333">
            <v>-7.89</v>
          </cell>
          <cell r="GD333">
            <v>1.46</v>
          </cell>
          <cell r="GE333">
            <v>5.96</v>
          </cell>
          <cell r="GF333">
            <v>5.22</v>
          </cell>
          <cell r="GG333">
            <v>2.72</v>
          </cell>
          <cell r="GH333">
            <v>-3.74</v>
          </cell>
          <cell r="GI333">
            <v>-11.48</v>
          </cell>
          <cell r="GJ333">
            <v>-6.91</v>
          </cell>
          <cell r="GK333">
            <v>2.2200000000000002</v>
          </cell>
          <cell r="GL333">
            <v>1.41</v>
          </cell>
          <cell r="GM333">
            <v>-0.56999999999999995</v>
          </cell>
          <cell r="GN333">
            <v>-0.64</v>
          </cell>
          <cell r="GO333">
            <v>-0.84</v>
          </cell>
          <cell r="GP333">
            <v>-3.74</v>
          </cell>
          <cell r="GQ333">
            <v>-4.3099999999999996</v>
          </cell>
          <cell r="GR333">
            <v>-3.78</v>
          </cell>
          <cell r="GS333">
            <v>-11.8</v>
          </cell>
          <cell r="GT333">
            <v>-14.54</v>
          </cell>
          <cell r="GU333">
            <v>-3.6</v>
          </cell>
          <cell r="GV333">
            <v>17.329999999999998</v>
          </cell>
          <cell r="GW333">
            <v>30.2</v>
          </cell>
          <cell r="GX333">
            <v>24.4</v>
          </cell>
          <cell r="GY333">
            <v>13.85</v>
          </cell>
          <cell r="GZ333">
            <v>6.53</v>
          </cell>
          <cell r="HA333">
            <v>10.199999999999999</v>
          </cell>
          <cell r="HB333">
            <v>8.44</v>
          </cell>
          <cell r="HC333">
            <v>6.2</v>
          </cell>
          <cell r="HD333">
            <v>5.45</v>
          </cell>
          <cell r="HE333">
            <v>-0.97</v>
          </cell>
          <cell r="HF333">
            <v>-8.2899999999999991</v>
          </cell>
          <cell r="HG333">
            <v>-2.81</v>
          </cell>
          <cell r="HH333">
            <v>3.53</v>
          </cell>
          <cell r="HI333">
            <v>-1.62</v>
          </cell>
          <cell r="HJ333">
            <v>-8.48</v>
          </cell>
          <cell r="HK333">
            <v>-14.29</v>
          </cell>
          <cell r="HL333">
            <v>-15.75</v>
          </cell>
          <cell r="HM333">
            <v>-7.4</v>
          </cell>
          <cell r="HN333">
            <v>-2.41</v>
          </cell>
          <cell r="HO333">
            <v>-0.63</v>
          </cell>
          <cell r="HP333">
            <v>2.94</v>
          </cell>
          <cell r="HQ333">
            <v>1.26</v>
          </cell>
          <cell r="HR333">
            <v>1.91</v>
          </cell>
          <cell r="HS333">
            <v>6.79</v>
          </cell>
          <cell r="HT333">
            <v>3.51</v>
          </cell>
          <cell r="HU333">
            <v>8.5299999999999994</v>
          </cell>
          <cell r="HV333">
            <v>12.73</v>
          </cell>
          <cell r="HW333">
            <v>5.48</v>
          </cell>
          <cell r="HX333">
            <v>3.41</v>
          </cell>
          <cell r="HY333">
            <v>-0.93</v>
          </cell>
          <cell r="HZ333">
            <v>-4.43</v>
          </cell>
          <cell r="IA333">
            <v>-6.85</v>
          </cell>
          <cell r="IB333">
            <v>-10.41</v>
          </cell>
          <cell r="IC333">
            <v>-4.63</v>
          </cell>
          <cell r="ID333">
            <v>-1.38</v>
          </cell>
          <cell r="IE333">
            <v>6.41</v>
          </cell>
          <cell r="IF333">
            <v>15.81</v>
          </cell>
          <cell r="IG333">
            <v>13.25</v>
          </cell>
          <cell r="IH333">
            <v>4.59</v>
          </cell>
          <cell r="II333">
            <v>-8.73</v>
          </cell>
          <cell r="IJ333">
            <v>-15.4</v>
          </cell>
          <cell r="IK333">
            <v>-10.85</v>
          </cell>
          <cell r="IL333">
            <v>-5.44</v>
          </cell>
          <cell r="IM333">
            <v>-3.95</v>
          </cell>
          <cell r="IN333">
            <v>-1.07</v>
          </cell>
          <cell r="IO333">
            <v>0.74</v>
          </cell>
          <cell r="IP333">
            <v>-1.8</v>
          </cell>
          <cell r="IQ333">
            <v>5.2</v>
          </cell>
          <cell r="IR333">
            <v>10.050000000000001</v>
          </cell>
          <cell r="IS333">
            <v>7.57</v>
          </cell>
          <cell r="IT333">
            <v>4.62</v>
          </cell>
          <cell r="IU333">
            <v>6.99</v>
          </cell>
          <cell r="IV333">
            <v>11.89</v>
          </cell>
          <cell r="IW333">
            <v>3.18</v>
          </cell>
          <cell r="IX333">
            <v>-6.27</v>
          </cell>
          <cell r="IY333">
            <v>-7.5</v>
          </cell>
          <cell r="IZ333">
            <v>-2.17</v>
          </cell>
          <cell r="JA333">
            <v>3.44</v>
          </cell>
          <cell r="JB333">
            <v>5.9</v>
          </cell>
          <cell r="JC333">
            <v>6.93</v>
          </cell>
          <cell r="JD333">
            <v>8.6999999999999993</v>
          </cell>
          <cell r="JE333">
            <v>5.92</v>
          </cell>
          <cell r="JF333">
            <v>0.25</v>
          </cell>
          <cell r="JG333">
            <v>-5.12</v>
          </cell>
          <cell r="JH333">
            <v>-7.38</v>
          </cell>
          <cell r="JI333">
            <v>-2.3199999999999998</v>
          </cell>
          <cell r="JJ333">
            <v>1.17</v>
          </cell>
          <cell r="JK333">
            <v>-1.62</v>
          </cell>
          <cell r="JL333">
            <v>-2.4</v>
          </cell>
          <cell r="JM333">
            <v>-1.55</v>
          </cell>
          <cell r="JN333">
            <v>4.38</v>
          </cell>
          <cell r="JO333">
            <v>10.06</v>
          </cell>
          <cell r="JP333">
            <v>8.9</v>
          </cell>
          <cell r="JQ333">
            <v>7.76</v>
          </cell>
          <cell r="JR333">
            <v>3.51</v>
          </cell>
          <cell r="JS333">
            <v>12.57</v>
          </cell>
          <cell r="JT333">
            <v>19.63</v>
          </cell>
          <cell r="JU333">
            <v>17.96</v>
          </cell>
          <cell r="JV333">
            <v>12.04</v>
          </cell>
          <cell r="JW333">
            <v>-1.02</v>
          </cell>
          <cell r="JX333">
            <v>-14.88</v>
          </cell>
          <cell r="JY333">
            <v>-21.26</v>
          </cell>
          <cell r="JZ333">
            <v>-14.51</v>
          </cell>
          <cell r="KA333">
            <v>-5.15</v>
          </cell>
          <cell r="KB333">
            <v>-3.57</v>
          </cell>
          <cell r="KC333">
            <v>-3.08</v>
          </cell>
          <cell r="KD333">
            <v>-2.99</v>
          </cell>
          <cell r="KE333">
            <v>-9.85</v>
          </cell>
          <cell r="KF333">
            <v>-9.9499999999999993</v>
          </cell>
          <cell r="KG333">
            <v>-6.57</v>
          </cell>
          <cell r="KH333">
            <v>-7.88</v>
          </cell>
          <cell r="KI333">
            <v>-8.1300000000000008</v>
          </cell>
          <cell r="KJ333">
            <v>-4.2</v>
          </cell>
          <cell r="KK333">
            <v>2.61</v>
          </cell>
          <cell r="KL333">
            <v>5.0999999999999996</v>
          </cell>
          <cell r="KM333">
            <v>6.94</v>
          </cell>
          <cell r="KN333">
            <v>18.84</v>
          </cell>
          <cell r="KO333">
            <v>18.350000000000001</v>
          </cell>
          <cell r="KP333">
            <v>3.7</v>
          </cell>
          <cell r="KQ333">
            <v>2.13</v>
          </cell>
          <cell r="KR333">
            <v>9.35</v>
          </cell>
          <cell r="KS333">
            <v>7.94</v>
          </cell>
          <cell r="KT333">
            <v>0.28000000000000003</v>
          </cell>
          <cell r="KU333">
            <v>-0.05</v>
          </cell>
          <cell r="KV333">
            <v>4.68</v>
          </cell>
          <cell r="KW333">
            <v>7.29</v>
          </cell>
          <cell r="KX333">
            <v>1.98</v>
          </cell>
          <cell r="KY333">
            <v>-8.14</v>
          </cell>
          <cell r="KZ333">
            <v>-10.89</v>
          </cell>
          <cell r="LA333">
            <v>-10.28</v>
          </cell>
          <cell r="LB333">
            <v>-9.09</v>
          </cell>
          <cell r="LC333">
            <v>-7.91</v>
          </cell>
          <cell r="LD333">
            <v>-2.95</v>
          </cell>
          <cell r="LE333">
            <v>1.85</v>
          </cell>
          <cell r="LF333">
            <v>-1.5</v>
          </cell>
          <cell r="LG333">
            <v>-0.32850012676270335</v>
          </cell>
          <cell r="LH333">
            <v>2.0050297725828328</v>
          </cell>
          <cell r="LI333">
            <v>1.9207921967594421</v>
          </cell>
          <cell r="LJ333">
            <v>1.0399533310965892</v>
          </cell>
          <cell r="LK333">
            <v>1.1000000000000001</v>
          </cell>
          <cell r="LL333">
            <v>2.5955626060011561</v>
          </cell>
          <cell r="LM333">
            <v>2.7</v>
          </cell>
          <cell r="LN333">
            <v>1.4</v>
          </cell>
          <cell r="LO333">
            <v>-0.2</v>
          </cell>
          <cell r="LP333">
            <v>-0.8</v>
          </cell>
          <cell r="LQ333">
            <v>-2.1</v>
          </cell>
          <cell r="LR333">
            <v>-2.5526877678673472</v>
          </cell>
          <cell r="LS333">
            <v>-2.6</v>
          </cell>
          <cell r="LT333">
            <v>-1.1000000000000001</v>
          </cell>
          <cell r="LU333">
            <v>-0.6</v>
          </cell>
          <cell r="LV333">
            <v>0.5</v>
          </cell>
          <cell r="LW333">
            <v>1.6</v>
          </cell>
          <cell r="LX333">
            <v>0.8</v>
          </cell>
          <cell r="LY333">
            <v>1.9</v>
          </cell>
          <cell r="LZ333">
            <v>1.2</v>
          </cell>
          <cell r="MA333">
            <v>0.7</v>
          </cell>
          <cell r="MB333">
            <v>1.243301344766337</v>
          </cell>
          <cell r="MC333">
            <v>2.2000000000000002</v>
          </cell>
          <cell r="MD333">
            <v>0.8</v>
          </cell>
          <cell r="ME333">
            <v>2</v>
          </cell>
        </row>
        <row r="334">
          <cell r="A334">
            <v>1106020</v>
          </cell>
          <cell r="G334" t="str">
            <v xml:space="preserve">Maracujá </v>
          </cell>
          <cell r="H334">
            <v>1.41</v>
          </cell>
          <cell r="I334">
            <v>6.89</v>
          </cell>
          <cell r="J334">
            <v>-3.44</v>
          </cell>
          <cell r="K334">
            <v>-6.74</v>
          </cell>
          <cell r="L334">
            <v>8.9499999999999993</v>
          </cell>
          <cell r="M334">
            <v>16.22</v>
          </cell>
          <cell r="N334">
            <v>4.8899999999999997</v>
          </cell>
          <cell r="O334">
            <v>-3.56</v>
          </cell>
          <cell r="P334">
            <v>-5.41</v>
          </cell>
          <cell r="Q334">
            <v>2.2999999999999998</v>
          </cell>
          <cell r="R334">
            <v>7.24</v>
          </cell>
          <cell r="S334">
            <v>3.87</v>
          </cell>
          <cell r="T334">
            <v>-2.23</v>
          </cell>
          <cell r="U334">
            <v>-0.39</v>
          </cell>
          <cell r="V334">
            <v>2.34</v>
          </cell>
          <cell r="W334">
            <v>6.51</v>
          </cell>
          <cell r="X334">
            <v>1.61</v>
          </cell>
          <cell r="Y334">
            <v>0.56000000000000005</v>
          </cell>
          <cell r="Z334">
            <v>3.9</v>
          </cell>
          <cell r="AA334">
            <v>-3.99</v>
          </cell>
          <cell r="AB334">
            <v>-4.95</v>
          </cell>
          <cell r="AC334">
            <v>-2.89</v>
          </cell>
          <cell r="AD334">
            <v>0.94</v>
          </cell>
          <cell r="AE334">
            <v>1.33</v>
          </cell>
          <cell r="AF334">
            <v>2.0299999999999998</v>
          </cell>
          <cell r="AG334">
            <v>12.83</v>
          </cell>
          <cell r="AH334">
            <v>-1.46</v>
          </cell>
          <cell r="AI334">
            <v>-15.35</v>
          </cell>
          <cell r="AJ334">
            <v>-6.73</v>
          </cell>
          <cell r="AK334">
            <v>4.32</v>
          </cell>
          <cell r="AL334">
            <v>9.64</v>
          </cell>
          <cell r="AM334">
            <v>7.63</v>
          </cell>
          <cell r="AN334">
            <v>0.86</v>
          </cell>
          <cell r="AO334">
            <v>-9.91</v>
          </cell>
          <cell r="AP334">
            <v>-10.79</v>
          </cell>
          <cell r="AQ334">
            <v>-8.49</v>
          </cell>
          <cell r="AR334">
            <v>-5.93</v>
          </cell>
          <cell r="AS334">
            <v>7.74</v>
          </cell>
          <cell r="AT334">
            <v>11.03</v>
          </cell>
          <cell r="AU334">
            <v>-2.27</v>
          </cell>
          <cell r="AV334">
            <v>-9.0399999999999991</v>
          </cell>
          <cell r="AW334">
            <v>-5.31</v>
          </cell>
          <cell r="AX334">
            <v>5.52</v>
          </cell>
          <cell r="AY334">
            <v>-1.83</v>
          </cell>
          <cell r="AZ334">
            <v>-13.68</v>
          </cell>
          <cell r="BA334">
            <v>-6.19</v>
          </cell>
          <cell r="BB334">
            <v>4.32</v>
          </cell>
          <cell r="BC334">
            <v>6.99</v>
          </cell>
          <cell r="BD334">
            <v>8.4</v>
          </cell>
          <cell r="BE334">
            <v>1.24</v>
          </cell>
          <cell r="BF334">
            <v>-10.75</v>
          </cell>
          <cell r="BG334">
            <v>-3.66</v>
          </cell>
          <cell r="BH334">
            <v>12.73</v>
          </cell>
          <cell r="BI334">
            <v>7.55</v>
          </cell>
          <cell r="BJ334">
            <v>-1.04</v>
          </cell>
          <cell r="BK334">
            <v>-1.77</v>
          </cell>
          <cell r="BL334">
            <v>-10.15</v>
          </cell>
          <cell r="BM334">
            <v>-10.63</v>
          </cell>
          <cell r="BN334">
            <v>9.2200000000000006</v>
          </cell>
          <cell r="BO334">
            <v>20.54</v>
          </cell>
          <cell r="BP334">
            <v>2.83</v>
          </cell>
          <cell r="BQ334">
            <v>-11.57</v>
          </cell>
          <cell r="BR334">
            <v>-13.18</v>
          </cell>
          <cell r="BS334">
            <v>-9.59</v>
          </cell>
          <cell r="BT334">
            <v>-8.83</v>
          </cell>
          <cell r="BU334">
            <v>-7.75</v>
          </cell>
          <cell r="BV334">
            <v>5.53</v>
          </cell>
          <cell r="BW334">
            <v>11.15</v>
          </cell>
          <cell r="BX334">
            <v>-2.09</v>
          </cell>
          <cell r="BY334">
            <v>-1.67</v>
          </cell>
          <cell r="BZ334">
            <v>10.86</v>
          </cell>
          <cell r="CA334">
            <v>15.09</v>
          </cell>
          <cell r="CB334">
            <v>10.67</v>
          </cell>
          <cell r="CC334">
            <v>9.15</v>
          </cell>
          <cell r="CD334">
            <v>6.04</v>
          </cell>
          <cell r="CE334">
            <v>-9.36</v>
          </cell>
          <cell r="CF334">
            <v>-11.42</v>
          </cell>
          <cell r="CG334">
            <v>6.21</v>
          </cell>
          <cell r="CH334">
            <v>13.51</v>
          </cell>
          <cell r="CI334">
            <v>8.34</v>
          </cell>
          <cell r="CJ334">
            <v>7.15</v>
          </cell>
          <cell r="CK334">
            <v>2.0499999999999998</v>
          </cell>
          <cell r="CL334">
            <v>-7.17</v>
          </cell>
          <cell r="CM334">
            <v>-1.97</v>
          </cell>
          <cell r="CN334">
            <v>6.59</v>
          </cell>
          <cell r="CO334">
            <v>8.0500000000000007</v>
          </cell>
          <cell r="CP334">
            <v>-2.61</v>
          </cell>
          <cell r="CQ334">
            <v>-9.5399999999999991</v>
          </cell>
          <cell r="CR334">
            <v>3.53</v>
          </cell>
          <cell r="CS334">
            <v>6.17</v>
          </cell>
          <cell r="CT334">
            <v>-1.56</v>
          </cell>
          <cell r="CU334">
            <v>8.7799999999999994</v>
          </cell>
          <cell r="CV334">
            <v>4.91</v>
          </cell>
          <cell r="CW334">
            <v>-6.93</v>
          </cell>
          <cell r="CX334">
            <v>1.61</v>
          </cell>
          <cell r="CY334">
            <v>5.64</v>
          </cell>
          <cell r="CZ334">
            <v>38.299999999999997</v>
          </cell>
          <cell r="DA334">
            <v>38.299999999999997</v>
          </cell>
          <cell r="DB334">
            <v>17.149999999999999</v>
          </cell>
          <cell r="DC334">
            <v>-24.22</v>
          </cell>
          <cell r="DD334">
            <v>-27.81</v>
          </cell>
          <cell r="DE334">
            <v>1.1200000000000001</v>
          </cell>
          <cell r="DF334">
            <v>8.61</v>
          </cell>
          <cell r="DG334">
            <v>2.5099999999999998</v>
          </cell>
          <cell r="DH334">
            <v>6.42</v>
          </cell>
          <cell r="DI334">
            <v>8.39</v>
          </cell>
          <cell r="DJ334">
            <v>9.08</v>
          </cell>
          <cell r="DK334">
            <v>-5.41</v>
          </cell>
          <cell r="DL334">
            <v>-18.22</v>
          </cell>
          <cell r="DM334">
            <v>-11.91</v>
          </cell>
          <cell r="DN334">
            <v>4.32</v>
          </cell>
          <cell r="DO334">
            <v>14.45</v>
          </cell>
          <cell r="DP334">
            <v>4.72</v>
          </cell>
          <cell r="DQ334">
            <v>-6.74</v>
          </cell>
          <cell r="DR334">
            <v>-8.92</v>
          </cell>
          <cell r="DS334">
            <v>-12.81</v>
          </cell>
          <cell r="DT334">
            <v>-10.72</v>
          </cell>
          <cell r="DU334">
            <v>1.34</v>
          </cell>
          <cell r="DV334">
            <v>1.33</v>
          </cell>
          <cell r="DW334">
            <v>4.03</v>
          </cell>
          <cell r="DX334">
            <v>4.01</v>
          </cell>
          <cell r="DY334">
            <v>2.2000000000000002</v>
          </cell>
          <cell r="DZ334">
            <v>5.13</v>
          </cell>
          <cell r="EA334">
            <v>1.1299999999999999</v>
          </cell>
          <cell r="EB334">
            <v>2.08</v>
          </cell>
          <cell r="EC334">
            <v>-1.71</v>
          </cell>
          <cell r="ED334">
            <v>-6.31</v>
          </cell>
          <cell r="EE334">
            <v>9.5500000000000007</v>
          </cell>
          <cell r="EF334">
            <v>12.93</v>
          </cell>
          <cell r="EG334">
            <v>0.84</v>
          </cell>
          <cell r="EH334">
            <v>-10.23</v>
          </cell>
          <cell r="EI334">
            <v>-19.47</v>
          </cell>
          <cell r="EJ334">
            <v>-13.75</v>
          </cell>
          <cell r="EK334">
            <v>1.78</v>
          </cell>
          <cell r="EL334">
            <v>1.33</v>
          </cell>
          <cell r="EM334">
            <v>-11.45</v>
          </cell>
          <cell r="EN334">
            <v>-10.93</v>
          </cell>
          <cell r="EO334">
            <v>-0.04</v>
          </cell>
          <cell r="EP334">
            <v>11.95</v>
          </cell>
          <cell r="EQ334">
            <v>22.21</v>
          </cell>
          <cell r="ER334">
            <v>20.8</v>
          </cell>
          <cell r="ES334">
            <v>8.41</v>
          </cell>
          <cell r="ET334">
            <v>3.48</v>
          </cell>
          <cell r="EU334">
            <v>7.77</v>
          </cell>
          <cell r="EV334">
            <v>-3.03</v>
          </cell>
          <cell r="EW334">
            <v>-14.29</v>
          </cell>
          <cell r="EX334">
            <v>-5.98</v>
          </cell>
          <cell r="EY334">
            <v>4.0599999999999996</v>
          </cell>
          <cell r="EZ334">
            <v>0.95</v>
          </cell>
          <cell r="FA334">
            <v>2.17</v>
          </cell>
          <cell r="FB334">
            <v>1.88</v>
          </cell>
          <cell r="FC334">
            <v>-2.87</v>
          </cell>
          <cell r="FD334">
            <v>2.63</v>
          </cell>
          <cell r="FE334">
            <v>3.23</v>
          </cell>
          <cell r="FF334">
            <v>-1.44</v>
          </cell>
          <cell r="FG334">
            <v>-0.46</v>
          </cell>
          <cell r="FH334">
            <v>-0.95</v>
          </cell>
          <cell r="FI334">
            <v>-5.95</v>
          </cell>
          <cell r="FJ334">
            <v>-5.19</v>
          </cell>
          <cell r="FK334">
            <v>9.35</v>
          </cell>
          <cell r="FL334">
            <v>16.8</v>
          </cell>
          <cell r="FM334">
            <v>12.59</v>
          </cell>
          <cell r="FN334">
            <v>8.43</v>
          </cell>
          <cell r="FO334">
            <v>1.55</v>
          </cell>
          <cell r="FP334">
            <v>-10.18</v>
          </cell>
          <cell r="FQ334">
            <v>-15.57</v>
          </cell>
          <cell r="FR334">
            <v>2.73</v>
          </cell>
          <cell r="FS334">
            <v>18.23</v>
          </cell>
          <cell r="FT334">
            <v>1.35</v>
          </cell>
          <cell r="FU334">
            <v>-10.8</v>
          </cell>
          <cell r="FV334">
            <v>-0.56999999999999995</v>
          </cell>
          <cell r="FW334">
            <v>25.46</v>
          </cell>
          <cell r="FX334">
            <v>36.11</v>
          </cell>
          <cell r="FY334">
            <v>8.7200000000000006</v>
          </cell>
          <cell r="FZ334">
            <v>-18.88</v>
          </cell>
          <cell r="GA334">
            <v>-14.42</v>
          </cell>
          <cell r="GB334">
            <v>2.16</v>
          </cell>
          <cell r="GC334">
            <v>5.32</v>
          </cell>
          <cell r="GD334">
            <v>8.01</v>
          </cell>
          <cell r="GE334">
            <v>2.81</v>
          </cell>
          <cell r="GF334">
            <v>-5.46</v>
          </cell>
          <cell r="GG334">
            <v>-10.25</v>
          </cell>
          <cell r="GH334">
            <v>-15.34</v>
          </cell>
          <cell r="GI334">
            <v>-12.74</v>
          </cell>
          <cell r="GJ334">
            <v>1.92</v>
          </cell>
          <cell r="GK334">
            <v>25.16</v>
          </cell>
          <cell r="GL334">
            <v>34.15</v>
          </cell>
          <cell r="GM334">
            <v>22.72</v>
          </cell>
          <cell r="GN334">
            <v>4.6399999999999997</v>
          </cell>
          <cell r="GO334">
            <v>-0.13</v>
          </cell>
          <cell r="GP334">
            <v>5.37</v>
          </cell>
          <cell r="GQ334">
            <v>8.1199999999999992</v>
          </cell>
          <cell r="GR334">
            <v>4.47</v>
          </cell>
          <cell r="GS334">
            <v>3.31</v>
          </cell>
          <cell r="GT334">
            <v>-1.5</v>
          </cell>
          <cell r="GU334">
            <v>-4.6100000000000003</v>
          </cell>
          <cell r="GV334">
            <v>4.67</v>
          </cell>
          <cell r="GW334">
            <v>15.02</v>
          </cell>
          <cell r="GX334">
            <v>4.37</v>
          </cell>
          <cell r="GY334">
            <v>-2.92</v>
          </cell>
          <cell r="GZ334">
            <v>-2.62</v>
          </cell>
          <cell r="HA334">
            <v>-1.57</v>
          </cell>
          <cell r="HB334">
            <v>-0.36</v>
          </cell>
          <cell r="HC334">
            <v>2.19</v>
          </cell>
          <cell r="HD334">
            <v>-4.46</v>
          </cell>
          <cell r="HE334">
            <v>-11.49</v>
          </cell>
          <cell r="HF334">
            <v>-10.27</v>
          </cell>
          <cell r="HG334">
            <v>-1.3</v>
          </cell>
          <cell r="HH334">
            <v>4.3600000000000003</v>
          </cell>
          <cell r="HI334">
            <v>-0.49</v>
          </cell>
          <cell r="HJ334">
            <v>-0.83</v>
          </cell>
          <cell r="HK334">
            <v>2.88</v>
          </cell>
          <cell r="HL334">
            <v>1.49</v>
          </cell>
          <cell r="HM334">
            <v>-3.12</v>
          </cell>
          <cell r="HN334">
            <v>4.78</v>
          </cell>
          <cell r="HO334">
            <v>6.27</v>
          </cell>
          <cell r="HP334">
            <v>1.99</v>
          </cell>
          <cell r="HQ334">
            <v>-4.99</v>
          </cell>
          <cell r="HR334">
            <v>-6.62</v>
          </cell>
          <cell r="HS334">
            <v>2.33</v>
          </cell>
          <cell r="HT334">
            <v>8.3800000000000008</v>
          </cell>
          <cell r="HU334">
            <v>-2.56</v>
          </cell>
          <cell r="HV334">
            <v>-7.44</v>
          </cell>
          <cell r="HW334">
            <v>2.13</v>
          </cell>
          <cell r="HX334">
            <v>5.58</v>
          </cell>
          <cell r="HY334">
            <v>-2.77</v>
          </cell>
          <cell r="HZ334">
            <v>-4.51</v>
          </cell>
          <cell r="IA334">
            <v>-2.38</v>
          </cell>
          <cell r="IB334">
            <v>-2.88</v>
          </cell>
          <cell r="IC334">
            <v>-2.2200000000000002</v>
          </cell>
          <cell r="ID334">
            <v>-2.69</v>
          </cell>
          <cell r="IE334">
            <v>-4.17</v>
          </cell>
          <cell r="IF334">
            <v>-3.87</v>
          </cell>
          <cell r="IG334">
            <v>1.26</v>
          </cell>
          <cell r="IH334">
            <v>3.58</v>
          </cell>
          <cell r="II334">
            <v>11.09</v>
          </cell>
          <cell r="IJ334">
            <v>16.22</v>
          </cell>
          <cell r="IK334">
            <v>19.98</v>
          </cell>
          <cell r="IL334">
            <v>13.41</v>
          </cell>
          <cell r="IM334">
            <v>-10.68</v>
          </cell>
          <cell r="IN334">
            <v>-3.16</v>
          </cell>
          <cell r="IO334">
            <v>3.19</v>
          </cell>
          <cell r="IP334">
            <v>-8.65</v>
          </cell>
          <cell r="IQ334">
            <v>-12.22</v>
          </cell>
          <cell r="IR334">
            <v>0.19</v>
          </cell>
          <cell r="IS334">
            <v>12.26</v>
          </cell>
          <cell r="IT334">
            <v>8.99</v>
          </cell>
          <cell r="IU334">
            <v>-2.48</v>
          </cell>
          <cell r="IV334">
            <v>-12.24</v>
          </cell>
          <cell r="IW334">
            <v>-13.25</v>
          </cell>
          <cell r="IX334">
            <v>-2.2599999999999998</v>
          </cell>
          <cell r="IY334">
            <v>7.77</v>
          </cell>
          <cell r="IZ334">
            <v>3.04</v>
          </cell>
          <cell r="JA334">
            <v>-3.29</v>
          </cell>
          <cell r="JB334">
            <v>-3.61</v>
          </cell>
          <cell r="JC334">
            <v>-0.96</v>
          </cell>
          <cell r="JD334">
            <v>6.49</v>
          </cell>
          <cell r="JE334">
            <v>13.21</v>
          </cell>
          <cell r="JF334">
            <v>12.96</v>
          </cell>
          <cell r="JG334">
            <v>8.44</v>
          </cell>
          <cell r="JH334">
            <v>4.09</v>
          </cell>
          <cell r="JI334">
            <v>3.87</v>
          </cell>
          <cell r="JJ334">
            <v>8.01</v>
          </cell>
          <cell r="JK334">
            <v>0.49</v>
          </cell>
          <cell r="JL334">
            <v>5.32</v>
          </cell>
          <cell r="JM334">
            <v>30.78</v>
          </cell>
          <cell r="JN334">
            <v>24.86</v>
          </cell>
          <cell r="JO334">
            <v>7.73</v>
          </cell>
          <cell r="JP334">
            <v>-12.97</v>
          </cell>
          <cell r="JQ334">
            <v>-15.85</v>
          </cell>
          <cell r="JR334">
            <v>-11.27</v>
          </cell>
          <cell r="JS334">
            <v>-14.13</v>
          </cell>
          <cell r="JT334">
            <v>8.91</v>
          </cell>
          <cell r="JU334">
            <v>23.89</v>
          </cell>
          <cell r="JV334">
            <v>3.1</v>
          </cell>
          <cell r="JW334">
            <v>-21.52</v>
          </cell>
          <cell r="JX334">
            <v>-23.77</v>
          </cell>
          <cell r="JY334">
            <v>-15.79</v>
          </cell>
          <cell r="JZ334">
            <v>-7.66</v>
          </cell>
          <cell r="KA334">
            <v>-4.83</v>
          </cell>
          <cell r="KB334">
            <v>-5.43</v>
          </cell>
          <cell r="KC334">
            <v>-4.1100000000000003</v>
          </cell>
          <cell r="KD334">
            <v>3.24</v>
          </cell>
          <cell r="KE334">
            <v>8.89</v>
          </cell>
          <cell r="KF334">
            <v>6.97</v>
          </cell>
          <cell r="KG334">
            <v>7.71</v>
          </cell>
          <cell r="KH334">
            <v>4.6100000000000003</v>
          </cell>
          <cell r="KI334">
            <v>-1.44</v>
          </cell>
          <cell r="KJ334">
            <v>3.66</v>
          </cell>
          <cell r="KK334">
            <v>21.9</v>
          </cell>
          <cell r="KL334">
            <v>16.82</v>
          </cell>
          <cell r="KM334">
            <v>-10.94</v>
          </cell>
          <cell r="KN334">
            <v>-19.97</v>
          </cell>
          <cell r="KO334">
            <v>-15.72</v>
          </cell>
          <cell r="KP334">
            <v>-7.18</v>
          </cell>
          <cell r="KQ334">
            <v>3.7</v>
          </cell>
          <cell r="KR334">
            <v>0.77</v>
          </cell>
          <cell r="KS334">
            <v>-7.94</v>
          </cell>
          <cell r="KT334">
            <v>-7.04</v>
          </cell>
          <cell r="KU334">
            <v>-10.58</v>
          </cell>
          <cell r="KV334">
            <v>-15.1</v>
          </cell>
          <cell r="KW334">
            <v>-11.36</v>
          </cell>
          <cell r="KX334">
            <v>-1.2</v>
          </cell>
          <cell r="KY334">
            <v>9.23</v>
          </cell>
          <cell r="KZ334">
            <v>9.93</v>
          </cell>
          <cell r="LA334">
            <v>8.51</v>
          </cell>
          <cell r="LB334">
            <v>10.44</v>
          </cell>
          <cell r="LC334">
            <v>33.74</v>
          </cell>
          <cell r="LD334">
            <v>44.33</v>
          </cell>
          <cell r="LE334">
            <v>-4.7</v>
          </cell>
          <cell r="LF334">
            <v>-1.5</v>
          </cell>
          <cell r="LG334">
            <v>-0.32850012676270335</v>
          </cell>
          <cell r="LH334">
            <v>2.0050297725828328</v>
          </cell>
          <cell r="LI334">
            <v>1.9207921967594421</v>
          </cell>
          <cell r="LJ334">
            <v>1.0399533310965892</v>
          </cell>
          <cell r="LK334">
            <v>1.1000000000000001</v>
          </cell>
          <cell r="LL334">
            <v>2.5955626060011561</v>
          </cell>
          <cell r="LM334">
            <v>2.7</v>
          </cell>
          <cell r="LN334">
            <v>1.4</v>
          </cell>
          <cell r="LO334">
            <v>-0.2</v>
          </cell>
          <cell r="LP334">
            <v>-0.8</v>
          </cell>
          <cell r="LQ334">
            <v>-2.1</v>
          </cell>
          <cell r="LR334">
            <v>-2.5526877678673472</v>
          </cell>
          <cell r="LS334">
            <v>-2.6</v>
          </cell>
          <cell r="LT334">
            <v>-1.1000000000000001</v>
          </cell>
          <cell r="LU334">
            <v>-0.6</v>
          </cell>
          <cell r="LV334">
            <v>0.5</v>
          </cell>
          <cell r="LW334">
            <v>1.6</v>
          </cell>
          <cell r="LX334">
            <v>0.8</v>
          </cell>
          <cell r="LY334">
            <v>1.9</v>
          </cell>
          <cell r="LZ334">
            <v>1.2</v>
          </cell>
          <cell r="MA334">
            <v>0.7</v>
          </cell>
          <cell r="MB334">
            <v>1.243301344766337</v>
          </cell>
          <cell r="MC334">
            <v>2.2000000000000002</v>
          </cell>
          <cell r="MD334">
            <v>0.8</v>
          </cell>
          <cell r="ME334">
            <v>2</v>
          </cell>
        </row>
        <row r="335">
          <cell r="A335">
            <v>1106021</v>
          </cell>
          <cell r="G335" t="str">
            <v xml:space="preserve">Melancia </v>
          </cell>
          <cell r="H335">
            <v>8.6999999999999993</v>
          </cell>
          <cell r="I335">
            <v>6.83</v>
          </cell>
          <cell r="J335">
            <v>1.91</v>
          </cell>
          <cell r="K335">
            <v>5.15</v>
          </cell>
          <cell r="L335">
            <v>8.8800000000000008</v>
          </cell>
          <cell r="M335">
            <v>5.0199999999999996</v>
          </cell>
          <cell r="N335">
            <v>3.32</v>
          </cell>
          <cell r="O335">
            <v>0.6</v>
          </cell>
          <cell r="P335">
            <v>-3.8</v>
          </cell>
          <cell r="Q335">
            <v>-8.1199999999999992</v>
          </cell>
          <cell r="R335">
            <v>-6.54</v>
          </cell>
          <cell r="S335">
            <v>7.64</v>
          </cell>
          <cell r="T335">
            <v>18.5</v>
          </cell>
          <cell r="U335">
            <v>23.32</v>
          </cell>
          <cell r="V335">
            <v>9.58</v>
          </cell>
          <cell r="W335">
            <v>-10.53</v>
          </cell>
          <cell r="X335">
            <v>-16.53</v>
          </cell>
          <cell r="Y335">
            <v>-11.29</v>
          </cell>
          <cell r="Z335">
            <v>-14.05</v>
          </cell>
          <cell r="AA335">
            <v>-7.16</v>
          </cell>
          <cell r="AB335">
            <v>4.2699999999999996</v>
          </cell>
          <cell r="AC335">
            <v>5.74</v>
          </cell>
          <cell r="AD335">
            <v>7.77</v>
          </cell>
          <cell r="AE335">
            <v>9.26</v>
          </cell>
          <cell r="AF335">
            <v>3.92</v>
          </cell>
          <cell r="AG335">
            <v>-2.77</v>
          </cell>
          <cell r="AH335">
            <v>-4.71</v>
          </cell>
          <cell r="AI335">
            <v>-3.4</v>
          </cell>
          <cell r="AJ335">
            <v>-2.1800000000000002</v>
          </cell>
          <cell r="AK335">
            <v>1.66</v>
          </cell>
          <cell r="AL335">
            <v>5.41</v>
          </cell>
          <cell r="AM335">
            <v>5.85</v>
          </cell>
          <cell r="AN335">
            <v>4.5599999999999996</v>
          </cell>
          <cell r="AO335">
            <v>-4.33</v>
          </cell>
          <cell r="AP335">
            <v>-16.89</v>
          </cell>
          <cell r="AQ335">
            <v>-15</v>
          </cell>
          <cell r="AR335">
            <v>-0.93</v>
          </cell>
          <cell r="AS335">
            <v>7.78</v>
          </cell>
          <cell r="AT335">
            <v>7.99</v>
          </cell>
          <cell r="AU335">
            <v>2.42</v>
          </cell>
          <cell r="AV335">
            <v>-2.35</v>
          </cell>
          <cell r="AW335">
            <v>-2.66</v>
          </cell>
          <cell r="AX335">
            <v>0.98</v>
          </cell>
          <cell r="AY335">
            <v>-1.62</v>
          </cell>
          <cell r="AZ335">
            <v>-4.9000000000000004</v>
          </cell>
          <cell r="BA335">
            <v>0.14000000000000001</v>
          </cell>
          <cell r="BB335">
            <v>-0.46</v>
          </cell>
          <cell r="BC335">
            <v>-7.16</v>
          </cell>
          <cell r="BD335">
            <v>-7.45</v>
          </cell>
          <cell r="BE335">
            <v>-3.89</v>
          </cell>
          <cell r="BF335">
            <v>-1.1000000000000001</v>
          </cell>
          <cell r="BG335">
            <v>1.98</v>
          </cell>
          <cell r="BH335">
            <v>16.84</v>
          </cell>
          <cell r="BI335">
            <v>30.56</v>
          </cell>
          <cell r="BJ335">
            <v>17.23</v>
          </cell>
          <cell r="BK335">
            <v>-2.72</v>
          </cell>
          <cell r="BL335">
            <v>-10.07</v>
          </cell>
          <cell r="BM335">
            <v>-7.32</v>
          </cell>
          <cell r="BN335">
            <v>1.44</v>
          </cell>
          <cell r="BO335">
            <v>1.29</v>
          </cell>
          <cell r="BP335">
            <v>1.27</v>
          </cell>
          <cell r="BQ335">
            <v>1.36</v>
          </cell>
          <cell r="BR335">
            <v>-4.6500000000000004</v>
          </cell>
          <cell r="BS335">
            <v>-2.25</v>
          </cell>
          <cell r="BT335">
            <v>0.68</v>
          </cell>
          <cell r="BU335">
            <v>3.37</v>
          </cell>
          <cell r="BV335">
            <v>7.17</v>
          </cell>
          <cell r="BW335">
            <v>2.2599999999999998</v>
          </cell>
          <cell r="BX335">
            <v>-3.86</v>
          </cell>
          <cell r="BY335">
            <v>-2.79</v>
          </cell>
          <cell r="BZ335">
            <v>2.4</v>
          </cell>
          <cell r="CA335">
            <v>2.97</v>
          </cell>
          <cell r="CB335">
            <v>-3.59</v>
          </cell>
          <cell r="CC335">
            <v>-9.86</v>
          </cell>
          <cell r="CD335">
            <v>-8.92</v>
          </cell>
          <cell r="CE335">
            <v>-4.07</v>
          </cell>
          <cell r="CF335">
            <v>-2.06</v>
          </cell>
          <cell r="CG335">
            <v>4.3499999999999996</v>
          </cell>
          <cell r="CH335">
            <v>8.9</v>
          </cell>
          <cell r="CI335">
            <v>3.5</v>
          </cell>
          <cell r="CJ335">
            <v>3.55</v>
          </cell>
          <cell r="CK335">
            <v>7.19</v>
          </cell>
          <cell r="CL335">
            <v>15.29</v>
          </cell>
          <cell r="CM335">
            <v>16.62</v>
          </cell>
          <cell r="CN335">
            <v>3.16</v>
          </cell>
          <cell r="CO335">
            <v>-1.1399999999999999</v>
          </cell>
          <cell r="CP335">
            <v>1.22</v>
          </cell>
          <cell r="CQ335">
            <v>-0.28999999999999998</v>
          </cell>
          <cell r="CR335">
            <v>-3.47</v>
          </cell>
          <cell r="CS335">
            <v>-3.24</v>
          </cell>
          <cell r="CT335">
            <v>-3.17</v>
          </cell>
          <cell r="CU335">
            <v>-6.19</v>
          </cell>
          <cell r="CV335">
            <v>-6.03</v>
          </cell>
          <cell r="CW335">
            <v>-1.77</v>
          </cell>
          <cell r="CX335">
            <v>0.79</v>
          </cell>
          <cell r="CY335">
            <v>2.96</v>
          </cell>
          <cell r="CZ335">
            <v>-0.57999999999999996</v>
          </cell>
          <cell r="DA335">
            <v>-0.57999999999999996</v>
          </cell>
          <cell r="DB335">
            <v>-2.67</v>
          </cell>
          <cell r="DC335">
            <v>2.2999999999999998</v>
          </cell>
          <cell r="DD335">
            <v>12.9</v>
          </cell>
          <cell r="DE335">
            <v>12.85</v>
          </cell>
          <cell r="DF335">
            <v>1.97</v>
          </cell>
          <cell r="DG335">
            <v>-7.76</v>
          </cell>
          <cell r="DH335">
            <v>-11.62</v>
          </cell>
          <cell r="DI335">
            <v>-2.61</v>
          </cell>
          <cell r="DJ335">
            <v>10.44</v>
          </cell>
          <cell r="DK335">
            <v>11.53</v>
          </cell>
          <cell r="DL335">
            <v>3.99</v>
          </cell>
          <cell r="DM335">
            <v>2.8</v>
          </cell>
          <cell r="DN335">
            <v>9.69</v>
          </cell>
          <cell r="DO335">
            <v>3.97</v>
          </cell>
          <cell r="DP335">
            <v>-9.9700000000000006</v>
          </cell>
          <cell r="DQ335">
            <v>-13.34</v>
          </cell>
          <cell r="DR335">
            <v>-5.42</v>
          </cell>
          <cell r="DS335">
            <v>2.02</v>
          </cell>
          <cell r="DT335">
            <v>0.28000000000000003</v>
          </cell>
          <cell r="DU335">
            <v>1.23</v>
          </cell>
          <cell r="DV335">
            <v>1.0900000000000001</v>
          </cell>
          <cell r="DW335">
            <v>-2.81</v>
          </cell>
          <cell r="DX335">
            <v>-4.18</v>
          </cell>
          <cell r="DY335">
            <v>1.1100000000000001</v>
          </cell>
          <cell r="DZ335">
            <v>6.54</v>
          </cell>
          <cell r="EA335">
            <v>5.47</v>
          </cell>
          <cell r="EB335">
            <v>8.25</v>
          </cell>
          <cell r="EC335">
            <v>8.16</v>
          </cell>
          <cell r="ED335">
            <v>1.8</v>
          </cell>
          <cell r="EE335">
            <v>-8.5299999999999994</v>
          </cell>
          <cell r="EF335">
            <v>-11.58</v>
          </cell>
          <cell r="EG335">
            <v>-3.66</v>
          </cell>
          <cell r="EH335">
            <v>2.23</v>
          </cell>
          <cell r="EI335">
            <v>-2.2000000000000002</v>
          </cell>
          <cell r="EJ335">
            <v>-4.29</v>
          </cell>
          <cell r="EK335">
            <v>1.85</v>
          </cell>
          <cell r="EL335">
            <v>3.31</v>
          </cell>
          <cell r="EM335">
            <v>1.51</v>
          </cell>
          <cell r="EN335">
            <v>8.67</v>
          </cell>
          <cell r="EO335">
            <v>15.22</v>
          </cell>
          <cell r="EP335">
            <v>4.92</v>
          </cell>
          <cell r="EQ335">
            <v>-0.47</v>
          </cell>
          <cell r="ER335">
            <v>10.49</v>
          </cell>
          <cell r="ES335">
            <v>9.7100000000000009</v>
          </cell>
          <cell r="ET335">
            <v>-13.84</v>
          </cell>
          <cell r="EU335">
            <v>-19.13</v>
          </cell>
          <cell r="EV335">
            <v>-3.87</v>
          </cell>
          <cell r="EW335">
            <v>0.32</v>
          </cell>
          <cell r="EX335">
            <v>-5.31</v>
          </cell>
          <cell r="EY335">
            <v>0.32</v>
          </cell>
          <cell r="EZ335">
            <v>7.83</v>
          </cell>
          <cell r="FA335">
            <v>0.33</v>
          </cell>
          <cell r="FB335">
            <v>-2.73</v>
          </cell>
          <cell r="FC335">
            <v>5.63</v>
          </cell>
          <cell r="FD335">
            <v>11.74</v>
          </cell>
          <cell r="FE335">
            <v>10.06</v>
          </cell>
          <cell r="FF335">
            <v>4.12</v>
          </cell>
          <cell r="FG335">
            <v>-2.17</v>
          </cell>
          <cell r="FH335">
            <v>-3</v>
          </cell>
          <cell r="FI335">
            <v>-0.5</v>
          </cell>
          <cell r="FJ335">
            <v>0.98</v>
          </cell>
          <cell r="FK335">
            <v>1.97</v>
          </cell>
          <cell r="FL335">
            <v>3.24</v>
          </cell>
          <cell r="FM335">
            <v>2.82</v>
          </cell>
          <cell r="FN335">
            <v>-3.26</v>
          </cell>
          <cell r="FO335">
            <v>-3.43</v>
          </cell>
          <cell r="FP335">
            <v>-0.05</v>
          </cell>
          <cell r="FQ335">
            <v>0.89</v>
          </cell>
          <cell r="FR335">
            <v>-0.92</v>
          </cell>
          <cell r="FS335">
            <v>-7.98</v>
          </cell>
          <cell r="FT335">
            <v>-9.15</v>
          </cell>
          <cell r="FU335">
            <v>0.34</v>
          </cell>
          <cell r="FV335">
            <v>-0.49</v>
          </cell>
          <cell r="FW335">
            <v>6.89</v>
          </cell>
          <cell r="FX335">
            <v>16.36</v>
          </cell>
          <cell r="FY335">
            <v>11.83</v>
          </cell>
          <cell r="FZ335">
            <v>0.01</v>
          </cell>
          <cell r="GA335">
            <v>-6.86</v>
          </cell>
          <cell r="GB335">
            <v>-4.8499999999999996</v>
          </cell>
          <cell r="GC335">
            <v>0.17</v>
          </cell>
          <cell r="GD335">
            <v>1.25</v>
          </cell>
          <cell r="GE335">
            <v>-0.38</v>
          </cell>
          <cell r="GF335">
            <v>-1.04</v>
          </cell>
          <cell r="GG335">
            <v>1.42</v>
          </cell>
          <cell r="GH335">
            <v>2.72</v>
          </cell>
          <cell r="GI335">
            <v>-0.94</v>
          </cell>
          <cell r="GJ335">
            <v>-3.36</v>
          </cell>
          <cell r="GK335">
            <v>4.33</v>
          </cell>
          <cell r="GL335">
            <v>10.97</v>
          </cell>
          <cell r="GM335">
            <v>1.41</v>
          </cell>
          <cell r="GN335">
            <v>-4.45</v>
          </cell>
          <cell r="GO335">
            <v>-3.14</v>
          </cell>
          <cell r="GP335">
            <v>-2.57</v>
          </cell>
          <cell r="GQ335">
            <v>0.1</v>
          </cell>
          <cell r="GR335">
            <v>2.57</v>
          </cell>
          <cell r="GS335">
            <v>4.29</v>
          </cell>
          <cell r="GT335">
            <v>1.8</v>
          </cell>
          <cell r="GU335">
            <v>0.66</v>
          </cell>
          <cell r="GV335">
            <v>2.04</v>
          </cell>
          <cell r="GW335">
            <v>1.95</v>
          </cell>
          <cell r="GX335">
            <v>1.68</v>
          </cell>
          <cell r="GY335">
            <v>-0.03</v>
          </cell>
          <cell r="GZ335">
            <v>-0.02</v>
          </cell>
          <cell r="HA335">
            <v>3.4</v>
          </cell>
          <cell r="HB335">
            <v>3.59</v>
          </cell>
          <cell r="HC335">
            <v>-3</v>
          </cell>
          <cell r="HD335">
            <v>-4.96</v>
          </cell>
          <cell r="HE335">
            <v>0.23</v>
          </cell>
          <cell r="HF335">
            <v>2.86</v>
          </cell>
          <cell r="HG335">
            <v>2.56</v>
          </cell>
          <cell r="HH335">
            <v>3.41</v>
          </cell>
          <cell r="HI335">
            <v>4.5199999999999996</v>
          </cell>
          <cell r="HJ335">
            <v>2.63</v>
          </cell>
          <cell r="HK335">
            <v>-0.7</v>
          </cell>
          <cell r="HL335">
            <v>0.03</v>
          </cell>
          <cell r="HM335">
            <v>0.87</v>
          </cell>
          <cell r="HN335">
            <v>-1.73</v>
          </cell>
          <cell r="HO335">
            <v>-0.36</v>
          </cell>
          <cell r="HP335">
            <v>3.63</v>
          </cell>
          <cell r="HQ335">
            <v>5.9</v>
          </cell>
          <cell r="HR335">
            <v>8.69</v>
          </cell>
          <cell r="HS335">
            <v>9.83</v>
          </cell>
          <cell r="HT335">
            <v>3.63</v>
          </cell>
          <cell r="HU335">
            <v>-4.51</v>
          </cell>
          <cell r="HV335">
            <v>-4.71</v>
          </cell>
          <cell r="HW335">
            <v>-2.9</v>
          </cell>
          <cell r="HX335">
            <v>-1.25</v>
          </cell>
          <cell r="HY335">
            <v>1.67</v>
          </cell>
          <cell r="HZ335">
            <v>-0.93</v>
          </cell>
          <cell r="IA335">
            <v>-3.79</v>
          </cell>
          <cell r="IB335">
            <v>-0.76</v>
          </cell>
          <cell r="IC335">
            <v>1.43</v>
          </cell>
          <cell r="ID335">
            <v>-0.56000000000000005</v>
          </cell>
          <cell r="IE335">
            <v>0.51</v>
          </cell>
          <cell r="IF335">
            <v>4.62</v>
          </cell>
          <cell r="IG335">
            <v>6.86</v>
          </cell>
          <cell r="IH335">
            <v>2.21</v>
          </cell>
          <cell r="II335">
            <v>-4.29</v>
          </cell>
          <cell r="IJ335">
            <v>-4.5999999999999996</v>
          </cell>
          <cell r="IK335">
            <v>-2.86</v>
          </cell>
          <cell r="IL335">
            <v>-2.46</v>
          </cell>
          <cell r="IM335">
            <v>-0.56000000000000005</v>
          </cell>
          <cell r="IN335">
            <v>5.05</v>
          </cell>
          <cell r="IO335">
            <v>7.1</v>
          </cell>
          <cell r="IP335">
            <v>3.65</v>
          </cell>
          <cell r="IQ335">
            <v>4.41</v>
          </cell>
          <cell r="IR335">
            <v>3.7</v>
          </cell>
          <cell r="IS335">
            <v>-0.73</v>
          </cell>
          <cell r="IT335">
            <v>-1.32</v>
          </cell>
          <cell r="IU335">
            <v>-2.83</v>
          </cell>
          <cell r="IV335">
            <v>-3.18</v>
          </cell>
          <cell r="IW335">
            <v>-2.2799999999999998</v>
          </cell>
          <cell r="IX335">
            <v>0.16</v>
          </cell>
          <cell r="IY335">
            <v>5.14</v>
          </cell>
          <cell r="IZ335">
            <v>6.37</v>
          </cell>
          <cell r="JA335">
            <v>0.86</v>
          </cell>
          <cell r="JB335">
            <v>-3.15</v>
          </cell>
          <cell r="JC335">
            <v>1.24</v>
          </cell>
          <cell r="JD335">
            <v>3.07</v>
          </cell>
          <cell r="JE335">
            <v>-0.59</v>
          </cell>
          <cell r="JF335">
            <v>-1.68</v>
          </cell>
          <cell r="JG335">
            <v>-0.03</v>
          </cell>
          <cell r="JH335">
            <v>-0.78</v>
          </cell>
          <cell r="JI335">
            <v>-1.72</v>
          </cell>
          <cell r="JJ335">
            <v>1.96</v>
          </cell>
          <cell r="JK335">
            <v>6.64</v>
          </cell>
          <cell r="JL335">
            <v>13.56</v>
          </cell>
          <cell r="JM335">
            <v>10.220000000000001</v>
          </cell>
          <cell r="JN335">
            <v>0.75</v>
          </cell>
          <cell r="JO335">
            <v>2.2999999999999998</v>
          </cell>
          <cell r="JP335">
            <v>3.87</v>
          </cell>
          <cell r="JQ335">
            <v>4.2</v>
          </cell>
          <cell r="JR335">
            <v>5.37</v>
          </cell>
          <cell r="JS335">
            <v>3.99</v>
          </cell>
          <cell r="JT335">
            <v>-0.38</v>
          </cell>
          <cell r="JU335">
            <v>-3.72</v>
          </cell>
          <cell r="JV335">
            <v>-3.43</v>
          </cell>
          <cell r="JW335">
            <v>-6</v>
          </cell>
          <cell r="JX335">
            <v>-6.49</v>
          </cell>
          <cell r="JY335">
            <v>-1.28</v>
          </cell>
          <cell r="JZ335">
            <v>-0.26</v>
          </cell>
          <cell r="KA335">
            <v>-2.84</v>
          </cell>
          <cell r="KB335">
            <v>-3.04</v>
          </cell>
          <cell r="KC335">
            <v>0.95</v>
          </cell>
          <cell r="KD335">
            <v>1.25</v>
          </cell>
          <cell r="KE335">
            <v>-2.2999999999999998</v>
          </cell>
          <cell r="KF335">
            <v>-3.63</v>
          </cell>
          <cell r="KG335">
            <v>-1.88</v>
          </cell>
          <cell r="KH335">
            <v>1.03</v>
          </cell>
          <cell r="KI335">
            <v>0.35</v>
          </cell>
          <cell r="KJ335">
            <v>-1.07</v>
          </cell>
          <cell r="KK335">
            <v>1.96</v>
          </cell>
          <cell r="KL335">
            <v>2.96</v>
          </cell>
          <cell r="KM335">
            <v>0.12</v>
          </cell>
          <cell r="KN335">
            <v>4.1500000000000004</v>
          </cell>
          <cell r="KO335">
            <v>8.52</v>
          </cell>
          <cell r="KP335">
            <v>3.77</v>
          </cell>
          <cell r="KQ335">
            <v>-1.59</v>
          </cell>
          <cell r="KR335">
            <v>-5.43</v>
          </cell>
          <cell r="KS335">
            <v>-8.69</v>
          </cell>
          <cell r="KT335">
            <v>-3.93</v>
          </cell>
          <cell r="KU335">
            <v>-1.18</v>
          </cell>
          <cell r="KV335">
            <v>-2.2999999999999998</v>
          </cell>
          <cell r="KW335" t="str">
            <v xml:space="preserve"> </v>
          </cell>
          <cell r="KX335">
            <v>4.04</v>
          </cell>
          <cell r="KY335">
            <v>-0.57999999999999996</v>
          </cell>
          <cell r="KZ335">
            <v>-0.54</v>
          </cell>
          <cell r="LA335">
            <v>1.58</v>
          </cell>
          <cell r="LB335">
            <v>2.09</v>
          </cell>
          <cell r="LC335">
            <v>0.79</v>
          </cell>
          <cell r="LD335">
            <v>-1.28</v>
          </cell>
          <cell r="LE335">
            <v>-5.93</v>
          </cell>
          <cell r="LF335">
            <v>-1.5</v>
          </cell>
          <cell r="LG335">
            <v>-0.32850012676270335</v>
          </cell>
          <cell r="LH335">
            <v>2.0050297725828328</v>
          </cell>
          <cell r="LI335">
            <v>1.9207921967594421</v>
          </cell>
          <cell r="LJ335">
            <v>1.0399533310965892</v>
          </cell>
          <cell r="LK335">
            <v>1.1000000000000001</v>
          </cell>
          <cell r="LL335">
            <v>2.5955626060011561</v>
          </cell>
          <cell r="LM335">
            <v>2.7</v>
          </cell>
          <cell r="LN335">
            <v>1.4</v>
          </cell>
          <cell r="LO335">
            <v>-0.2</v>
          </cell>
          <cell r="LP335">
            <v>-0.8</v>
          </cell>
          <cell r="LQ335">
            <v>-2.1</v>
          </cell>
          <cell r="LR335">
            <v>-2.5526877678673472</v>
          </cell>
          <cell r="LS335">
            <v>-2.6</v>
          </cell>
          <cell r="LT335">
            <v>-1.1000000000000001</v>
          </cell>
          <cell r="LU335">
            <v>-0.6</v>
          </cell>
          <cell r="LV335">
            <v>0.5</v>
          </cell>
          <cell r="LW335">
            <v>1.6</v>
          </cell>
          <cell r="LX335">
            <v>0.8</v>
          </cell>
          <cell r="LY335">
            <v>1.9</v>
          </cell>
          <cell r="LZ335">
            <v>1.2</v>
          </cell>
          <cell r="MA335">
            <v>0.7</v>
          </cell>
          <cell r="MB335">
            <v>1.243301344766337</v>
          </cell>
          <cell r="MC335">
            <v>2.2000000000000002</v>
          </cell>
          <cell r="MD335">
            <v>0.8</v>
          </cell>
          <cell r="ME335">
            <v>2</v>
          </cell>
        </row>
        <row r="336">
          <cell r="A336">
            <v>1106023</v>
          </cell>
          <cell r="G336" t="str">
            <v xml:space="preserve">Pera </v>
          </cell>
          <cell r="H336">
            <v>0.06</v>
          </cell>
          <cell r="I336">
            <v>-0.5</v>
          </cell>
          <cell r="J336">
            <v>-3.86</v>
          </cell>
          <cell r="K336">
            <v>-8.64</v>
          </cell>
          <cell r="L336">
            <v>-10.43</v>
          </cell>
          <cell r="M336">
            <v>-6.66</v>
          </cell>
          <cell r="N336">
            <v>-2.86</v>
          </cell>
          <cell r="O336">
            <v>-3.38</v>
          </cell>
          <cell r="P336">
            <v>2.63</v>
          </cell>
          <cell r="Q336">
            <v>2.56</v>
          </cell>
          <cell r="R336">
            <v>-1.01</v>
          </cell>
          <cell r="S336">
            <v>-1.66</v>
          </cell>
          <cell r="T336">
            <v>1.02</v>
          </cell>
          <cell r="U336">
            <v>0.22</v>
          </cell>
          <cell r="V336">
            <v>1.56</v>
          </cell>
          <cell r="W336">
            <v>2.4</v>
          </cell>
          <cell r="X336">
            <v>-0.16</v>
          </cell>
          <cell r="Y336">
            <v>-1.01</v>
          </cell>
          <cell r="Z336">
            <v>-2.6</v>
          </cell>
          <cell r="AA336">
            <v>-1.28</v>
          </cell>
          <cell r="AB336">
            <v>3.62</v>
          </cell>
          <cell r="AC336">
            <v>2.92</v>
          </cell>
          <cell r="AD336">
            <v>1.34</v>
          </cell>
          <cell r="AE336">
            <v>8.44</v>
          </cell>
          <cell r="AF336">
            <v>15.44</v>
          </cell>
          <cell r="AG336">
            <v>9.73</v>
          </cell>
          <cell r="AH336">
            <v>0.36</v>
          </cell>
          <cell r="AI336">
            <v>-7.63</v>
          </cell>
          <cell r="AJ336">
            <v>-12.71</v>
          </cell>
          <cell r="AK336">
            <v>-9.91</v>
          </cell>
          <cell r="AL336">
            <v>-4.0999999999999996</v>
          </cell>
          <cell r="AM336">
            <v>-4.59</v>
          </cell>
          <cell r="AN336">
            <v>0.14000000000000001</v>
          </cell>
          <cell r="AO336">
            <v>2.0099999999999998</v>
          </cell>
          <cell r="AP336">
            <v>-2.79</v>
          </cell>
          <cell r="AQ336">
            <v>-4.55</v>
          </cell>
          <cell r="AR336">
            <v>2.5499999999999998</v>
          </cell>
          <cell r="AS336">
            <v>0.87</v>
          </cell>
          <cell r="AT336">
            <v>-1.54</v>
          </cell>
          <cell r="AU336">
            <v>-1.59</v>
          </cell>
          <cell r="AV336">
            <v>-2.65</v>
          </cell>
          <cell r="AW336">
            <v>1.63</v>
          </cell>
          <cell r="AX336">
            <v>7.96</v>
          </cell>
          <cell r="AY336">
            <v>5.99</v>
          </cell>
          <cell r="AZ336">
            <v>6.12</v>
          </cell>
          <cell r="BA336">
            <v>7.33</v>
          </cell>
          <cell r="BB336">
            <v>5.17</v>
          </cell>
          <cell r="BC336">
            <v>2.54</v>
          </cell>
          <cell r="BD336">
            <v>2.73</v>
          </cell>
          <cell r="BE336">
            <v>1.63</v>
          </cell>
          <cell r="BF336">
            <v>-5.56</v>
          </cell>
          <cell r="BG336">
            <v>-10.86</v>
          </cell>
          <cell r="BH336">
            <v>-13.08</v>
          </cell>
          <cell r="BI336">
            <v>-9.89</v>
          </cell>
          <cell r="BJ336">
            <v>-3.7</v>
          </cell>
          <cell r="BK336">
            <v>-1.4</v>
          </cell>
          <cell r="BL336">
            <v>1.37</v>
          </cell>
          <cell r="BM336">
            <v>7.81</v>
          </cell>
          <cell r="BN336">
            <v>6.52</v>
          </cell>
          <cell r="BO336">
            <v>-1.58</v>
          </cell>
          <cell r="BP336">
            <v>-4.57</v>
          </cell>
          <cell r="BQ336">
            <v>-2.48</v>
          </cell>
          <cell r="BR336">
            <v>-0.47</v>
          </cell>
          <cell r="BS336">
            <v>-1.97</v>
          </cell>
          <cell r="BT336">
            <v>1.3</v>
          </cell>
          <cell r="BU336">
            <v>4.3600000000000003</v>
          </cell>
          <cell r="BV336">
            <v>1.43</v>
          </cell>
          <cell r="BW336">
            <v>6.48</v>
          </cell>
          <cell r="BX336">
            <v>10.51</v>
          </cell>
          <cell r="BY336">
            <v>3.27</v>
          </cell>
          <cell r="BZ336">
            <v>-0.82</v>
          </cell>
          <cell r="CA336">
            <v>1.2</v>
          </cell>
          <cell r="CB336">
            <v>4.55</v>
          </cell>
          <cell r="CC336">
            <v>3.09</v>
          </cell>
          <cell r="CD336">
            <v>0.05</v>
          </cell>
          <cell r="CE336">
            <v>-4.16</v>
          </cell>
          <cell r="CF336">
            <v>-12.65</v>
          </cell>
          <cell r="CG336">
            <v>-11.8</v>
          </cell>
          <cell r="CH336">
            <v>0.33</v>
          </cell>
          <cell r="CI336">
            <v>7.03</v>
          </cell>
          <cell r="CJ336">
            <v>7.38</v>
          </cell>
          <cell r="CK336">
            <v>4.03</v>
          </cell>
          <cell r="CL336">
            <v>-1.46</v>
          </cell>
          <cell r="CM336">
            <v>-2.48</v>
          </cell>
          <cell r="CN336">
            <v>-0.69</v>
          </cell>
          <cell r="CO336">
            <v>3.03</v>
          </cell>
          <cell r="CP336">
            <v>6.34</v>
          </cell>
          <cell r="CQ336">
            <v>3.83</v>
          </cell>
          <cell r="CR336">
            <v>-1.1499999999999999</v>
          </cell>
          <cell r="CS336">
            <v>-1.85</v>
          </cell>
          <cell r="CT336">
            <v>1.35</v>
          </cell>
          <cell r="CU336">
            <v>6.88</v>
          </cell>
          <cell r="CV336">
            <v>12.75</v>
          </cell>
          <cell r="CW336">
            <v>8.18</v>
          </cell>
          <cell r="CX336">
            <v>2.39</v>
          </cell>
          <cell r="CY336">
            <v>6.77</v>
          </cell>
          <cell r="CZ336">
            <v>1.6</v>
          </cell>
          <cell r="DA336">
            <v>1.6</v>
          </cell>
          <cell r="DB336">
            <v>-3.09</v>
          </cell>
          <cell r="DC336">
            <v>-7.97</v>
          </cell>
          <cell r="DD336">
            <v>-10.119999999999999</v>
          </cell>
          <cell r="DE336">
            <v>-5.01</v>
          </cell>
          <cell r="DF336">
            <v>1.73</v>
          </cell>
          <cell r="DG336">
            <v>-0.12</v>
          </cell>
          <cell r="DH336">
            <v>-4.22</v>
          </cell>
          <cell r="DI336">
            <v>-2.98</v>
          </cell>
          <cell r="DJ336">
            <v>-1.61</v>
          </cell>
          <cell r="DK336">
            <v>-0.56000000000000005</v>
          </cell>
          <cell r="DL336">
            <v>0.03</v>
          </cell>
          <cell r="DM336">
            <v>-0.49</v>
          </cell>
          <cell r="DN336">
            <v>0.54</v>
          </cell>
          <cell r="DO336">
            <v>0.34</v>
          </cell>
          <cell r="DP336">
            <v>-0.08</v>
          </cell>
          <cell r="DQ336">
            <v>-0.73</v>
          </cell>
          <cell r="DR336">
            <v>-1.54</v>
          </cell>
          <cell r="DS336">
            <v>2.0699999999999998</v>
          </cell>
          <cell r="DT336">
            <v>3.61</v>
          </cell>
          <cell r="DU336">
            <v>-0.18</v>
          </cell>
          <cell r="DV336">
            <v>-0.79</v>
          </cell>
          <cell r="DW336">
            <v>3.35</v>
          </cell>
          <cell r="DX336">
            <v>7.14</v>
          </cell>
          <cell r="DY336">
            <v>7.92</v>
          </cell>
          <cell r="DZ336">
            <v>8.33</v>
          </cell>
          <cell r="EA336">
            <v>-0.28999999999999998</v>
          </cell>
          <cell r="EB336">
            <v>-12.03</v>
          </cell>
          <cell r="EC336">
            <v>-10.4</v>
          </cell>
          <cell r="ED336">
            <v>-3.16</v>
          </cell>
          <cell r="EE336">
            <v>-1.58</v>
          </cell>
          <cell r="EF336">
            <v>-1.56</v>
          </cell>
          <cell r="EG336">
            <v>-3.55</v>
          </cell>
          <cell r="EH336">
            <v>-7.52</v>
          </cell>
          <cell r="EI336">
            <v>-4.58</v>
          </cell>
          <cell r="EJ336">
            <v>0.36</v>
          </cell>
          <cell r="EK336">
            <v>1.76</v>
          </cell>
          <cell r="EL336">
            <v>1.9</v>
          </cell>
          <cell r="EM336">
            <v>1.42</v>
          </cell>
          <cell r="EN336">
            <v>2.02</v>
          </cell>
          <cell r="EO336">
            <v>0.45</v>
          </cell>
          <cell r="EP336">
            <v>-0.87</v>
          </cell>
          <cell r="EQ336">
            <v>0.67</v>
          </cell>
          <cell r="ER336">
            <v>2.9</v>
          </cell>
          <cell r="ES336">
            <v>4.9400000000000004</v>
          </cell>
          <cell r="ET336">
            <v>2.27</v>
          </cell>
          <cell r="EU336">
            <v>-0.12</v>
          </cell>
          <cell r="EV336">
            <v>1.37</v>
          </cell>
          <cell r="EW336">
            <v>2.89</v>
          </cell>
          <cell r="EX336">
            <v>-0.82</v>
          </cell>
          <cell r="EY336">
            <v>-3.75</v>
          </cell>
          <cell r="EZ336">
            <v>-4.74</v>
          </cell>
          <cell r="FA336">
            <v>1.57</v>
          </cell>
          <cell r="FB336">
            <v>8.5</v>
          </cell>
          <cell r="FC336">
            <v>4.38</v>
          </cell>
          <cell r="FD336">
            <v>1.75</v>
          </cell>
          <cell r="FE336">
            <v>-1.04</v>
          </cell>
          <cell r="FF336">
            <v>-3.62</v>
          </cell>
          <cell r="FG336">
            <v>-1.39</v>
          </cell>
          <cell r="FH336">
            <v>-2.08</v>
          </cell>
          <cell r="FI336">
            <v>-1.78</v>
          </cell>
          <cell r="FJ336">
            <v>0.68</v>
          </cell>
          <cell r="FK336">
            <v>2.4500000000000002</v>
          </cell>
          <cell r="FL336">
            <v>2.94</v>
          </cell>
          <cell r="FM336">
            <v>-1.49</v>
          </cell>
          <cell r="FN336">
            <v>-1.73</v>
          </cell>
          <cell r="FO336">
            <v>1.66</v>
          </cell>
          <cell r="FP336">
            <v>0.93</v>
          </cell>
          <cell r="FQ336">
            <v>1.1000000000000001</v>
          </cell>
          <cell r="FR336">
            <v>4.84</v>
          </cell>
          <cell r="FS336">
            <v>9.82</v>
          </cell>
          <cell r="FT336">
            <v>7.66</v>
          </cell>
          <cell r="FU336">
            <v>0.62</v>
          </cell>
          <cell r="FV336">
            <v>-3.65</v>
          </cell>
          <cell r="FW336">
            <v>-5.77</v>
          </cell>
          <cell r="FX336">
            <v>-6.04</v>
          </cell>
          <cell r="FY336">
            <v>-4.82</v>
          </cell>
          <cell r="FZ336">
            <v>0.25</v>
          </cell>
          <cell r="GA336">
            <v>2.86</v>
          </cell>
          <cell r="GB336">
            <v>-1.39</v>
          </cell>
          <cell r="GC336">
            <v>-1.69</v>
          </cell>
          <cell r="GD336">
            <v>-1.66</v>
          </cell>
          <cell r="GE336">
            <v>4.04</v>
          </cell>
          <cell r="GF336">
            <v>5.34</v>
          </cell>
          <cell r="GG336">
            <v>5.25</v>
          </cell>
          <cell r="GH336">
            <v>6.66</v>
          </cell>
          <cell r="GI336">
            <v>5.91</v>
          </cell>
          <cell r="GJ336">
            <v>5.86</v>
          </cell>
          <cell r="GK336">
            <v>4.78</v>
          </cell>
          <cell r="GL336">
            <v>0.06</v>
          </cell>
          <cell r="GM336">
            <v>-1.74</v>
          </cell>
          <cell r="GN336">
            <v>-0.79</v>
          </cell>
          <cell r="GO336">
            <v>1.87</v>
          </cell>
          <cell r="GP336">
            <v>4.41</v>
          </cell>
          <cell r="GQ336">
            <v>1.25</v>
          </cell>
          <cell r="GR336">
            <v>2.09</v>
          </cell>
          <cell r="GS336">
            <v>2.2400000000000002</v>
          </cell>
          <cell r="GT336">
            <v>-4.1500000000000004</v>
          </cell>
          <cell r="GU336">
            <v>-5.28</v>
          </cell>
          <cell r="GV336">
            <v>-1.83</v>
          </cell>
          <cell r="GW336">
            <v>0.82</v>
          </cell>
          <cell r="GX336">
            <v>2.27</v>
          </cell>
          <cell r="GY336">
            <v>0.23</v>
          </cell>
          <cell r="GZ336">
            <v>-0.48</v>
          </cell>
          <cell r="HA336">
            <v>0.94</v>
          </cell>
          <cell r="HB336">
            <v>-1.2</v>
          </cell>
          <cell r="HC336">
            <v>0.68</v>
          </cell>
          <cell r="HD336">
            <v>4.49</v>
          </cell>
          <cell r="HE336">
            <v>1.02</v>
          </cell>
          <cell r="HF336">
            <v>1.44</v>
          </cell>
          <cell r="HG336">
            <v>-0.61</v>
          </cell>
          <cell r="HH336">
            <v>-1.26</v>
          </cell>
          <cell r="HI336">
            <v>1.25</v>
          </cell>
          <cell r="HJ336">
            <v>0.96</v>
          </cell>
          <cell r="HK336">
            <v>-1.2</v>
          </cell>
          <cell r="HL336">
            <v>-2.2999999999999998</v>
          </cell>
          <cell r="HM336">
            <v>-2.15</v>
          </cell>
          <cell r="HN336">
            <v>2.12</v>
          </cell>
          <cell r="HO336">
            <v>6.85</v>
          </cell>
          <cell r="HP336">
            <v>6.47</v>
          </cell>
          <cell r="HQ336">
            <v>3.73</v>
          </cell>
          <cell r="HR336">
            <v>-1.01</v>
          </cell>
          <cell r="HS336">
            <v>-3.43</v>
          </cell>
          <cell r="HT336">
            <v>-4.8499999999999996</v>
          </cell>
          <cell r="HU336">
            <v>-5.46</v>
          </cell>
          <cell r="HV336">
            <v>-3.66</v>
          </cell>
          <cell r="HW336">
            <v>-1.85</v>
          </cell>
          <cell r="HX336">
            <v>-3.58</v>
          </cell>
          <cell r="HY336">
            <v>-6.85</v>
          </cell>
          <cell r="HZ336">
            <v>-1.48</v>
          </cell>
          <cell r="IA336">
            <v>1.98</v>
          </cell>
          <cell r="IB336">
            <v>0.92</v>
          </cell>
          <cell r="IC336">
            <v>1.32</v>
          </cell>
          <cell r="ID336">
            <v>1.76</v>
          </cell>
          <cell r="IE336">
            <v>3.74</v>
          </cell>
          <cell r="IF336">
            <v>4.79</v>
          </cell>
          <cell r="IG336">
            <v>2.5</v>
          </cell>
          <cell r="IH336">
            <v>-1.62</v>
          </cell>
          <cell r="II336">
            <v>-3.04</v>
          </cell>
          <cell r="IJ336">
            <v>1.79</v>
          </cell>
          <cell r="IK336">
            <v>6.46</v>
          </cell>
          <cell r="IL336">
            <v>6.9</v>
          </cell>
          <cell r="IM336">
            <v>2.19</v>
          </cell>
          <cell r="IN336">
            <v>1.87</v>
          </cell>
          <cell r="IO336">
            <v>4.18</v>
          </cell>
          <cell r="IP336">
            <v>-1.2</v>
          </cell>
          <cell r="IQ336">
            <v>-1.26</v>
          </cell>
          <cell r="IR336">
            <v>0.71</v>
          </cell>
          <cell r="IS336">
            <v>-0.99</v>
          </cell>
          <cell r="IT336">
            <v>-3.53</v>
          </cell>
          <cell r="IU336">
            <v>-3.76</v>
          </cell>
          <cell r="IV336">
            <v>-2.13</v>
          </cell>
          <cell r="IW336">
            <v>-3.84</v>
          </cell>
          <cell r="IX336">
            <v>2.6</v>
          </cell>
          <cell r="IY336">
            <v>10.89</v>
          </cell>
          <cell r="IZ336">
            <v>16.72</v>
          </cell>
          <cell r="JA336">
            <v>13.43</v>
          </cell>
          <cell r="JB336">
            <v>4.7</v>
          </cell>
          <cell r="JC336">
            <v>2.99</v>
          </cell>
          <cell r="JD336">
            <v>-0.22</v>
          </cell>
          <cell r="JE336">
            <v>0.43</v>
          </cell>
          <cell r="JF336">
            <v>2.2200000000000002</v>
          </cell>
          <cell r="JG336">
            <v>1.76</v>
          </cell>
          <cell r="JH336">
            <v>2.15</v>
          </cell>
          <cell r="JI336">
            <v>5.35</v>
          </cell>
          <cell r="JJ336">
            <v>6.71</v>
          </cell>
          <cell r="JK336">
            <v>1.66</v>
          </cell>
          <cell r="JL336">
            <v>3.02</v>
          </cell>
          <cell r="JM336">
            <v>5.83</v>
          </cell>
          <cell r="JN336">
            <v>-1.76</v>
          </cell>
          <cell r="JO336">
            <v>-5.0199999999999996</v>
          </cell>
          <cell r="JP336">
            <v>-1.35</v>
          </cell>
          <cell r="JQ336">
            <v>2.4900000000000002</v>
          </cell>
          <cell r="JR336">
            <v>4.71</v>
          </cell>
          <cell r="JS336">
            <v>2.5499999999999998</v>
          </cell>
          <cell r="JT336">
            <v>0.31</v>
          </cell>
          <cell r="JU336">
            <v>0.53</v>
          </cell>
          <cell r="JV336">
            <v>0.12</v>
          </cell>
          <cell r="JW336">
            <v>-0.54</v>
          </cell>
          <cell r="JX336">
            <v>-1.75</v>
          </cell>
          <cell r="JY336">
            <v>-2.0099999999999998</v>
          </cell>
          <cell r="JZ336">
            <v>1.74</v>
          </cell>
          <cell r="KA336">
            <v>2.15</v>
          </cell>
          <cell r="KB336">
            <v>-2.17</v>
          </cell>
          <cell r="KC336">
            <v>-0.75</v>
          </cell>
          <cell r="KD336">
            <v>-0.28999999999999998</v>
          </cell>
          <cell r="KE336">
            <v>-3.86</v>
          </cell>
          <cell r="KF336">
            <v>-3.95</v>
          </cell>
          <cell r="KG336">
            <v>-3.64</v>
          </cell>
          <cell r="KH336">
            <v>-1.1499999999999999</v>
          </cell>
          <cell r="KI336">
            <v>3.3</v>
          </cell>
          <cell r="KJ336">
            <v>3.65</v>
          </cell>
          <cell r="KK336">
            <v>0.17</v>
          </cell>
          <cell r="KL336">
            <v>-3.01</v>
          </cell>
          <cell r="KM336">
            <v>-4.5599999999999996</v>
          </cell>
          <cell r="KN336">
            <v>-5.56</v>
          </cell>
          <cell r="KO336">
            <v>-4.04</v>
          </cell>
          <cell r="KP336">
            <v>0.21</v>
          </cell>
          <cell r="KQ336">
            <v>1.18</v>
          </cell>
          <cell r="KR336">
            <v>-4.88</v>
          </cell>
          <cell r="KS336">
            <v>-6.18</v>
          </cell>
          <cell r="KT336">
            <v>-0.53</v>
          </cell>
          <cell r="KU336">
            <v>0.22</v>
          </cell>
          <cell r="KV336">
            <v>2.61</v>
          </cell>
          <cell r="KW336">
            <v>3.91</v>
          </cell>
          <cell r="KX336">
            <v>1.17</v>
          </cell>
          <cell r="KY336">
            <v>3.9</v>
          </cell>
          <cell r="KZ336">
            <v>4.97</v>
          </cell>
          <cell r="LA336">
            <v>0.51</v>
          </cell>
          <cell r="LB336">
            <v>-3.81</v>
          </cell>
          <cell r="LC336">
            <v>-2.31</v>
          </cell>
          <cell r="LD336">
            <v>-1.62</v>
          </cell>
          <cell r="LE336">
            <v>-2.09</v>
          </cell>
          <cell r="LF336">
            <v>-1.5</v>
          </cell>
          <cell r="LG336">
            <v>-0.32850012676270335</v>
          </cell>
          <cell r="LH336">
            <v>2.0050297725828328</v>
          </cell>
          <cell r="LI336">
            <v>1.9207921967594421</v>
          </cell>
          <cell r="LJ336">
            <v>1.0399533310965892</v>
          </cell>
          <cell r="LK336">
            <v>1.1000000000000001</v>
          </cell>
          <cell r="LL336">
            <v>2.5955626060011561</v>
          </cell>
          <cell r="LM336">
            <v>2.7</v>
          </cell>
          <cell r="LN336">
            <v>1.4</v>
          </cell>
          <cell r="LO336">
            <v>-0.2</v>
          </cell>
          <cell r="LP336">
            <v>-0.8</v>
          </cell>
          <cell r="LQ336">
            <v>-2.1</v>
          </cell>
          <cell r="LR336">
            <v>-2.5526877678673472</v>
          </cell>
          <cell r="LS336">
            <v>-2.6</v>
          </cell>
          <cell r="LT336">
            <v>-1.1000000000000001</v>
          </cell>
          <cell r="LU336">
            <v>-0.6</v>
          </cell>
          <cell r="LV336">
            <v>0.5</v>
          </cell>
          <cell r="LW336">
            <v>1.6</v>
          </cell>
          <cell r="LX336">
            <v>0.8</v>
          </cell>
          <cell r="LY336">
            <v>1.9</v>
          </cell>
          <cell r="LZ336">
            <v>1.2</v>
          </cell>
          <cell r="MA336">
            <v>0.7</v>
          </cell>
          <cell r="MB336">
            <v>1.243301344766337</v>
          </cell>
          <cell r="MC336">
            <v>2.2000000000000002</v>
          </cell>
          <cell r="MD336">
            <v>0.8</v>
          </cell>
          <cell r="ME336">
            <v>2</v>
          </cell>
        </row>
        <row r="337">
          <cell r="A337">
            <v>1106027</v>
          </cell>
          <cell r="G337" t="str">
            <v xml:space="preserve">Tangerina </v>
          </cell>
          <cell r="H337">
            <v>0</v>
          </cell>
          <cell r="I337">
            <v>0</v>
          </cell>
          <cell r="J337">
            <v>21.36</v>
          </cell>
          <cell r="K337">
            <v>24</v>
          </cell>
          <cell r="L337">
            <v>-0.53</v>
          </cell>
          <cell r="M337">
            <v>-7.81</v>
          </cell>
          <cell r="N337">
            <v>-4.58</v>
          </cell>
          <cell r="O337">
            <v>-22.47</v>
          </cell>
          <cell r="P337">
            <v>-22.82</v>
          </cell>
          <cell r="Q337">
            <v>-22.2</v>
          </cell>
          <cell r="R337">
            <v>-12.84</v>
          </cell>
          <cell r="S337">
            <v>-9.3699999999999992</v>
          </cell>
          <cell r="T337">
            <v>-5.81</v>
          </cell>
          <cell r="U337">
            <v>-4.8499999999999996</v>
          </cell>
          <cell r="V337">
            <v>2.5099999999999998</v>
          </cell>
          <cell r="W337">
            <v>10.08</v>
          </cell>
          <cell r="X337">
            <v>15.27</v>
          </cell>
          <cell r="Y337">
            <v>16.14</v>
          </cell>
          <cell r="Z337">
            <v>22.06</v>
          </cell>
          <cell r="AA337">
            <v>22.45</v>
          </cell>
          <cell r="AB337">
            <v>25.82</v>
          </cell>
          <cell r="AC337">
            <v>26.44</v>
          </cell>
          <cell r="AD337">
            <v>12.04</v>
          </cell>
          <cell r="AE337">
            <v>11.33</v>
          </cell>
          <cell r="AF337">
            <v>7.25</v>
          </cell>
          <cell r="AG337">
            <v>0</v>
          </cell>
          <cell r="AH337">
            <v>11.76</v>
          </cell>
          <cell r="AI337">
            <v>39.43</v>
          </cell>
          <cell r="AJ337">
            <v>6.24</v>
          </cell>
          <cell r="AK337">
            <v>-8.4700000000000006</v>
          </cell>
          <cell r="AL337">
            <v>-29.85</v>
          </cell>
          <cell r="AM337">
            <v>-37.18</v>
          </cell>
          <cell r="AN337">
            <v>-32.18</v>
          </cell>
          <cell r="AO337">
            <v>-27.97</v>
          </cell>
          <cell r="AP337">
            <v>-19.28</v>
          </cell>
          <cell r="AQ337">
            <v>-14.89</v>
          </cell>
          <cell r="AR337">
            <v>-6.83</v>
          </cell>
          <cell r="AS337">
            <v>2.17</v>
          </cell>
          <cell r="AT337">
            <v>23.99</v>
          </cell>
          <cell r="AU337">
            <v>19.23</v>
          </cell>
          <cell r="AV337">
            <v>18.39</v>
          </cell>
          <cell r="AW337">
            <v>17.36</v>
          </cell>
          <cell r="AX337">
            <v>16.88</v>
          </cell>
          <cell r="AY337">
            <v>20.9</v>
          </cell>
          <cell r="AZ337">
            <v>17.23</v>
          </cell>
          <cell r="BA337">
            <v>4.96</v>
          </cell>
          <cell r="BB337">
            <v>1.4</v>
          </cell>
          <cell r="BC337">
            <v>6.39</v>
          </cell>
          <cell r="BD337">
            <v>13.09</v>
          </cell>
          <cell r="BE337">
            <v>6.69</v>
          </cell>
          <cell r="BF337">
            <v>-1.59</v>
          </cell>
          <cell r="BG337">
            <v>9.18</v>
          </cell>
          <cell r="BH337">
            <v>14.38</v>
          </cell>
          <cell r="BI337">
            <v>-3.63</v>
          </cell>
          <cell r="BJ337">
            <v>-28.54</v>
          </cell>
          <cell r="BK337">
            <v>-24.17</v>
          </cell>
          <cell r="BL337">
            <v>-19.7</v>
          </cell>
          <cell r="BM337">
            <v>-20.64</v>
          </cell>
          <cell r="BN337">
            <v>-17.739999999999998</v>
          </cell>
          <cell r="BO337">
            <v>-11.89</v>
          </cell>
          <cell r="BP337">
            <v>-1.55</v>
          </cell>
          <cell r="BQ337">
            <v>-3.38</v>
          </cell>
          <cell r="BR337">
            <v>4.96</v>
          </cell>
          <cell r="BS337">
            <v>13.31</v>
          </cell>
          <cell r="BT337">
            <v>13.24</v>
          </cell>
          <cell r="BU337">
            <v>16.96</v>
          </cell>
          <cell r="BV337">
            <v>15.3</v>
          </cell>
          <cell r="BW337">
            <v>11.46</v>
          </cell>
          <cell r="BX337">
            <v>6.84</v>
          </cell>
          <cell r="BY337">
            <v>6.69</v>
          </cell>
          <cell r="BZ337">
            <v>9.64</v>
          </cell>
          <cell r="CA337">
            <v>9.7799999999999994</v>
          </cell>
          <cell r="CB337">
            <v>4.08</v>
          </cell>
          <cell r="CC337">
            <v>5.42</v>
          </cell>
          <cell r="CD337">
            <v>19.25</v>
          </cell>
          <cell r="CE337">
            <v>-0.94</v>
          </cell>
          <cell r="CF337">
            <v>-12.48</v>
          </cell>
          <cell r="CG337">
            <v>-2.2000000000000002</v>
          </cell>
          <cell r="CH337">
            <v>-22.9</v>
          </cell>
          <cell r="CI337">
            <v>-18.98</v>
          </cell>
          <cell r="CJ337">
            <v>-17.079999999999998</v>
          </cell>
          <cell r="CK337">
            <v>-15.04</v>
          </cell>
          <cell r="CL337">
            <v>-16.39</v>
          </cell>
          <cell r="CM337">
            <v>-11.51</v>
          </cell>
          <cell r="CN337">
            <v>-6.46</v>
          </cell>
          <cell r="CO337">
            <v>-6.92</v>
          </cell>
          <cell r="CP337">
            <v>-4.2300000000000004</v>
          </cell>
          <cell r="CQ337">
            <v>7.18</v>
          </cell>
          <cell r="CR337">
            <v>8.9499999999999993</v>
          </cell>
          <cell r="CS337">
            <v>4.3499999999999996</v>
          </cell>
          <cell r="CT337">
            <v>12.99</v>
          </cell>
          <cell r="CU337">
            <v>15.74</v>
          </cell>
          <cell r="CV337">
            <v>4.68</v>
          </cell>
          <cell r="CW337">
            <v>4.33</v>
          </cell>
          <cell r="CX337">
            <v>-0.82</v>
          </cell>
          <cell r="CY337">
            <v>-6.49</v>
          </cell>
          <cell r="CZ337">
            <v>10.38</v>
          </cell>
          <cell r="DA337">
            <v>10.38</v>
          </cell>
          <cell r="DB337">
            <v>13.19</v>
          </cell>
          <cell r="DC337">
            <v>-0.65</v>
          </cell>
          <cell r="DD337">
            <v>3.59</v>
          </cell>
          <cell r="DE337">
            <v>5.88</v>
          </cell>
          <cell r="DF337">
            <v>-11.93</v>
          </cell>
          <cell r="DG337">
            <v>-16.510000000000002</v>
          </cell>
          <cell r="DH337">
            <v>-15.57</v>
          </cell>
          <cell r="DI337">
            <v>-15.92</v>
          </cell>
          <cell r="DJ337">
            <v>-14.82</v>
          </cell>
          <cell r="DK337">
            <v>-7.61</v>
          </cell>
          <cell r="DL337">
            <v>-2.92</v>
          </cell>
          <cell r="DM337">
            <v>2.82</v>
          </cell>
          <cell r="DN337">
            <v>2.83</v>
          </cell>
          <cell r="DO337">
            <v>10.210000000000001</v>
          </cell>
          <cell r="DP337">
            <v>16.98</v>
          </cell>
          <cell r="DQ337">
            <v>15.22</v>
          </cell>
          <cell r="DR337">
            <v>16.89</v>
          </cell>
          <cell r="DS337">
            <v>15.29</v>
          </cell>
          <cell r="DT337">
            <v>5.48</v>
          </cell>
          <cell r="DU337">
            <v>3</v>
          </cell>
          <cell r="DV337">
            <v>7.74</v>
          </cell>
          <cell r="DW337">
            <v>7.27</v>
          </cell>
          <cell r="DX337">
            <v>-1.21</v>
          </cell>
          <cell r="DY337">
            <v>1.84</v>
          </cell>
          <cell r="DZ337">
            <v>5.19</v>
          </cell>
          <cell r="EA337">
            <v>7.01</v>
          </cell>
          <cell r="EB337">
            <v>6.76</v>
          </cell>
          <cell r="EC337">
            <v>-4.1399999999999997</v>
          </cell>
          <cell r="ED337">
            <v>-19.32</v>
          </cell>
          <cell r="EE337">
            <v>-18.89</v>
          </cell>
          <cell r="EF337">
            <v>-20.98</v>
          </cell>
          <cell r="EG337">
            <v>-25.68</v>
          </cell>
          <cell r="EH337">
            <v>-23.47</v>
          </cell>
          <cell r="EI337">
            <v>-14.61</v>
          </cell>
          <cell r="EJ337">
            <v>0</v>
          </cell>
          <cell r="EK337">
            <v>7.29</v>
          </cell>
          <cell r="EL337">
            <v>11.81</v>
          </cell>
          <cell r="EM337">
            <v>16.260000000000002</v>
          </cell>
          <cell r="EN337">
            <v>16.809999999999999</v>
          </cell>
          <cell r="EO337">
            <v>15.99</v>
          </cell>
          <cell r="EP337">
            <v>17.98</v>
          </cell>
          <cell r="EQ337">
            <v>13.23</v>
          </cell>
          <cell r="ER337">
            <v>11.53</v>
          </cell>
          <cell r="ES337">
            <v>12.11</v>
          </cell>
          <cell r="ET337">
            <v>11.92</v>
          </cell>
          <cell r="EU337">
            <v>6.02</v>
          </cell>
          <cell r="EV337">
            <v>7.35</v>
          </cell>
          <cell r="EW337">
            <v>4.91</v>
          </cell>
          <cell r="EX337">
            <v>1.48</v>
          </cell>
          <cell r="EY337">
            <v>0.76</v>
          </cell>
          <cell r="EZ337">
            <v>2.86</v>
          </cell>
          <cell r="FA337">
            <v>1.39</v>
          </cell>
          <cell r="FB337">
            <v>-12.61</v>
          </cell>
          <cell r="FC337">
            <v>-14.83</v>
          </cell>
          <cell r="FD337">
            <v>-16.37</v>
          </cell>
          <cell r="FE337">
            <v>-14.46</v>
          </cell>
          <cell r="FF337">
            <v>-7.86</v>
          </cell>
          <cell r="FG337">
            <v>-10.82</v>
          </cell>
          <cell r="FH337">
            <v>-8.4600000000000009</v>
          </cell>
          <cell r="FI337">
            <v>-4.41</v>
          </cell>
          <cell r="FJ337">
            <v>-0.71</v>
          </cell>
          <cell r="FK337">
            <v>4.45</v>
          </cell>
          <cell r="FL337">
            <v>9.43</v>
          </cell>
          <cell r="FM337">
            <v>11.02</v>
          </cell>
          <cell r="FN337">
            <v>16.07</v>
          </cell>
          <cell r="FO337">
            <v>16.489999999999998</v>
          </cell>
          <cell r="FP337">
            <v>8.01</v>
          </cell>
          <cell r="FQ337">
            <v>3.36</v>
          </cell>
          <cell r="FR337">
            <v>2.76</v>
          </cell>
          <cell r="FS337">
            <v>2.73</v>
          </cell>
          <cell r="FT337">
            <v>-0.24</v>
          </cell>
          <cell r="FU337">
            <v>3.71</v>
          </cell>
          <cell r="FV337">
            <v>5.63</v>
          </cell>
          <cell r="FW337">
            <v>3.33</v>
          </cell>
          <cell r="FX337">
            <v>4.58</v>
          </cell>
          <cell r="FY337">
            <v>2.4300000000000002</v>
          </cell>
          <cell r="FZ337">
            <v>-0.06</v>
          </cell>
          <cell r="GA337">
            <v>-0.73</v>
          </cell>
          <cell r="GB337">
            <v>-4.88</v>
          </cell>
          <cell r="GC337">
            <v>-5.45</v>
          </cell>
          <cell r="GD337">
            <v>-24.3</v>
          </cell>
          <cell r="GE337">
            <v>-25.17</v>
          </cell>
          <cell r="GF337">
            <v>-8.2799999999999994</v>
          </cell>
          <cell r="GG337">
            <v>2.64</v>
          </cell>
          <cell r="GH337">
            <v>14.81</v>
          </cell>
          <cell r="GI337">
            <v>26.2</v>
          </cell>
          <cell r="GJ337">
            <v>23.69</v>
          </cell>
          <cell r="GK337">
            <v>19.5</v>
          </cell>
          <cell r="GL337">
            <v>14.22</v>
          </cell>
          <cell r="GM337">
            <v>9.9499999999999993</v>
          </cell>
          <cell r="GN337">
            <v>-0.67</v>
          </cell>
          <cell r="GO337">
            <v>-2.14</v>
          </cell>
          <cell r="GP337">
            <v>3.16</v>
          </cell>
          <cell r="GQ337">
            <v>7.6</v>
          </cell>
          <cell r="GR337">
            <v>4.8099999999999996</v>
          </cell>
          <cell r="GS337">
            <v>4.0599999999999996</v>
          </cell>
          <cell r="GT337">
            <v>1.7</v>
          </cell>
          <cell r="GU337">
            <v>-1</v>
          </cell>
          <cell r="GV337">
            <v>-0.5</v>
          </cell>
          <cell r="GW337">
            <v>2.48</v>
          </cell>
          <cell r="GX337">
            <v>0.91</v>
          </cell>
          <cell r="GY337">
            <v>-5.04</v>
          </cell>
          <cell r="GZ337">
            <v>-14.91</v>
          </cell>
          <cell r="HA337">
            <v>-15.69</v>
          </cell>
          <cell r="HB337">
            <v>-27.6</v>
          </cell>
          <cell r="HC337">
            <v>-22.28</v>
          </cell>
          <cell r="HD337">
            <v>-0.32</v>
          </cell>
          <cell r="HE337">
            <v>12.94</v>
          </cell>
          <cell r="HF337">
            <v>15.65</v>
          </cell>
          <cell r="HG337">
            <v>8.4600000000000009</v>
          </cell>
          <cell r="HH337">
            <v>16.079999999999998</v>
          </cell>
          <cell r="HI337">
            <v>25.97</v>
          </cell>
          <cell r="HJ337">
            <v>27.6</v>
          </cell>
          <cell r="HK337">
            <v>30.38</v>
          </cell>
          <cell r="HL337">
            <v>30.6</v>
          </cell>
          <cell r="HM337">
            <v>16.579999999999998</v>
          </cell>
          <cell r="HN337">
            <v>11.23</v>
          </cell>
          <cell r="HO337">
            <v>12.31</v>
          </cell>
          <cell r="HP337">
            <v>2.57</v>
          </cell>
          <cell r="HQ337">
            <v>2.2000000000000002</v>
          </cell>
          <cell r="HR337">
            <v>0.53</v>
          </cell>
          <cell r="HS337">
            <v>0.49</v>
          </cell>
          <cell r="HT337">
            <v>3.43</v>
          </cell>
          <cell r="HU337">
            <v>6.56</v>
          </cell>
          <cell r="HV337">
            <v>5.73</v>
          </cell>
          <cell r="HW337">
            <v>2.4500000000000002</v>
          </cell>
          <cell r="HX337">
            <v>-0.32</v>
          </cell>
          <cell r="HY337">
            <v>-11.78</v>
          </cell>
          <cell r="HZ337">
            <v>-33.409999999999997</v>
          </cell>
          <cell r="IA337">
            <v>-33.590000000000003</v>
          </cell>
          <cell r="IB337">
            <v>-10.65</v>
          </cell>
          <cell r="IC337">
            <v>3.04</v>
          </cell>
          <cell r="ID337">
            <v>13.52</v>
          </cell>
          <cell r="IE337">
            <v>19.68</v>
          </cell>
          <cell r="IF337">
            <v>16.75</v>
          </cell>
          <cell r="IG337">
            <v>16.920000000000002</v>
          </cell>
          <cell r="IH337">
            <v>18.100000000000001</v>
          </cell>
          <cell r="II337">
            <v>17.100000000000001</v>
          </cell>
          <cell r="IJ337">
            <v>26.88</v>
          </cell>
          <cell r="IK337">
            <v>28.16</v>
          </cell>
          <cell r="IL337">
            <v>2.93</v>
          </cell>
          <cell r="IM337">
            <v>-6.19</v>
          </cell>
          <cell r="IN337">
            <v>1.98</v>
          </cell>
          <cell r="IO337">
            <v>1.46</v>
          </cell>
          <cell r="IP337">
            <v>1.01</v>
          </cell>
          <cell r="IQ337">
            <v>1.52</v>
          </cell>
          <cell r="IR337">
            <v>3.98</v>
          </cell>
          <cell r="IS337">
            <v>2.81</v>
          </cell>
          <cell r="IT337">
            <v>-1.1299999999999999</v>
          </cell>
          <cell r="IU337">
            <v>7.0000000000000007E-2</v>
          </cell>
          <cell r="IV337">
            <v>-1.44</v>
          </cell>
          <cell r="IW337">
            <v>-13.05</v>
          </cell>
          <cell r="IX337">
            <v>-21.03</v>
          </cell>
          <cell r="IY337">
            <v>-16.98</v>
          </cell>
          <cell r="IZ337">
            <v>-0.14000000000000001</v>
          </cell>
          <cell r="JA337">
            <v>19.420000000000002</v>
          </cell>
          <cell r="JB337">
            <v>20.85</v>
          </cell>
          <cell r="JC337">
            <v>10.26</v>
          </cell>
          <cell r="JD337">
            <v>8.09</v>
          </cell>
          <cell r="JE337">
            <v>13.52</v>
          </cell>
          <cell r="JF337">
            <v>11.98</v>
          </cell>
          <cell r="JG337">
            <v>2.71</v>
          </cell>
          <cell r="JH337">
            <v>2.62</v>
          </cell>
          <cell r="JI337">
            <v>9.3800000000000008</v>
          </cell>
          <cell r="JJ337">
            <v>8.09</v>
          </cell>
          <cell r="JK337">
            <v>9.51</v>
          </cell>
          <cell r="JL337">
            <v>4.22</v>
          </cell>
          <cell r="JM337">
            <v>1.98</v>
          </cell>
          <cell r="JN337">
            <v>1.54</v>
          </cell>
          <cell r="JO337">
            <v>3.11</v>
          </cell>
          <cell r="JP337">
            <v>7.44</v>
          </cell>
          <cell r="JQ337">
            <v>11.95</v>
          </cell>
          <cell r="JR337">
            <v>9.49</v>
          </cell>
          <cell r="JS337">
            <v>2.09</v>
          </cell>
          <cell r="JT337">
            <v>1.56</v>
          </cell>
          <cell r="JU337">
            <v>-4.4400000000000004</v>
          </cell>
          <cell r="JV337">
            <v>-27.26</v>
          </cell>
          <cell r="JW337">
            <v>-24.86</v>
          </cell>
          <cell r="JX337">
            <v>-15.36</v>
          </cell>
          <cell r="JY337">
            <v>0.03</v>
          </cell>
          <cell r="JZ337">
            <v>27.84</v>
          </cell>
          <cell r="KA337">
            <v>26.69</v>
          </cell>
          <cell r="KB337">
            <v>14.36</v>
          </cell>
          <cell r="KC337">
            <v>13.86</v>
          </cell>
          <cell r="KD337">
            <v>13.5</v>
          </cell>
          <cell r="KE337">
            <v>10.51</v>
          </cell>
          <cell r="KF337">
            <v>6.82</v>
          </cell>
          <cell r="KG337">
            <v>22.87</v>
          </cell>
          <cell r="KH337">
            <v>34.47</v>
          </cell>
          <cell r="KI337">
            <v>3.19</v>
          </cell>
          <cell r="KJ337">
            <v>2.93</v>
          </cell>
          <cell r="KK337">
            <v>1.59</v>
          </cell>
          <cell r="KL337">
            <v>-1.81</v>
          </cell>
          <cell r="KM337">
            <v>-6.77</v>
          </cell>
          <cell r="KN337">
            <v>-5.97</v>
          </cell>
          <cell r="KO337">
            <v>-1.1599999999999999</v>
          </cell>
          <cell r="KP337">
            <v>0.52</v>
          </cell>
          <cell r="KQ337">
            <v>1.26</v>
          </cell>
          <cell r="KR337">
            <v>-1.9</v>
          </cell>
          <cell r="KS337">
            <v>-8.08</v>
          </cell>
          <cell r="KT337">
            <v>-10.5</v>
          </cell>
          <cell r="KU337">
            <v>-8.7899999999999991</v>
          </cell>
          <cell r="KV337">
            <v>-2.69</v>
          </cell>
          <cell r="KW337">
            <v>-1.1299999999999999</v>
          </cell>
          <cell r="KX337">
            <v>-3.11</v>
          </cell>
          <cell r="KY337">
            <v>-5.14</v>
          </cell>
          <cell r="KZ337">
            <v>-2.78</v>
          </cell>
          <cell r="LA337">
            <v>3.6</v>
          </cell>
          <cell r="LB337">
            <v>5.34</v>
          </cell>
          <cell r="LC337">
            <v>0.88</v>
          </cell>
          <cell r="LD337">
            <v>-3.58</v>
          </cell>
          <cell r="LE337">
            <v>-0.96</v>
          </cell>
          <cell r="LF337">
            <v>-1.5</v>
          </cell>
          <cell r="LG337">
            <v>-0.32850012676270335</v>
          </cell>
          <cell r="LH337">
            <v>2.0050297725828328</v>
          </cell>
          <cell r="LI337">
            <v>1.9207921967594421</v>
          </cell>
          <cell r="LJ337">
            <v>1.0399533310965892</v>
          </cell>
          <cell r="LK337">
            <v>1.1000000000000001</v>
          </cell>
          <cell r="LL337">
            <v>2.5955626060011561</v>
          </cell>
          <cell r="LM337">
            <v>2.7</v>
          </cell>
          <cell r="LN337">
            <v>1.4</v>
          </cell>
          <cell r="LO337">
            <v>-0.2</v>
          </cell>
          <cell r="LP337">
            <v>-0.8</v>
          </cell>
          <cell r="LQ337">
            <v>-2.1</v>
          </cell>
          <cell r="LR337">
            <v>-2.5526877678673472</v>
          </cell>
          <cell r="LS337">
            <v>-2.6</v>
          </cell>
          <cell r="LT337">
            <v>-1.1000000000000001</v>
          </cell>
          <cell r="LU337">
            <v>-0.6</v>
          </cell>
          <cell r="LV337">
            <v>0.5</v>
          </cell>
          <cell r="LW337">
            <v>1.6</v>
          </cell>
          <cell r="LX337">
            <v>0.8</v>
          </cell>
          <cell r="LY337">
            <v>1.9</v>
          </cell>
          <cell r="LZ337">
            <v>1.2</v>
          </cell>
          <cell r="MA337">
            <v>0.7</v>
          </cell>
          <cell r="MB337">
            <v>1.243301344766337</v>
          </cell>
          <cell r="MC337">
            <v>2.2000000000000002</v>
          </cell>
          <cell r="MD337">
            <v>0.8</v>
          </cell>
          <cell r="ME337">
            <v>2</v>
          </cell>
        </row>
        <row r="338">
          <cell r="A338">
            <v>1106028</v>
          </cell>
          <cell r="G338" t="str">
            <v xml:space="preserve">Uva </v>
          </cell>
          <cell r="H338">
            <v>-15.33</v>
          </cell>
          <cell r="I338">
            <v>-12.24</v>
          </cell>
          <cell r="J338">
            <v>-6.59</v>
          </cell>
          <cell r="K338">
            <v>-4.8499999999999996</v>
          </cell>
          <cell r="L338">
            <v>0.28999999999999998</v>
          </cell>
          <cell r="M338">
            <v>5.01</v>
          </cell>
          <cell r="N338">
            <v>9.93</v>
          </cell>
          <cell r="O338">
            <v>20.010000000000002</v>
          </cell>
          <cell r="P338">
            <v>13.19</v>
          </cell>
          <cell r="Q338">
            <v>-4.6399999999999997</v>
          </cell>
          <cell r="R338">
            <v>-16.21</v>
          </cell>
          <cell r="S338">
            <v>-12.6</v>
          </cell>
          <cell r="T338">
            <v>-5.0599999999999996</v>
          </cell>
          <cell r="U338">
            <v>13.87</v>
          </cell>
          <cell r="V338">
            <v>21.29</v>
          </cell>
          <cell r="W338">
            <v>15.63</v>
          </cell>
          <cell r="X338">
            <v>4.26</v>
          </cell>
          <cell r="Y338">
            <v>-2.5099999999999998</v>
          </cell>
          <cell r="Z338">
            <v>-0.67</v>
          </cell>
          <cell r="AA338">
            <v>3.93</v>
          </cell>
          <cell r="AB338">
            <v>4.72</v>
          </cell>
          <cell r="AC338">
            <v>2.84</v>
          </cell>
          <cell r="AD338">
            <v>0.2</v>
          </cell>
          <cell r="AE338">
            <v>-3.99</v>
          </cell>
          <cell r="AF338">
            <v>-4.01</v>
          </cell>
          <cell r="AG338">
            <v>1.0900000000000001</v>
          </cell>
          <cell r="AH338">
            <v>-4.5599999999999996</v>
          </cell>
          <cell r="AI338">
            <v>-6.79</v>
          </cell>
          <cell r="AJ338">
            <v>-4.46</v>
          </cell>
          <cell r="AK338">
            <v>-2.27</v>
          </cell>
          <cell r="AL338">
            <v>-3.98</v>
          </cell>
          <cell r="AM338">
            <v>-1.87</v>
          </cell>
          <cell r="AN338">
            <v>-5.72</v>
          </cell>
          <cell r="AO338">
            <v>-13.54</v>
          </cell>
          <cell r="AP338">
            <v>-13.66</v>
          </cell>
          <cell r="AQ338">
            <v>-4.51</v>
          </cell>
          <cell r="AR338">
            <v>15.93</v>
          </cell>
          <cell r="AS338">
            <v>30.74</v>
          </cell>
          <cell r="AT338">
            <v>24.14</v>
          </cell>
          <cell r="AU338">
            <v>8.15</v>
          </cell>
          <cell r="AV338">
            <v>-3.93</v>
          </cell>
          <cell r="AW338">
            <v>-3.72</v>
          </cell>
          <cell r="AX338">
            <v>1.58</v>
          </cell>
          <cell r="AY338">
            <v>1.21</v>
          </cell>
          <cell r="AZ338">
            <v>2.57</v>
          </cell>
          <cell r="BA338">
            <v>1.25</v>
          </cell>
          <cell r="BB338">
            <v>-5.18</v>
          </cell>
          <cell r="BC338">
            <v>-11.1</v>
          </cell>
          <cell r="BD338">
            <v>-9.42</v>
          </cell>
          <cell r="BE338">
            <v>-3.56</v>
          </cell>
          <cell r="BF338">
            <v>-4.7300000000000004</v>
          </cell>
          <cell r="BG338">
            <v>-8.42</v>
          </cell>
          <cell r="BH338">
            <v>-1.3</v>
          </cell>
          <cell r="BI338">
            <v>8.11</v>
          </cell>
          <cell r="BJ338">
            <v>10.59</v>
          </cell>
          <cell r="BK338">
            <v>8.81</v>
          </cell>
          <cell r="BL338">
            <v>9.2799999999999994</v>
          </cell>
          <cell r="BM338">
            <v>5.23</v>
          </cell>
          <cell r="BN338">
            <v>-6.09</v>
          </cell>
          <cell r="BO338">
            <v>-10.96</v>
          </cell>
          <cell r="BP338">
            <v>-3.13</v>
          </cell>
          <cell r="BQ338">
            <v>0.28999999999999998</v>
          </cell>
          <cell r="BR338">
            <v>0.23</v>
          </cell>
          <cell r="BS338">
            <v>0.41</v>
          </cell>
          <cell r="BT338">
            <v>1.68</v>
          </cell>
          <cell r="BU338">
            <v>6.02</v>
          </cell>
          <cell r="BV338">
            <v>12.43</v>
          </cell>
          <cell r="BW338">
            <v>16.350000000000001</v>
          </cell>
          <cell r="BX338">
            <v>13.47</v>
          </cell>
          <cell r="BY338">
            <v>5.0999999999999996</v>
          </cell>
          <cell r="BZ338">
            <v>-4.32</v>
          </cell>
          <cell r="CA338">
            <v>-9.73</v>
          </cell>
          <cell r="CB338">
            <v>-8</v>
          </cell>
          <cell r="CC338">
            <v>-6.75</v>
          </cell>
          <cell r="CD338">
            <v>-9.16</v>
          </cell>
          <cell r="CE338">
            <v>-8.51</v>
          </cell>
          <cell r="CF338">
            <v>-4.3099999999999996</v>
          </cell>
          <cell r="CG338">
            <v>3.08</v>
          </cell>
          <cell r="CH338">
            <v>10.41</v>
          </cell>
          <cell r="CI338">
            <v>10.47</v>
          </cell>
          <cell r="CJ338">
            <v>5.87</v>
          </cell>
          <cell r="CK338">
            <v>-0.9</v>
          </cell>
          <cell r="CL338">
            <v>-0.79</v>
          </cell>
          <cell r="CM338">
            <v>-2.13</v>
          </cell>
          <cell r="CN338">
            <v>-2.59</v>
          </cell>
          <cell r="CO338">
            <v>5.4</v>
          </cell>
          <cell r="CP338">
            <v>12.51</v>
          </cell>
          <cell r="CQ338">
            <v>12.72</v>
          </cell>
          <cell r="CR338">
            <v>2.5</v>
          </cell>
          <cell r="CS338">
            <v>-5.4</v>
          </cell>
          <cell r="CT338">
            <v>-6.44</v>
          </cell>
          <cell r="CU338">
            <v>-1.18</v>
          </cell>
          <cell r="CV338">
            <v>2.2799999999999998</v>
          </cell>
          <cell r="CW338">
            <v>4.3499999999999996</v>
          </cell>
          <cell r="CX338">
            <v>3.79</v>
          </cell>
          <cell r="CY338">
            <v>-4.5</v>
          </cell>
          <cell r="CZ338">
            <v>-9.0299999999999994</v>
          </cell>
          <cell r="DA338">
            <v>-9.0299999999999994</v>
          </cell>
          <cell r="DB338">
            <v>-6.61</v>
          </cell>
          <cell r="DC338">
            <v>-2.12</v>
          </cell>
          <cell r="DD338">
            <v>8.84</v>
          </cell>
          <cell r="DE338">
            <v>17.850000000000001</v>
          </cell>
          <cell r="DF338">
            <v>11.87</v>
          </cell>
          <cell r="DG338">
            <v>4.88</v>
          </cell>
          <cell r="DH338">
            <v>-3.07</v>
          </cell>
          <cell r="DI338">
            <v>-11.63</v>
          </cell>
          <cell r="DJ338">
            <v>-9.7200000000000006</v>
          </cell>
          <cell r="DK338">
            <v>-3.21</v>
          </cell>
          <cell r="DL338">
            <v>-1.99</v>
          </cell>
          <cell r="DM338">
            <v>3.5</v>
          </cell>
          <cell r="DN338">
            <v>14.49</v>
          </cell>
          <cell r="DO338">
            <v>14.9</v>
          </cell>
          <cell r="DP338">
            <v>6.9</v>
          </cell>
          <cell r="DQ338">
            <v>1.26</v>
          </cell>
          <cell r="DR338">
            <v>-1.53</v>
          </cell>
          <cell r="DS338">
            <v>0.35</v>
          </cell>
          <cell r="DT338">
            <v>6.59</v>
          </cell>
          <cell r="DU338">
            <v>10.33</v>
          </cell>
          <cell r="DV338">
            <v>4.01</v>
          </cell>
          <cell r="DW338">
            <v>-4.99</v>
          </cell>
          <cell r="DX338">
            <v>-9.31</v>
          </cell>
          <cell r="DY338">
            <v>-8.23</v>
          </cell>
          <cell r="DZ338">
            <v>-5.09</v>
          </cell>
          <cell r="EA338">
            <v>-3.43</v>
          </cell>
          <cell r="EB338">
            <v>0.44</v>
          </cell>
          <cell r="EC338">
            <v>6.64</v>
          </cell>
          <cell r="ED338">
            <v>5.79</v>
          </cell>
          <cell r="EE338">
            <v>1.7</v>
          </cell>
          <cell r="EF338">
            <v>-1.83</v>
          </cell>
          <cell r="EG338">
            <v>-4.47</v>
          </cell>
          <cell r="EH338">
            <v>-3.99</v>
          </cell>
          <cell r="EI338">
            <v>-1.04</v>
          </cell>
          <cell r="EJ338">
            <v>2.9</v>
          </cell>
          <cell r="EK338">
            <v>7.27</v>
          </cell>
          <cell r="EL338">
            <v>8.1300000000000008</v>
          </cell>
          <cell r="EM338">
            <v>9.07</v>
          </cell>
          <cell r="EN338">
            <v>9.44</v>
          </cell>
          <cell r="EO338">
            <v>2.65</v>
          </cell>
          <cell r="EP338">
            <v>-1.86</v>
          </cell>
          <cell r="EQ338">
            <v>-0.92</v>
          </cell>
          <cell r="ER338">
            <v>3.74</v>
          </cell>
          <cell r="ES338">
            <v>3.56</v>
          </cell>
          <cell r="ET338">
            <v>-5.91</v>
          </cell>
          <cell r="EU338">
            <v>-10.73</v>
          </cell>
          <cell r="EV338">
            <v>-2.57</v>
          </cell>
          <cell r="EW338">
            <v>6.44</v>
          </cell>
          <cell r="EX338">
            <v>0.5</v>
          </cell>
          <cell r="EY338">
            <v>-5.98</v>
          </cell>
          <cell r="EZ338">
            <v>-5.78</v>
          </cell>
          <cell r="FA338">
            <v>-3.09</v>
          </cell>
          <cell r="FB338">
            <v>2.27</v>
          </cell>
          <cell r="FC338">
            <v>5.66</v>
          </cell>
          <cell r="FD338">
            <v>5.57</v>
          </cell>
          <cell r="FE338">
            <v>-1.53</v>
          </cell>
          <cell r="FF338">
            <v>-5.74</v>
          </cell>
          <cell r="FG338">
            <v>-1.95</v>
          </cell>
          <cell r="FH338">
            <v>1.38</v>
          </cell>
          <cell r="FI338">
            <v>2.4900000000000002</v>
          </cell>
          <cell r="FJ338">
            <v>2.98</v>
          </cell>
          <cell r="FK338">
            <v>3.48</v>
          </cell>
          <cell r="FL338">
            <v>0.26</v>
          </cell>
          <cell r="FM338">
            <v>-5.32</v>
          </cell>
          <cell r="FN338">
            <v>-4.8</v>
          </cell>
          <cell r="FO338">
            <v>3.24</v>
          </cell>
          <cell r="FP338">
            <v>5.58</v>
          </cell>
          <cell r="FQ338">
            <v>5.73</v>
          </cell>
          <cell r="FR338">
            <v>4.41</v>
          </cell>
          <cell r="FS338">
            <v>0.17</v>
          </cell>
          <cell r="FT338">
            <v>-1.01</v>
          </cell>
          <cell r="FU338">
            <v>-6.59</v>
          </cell>
          <cell r="FV338">
            <v>-7.54</v>
          </cell>
          <cell r="FW338">
            <v>-0.14000000000000001</v>
          </cell>
          <cell r="FX338">
            <v>1.78</v>
          </cell>
          <cell r="FY338">
            <v>2.73</v>
          </cell>
          <cell r="FZ338">
            <v>7.33</v>
          </cell>
          <cell r="GA338">
            <v>7.99</v>
          </cell>
          <cell r="GB338">
            <v>0.21</v>
          </cell>
          <cell r="GC338">
            <v>-7.71</v>
          </cell>
          <cell r="GD338">
            <v>-6.56</v>
          </cell>
          <cell r="GE338">
            <v>1.89</v>
          </cell>
          <cell r="GF338">
            <v>4.8899999999999997</v>
          </cell>
          <cell r="GG338">
            <v>2.38</v>
          </cell>
          <cell r="GH338">
            <v>1.69</v>
          </cell>
          <cell r="GI338">
            <v>2.94</v>
          </cell>
          <cell r="GJ338">
            <v>2.59</v>
          </cell>
          <cell r="GK338">
            <v>0.97</v>
          </cell>
          <cell r="GL338">
            <v>2.1800000000000002</v>
          </cell>
          <cell r="GM338">
            <v>3.87</v>
          </cell>
          <cell r="GN338">
            <v>3.43</v>
          </cell>
          <cell r="GO338">
            <v>3.43</v>
          </cell>
          <cell r="GP338">
            <v>-1.26</v>
          </cell>
          <cell r="GQ338">
            <v>-4.82</v>
          </cell>
          <cell r="GR338">
            <v>-2.16</v>
          </cell>
          <cell r="GS338">
            <v>-0.48</v>
          </cell>
          <cell r="GT338">
            <v>-4.68</v>
          </cell>
          <cell r="GU338">
            <v>-4.3</v>
          </cell>
          <cell r="GV338">
            <v>1.36</v>
          </cell>
          <cell r="GW338">
            <v>6.92</v>
          </cell>
          <cell r="GX338">
            <v>6.91</v>
          </cell>
          <cell r="GY338">
            <v>5.59</v>
          </cell>
          <cell r="GZ338">
            <v>4</v>
          </cell>
          <cell r="HA338">
            <v>2.16</v>
          </cell>
          <cell r="HB338">
            <v>2.2400000000000002</v>
          </cell>
          <cell r="HC338">
            <v>-1.34</v>
          </cell>
          <cell r="HD338">
            <v>-3.59</v>
          </cell>
          <cell r="HE338">
            <v>0.28999999999999998</v>
          </cell>
          <cell r="HF338">
            <v>2.74</v>
          </cell>
          <cell r="HG338">
            <v>3.08</v>
          </cell>
          <cell r="HH338">
            <v>2.81</v>
          </cell>
          <cell r="HI338">
            <v>3.19</v>
          </cell>
          <cell r="HJ338">
            <v>2.0499999999999998</v>
          </cell>
          <cell r="HK338">
            <v>-0.46</v>
          </cell>
          <cell r="HL338">
            <v>-0.87</v>
          </cell>
          <cell r="HM338">
            <v>2.06</v>
          </cell>
          <cell r="HN338">
            <v>2.08</v>
          </cell>
          <cell r="HO338">
            <v>3.44</v>
          </cell>
          <cell r="HP338">
            <v>2.06</v>
          </cell>
          <cell r="HQ338">
            <v>-2.1</v>
          </cell>
          <cell r="HR338">
            <v>-2.95</v>
          </cell>
          <cell r="HS338">
            <v>2.2599999999999998</v>
          </cell>
          <cell r="HT338">
            <v>3.58</v>
          </cell>
          <cell r="HU338">
            <v>3.65</v>
          </cell>
          <cell r="HV338">
            <v>4.12</v>
          </cell>
          <cell r="HW338">
            <v>2.59</v>
          </cell>
          <cell r="HX338">
            <v>3.67</v>
          </cell>
          <cell r="HY338">
            <v>-0.34</v>
          </cell>
          <cell r="HZ338">
            <v>-3.85</v>
          </cell>
          <cell r="IA338">
            <v>-4.66</v>
          </cell>
          <cell r="IB338">
            <v>-4.78</v>
          </cell>
          <cell r="IC338">
            <v>-1.78</v>
          </cell>
          <cell r="ID338">
            <v>-2.65</v>
          </cell>
          <cell r="IE338">
            <v>-3.36</v>
          </cell>
          <cell r="IF338">
            <v>2.74</v>
          </cell>
          <cell r="IG338">
            <v>4.07</v>
          </cell>
          <cell r="IH338">
            <v>6.36</v>
          </cell>
          <cell r="II338">
            <v>6.6</v>
          </cell>
          <cell r="IJ338">
            <v>5.89</v>
          </cell>
          <cell r="IK338">
            <v>2.41</v>
          </cell>
          <cell r="IL338">
            <v>-2.09</v>
          </cell>
          <cell r="IM338">
            <v>-3.29</v>
          </cell>
          <cell r="IN338">
            <v>3.33</v>
          </cell>
          <cell r="IO338">
            <v>2.8</v>
          </cell>
          <cell r="IP338">
            <v>-7.08</v>
          </cell>
          <cell r="IQ338">
            <v>-5.55</v>
          </cell>
          <cell r="IR338">
            <v>-1.94</v>
          </cell>
          <cell r="IS338">
            <v>0.82</v>
          </cell>
          <cell r="IT338">
            <v>3.35</v>
          </cell>
          <cell r="IU338">
            <v>2.98</v>
          </cell>
          <cell r="IV338">
            <v>3.03</v>
          </cell>
          <cell r="IW338">
            <v>1.84</v>
          </cell>
          <cell r="IX338">
            <v>3.25</v>
          </cell>
          <cell r="IY338">
            <v>5</v>
          </cell>
          <cell r="IZ338">
            <v>2.5299999999999998</v>
          </cell>
          <cell r="JA338">
            <v>1.32</v>
          </cell>
          <cell r="JB338">
            <v>0.51</v>
          </cell>
          <cell r="JC338">
            <v>0.21</v>
          </cell>
          <cell r="JD338">
            <v>0.43</v>
          </cell>
          <cell r="JE338">
            <v>-0.17</v>
          </cell>
          <cell r="JF338">
            <v>0.62</v>
          </cell>
          <cell r="JG338">
            <v>2.13</v>
          </cell>
          <cell r="JH338">
            <v>2.34</v>
          </cell>
          <cell r="JI338">
            <v>3.29</v>
          </cell>
          <cell r="JJ338">
            <v>0.46</v>
          </cell>
          <cell r="JK338">
            <v>-6.04</v>
          </cell>
          <cell r="JL338">
            <v>-4.6100000000000003</v>
          </cell>
          <cell r="JM338">
            <v>-0.27</v>
          </cell>
          <cell r="JN338">
            <v>0.26</v>
          </cell>
          <cell r="JO338">
            <v>8.31</v>
          </cell>
          <cell r="JP338">
            <v>17.79</v>
          </cell>
          <cell r="JQ338">
            <v>20.38</v>
          </cell>
          <cell r="JR338">
            <v>15.8</v>
          </cell>
          <cell r="JS338">
            <v>5.35</v>
          </cell>
          <cell r="JT338">
            <v>2.57</v>
          </cell>
          <cell r="JU338">
            <v>-4.59</v>
          </cell>
          <cell r="JV338">
            <v>-10.51</v>
          </cell>
          <cell r="JW338">
            <v>-9.69</v>
          </cell>
          <cell r="JX338">
            <v>-10.02</v>
          </cell>
          <cell r="JY338">
            <v>-6.84</v>
          </cell>
          <cell r="JZ338">
            <v>0.68</v>
          </cell>
          <cell r="KA338">
            <v>2.1</v>
          </cell>
          <cell r="KB338">
            <v>-1.92</v>
          </cell>
          <cell r="KC338">
            <v>-0.97</v>
          </cell>
          <cell r="KD338">
            <v>0.91</v>
          </cell>
          <cell r="KE338">
            <v>2.72</v>
          </cell>
          <cell r="KF338">
            <v>9.14</v>
          </cell>
          <cell r="KG338">
            <v>7.63</v>
          </cell>
          <cell r="KH338">
            <v>-0.84</v>
          </cell>
          <cell r="KI338">
            <v>-4.5199999999999996</v>
          </cell>
          <cell r="KJ338">
            <v>-4.17</v>
          </cell>
          <cell r="KK338">
            <v>-4.63</v>
          </cell>
          <cell r="KL338">
            <v>-4.67</v>
          </cell>
          <cell r="KM338">
            <v>-3.95</v>
          </cell>
          <cell r="KN338">
            <v>-2.94</v>
          </cell>
          <cell r="KO338">
            <v>3.73</v>
          </cell>
          <cell r="KP338">
            <v>5.47</v>
          </cell>
          <cell r="KQ338">
            <v>1.9</v>
          </cell>
          <cell r="KR338">
            <v>-1.08</v>
          </cell>
          <cell r="KS338">
            <v>-1.57</v>
          </cell>
          <cell r="KT338">
            <v>-1</v>
          </cell>
          <cell r="KU338">
            <v>-2.92</v>
          </cell>
          <cell r="KV338">
            <v>-2.87</v>
          </cell>
          <cell r="KW338">
            <v>-1.3</v>
          </cell>
          <cell r="KX338">
            <v>0.04</v>
          </cell>
          <cell r="KY338">
            <v>-2.14</v>
          </cell>
          <cell r="KZ338">
            <v>-1.43</v>
          </cell>
          <cell r="LA338">
            <v>4.0999999999999996</v>
          </cell>
          <cell r="LB338">
            <v>2.36</v>
          </cell>
          <cell r="LC338">
            <v>-1.83</v>
          </cell>
          <cell r="LD338">
            <v>0.74</v>
          </cell>
          <cell r="LE338">
            <v>4.3</v>
          </cell>
          <cell r="LF338">
            <v>-1.5</v>
          </cell>
          <cell r="LG338">
            <v>-0.32850012676270335</v>
          </cell>
          <cell r="LH338">
            <v>2.0050297725828328</v>
          </cell>
          <cell r="LI338">
            <v>1.9207921967594421</v>
          </cell>
          <cell r="LJ338">
            <v>1.0399533310965892</v>
          </cell>
          <cell r="LK338">
            <v>1.1000000000000001</v>
          </cell>
          <cell r="LL338">
            <v>2.5955626060011561</v>
          </cell>
          <cell r="LM338">
            <v>2.7</v>
          </cell>
          <cell r="LN338">
            <v>1.4</v>
          </cell>
          <cell r="LO338">
            <v>-0.2</v>
          </cell>
          <cell r="LP338">
            <v>-0.8</v>
          </cell>
          <cell r="LQ338">
            <v>-2.1</v>
          </cell>
          <cell r="LR338">
            <v>-2.5526877678673472</v>
          </cell>
          <cell r="LS338">
            <v>-2.6</v>
          </cell>
          <cell r="LT338">
            <v>-1.1000000000000001</v>
          </cell>
          <cell r="LU338">
            <v>-0.6</v>
          </cell>
          <cell r="LV338">
            <v>0.5</v>
          </cell>
          <cell r="LW338">
            <v>1.6</v>
          </cell>
          <cell r="LX338">
            <v>0.8</v>
          </cell>
          <cell r="LY338">
            <v>1.9</v>
          </cell>
          <cell r="LZ338">
            <v>1.2</v>
          </cell>
          <cell r="MA338">
            <v>0.7</v>
          </cell>
          <cell r="MB338">
            <v>1.243301344766337</v>
          </cell>
          <cell r="MC338">
            <v>2.2000000000000002</v>
          </cell>
          <cell r="MD338">
            <v>0.8</v>
          </cell>
          <cell r="ME338">
            <v>2</v>
          </cell>
        </row>
        <row r="339">
          <cell r="A339">
            <v>1106039</v>
          </cell>
          <cell r="G339" t="str">
            <v xml:space="preserve">Laranja-pera </v>
          </cell>
          <cell r="H339">
            <v>12.44</v>
          </cell>
          <cell r="I339">
            <v>11.96</v>
          </cell>
          <cell r="J339">
            <v>11.03</v>
          </cell>
          <cell r="K339">
            <v>6.15</v>
          </cell>
          <cell r="L339">
            <v>1.63</v>
          </cell>
          <cell r="M339">
            <v>1.46</v>
          </cell>
          <cell r="N339">
            <v>1.93</v>
          </cell>
          <cell r="O339">
            <v>1.05</v>
          </cell>
          <cell r="P339">
            <v>-2.2000000000000002</v>
          </cell>
          <cell r="Q339">
            <v>-6.6</v>
          </cell>
          <cell r="R339">
            <v>-5.61</v>
          </cell>
          <cell r="S339">
            <v>-4.25</v>
          </cell>
          <cell r="T339">
            <v>-5.92</v>
          </cell>
          <cell r="U339">
            <v>-3.38</v>
          </cell>
          <cell r="V339">
            <v>4.3</v>
          </cell>
          <cell r="W339">
            <v>1.8</v>
          </cell>
          <cell r="X339">
            <v>-0.51</v>
          </cell>
          <cell r="Y339">
            <v>4.7</v>
          </cell>
          <cell r="Z339">
            <v>2.2999999999999998</v>
          </cell>
          <cell r="AA339">
            <v>-1.57</v>
          </cell>
          <cell r="AB339">
            <v>3.23</v>
          </cell>
          <cell r="AC339">
            <v>5.64</v>
          </cell>
          <cell r="AD339">
            <v>3.57</v>
          </cell>
          <cell r="AE339">
            <v>5.86</v>
          </cell>
          <cell r="AF339">
            <v>9.39</v>
          </cell>
          <cell r="AG339">
            <v>13.38</v>
          </cell>
          <cell r="AH339">
            <v>15.03</v>
          </cell>
          <cell r="AI339">
            <v>16.91</v>
          </cell>
          <cell r="AJ339">
            <v>18.3</v>
          </cell>
          <cell r="AK339">
            <v>10.46</v>
          </cell>
          <cell r="AL339">
            <v>-2.14</v>
          </cell>
          <cell r="AM339">
            <v>-10.64</v>
          </cell>
          <cell r="AN339">
            <v>-11.2</v>
          </cell>
          <cell r="AO339">
            <v>-12.48</v>
          </cell>
          <cell r="AP339">
            <v>-13.12</v>
          </cell>
          <cell r="AQ339">
            <v>-12.42</v>
          </cell>
          <cell r="AR339">
            <v>-11.08</v>
          </cell>
          <cell r="AS339">
            <v>-6.07</v>
          </cell>
          <cell r="AT339">
            <v>1.59</v>
          </cell>
          <cell r="AU339">
            <v>3.81</v>
          </cell>
          <cell r="AV339">
            <v>1.33</v>
          </cell>
          <cell r="AW339">
            <v>3.24</v>
          </cell>
          <cell r="AX339">
            <v>6.14</v>
          </cell>
          <cell r="AY339">
            <v>5.68</v>
          </cell>
          <cell r="AZ339">
            <v>6.08</v>
          </cell>
          <cell r="BA339">
            <v>2.91</v>
          </cell>
          <cell r="BB339">
            <v>0.13</v>
          </cell>
          <cell r="BC339">
            <v>1.07</v>
          </cell>
          <cell r="BD339">
            <v>3.3</v>
          </cell>
          <cell r="BE339">
            <v>8.51</v>
          </cell>
          <cell r="BF339">
            <v>9.99</v>
          </cell>
          <cell r="BG339">
            <v>7.79</v>
          </cell>
          <cell r="BH339">
            <v>8.49</v>
          </cell>
          <cell r="BI339">
            <v>6.16</v>
          </cell>
          <cell r="BJ339">
            <v>-0.88</v>
          </cell>
          <cell r="BK339">
            <v>-3.03</v>
          </cell>
          <cell r="BL339">
            <v>-3.27</v>
          </cell>
          <cell r="BM339">
            <v>-5.27</v>
          </cell>
          <cell r="BN339">
            <v>-8.14</v>
          </cell>
          <cell r="BO339">
            <v>-7.79</v>
          </cell>
          <cell r="BP339">
            <v>-5.73</v>
          </cell>
          <cell r="BQ339">
            <v>-4.91</v>
          </cell>
          <cell r="BR339">
            <v>-1.1599999999999999</v>
          </cell>
          <cell r="BS339">
            <v>1.26</v>
          </cell>
          <cell r="BT339">
            <v>-2.0699999999999998</v>
          </cell>
          <cell r="BU339">
            <v>-1.04</v>
          </cell>
          <cell r="BV339">
            <v>6.19</v>
          </cell>
          <cell r="BW339">
            <v>5.67</v>
          </cell>
          <cell r="BX339">
            <v>1.83</v>
          </cell>
          <cell r="BY339">
            <v>1.32</v>
          </cell>
          <cell r="BZ339">
            <v>0.05</v>
          </cell>
          <cell r="CA339">
            <v>-0.31</v>
          </cell>
          <cell r="CB339">
            <v>4.63</v>
          </cell>
          <cell r="CC339">
            <v>7.83</v>
          </cell>
          <cell r="CD339">
            <v>5.61</v>
          </cell>
          <cell r="CE339">
            <v>5.26</v>
          </cell>
          <cell r="CF339">
            <v>5.24</v>
          </cell>
          <cell r="CG339">
            <v>5.71</v>
          </cell>
          <cell r="CH339">
            <v>6.78</v>
          </cell>
          <cell r="CI339">
            <v>0.28000000000000003</v>
          </cell>
          <cell r="CJ339">
            <v>-6.25</v>
          </cell>
          <cell r="CK339">
            <v>-8.58</v>
          </cell>
          <cell r="CL339">
            <v>-8.19</v>
          </cell>
          <cell r="CM339">
            <v>-4.41</v>
          </cell>
          <cell r="CN339">
            <v>-3.82</v>
          </cell>
          <cell r="CO339">
            <v>-4.9800000000000004</v>
          </cell>
          <cell r="CP339">
            <v>-4.67</v>
          </cell>
          <cell r="CQ339">
            <v>-1.52</v>
          </cell>
          <cell r="CR339">
            <v>2.33</v>
          </cell>
          <cell r="CS339">
            <v>0.64</v>
          </cell>
          <cell r="CT339">
            <v>-0.65</v>
          </cell>
          <cell r="CU339">
            <v>0.39</v>
          </cell>
          <cell r="CV339">
            <v>0.1</v>
          </cell>
          <cell r="CW339">
            <v>0.63</v>
          </cell>
          <cell r="CX339">
            <v>-0.61</v>
          </cell>
          <cell r="CY339">
            <v>-1.34</v>
          </cell>
          <cell r="CZ339">
            <v>4.04</v>
          </cell>
          <cell r="DA339">
            <v>4.04</v>
          </cell>
          <cell r="DB339">
            <v>3.21</v>
          </cell>
          <cell r="DC339">
            <v>1.71</v>
          </cell>
          <cell r="DD339">
            <v>5.68</v>
          </cell>
          <cell r="DE339">
            <v>9.26</v>
          </cell>
          <cell r="DF339">
            <v>6.93</v>
          </cell>
          <cell r="DG339">
            <v>1.96</v>
          </cell>
          <cell r="DH339">
            <v>-2.52</v>
          </cell>
          <cell r="DI339">
            <v>-5.68</v>
          </cell>
          <cell r="DJ339">
            <v>-5.19</v>
          </cell>
          <cell r="DK339">
            <v>-5.5</v>
          </cell>
          <cell r="DL339">
            <v>-6.1</v>
          </cell>
          <cell r="DM339">
            <v>-4.42</v>
          </cell>
          <cell r="DN339">
            <v>-1.57</v>
          </cell>
          <cell r="DO339">
            <v>2.0699999999999998</v>
          </cell>
          <cell r="DP339">
            <v>2.4700000000000002</v>
          </cell>
          <cell r="DQ339">
            <v>0.34</v>
          </cell>
          <cell r="DR339">
            <v>-0.15</v>
          </cell>
          <cell r="DS339">
            <v>0.77</v>
          </cell>
          <cell r="DT339">
            <v>3.09</v>
          </cell>
          <cell r="DU339">
            <v>2.89</v>
          </cell>
          <cell r="DV339">
            <v>2.5099999999999998</v>
          </cell>
          <cell r="DW339">
            <v>4.92</v>
          </cell>
          <cell r="DX339">
            <v>6.69</v>
          </cell>
          <cell r="DY339">
            <v>10.01</v>
          </cell>
          <cell r="DZ339">
            <v>11.41</v>
          </cell>
          <cell r="EA339">
            <v>11.17</v>
          </cell>
          <cell r="EB339">
            <v>10.15</v>
          </cell>
          <cell r="EC339">
            <v>4.76</v>
          </cell>
          <cell r="ED339">
            <v>-1.73</v>
          </cell>
          <cell r="EE339">
            <v>-4.68</v>
          </cell>
          <cell r="EF339">
            <v>-4.96</v>
          </cell>
          <cell r="EG339">
            <v>-5.63</v>
          </cell>
          <cell r="EH339">
            <v>-3.13</v>
          </cell>
          <cell r="EI339">
            <v>-1.83</v>
          </cell>
          <cell r="EJ339">
            <v>-3.09</v>
          </cell>
          <cell r="EK339">
            <v>-0.72</v>
          </cell>
          <cell r="EL339">
            <v>0.05</v>
          </cell>
          <cell r="EM339">
            <v>-1.31</v>
          </cell>
          <cell r="EN339">
            <v>-7.0000000000000007E-2</v>
          </cell>
          <cell r="EO339">
            <v>5.45</v>
          </cell>
          <cell r="EP339">
            <v>8.3000000000000007</v>
          </cell>
          <cell r="EQ339">
            <v>6.81</v>
          </cell>
          <cell r="ER339">
            <v>3.71</v>
          </cell>
          <cell r="ES339">
            <v>-0.26</v>
          </cell>
          <cell r="ET339">
            <v>-0.87</v>
          </cell>
          <cell r="EU339">
            <v>5.36</v>
          </cell>
          <cell r="EV339">
            <v>9.75</v>
          </cell>
          <cell r="EW339">
            <v>9.7799999999999994</v>
          </cell>
          <cell r="EX339">
            <v>7.48</v>
          </cell>
          <cell r="EY339">
            <v>5.99</v>
          </cell>
          <cell r="EZ339">
            <v>6.85</v>
          </cell>
          <cell r="FA339">
            <v>6.73</v>
          </cell>
          <cell r="FB339">
            <v>4.21</v>
          </cell>
          <cell r="FC339">
            <v>-4.29</v>
          </cell>
          <cell r="FD339">
            <v>-11.29</v>
          </cell>
          <cell r="FE339">
            <v>-13.16</v>
          </cell>
          <cell r="FF339">
            <v>-12.11</v>
          </cell>
          <cell r="FG339">
            <v>-11.38</v>
          </cell>
          <cell r="FH339">
            <v>-11.82</v>
          </cell>
          <cell r="FI339">
            <v>-7.8</v>
          </cell>
          <cell r="FJ339">
            <v>-2.84</v>
          </cell>
          <cell r="FK339">
            <v>-0.01</v>
          </cell>
          <cell r="FL339">
            <v>0.28999999999999998</v>
          </cell>
          <cell r="FM339">
            <v>-1.59</v>
          </cell>
          <cell r="FN339">
            <v>-0.34</v>
          </cell>
          <cell r="FO339">
            <v>1.3</v>
          </cell>
          <cell r="FP339">
            <v>-0.62</v>
          </cell>
          <cell r="FQ339">
            <v>-1.46</v>
          </cell>
          <cell r="FR339">
            <v>-1.03</v>
          </cell>
          <cell r="FS339">
            <v>-0.62</v>
          </cell>
          <cell r="FT339">
            <v>2.46</v>
          </cell>
          <cell r="FU339">
            <v>2.98</v>
          </cell>
          <cell r="FV339">
            <v>0.76</v>
          </cell>
          <cell r="FW339">
            <v>1.2</v>
          </cell>
          <cell r="FX339">
            <v>3.87</v>
          </cell>
          <cell r="FY339">
            <v>5.4</v>
          </cell>
          <cell r="FZ339">
            <v>5.95</v>
          </cell>
          <cell r="GA339">
            <v>2.69</v>
          </cell>
          <cell r="GB339">
            <v>-1.97</v>
          </cell>
          <cell r="GC339">
            <v>-2.6</v>
          </cell>
          <cell r="GD339">
            <v>-4.25</v>
          </cell>
          <cell r="GE339">
            <v>-6.96</v>
          </cell>
          <cell r="GF339">
            <v>-5.3</v>
          </cell>
          <cell r="GG339">
            <v>-1.97</v>
          </cell>
          <cell r="GH339">
            <v>-1.64</v>
          </cell>
          <cell r="GI339">
            <v>-3.73</v>
          </cell>
          <cell r="GJ339">
            <v>-2.8</v>
          </cell>
          <cell r="GK339">
            <v>-0.78</v>
          </cell>
          <cell r="GL339">
            <v>-0.23</v>
          </cell>
          <cell r="GM339">
            <v>1.51</v>
          </cell>
          <cell r="GN339">
            <v>2.71</v>
          </cell>
          <cell r="GO339">
            <v>1.78</v>
          </cell>
          <cell r="GP339">
            <v>0.87</v>
          </cell>
          <cell r="GQ339">
            <v>2.16</v>
          </cell>
          <cell r="GR339">
            <v>5.55</v>
          </cell>
          <cell r="GS339">
            <v>7.12</v>
          </cell>
          <cell r="GT339">
            <v>4.59</v>
          </cell>
          <cell r="GU339">
            <v>5.13</v>
          </cell>
          <cell r="GV339">
            <v>7.88</v>
          </cell>
          <cell r="GW339">
            <v>6.06</v>
          </cell>
          <cell r="GX339">
            <v>4.3899999999999997</v>
          </cell>
          <cell r="GY339">
            <v>1.44</v>
          </cell>
          <cell r="GZ339">
            <v>-1.46</v>
          </cell>
          <cell r="HA339">
            <v>-3.48</v>
          </cell>
          <cell r="HB339">
            <v>-4.33</v>
          </cell>
          <cell r="HC339">
            <v>-3.93</v>
          </cell>
          <cell r="HD339">
            <v>-6.98</v>
          </cell>
          <cell r="HE339">
            <v>-4.7699999999999996</v>
          </cell>
          <cell r="HF339">
            <v>-1.3</v>
          </cell>
          <cell r="HG339">
            <v>-2.1</v>
          </cell>
          <cell r="HH339">
            <v>0.18</v>
          </cell>
          <cell r="HI339">
            <v>0.02</v>
          </cell>
          <cell r="HJ339">
            <v>1.64</v>
          </cell>
          <cell r="HK339">
            <v>4.82</v>
          </cell>
          <cell r="HL339">
            <v>3.78</v>
          </cell>
          <cell r="HM339">
            <v>3.32</v>
          </cell>
          <cell r="HN339">
            <v>5.7</v>
          </cell>
          <cell r="HO339">
            <v>7.48</v>
          </cell>
          <cell r="HP339">
            <v>9.93</v>
          </cell>
          <cell r="HQ339">
            <v>12.41</v>
          </cell>
          <cell r="HR339">
            <v>10.62</v>
          </cell>
          <cell r="HS339">
            <v>5.66</v>
          </cell>
          <cell r="HT339">
            <v>4.47</v>
          </cell>
          <cell r="HU339">
            <v>4.28</v>
          </cell>
          <cell r="HV339">
            <v>1.03</v>
          </cell>
          <cell r="HW339">
            <v>-2.59</v>
          </cell>
          <cell r="HX339">
            <v>-3.76</v>
          </cell>
          <cell r="HY339">
            <v>-6.22</v>
          </cell>
          <cell r="HZ339">
            <v>-6.31</v>
          </cell>
          <cell r="IA339">
            <v>-3.63</v>
          </cell>
          <cell r="IB339">
            <v>-5.0599999999999996</v>
          </cell>
          <cell r="IC339">
            <v>-4.09</v>
          </cell>
          <cell r="ID339">
            <v>-2.75</v>
          </cell>
          <cell r="IE339">
            <v>-4.97</v>
          </cell>
          <cell r="IF339">
            <v>-2.4300000000000002</v>
          </cell>
          <cell r="IG339">
            <v>3.83</v>
          </cell>
          <cell r="IH339">
            <v>3.28</v>
          </cell>
          <cell r="II339">
            <v>0.79</v>
          </cell>
          <cell r="IJ339">
            <v>3.37</v>
          </cell>
          <cell r="IK339">
            <v>4.25</v>
          </cell>
          <cell r="IL339">
            <v>3.28</v>
          </cell>
          <cell r="IM339">
            <v>1.98</v>
          </cell>
          <cell r="IN339">
            <v>3.15</v>
          </cell>
          <cell r="IO339">
            <v>2.11</v>
          </cell>
          <cell r="IP339">
            <v>0.48</v>
          </cell>
          <cell r="IQ339">
            <v>4.03</v>
          </cell>
          <cell r="IR339">
            <v>4.92</v>
          </cell>
          <cell r="IS339">
            <v>2.85</v>
          </cell>
          <cell r="IT339">
            <v>2.42</v>
          </cell>
          <cell r="IU339">
            <v>1.43</v>
          </cell>
          <cell r="IV339">
            <v>-0.41</v>
          </cell>
          <cell r="IW339">
            <v>-2.41</v>
          </cell>
          <cell r="IX339">
            <v>-3.65</v>
          </cell>
          <cell r="IY339">
            <v>-5.13</v>
          </cell>
          <cell r="IZ339">
            <v>-3.78</v>
          </cell>
          <cell r="JA339">
            <v>-0.47</v>
          </cell>
          <cell r="JB339">
            <v>-1.08</v>
          </cell>
          <cell r="JC339">
            <v>-3.56</v>
          </cell>
          <cell r="JD339">
            <v>-2.61</v>
          </cell>
          <cell r="JE339">
            <v>-0.66</v>
          </cell>
          <cell r="JF339">
            <v>0.89</v>
          </cell>
          <cell r="JG339">
            <v>4.2699999999999996</v>
          </cell>
          <cell r="JH339">
            <v>5.48</v>
          </cell>
          <cell r="JI339">
            <v>3.83</v>
          </cell>
          <cell r="JJ339">
            <v>3.89</v>
          </cell>
          <cell r="JK339">
            <v>4.01</v>
          </cell>
          <cell r="JL339">
            <v>4.62</v>
          </cell>
          <cell r="JM339">
            <v>3.61</v>
          </cell>
          <cell r="JN339">
            <v>1.53</v>
          </cell>
          <cell r="JO339">
            <v>2.65</v>
          </cell>
          <cell r="JP339">
            <v>2.91</v>
          </cell>
          <cell r="JQ339">
            <v>2.4500000000000002</v>
          </cell>
          <cell r="JR339">
            <v>2.81</v>
          </cell>
          <cell r="JS339">
            <v>1.61</v>
          </cell>
          <cell r="JT339">
            <v>0.41</v>
          </cell>
          <cell r="JU339">
            <v>-0.2</v>
          </cell>
          <cell r="JV339">
            <v>-0.14000000000000001</v>
          </cell>
          <cell r="JW339">
            <v>-0.81</v>
          </cell>
          <cell r="JX339">
            <v>-1.01</v>
          </cell>
          <cell r="JY339">
            <v>-1.91</v>
          </cell>
          <cell r="JZ339">
            <v>-2.94</v>
          </cell>
          <cell r="KA339">
            <v>-1.4</v>
          </cell>
          <cell r="KB339">
            <v>0.8</v>
          </cell>
          <cell r="KC339">
            <v>3.03</v>
          </cell>
          <cell r="KD339">
            <v>5.68</v>
          </cell>
          <cell r="KE339">
            <v>5.95</v>
          </cell>
          <cell r="KF339">
            <v>4.88</v>
          </cell>
          <cell r="KG339">
            <v>3.86</v>
          </cell>
          <cell r="KH339">
            <v>4.33</v>
          </cell>
          <cell r="KI339">
            <v>4.37</v>
          </cell>
          <cell r="KJ339">
            <v>3.24</v>
          </cell>
          <cell r="KK339">
            <v>6.05</v>
          </cell>
          <cell r="KL339">
            <v>9.68</v>
          </cell>
          <cell r="KM339">
            <v>9.1199999999999992</v>
          </cell>
          <cell r="KN339">
            <v>7.98</v>
          </cell>
          <cell r="KO339">
            <v>5.29</v>
          </cell>
          <cell r="KP339">
            <v>-0.19</v>
          </cell>
          <cell r="KQ339">
            <v>-4.4000000000000004</v>
          </cell>
          <cell r="KR339">
            <v>-6.58</v>
          </cell>
          <cell r="KS339">
            <v>-10.82</v>
          </cell>
          <cell r="KT339">
            <v>-13.39</v>
          </cell>
          <cell r="KU339">
            <v>-10.75</v>
          </cell>
          <cell r="KV339">
            <v>-7.89</v>
          </cell>
          <cell r="KW339">
            <v>-7.65</v>
          </cell>
          <cell r="KX339">
            <v>-5.42</v>
          </cell>
          <cell r="KY339">
            <v>-3.55</v>
          </cell>
          <cell r="KZ339">
            <v>-2.0099999999999998</v>
          </cell>
          <cell r="LA339">
            <v>0.65</v>
          </cell>
          <cell r="LB339">
            <v>1.76</v>
          </cell>
          <cell r="LC339">
            <v>4.71</v>
          </cell>
          <cell r="LD339">
            <v>4.74</v>
          </cell>
          <cell r="LE339">
            <v>0.85</v>
          </cell>
          <cell r="LF339">
            <v>-1.5</v>
          </cell>
          <cell r="LG339">
            <v>-0.32850012676270335</v>
          </cell>
          <cell r="LH339">
            <v>2.0050297725828328</v>
          </cell>
          <cell r="LI339">
            <v>1.9207921967594421</v>
          </cell>
          <cell r="LJ339">
            <v>1.0399533310965892</v>
          </cell>
          <cell r="LK339">
            <v>1.1000000000000001</v>
          </cell>
          <cell r="LL339">
            <v>2.5955626060011561</v>
          </cell>
          <cell r="LM339">
            <v>2.7</v>
          </cell>
          <cell r="LN339">
            <v>1.4</v>
          </cell>
          <cell r="LO339">
            <v>-0.2</v>
          </cell>
          <cell r="LP339">
            <v>-0.8</v>
          </cell>
          <cell r="LQ339">
            <v>-2.1</v>
          </cell>
          <cell r="LR339">
            <v>-2.5526877678673472</v>
          </cell>
          <cell r="LS339">
            <v>-2.6</v>
          </cell>
          <cell r="LT339">
            <v>-1.1000000000000001</v>
          </cell>
          <cell r="LU339">
            <v>-0.6</v>
          </cell>
          <cell r="LV339">
            <v>0.5</v>
          </cell>
          <cell r="LW339">
            <v>1.6</v>
          </cell>
          <cell r="LX339">
            <v>0.8</v>
          </cell>
          <cell r="LY339">
            <v>1.9</v>
          </cell>
          <cell r="LZ339">
            <v>1.2</v>
          </cell>
          <cell r="MA339">
            <v>0.7</v>
          </cell>
          <cell r="MB339">
            <v>1.243301344766337</v>
          </cell>
          <cell r="MC339">
            <v>2.2000000000000002</v>
          </cell>
          <cell r="MD339">
            <v>0.8</v>
          </cell>
          <cell r="ME339">
            <v>2</v>
          </cell>
        </row>
        <row r="340">
          <cell r="A340">
            <v>1106051</v>
          </cell>
          <cell r="G340" t="str">
            <v xml:space="preserve">Morango </v>
          </cell>
          <cell r="H340">
            <v>3.6981146160604692</v>
          </cell>
          <cell r="I340">
            <v>5.2021322468757454</v>
          </cell>
          <cell r="J340">
            <v>3.5649068453143311</v>
          </cell>
          <cell r="K340">
            <v>0.28393421210466258</v>
          </cell>
          <cell r="L340">
            <v>-0.40568165352680496</v>
          </cell>
          <cell r="M340">
            <v>2.5285979134006364</v>
          </cell>
          <cell r="N340">
            <v>3.5754390132378293</v>
          </cell>
          <cell r="O340">
            <v>0.16168427283611664</v>
          </cell>
          <cell r="P340">
            <v>-2.3291596828132719</v>
          </cell>
          <cell r="Q340">
            <v>-3.8339138549321672</v>
          </cell>
          <cell r="R340">
            <v>-3.6394518177471435</v>
          </cell>
          <cell r="S340">
            <v>-1.4623911938532148</v>
          </cell>
          <cell r="T340">
            <v>-0.39430493537854977</v>
          </cell>
          <cell r="U340">
            <v>1.0255983212796695</v>
          </cell>
          <cell r="V340">
            <v>1.8937244198612375</v>
          </cell>
          <cell r="W340">
            <v>-0.29594512983512122</v>
          </cell>
          <cell r="X340">
            <v>-1.8648578759819745</v>
          </cell>
          <cell r="Y340">
            <v>0.50732343548251402</v>
          </cell>
          <cell r="Z340">
            <v>-0.21465758071127297</v>
          </cell>
          <cell r="AA340">
            <v>-0.67754251651582342</v>
          </cell>
          <cell r="AB340">
            <v>3.4477512892887692</v>
          </cell>
          <cell r="AC340">
            <v>4.812411570393067</v>
          </cell>
          <cell r="AD340">
            <v>2.1712796399880179</v>
          </cell>
          <cell r="AE340">
            <v>2.4820964760673228</v>
          </cell>
          <cell r="AF340">
            <v>6.3287565346072361</v>
          </cell>
          <cell r="AG340">
            <v>9.3252024475252924</v>
          </cell>
          <cell r="AH340">
            <v>7.451934237733111</v>
          </cell>
          <cell r="AI340">
            <v>5.3018193760885133</v>
          </cell>
          <cell r="AJ340">
            <v>2.1933229878531488</v>
          </cell>
          <cell r="AK340">
            <v>-3.8266478526484109</v>
          </cell>
          <cell r="AL340">
            <v>-7.3808022392004213</v>
          </cell>
          <cell r="AM340">
            <v>-4.9232558073231534</v>
          </cell>
          <cell r="AN340">
            <v>-3.4235942960784582</v>
          </cell>
          <cell r="AO340">
            <v>-6.579853456964452</v>
          </cell>
          <cell r="AP340">
            <v>-8.7137480976640056</v>
          </cell>
          <cell r="AQ340">
            <v>-6.5309276946143395</v>
          </cell>
          <cell r="AR340">
            <v>7.2553386370767796E-4</v>
          </cell>
          <cell r="AS340">
            <v>6.9116821030401692</v>
          </cell>
          <cell r="AT340">
            <v>8.8526495876209896</v>
          </cell>
          <cell r="AU340">
            <v>5.2084975054837868</v>
          </cell>
          <cell r="AV340">
            <v>-0.40027444889768549</v>
          </cell>
          <cell r="AW340">
            <v>-3.2556747135384034</v>
          </cell>
          <cell r="AX340">
            <v>-1.9169304840868853</v>
          </cell>
          <cell r="AY340">
            <v>0.23834971655686579</v>
          </cell>
          <cell r="AZ340">
            <v>2.7557737435613339</v>
          </cell>
          <cell r="BA340">
            <v>3.1605958264877714</v>
          </cell>
          <cell r="BB340">
            <v>1.515396028143605</v>
          </cell>
          <cell r="BC340">
            <v>0.13718209690959743</v>
          </cell>
          <cell r="BD340">
            <v>1.0444223151568972</v>
          </cell>
          <cell r="BE340">
            <v>1.0023494704060514</v>
          </cell>
          <cell r="BF340">
            <v>-1.281440808022912</v>
          </cell>
          <cell r="BG340">
            <v>-1.786261244451059</v>
          </cell>
          <cell r="BH340">
            <v>1.7268696289586363</v>
          </cell>
          <cell r="BI340">
            <v>3.7284313885000366</v>
          </cell>
          <cell r="BJ340">
            <v>0.78426557725230106</v>
          </cell>
          <cell r="BK340">
            <v>-0.53205859934712763</v>
          </cell>
          <cell r="BL340">
            <v>-1.5730970738744066</v>
          </cell>
          <cell r="BM340">
            <v>-3.5189020328350473</v>
          </cell>
          <cell r="BN340">
            <v>-4.0983544357329018</v>
          </cell>
          <cell r="BO340">
            <v>-2.2322777817841506</v>
          </cell>
          <cell r="BP340">
            <v>0.87562685122207906</v>
          </cell>
          <cell r="BQ340">
            <v>1.3426335747682732</v>
          </cell>
          <cell r="BR340">
            <v>-0.56361798143218467</v>
          </cell>
          <cell r="BS340">
            <v>-1.3941650872814282</v>
          </cell>
          <cell r="BT340">
            <v>0.1655416434992929</v>
          </cell>
          <cell r="BU340">
            <v>3.6430210333278312</v>
          </cell>
          <cell r="BV340">
            <v>7.7766642414121803</v>
          </cell>
          <cell r="BW340">
            <v>6.6450833987111002</v>
          </cell>
          <cell r="BX340">
            <v>0.81504847862200136</v>
          </cell>
          <cell r="BY340">
            <v>-2.1956223930478846</v>
          </cell>
          <cell r="BZ340">
            <v>-1.3500261556545752</v>
          </cell>
          <cell r="CA340">
            <v>1.7057617709542907</v>
          </cell>
          <cell r="CB340">
            <v>5.2786729052846528</v>
          </cell>
          <cell r="CC340">
            <v>5.7460263502928886</v>
          </cell>
          <cell r="CD340">
            <v>3.5555234489440468</v>
          </cell>
          <cell r="CE340">
            <v>0.60016480195571809</v>
          </cell>
          <cell r="CF340">
            <v>-8.1791329239521676E-2</v>
          </cell>
          <cell r="CG340">
            <v>1.4413235477427806</v>
          </cell>
          <cell r="CH340">
            <v>2.3396694059685887</v>
          </cell>
          <cell r="CI340">
            <v>2.129477465486711</v>
          </cell>
          <cell r="CJ340">
            <v>-1.5366549122790323</v>
          </cell>
          <cell r="CK340">
            <v>-4.4980791447941568</v>
          </cell>
          <cell r="CL340">
            <v>-3.2198982085482415</v>
          </cell>
          <cell r="CM340">
            <v>-1.2402625273200836</v>
          </cell>
          <cell r="CN340">
            <v>-1.5945510126184763</v>
          </cell>
          <cell r="CO340">
            <v>-1.0891944025507891</v>
          </cell>
          <cell r="CP340">
            <v>1.1784676176515376</v>
          </cell>
          <cell r="CQ340">
            <v>3.8520447824136306</v>
          </cell>
          <cell r="CR340">
            <v>2.9146156352952803</v>
          </cell>
          <cell r="CS340">
            <v>-0.50204195471097079</v>
          </cell>
          <cell r="CT340">
            <v>-1.464077009378381</v>
          </cell>
          <cell r="CU340">
            <v>-7.7744927222253134E-3</v>
          </cell>
          <cell r="CV340">
            <v>2.5849226451205478</v>
          </cell>
          <cell r="CW340">
            <v>4.1518062977002836</v>
          </cell>
          <cell r="CX340">
            <v>1.1216759273574968</v>
          </cell>
          <cell r="CY340">
            <v>-0.36623570678235884</v>
          </cell>
          <cell r="CZ340">
            <v>3.1752329489036084</v>
          </cell>
          <cell r="DA340">
            <v>3.1752329489036084</v>
          </cell>
          <cell r="DB340">
            <v>0.55437730375229299</v>
          </cell>
          <cell r="DC340">
            <v>-0.83868369353475203</v>
          </cell>
          <cell r="DD340">
            <v>1.9355116447479099</v>
          </cell>
          <cell r="DE340">
            <v>4.2321989090517045</v>
          </cell>
          <cell r="DF340">
            <v>2.2351353677657069</v>
          </cell>
          <cell r="DG340">
            <v>1.8399155422318843E-2</v>
          </cell>
          <cell r="DH340">
            <v>-2.0289513362472942</v>
          </cell>
          <cell r="DI340">
            <v>-4.2302600831453896</v>
          </cell>
          <cell r="DJ340">
            <v>-4.0530101467555228</v>
          </cell>
          <cell r="DK340">
            <v>-2.8130545404005329</v>
          </cell>
          <cell r="DL340">
            <v>-2.1140413636450761</v>
          </cell>
          <cell r="DM340">
            <v>-0.32546627772835585</v>
          </cell>
          <cell r="DN340">
            <v>1.8491307217715165</v>
          </cell>
          <cell r="DO340">
            <v>4.0477259088217608</v>
          </cell>
          <cell r="DP340">
            <v>3.6120915487719798</v>
          </cell>
          <cell r="DQ340">
            <v>1.5070702227340274</v>
          </cell>
          <cell r="DR340">
            <v>-1.2993666118837608</v>
          </cell>
          <cell r="DS340">
            <v>-2.6964171246714574</v>
          </cell>
          <cell r="DT340">
            <v>0.35974318937648225</v>
          </cell>
          <cell r="DU340">
            <v>3.1242622494130581</v>
          </cell>
          <cell r="DV340">
            <v>1.9019124736759931</v>
          </cell>
          <cell r="DW340">
            <v>1.908024367406699</v>
          </cell>
          <cell r="DX340">
            <v>1.9313206840202817</v>
          </cell>
          <cell r="DY340">
            <v>2.2903761313327431</v>
          </cell>
          <cell r="DZ340">
            <v>2.997712429897808</v>
          </cell>
          <cell r="EA340">
            <v>2.1881487082565236</v>
          </cell>
          <cell r="EB340">
            <v>2.4410222480068287</v>
          </cell>
          <cell r="EC340">
            <v>2.0391338631338045</v>
          </cell>
          <cell r="ED340">
            <v>0.329220557969851</v>
          </cell>
          <cell r="EE340">
            <v>-1.0469684921782532</v>
          </cell>
          <cell r="EF340">
            <v>-1.2158613730177159</v>
          </cell>
          <cell r="EG340">
            <v>-2.2483879519189465</v>
          </cell>
          <cell r="EH340">
            <v>-2.9333125778253311</v>
          </cell>
          <cell r="EI340">
            <v>-1.8771805513463893</v>
          </cell>
          <cell r="EJ340">
            <v>-0.51811368146444237</v>
          </cell>
          <cell r="EK340">
            <v>0.73665913323064347</v>
          </cell>
          <cell r="EL340">
            <v>0.43852496767738275</v>
          </cell>
          <cell r="EM340">
            <v>0.45084733549121281</v>
          </cell>
          <cell r="EN340">
            <v>2.597176568810033</v>
          </cell>
          <cell r="EO340">
            <v>3.4235959713020692</v>
          </cell>
          <cell r="EP340">
            <v>1.3319698744977397</v>
          </cell>
          <cell r="EQ340">
            <v>0.66996384685829768</v>
          </cell>
          <cell r="ER340">
            <v>2.1039646170181441</v>
          </cell>
          <cell r="ES340">
            <v>1.6048694355186244</v>
          </cell>
          <cell r="ET340">
            <v>-1.2979027778691472</v>
          </cell>
          <cell r="EU340">
            <v>-0.78839643788135216</v>
          </cell>
          <cell r="EV340">
            <v>3.7525541713788844</v>
          </cell>
          <cell r="EW340">
            <v>4.259075629087933</v>
          </cell>
          <cell r="EX340">
            <v>0.98126074407738562</v>
          </cell>
          <cell r="EY340">
            <v>1.1314031085670442</v>
          </cell>
          <cell r="EZ340">
            <v>3.2680105578633638</v>
          </cell>
          <cell r="FA340">
            <v>2.0458563340472895</v>
          </cell>
          <cell r="FB340">
            <v>-0.27461070816763078</v>
          </cell>
          <cell r="FC340">
            <v>-1.9365542225845678</v>
          </cell>
          <cell r="FD340">
            <v>-2.6321516053485472</v>
          </cell>
          <cell r="FE340">
            <v>-3.4786071252751061</v>
          </cell>
          <cell r="FF340">
            <v>-4.0206818623006226</v>
          </cell>
          <cell r="FG340">
            <v>-4.5188383785416359</v>
          </cell>
          <cell r="FH340">
            <v>-5.16</v>
          </cell>
          <cell r="FI340">
            <v>-2.71</v>
          </cell>
          <cell r="FJ340">
            <v>0.17</v>
          </cell>
          <cell r="FK340">
            <v>3.07</v>
          </cell>
          <cell r="FL340">
            <v>3.7</v>
          </cell>
          <cell r="FM340">
            <v>1.45</v>
          </cell>
          <cell r="FN340">
            <v>0.84</v>
          </cell>
          <cell r="FO340">
            <v>1.69</v>
          </cell>
          <cell r="FP340">
            <v>1.5</v>
          </cell>
          <cell r="FQ340">
            <v>1.85</v>
          </cell>
          <cell r="FR340">
            <v>1.64</v>
          </cell>
          <cell r="FS340">
            <v>1.39</v>
          </cell>
          <cell r="FT340">
            <v>1.44</v>
          </cell>
          <cell r="FU340">
            <v>3.5</v>
          </cell>
          <cell r="FV340">
            <v>-2.3199999999999998</v>
          </cell>
          <cell r="FW340">
            <v>-6.37</v>
          </cell>
          <cell r="FX340">
            <v>2.23</v>
          </cell>
          <cell r="FY340">
            <v>7.6</v>
          </cell>
          <cell r="FZ340">
            <v>11.76</v>
          </cell>
          <cell r="GA340">
            <v>9.7100000000000009</v>
          </cell>
          <cell r="GB340">
            <v>5.53</v>
          </cell>
          <cell r="GC340">
            <v>6.01</v>
          </cell>
          <cell r="GD340">
            <v>3.82</v>
          </cell>
          <cell r="GE340">
            <v>-10.32</v>
          </cell>
          <cell r="GF340">
            <v>-8.51</v>
          </cell>
          <cell r="GG340">
            <v>-0.63</v>
          </cell>
          <cell r="GH340">
            <v>0.69</v>
          </cell>
          <cell r="GI340">
            <v>-8.32</v>
          </cell>
          <cell r="GJ340">
            <v>-17.190000000000001</v>
          </cell>
          <cell r="GK340">
            <v>-15.62</v>
          </cell>
          <cell r="GL340">
            <v>-0.6</v>
          </cell>
          <cell r="GM340">
            <v>19.54</v>
          </cell>
          <cell r="GN340">
            <v>-1.3</v>
          </cell>
          <cell r="GO340">
            <v>-5.99</v>
          </cell>
          <cell r="GP340">
            <v>4.57</v>
          </cell>
          <cell r="GQ340">
            <v>4.83</v>
          </cell>
          <cell r="GR340">
            <v>0.68</v>
          </cell>
          <cell r="GS340">
            <v>6.64</v>
          </cell>
          <cell r="GT340">
            <v>2.23</v>
          </cell>
          <cell r="GU340">
            <v>-2.4700000000000002</v>
          </cell>
          <cell r="GV340">
            <v>3.98</v>
          </cell>
          <cell r="GW340">
            <v>7.61</v>
          </cell>
          <cell r="GX340">
            <v>13.16</v>
          </cell>
          <cell r="GY340">
            <v>15.55</v>
          </cell>
          <cell r="GZ340">
            <v>13.18</v>
          </cell>
          <cell r="HA340">
            <v>3.34</v>
          </cell>
          <cell r="HB340">
            <v>-8.26</v>
          </cell>
          <cell r="HC340">
            <v>-12.73</v>
          </cell>
          <cell r="HD340">
            <v>-10.49</v>
          </cell>
          <cell r="HE340">
            <v>-5.03</v>
          </cell>
          <cell r="HF340">
            <v>-2.2799999999999998</v>
          </cell>
          <cell r="HG340">
            <v>2.2000000000000002</v>
          </cell>
          <cell r="HH340">
            <v>-2.06</v>
          </cell>
          <cell r="HI340">
            <v>-9.09</v>
          </cell>
          <cell r="HJ340">
            <v>0.84</v>
          </cell>
          <cell r="HK340">
            <v>13.31</v>
          </cell>
          <cell r="HL340">
            <v>3.61</v>
          </cell>
          <cell r="HM340">
            <v>-5</v>
          </cell>
          <cell r="HN340">
            <v>-2.76</v>
          </cell>
          <cell r="HO340">
            <v>-4.0199999999999996</v>
          </cell>
          <cell r="HP340">
            <v>2.04</v>
          </cell>
          <cell r="HQ340">
            <v>6.34</v>
          </cell>
          <cell r="HR340">
            <v>0.45</v>
          </cell>
          <cell r="HS340">
            <v>2.35</v>
          </cell>
          <cell r="HT340">
            <v>8.19</v>
          </cell>
          <cell r="HU340">
            <v>18.71</v>
          </cell>
          <cell r="HV340">
            <v>20.59</v>
          </cell>
          <cell r="HW340">
            <v>8.09</v>
          </cell>
          <cell r="HX340">
            <v>7.65</v>
          </cell>
          <cell r="HY340">
            <v>20.34</v>
          </cell>
          <cell r="HZ340">
            <v>9.3800000000000008</v>
          </cell>
          <cell r="IA340">
            <v>-16.47</v>
          </cell>
          <cell r="IB340">
            <v>-19.02</v>
          </cell>
          <cell r="IC340">
            <v>-9.2899999999999991</v>
          </cell>
          <cell r="ID340">
            <v>-7.47</v>
          </cell>
          <cell r="IE340">
            <v>-9.76</v>
          </cell>
          <cell r="IF340">
            <v>-10.73</v>
          </cell>
          <cell r="IG340">
            <v>-6.65</v>
          </cell>
          <cell r="IH340">
            <v>1.52</v>
          </cell>
          <cell r="II340">
            <v>4.1900000000000004</v>
          </cell>
          <cell r="IJ340">
            <v>0.59</v>
          </cell>
          <cell r="IK340">
            <v>-0.37</v>
          </cell>
          <cell r="IL340">
            <v>1.35</v>
          </cell>
          <cell r="IM340">
            <v>2.2000000000000002</v>
          </cell>
          <cell r="IN340">
            <v>5.54</v>
          </cell>
          <cell r="IO340">
            <v>1.51</v>
          </cell>
          <cell r="IP340">
            <v>-2.78</v>
          </cell>
          <cell r="IQ340">
            <v>2.87</v>
          </cell>
          <cell r="IR340">
            <v>1.85</v>
          </cell>
          <cell r="IS340">
            <v>0.42</v>
          </cell>
          <cell r="IT340">
            <v>3.88</v>
          </cell>
          <cell r="IU340">
            <v>9.7100000000000009</v>
          </cell>
          <cell r="IV340">
            <v>18.34</v>
          </cell>
          <cell r="IW340">
            <v>29.65</v>
          </cell>
          <cell r="IX340">
            <v>13.64</v>
          </cell>
          <cell r="IY340">
            <v>-7.24</v>
          </cell>
          <cell r="IZ340">
            <v>-8.4499999999999993</v>
          </cell>
          <cell r="JA340">
            <v>-2.94</v>
          </cell>
          <cell r="JB340">
            <v>-3.97</v>
          </cell>
          <cell r="JC340">
            <v>-14.72</v>
          </cell>
          <cell r="JD340">
            <v>-14.19</v>
          </cell>
          <cell r="JE340">
            <v>-2.37</v>
          </cell>
          <cell r="JF340">
            <v>4.47</v>
          </cell>
          <cell r="JG340">
            <v>3.01</v>
          </cell>
          <cell r="JH340">
            <v>-2.67</v>
          </cell>
          <cell r="JI340">
            <v>0.83</v>
          </cell>
          <cell r="JJ340">
            <v>-1.1000000000000001</v>
          </cell>
          <cell r="JK340">
            <v>-4.6900000000000004</v>
          </cell>
          <cell r="JL340">
            <v>7.05</v>
          </cell>
          <cell r="JM340">
            <v>8.31</v>
          </cell>
          <cell r="JN340">
            <v>-1.1000000000000001</v>
          </cell>
          <cell r="JO340">
            <v>-1.1599999999999999</v>
          </cell>
          <cell r="JP340">
            <v>2.58</v>
          </cell>
          <cell r="JQ340">
            <v>9.11</v>
          </cell>
          <cell r="JR340">
            <v>9.44</v>
          </cell>
          <cell r="JS340">
            <v>6.39</v>
          </cell>
          <cell r="JT340">
            <v>14.88</v>
          </cell>
          <cell r="JU340">
            <v>7.58</v>
          </cell>
          <cell r="JV340">
            <v>8.8800000000000008</v>
          </cell>
          <cell r="JW340">
            <v>15.98</v>
          </cell>
          <cell r="JX340">
            <v>12.17</v>
          </cell>
          <cell r="JY340">
            <v>-3.3</v>
          </cell>
          <cell r="JZ340">
            <v>-9.31</v>
          </cell>
          <cell r="KA340">
            <v>-21.11</v>
          </cell>
          <cell r="KB340">
            <v>-24.36</v>
          </cell>
          <cell r="KC340">
            <v>-14.26</v>
          </cell>
          <cell r="KD340">
            <v>-3.61</v>
          </cell>
          <cell r="KE340">
            <v>4.13</v>
          </cell>
          <cell r="KF340">
            <v>5.34</v>
          </cell>
          <cell r="KG340">
            <v>-1.96</v>
          </cell>
          <cell r="KH340">
            <v>-5.21</v>
          </cell>
          <cell r="KI340">
            <v>-3.42</v>
          </cell>
          <cell r="KJ340">
            <v>-0.7</v>
          </cell>
          <cell r="KK340">
            <v>-1.42</v>
          </cell>
          <cell r="KL340">
            <v>-3.34</v>
          </cell>
          <cell r="KM340">
            <v>1.9</v>
          </cell>
          <cell r="KN340">
            <v>4.34</v>
          </cell>
          <cell r="KO340">
            <v>3.11</v>
          </cell>
          <cell r="KP340">
            <v>9.92</v>
          </cell>
          <cell r="KQ340">
            <v>16.22</v>
          </cell>
          <cell r="KR340">
            <v>14.13</v>
          </cell>
          <cell r="KS340">
            <v>7.53</v>
          </cell>
          <cell r="KT340">
            <v>4.79</v>
          </cell>
          <cell r="KU340">
            <v>-3.29</v>
          </cell>
          <cell r="KV340">
            <v>-6.48</v>
          </cell>
          <cell r="KW340">
            <v>-8.27</v>
          </cell>
          <cell r="KX340">
            <v>-9.14</v>
          </cell>
          <cell r="KY340">
            <v>-14.63</v>
          </cell>
          <cell r="KZ340">
            <v>-12.9</v>
          </cell>
          <cell r="LA340">
            <v>-13.38</v>
          </cell>
          <cell r="LB340">
            <v>-13.72</v>
          </cell>
          <cell r="LC340">
            <v>11.32</v>
          </cell>
          <cell r="LD340">
            <v>18.87</v>
          </cell>
          <cell r="LE340">
            <v>6.44</v>
          </cell>
          <cell r="LF340">
            <v>-1.5</v>
          </cell>
          <cell r="LG340">
            <v>-0.32850012676270335</v>
          </cell>
          <cell r="LH340">
            <v>2.0050297725828328</v>
          </cell>
          <cell r="LI340">
            <v>1.9207921967594421</v>
          </cell>
          <cell r="LJ340">
            <v>1.0399533310965892</v>
          </cell>
          <cell r="LK340">
            <v>1.1000000000000001</v>
          </cell>
          <cell r="LL340">
            <v>2.5955626060011561</v>
          </cell>
          <cell r="LM340">
            <v>2.7</v>
          </cell>
          <cell r="LN340">
            <v>1.4</v>
          </cell>
          <cell r="LO340">
            <v>-0.2</v>
          </cell>
          <cell r="LP340">
            <v>-0.8</v>
          </cell>
          <cell r="LQ340">
            <v>-2.1</v>
          </cell>
          <cell r="LR340">
            <v>-2.5526877678673472</v>
          </cell>
          <cell r="LS340">
            <v>-2.6</v>
          </cell>
          <cell r="LT340">
            <v>-1.1000000000000001</v>
          </cell>
          <cell r="LU340">
            <v>-0.6</v>
          </cell>
          <cell r="LV340">
            <v>0.5</v>
          </cell>
          <cell r="LW340">
            <v>1.6</v>
          </cell>
          <cell r="LX340">
            <v>0.8</v>
          </cell>
          <cell r="LY340">
            <v>1.9</v>
          </cell>
          <cell r="LZ340">
            <v>1.2</v>
          </cell>
          <cell r="MA340">
            <v>0.7</v>
          </cell>
          <cell r="MB340">
            <v>1.243301344766337</v>
          </cell>
          <cell r="MC340">
            <v>2.2000000000000002</v>
          </cell>
          <cell r="MD340">
            <v>0.8</v>
          </cell>
          <cell r="ME340">
            <v>2</v>
          </cell>
        </row>
        <row r="341">
          <cell r="A341">
            <v>1106084</v>
          </cell>
          <cell r="G341" t="str">
            <v xml:space="preserve">Goiaba </v>
          </cell>
          <cell r="H341">
            <v>3.5944821807027925</v>
          </cell>
          <cell r="I341">
            <v>4.9276306520133195</v>
          </cell>
          <cell r="J341">
            <v>5.5253997472263183</v>
          </cell>
          <cell r="K341">
            <v>3.206136133948879</v>
          </cell>
          <cell r="L341">
            <v>0.97975399856922163</v>
          </cell>
          <cell r="M341">
            <v>3.4422999192777097</v>
          </cell>
          <cell r="N341">
            <v>3.4661765533757132</v>
          </cell>
          <cell r="O341">
            <v>-0.63844133045557616</v>
          </cell>
          <cell r="P341">
            <v>-3.2035722202111176</v>
          </cell>
          <cell r="Q341">
            <v>-4.8737815867414911</v>
          </cell>
          <cell r="R341">
            <v>-3.7415139922603031</v>
          </cell>
          <cell r="S341">
            <v>-0.53446250868636525</v>
          </cell>
          <cell r="T341">
            <v>-0.19487141632377858</v>
          </cell>
          <cell r="U341">
            <v>1.7417331556521993</v>
          </cell>
          <cell r="V341">
            <v>2.1976555444237338</v>
          </cell>
          <cell r="W341">
            <v>0.35591781078980217</v>
          </cell>
          <cell r="X341">
            <v>-0.80101267499659001</v>
          </cell>
          <cell r="Y341">
            <v>1.1292890091234142</v>
          </cell>
          <cell r="Z341">
            <v>1.4506820872580892</v>
          </cell>
          <cell r="AA341">
            <v>1.268281377574314</v>
          </cell>
          <cell r="AB341">
            <v>6.1000321332149241</v>
          </cell>
          <cell r="AC341">
            <v>7.0191938914591505</v>
          </cell>
          <cell r="AD341">
            <v>3.1420996453053283</v>
          </cell>
          <cell r="AE341">
            <v>3.0382827857380144</v>
          </cell>
          <cell r="AF341">
            <v>5.9494302854249721</v>
          </cell>
          <cell r="AG341">
            <v>7.9313500785127502</v>
          </cell>
          <cell r="AH341">
            <v>7.8854899766254976</v>
          </cell>
          <cell r="AI341">
            <v>9.900335769581762</v>
          </cell>
          <cell r="AJ341">
            <v>3.6032581250268154</v>
          </cell>
          <cell r="AK341">
            <v>-2.0918370404892594</v>
          </cell>
          <cell r="AL341">
            <v>-7.3182172056935162</v>
          </cell>
          <cell r="AM341">
            <v>-4.6793861133320966</v>
          </cell>
          <cell r="AN341">
            <v>-4.0753584445818047</v>
          </cell>
          <cell r="AO341">
            <v>-7.4153259024775027</v>
          </cell>
          <cell r="AP341">
            <v>-9.2186605442534901</v>
          </cell>
          <cell r="AQ341">
            <v>-6.7973597500355059</v>
          </cell>
          <cell r="AR341">
            <v>0.59482743928419268</v>
          </cell>
          <cell r="AS341">
            <v>3.33</v>
          </cell>
          <cell r="AT341">
            <v>-8.01</v>
          </cell>
          <cell r="AU341">
            <v>-13.43</v>
          </cell>
          <cell r="AV341">
            <v>-7.86</v>
          </cell>
          <cell r="AW341">
            <v>2.95</v>
          </cell>
          <cell r="AX341">
            <v>10.45</v>
          </cell>
          <cell r="AY341">
            <v>13.35</v>
          </cell>
          <cell r="AZ341">
            <v>10.47</v>
          </cell>
          <cell r="BA341">
            <v>6.77</v>
          </cell>
          <cell r="BB341">
            <v>5.08</v>
          </cell>
          <cell r="BC341">
            <v>-1.27</v>
          </cell>
          <cell r="BD341">
            <v>-4.21</v>
          </cell>
          <cell r="BE341">
            <v>0.68</v>
          </cell>
          <cell r="BF341">
            <v>-2.2400000000000002</v>
          </cell>
          <cell r="BG341">
            <v>-9.4499999999999993</v>
          </cell>
          <cell r="BH341">
            <v>-9.66</v>
          </cell>
          <cell r="BI341">
            <v>-8.64</v>
          </cell>
          <cell r="BJ341">
            <v>-0.13</v>
          </cell>
          <cell r="BK341">
            <v>13.84</v>
          </cell>
          <cell r="BL341">
            <v>14.47</v>
          </cell>
          <cell r="BM341">
            <v>2.13</v>
          </cell>
          <cell r="BN341">
            <v>-5.21</v>
          </cell>
          <cell r="BO341">
            <v>8.5399999999999991</v>
          </cell>
          <cell r="BP341">
            <v>21.46</v>
          </cell>
          <cell r="BQ341">
            <v>11.28</v>
          </cell>
          <cell r="BR341">
            <v>-5.07</v>
          </cell>
          <cell r="BS341">
            <v>-19.97</v>
          </cell>
          <cell r="BT341">
            <v>-16.71</v>
          </cell>
          <cell r="BU341">
            <v>3.15</v>
          </cell>
          <cell r="BV341">
            <v>16.36</v>
          </cell>
          <cell r="BW341">
            <v>15.44</v>
          </cell>
          <cell r="BX341">
            <v>-3.26</v>
          </cell>
          <cell r="BY341">
            <v>-7.85</v>
          </cell>
          <cell r="BZ341">
            <v>11.19</v>
          </cell>
          <cell r="CA341">
            <v>13.91</v>
          </cell>
          <cell r="CB341">
            <v>0.9</v>
          </cell>
          <cell r="CC341">
            <v>0.93</v>
          </cell>
          <cell r="CD341">
            <v>6.42</v>
          </cell>
          <cell r="CE341">
            <v>8.44</v>
          </cell>
          <cell r="CF341">
            <v>-0.39</v>
          </cell>
          <cell r="CG341">
            <v>-9.25</v>
          </cell>
          <cell r="CH341">
            <v>-7.1</v>
          </cell>
          <cell r="CI341">
            <v>-1.75</v>
          </cell>
          <cell r="CJ341">
            <v>2.13</v>
          </cell>
          <cell r="CK341">
            <v>2.44</v>
          </cell>
          <cell r="CL341">
            <v>2.44</v>
          </cell>
          <cell r="CM341">
            <v>-0.84</v>
          </cell>
          <cell r="CN341">
            <v>-3.85</v>
          </cell>
          <cell r="CO341">
            <v>1.36</v>
          </cell>
          <cell r="CP341">
            <v>0.4</v>
          </cell>
          <cell r="CQ341">
            <v>-5.61</v>
          </cell>
          <cell r="CR341">
            <v>-5.58</v>
          </cell>
          <cell r="CS341">
            <v>-3.57</v>
          </cell>
          <cell r="CT341">
            <v>2.5299999999999998</v>
          </cell>
          <cell r="CU341">
            <v>26.18</v>
          </cell>
          <cell r="CV341">
            <v>31.32</v>
          </cell>
          <cell r="CW341">
            <v>13.16</v>
          </cell>
          <cell r="CX341">
            <v>8.67</v>
          </cell>
          <cell r="CY341">
            <v>6.63</v>
          </cell>
          <cell r="CZ341">
            <v>2.69</v>
          </cell>
          <cell r="DA341">
            <v>2.69</v>
          </cell>
          <cell r="DB341">
            <v>-1</v>
          </cell>
          <cell r="DC341">
            <v>-9.58</v>
          </cell>
          <cell r="DD341">
            <v>-9.2200000000000006</v>
          </cell>
          <cell r="DE341">
            <v>-5.29</v>
          </cell>
          <cell r="DF341">
            <v>-4.2</v>
          </cell>
          <cell r="DG341">
            <v>-4.95</v>
          </cell>
          <cell r="DH341">
            <v>4.21</v>
          </cell>
          <cell r="DI341">
            <v>10.93</v>
          </cell>
          <cell r="DJ341">
            <v>-1.75</v>
          </cell>
          <cell r="DK341">
            <v>-10.78</v>
          </cell>
          <cell r="DL341">
            <v>-3.63</v>
          </cell>
          <cell r="DM341">
            <v>5.97</v>
          </cell>
          <cell r="DN341">
            <v>-1.1599999999999999</v>
          </cell>
          <cell r="DO341">
            <v>-8.07</v>
          </cell>
          <cell r="DP341">
            <v>-0.7</v>
          </cell>
          <cell r="DQ341">
            <v>17.57</v>
          </cell>
          <cell r="DR341">
            <v>21.06</v>
          </cell>
          <cell r="DS341">
            <v>10.64</v>
          </cell>
          <cell r="DT341">
            <v>6.91</v>
          </cell>
          <cell r="DU341">
            <v>9.5399999999999991</v>
          </cell>
          <cell r="DV341">
            <v>9.77</v>
          </cell>
          <cell r="DW341">
            <v>-4.51</v>
          </cell>
          <cell r="DX341">
            <v>-13.05</v>
          </cell>
          <cell r="DY341">
            <v>-10.24</v>
          </cell>
          <cell r="DZ341">
            <v>-9.69</v>
          </cell>
          <cell r="EA341">
            <v>-8.82</v>
          </cell>
          <cell r="EB341">
            <v>-3.29</v>
          </cell>
          <cell r="EC341">
            <v>-3.4</v>
          </cell>
          <cell r="ED341">
            <v>-7.66</v>
          </cell>
          <cell r="EE341">
            <v>-0.17</v>
          </cell>
          <cell r="EF341">
            <v>15.05</v>
          </cell>
          <cell r="EG341">
            <v>20.260000000000002</v>
          </cell>
          <cell r="EH341">
            <v>16.39</v>
          </cell>
          <cell r="EI341">
            <v>10.54</v>
          </cell>
          <cell r="EJ341">
            <v>4.45</v>
          </cell>
          <cell r="EK341">
            <v>-2.14</v>
          </cell>
          <cell r="EL341">
            <v>-9.34</v>
          </cell>
          <cell r="EM341">
            <v>-14.76</v>
          </cell>
          <cell r="EN341">
            <v>-8.9</v>
          </cell>
          <cell r="EO341">
            <v>0.28000000000000003</v>
          </cell>
          <cell r="EP341">
            <v>-4.82</v>
          </cell>
          <cell r="EQ341">
            <v>-0.98</v>
          </cell>
          <cell r="ER341">
            <v>10.61</v>
          </cell>
          <cell r="ES341">
            <v>10.97</v>
          </cell>
          <cell r="ET341">
            <v>5.67</v>
          </cell>
          <cell r="EU341">
            <v>-2.67</v>
          </cell>
          <cell r="EV341">
            <v>-5.72</v>
          </cell>
          <cell r="EW341">
            <v>-4.59</v>
          </cell>
          <cell r="EX341">
            <v>-8.19</v>
          </cell>
          <cell r="EY341">
            <v>-15.62</v>
          </cell>
          <cell r="EZ341">
            <v>-14.05</v>
          </cell>
          <cell r="FA341">
            <v>-5.28</v>
          </cell>
          <cell r="FB341">
            <v>3.69</v>
          </cell>
          <cell r="FC341">
            <v>4.7300000000000004</v>
          </cell>
          <cell r="FD341">
            <v>5.35</v>
          </cell>
          <cell r="FE341">
            <v>12.91</v>
          </cell>
          <cell r="FF341">
            <v>-2.84</v>
          </cell>
          <cell r="FG341">
            <v>-20.079999999999998</v>
          </cell>
          <cell r="FH341">
            <v>-9.64</v>
          </cell>
          <cell r="FI341">
            <v>10.43</v>
          </cell>
          <cell r="FJ341">
            <v>9.19</v>
          </cell>
          <cell r="FK341">
            <v>-5.39</v>
          </cell>
          <cell r="FL341">
            <v>-4.28</v>
          </cell>
          <cell r="FM341">
            <v>20.32</v>
          </cell>
          <cell r="FN341">
            <v>18.79</v>
          </cell>
          <cell r="FO341">
            <v>-6.95</v>
          </cell>
          <cell r="FP341">
            <v>-7.3</v>
          </cell>
          <cell r="FQ341">
            <v>6.75</v>
          </cell>
          <cell r="FR341">
            <v>8.84</v>
          </cell>
          <cell r="FS341">
            <v>7.56</v>
          </cell>
          <cell r="FT341">
            <v>3.9</v>
          </cell>
          <cell r="FU341">
            <v>-5.01</v>
          </cell>
          <cell r="FV341">
            <v>-4.26</v>
          </cell>
          <cell r="FW341">
            <v>-3.52</v>
          </cell>
          <cell r="FX341">
            <v>-9.43</v>
          </cell>
          <cell r="FY341">
            <v>-4.6500000000000004</v>
          </cell>
          <cell r="FZ341">
            <v>3.53</v>
          </cell>
          <cell r="GA341">
            <v>4.88</v>
          </cell>
          <cell r="GB341">
            <v>8.5299999999999994</v>
          </cell>
          <cell r="GC341">
            <v>13.77</v>
          </cell>
          <cell r="GD341">
            <v>7.83</v>
          </cell>
          <cell r="GE341">
            <v>-4.0599999999999996</v>
          </cell>
          <cell r="GF341">
            <v>-3.55</v>
          </cell>
          <cell r="GG341">
            <v>5.0999999999999996</v>
          </cell>
          <cell r="GH341">
            <v>7.25</v>
          </cell>
          <cell r="GI341">
            <v>5.55</v>
          </cell>
          <cell r="GJ341">
            <v>2.21</v>
          </cell>
          <cell r="GK341">
            <v>-4.7699999999999996</v>
          </cell>
          <cell r="GL341">
            <v>-3.64</v>
          </cell>
          <cell r="GM341">
            <v>2.61</v>
          </cell>
          <cell r="GN341">
            <v>1.0900000000000001</v>
          </cell>
          <cell r="GO341">
            <v>-1.36</v>
          </cell>
          <cell r="GP341">
            <v>0.86</v>
          </cell>
          <cell r="GQ341">
            <v>3.08</v>
          </cell>
          <cell r="GR341">
            <v>3.93</v>
          </cell>
          <cell r="GS341">
            <v>5.09</v>
          </cell>
          <cell r="GT341">
            <v>4.38</v>
          </cell>
          <cell r="GU341">
            <v>3.89</v>
          </cell>
          <cell r="GV341">
            <v>5.73</v>
          </cell>
          <cell r="GW341">
            <v>4.49</v>
          </cell>
          <cell r="GX341">
            <v>1.06</v>
          </cell>
          <cell r="GY341">
            <v>2.71</v>
          </cell>
          <cell r="GZ341">
            <v>1.58</v>
          </cell>
          <cell r="HA341">
            <v>0.28999999999999998</v>
          </cell>
          <cell r="HB341">
            <v>0.47</v>
          </cell>
          <cell r="HC341">
            <v>-1.21</v>
          </cell>
          <cell r="HD341">
            <v>3.94</v>
          </cell>
          <cell r="HE341">
            <v>5.88</v>
          </cell>
          <cell r="HF341">
            <v>-2.13</v>
          </cell>
          <cell r="HG341">
            <v>-2.74</v>
          </cell>
          <cell r="HH341">
            <v>-1.18</v>
          </cell>
          <cell r="HI341">
            <v>-1.89</v>
          </cell>
          <cell r="HJ341">
            <v>1.54</v>
          </cell>
          <cell r="HK341">
            <v>3.91</v>
          </cell>
          <cell r="HL341">
            <v>0.98</v>
          </cell>
          <cell r="HM341">
            <v>5.3</v>
          </cell>
          <cell r="HN341">
            <v>4.3499999999999996</v>
          </cell>
          <cell r="HO341">
            <v>8.98</v>
          </cell>
          <cell r="HP341">
            <v>9.2899999999999991</v>
          </cell>
          <cell r="HQ341">
            <v>8.5399999999999991</v>
          </cell>
          <cell r="HR341">
            <v>4.95</v>
          </cell>
          <cell r="HS341">
            <v>-10.1</v>
          </cell>
          <cell r="HT341">
            <v>-13.48</v>
          </cell>
          <cell r="HU341">
            <v>-4.58</v>
          </cell>
          <cell r="HV341">
            <v>-2.2000000000000002</v>
          </cell>
          <cell r="HW341">
            <v>-5.71</v>
          </cell>
          <cell r="HX341">
            <v>-0.69</v>
          </cell>
          <cell r="HY341">
            <v>4.28</v>
          </cell>
          <cell r="HZ341">
            <v>2.85</v>
          </cell>
          <cell r="IA341">
            <v>3.87</v>
          </cell>
          <cell r="IB341">
            <v>-1.6</v>
          </cell>
          <cell r="IC341">
            <v>-5.6</v>
          </cell>
          <cell r="ID341">
            <v>-1.54</v>
          </cell>
          <cell r="IE341">
            <v>-2.83</v>
          </cell>
          <cell r="IF341">
            <v>-5.92</v>
          </cell>
          <cell r="IG341">
            <v>3.06</v>
          </cell>
          <cell r="IH341">
            <v>13.56</v>
          </cell>
          <cell r="II341">
            <v>10.1</v>
          </cell>
          <cell r="IJ341">
            <v>5.26</v>
          </cell>
          <cell r="IK341">
            <v>7.33</v>
          </cell>
          <cell r="IL341">
            <v>3.81</v>
          </cell>
          <cell r="IM341">
            <v>-3.46</v>
          </cell>
          <cell r="IN341">
            <v>-4.5199999999999996</v>
          </cell>
          <cell r="IO341">
            <v>-1.56</v>
          </cell>
          <cell r="IP341">
            <v>1.51</v>
          </cell>
          <cell r="IQ341">
            <v>2.93</v>
          </cell>
          <cell r="IR341">
            <v>0.64</v>
          </cell>
          <cell r="IS341">
            <v>-5.33</v>
          </cell>
          <cell r="IT341">
            <v>-2.34</v>
          </cell>
          <cell r="IU341">
            <v>4.97</v>
          </cell>
          <cell r="IV341">
            <v>3.1</v>
          </cell>
          <cell r="IW341">
            <v>0.39</v>
          </cell>
          <cell r="IX341">
            <v>-0.19</v>
          </cell>
          <cell r="IY341">
            <v>3.26</v>
          </cell>
          <cell r="IZ341">
            <v>8.4700000000000006</v>
          </cell>
          <cell r="JA341">
            <v>-2.58</v>
          </cell>
          <cell r="JB341">
            <v>-12.61</v>
          </cell>
          <cell r="JC341">
            <v>-7.19</v>
          </cell>
          <cell r="JD341">
            <v>0.23</v>
          </cell>
          <cell r="JE341">
            <v>2.88</v>
          </cell>
          <cell r="JF341">
            <v>6.17</v>
          </cell>
          <cell r="JG341">
            <v>8.15</v>
          </cell>
          <cell r="JH341">
            <v>9.19</v>
          </cell>
          <cell r="JI341">
            <v>9.34</v>
          </cell>
          <cell r="JJ341">
            <v>6.68</v>
          </cell>
          <cell r="JK341">
            <v>4.62</v>
          </cell>
          <cell r="JL341">
            <v>2.71</v>
          </cell>
          <cell r="JM341">
            <v>3.61</v>
          </cell>
          <cell r="JN341">
            <v>-0.67</v>
          </cell>
          <cell r="JO341">
            <v>-3.12</v>
          </cell>
          <cell r="JP341">
            <v>1.5</v>
          </cell>
          <cell r="JQ341">
            <v>-0.59</v>
          </cell>
          <cell r="JR341">
            <v>-1.61</v>
          </cell>
          <cell r="JS341">
            <v>-3.07</v>
          </cell>
          <cell r="JT341">
            <v>-3.32</v>
          </cell>
          <cell r="JU341">
            <v>-1.81</v>
          </cell>
          <cell r="JV341">
            <v>-6.76</v>
          </cell>
          <cell r="JW341">
            <v>-1.42</v>
          </cell>
          <cell r="JX341">
            <v>3.42</v>
          </cell>
          <cell r="JY341">
            <v>-6.34</v>
          </cell>
          <cell r="JZ341">
            <v>-3.8</v>
          </cell>
          <cell r="KA341">
            <v>7.4</v>
          </cell>
          <cell r="KB341">
            <v>5.51</v>
          </cell>
          <cell r="KC341">
            <v>0.01</v>
          </cell>
          <cell r="KD341">
            <v>-0.09</v>
          </cell>
          <cell r="KE341">
            <v>2.06</v>
          </cell>
          <cell r="KF341">
            <v>4.9000000000000004</v>
          </cell>
          <cell r="KG341">
            <v>3.92</v>
          </cell>
          <cell r="KH341">
            <v>0.71</v>
          </cell>
          <cell r="KI341">
            <v>1.53</v>
          </cell>
          <cell r="KJ341">
            <v>-0.8</v>
          </cell>
          <cell r="KK341">
            <v>-2.91</v>
          </cell>
          <cell r="KL341">
            <v>-1.08</v>
          </cell>
          <cell r="KM341">
            <v>-1.4</v>
          </cell>
          <cell r="KN341">
            <v>1.2</v>
          </cell>
          <cell r="KO341">
            <v>3.15</v>
          </cell>
          <cell r="KP341">
            <v>-1.0900000000000001</v>
          </cell>
          <cell r="KQ341">
            <v>3.06</v>
          </cell>
          <cell r="KR341">
            <v>10.69</v>
          </cell>
          <cell r="KS341">
            <v>5.86</v>
          </cell>
          <cell r="KT341">
            <v>-4.97</v>
          </cell>
          <cell r="KU341">
            <v>-11.6</v>
          </cell>
          <cell r="KV341">
            <v>-3.92</v>
          </cell>
          <cell r="KW341">
            <v>5.81</v>
          </cell>
          <cell r="KX341">
            <v>2.4500000000000002</v>
          </cell>
          <cell r="KY341">
            <v>-6.78</v>
          </cell>
          <cell r="KZ341">
            <v>-11.68</v>
          </cell>
          <cell r="LA341">
            <v>-8.44</v>
          </cell>
          <cell r="LB341">
            <v>-7.23</v>
          </cell>
          <cell r="LC341">
            <v>0.01</v>
          </cell>
          <cell r="LD341">
            <v>9.3699999999999992</v>
          </cell>
          <cell r="LE341">
            <v>7.19</v>
          </cell>
          <cell r="LF341">
            <v>-1.5</v>
          </cell>
          <cell r="LG341">
            <v>-0.32850012676270335</v>
          </cell>
          <cell r="LH341">
            <v>2.0050297725828328</v>
          </cell>
          <cell r="LI341">
            <v>1.9207921967594421</v>
          </cell>
          <cell r="LJ341">
            <v>1.0399533310965892</v>
          </cell>
          <cell r="LK341">
            <v>1.1000000000000001</v>
          </cell>
          <cell r="LL341">
            <v>2.5955626060011561</v>
          </cell>
          <cell r="LM341">
            <v>2.7</v>
          </cell>
          <cell r="LN341">
            <v>1.4</v>
          </cell>
          <cell r="LO341">
            <v>-0.2</v>
          </cell>
          <cell r="LP341">
            <v>-0.8</v>
          </cell>
          <cell r="LQ341">
            <v>-2.1</v>
          </cell>
          <cell r="LR341">
            <v>-2.5526877678673472</v>
          </cell>
          <cell r="LS341">
            <v>-2.6</v>
          </cell>
          <cell r="LT341">
            <v>-1.1000000000000001</v>
          </cell>
          <cell r="LU341">
            <v>-0.6</v>
          </cell>
          <cell r="LV341">
            <v>0.5</v>
          </cell>
          <cell r="LW341">
            <v>1.6</v>
          </cell>
          <cell r="LX341">
            <v>0.8</v>
          </cell>
          <cell r="LY341">
            <v>1.9</v>
          </cell>
          <cell r="LZ341">
            <v>1.2</v>
          </cell>
          <cell r="MA341">
            <v>0.7</v>
          </cell>
          <cell r="MB341">
            <v>1.243301344766337</v>
          </cell>
          <cell r="MC341">
            <v>2.2000000000000002</v>
          </cell>
          <cell r="MD341">
            <v>0.8</v>
          </cell>
          <cell r="ME341">
            <v>2</v>
          </cell>
        </row>
        <row r="342">
          <cell r="A342" t="str">
            <v>VNHV</v>
          </cell>
          <cell r="E342" t="str">
            <v>+</v>
          </cell>
          <cell r="F342" t="str">
            <v>Hortaliças e Verduras</v>
          </cell>
          <cell r="H342">
            <v>3.0171461902092371</v>
          </cell>
          <cell r="I342">
            <v>3.607475107449146</v>
          </cell>
          <cell r="J342">
            <v>12.13541084382336</v>
          </cell>
          <cell r="K342">
            <v>16.361319343810617</v>
          </cell>
          <cell r="L342">
            <v>6.5845459314164598</v>
          </cell>
          <cell r="M342">
            <v>-3.5747566872658529</v>
          </cell>
          <cell r="N342">
            <v>-2.9112429623730502</v>
          </cell>
          <cell r="O342">
            <v>5.5996658610185674</v>
          </cell>
          <cell r="P342">
            <v>7.8510450800131988</v>
          </cell>
          <cell r="Q342">
            <v>1.2169129161469214</v>
          </cell>
          <cell r="R342">
            <v>-5.1685229265770349</v>
          </cell>
          <cell r="S342">
            <v>-6.6495430687975441</v>
          </cell>
          <cell r="T342">
            <v>-3.9882720608622497</v>
          </cell>
          <cell r="U342">
            <v>-2.9530360313045527</v>
          </cell>
          <cell r="V342">
            <v>-4.0374766434219227</v>
          </cell>
          <cell r="W342">
            <v>-4.7512303624544474</v>
          </cell>
          <cell r="X342">
            <v>-4.5541722550840946</v>
          </cell>
          <cell r="Y342">
            <v>-4.4454242520860054</v>
          </cell>
          <cell r="Z342">
            <v>-3.3185100664370406</v>
          </cell>
          <cell r="AA342">
            <v>-2.2243895826606521</v>
          </cell>
          <cell r="AB342">
            <v>0.44276080091244169</v>
          </cell>
          <cell r="AC342">
            <v>5.2425812358848187</v>
          </cell>
          <cell r="AD342">
            <v>2.5731092860743217</v>
          </cell>
          <cell r="AE342">
            <v>-0.8922428096232643</v>
          </cell>
          <cell r="AF342">
            <v>2.6034463104896499</v>
          </cell>
          <cell r="AG342">
            <v>5.8814742094048542</v>
          </cell>
          <cell r="AH342">
            <v>5.3761583008555442</v>
          </cell>
          <cell r="AI342">
            <v>3.1696099017970103</v>
          </cell>
          <cell r="AJ342">
            <v>3.6551709300395108</v>
          </cell>
          <cell r="AK342">
            <v>4.7908124227453532</v>
          </cell>
          <cell r="AL342">
            <v>3.7417736845384537</v>
          </cell>
          <cell r="AM342">
            <v>1.07885153156724</v>
          </cell>
          <cell r="AN342">
            <v>-2.5819090630721981</v>
          </cell>
          <cell r="AO342">
            <v>-4.3774390860347125</v>
          </cell>
          <cell r="AP342">
            <v>-4.4796775816079526</v>
          </cell>
          <cell r="AQ342">
            <v>-5.6197711656278555</v>
          </cell>
          <cell r="AR342">
            <v>-6.4526242172221613</v>
          </cell>
          <cell r="AS342">
            <v>-2.742731071333488</v>
          </cell>
          <cell r="AT342">
            <v>1.4880316691697715</v>
          </cell>
          <cell r="AU342">
            <v>-2.8100382787865329E-2</v>
          </cell>
          <cell r="AV342">
            <v>-1.4981145236655931</v>
          </cell>
          <cell r="AW342">
            <v>0.13604767110479443</v>
          </cell>
          <cell r="AX342">
            <v>0.11398743721179495</v>
          </cell>
          <cell r="AY342">
            <v>-1.2945984521782175</v>
          </cell>
          <cell r="AZ342">
            <v>0.11584429205953783</v>
          </cell>
          <cell r="BA342">
            <v>3.0546157843929302</v>
          </cell>
          <cell r="BB342">
            <v>3.2745054042375985</v>
          </cell>
          <cell r="BC342">
            <v>1.9076223358349034</v>
          </cell>
          <cell r="BD342">
            <v>3.6319658462975952</v>
          </cell>
          <cell r="BE342">
            <v>9.781392382044567</v>
          </cell>
          <cell r="BF342">
            <v>14.193773651208476</v>
          </cell>
          <cell r="BG342">
            <v>9.4594301232920426</v>
          </cell>
          <cell r="BH342">
            <v>4.2173325498017569</v>
          </cell>
          <cell r="BI342">
            <v>4.1876737562839716</v>
          </cell>
          <cell r="BJ342">
            <v>3.3053993952015559</v>
          </cell>
          <cell r="BK342">
            <v>-1.3880636187721445</v>
          </cell>
          <cell r="BL342">
            <v>-2.8811570892436804</v>
          </cell>
          <cell r="BM342">
            <v>-0.57784347636436106</v>
          </cell>
          <cell r="BN342">
            <v>2.1638840330148716</v>
          </cell>
          <cell r="BO342">
            <v>0.80165517401514619</v>
          </cell>
          <cell r="BP342">
            <v>-3.9633342344788769</v>
          </cell>
          <cell r="BQ342">
            <v>-7.6654939139869684</v>
          </cell>
          <cell r="BR342">
            <v>-5.4865603085477561</v>
          </cell>
          <cell r="BS342">
            <v>-0.38128559826930053</v>
          </cell>
          <cell r="BT342">
            <v>-2.1043163928916004</v>
          </cell>
          <cell r="BU342">
            <v>-6.3288021171064148</v>
          </cell>
          <cell r="BV342">
            <v>-4.2937093499942032</v>
          </cell>
          <cell r="BW342">
            <v>0.11046613642762987</v>
          </cell>
          <cell r="BX342">
            <v>2.456527020488823</v>
          </cell>
          <cell r="BY342">
            <v>4.7050354591877372</v>
          </cell>
          <cell r="BZ342">
            <v>7.6286675674303677</v>
          </cell>
          <cell r="CA342">
            <v>4.4421239971843622</v>
          </cell>
          <cell r="CB342">
            <v>0.10326157878602925</v>
          </cell>
          <cell r="CC342">
            <v>-0.44414714765057972</v>
          </cell>
          <cell r="CD342">
            <v>-0.42962895654030619</v>
          </cell>
          <cell r="CE342">
            <v>1.964891568545819</v>
          </cell>
          <cell r="CF342">
            <v>3.7402273164704325</v>
          </cell>
          <cell r="CG342">
            <v>0.81682726880034673</v>
          </cell>
          <cell r="CH342">
            <v>1.1330477493359177</v>
          </cell>
          <cell r="CI342">
            <v>2.8643256614679884</v>
          </cell>
          <cell r="CJ342">
            <v>2.6396670647547551</v>
          </cell>
          <cell r="CK342">
            <v>4.82395219251584</v>
          </cell>
          <cell r="CL342">
            <v>2.6820317656755708</v>
          </cell>
          <cell r="CM342">
            <v>-2.7048002890026304</v>
          </cell>
          <cell r="CN342">
            <v>-2.0041569067574847</v>
          </cell>
          <cell r="CO342">
            <v>-2.4760099323693039</v>
          </cell>
          <cell r="CP342">
            <v>-4.9024730876981701</v>
          </cell>
          <cell r="CQ342">
            <v>-3.1954516793486181</v>
          </cell>
          <cell r="CR342">
            <v>-0.16279753298209607</v>
          </cell>
          <cell r="CS342">
            <v>-0.57318061380250485</v>
          </cell>
          <cell r="CT342">
            <v>-1.8719918979952195</v>
          </cell>
          <cell r="CU342">
            <v>-2.2741875200655532</v>
          </cell>
          <cell r="CV342">
            <v>-0.69332475239857239</v>
          </cell>
          <cell r="CW342">
            <v>2.4439419250305479</v>
          </cell>
          <cell r="CX342">
            <v>3.2280188909176721</v>
          </cell>
          <cell r="CY342">
            <v>2.2614447236255417</v>
          </cell>
          <cell r="CZ342">
            <v>4.237164948453608</v>
          </cell>
          <cell r="DA342">
            <v>4.237164948453608</v>
          </cell>
          <cell r="DB342">
            <v>4.9813734885899077</v>
          </cell>
          <cell r="DC342">
            <v>6.8044139243439323</v>
          </cell>
          <cell r="DD342">
            <v>9.7220680278676213</v>
          </cell>
          <cell r="DE342">
            <v>9.6640238999324328</v>
          </cell>
          <cell r="DF342">
            <v>5.3926050981690681</v>
          </cell>
          <cell r="DG342">
            <v>-2.2603043371508198</v>
          </cell>
          <cell r="DH342">
            <v>-4.9963180119733339</v>
          </cell>
          <cell r="DI342">
            <v>-3.4796005538644277</v>
          </cell>
          <cell r="DJ342">
            <v>-1.8581589263720444</v>
          </cell>
          <cell r="DK342">
            <v>-0.31123503676923631</v>
          </cell>
          <cell r="DL342">
            <v>-2.2317602279029947</v>
          </cell>
          <cell r="DM342">
            <v>-5.1034507213562623</v>
          </cell>
          <cell r="DN342">
            <v>-2.5956150807681366</v>
          </cell>
          <cell r="DO342">
            <v>2.5234191697118313</v>
          </cell>
          <cell r="DP342">
            <v>1.5389436919002382</v>
          </cell>
          <cell r="DQ342">
            <v>-2.9233844011799164</v>
          </cell>
          <cell r="DR342">
            <v>-1.2126566083931658</v>
          </cell>
          <cell r="DS342">
            <v>0.10239379235712476</v>
          </cell>
          <cell r="DT342">
            <v>-1.6895895657709388</v>
          </cell>
          <cell r="DU342">
            <v>-0.9233890478757385</v>
          </cell>
          <cell r="DV342">
            <v>2.6886518441305953</v>
          </cell>
          <cell r="DW342">
            <v>9.5956239218958981</v>
          </cell>
          <cell r="DX342">
            <v>11.921635420502396</v>
          </cell>
          <cell r="DY342">
            <v>8.1139999645169372</v>
          </cell>
          <cell r="DZ342">
            <v>9.5458350305283393</v>
          </cell>
          <cell r="EA342">
            <v>11.7476646984216</v>
          </cell>
          <cell r="EB342">
            <v>7.9679719395374882</v>
          </cell>
          <cell r="EC342">
            <v>3.2628750050816029</v>
          </cell>
          <cell r="ED342">
            <v>0.28761587587429555</v>
          </cell>
          <cell r="EE342">
            <v>-1.7180609274425767</v>
          </cell>
          <cell r="EF342">
            <v>-1.4652615594509102</v>
          </cell>
          <cell r="EG342">
            <v>-4.5696549646910709</v>
          </cell>
          <cell r="EH342">
            <v>-7.892259343225251</v>
          </cell>
          <cell r="EI342">
            <v>-6.568361079342524</v>
          </cell>
          <cell r="EJ342">
            <v>-4.2476875794383604</v>
          </cell>
          <cell r="EK342">
            <v>-4.8912145250960108</v>
          </cell>
          <cell r="EL342">
            <v>-7.8374512049132479</v>
          </cell>
          <cell r="EM342">
            <v>-6.315153164779022</v>
          </cell>
          <cell r="EN342">
            <v>-3.0063006444056368</v>
          </cell>
          <cell r="EO342">
            <v>-3.5709475956992747</v>
          </cell>
          <cell r="EP342">
            <v>-3.4312915124096079</v>
          </cell>
          <cell r="EQ342">
            <v>0.74326363748495106</v>
          </cell>
          <cell r="ER342">
            <v>4.3691062087671897</v>
          </cell>
          <cell r="ES342">
            <v>0.30625164170527602</v>
          </cell>
          <cell r="ET342">
            <v>-1.3059300992665845</v>
          </cell>
          <cell r="EU342">
            <v>3.8997590607592669</v>
          </cell>
          <cell r="EV342">
            <v>8.1869093034892479</v>
          </cell>
          <cell r="EW342">
            <v>14.818402345439367</v>
          </cell>
          <cell r="EX342">
            <v>20.393438060430405</v>
          </cell>
          <cell r="EY342">
            <v>12.505342617935074</v>
          </cell>
          <cell r="EZ342">
            <v>1.6423316973859106</v>
          </cell>
          <cell r="FA342">
            <v>-0.12394454966526938</v>
          </cell>
          <cell r="FB342">
            <v>1.4741309161376317</v>
          </cell>
          <cell r="FC342">
            <v>-0.94304440005632695</v>
          </cell>
          <cell r="FD342">
            <v>-1.2967175832023956</v>
          </cell>
          <cell r="FE342">
            <v>-1.4345879364444474</v>
          </cell>
          <cell r="FF342">
            <v>-4.3326224381509943</v>
          </cell>
          <cell r="FG342">
            <v>-4.7452323006677366</v>
          </cell>
          <cell r="FH342">
            <v>-4.9907146260123865</v>
          </cell>
          <cell r="FI342">
            <v>-3.1246708463949844</v>
          </cell>
          <cell r="FJ342">
            <v>-3.0000000000000023E-2</v>
          </cell>
          <cell r="FK342">
            <v>-0.11273249738766991</v>
          </cell>
          <cell r="FL342">
            <v>-1.2280794369029664</v>
          </cell>
          <cell r="FM342">
            <v>-1.4476130389064146</v>
          </cell>
          <cell r="FN342">
            <v>-3.109984639016897</v>
          </cell>
          <cell r="FO342">
            <v>-4.7262540192926048</v>
          </cell>
          <cell r="FP342">
            <v>-1.6007851458885942</v>
          </cell>
          <cell r="FQ342">
            <v>3.7427288135593222</v>
          </cell>
          <cell r="FR342">
            <v>2.1291765980498374</v>
          </cell>
          <cell r="FS342">
            <v>-1.4633899233296819</v>
          </cell>
          <cell r="FT342">
            <v>0.70122124863088697</v>
          </cell>
          <cell r="FU342">
            <v>4.5600954907161801</v>
          </cell>
          <cell r="FV342">
            <v>5.1255119363395227</v>
          </cell>
          <cell r="FW342">
            <v>5.0915102040816311</v>
          </cell>
          <cell r="FX342">
            <v>4.609518011161847</v>
          </cell>
          <cell r="FY342">
            <v>2.2416479765967821</v>
          </cell>
          <cell r="FZ342">
            <v>1.7009338521400781</v>
          </cell>
          <cell r="GA342">
            <v>1.6041511238641799</v>
          </cell>
          <cell r="GB342">
            <v>-0.6902208353336533</v>
          </cell>
          <cell r="GC342">
            <v>0.97626243486499309</v>
          </cell>
          <cell r="GD342">
            <v>3.2926835196888677</v>
          </cell>
          <cell r="GE342">
            <v>2.9155200000000003</v>
          </cell>
          <cell r="GF342">
            <v>5.5159397079604329</v>
          </cell>
          <cell r="GG342">
            <v>4.6765629290617845</v>
          </cell>
          <cell r="GH342">
            <v>-0.14208781362007167</v>
          </cell>
          <cell r="GI342">
            <v>-3.8409126810004395</v>
          </cell>
          <cell r="GJ342">
            <v>-5.7528977016674157</v>
          </cell>
          <cell r="GK342">
            <v>-5.1297066911090745</v>
          </cell>
          <cell r="GL342">
            <v>-2.374159462055716</v>
          </cell>
          <cell r="GM342">
            <v>-6.8702623906705465E-2</v>
          </cell>
          <cell r="GN342">
            <v>-1.5379236868186328</v>
          </cell>
          <cell r="GO342">
            <v>-0.63027859237536654</v>
          </cell>
          <cell r="GP342">
            <v>2.6672244691607689</v>
          </cell>
          <cell r="GQ342">
            <v>3.7927772277227723</v>
          </cell>
          <cell r="GR342">
            <v>6.4759068384539145</v>
          </cell>
          <cell r="GS342">
            <v>10.853754807692306</v>
          </cell>
          <cell r="GT342">
            <v>11.460423131170664</v>
          </cell>
          <cell r="GU342">
            <v>6.2786357673808482</v>
          </cell>
          <cell r="GV342">
            <v>1.7046646859083192</v>
          </cell>
          <cell r="GW342">
            <v>2.4566431827600494</v>
          </cell>
          <cell r="GX342">
            <v>5.5107424496644297</v>
          </cell>
          <cell r="GY342">
            <v>3.3130138099106405</v>
          </cell>
          <cell r="GZ342">
            <v>-0.26679584498601677</v>
          </cell>
          <cell r="HA342">
            <v>-0.3640134440490313</v>
          </cell>
          <cell r="HB342">
            <v>-3.3463581488933603</v>
          </cell>
          <cell r="HC342">
            <v>-6.3519076065312614</v>
          </cell>
          <cell r="HD342">
            <v>-3.9478896782281661</v>
          </cell>
          <cell r="HE342">
            <v>-0.74508098891730568</v>
          </cell>
          <cell r="HF342">
            <v>0.7716971279373368</v>
          </cell>
          <cell r="HG342">
            <v>6.8457241082940327E-3</v>
          </cell>
          <cell r="HH342">
            <v>-3.0628311688311687</v>
          </cell>
          <cell r="HI342">
            <v>-5.2619896640826864</v>
          </cell>
          <cell r="HJ342">
            <v>-4.7420635631154884</v>
          </cell>
          <cell r="HK342">
            <v>-2.3445574817518247</v>
          </cell>
          <cell r="HL342">
            <v>1.4184513692162415</v>
          </cell>
          <cell r="HM342">
            <v>2.8597698449976523</v>
          </cell>
          <cell r="HN342">
            <v>0.62010767790262178</v>
          </cell>
          <cell r="HO342">
            <v>2.1921487603305789</v>
          </cell>
          <cell r="HP342">
            <v>4.564859418931583</v>
          </cell>
          <cell r="HQ342">
            <v>6.022029837251357</v>
          </cell>
          <cell r="HR342">
            <v>8.1031453068592061</v>
          </cell>
          <cell r="HS342">
            <v>11.428263293310463</v>
          </cell>
          <cell r="HT342">
            <v>12.71618907563025</v>
          </cell>
          <cell r="HU342">
            <v>9.3677790697674421</v>
          </cell>
          <cell r="HV342">
            <v>4.3977422990232906</v>
          </cell>
          <cell r="HW342">
            <v>-1.0044563662374819</v>
          </cell>
          <cell r="HX342">
            <v>-3.903307943416757</v>
          </cell>
          <cell r="HY342">
            <v>-3.8160341693929474</v>
          </cell>
          <cell r="HZ342">
            <v>-4.6857077798861484</v>
          </cell>
          <cell r="IA342">
            <v>-6.6512609191036862</v>
          </cell>
          <cell r="IB342">
            <v>-5.3306922769107645</v>
          </cell>
          <cell r="IC342">
            <v>-3.3869362745098042</v>
          </cell>
          <cell r="ID342">
            <v>-5.1315205421431598</v>
          </cell>
          <cell r="IE342">
            <v>-5.3858054968287519</v>
          </cell>
          <cell r="IF342">
            <v>-3.5045442359249326</v>
          </cell>
          <cell r="IG342">
            <v>-1.691967727476468</v>
          </cell>
          <cell r="IH342">
            <v>-0.71798233379823329</v>
          </cell>
          <cell r="II342">
            <v>-0.40320348304307974</v>
          </cell>
          <cell r="IJ342">
            <v>1.5024176857949199</v>
          </cell>
          <cell r="IK342">
            <v>2.7036430883032829</v>
          </cell>
          <cell r="IL342">
            <v>2.0926198231735693</v>
          </cell>
          <cell r="IM342">
            <v>1.584129353233831</v>
          </cell>
          <cell r="IN342">
            <v>2.0915112540192924</v>
          </cell>
          <cell r="IO342">
            <v>4.9423239120681917</v>
          </cell>
          <cell r="IP342">
            <v>7.7108030852994549</v>
          </cell>
          <cell r="IQ342">
            <v>7.5129653679653696</v>
          </cell>
          <cell r="IR342">
            <v>7.6138487825715497</v>
          </cell>
          <cell r="IS342">
            <v>5.1916299918500401</v>
          </cell>
          <cell r="IT342">
            <v>2.1773764564081959</v>
          </cell>
          <cell r="IU342">
            <v>1.0830180533751961</v>
          </cell>
          <cell r="IV342">
            <v>-1.0960810810810815</v>
          </cell>
          <cell r="IW342">
            <v>-0.76409855299178686</v>
          </cell>
          <cell r="IX342">
            <v>-0.66000808734330785</v>
          </cell>
          <cell r="IY342">
            <v>-4.1738308852719328</v>
          </cell>
          <cell r="IZ342">
            <v>-6.077691043549712</v>
          </cell>
          <cell r="JA342">
            <v>-3.0554784788967821</v>
          </cell>
          <cell r="JB342">
            <v>1.3919242624394537</v>
          </cell>
          <cell r="JC342">
            <v>1.37962288686606</v>
          </cell>
          <cell r="JD342">
            <v>-1.8800218054949853</v>
          </cell>
          <cell r="JE342">
            <v>-2.9811139674378744</v>
          </cell>
          <cell r="JF342">
            <v>-0.94797592510031214</v>
          </cell>
          <cell r="JG342">
            <v>1.1404660452729694</v>
          </cell>
          <cell r="JH342">
            <v>2.4567392290249437</v>
          </cell>
          <cell r="JI342">
            <v>4.7542161204605842</v>
          </cell>
          <cell r="JJ342">
            <v>5.0453145917001336</v>
          </cell>
          <cell r="JK342">
            <v>3.8384842015371476</v>
          </cell>
          <cell r="JL342">
            <v>5.1677481736140942</v>
          </cell>
          <cell r="JM342">
            <v>7.8002200083022011</v>
          </cell>
          <cell r="JN342">
            <v>8.6659801898472981</v>
          </cell>
          <cell r="JO342">
            <v>5.0484873294346979</v>
          </cell>
          <cell r="JP342">
            <v>0.70443033102386432</v>
          </cell>
          <cell r="JQ342">
            <v>2.3421610486891384</v>
          </cell>
          <cell r="JR342">
            <v>5.0223877159309023</v>
          </cell>
          <cell r="JS342">
            <v>3.0174614895951941</v>
          </cell>
          <cell r="JT342">
            <v>0.67739162380602491</v>
          </cell>
          <cell r="JU342">
            <v>-2.0783303411131056</v>
          </cell>
          <cell r="JV342">
            <v>-3.8200478468899535</v>
          </cell>
          <cell r="JW342">
            <v>0.27096047284817137</v>
          </cell>
          <cell r="JX342">
            <v>1.4956434882827503</v>
          </cell>
          <cell r="JY342">
            <v>-5.6569859467455617</v>
          </cell>
          <cell r="JZ342">
            <v>-9.0065449010654479</v>
          </cell>
          <cell r="KA342">
            <v>-8.8145096494682953</v>
          </cell>
          <cell r="KB342">
            <v>-6.0295124001681382</v>
          </cell>
          <cell r="KC342">
            <v>-4.4215755208333336</v>
          </cell>
          <cell r="KD342">
            <v>-6.1800358583594797</v>
          </cell>
          <cell r="KE342">
            <v>-4.4485552021808266</v>
          </cell>
          <cell r="KF342">
            <v>-0.27821924365725226</v>
          </cell>
          <cell r="KG342">
            <v>2.1340009537434432</v>
          </cell>
          <cell r="KH342">
            <v>1.6817332691381801</v>
          </cell>
          <cell r="KI342">
            <v>1.0459934548854606</v>
          </cell>
          <cell r="KJ342">
            <v>2.3459136212624583</v>
          </cell>
          <cell r="KK342">
            <v>3.3248234200743494</v>
          </cell>
          <cell r="KL342">
            <v>4.0035797303579734</v>
          </cell>
          <cell r="KM342">
            <v>5.8897069431920652</v>
          </cell>
          <cell r="KN342">
            <v>4.4717715827338127</v>
          </cell>
          <cell r="KO342">
            <v>1.3215470085470085</v>
          </cell>
          <cell r="KP342">
            <v>1.2377715517241379</v>
          </cell>
          <cell r="KQ342">
            <v>0.78591370558375628</v>
          </cell>
          <cell r="KR342">
            <v>-2.6439232409384433E-4</v>
          </cell>
          <cell r="KS342">
            <v>-2.5081890756302521</v>
          </cell>
          <cell r="KT342">
            <v>-3.3073193672509618</v>
          </cell>
          <cell r="KU342">
            <v>0.61296152183311692</v>
          </cell>
          <cell r="KV342">
            <v>1.2854605845881313</v>
          </cell>
          <cell r="KW342">
            <v>-2.2779511358765534</v>
          </cell>
          <cell r="KX342">
            <v>-4.2424094281972948</v>
          </cell>
          <cell r="KY342">
            <v>-3.6808402991641009</v>
          </cell>
          <cell r="KZ342">
            <v>-3.445153318077804</v>
          </cell>
          <cell r="LA342">
            <v>-3.4379048490393416</v>
          </cell>
          <cell r="LB342">
            <v>-2.0832164850781618</v>
          </cell>
          <cell r="LC342">
            <v>-0.54725676317038441</v>
          </cell>
          <cell r="LD342">
            <v>0.12099125364431478</v>
          </cell>
          <cell r="LE342">
            <v>1.6557190795781402</v>
          </cell>
          <cell r="LF342">
            <v>2</v>
          </cell>
          <cell r="LG342">
            <v>0.7</v>
          </cell>
          <cell r="LH342">
            <v>3</v>
          </cell>
          <cell r="LI342">
            <v>3.9</v>
          </cell>
          <cell r="LJ342">
            <v>4.8</v>
          </cell>
          <cell r="LK342">
            <v>5.3</v>
          </cell>
          <cell r="LL342">
            <v>4</v>
          </cell>
          <cell r="LM342">
            <v>2.2999999999999998</v>
          </cell>
          <cell r="LN342">
            <v>1.4</v>
          </cell>
          <cell r="LO342">
            <v>1</v>
          </cell>
          <cell r="LP342">
            <v>0</v>
          </cell>
          <cell r="LQ342">
            <v>-0.9</v>
          </cell>
          <cell r="LR342">
            <v>-1.8</v>
          </cell>
          <cell r="LS342">
            <v>-2.6</v>
          </cell>
          <cell r="LT342">
            <v>-3.1</v>
          </cell>
          <cell r="LU342">
            <v>-3.8</v>
          </cell>
          <cell r="LV342">
            <v>-3.5</v>
          </cell>
          <cell r="LW342">
            <v>-3.2183344074366063</v>
          </cell>
          <cell r="LX342">
            <v>-2.7907867163202451</v>
          </cell>
          <cell r="LY342">
            <v>-2.1435404115541119</v>
          </cell>
          <cell r="LZ342">
            <v>-1.2243718501083627</v>
          </cell>
          <cell r="MA342">
            <v>0.25383671898816346</v>
          </cell>
          <cell r="MB342">
            <v>1.243301344766337</v>
          </cell>
          <cell r="MC342">
            <v>2.5843138759054565</v>
          </cell>
          <cell r="MD342">
            <v>2.7912228099261767</v>
          </cell>
          <cell r="ME342">
            <v>3.2482130274135139</v>
          </cell>
        </row>
        <row r="343">
          <cell r="A343">
            <v>1105001</v>
          </cell>
          <cell r="G343" t="str">
            <v xml:space="preserve">Alface </v>
          </cell>
          <cell r="H343">
            <v>4.26</v>
          </cell>
          <cell r="I343">
            <v>5.5</v>
          </cell>
          <cell r="J343">
            <v>13.66</v>
          </cell>
          <cell r="K343">
            <v>17.93</v>
          </cell>
          <cell r="L343">
            <v>2.5499999999999998</v>
          </cell>
          <cell r="M343">
            <v>-9.69</v>
          </cell>
          <cell r="N343">
            <v>-5.89</v>
          </cell>
          <cell r="O343">
            <v>8.77</v>
          </cell>
          <cell r="P343">
            <v>11.49</v>
          </cell>
          <cell r="Q343">
            <v>1.26</v>
          </cell>
          <cell r="R343">
            <v>-6.44</v>
          </cell>
          <cell r="S343">
            <v>-6.05</v>
          </cell>
          <cell r="T343">
            <v>-2.33</v>
          </cell>
          <cell r="U343">
            <v>-2.56</v>
          </cell>
          <cell r="V343">
            <v>-4.4400000000000004</v>
          </cell>
          <cell r="W343">
            <v>-4.47</v>
          </cell>
          <cell r="X343">
            <v>-3.7</v>
          </cell>
          <cell r="Y343">
            <v>-4.0599999999999996</v>
          </cell>
          <cell r="Z343">
            <v>-3.71</v>
          </cell>
          <cell r="AA343">
            <v>-2.82</v>
          </cell>
          <cell r="AB343">
            <v>1.17</v>
          </cell>
          <cell r="AC343">
            <v>6.56</v>
          </cell>
          <cell r="AD343">
            <v>0.88</v>
          </cell>
          <cell r="AE343">
            <v>-3.85</v>
          </cell>
          <cell r="AF343">
            <v>0.88</v>
          </cell>
          <cell r="AG343">
            <v>8.31</v>
          </cell>
          <cell r="AH343">
            <v>10.92</v>
          </cell>
          <cell r="AI343">
            <v>7.16</v>
          </cell>
          <cell r="AJ343">
            <v>4.53</v>
          </cell>
          <cell r="AK343">
            <v>7.01</v>
          </cell>
          <cell r="AL343">
            <v>7.19</v>
          </cell>
          <cell r="AM343">
            <v>1.7</v>
          </cell>
          <cell r="AN343">
            <v>-5.04</v>
          </cell>
          <cell r="AO343">
            <v>-8.52</v>
          </cell>
          <cell r="AP343">
            <v>-10.56</v>
          </cell>
          <cell r="AQ343">
            <v>-9.1300000000000008</v>
          </cell>
          <cell r="AR343">
            <v>-8.27</v>
          </cell>
          <cell r="AS343">
            <v>-1.71</v>
          </cell>
          <cell r="AT343">
            <v>3.91</v>
          </cell>
          <cell r="AU343">
            <v>1.44</v>
          </cell>
          <cell r="AV343">
            <v>-1.06</v>
          </cell>
          <cell r="AW343">
            <v>0.7</v>
          </cell>
          <cell r="AX343">
            <v>0.62</v>
          </cell>
          <cell r="AY343">
            <v>-1.52</v>
          </cell>
          <cell r="AZ343">
            <v>0.98</v>
          </cell>
          <cell r="BA343">
            <v>2.5</v>
          </cell>
          <cell r="BB343">
            <v>0.95</v>
          </cell>
          <cell r="BC343">
            <v>2.1800000000000002</v>
          </cell>
          <cell r="BD343">
            <v>4.4400000000000004</v>
          </cell>
          <cell r="BE343">
            <v>11.56</v>
          </cell>
          <cell r="BF343">
            <v>18.46</v>
          </cell>
          <cell r="BG343">
            <v>10.24</v>
          </cell>
          <cell r="BH343">
            <v>-1.08</v>
          </cell>
          <cell r="BI343">
            <v>0</v>
          </cell>
          <cell r="BJ343">
            <v>4.4000000000000004</v>
          </cell>
          <cell r="BK343">
            <v>1.1399999999999999</v>
          </cell>
          <cell r="BL343">
            <v>-3.49</v>
          </cell>
          <cell r="BM343">
            <v>-2.57</v>
          </cell>
          <cell r="BN343">
            <v>0.53</v>
          </cell>
          <cell r="BO343">
            <v>1.32</v>
          </cell>
          <cell r="BP343">
            <v>-2.74</v>
          </cell>
          <cell r="BQ343">
            <v>-8.1999999999999993</v>
          </cell>
          <cell r="BR343">
            <v>-6.41</v>
          </cell>
          <cell r="BS343">
            <v>-1.51</v>
          </cell>
          <cell r="BT343">
            <v>-2.2400000000000002</v>
          </cell>
          <cell r="BU343">
            <v>-5.41</v>
          </cell>
          <cell r="BV343">
            <v>-4.28</v>
          </cell>
          <cell r="BW343">
            <v>1.72</v>
          </cell>
          <cell r="BX343">
            <v>6.22</v>
          </cell>
          <cell r="BY343">
            <v>8.1300000000000008</v>
          </cell>
          <cell r="BZ343">
            <v>13.23</v>
          </cell>
          <cell r="CA343">
            <v>7.99</v>
          </cell>
          <cell r="CB343">
            <v>-2.2599999999999998</v>
          </cell>
          <cell r="CC343">
            <v>-3.93</v>
          </cell>
          <cell r="CD343">
            <v>-3.53</v>
          </cell>
          <cell r="CE343">
            <v>1.03</v>
          </cell>
          <cell r="CF343">
            <v>4.21</v>
          </cell>
          <cell r="CG343">
            <v>-0.3</v>
          </cell>
          <cell r="CH343">
            <v>-0.61</v>
          </cell>
          <cell r="CI343">
            <v>2.19</v>
          </cell>
          <cell r="CJ343">
            <v>3.63</v>
          </cell>
          <cell r="CK343">
            <v>7.77</v>
          </cell>
          <cell r="CL343">
            <v>4.24</v>
          </cell>
          <cell r="CM343">
            <v>-2.76</v>
          </cell>
          <cell r="CN343">
            <v>-2.2999999999999998</v>
          </cell>
          <cell r="CO343">
            <v>-3.61</v>
          </cell>
          <cell r="CP343">
            <v>-6.78</v>
          </cell>
          <cell r="CQ343">
            <v>-4.55</v>
          </cell>
          <cell r="CR343">
            <v>0.01</v>
          </cell>
          <cell r="CS343">
            <v>0.61</v>
          </cell>
          <cell r="CT343">
            <v>-1.42</v>
          </cell>
          <cell r="CU343">
            <v>-1.92</v>
          </cell>
          <cell r="CV343">
            <v>0.26</v>
          </cell>
          <cell r="CW343">
            <v>2.2000000000000002</v>
          </cell>
          <cell r="CX343">
            <v>3.13</v>
          </cell>
          <cell r="CY343">
            <v>1.81</v>
          </cell>
          <cell r="CZ343">
            <v>5.41</v>
          </cell>
          <cell r="DA343">
            <v>5.41</v>
          </cell>
          <cell r="DB343">
            <v>6.93</v>
          </cell>
          <cell r="DC343">
            <v>8.74</v>
          </cell>
          <cell r="DD343">
            <v>13.02</v>
          </cell>
          <cell r="DE343">
            <v>11.31</v>
          </cell>
          <cell r="DF343">
            <v>6.15</v>
          </cell>
          <cell r="DG343">
            <v>-2.9</v>
          </cell>
          <cell r="DH343">
            <v>-8.74</v>
          </cell>
          <cell r="DI343">
            <v>-7.86</v>
          </cell>
          <cell r="DJ343">
            <v>-5.4</v>
          </cell>
          <cell r="DK343">
            <v>-1.95</v>
          </cell>
          <cell r="DL343">
            <v>-1.92</v>
          </cell>
          <cell r="DM343">
            <v>-4.6100000000000003</v>
          </cell>
          <cell r="DN343">
            <v>-0.33</v>
          </cell>
          <cell r="DO343">
            <v>8.19</v>
          </cell>
          <cell r="DP343">
            <v>5.43</v>
          </cell>
          <cell r="DQ343">
            <v>-2.39</v>
          </cell>
          <cell r="DR343">
            <v>-1.74</v>
          </cell>
          <cell r="DS343">
            <v>-0.62</v>
          </cell>
          <cell r="DT343">
            <v>-2.06</v>
          </cell>
          <cell r="DU343">
            <v>-0.88</v>
          </cell>
          <cell r="DV343">
            <v>2.14</v>
          </cell>
          <cell r="DW343">
            <v>12.09</v>
          </cell>
          <cell r="DX343">
            <v>16.670000000000002</v>
          </cell>
          <cell r="DY343">
            <v>9.5399999999999991</v>
          </cell>
          <cell r="DZ343">
            <v>10.06</v>
          </cell>
          <cell r="EA343">
            <v>13.8</v>
          </cell>
          <cell r="EB343">
            <v>7.58</v>
          </cell>
          <cell r="EC343">
            <v>-0.11</v>
          </cell>
          <cell r="ED343">
            <v>-4.84</v>
          </cell>
          <cell r="EE343">
            <v>-7.02</v>
          </cell>
          <cell r="EF343">
            <v>-4.58</v>
          </cell>
          <cell r="EG343">
            <v>-5.9</v>
          </cell>
          <cell r="EH343">
            <v>-9.14</v>
          </cell>
          <cell r="EI343">
            <v>-6.55</v>
          </cell>
          <cell r="EJ343">
            <v>-3.83</v>
          </cell>
          <cell r="EK343">
            <v>-3.75</v>
          </cell>
          <cell r="EL343">
            <v>-6.78</v>
          </cell>
          <cell r="EM343">
            <v>-6.52</v>
          </cell>
          <cell r="EN343">
            <v>-2.25</v>
          </cell>
          <cell r="EO343">
            <v>-1.83</v>
          </cell>
          <cell r="EP343">
            <v>-2.33</v>
          </cell>
          <cell r="EQ343">
            <v>1.51</v>
          </cell>
          <cell r="ER343">
            <v>2.98</v>
          </cell>
          <cell r="ES343">
            <v>-3.9</v>
          </cell>
          <cell r="ET343">
            <v>-2.13</v>
          </cell>
          <cell r="EU343">
            <v>8.83</v>
          </cell>
          <cell r="EV343">
            <v>14.06</v>
          </cell>
          <cell r="EW343">
            <v>21.79</v>
          </cell>
          <cell r="EX343">
            <v>25.98</v>
          </cell>
          <cell r="EY343">
            <v>14.12</v>
          </cell>
          <cell r="EZ343">
            <v>0.17</v>
          </cell>
          <cell r="FA343">
            <v>-3.14</v>
          </cell>
          <cell r="FB343">
            <v>-0.69</v>
          </cell>
          <cell r="FC343">
            <v>-3.39</v>
          </cell>
          <cell r="FD343">
            <v>-4.49</v>
          </cell>
          <cell r="FE343">
            <v>-4.4400000000000004</v>
          </cell>
          <cell r="FF343">
            <v>-7.27</v>
          </cell>
          <cell r="FG343">
            <v>-6.94</v>
          </cell>
          <cell r="FH343">
            <v>-4.47</v>
          </cell>
          <cell r="FI343">
            <v>0.59</v>
          </cell>
          <cell r="FJ343">
            <v>2.94</v>
          </cell>
          <cell r="FK343">
            <v>-1.02</v>
          </cell>
          <cell r="FL343">
            <v>-1.66</v>
          </cell>
          <cell r="FM343">
            <v>-1.31</v>
          </cell>
          <cell r="FN343">
            <v>-5.62</v>
          </cell>
          <cell r="FO343">
            <v>-7.08</v>
          </cell>
          <cell r="FP343">
            <v>-1.07</v>
          </cell>
          <cell r="FQ343">
            <v>5.85</v>
          </cell>
          <cell r="FR343">
            <v>3.79</v>
          </cell>
          <cell r="FS343">
            <v>-1.4</v>
          </cell>
          <cell r="FT343">
            <v>0.22</v>
          </cell>
          <cell r="FU343">
            <v>5.33</v>
          </cell>
          <cell r="FV343">
            <v>6.15</v>
          </cell>
          <cell r="FW343">
            <v>6.18</v>
          </cell>
          <cell r="FX343">
            <v>6.06</v>
          </cell>
          <cell r="FY343">
            <v>2.78</v>
          </cell>
          <cell r="FZ343">
            <v>1.59</v>
          </cell>
          <cell r="GA343">
            <v>1.99</v>
          </cell>
          <cell r="GB343">
            <v>-0.56999999999999995</v>
          </cell>
          <cell r="GC343">
            <v>0.46</v>
          </cell>
          <cell r="GD343">
            <v>3.82</v>
          </cell>
          <cell r="GE343">
            <v>4.8</v>
          </cell>
          <cell r="GF343">
            <v>7.6</v>
          </cell>
          <cell r="GG343">
            <v>5.72</v>
          </cell>
          <cell r="GH343">
            <v>-0.5</v>
          </cell>
          <cell r="GI343">
            <v>-5.36</v>
          </cell>
          <cell r="GJ343">
            <v>-7.83</v>
          </cell>
          <cell r="GK343">
            <v>-6.99</v>
          </cell>
          <cell r="GL343">
            <v>-3.34</v>
          </cell>
          <cell r="GM343">
            <v>0.4</v>
          </cell>
          <cell r="GN343">
            <v>-0.52</v>
          </cell>
          <cell r="GO343">
            <v>0.38</v>
          </cell>
          <cell r="GP343">
            <v>3.03</v>
          </cell>
          <cell r="GQ343">
            <v>3.72</v>
          </cell>
          <cell r="GR343">
            <v>7.55</v>
          </cell>
          <cell r="GS343">
            <v>13.4</v>
          </cell>
          <cell r="GT343">
            <v>12.36</v>
          </cell>
          <cell r="GU343">
            <v>3.23</v>
          </cell>
          <cell r="GV343">
            <v>-3.23</v>
          </cell>
          <cell r="GW343">
            <v>-0.41</v>
          </cell>
          <cell r="GX343">
            <v>7</v>
          </cell>
          <cell r="GY343">
            <v>5.09</v>
          </cell>
          <cell r="GZ343">
            <v>-2.0699999999999998</v>
          </cell>
          <cell r="HA343">
            <v>-3.38</v>
          </cell>
          <cell r="HB343">
            <v>-4.96</v>
          </cell>
          <cell r="HC343">
            <v>-6.14</v>
          </cell>
          <cell r="HD343">
            <v>-0.83</v>
          </cell>
          <cell r="HE343">
            <v>3.12</v>
          </cell>
          <cell r="HF343">
            <v>2.88</v>
          </cell>
          <cell r="HG343">
            <v>1.3</v>
          </cell>
          <cell r="HH343">
            <v>-2.42</v>
          </cell>
          <cell r="HI343">
            <v>-5.87</v>
          </cell>
          <cell r="HJ343">
            <v>-5.48</v>
          </cell>
          <cell r="HK343">
            <v>-3.01</v>
          </cell>
          <cell r="HL343">
            <v>1.49</v>
          </cell>
          <cell r="HM343">
            <v>3.02</v>
          </cell>
          <cell r="HN343">
            <v>0.53</v>
          </cell>
          <cell r="HO343">
            <v>2.67</v>
          </cell>
          <cell r="HP343">
            <v>4.55</v>
          </cell>
          <cell r="HQ343">
            <v>5.57</v>
          </cell>
          <cell r="HR343">
            <v>11.91</v>
          </cell>
          <cell r="HS343">
            <v>17.45</v>
          </cell>
          <cell r="HT343">
            <v>16.489999999999998</v>
          </cell>
          <cell r="HU343">
            <v>11.38</v>
          </cell>
          <cell r="HV343">
            <v>4.75</v>
          </cell>
          <cell r="HW343">
            <v>-2.96</v>
          </cell>
          <cell r="HX343">
            <v>-7.96</v>
          </cell>
          <cell r="HY343">
            <v>-6.84</v>
          </cell>
          <cell r="HZ343">
            <v>-7.02</v>
          </cell>
          <cell r="IA343">
            <v>-10.199999999999999</v>
          </cell>
          <cell r="IB343">
            <v>-6.31</v>
          </cell>
          <cell r="IC343">
            <v>-2.79</v>
          </cell>
          <cell r="ID343">
            <v>-6.68</v>
          </cell>
          <cell r="IE343">
            <v>-7.61</v>
          </cell>
          <cell r="IF343">
            <v>-4.9400000000000004</v>
          </cell>
          <cell r="IG343">
            <v>-2.23</v>
          </cell>
          <cell r="IH343">
            <v>-0.64</v>
          </cell>
          <cell r="II343">
            <v>0.36</v>
          </cell>
          <cell r="IJ343">
            <v>2.36</v>
          </cell>
          <cell r="IK343">
            <v>3.94</v>
          </cell>
          <cell r="IL343">
            <v>3.21</v>
          </cell>
          <cell r="IM343">
            <v>1.08</v>
          </cell>
          <cell r="IN343">
            <v>0.09</v>
          </cell>
          <cell r="IO343">
            <v>5.24</v>
          </cell>
          <cell r="IP343">
            <v>10.95</v>
          </cell>
          <cell r="IQ343">
            <v>10.64</v>
          </cell>
          <cell r="IR343">
            <v>10.9</v>
          </cell>
          <cell r="IS343">
            <v>6.29</v>
          </cell>
          <cell r="IT343">
            <v>1.03</v>
          </cell>
          <cell r="IU343">
            <v>0.34</v>
          </cell>
          <cell r="IV343">
            <v>-3.29</v>
          </cell>
          <cell r="IW343">
            <v>-5.33</v>
          </cell>
          <cell r="IX343">
            <v>-4.21</v>
          </cell>
          <cell r="IY343">
            <v>-4.88</v>
          </cell>
          <cell r="IZ343">
            <v>-4.96</v>
          </cell>
          <cell r="JA343">
            <v>-1.53</v>
          </cell>
          <cell r="JB343">
            <v>3.76</v>
          </cell>
          <cell r="JC343">
            <v>3.64</v>
          </cell>
          <cell r="JD343">
            <v>-2.83</v>
          </cell>
          <cell r="JE343">
            <v>-4.38</v>
          </cell>
          <cell r="JF343">
            <v>0.06</v>
          </cell>
          <cell r="JG343">
            <v>2.91</v>
          </cell>
          <cell r="JH343">
            <v>3.67</v>
          </cell>
          <cell r="JI343">
            <v>4.29</v>
          </cell>
          <cell r="JJ343">
            <v>2.85</v>
          </cell>
          <cell r="JK343">
            <v>0.36</v>
          </cell>
          <cell r="JL343">
            <v>1.76</v>
          </cell>
          <cell r="JM343">
            <v>7.05</v>
          </cell>
          <cell r="JN343">
            <v>10.69</v>
          </cell>
          <cell r="JO343">
            <v>6.12</v>
          </cell>
          <cell r="JP343">
            <v>0.2</v>
          </cell>
          <cell r="JQ343">
            <v>2.0099999999999998</v>
          </cell>
          <cell r="JR343">
            <v>5.94</v>
          </cell>
          <cell r="JS343">
            <v>3.72</v>
          </cell>
          <cell r="JT343">
            <v>-0.52</v>
          </cell>
          <cell r="JU343">
            <v>-4.29</v>
          </cell>
          <cell r="JV343">
            <v>-4.45</v>
          </cell>
          <cell r="JW343">
            <v>3.32</v>
          </cell>
          <cell r="JX343">
            <v>4.3</v>
          </cell>
          <cell r="JY343">
            <v>-5.62</v>
          </cell>
          <cell r="JZ343">
            <v>-9.16</v>
          </cell>
          <cell r="KA343">
            <v>-10.34</v>
          </cell>
          <cell r="KB343">
            <v>-6.2</v>
          </cell>
          <cell r="KC343">
            <v>-3.4</v>
          </cell>
          <cell r="KD343">
            <v>-6.89</v>
          </cell>
          <cell r="KE343">
            <v>-4.88</v>
          </cell>
          <cell r="KF343">
            <v>1.0900000000000001</v>
          </cell>
          <cell r="KG343">
            <v>3.97</v>
          </cell>
          <cell r="KH343">
            <v>2.4900000000000002</v>
          </cell>
          <cell r="KI343">
            <v>2.06</v>
          </cell>
          <cell r="KJ343">
            <v>2.44</v>
          </cell>
          <cell r="KK343">
            <v>1.99</v>
          </cell>
          <cell r="KL343">
            <v>3.95</v>
          </cell>
          <cell r="KM343">
            <v>7.76</v>
          </cell>
          <cell r="KN343">
            <v>6.01</v>
          </cell>
          <cell r="KO343">
            <v>0.5</v>
          </cell>
          <cell r="KP343">
            <v>-0.05</v>
          </cell>
          <cell r="KQ343">
            <v>0.82</v>
          </cell>
          <cell r="KR343">
            <v>0.35</v>
          </cell>
          <cell r="KS343">
            <v>-2.85</v>
          </cell>
          <cell r="KT343">
            <v>-2.73</v>
          </cell>
          <cell r="KU343">
            <v>2.5299999999999998</v>
          </cell>
          <cell r="KV343">
            <v>2.83</v>
          </cell>
          <cell r="KW343">
            <v>-4.28</v>
          </cell>
          <cell r="KX343">
            <v>-8.8800000000000008</v>
          </cell>
          <cell r="KY343">
            <v>-6.94</v>
          </cell>
          <cell r="KZ343">
            <v>-4.01</v>
          </cell>
          <cell r="LA343">
            <v>-4.28</v>
          </cell>
          <cell r="LB343">
            <v>-4.12</v>
          </cell>
          <cell r="LC343">
            <v>0.04</v>
          </cell>
          <cell r="LD343">
            <v>2.3199999999999998</v>
          </cell>
          <cell r="LE343">
            <v>3.43</v>
          </cell>
          <cell r="LF343">
            <v>2</v>
          </cell>
          <cell r="LG343">
            <v>0.7</v>
          </cell>
          <cell r="LH343">
            <v>3</v>
          </cell>
          <cell r="LI343">
            <v>3.9</v>
          </cell>
          <cell r="LJ343">
            <v>4.8</v>
          </cell>
          <cell r="LK343">
            <v>5.3</v>
          </cell>
          <cell r="LL343">
            <v>4</v>
          </cell>
          <cell r="LM343">
            <v>2.2999999999999998</v>
          </cell>
          <cell r="LN343">
            <v>1.4</v>
          </cell>
          <cell r="LO343">
            <v>1</v>
          </cell>
          <cell r="LP343">
            <v>0</v>
          </cell>
          <cell r="LQ343">
            <v>-0.9</v>
          </cell>
          <cell r="LR343">
            <v>-1.8</v>
          </cell>
          <cell r="LS343">
            <v>-2.6</v>
          </cell>
          <cell r="LT343">
            <v>-3.1</v>
          </cell>
          <cell r="LU343">
            <v>-3.8</v>
          </cell>
          <cell r="LV343">
            <v>-3.5</v>
          </cell>
          <cell r="LW343">
            <v>-3.2183344074366063</v>
          </cell>
          <cell r="LX343">
            <v>-2.7907867163202451</v>
          </cell>
          <cell r="LY343">
            <v>-2.1435404115541119</v>
          </cell>
          <cell r="LZ343">
            <v>-1.2243718501083627</v>
          </cell>
          <cell r="MA343">
            <v>0.25383671898816346</v>
          </cell>
          <cell r="MB343">
            <v>1.243301344766337</v>
          </cell>
          <cell r="MC343">
            <v>2.5843138759054565</v>
          </cell>
          <cell r="MD343">
            <v>2.7912228099261767</v>
          </cell>
          <cell r="ME343">
            <v>3.2482130274135139</v>
          </cell>
        </row>
        <row r="344">
          <cell r="A344">
            <v>1105004</v>
          </cell>
          <cell r="G344" t="str">
            <v xml:space="preserve">Coentro </v>
          </cell>
          <cell r="H344">
            <v>-9.9600000000000009</v>
          </cell>
          <cell r="I344">
            <v>-6.44</v>
          </cell>
          <cell r="J344">
            <v>6.74</v>
          </cell>
          <cell r="K344">
            <v>13.55</v>
          </cell>
          <cell r="L344">
            <v>17.989999999999998</v>
          </cell>
          <cell r="M344">
            <v>7.91</v>
          </cell>
          <cell r="N344">
            <v>-4.32</v>
          </cell>
          <cell r="O344">
            <v>-1.5</v>
          </cell>
          <cell r="P344">
            <v>1.68</v>
          </cell>
          <cell r="Q344">
            <v>-0.03</v>
          </cell>
          <cell r="R344">
            <v>-0.55000000000000004</v>
          </cell>
          <cell r="S344">
            <v>5.58</v>
          </cell>
          <cell r="T344">
            <v>3.74</v>
          </cell>
          <cell r="U344">
            <v>1.49</v>
          </cell>
          <cell r="V344">
            <v>0.36</v>
          </cell>
          <cell r="W344">
            <v>-4.9000000000000004</v>
          </cell>
          <cell r="X344">
            <v>-4.28</v>
          </cell>
          <cell r="Y344">
            <v>-3.16</v>
          </cell>
          <cell r="Z344">
            <v>-4.1399999999999997</v>
          </cell>
          <cell r="AA344">
            <v>1.49</v>
          </cell>
          <cell r="AB344">
            <v>5.53</v>
          </cell>
          <cell r="AC344">
            <v>3.8</v>
          </cell>
          <cell r="AD344">
            <v>2.21</v>
          </cell>
          <cell r="AE344">
            <v>1.38</v>
          </cell>
          <cell r="AF344">
            <v>2.91</v>
          </cell>
          <cell r="AG344">
            <v>0.5</v>
          </cell>
          <cell r="AH344">
            <v>-5.77</v>
          </cell>
          <cell r="AI344">
            <v>-6.61</v>
          </cell>
          <cell r="AJ344">
            <v>6.41</v>
          </cell>
          <cell r="AK344">
            <v>14.4</v>
          </cell>
          <cell r="AL344">
            <v>4.32</v>
          </cell>
          <cell r="AM344">
            <v>-1.68</v>
          </cell>
          <cell r="AN344">
            <v>-1.07</v>
          </cell>
          <cell r="AO344">
            <v>0.98</v>
          </cell>
          <cell r="AP344">
            <v>-4.49</v>
          </cell>
          <cell r="AQ344">
            <v>-7.12</v>
          </cell>
          <cell r="AR344">
            <v>-4.3</v>
          </cell>
          <cell r="AS344">
            <v>2.56</v>
          </cell>
          <cell r="AT344">
            <v>3.94</v>
          </cell>
          <cell r="AU344">
            <v>-4.7300000000000004</v>
          </cell>
          <cell r="AV344">
            <v>-4.4000000000000004</v>
          </cell>
          <cell r="AW344">
            <v>3.09</v>
          </cell>
          <cell r="AX344">
            <v>0.91</v>
          </cell>
          <cell r="AY344">
            <v>-0.88</v>
          </cell>
          <cell r="AZ344">
            <v>2.09</v>
          </cell>
          <cell r="BA344">
            <v>-0.16</v>
          </cell>
          <cell r="BB344">
            <v>-4.5</v>
          </cell>
          <cell r="BC344">
            <v>-0.52</v>
          </cell>
          <cell r="BD344">
            <v>5.37</v>
          </cell>
          <cell r="BE344">
            <v>5.03</v>
          </cell>
          <cell r="BF344">
            <v>8.18</v>
          </cell>
          <cell r="BG344">
            <v>3.61</v>
          </cell>
          <cell r="BH344">
            <v>0.1</v>
          </cell>
          <cell r="BI344">
            <v>5.38</v>
          </cell>
          <cell r="BJ344">
            <v>3.02</v>
          </cell>
          <cell r="BK344">
            <v>-4.6100000000000003</v>
          </cell>
          <cell r="BL344">
            <v>1.26</v>
          </cell>
          <cell r="BM344">
            <v>10.93</v>
          </cell>
          <cell r="BN344">
            <v>-6.6</v>
          </cell>
          <cell r="BO344">
            <v>-17.75</v>
          </cell>
          <cell r="BP344">
            <v>-3.31</v>
          </cell>
          <cell r="BQ344">
            <v>9.27</v>
          </cell>
          <cell r="BR344">
            <v>4.6900000000000004</v>
          </cell>
          <cell r="BS344">
            <v>-4.5</v>
          </cell>
          <cell r="BT344">
            <v>-8.91</v>
          </cell>
          <cell r="BU344">
            <v>-2</v>
          </cell>
          <cell r="BV344">
            <v>0.54</v>
          </cell>
          <cell r="BW344">
            <v>-7.31</v>
          </cell>
          <cell r="BX344">
            <v>-1.44</v>
          </cell>
          <cell r="BY344">
            <v>13.13</v>
          </cell>
          <cell r="BZ344">
            <v>5.22</v>
          </cell>
          <cell r="CA344">
            <v>-1.07</v>
          </cell>
          <cell r="CB344">
            <v>1.01</v>
          </cell>
          <cell r="CC344">
            <v>-5.12</v>
          </cell>
          <cell r="CD344">
            <v>-0.24</v>
          </cell>
          <cell r="CE344">
            <v>12.07</v>
          </cell>
          <cell r="CF344">
            <v>21.07</v>
          </cell>
          <cell r="CG344">
            <v>18.77</v>
          </cell>
          <cell r="CH344">
            <v>18</v>
          </cell>
          <cell r="CI344">
            <v>13.96</v>
          </cell>
          <cell r="CJ344">
            <v>-13.85</v>
          </cell>
          <cell r="CK344">
            <v>-20.22</v>
          </cell>
          <cell r="CL344">
            <v>-0.34</v>
          </cell>
          <cell r="CM344">
            <v>0.73</v>
          </cell>
          <cell r="CN344">
            <v>-9.91</v>
          </cell>
          <cell r="CO344">
            <v>-8.0299999999999994</v>
          </cell>
          <cell r="CP344">
            <v>-3.61</v>
          </cell>
          <cell r="CQ344">
            <v>-0.37</v>
          </cell>
          <cell r="CR344">
            <v>-1.01</v>
          </cell>
          <cell r="CS344">
            <v>-4.8099999999999996</v>
          </cell>
          <cell r="CT344">
            <v>-0.21</v>
          </cell>
          <cell r="CU344">
            <v>-0.77</v>
          </cell>
          <cell r="CV344">
            <v>-2.5</v>
          </cell>
          <cell r="CW344">
            <v>9.08</v>
          </cell>
          <cell r="CX344">
            <v>6.34</v>
          </cell>
          <cell r="CY344">
            <v>0.72</v>
          </cell>
          <cell r="CZ344">
            <v>1.61</v>
          </cell>
          <cell r="DA344">
            <v>1.61</v>
          </cell>
          <cell r="DB344">
            <v>0.04</v>
          </cell>
          <cell r="DC344">
            <v>4.47</v>
          </cell>
          <cell r="DD344">
            <v>11.5</v>
          </cell>
          <cell r="DE344">
            <v>16.12</v>
          </cell>
          <cell r="DF344">
            <v>5.17</v>
          </cell>
          <cell r="DG344">
            <v>-6.4</v>
          </cell>
          <cell r="DH344">
            <v>1.3</v>
          </cell>
          <cell r="DI344">
            <v>15.32</v>
          </cell>
          <cell r="DJ344">
            <v>10.29</v>
          </cell>
          <cell r="DK344">
            <v>-2.41</v>
          </cell>
          <cell r="DL344">
            <v>-11.96</v>
          </cell>
          <cell r="DM344">
            <v>-12.15</v>
          </cell>
          <cell r="DN344">
            <v>-5.98</v>
          </cell>
          <cell r="DO344">
            <v>-4.05</v>
          </cell>
          <cell r="DP344">
            <v>-3.92</v>
          </cell>
          <cell r="DQ344">
            <v>-6.06</v>
          </cell>
          <cell r="DR344">
            <v>-7.24</v>
          </cell>
          <cell r="DS344">
            <v>-1.05</v>
          </cell>
          <cell r="DT344">
            <v>2.83</v>
          </cell>
          <cell r="DU344">
            <v>1.67</v>
          </cell>
          <cell r="DV344">
            <v>-0.19</v>
          </cell>
          <cell r="DW344">
            <v>3.42</v>
          </cell>
          <cell r="DX344">
            <v>5.68</v>
          </cell>
          <cell r="DY344">
            <v>4.92</v>
          </cell>
          <cell r="DZ344">
            <v>12.21</v>
          </cell>
          <cell r="EA344">
            <v>8.3699999999999992</v>
          </cell>
          <cell r="EB344">
            <v>0.7</v>
          </cell>
          <cell r="EC344">
            <v>7.42</v>
          </cell>
          <cell r="ED344">
            <v>20.14</v>
          </cell>
          <cell r="EE344">
            <v>22.08</v>
          </cell>
          <cell r="EF344">
            <v>3.83</v>
          </cell>
          <cell r="EG344">
            <v>-7.74</v>
          </cell>
          <cell r="EH344">
            <v>-7.99</v>
          </cell>
          <cell r="EI344">
            <v>-7.95</v>
          </cell>
          <cell r="EJ344">
            <v>8.41</v>
          </cell>
          <cell r="EK344">
            <v>15.14</v>
          </cell>
          <cell r="EL344">
            <v>-15.11</v>
          </cell>
          <cell r="EM344">
            <v>-22.19</v>
          </cell>
          <cell r="EN344">
            <v>-3.16</v>
          </cell>
          <cell r="EO344">
            <v>2.13</v>
          </cell>
          <cell r="EP344">
            <v>-0.94</v>
          </cell>
          <cell r="EQ344">
            <v>4.84</v>
          </cell>
          <cell r="ER344">
            <v>14.98</v>
          </cell>
          <cell r="ES344">
            <v>11.52</v>
          </cell>
          <cell r="ET344">
            <v>-5.39</v>
          </cell>
          <cell r="EU344">
            <v>-6.68</v>
          </cell>
          <cell r="EV344">
            <v>-1.23</v>
          </cell>
          <cell r="EW344">
            <v>-1.21</v>
          </cell>
          <cell r="EX344">
            <v>-1.18</v>
          </cell>
          <cell r="EY344">
            <v>-3.94</v>
          </cell>
          <cell r="EZ344">
            <v>-4.2699999999999996</v>
          </cell>
          <cell r="FA344">
            <v>2.92</v>
          </cell>
          <cell r="FB344">
            <v>15.99</v>
          </cell>
          <cell r="FC344">
            <v>12.39</v>
          </cell>
          <cell r="FD344">
            <v>8.5299999999999994</v>
          </cell>
          <cell r="FE344">
            <v>24.63</v>
          </cell>
          <cell r="FF344">
            <v>21.93</v>
          </cell>
          <cell r="FG344">
            <v>-7.91</v>
          </cell>
          <cell r="FH344">
            <v>-20.68</v>
          </cell>
          <cell r="FI344">
            <v>-14.1</v>
          </cell>
          <cell r="FJ344">
            <v>-2.87</v>
          </cell>
          <cell r="FK344">
            <v>1.1599999999999999</v>
          </cell>
          <cell r="FL344">
            <v>-8.1300000000000008</v>
          </cell>
          <cell r="FM344">
            <v>-11.32</v>
          </cell>
          <cell r="FN344">
            <v>-6.51</v>
          </cell>
          <cell r="FO344">
            <v>-3.79</v>
          </cell>
          <cell r="FP344">
            <v>0.37</v>
          </cell>
          <cell r="FQ344">
            <v>11.5</v>
          </cell>
          <cell r="FR344">
            <v>14.91</v>
          </cell>
          <cell r="FS344">
            <v>3.92</v>
          </cell>
          <cell r="FT344">
            <v>-1.1599999999999999</v>
          </cell>
          <cell r="FU344">
            <v>3.05</v>
          </cell>
          <cell r="FV344">
            <v>4.0199999999999996</v>
          </cell>
          <cell r="FW344">
            <v>0.05</v>
          </cell>
          <cell r="FX344">
            <v>3.77</v>
          </cell>
          <cell r="FY344">
            <v>-1.92</v>
          </cell>
          <cell r="FZ344">
            <v>-9.89</v>
          </cell>
          <cell r="GA344">
            <v>-1.78</v>
          </cell>
          <cell r="GB344">
            <v>5.87</v>
          </cell>
          <cell r="GC344">
            <v>4.9400000000000004</v>
          </cell>
          <cell r="GD344">
            <v>1.51</v>
          </cell>
          <cell r="GE344">
            <v>0.08</v>
          </cell>
          <cell r="GF344">
            <v>0.59</v>
          </cell>
          <cell r="GG344">
            <v>-1.82</v>
          </cell>
          <cell r="GH344">
            <v>-2.2599999999999998</v>
          </cell>
          <cell r="GI344">
            <v>-0.98</v>
          </cell>
          <cell r="GJ344">
            <v>-2.2999999999999998</v>
          </cell>
          <cell r="GK344">
            <v>-3.97</v>
          </cell>
          <cell r="GL344">
            <v>-0.87</v>
          </cell>
          <cell r="GM344">
            <v>5.28</v>
          </cell>
          <cell r="GN344">
            <v>3.51</v>
          </cell>
          <cell r="GO344">
            <v>-2.35</v>
          </cell>
          <cell r="GP344">
            <v>0.5</v>
          </cell>
          <cell r="GQ344">
            <v>9.07</v>
          </cell>
          <cell r="GR344">
            <v>12.03</v>
          </cell>
          <cell r="GS344">
            <v>8.19</v>
          </cell>
          <cell r="GT344">
            <v>5.76</v>
          </cell>
          <cell r="GU344">
            <v>11.93</v>
          </cell>
          <cell r="GV344">
            <v>10.82</v>
          </cell>
          <cell r="GW344">
            <v>3.73</v>
          </cell>
          <cell r="GX344">
            <v>2.5099999999999998</v>
          </cell>
          <cell r="GY344">
            <v>0.36</v>
          </cell>
          <cell r="GZ344">
            <v>7.77</v>
          </cell>
          <cell r="HA344">
            <v>16.32</v>
          </cell>
          <cell r="HB344">
            <v>4.3899999999999997</v>
          </cell>
          <cell r="HC344">
            <v>-10.130000000000001</v>
          </cell>
          <cell r="HD344">
            <v>-9.6300000000000008</v>
          </cell>
          <cell r="HE344">
            <v>-1.59</v>
          </cell>
          <cell r="HF344">
            <v>0.14000000000000001</v>
          </cell>
          <cell r="HG344">
            <v>-3.65</v>
          </cell>
          <cell r="HH344">
            <v>-4.3600000000000003</v>
          </cell>
          <cell r="HI344">
            <v>-3.68</v>
          </cell>
          <cell r="HJ344">
            <v>-3.9</v>
          </cell>
          <cell r="HK344">
            <v>2.57</v>
          </cell>
          <cell r="HL344">
            <v>7.6</v>
          </cell>
          <cell r="HM344">
            <v>6.75</v>
          </cell>
          <cell r="HN344">
            <v>0.49</v>
          </cell>
          <cell r="HO344">
            <v>-4.7300000000000004</v>
          </cell>
          <cell r="HP344">
            <v>2.76</v>
          </cell>
          <cell r="HQ344">
            <v>7.48</v>
          </cell>
          <cell r="HR344">
            <v>-1.07</v>
          </cell>
          <cell r="HS344">
            <v>-9.17</v>
          </cell>
          <cell r="HT344">
            <v>-4.76</v>
          </cell>
          <cell r="HU344">
            <v>5.22</v>
          </cell>
          <cell r="HV344">
            <v>1.47</v>
          </cell>
          <cell r="HW344">
            <v>4.45</v>
          </cell>
          <cell r="HX344">
            <v>10.32</v>
          </cell>
          <cell r="HY344">
            <v>-1.07</v>
          </cell>
          <cell r="HZ344">
            <v>-5.25</v>
          </cell>
          <cell r="IA344">
            <v>0.28999999999999998</v>
          </cell>
          <cell r="IB344">
            <v>2.2599999999999998</v>
          </cell>
          <cell r="IC344">
            <v>-0.03</v>
          </cell>
          <cell r="ID344">
            <v>-1.33</v>
          </cell>
          <cell r="IE344">
            <v>-1.37</v>
          </cell>
          <cell r="IF344">
            <v>-3.98</v>
          </cell>
          <cell r="IG344">
            <v>1.4</v>
          </cell>
          <cell r="IH344">
            <v>1.19</v>
          </cell>
          <cell r="II344">
            <v>-5.69</v>
          </cell>
          <cell r="IJ344">
            <v>0.74</v>
          </cell>
          <cell r="IK344">
            <v>-0.66</v>
          </cell>
          <cell r="IL344">
            <v>-3.49</v>
          </cell>
          <cell r="IM344">
            <v>1.81</v>
          </cell>
          <cell r="IN344">
            <v>2.12</v>
          </cell>
          <cell r="IO344">
            <v>3.34</v>
          </cell>
          <cell r="IP344">
            <v>5.54</v>
          </cell>
          <cell r="IQ344">
            <v>5.99</v>
          </cell>
          <cell r="IR344">
            <v>6.93</v>
          </cell>
          <cell r="IS344">
            <v>6.24</v>
          </cell>
          <cell r="IT344">
            <v>4.91</v>
          </cell>
          <cell r="IU344">
            <v>1.04</v>
          </cell>
          <cell r="IV344">
            <v>0.65</v>
          </cell>
          <cell r="IW344">
            <v>16.59</v>
          </cell>
          <cell r="IX344">
            <v>13.68</v>
          </cell>
          <cell r="IY344">
            <v>-9.43</v>
          </cell>
          <cell r="IZ344">
            <v>-12.78</v>
          </cell>
          <cell r="JA344">
            <v>-1.1200000000000001</v>
          </cell>
          <cell r="JB344">
            <v>5.98</v>
          </cell>
          <cell r="JC344">
            <v>3.75</v>
          </cell>
          <cell r="JD344">
            <v>-0.61</v>
          </cell>
          <cell r="JE344">
            <v>-4.5999999999999996</v>
          </cell>
          <cell r="JF344">
            <v>-6.57</v>
          </cell>
          <cell r="JG344">
            <v>-4.07</v>
          </cell>
          <cell r="JH344">
            <v>-2.21</v>
          </cell>
          <cell r="JI344">
            <v>2.25</v>
          </cell>
          <cell r="JJ344">
            <v>10.83</v>
          </cell>
          <cell r="JK344">
            <v>13.8</v>
          </cell>
          <cell r="JL344">
            <v>8.8699999999999992</v>
          </cell>
          <cell r="JM344">
            <v>2.44</v>
          </cell>
          <cell r="JN344">
            <v>3.08</v>
          </cell>
          <cell r="JO344">
            <v>4.58</v>
          </cell>
          <cell r="JP344">
            <v>3.48</v>
          </cell>
          <cell r="JQ344">
            <v>0.09</v>
          </cell>
          <cell r="JR344">
            <v>-2.6</v>
          </cell>
          <cell r="JS344">
            <v>-2.2999999999999998</v>
          </cell>
          <cell r="JT344">
            <v>-0.68</v>
          </cell>
          <cell r="JU344">
            <v>-3.26</v>
          </cell>
          <cell r="JV344">
            <v>-5.74</v>
          </cell>
          <cell r="JW344">
            <v>-4.8499999999999996</v>
          </cell>
          <cell r="JX344">
            <v>-4.88</v>
          </cell>
          <cell r="JY344">
            <v>-7.91</v>
          </cell>
          <cell r="JZ344">
            <v>-5.83</v>
          </cell>
          <cell r="KA344">
            <v>-1.26</v>
          </cell>
          <cell r="KB344">
            <v>-0.49</v>
          </cell>
          <cell r="KC344">
            <v>-1.5</v>
          </cell>
          <cell r="KD344">
            <v>-3.63</v>
          </cell>
          <cell r="KE344">
            <v>3.05</v>
          </cell>
          <cell r="KF344">
            <v>9.17</v>
          </cell>
          <cell r="KG344">
            <v>2.72</v>
          </cell>
          <cell r="KH344">
            <v>0.14000000000000001</v>
          </cell>
          <cell r="KI344">
            <v>6.15</v>
          </cell>
          <cell r="KJ344">
            <v>10.91</v>
          </cell>
          <cell r="KK344">
            <v>11.93</v>
          </cell>
          <cell r="KL344">
            <v>4.21</v>
          </cell>
          <cell r="KM344">
            <v>-4.67</v>
          </cell>
          <cell r="KN344">
            <v>-2.1800000000000002</v>
          </cell>
          <cell r="KO344">
            <v>2.4</v>
          </cell>
          <cell r="KP344">
            <v>-2.4700000000000002</v>
          </cell>
          <cell r="KQ344">
            <v>-8.02</v>
          </cell>
          <cell r="KR344">
            <v>-1.52</v>
          </cell>
          <cell r="KS344">
            <v>5.41</v>
          </cell>
          <cell r="KT344">
            <v>-0.77</v>
          </cell>
          <cell r="KU344">
            <v>-3.32</v>
          </cell>
          <cell r="KV344">
            <v>-2.2599999999999998</v>
          </cell>
          <cell r="KW344">
            <v>-1.36</v>
          </cell>
          <cell r="KX344">
            <v>1.1599999999999999</v>
          </cell>
          <cell r="KY344">
            <v>-4.49</v>
          </cell>
          <cell r="KZ344">
            <v>-6.67</v>
          </cell>
          <cell r="LA344">
            <v>-0.47</v>
          </cell>
          <cell r="LB344">
            <v>4.54</v>
          </cell>
          <cell r="LC344">
            <v>-2.63</v>
          </cell>
          <cell r="LD344">
            <v>-11.71</v>
          </cell>
          <cell r="LE344">
            <v>-4.24</v>
          </cell>
          <cell r="LF344">
            <v>2</v>
          </cell>
          <cell r="LG344">
            <v>0.7</v>
          </cell>
          <cell r="LH344">
            <v>3</v>
          </cell>
          <cell r="LI344">
            <v>3.9</v>
          </cell>
          <cell r="LJ344">
            <v>4.8</v>
          </cell>
          <cell r="LK344">
            <v>5.3</v>
          </cell>
          <cell r="LL344">
            <v>4</v>
          </cell>
          <cell r="LM344">
            <v>2.2999999999999998</v>
          </cell>
          <cell r="LN344">
            <v>1.4</v>
          </cell>
          <cell r="LO344">
            <v>1</v>
          </cell>
          <cell r="LP344">
            <v>0</v>
          </cell>
          <cell r="LQ344">
            <v>-0.9</v>
          </cell>
          <cell r="LR344">
            <v>-1.8</v>
          </cell>
          <cell r="LS344">
            <v>-2.6</v>
          </cell>
          <cell r="LT344">
            <v>-3.1</v>
          </cell>
          <cell r="LU344">
            <v>-3.8</v>
          </cell>
          <cell r="LV344">
            <v>-3.5</v>
          </cell>
          <cell r="LW344">
            <v>-3.2183344074366063</v>
          </cell>
          <cell r="LX344">
            <v>-2.7907867163202451</v>
          </cell>
          <cell r="LY344">
            <v>-2.1435404115541119</v>
          </cell>
          <cell r="LZ344">
            <v>-1.2243718501083627</v>
          </cell>
          <cell r="MA344">
            <v>0.25383671898816346</v>
          </cell>
          <cell r="MB344">
            <v>1.243301344766337</v>
          </cell>
          <cell r="MC344">
            <v>2.5843138759054565</v>
          </cell>
          <cell r="MD344">
            <v>2.7912228099261767</v>
          </cell>
          <cell r="ME344">
            <v>3.2482130274135139</v>
          </cell>
        </row>
        <row r="345">
          <cell r="A345">
            <v>1105005</v>
          </cell>
          <cell r="G345" t="str">
            <v xml:space="preserve">Couve </v>
          </cell>
          <cell r="H345">
            <v>0.36</v>
          </cell>
          <cell r="I345">
            <v>1.26</v>
          </cell>
          <cell r="J345">
            <v>5.18</v>
          </cell>
          <cell r="K345">
            <v>8.33</v>
          </cell>
          <cell r="L345">
            <v>4.28</v>
          </cell>
          <cell r="M345">
            <v>-0.13</v>
          </cell>
          <cell r="N345">
            <v>0.51</v>
          </cell>
          <cell r="O345">
            <v>5.92</v>
          </cell>
          <cell r="P345">
            <v>8.08</v>
          </cell>
          <cell r="Q345">
            <v>8.16</v>
          </cell>
          <cell r="R345">
            <v>-5.8</v>
          </cell>
          <cell r="S345">
            <v>-11.53</v>
          </cell>
          <cell r="T345">
            <v>0.88</v>
          </cell>
          <cell r="U345">
            <v>1.67</v>
          </cell>
          <cell r="V345">
            <v>-2.4</v>
          </cell>
          <cell r="W345">
            <v>-4.42</v>
          </cell>
          <cell r="X345">
            <v>-5.13</v>
          </cell>
          <cell r="Y345">
            <v>-3.18</v>
          </cell>
          <cell r="Z345">
            <v>-0.9</v>
          </cell>
          <cell r="AA345">
            <v>0.28999999999999998</v>
          </cell>
          <cell r="AB345">
            <v>-0.21</v>
          </cell>
          <cell r="AC345">
            <v>0.19</v>
          </cell>
          <cell r="AD345">
            <v>-0.85</v>
          </cell>
          <cell r="AE345">
            <v>-0.53</v>
          </cell>
          <cell r="AF345">
            <v>3.5</v>
          </cell>
          <cell r="AG345">
            <v>3.56</v>
          </cell>
          <cell r="AH345">
            <v>3.22</v>
          </cell>
          <cell r="AI345">
            <v>3.75</v>
          </cell>
          <cell r="AJ345">
            <v>4.17</v>
          </cell>
          <cell r="AK345">
            <v>5.78</v>
          </cell>
          <cell r="AL345">
            <v>2.0299999999999998</v>
          </cell>
          <cell r="AM345">
            <v>-2.5299999999999998</v>
          </cell>
          <cell r="AN345">
            <v>0.66</v>
          </cell>
          <cell r="AO345">
            <v>0.69</v>
          </cell>
          <cell r="AP345">
            <v>0.98</v>
          </cell>
          <cell r="AQ345">
            <v>-2.95</v>
          </cell>
          <cell r="AR345">
            <v>-1.1299999999999999</v>
          </cell>
          <cell r="AS345">
            <v>-6.58</v>
          </cell>
          <cell r="AT345">
            <v>-4.37</v>
          </cell>
          <cell r="AU345">
            <v>-2.2599999999999998</v>
          </cell>
          <cell r="AV345">
            <v>-1.59</v>
          </cell>
          <cell r="AW345">
            <v>-1.01</v>
          </cell>
          <cell r="AX345">
            <v>0.11</v>
          </cell>
          <cell r="AY345">
            <v>0.36</v>
          </cell>
          <cell r="AZ345">
            <v>-0.72</v>
          </cell>
          <cell r="BA345">
            <v>0.78</v>
          </cell>
          <cell r="BB345">
            <v>3</v>
          </cell>
          <cell r="BC345">
            <v>2.41</v>
          </cell>
          <cell r="BD345">
            <v>2.71</v>
          </cell>
          <cell r="BE345">
            <v>6.68</v>
          </cell>
          <cell r="BF345">
            <v>11.05</v>
          </cell>
          <cell r="BG345">
            <v>8.32</v>
          </cell>
          <cell r="BH345">
            <v>3.62</v>
          </cell>
          <cell r="BI345">
            <v>1.26</v>
          </cell>
          <cell r="BJ345">
            <v>-2.29</v>
          </cell>
          <cell r="BK345">
            <v>-3.02</v>
          </cell>
          <cell r="BL345">
            <v>0.67</v>
          </cell>
          <cell r="BM345">
            <v>1.89</v>
          </cell>
          <cell r="BN345">
            <v>4.2</v>
          </cell>
          <cell r="BO345">
            <v>2.2000000000000002</v>
          </cell>
          <cell r="BP345">
            <v>-5.94</v>
          </cell>
          <cell r="BQ345">
            <v>-10.16</v>
          </cell>
          <cell r="BR345">
            <v>-8.1300000000000008</v>
          </cell>
          <cell r="BS345">
            <v>0.63</v>
          </cell>
          <cell r="BT345">
            <v>1.77</v>
          </cell>
          <cell r="BU345">
            <v>-3.29</v>
          </cell>
          <cell r="BV345">
            <v>-1.27</v>
          </cell>
          <cell r="BW345">
            <v>0.56999999999999995</v>
          </cell>
          <cell r="BX345">
            <v>0.37</v>
          </cell>
          <cell r="BY345">
            <v>3.82</v>
          </cell>
          <cell r="BZ345">
            <v>5.26</v>
          </cell>
          <cell r="CA345">
            <v>2.83</v>
          </cell>
          <cell r="CB345">
            <v>4.08</v>
          </cell>
          <cell r="CC345">
            <v>4.04</v>
          </cell>
          <cell r="CD345">
            <v>-0.06</v>
          </cell>
          <cell r="CE345">
            <v>2.56</v>
          </cell>
          <cell r="CF345">
            <v>4.4800000000000004</v>
          </cell>
          <cell r="CG345">
            <v>-0.69</v>
          </cell>
          <cell r="CH345">
            <v>-1.03</v>
          </cell>
          <cell r="CI345">
            <v>3.33</v>
          </cell>
          <cell r="CJ345">
            <v>4.5</v>
          </cell>
          <cell r="CK345">
            <v>4.22</v>
          </cell>
          <cell r="CL345">
            <v>0.81</v>
          </cell>
          <cell r="CM345">
            <v>-4.45</v>
          </cell>
          <cell r="CN345">
            <v>-2.8</v>
          </cell>
          <cell r="CO345">
            <v>-1.73</v>
          </cell>
          <cell r="CP345">
            <v>-5.51</v>
          </cell>
          <cell r="CQ345">
            <v>-2.34</v>
          </cell>
          <cell r="CR345">
            <v>1.62</v>
          </cell>
          <cell r="CS345">
            <v>-0.85</v>
          </cell>
          <cell r="CT345">
            <v>-0.26</v>
          </cell>
          <cell r="CU345">
            <v>1.06</v>
          </cell>
          <cell r="CV345">
            <v>-1.04</v>
          </cell>
          <cell r="CW345">
            <v>-2.99</v>
          </cell>
          <cell r="CX345">
            <v>-1.59</v>
          </cell>
          <cell r="CY345">
            <v>2.2599999999999998</v>
          </cell>
          <cell r="CZ345">
            <v>4.3</v>
          </cell>
          <cell r="DA345">
            <v>4.3</v>
          </cell>
          <cell r="DB345">
            <v>5.91</v>
          </cell>
          <cell r="DC345">
            <v>6.92</v>
          </cell>
          <cell r="DD345">
            <v>6.62</v>
          </cell>
          <cell r="DE345">
            <v>5.67</v>
          </cell>
          <cell r="DF345">
            <v>5.37</v>
          </cell>
          <cell r="DG345">
            <v>1.67</v>
          </cell>
          <cell r="DH345">
            <v>-3.39</v>
          </cell>
          <cell r="DI345">
            <v>-2.83</v>
          </cell>
          <cell r="DJ345">
            <v>0.01</v>
          </cell>
          <cell r="DK345">
            <v>0.77</v>
          </cell>
          <cell r="DL345">
            <v>-2.69</v>
          </cell>
          <cell r="DM345">
            <v>-4.78</v>
          </cell>
          <cell r="DN345">
            <v>-3.15</v>
          </cell>
          <cell r="DO345">
            <v>-1.89</v>
          </cell>
          <cell r="DP345">
            <v>-2.23</v>
          </cell>
          <cell r="DQ345">
            <v>-3.74</v>
          </cell>
          <cell r="DR345">
            <v>-1.56</v>
          </cell>
          <cell r="DS345">
            <v>0.57999999999999996</v>
          </cell>
          <cell r="DT345">
            <v>-1.79</v>
          </cell>
          <cell r="DU345">
            <v>-2.93</v>
          </cell>
          <cell r="DV345">
            <v>2.06</v>
          </cell>
          <cell r="DW345">
            <v>8.18</v>
          </cell>
          <cell r="DX345">
            <v>10.69</v>
          </cell>
          <cell r="DY345">
            <v>10.79</v>
          </cell>
          <cell r="DZ345">
            <v>10.81</v>
          </cell>
          <cell r="EA345">
            <v>12.12</v>
          </cell>
          <cell r="EB345">
            <v>5.49</v>
          </cell>
          <cell r="EC345">
            <v>-0.78</v>
          </cell>
          <cell r="ED345">
            <v>1.73</v>
          </cell>
          <cell r="EE345">
            <v>2.69</v>
          </cell>
          <cell r="EF345">
            <v>2.4500000000000002</v>
          </cell>
          <cell r="EG345">
            <v>-1.95</v>
          </cell>
          <cell r="EH345">
            <v>-6.37</v>
          </cell>
          <cell r="EI345">
            <v>-4.6100000000000003</v>
          </cell>
          <cell r="EJ345">
            <v>-4.87</v>
          </cell>
          <cell r="EK345">
            <v>-6.23</v>
          </cell>
          <cell r="EL345">
            <v>-5.04</v>
          </cell>
          <cell r="EM345">
            <v>-2.16</v>
          </cell>
          <cell r="EN345">
            <v>-3.04</v>
          </cell>
          <cell r="EO345">
            <v>-4.8899999999999997</v>
          </cell>
          <cell r="EP345">
            <v>-3.76</v>
          </cell>
          <cell r="EQ345">
            <v>1.37</v>
          </cell>
          <cell r="ER345">
            <v>6.37</v>
          </cell>
          <cell r="ES345">
            <v>1.94</v>
          </cell>
          <cell r="ET345">
            <v>-2.57</v>
          </cell>
          <cell r="EU345">
            <v>0.4</v>
          </cell>
          <cell r="EV345">
            <v>3.73</v>
          </cell>
          <cell r="EW345">
            <v>12.25</v>
          </cell>
          <cell r="EX345">
            <v>20.329999999999998</v>
          </cell>
          <cell r="EY345">
            <v>11.37</v>
          </cell>
          <cell r="EZ345">
            <v>2.19</v>
          </cell>
          <cell r="FA345">
            <v>-0.08</v>
          </cell>
          <cell r="FB345">
            <v>-2.27</v>
          </cell>
          <cell r="FC345">
            <v>-1.25</v>
          </cell>
          <cell r="FD345">
            <v>0.64</v>
          </cell>
          <cell r="FE345">
            <v>-1.8</v>
          </cell>
          <cell r="FF345">
            <v>-4.83</v>
          </cell>
          <cell r="FG345">
            <v>-2.38</v>
          </cell>
          <cell r="FH345">
            <v>-0.08</v>
          </cell>
          <cell r="FI345">
            <v>-0.24</v>
          </cell>
          <cell r="FJ345">
            <v>-1.02</v>
          </cell>
          <cell r="FK345">
            <v>-1.84</v>
          </cell>
          <cell r="FL345">
            <v>-2.77</v>
          </cell>
          <cell r="FM345">
            <v>-3.35</v>
          </cell>
          <cell r="FN345">
            <v>-1.57</v>
          </cell>
          <cell r="FO345">
            <v>-1.52</v>
          </cell>
          <cell r="FP345">
            <v>0.81</v>
          </cell>
          <cell r="FQ345">
            <v>3.29</v>
          </cell>
          <cell r="FR345">
            <v>-0.36</v>
          </cell>
          <cell r="FS345">
            <v>-0.59</v>
          </cell>
          <cell r="FT345">
            <v>2.3199999999999998</v>
          </cell>
          <cell r="FU345">
            <v>5.36</v>
          </cell>
          <cell r="FV345">
            <v>6.54</v>
          </cell>
          <cell r="FW345">
            <v>2.91</v>
          </cell>
          <cell r="FX345">
            <v>-0.25</v>
          </cell>
          <cell r="FY345">
            <v>1.03</v>
          </cell>
          <cell r="FZ345">
            <v>1.94</v>
          </cell>
          <cell r="GA345">
            <v>-0.18</v>
          </cell>
          <cell r="GB345">
            <v>0.21</v>
          </cell>
          <cell r="GC345">
            <v>5.75</v>
          </cell>
          <cell r="GD345">
            <v>5.67</v>
          </cell>
          <cell r="GE345">
            <v>1.47</v>
          </cell>
          <cell r="GF345">
            <v>2.5</v>
          </cell>
          <cell r="GG345">
            <v>1.21</v>
          </cell>
          <cell r="GH345">
            <v>-2.88</v>
          </cell>
          <cell r="GI345">
            <v>-5.54</v>
          </cell>
          <cell r="GJ345">
            <v>-4.99</v>
          </cell>
          <cell r="GK345">
            <v>-2.6</v>
          </cell>
          <cell r="GL345">
            <v>-0.99</v>
          </cell>
          <cell r="GM345">
            <v>-0.83</v>
          </cell>
          <cell r="GN345">
            <v>-2.93</v>
          </cell>
          <cell r="GO345">
            <v>-0.66</v>
          </cell>
          <cell r="GP345">
            <v>1.08</v>
          </cell>
          <cell r="GQ345">
            <v>1.84</v>
          </cell>
          <cell r="GR345">
            <v>5.79</v>
          </cell>
          <cell r="GS345">
            <v>7.08</v>
          </cell>
          <cell r="GT345">
            <v>8.8699999999999992</v>
          </cell>
          <cell r="GU345">
            <v>7.48</v>
          </cell>
          <cell r="GV345">
            <v>1.32</v>
          </cell>
          <cell r="GW345">
            <v>0.75</v>
          </cell>
          <cell r="GX345">
            <v>5.49</v>
          </cell>
          <cell r="GY345">
            <v>4.03</v>
          </cell>
          <cell r="GZ345">
            <v>-0.39</v>
          </cell>
          <cell r="HA345">
            <v>0.85</v>
          </cell>
          <cell r="HB345">
            <v>-1.58</v>
          </cell>
          <cell r="HC345">
            <v>-4.74</v>
          </cell>
          <cell r="HD345">
            <v>-1.26</v>
          </cell>
          <cell r="HE345">
            <v>0.21</v>
          </cell>
          <cell r="HF345">
            <v>0.93</v>
          </cell>
          <cell r="HG345">
            <v>-0.34</v>
          </cell>
          <cell r="HH345">
            <v>-5.84</v>
          </cell>
          <cell r="HI345">
            <v>-5.58</v>
          </cell>
          <cell r="HJ345">
            <v>-2.8</v>
          </cell>
          <cell r="HK345">
            <v>-2.17</v>
          </cell>
          <cell r="HL345">
            <v>1.49</v>
          </cell>
          <cell r="HM345">
            <v>3.39</v>
          </cell>
          <cell r="HN345">
            <v>0</v>
          </cell>
          <cell r="HO345">
            <v>0.06</v>
          </cell>
          <cell r="HP345">
            <v>3.67</v>
          </cell>
          <cell r="HQ345">
            <v>5.48</v>
          </cell>
          <cell r="HR345">
            <v>3.68</v>
          </cell>
          <cell r="HS345">
            <v>5.12</v>
          </cell>
          <cell r="HT345">
            <v>7.72</v>
          </cell>
          <cell r="HU345">
            <v>7.22</v>
          </cell>
          <cell r="HV345">
            <v>6.6</v>
          </cell>
          <cell r="HW345">
            <v>1.21</v>
          </cell>
          <cell r="HX345">
            <v>-1.62</v>
          </cell>
          <cell r="HY345">
            <v>0.64</v>
          </cell>
          <cell r="HZ345">
            <v>0.57999999999999996</v>
          </cell>
          <cell r="IA345">
            <v>-2.44</v>
          </cell>
          <cell r="IB345">
            <v>-3.65</v>
          </cell>
          <cell r="IC345">
            <v>-1.85</v>
          </cell>
          <cell r="ID345">
            <v>-5.23</v>
          </cell>
          <cell r="IE345">
            <v>-6.71</v>
          </cell>
          <cell r="IF345">
            <v>-3.84</v>
          </cell>
          <cell r="IG345">
            <v>-1.02</v>
          </cell>
          <cell r="IH345">
            <v>1.69</v>
          </cell>
          <cell r="II345">
            <v>1.08</v>
          </cell>
          <cell r="IJ345">
            <v>0.33</v>
          </cell>
          <cell r="IK345">
            <v>1.24</v>
          </cell>
          <cell r="IL345">
            <v>-0.1</v>
          </cell>
          <cell r="IM345">
            <v>0.93</v>
          </cell>
          <cell r="IN345">
            <v>4.83</v>
          </cell>
          <cell r="IO345">
            <v>4.38</v>
          </cell>
          <cell r="IP345">
            <v>2.68</v>
          </cell>
          <cell r="IQ345">
            <v>3.89</v>
          </cell>
          <cell r="IR345">
            <v>7.82</v>
          </cell>
          <cell r="IS345">
            <v>8.4499999999999993</v>
          </cell>
          <cell r="IT345">
            <v>4.3600000000000003</v>
          </cell>
          <cell r="IU345">
            <v>0.35</v>
          </cell>
          <cell r="IV345">
            <v>-1.42</v>
          </cell>
          <cell r="IW345">
            <v>2.7</v>
          </cell>
          <cell r="IX345">
            <v>1.55</v>
          </cell>
          <cell r="IY345">
            <v>-5.03</v>
          </cell>
          <cell r="IZ345">
            <v>-6.62</v>
          </cell>
          <cell r="JA345">
            <v>-5.01</v>
          </cell>
          <cell r="JB345">
            <v>-3.7</v>
          </cell>
          <cell r="JC345">
            <v>-2.41</v>
          </cell>
          <cell r="JD345">
            <v>0.15</v>
          </cell>
          <cell r="JE345">
            <v>-0.84</v>
          </cell>
          <cell r="JF345">
            <v>-1.6</v>
          </cell>
          <cell r="JG345">
            <v>-0.63</v>
          </cell>
          <cell r="JH345">
            <v>-0.22</v>
          </cell>
          <cell r="JI345">
            <v>4.6900000000000004</v>
          </cell>
          <cell r="JJ345">
            <v>6</v>
          </cell>
          <cell r="JK345">
            <v>3.31</v>
          </cell>
          <cell r="JL345">
            <v>4.43</v>
          </cell>
          <cell r="JM345">
            <v>7.63</v>
          </cell>
          <cell r="JN345">
            <v>9.44</v>
          </cell>
          <cell r="JO345">
            <v>4.45</v>
          </cell>
          <cell r="JP345">
            <v>1.47</v>
          </cell>
          <cell r="JQ345">
            <v>6.46</v>
          </cell>
          <cell r="JR345">
            <v>6.97</v>
          </cell>
          <cell r="JS345">
            <v>-0.6</v>
          </cell>
          <cell r="JT345">
            <v>-1.4</v>
          </cell>
          <cell r="JU345">
            <v>1.27</v>
          </cell>
          <cell r="JV345">
            <v>-1.56</v>
          </cell>
          <cell r="JW345">
            <v>0.74</v>
          </cell>
          <cell r="JX345">
            <v>3.28</v>
          </cell>
          <cell r="JY345">
            <v>-5.85</v>
          </cell>
          <cell r="JZ345">
            <v>-10.93</v>
          </cell>
          <cell r="KA345">
            <v>-6.9</v>
          </cell>
          <cell r="KB345">
            <v>-5.31</v>
          </cell>
          <cell r="KC345">
            <v>-4.3499999999999996</v>
          </cell>
          <cell r="KD345">
            <v>-5.77</v>
          </cell>
          <cell r="KE345">
            <v>-4.9000000000000004</v>
          </cell>
          <cell r="KF345">
            <v>-2.75</v>
          </cell>
          <cell r="KG345">
            <v>0.9</v>
          </cell>
          <cell r="KH345">
            <v>4.2300000000000004</v>
          </cell>
          <cell r="KI345">
            <v>2.5</v>
          </cell>
          <cell r="KJ345">
            <v>2.46</v>
          </cell>
          <cell r="KK345">
            <v>2.31</v>
          </cell>
          <cell r="KL345">
            <v>0.37</v>
          </cell>
          <cell r="KM345">
            <v>5.18</v>
          </cell>
          <cell r="KN345">
            <v>4.82</v>
          </cell>
          <cell r="KO345">
            <v>-2.39</v>
          </cell>
          <cell r="KP345">
            <v>0.46</v>
          </cell>
          <cell r="KQ345">
            <v>2.95</v>
          </cell>
          <cell r="KR345">
            <v>-0.54</v>
          </cell>
          <cell r="KS345">
            <v>-3.31</v>
          </cell>
          <cell r="KT345">
            <v>-3.56</v>
          </cell>
          <cell r="KU345">
            <v>-1.0900000000000001</v>
          </cell>
          <cell r="KV345">
            <v>0.03</v>
          </cell>
          <cell r="KW345">
            <v>-1.72</v>
          </cell>
          <cell r="KX345">
            <v>-3.74</v>
          </cell>
          <cell r="KY345">
            <v>-2.63</v>
          </cell>
          <cell r="KZ345">
            <v>-0.68</v>
          </cell>
          <cell r="LA345">
            <v>-2.42</v>
          </cell>
          <cell r="LB345">
            <v>-1.96</v>
          </cell>
          <cell r="LC345">
            <v>0.65</v>
          </cell>
          <cell r="LD345">
            <v>-0.06</v>
          </cell>
          <cell r="LE345">
            <v>1.54</v>
          </cell>
          <cell r="LF345">
            <v>2</v>
          </cell>
          <cell r="LG345">
            <v>0.7</v>
          </cell>
          <cell r="LH345">
            <v>3</v>
          </cell>
          <cell r="LI345">
            <v>3.9</v>
          </cell>
          <cell r="LJ345">
            <v>4.8</v>
          </cell>
          <cell r="LK345">
            <v>5.3</v>
          </cell>
          <cell r="LL345">
            <v>4</v>
          </cell>
          <cell r="LM345">
            <v>2.2999999999999998</v>
          </cell>
          <cell r="LN345">
            <v>1.4</v>
          </cell>
          <cell r="LO345">
            <v>1</v>
          </cell>
          <cell r="LP345">
            <v>0</v>
          </cell>
          <cell r="LQ345">
            <v>-0.9</v>
          </cell>
          <cell r="LR345">
            <v>-1.8</v>
          </cell>
          <cell r="LS345">
            <v>-2.6</v>
          </cell>
          <cell r="LT345">
            <v>-3.1</v>
          </cell>
          <cell r="LU345">
            <v>-3.8</v>
          </cell>
          <cell r="LV345">
            <v>-3.5</v>
          </cell>
          <cell r="LW345">
            <v>-3.2183344074366063</v>
          </cell>
          <cell r="LX345">
            <v>-2.7907867163202451</v>
          </cell>
          <cell r="LY345">
            <v>-2.1435404115541119</v>
          </cell>
          <cell r="LZ345">
            <v>-1.2243718501083627</v>
          </cell>
          <cell r="MA345">
            <v>0.25383671898816346</v>
          </cell>
          <cell r="MB345">
            <v>1.243301344766337</v>
          </cell>
          <cell r="MC345">
            <v>2.5843138759054565</v>
          </cell>
          <cell r="MD345">
            <v>2.7912228099261767</v>
          </cell>
          <cell r="ME345">
            <v>3.2482130274135139</v>
          </cell>
        </row>
        <row r="346">
          <cell r="A346">
            <v>1105006</v>
          </cell>
          <cell r="G346" t="str">
            <v xml:space="preserve">Couve-flor </v>
          </cell>
          <cell r="H346">
            <v>4.04</v>
          </cell>
          <cell r="I346">
            <v>2.92</v>
          </cell>
          <cell r="J346">
            <v>6.53</v>
          </cell>
          <cell r="K346">
            <v>18.53</v>
          </cell>
          <cell r="L346">
            <v>16.829999999999998</v>
          </cell>
          <cell r="M346">
            <v>-0.87</v>
          </cell>
          <cell r="N346">
            <v>3.57</v>
          </cell>
          <cell r="O346">
            <v>17.54</v>
          </cell>
          <cell r="P346">
            <v>10.28</v>
          </cell>
          <cell r="Q346">
            <v>-2.31</v>
          </cell>
          <cell r="R346">
            <v>-4.3600000000000003</v>
          </cell>
          <cell r="S346">
            <v>-16.78</v>
          </cell>
          <cell r="T346">
            <v>-17.690000000000001</v>
          </cell>
          <cell r="U346">
            <v>0.85</v>
          </cell>
          <cell r="V346">
            <v>8.34</v>
          </cell>
          <cell r="W346">
            <v>-8.8800000000000008</v>
          </cell>
          <cell r="X346">
            <v>-16.78</v>
          </cell>
          <cell r="Y346">
            <v>-11.28</v>
          </cell>
          <cell r="Z346">
            <v>-0.62</v>
          </cell>
          <cell r="AA346">
            <v>4.4000000000000004</v>
          </cell>
          <cell r="AB346">
            <v>-0.06</v>
          </cell>
          <cell r="AC346">
            <v>7.83</v>
          </cell>
          <cell r="AD346">
            <v>15.2</v>
          </cell>
          <cell r="AE346">
            <v>1.04</v>
          </cell>
          <cell r="AF346">
            <v>-1.8</v>
          </cell>
          <cell r="AG346">
            <v>4.22</v>
          </cell>
          <cell r="AH346">
            <v>10.61</v>
          </cell>
          <cell r="AI346">
            <v>13.18</v>
          </cell>
          <cell r="AJ346">
            <v>5.98</v>
          </cell>
          <cell r="AK346">
            <v>1.39</v>
          </cell>
          <cell r="AL346">
            <v>-7.29</v>
          </cell>
          <cell r="AM346">
            <v>2.14</v>
          </cell>
          <cell r="AN346">
            <v>10.31</v>
          </cell>
          <cell r="AO346">
            <v>3.6</v>
          </cell>
          <cell r="AP346">
            <v>-1.68</v>
          </cell>
          <cell r="AQ346">
            <v>-10.54</v>
          </cell>
          <cell r="AR346">
            <v>-15.68</v>
          </cell>
          <cell r="AS346">
            <v>-10.88</v>
          </cell>
          <cell r="AT346">
            <v>-2.38</v>
          </cell>
          <cell r="AU346">
            <v>2.71</v>
          </cell>
          <cell r="AV346">
            <v>1.05</v>
          </cell>
          <cell r="AW346">
            <v>1.59</v>
          </cell>
          <cell r="AX346">
            <v>-0.54</v>
          </cell>
          <cell r="AY346">
            <v>-1.33</v>
          </cell>
          <cell r="AZ346">
            <v>-2.16</v>
          </cell>
          <cell r="BA346">
            <v>2.29</v>
          </cell>
          <cell r="BB346">
            <v>7.95</v>
          </cell>
          <cell r="BC346">
            <v>0.47</v>
          </cell>
          <cell r="BD346">
            <v>1.37</v>
          </cell>
          <cell r="BE346">
            <v>12.75</v>
          </cell>
          <cell r="BF346">
            <v>12.09</v>
          </cell>
          <cell r="BG346">
            <v>5.82</v>
          </cell>
          <cell r="BH346">
            <v>9.27</v>
          </cell>
          <cell r="BI346">
            <v>7.75</v>
          </cell>
          <cell r="BJ346">
            <v>-1.75</v>
          </cell>
          <cell r="BK346">
            <v>-3.81</v>
          </cell>
          <cell r="BL346">
            <v>1.84</v>
          </cell>
          <cell r="BM346">
            <v>1.58</v>
          </cell>
          <cell r="BN346">
            <v>3.83</v>
          </cell>
          <cell r="BO346">
            <v>1.92</v>
          </cell>
          <cell r="BP346">
            <v>-11.2</v>
          </cell>
          <cell r="BQ346">
            <v>-14.4</v>
          </cell>
          <cell r="BR346">
            <v>-5.18</v>
          </cell>
          <cell r="BS346">
            <v>2.25</v>
          </cell>
          <cell r="BT346">
            <v>-6.35</v>
          </cell>
          <cell r="BU346">
            <v>-12.05</v>
          </cell>
          <cell r="BV346">
            <v>-0.81</v>
          </cell>
          <cell r="BW346">
            <v>8.23</v>
          </cell>
          <cell r="BX346">
            <v>2.85</v>
          </cell>
          <cell r="BY346">
            <v>1.29</v>
          </cell>
          <cell r="BZ346">
            <v>5.24</v>
          </cell>
          <cell r="CA346">
            <v>1.58</v>
          </cell>
          <cell r="CB346">
            <v>-4.57</v>
          </cell>
          <cell r="CC346">
            <v>-1.1000000000000001</v>
          </cell>
          <cell r="CD346">
            <v>3.37</v>
          </cell>
          <cell r="CE346">
            <v>2.81</v>
          </cell>
          <cell r="CF346">
            <v>0.9</v>
          </cell>
          <cell r="CG346">
            <v>3.04</v>
          </cell>
          <cell r="CH346">
            <v>8.44</v>
          </cell>
          <cell r="CI346">
            <v>7.23</v>
          </cell>
          <cell r="CJ346">
            <v>5.0599999999999996</v>
          </cell>
          <cell r="CK346">
            <v>8.23</v>
          </cell>
          <cell r="CL346">
            <v>2.0699999999999998</v>
          </cell>
          <cell r="CM346">
            <v>-6.46</v>
          </cell>
          <cell r="CN346">
            <v>-2.12</v>
          </cell>
          <cell r="CO346">
            <v>2.8</v>
          </cell>
          <cell r="CP346">
            <v>-1.82</v>
          </cell>
          <cell r="CQ346">
            <v>-6.11</v>
          </cell>
          <cell r="CR346">
            <v>-5.31</v>
          </cell>
          <cell r="CS346">
            <v>-2.63</v>
          </cell>
          <cell r="CT346">
            <v>-1.91</v>
          </cell>
          <cell r="CU346">
            <v>-4.62</v>
          </cell>
          <cell r="CV346">
            <v>-1.68</v>
          </cell>
          <cell r="CW346">
            <v>7.09</v>
          </cell>
          <cell r="CX346">
            <v>8.6</v>
          </cell>
          <cell r="CY346">
            <v>3.88</v>
          </cell>
          <cell r="CZ346">
            <v>1.65</v>
          </cell>
          <cell r="DA346">
            <v>1.65</v>
          </cell>
          <cell r="DB346">
            <v>5.73</v>
          </cell>
          <cell r="DC346">
            <v>8.32</v>
          </cell>
          <cell r="DD346">
            <v>5.56</v>
          </cell>
          <cell r="DE346">
            <v>1.75</v>
          </cell>
          <cell r="DF346">
            <v>4.83</v>
          </cell>
          <cell r="DG346">
            <v>4.75</v>
          </cell>
          <cell r="DH346">
            <v>-3.83</v>
          </cell>
          <cell r="DI346">
            <v>-7.63</v>
          </cell>
          <cell r="DJ346">
            <v>0.99</v>
          </cell>
          <cell r="DK346">
            <v>7.44</v>
          </cell>
          <cell r="DL346">
            <v>0.68</v>
          </cell>
          <cell r="DM346">
            <v>-9.89</v>
          </cell>
          <cell r="DN346">
            <v>-15.04</v>
          </cell>
          <cell r="DO346">
            <v>-7.8</v>
          </cell>
          <cell r="DP346">
            <v>4.5</v>
          </cell>
          <cell r="DQ346">
            <v>1.48</v>
          </cell>
          <cell r="DR346">
            <v>-2.69</v>
          </cell>
          <cell r="DS346">
            <v>5.59</v>
          </cell>
          <cell r="DT346">
            <v>2.46</v>
          </cell>
          <cell r="DU346">
            <v>-6.45</v>
          </cell>
          <cell r="DV346">
            <v>3</v>
          </cell>
          <cell r="DW346">
            <v>14.44</v>
          </cell>
          <cell r="DX346">
            <v>13.61</v>
          </cell>
          <cell r="DY346">
            <v>7.34</v>
          </cell>
          <cell r="DZ346">
            <v>3.29</v>
          </cell>
          <cell r="EA346">
            <v>5.86</v>
          </cell>
          <cell r="EB346">
            <v>1.96</v>
          </cell>
          <cell r="EC346">
            <v>3.1</v>
          </cell>
          <cell r="ED346">
            <v>5.79</v>
          </cell>
          <cell r="EE346">
            <v>-3.37</v>
          </cell>
          <cell r="EF346">
            <v>-4.8600000000000003</v>
          </cell>
          <cell r="EG346">
            <v>-2.37</v>
          </cell>
          <cell r="EH346">
            <v>-6.51</v>
          </cell>
          <cell r="EI346">
            <v>-2.41</v>
          </cell>
          <cell r="EJ346">
            <v>1.0900000000000001</v>
          </cell>
          <cell r="EK346">
            <v>-10.94</v>
          </cell>
          <cell r="EL346">
            <v>-14.47</v>
          </cell>
          <cell r="EM346">
            <v>-5.64</v>
          </cell>
          <cell r="EN346">
            <v>-1.36</v>
          </cell>
          <cell r="EO346">
            <v>-4.55</v>
          </cell>
          <cell r="EP346">
            <v>-5.56</v>
          </cell>
          <cell r="EQ346">
            <v>-0.12</v>
          </cell>
          <cell r="ER346">
            <v>3.46</v>
          </cell>
          <cell r="ES346">
            <v>1.98</v>
          </cell>
          <cell r="ET346">
            <v>2.2200000000000002</v>
          </cell>
          <cell r="EU346">
            <v>3.24</v>
          </cell>
          <cell r="EV346">
            <v>7.8</v>
          </cell>
          <cell r="EW346">
            <v>17.03</v>
          </cell>
          <cell r="EX346">
            <v>12.67</v>
          </cell>
          <cell r="EY346">
            <v>6.29</v>
          </cell>
          <cell r="EZ346">
            <v>10.74</v>
          </cell>
          <cell r="FA346">
            <v>12.73</v>
          </cell>
          <cell r="FB346">
            <v>2.67</v>
          </cell>
          <cell r="FC346">
            <v>-7.2</v>
          </cell>
          <cell r="FD346">
            <v>0.77</v>
          </cell>
          <cell r="FE346">
            <v>8.49</v>
          </cell>
          <cell r="FF346">
            <v>1.36</v>
          </cell>
          <cell r="FG346">
            <v>-0.82</v>
          </cell>
          <cell r="FH346">
            <v>-8.57</v>
          </cell>
          <cell r="FI346">
            <v>-17.38</v>
          </cell>
          <cell r="FJ346">
            <v>-7.54</v>
          </cell>
          <cell r="FK346">
            <v>3.94</v>
          </cell>
          <cell r="FL346">
            <v>2.4300000000000002</v>
          </cell>
          <cell r="FM346">
            <v>-3.04</v>
          </cell>
          <cell r="FN346">
            <v>-6.13</v>
          </cell>
          <cell r="FO346">
            <v>-7.05</v>
          </cell>
          <cell r="FP346">
            <v>-5.04</v>
          </cell>
          <cell r="FQ346">
            <v>0.04</v>
          </cell>
          <cell r="FR346">
            <v>-0.48</v>
          </cell>
          <cell r="FS346">
            <v>-1.1000000000000001</v>
          </cell>
          <cell r="FT346">
            <v>4.79</v>
          </cell>
          <cell r="FU346">
            <v>12.3</v>
          </cell>
          <cell r="FV346">
            <v>9.2100000000000009</v>
          </cell>
          <cell r="FW346">
            <v>4.68</v>
          </cell>
          <cell r="FX346">
            <v>8.9700000000000006</v>
          </cell>
          <cell r="FY346">
            <v>7.97</v>
          </cell>
          <cell r="FZ346">
            <v>13.94</v>
          </cell>
          <cell r="GA346">
            <v>12.37</v>
          </cell>
          <cell r="GB346">
            <v>-3.46</v>
          </cell>
          <cell r="GC346">
            <v>-6.5</v>
          </cell>
          <cell r="GD346">
            <v>-2.0099999999999998</v>
          </cell>
          <cell r="GE346">
            <v>-4.78</v>
          </cell>
          <cell r="GF346">
            <v>-5.27</v>
          </cell>
          <cell r="GG346">
            <v>-2.0099999999999998</v>
          </cell>
          <cell r="GH346">
            <v>0.22</v>
          </cell>
          <cell r="GI346">
            <v>-2.46</v>
          </cell>
          <cell r="GJ346">
            <v>-9.39</v>
          </cell>
          <cell r="GK346">
            <v>-12.77</v>
          </cell>
          <cell r="GL346">
            <v>0.8</v>
          </cell>
          <cell r="GM346">
            <v>13.56</v>
          </cell>
          <cell r="GN346">
            <v>2.14</v>
          </cell>
          <cell r="GO346">
            <v>-0.02</v>
          </cell>
          <cell r="GP346">
            <v>5.41</v>
          </cell>
          <cell r="GQ346">
            <v>8.86</v>
          </cell>
          <cell r="GR346">
            <v>8.76</v>
          </cell>
          <cell r="GS346">
            <v>4.3899999999999997</v>
          </cell>
          <cell r="GT346">
            <v>5.41</v>
          </cell>
          <cell r="GU346">
            <v>1.63</v>
          </cell>
          <cell r="GV346">
            <v>-2.5099999999999998</v>
          </cell>
          <cell r="GW346">
            <v>3.91</v>
          </cell>
          <cell r="GX346">
            <v>4.6399999999999997</v>
          </cell>
          <cell r="GY346">
            <v>0.18</v>
          </cell>
          <cell r="GZ346">
            <v>0.64</v>
          </cell>
          <cell r="HA346">
            <v>2.1</v>
          </cell>
          <cell r="HB346">
            <v>0.99</v>
          </cell>
          <cell r="HC346">
            <v>-6.83</v>
          </cell>
          <cell r="HD346">
            <v>-10.49</v>
          </cell>
          <cell r="HE346">
            <v>-3.73</v>
          </cell>
          <cell r="HF346">
            <v>-4.62</v>
          </cell>
          <cell r="HG346">
            <v>-5.93</v>
          </cell>
          <cell r="HH346">
            <v>-5.13</v>
          </cell>
          <cell r="HI346">
            <v>-6.02</v>
          </cell>
          <cell r="HJ346">
            <v>-2.19</v>
          </cell>
          <cell r="HK346">
            <v>4.84</v>
          </cell>
          <cell r="HL346">
            <v>7.85</v>
          </cell>
          <cell r="HM346">
            <v>4.3600000000000003</v>
          </cell>
          <cell r="HN346">
            <v>2.14</v>
          </cell>
          <cell r="HO346">
            <v>2.79</v>
          </cell>
          <cell r="HP346">
            <v>3.39</v>
          </cell>
          <cell r="HQ346">
            <v>10.71</v>
          </cell>
          <cell r="HR346">
            <v>3.43</v>
          </cell>
          <cell r="HS346">
            <v>5.79</v>
          </cell>
          <cell r="HT346">
            <v>17.62</v>
          </cell>
          <cell r="HU346">
            <v>9.31</v>
          </cell>
          <cell r="HV346">
            <v>1.1000000000000001</v>
          </cell>
          <cell r="HW346">
            <v>-0.18</v>
          </cell>
          <cell r="HX346">
            <v>-1.91</v>
          </cell>
          <cell r="HY346">
            <v>-2.4900000000000002</v>
          </cell>
          <cell r="HZ346">
            <v>-0.31</v>
          </cell>
          <cell r="IA346">
            <v>-2.2999999999999998</v>
          </cell>
          <cell r="IB346">
            <v>-10.36</v>
          </cell>
          <cell r="IC346">
            <v>-6.16</v>
          </cell>
          <cell r="ID346">
            <v>-1.63</v>
          </cell>
          <cell r="IE346">
            <v>-0.95</v>
          </cell>
          <cell r="IF346">
            <v>1.32</v>
          </cell>
          <cell r="IG346">
            <v>-3.85</v>
          </cell>
          <cell r="IH346">
            <v>-2.3199999999999998</v>
          </cell>
          <cell r="II346">
            <v>-6.46</v>
          </cell>
          <cell r="IJ346">
            <v>-5.0599999999999996</v>
          </cell>
          <cell r="IK346">
            <v>4.3099999999999996</v>
          </cell>
          <cell r="IL346">
            <v>7.81</v>
          </cell>
          <cell r="IM346">
            <v>1.23</v>
          </cell>
          <cell r="IN346">
            <v>-1.93</v>
          </cell>
          <cell r="IO346">
            <v>0.46</v>
          </cell>
          <cell r="IP346">
            <v>2.87</v>
          </cell>
          <cell r="IQ346">
            <v>8.02</v>
          </cell>
          <cell r="IR346">
            <v>7.81</v>
          </cell>
          <cell r="IS346">
            <v>7.27</v>
          </cell>
          <cell r="IT346">
            <v>9.94</v>
          </cell>
          <cell r="IU346">
            <v>5.14</v>
          </cell>
          <cell r="IV346">
            <v>-0.89</v>
          </cell>
          <cell r="IW346">
            <v>-0.55000000000000004</v>
          </cell>
          <cell r="IX346">
            <v>-0.57999999999999996</v>
          </cell>
          <cell r="IY346">
            <v>-4.55</v>
          </cell>
          <cell r="IZ346">
            <v>-6.35</v>
          </cell>
          <cell r="JA346">
            <v>-2.65</v>
          </cell>
          <cell r="JB346">
            <v>0.8</v>
          </cell>
          <cell r="JC346">
            <v>-2.33</v>
          </cell>
          <cell r="JD346">
            <v>-4.03</v>
          </cell>
          <cell r="JE346">
            <v>-0.05</v>
          </cell>
          <cell r="JF346">
            <v>7.5</v>
          </cell>
          <cell r="JG346">
            <v>7.17</v>
          </cell>
          <cell r="JH346">
            <v>6.66</v>
          </cell>
          <cell r="JI346">
            <v>7.83</v>
          </cell>
          <cell r="JJ346">
            <v>3.37</v>
          </cell>
          <cell r="JK346">
            <v>-3.87</v>
          </cell>
          <cell r="JL346">
            <v>-6.01</v>
          </cell>
          <cell r="JM346">
            <v>4.53</v>
          </cell>
          <cell r="JN346">
            <v>9.16</v>
          </cell>
          <cell r="JO346">
            <v>9.36</v>
          </cell>
          <cell r="JP346">
            <v>2.06</v>
          </cell>
          <cell r="JQ346">
            <v>2.84</v>
          </cell>
          <cell r="JR346">
            <v>9.73</v>
          </cell>
          <cell r="JS346">
            <v>0.36</v>
          </cell>
          <cell r="JT346">
            <v>-1.04</v>
          </cell>
          <cell r="JU346">
            <v>6.25</v>
          </cell>
          <cell r="JV346">
            <v>10.99</v>
          </cell>
          <cell r="JW346">
            <v>10.36</v>
          </cell>
          <cell r="JX346">
            <v>-2.31</v>
          </cell>
          <cell r="JY346">
            <v>-16.14</v>
          </cell>
          <cell r="JZ346">
            <v>-21.65</v>
          </cell>
          <cell r="KA346">
            <v>-21.2</v>
          </cell>
          <cell r="KB346">
            <v>-11.51</v>
          </cell>
          <cell r="KC346">
            <v>-1.36</v>
          </cell>
          <cell r="KD346">
            <v>-6.46</v>
          </cell>
          <cell r="KE346">
            <v>-4.04</v>
          </cell>
          <cell r="KF346">
            <v>6.22</v>
          </cell>
          <cell r="KG346">
            <v>7.26</v>
          </cell>
          <cell r="KH346">
            <v>2.14</v>
          </cell>
          <cell r="KI346">
            <v>6.11</v>
          </cell>
          <cell r="KJ346">
            <v>8.67</v>
          </cell>
          <cell r="KK346">
            <v>2.98</v>
          </cell>
          <cell r="KL346">
            <v>-0.02</v>
          </cell>
          <cell r="KM346">
            <v>4.6500000000000004</v>
          </cell>
          <cell r="KN346">
            <v>5.53</v>
          </cell>
          <cell r="KO346">
            <v>6.48</v>
          </cell>
          <cell r="KP346">
            <v>9.4499999999999993</v>
          </cell>
          <cell r="KQ346">
            <v>4.6100000000000003</v>
          </cell>
          <cell r="KR346">
            <v>-3.52</v>
          </cell>
          <cell r="KS346">
            <v>-10.51</v>
          </cell>
          <cell r="KT346">
            <v>-3.25</v>
          </cell>
          <cell r="KU346">
            <v>1.46</v>
          </cell>
          <cell r="KV346">
            <v>-3.63</v>
          </cell>
          <cell r="KW346">
            <v>3.45</v>
          </cell>
          <cell r="KX346">
            <v>4.9800000000000004</v>
          </cell>
          <cell r="KY346">
            <v>-0.17</v>
          </cell>
          <cell r="KZ346">
            <v>2.08</v>
          </cell>
          <cell r="LA346">
            <v>-2.77</v>
          </cell>
          <cell r="LB346">
            <v>-6.63</v>
          </cell>
          <cell r="LC346">
            <v>-6.85</v>
          </cell>
          <cell r="LD346">
            <v>-1.32</v>
          </cell>
          <cell r="LE346">
            <v>0.53</v>
          </cell>
          <cell r="LF346">
            <v>2</v>
          </cell>
          <cell r="LG346">
            <v>0.7</v>
          </cell>
          <cell r="LH346">
            <v>3</v>
          </cell>
          <cell r="LI346">
            <v>3.9</v>
          </cell>
          <cell r="LJ346">
            <v>4.8</v>
          </cell>
          <cell r="LK346">
            <v>5.3</v>
          </cell>
          <cell r="LL346">
            <v>4</v>
          </cell>
          <cell r="LM346">
            <v>2.2999999999999998</v>
          </cell>
          <cell r="LN346">
            <v>1.4</v>
          </cell>
          <cell r="LO346">
            <v>1</v>
          </cell>
          <cell r="LP346">
            <v>0</v>
          </cell>
          <cell r="LQ346">
            <v>-0.9</v>
          </cell>
          <cell r="LR346">
            <v>-1.8</v>
          </cell>
          <cell r="LS346">
            <v>-2.6</v>
          </cell>
          <cell r="LT346">
            <v>-3.1</v>
          </cell>
          <cell r="LU346">
            <v>-3.8</v>
          </cell>
          <cell r="LV346">
            <v>-3.5</v>
          </cell>
          <cell r="LW346">
            <v>-3.2183344074366063</v>
          </cell>
          <cell r="LX346">
            <v>-2.7907867163202451</v>
          </cell>
          <cell r="LY346">
            <v>-2.1435404115541119</v>
          </cell>
          <cell r="LZ346">
            <v>-1.2243718501083627</v>
          </cell>
          <cell r="MA346">
            <v>0.25383671898816346</v>
          </cell>
          <cell r="MB346">
            <v>1.243301344766337</v>
          </cell>
          <cell r="MC346">
            <v>2.5843138759054565</v>
          </cell>
          <cell r="MD346">
            <v>2.7912228099261767</v>
          </cell>
          <cell r="ME346">
            <v>3.2482130274135139</v>
          </cell>
        </row>
        <row r="347">
          <cell r="A347">
            <v>1105010</v>
          </cell>
          <cell r="G347" t="str">
            <v xml:space="preserve">Repolho </v>
          </cell>
          <cell r="H347">
            <v>5.07</v>
          </cell>
          <cell r="I347">
            <v>5.62</v>
          </cell>
          <cell r="J347">
            <v>16.14</v>
          </cell>
          <cell r="K347">
            <v>28.97</v>
          </cell>
          <cell r="L347">
            <v>22.4</v>
          </cell>
          <cell r="M347">
            <v>4.17</v>
          </cell>
          <cell r="N347">
            <v>0.63</v>
          </cell>
          <cell r="O347">
            <v>-0.13</v>
          </cell>
          <cell r="P347">
            <v>-0.45</v>
          </cell>
          <cell r="Q347">
            <v>-4.9400000000000004</v>
          </cell>
          <cell r="R347">
            <v>-6</v>
          </cell>
          <cell r="S347">
            <v>-9.4</v>
          </cell>
          <cell r="T347">
            <v>-11.43</v>
          </cell>
          <cell r="U347">
            <v>-9.64</v>
          </cell>
          <cell r="V347">
            <v>-6.59</v>
          </cell>
          <cell r="W347">
            <v>-3.75</v>
          </cell>
          <cell r="X347">
            <v>-4.7300000000000004</v>
          </cell>
          <cell r="Y347">
            <v>-7.39</v>
          </cell>
          <cell r="Z347">
            <v>-9.42</v>
          </cell>
          <cell r="AA347">
            <v>-3.72</v>
          </cell>
          <cell r="AB347">
            <v>0.2</v>
          </cell>
          <cell r="AC347">
            <v>6.19</v>
          </cell>
          <cell r="AD347">
            <v>8.74</v>
          </cell>
          <cell r="AE347">
            <v>4.9400000000000004</v>
          </cell>
          <cell r="AF347">
            <v>6.95</v>
          </cell>
          <cell r="AG347">
            <v>7.06</v>
          </cell>
          <cell r="AH347">
            <v>-1.73</v>
          </cell>
          <cell r="AI347">
            <v>-5.39</v>
          </cell>
          <cell r="AJ347">
            <v>-1.35</v>
          </cell>
          <cell r="AK347">
            <v>-0.37</v>
          </cell>
          <cell r="AL347">
            <v>-2.46</v>
          </cell>
          <cell r="AM347">
            <v>0.87</v>
          </cell>
          <cell r="AN347">
            <v>2.2200000000000002</v>
          </cell>
          <cell r="AO347">
            <v>2.88</v>
          </cell>
          <cell r="AP347">
            <v>8.09</v>
          </cell>
          <cell r="AQ347">
            <v>3.53</v>
          </cell>
          <cell r="AR347">
            <v>-0.09</v>
          </cell>
          <cell r="AS347">
            <v>-6.17</v>
          </cell>
          <cell r="AT347">
            <v>-4.8899999999999997</v>
          </cell>
          <cell r="AU347">
            <v>-3.55</v>
          </cell>
          <cell r="AV347">
            <v>-2.35</v>
          </cell>
          <cell r="AW347">
            <v>1.28</v>
          </cell>
          <cell r="AX347">
            <v>1.71</v>
          </cell>
          <cell r="AY347">
            <v>-1</v>
          </cell>
          <cell r="AZ347">
            <v>-3.16</v>
          </cell>
          <cell r="BA347">
            <v>5.48</v>
          </cell>
          <cell r="BB347">
            <v>8.8800000000000008</v>
          </cell>
          <cell r="BC347">
            <v>1.18</v>
          </cell>
          <cell r="BD347">
            <v>8.0299999999999994</v>
          </cell>
          <cell r="BE347">
            <v>20.65</v>
          </cell>
          <cell r="BF347">
            <v>17.309999999999999</v>
          </cell>
          <cell r="BG347">
            <v>14.63</v>
          </cell>
          <cell r="BH347">
            <v>21.03</v>
          </cell>
          <cell r="BI347">
            <v>17.93</v>
          </cell>
          <cell r="BJ347">
            <v>4.37</v>
          </cell>
          <cell r="BK347">
            <v>-3.98</v>
          </cell>
          <cell r="BL347">
            <v>-5.85</v>
          </cell>
          <cell r="BM347">
            <v>-4.01</v>
          </cell>
          <cell r="BN347">
            <v>-0.46</v>
          </cell>
          <cell r="BO347">
            <v>2.06</v>
          </cell>
          <cell r="BP347">
            <v>1.92</v>
          </cell>
          <cell r="BQ347">
            <v>-5.67</v>
          </cell>
          <cell r="BR347">
            <v>-5.93</v>
          </cell>
          <cell r="BS347">
            <v>0.63</v>
          </cell>
          <cell r="BT347">
            <v>-3.6</v>
          </cell>
          <cell r="BU347">
            <v>-12.85</v>
          </cell>
          <cell r="BV347">
            <v>-14.66</v>
          </cell>
          <cell r="BW347">
            <v>-9.52</v>
          </cell>
          <cell r="BX347">
            <v>-4.59</v>
          </cell>
          <cell r="BY347">
            <v>-1.1299999999999999</v>
          </cell>
          <cell r="BZ347">
            <v>1.49</v>
          </cell>
          <cell r="CA347">
            <v>0.9</v>
          </cell>
          <cell r="CB347">
            <v>0.15</v>
          </cell>
          <cell r="CC347">
            <v>-0.19</v>
          </cell>
          <cell r="CD347">
            <v>0.7</v>
          </cell>
          <cell r="CE347">
            <v>4.4000000000000004</v>
          </cell>
          <cell r="CF347">
            <v>5.27</v>
          </cell>
          <cell r="CG347">
            <v>0.63</v>
          </cell>
          <cell r="CH347">
            <v>0.92</v>
          </cell>
          <cell r="CI347">
            <v>0.78</v>
          </cell>
          <cell r="CJ347">
            <v>0.13</v>
          </cell>
          <cell r="CK347">
            <v>6.91</v>
          </cell>
          <cell r="CL347">
            <v>8.27</v>
          </cell>
          <cell r="CM347">
            <v>-0.28999999999999998</v>
          </cell>
          <cell r="CN347">
            <v>-3.04</v>
          </cell>
          <cell r="CO347">
            <v>0.03</v>
          </cell>
          <cell r="CP347">
            <v>0.85</v>
          </cell>
          <cell r="CQ347">
            <v>-2.4500000000000002</v>
          </cell>
          <cell r="CR347">
            <v>-4.03</v>
          </cell>
          <cell r="CS347">
            <v>-2.5499999999999998</v>
          </cell>
          <cell r="CT347">
            <v>-2.23</v>
          </cell>
          <cell r="CU347">
            <v>-6.17</v>
          </cell>
          <cell r="CV347">
            <v>-4.8499999999999996</v>
          </cell>
          <cell r="CW347">
            <v>2.27</v>
          </cell>
          <cell r="CX347">
            <v>3.58</v>
          </cell>
          <cell r="CY347">
            <v>7.03</v>
          </cell>
          <cell r="CZ347">
            <v>6.29</v>
          </cell>
          <cell r="DA347">
            <v>6.29</v>
          </cell>
          <cell r="DB347">
            <v>2.93</v>
          </cell>
          <cell r="DC347">
            <v>1.41</v>
          </cell>
          <cell r="DD347">
            <v>3.52</v>
          </cell>
          <cell r="DE347">
            <v>9.91</v>
          </cell>
          <cell r="DF347">
            <v>7.26</v>
          </cell>
          <cell r="DG347">
            <v>-1.62</v>
          </cell>
          <cell r="DH347">
            <v>-2.06</v>
          </cell>
          <cell r="DI347">
            <v>-0.83</v>
          </cell>
          <cell r="DJ347">
            <v>0.46</v>
          </cell>
          <cell r="DK347">
            <v>2.1</v>
          </cell>
          <cell r="DL347">
            <v>-0.62</v>
          </cell>
          <cell r="DM347">
            <v>-2.39</v>
          </cell>
          <cell r="DN347">
            <v>-4.8099999999999996</v>
          </cell>
          <cell r="DO347">
            <v>-7.09</v>
          </cell>
          <cell r="DP347">
            <v>-5.45</v>
          </cell>
          <cell r="DQ347">
            <v>-6.08</v>
          </cell>
          <cell r="DR347">
            <v>-5.48</v>
          </cell>
          <cell r="DS347">
            <v>-2.84</v>
          </cell>
          <cell r="DT347">
            <v>-0.4</v>
          </cell>
          <cell r="DU347">
            <v>5.18</v>
          </cell>
          <cell r="DV347">
            <v>7.78</v>
          </cell>
          <cell r="DW347">
            <v>8.11</v>
          </cell>
          <cell r="DX347">
            <v>5.26</v>
          </cell>
          <cell r="DY347">
            <v>7.8</v>
          </cell>
          <cell r="DZ347">
            <v>13.93</v>
          </cell>
          <cell r="EA347">
            <v>14.45</v>
          </cell>
          <cell r="EB347">
            <v>16.66</v>
          </cell>
          <cell r="EC347">
            <v>16.75</v>
          </cell>
          <cell r="ED347">
            <v>9.02</v>
          </cell>
          <cell r="EE347">
            <v>-0.69</v>
          </cell>
          <cell r="EF347">
            <v>-5.46</v>
          </cell>
          <cell r="EG347">
            <v>-8.36</v>
          </cell>
          <cell r="EH347">
            <v>-12.56</v>
          </cell>
          <cell r="EI347">
            <v>-13.57</v>
          </cell>
          <cell r="EJ347">
            <v>-8.44</v>
          </cell>
          <cell r="EK347">
            <v>-7.09</v>
          </cell>
          <cell r="EL347">
            <v>-10.15</v>
          </cell>
          <cell r="EM347">
            <v>-6.24</v>
          </cell>
          <cell r="EN347">
            <v>-2.64</v>
          </cell>
          <cell r="EO347">
            <v>-5.65</v>
          </cell>
          <cell r="EP347">
            <v>-7.83</v>
          </cell>
          <cell r="EQ347">
            <v>-4.5999999999999996</v>
          </cell>
          <cell r="ER347">
            <v>-0.43</v>
          </cell>
          <cell r="ES347">
            <v>-0.02</v>
          </cell>
          <cell r="ET347">
            <v>-0.17</v>
          </cell>
          <cell r="EU347">
            <v>1.78</v>
          </cell>
          <cell r="EV347">
            <v>5.7</v>
          </cell>
          <cell r="EW347">
            <v>9.24</v>
          </cell>
          <cell r="EX347">
            <v>14.84</v>
          </cell>
          <cell r="EY347">
            <v>13.81</v>
          </cell>
          <cell r="EZ347">
            <v>4.82</v>
          </cell>
          <cell r="FA347">
            <v>4.92</v>
          </cell>
          <cell r="FB347">
            <v>8.99</v>
          </cell>
          <cell r="FC347">
            <v>4.1500000000000004</v>
          </cell>
          <cell r="FD347">
            <v>-1.69</v>
          </cell>
          <cell r="FE347">
            <v>-2.87</v>
          </cell>
          <cell r="FF347">
            <v>-1.41</v>
          </cell>
          <cell r="FG347">
            <v>0.83</v>
          </cell>
          <cell r="FH347">
            <v>-0.91</v>
          </cell>
          <cell r="FI347">
            <v>-6.03</v>
          </cell>
          <cell r="FJ347">
            <v>-5.34</v>
          </cell>
          <cell r="FK347">
            <v>1.53</v>
          </cell>
          <cell r="FL347">
            <v>3.47</v>
          </cell>
          <cell r="FM347">
            <v>3.59</v>
          </cell>
          <cell r="FN347">
            <v>5.49</v>
          </cell>
          <cell r="FO347">
            <v>0.92</v>
          </cell>
          <cell r="FP347">
            <v>-4.75</v>
          </cell>
          <cell r="FQ347">
            <v>-3.28</v>
          </cell>
          <cell r="FR347">
            <v>-0.98</v>
          </cell>
          <cell r="FS347">
            <v>-3.69</v>
          </cell>
          <cell r="FT347">
            <v>-2.72</v>
          </cell>
          <cell r="FU347">
            <v>2.92</v>
          </cell>
          <cell r="FV347">
            <v>4.74</v>
          </cell>
          <cell r="FW347">
            <v>6.92</v>
          </cell>
          <cell r="FX347">
            <v>2.2999999999999998</v>
          </cell>
          <cell r="FY347">
            <v>-4.04</v>
          </cell>
          <cell r="FZ347">
            <v>-1.22</v>
          </cell>
          <cell r="GA347">
            <v>1.73</v>
          </cell>
          <cell r="GB347">
            <v>-1.33</v>
          </cell>
          <cell r="GC347">
            <v>-1.17</v>
          </cell>
          <cell r="GD347">
            <v>3.62</v>
          </cell>
          <cell r="GE347">
            <v>6.23</v>
          </cell>
          <cell r="GF347">
            <v>8.25</v>
          </cell>
          <cell r="GG347">
            <v>7.76</v>
          </cell>
          <cell r="GH347">
            <v>3.28</v>
          </cell>
          <cell r="GI347">
            <v>1.73</v>
          </cell>
          <cell r="GJ347">
            <v>-0.25</v>
          </cell>
          <cell r="GK347">
            <v>-3.07</v>
          </cell>
          <cell r="GL347">
            <v>-4.29</v>
          </cell>
          <cell r="GM347">
            <v>-3.77</v>
          </cell>
          <cell r="GN347">
            <v>-5.07</v>
          </cell>
          <cell r="GO347">
            <v>-3.77</v>
          </cell>
          <cell r="GP347">
            <v>2.2999999999999998</v>
          </cell>
          <cell r="GQ347">
            <v>3.36</v>
          </cell>
          <cell r="GR347">
            <v>6.6</v>
          </cell>
          <cell r="GS347">
            <v>13.98</v>
          </cell>
          <cell r="GT347">
            <v>17.079999999999998</v>
          </cell>
          <cell r="GU347">
            <v>19.88</v>
          </cell>
          <cell r="GV347">
            <v>23.63</v>
          </cell>
          <cell r="GW347">
            <v>15.74</v>
          </cell>
          <cell r="GX347">
            <v>4.4400000000000004</v>
          </cell>
          <cell r="GY347">
            <v>-1.04</v>
          </cell>
          <cell r="GZ347">
            <v>-1.83</v>
          </cell>
          <cell r="HA347">
            <v>-2.5099999999999998</v>
          </cell>
          <cell r="HB347">
            <v>-7.5</v>
          </cell>
          <cell r="HC347">
            <v>-10.68</v>
          </cell>
          <cell r="HD347">
            <v>-11.14</v>
          </cell>
          <cell r="HE347">
            <v>-9.66</v>
          </cell>
          <cell r="HF347">
            <v>-7.22</v>
          </cell>
          <cell r="HG347">
            <v>-4.59</v>
          </cell>
          <cell r="HH347">
            <v>-4.26</v>
          </cell>
          <cell r="HI347">
            <v>-6.04</v>
          </cell>
          <cell r="HJ347">
            <v>-6.99</v>
          </cell>
          <cell r="HK347">
            <v>-3.59</v>
          </cell>
          <cell r="HL347">
            <v>-2.15</v>
          </cell>
          <cell r="HM347">
            <v>0.09</v>
          </cell>
          <cell r="HN347">
            <v>3.77</v>
          </cell>
          <cell r="HO347">
            <v>6.45</v>
          </cell>
          <cell r="HP347">
            <v>6.06</v>
          </cell>
          <cell r="HQ347">
            <v>8.65</v>
          </cell>
          <cell r="HR347">
            <v>7.42</v>
          </cell>
          <cell r="HS347">
            <v>11.31</v>
          </cell>
          <cell r="HT347">
            <v>15.97</v>
          </cell>
          <cell r="HU347">
            <v>12</v>
          </cell>
          <cell r="HV347">
            <v>4.13</v>
          </cell>
          <cell r="HW347">
            <v>-0.56999999999999995</v>
          </cell>
          <cell r="HX347">
            <v>1.47</v>
          </cell>
          <cell r="HY347">
            <v>0.9</v>
          </cell>
          <cell r="HZ347">
            <v>-3.86</v>
          </cell>
          <cell r="IA347">
            <v>-7.6</v>
          </cell>
          <cell r="IB347">
            <v>-9.01</v>
          </cell>
          <cell r="IC347">
            <v>-7.39</v>
          </cell>
          <cell r="ID347">
            <v>-4.38</v>
          </cell>
          <cell r="IE347">
            <v>-4.76</v>
          </cell>
          <cell r="IF347">
            <v>-5.08</v>
          </cell>
          <cell r="IG347">
            <v>-3.34</v>
          </cell>
          <cell r="IH347">
            <v>-1.47</v>
          </cell>
          <cell r="II347">
            <v>-0.61</v>
          </cell>
          <cell r="IJ347">
            <v>-0.06</v>
          </cell>
          <cell r="IK347">
            <v>1.1100000000000001</v>
          </cell>
          <cell r="IL347">
            <v>3.74</v>
          </cell>
          <cell r="IM347">
            <v>5.08</v>
          </cell>
          <cell r="IN347">
            <v>6.2</v>
          </cell>
          <cell r="IO347">
            <v>7.49</v>
          </cell>
          <cell r="IP347">
            <v>7.95</v>
          </cell>
          <cell r="IQ347">
            <v>5.6</v>
          </cell>
          <cell r="IR347">
            <v>1.7</v>
          </cell>
          <cell r="IS347">
            <v>1.48</v>
          </cell>
          <cell r="IT347">
            <v>2.66</v>
          </cell>
          <cell r="IU347">
            <v>5.13</v>
          </cell>
          <cell r="IV347">
            <v>6.18</v>
          </cell>
          <cell r="IW347">
            <v>2.64</v>
          </cell>
          <cell r="IX347">
            <v>-1.01</v>
          </cell>
          <cell r="IY347">
            <v>-4.4800000000000004</v>
          </cell>
          <cell r="IZ347">
            <v>-8.77</v>
          </cell>
          <cell r="JA347">
            <v>-6.82</v>
          </cell>
          <cell r="JB347">
            <v>-3.06</v>
          </cell>
          <cell r="JC347">
            <v>-1.96</v>
          </cell>
          <cell r="JD347">
            <v>-1.38</v>
          </cell>
          <cell r="JE347">
            <v>-2.4500000000000002</v>
          </cell>
          <cell r="JF347">
            <v>-2.94</v>
          </cell>
          <cell r="JG347">
            <v>-1.38</v>
          </cell>
          <cell r="JH347">
            <v>2.83</v>
          </cell>
          <cell r="JI347">
            <v>8.8699999999999992</v>
          </cell>
          <cell r="JJ347">
            <v>13.14</v>
          </cell>
          <cell r="JK347">
            <v>17.329999999999998</v>
          </cell>
          <cell r="JL347">
            <v>19.79</v>
          </cell>
          <cell r="JM347">
            <v>15.54</v>
          </cell>
          <cell r="JN347">
            <v>8.41</v>
          </cell>
          <cell r="JO347">
            <v>2.68</v>
          </cell>
          <cell r="JP347">
            <v>-0.51</v>
          </cell>
          <cell r="JQ347">
            <v>2.61</v>
          </cell>
          <cell r="JR347">
            <v>5.3</v>
          </cell>
          <cell r="JS347">
            <v>4.8</v>
          </cell>
          <cell r="JT347">
            <v>2.6</v>
          </cell>
          <cell r="JU347">
            <v>-1.9</v>
          </cell>
          <cell r="JV347">
            <v>-4.84</v>
          </cell>
          <cell r="JW347">
            <v>-5.77</v>
          </cell>
          <cell r="JX347">
            <v>-3.53</v>
          </cell>
          <cell r="JY347">
            <v>-3.36</v>
          </cell>
          <cell r="JZ347">
            <v>-6.77</v>
          </cell>
          <cell r="KA347">
            <v>-10.41</v>
          </cell>
          <cell r="KB347">
            <v>-11.26</v>
          </cell>
          <cell r="KC347">
            <v>-12.32</v>
          </cell>
          <cell r="KD347">
            <v>-12.17</v>
          </cell>
          <cell r="KE347">
            <v>-9.15</v>
          </cell>
          <cell r="KF347">
            <v>-7.13</v>
          </cell>
          <cell r="KG347">
            <v>-5.58</v>
          </cell>
          <cell r="KH347">
            <v>-3.07</v>
          </cell>
          <cell r="KI347">
            <v>-1.06</v>
          </cell>
          <cell r="KJ347">
            <v>1.38</v>
          </cell>
          <cell r="KK347">
            <v>4.1500000000000004</v>
          </cell>
          <cell r="KL347">
            <v>5.04</v>
          </cell>
          <cell r="KM347">
            <v>3.63</v>
          </cell>
          <cell r="KN347">
            <v>1.74</v>
          </cell>
          <cell r="KO347">
            <v>6.29</v>
          </cell>
          <cell r="KP347">
            <v>7.07</v>
          </cell>
          <cell r="KQ347">
            <v>2.2599999999999998</v>
          </cell>
          <cell r="KR347">
            <v>-0.76</v>
          </cell>
          <cell r="KS347">
            <v>-3.22</v>
          </cell>
          <cell r="KT347">
            <v>-4.3499999999999996</v>
          </cell>
          <cell r="KU347">
            <v>-2.04</v>
          </cell>
          <cell r="KV347">
            <v>-0.27</v>
          </cell>
          <cell r="KW347">
            <v>2.23</v>
          </cell>
          <cell r="KX347">
            <v>4.1900000000000004</v>
          </cell>
          <cell r="KY347">
            <v>2.21</v>
          </cell>
          <cell r="KZ347">
            <v>-2.95</v>
          </cell>
          <cell r="LA347">
            <v>-3.36</v>
          </cell>
          <cell r="LB347">
            <v>-2.25</v>
          </cell>
          <cell r="LC347">
            <v>-4.0199999999999996</v>
          </cell>
          <cell r="LD347">
            <v>-1.57</v>
          </cell>
          <cell r="LE347">
            <v>-1.05</v>
          </cell>
          <cell r="LF347">
            <v>2</v>
          </cell>
          <cell r="LG347">
            <v>0.7</v>
          </cell>
          <cell r="LH347">
            <v>3</v>
          </cell>
          <cell r="LI347">
            <v>3.9</v>
          </cell>
          <cell r="LJ347">
            <v>4.8</v>
          </cell>
          <cell r="LK347">
            <v>5.3</v>
          </cell>
          <cell r="LL347">
            <v>4</v>
          </cell>
          <cell r="LM347">
            <v>2.2999999999999998</v>
          </cell>
          <cell r="LN347">
            <v>1.4</v>
          </cell>
          <cell r="LO347">
            <v>1</v>
          </cell>
          <cell r="LP347">
            <v>0</v>
          </cell>
          <cell r="LQ347">
            <v>-0.9</v>
          </cell>
          <cell r="LR347">
            <v>-1.8</v>
          </cell>
          <cell r="LS347">
            <v>-2.6</v>
          </cell>
          <cell r="LT347">
            <v>-3.1</v>
          </cell>
          <cell r="LU347">
            <v>-3.8</v>
          </cell>
          <cell r="LV347">
            <v>-3.5</v>
          </cell>
          <cell r="LW347">
            <v>-3.2183344074366063</v>
          </cell>
          <cell r="LX347">
            <v>-2.7907867163202451</v>
          </cell>
          <cell r="LY347">
            <v>-2.1435404115541119</v>
          </cell>
          <cell r="LZ347">
            <v>-1.2243718501083627</v>
          </cell>
          <cell r="MA347">
            <v>0.25383671898816346</v>
          </cell>
          <cell r="MB347">
            <v>1.243301344766337</v>
          </cell>
          <cell r="MC347">
            <v>2.5843138759054565</v>
          </cell>
          <cell r="MD347">
            <v>2.7912228099261767</v>
          </cell>
          <cell r="ME347">
            <v>3.2482130274135139</v>
          </cell>
        </row>
        <row r="348">
          <cell r="A348">
            <v>1105012</v>
          </cell>
          <cell r="G348" t="str">
            <v xml:space="preserve">Cheiro-verde </v>
          </cell>
          <cell r="H348">
            <v>0.22</v>
          </cell>
          <cell r="I348">
            <v>4.99</v>
          </cell>
          <cell r="J348">
            <v>10.91</v>
          </cell>
          <cell r="K348">
            <v>6.87</v>
          </cell>
          <cell r="L348">
            <v>1.31</v>
          </cell>
          <cell r="M348">
            <v>2.91</v>
          </cell>
          <cell r="N348">
            <v>-1.73</v>
          </cell>
          <cell r="O348">
            <v>4.3099999999999996</v>
          </cell>
          <cell r="P348">
            <v>5.99</v>
          </cell>
          <cell r="Q348">
            <v>1.96</v>
          </cell>
          <cell r="R348">
            <v>-3.48</v>
          </cell>
          <cell r="S348">
            <v>-4.2699999999999996</v>
          </cell>
          <cell r="T348">
            <v>-3.32</v>
          </cell>
          <cell r="U348">
            <v>-4.07</v>
          </cell>
          <cell r="V348">
            <v>-5.36</v>
          </cell>
          <cell r="W348">
            <v>-0.89</v>
          </cell>
          <cell r="X348">
            <v>-0.96</v>
          </cell>
          <cell r="Y348">
            <v>-4.03</v>
          </cell>
          <cell r="Z348">
            <v>-1.71</v>
          </cell>
          <cell r="AA348">
            <v>-4.6100000000000003</v>
          </cell>
          <cell r="AB348">
            <v>-0.15</v>
          </cell>
          <cell r="AC348">
            <v>7.35</v>
          </cell>
          <cell r="AD348">
            <v>1.44</v>
          </cell>
          <cell r="AE348">
            <v>-0.85</v>
          </cell>
          <cell r="AF348">
            <v>4.4400000000000004</v>
          </cell>
          <cell r="AG348">
            <v>6.06</v>
          </cell>
          <cell r="AH348">
            <v>1.31</v>
          </cell>
          <cell r="AI348">
            <v>-3.32</v>
          </cell>
          <cell r="AJ348">
            <v>1.05</v>
          </cell>
          <cell r="AK348">
            <v>-0.15</v>
          </cell>
          <cell r="AL348">
            <v>-0.48</v>
          </cell>
          <cell r="AM348">
            <v>2.67</v>
          </cell>
          <cell r="AN348">
            <v>-1.32</v>
          </cell>
          <cell r="AO348">
            <v>-1.55</v>
          </cell>
          <cell r="AP348">
            <v>1</v>
          </cell>
          <cell r="AQ348">
            <v>-1.18</v>
          </cell>
          <cell r="AR348">
            <v>-8.42</v>
          </cell>
          <cell r="AS348">
            <v>0.11</v>
          </cell>
          <cell r="AT348">
            <v>3.09</v>
          </cell>
          <cell r="AU348">
            <v>-0.22</v>
          </cell>
          <cell r="AV348">
            <v>-2.57</v>
          </cell>
          <cell r="AW348">
            <v>-3.15</v>
          </cell>
          <cell r="AX348">
            <v>-1.6</v>
          </cell>
          <cell r="AY348">
            <v>0.24</v>
          </cell>
          <cell r="AZ348">
            <v>0.93</v>
          </cell>
          <cell r="BA348">
            <v>3.07</v>
          </cell>
          <cell r="BB348">
            <v>5.42</v>
          </cell>
          <cell r="BC348">
            <v>3.09</v>
          </cell>
          <cell r="BD348">
            <v>-1.75</v>
          </cell>
          <cell r="BE348">
            <v>-3.42</v>
          </cell>
          <cell r="BF348">
            <v>1.66</v>
          </cell>
          <cell r="BG348">
            <v>6.48</v>
          </cell>
          <cell r="BH348">
            <v>3.65</v>
          </cell>
          <cell r="BI348">
            <v>3.19</v>
          </cell>
          <cell r="BJ348">
            <v>2.87</v>
          </cell>
          <cell r="BK348">
            <v>-2.2599999999999998</v>
          </cell>
          <cell r="BL348">
            <v>-1.56</v>
          </cell>
          <cell r="BM348">
            <v>6.02</v>
          </cell>
          <cell r="BN348">
            <v>8.19</v>
          </cell>
          <cell r="BO348">
            <v>-0.55000000000000004</v>
          </cell>
          <cell r="BP348">
            <v>-6.22</v>
          </cell>
          <cell r="BQ348">
            <v>-6.94</v>
          </cell>
          <cell r="BR348">
            <v>-5.7</v>
          </cell>
          <cell r="BS348">
            <v>1.3</v>
          </cell>
          <cell r="BT348">
            <v>3.09</v>
          </cell>
          <cell r="BU348">
            <v>-0.59</v>
          </cell>
          <cell r="BV348">
            <v>-0.09</v>
          </cell>
          <cell r="BW348">
            <v>-1.3</v>
          </cell>
          <cell r="BX348">
            <v>-1.1399999999999999</v>
          </cell>
          <cell r="BY348">
            <v>2.21</v>
          </cell>
          <cell r="BZ348">
            <v>0.95</v>
          </cell>
          <cell r="CA348">
            <v>1.58</v>
          </cell>
          <cell r="CB348">
            <v>7.55</v>
          </cell>
          <cell r="CC348">
            <v>8.84</v>
          </cell>
          <cell r="CD348">
            <v>4.17</v>
          </cell>
          <cell r="CE348">
            <v>0.72</v>
          </cell>
          <cell r="CF348">
            <v>-0.23</v>
          </cell>
          <cell r="CG348">
            <v>-1.57</v>
          </cell>
          <cell r="CH348">
            <v>-1.6</v>
          </cell>
          <cell r="CI348">
            <v>3.16</v>
          </cell>
          <cell r="CJ348">
            <v>4.67</v>
          </cell>
          <cell r="CK348">
            <v>1.25</v>
          </cell>
          <cell r="CL348">
            <v>-1.9</v>
          </cell>
          <cell r="CM348">
            <v>-1.71</v>
          </cell>
          <cell r="CN348">
            <v>0.81</v>
          </cell>
          <cell r="CO348">
            <v>-2.85</v>
          </cell>
          <cell r="CP348">
            <v>-5.4</v>
          </cell>
          <cell r="CQ348">
            <v>0.6</v>
          </cell>
          <cell r="CR348">
            <v>3.59</v>
          </cell>
          <cell r="CS348">
            <v>-1.99</v>
          </cell>
          <cell r="CT348">
            <v>-4.12</v>
          </cell>
          <cell r="CU348">
            <v>-0.25</v>
          </cell>
          <cell r="CV348">
            <v>1.02</v>
          </cell>
          <cell r="CW348">
            <v>1.25</v>
          </cell>
          <cell r="CX348">
            <v>0.8</v>
          </cell>
          <cell r="CY348">
            <v>0.5</v>
          </cell>
          <cell r="CZ348">
            <v>3.29</v>
          </cell>
          <cell r="DA348">
            <v>3.29</v>
          </cell>
          <cell r="DB348">
            <v>2.86</v>
          </cell>
          <cell r="DC348">
            <v>4.33</v>
          </cell>
          <cell r="DD348">
            <v>5.21</v>
          </cell>
          <cell r="DE348">
            <v>3.68</v>
          </cell>
          <cell r="DF348">
            <v>0.99</v>
          </cell>
          <cell r="DG348">
            <v>-0.45</v>
          </cell>
          <cell r="DH348">
            <v>2.13</v>
          </cell>
          <cell r="DI348">
            <v>5.22</v>
          </cell>
          <cell r="DJ348">
            <v>3.74</v>
          </cell>
          <cell r="DK348">
            <v>1.1100000000000001</v>
          </cell>
          <cell r="DL348">
            <v>-1.73</v>
          </cell>
          <cell r="DM348">
            <v>-3.21</v>
          </cell>
          <cell r="DN348">
            <v>-1.42</v>
          </cell>
          <cell r="DO348">
            <v>-1.59</v>
          </cell>
          <cell r="DP348">
            <v>-4.83</v>
          </cell>
          <cell r="DQ348">
            <v>-2.76</v>
          </cell>
          <cell r="DR348">
            <v>0.49</v>
          </cell>
          <cell r="DS348">
            <v>-0.05</v>
          </cell>
          <cell r="DT348">
            <v>-0.56000000000000005</v>
          </cell>
          <cell r="DU348">
            <v>-1.5</v>
          </cell>
          <cell r="DV348">
            <v>-0.68</v>
          </cell>
          <cell r="DW348">
            <v>2.21</v>
          </cell>
          <cell r="DX348">
            <v>3.26</v>
          </cell>
          <cell r="DY348">
            <v>3.33</v>
          </cell>
          <cell r="DZ348">
            <v>5.94</v>
          </cell>
          <cell r="EA348">
            <v>6.05</v>
          </cell>
          <cell r="EB348">
            <v>3.87</v>
          </cell>
          <cell r="EC348">
            <v>3.01</v>
          </cell>
          <cell r="ED348">
            <v>5.05</v>
          </cell>
          <cell r="EE348">
            <v>10.4</v>
          </cell>
          <cell r="EF348">
            <v>9.8800000000000008</v>
          </cell>
          <cell r="EG348">
            <v>2.4500000000000002</v>
          </cell>
          <cell r="EH348">
            <v>-1.96</v>
          </cell>
          <cell r="EI348">
            <v>-0.9</v>
          </cell>
          <cell r="EJ348">
            <v>-4.67</v>
          </cell>
          <cell r="EK348">
            <v>-10.18</v>
          </cell>
          <cell r="EL348">
            <v>-7.56</v>
          </cell>
          <cell r="EM348">
            <v>-2.5099999999999998</v>
          </cell>
          <cell r="EN348">
            <v>-2.69</v>
          </cell>
          <cell r="EO348">
            <v>-3.35</v>
          </cell>
          <cell r="EP348">
            <v>-2.62</v>
          </cell>
          <cell r="EQ348">
            <v>0.75</v>
          </cell>
          <cell r="ER348">
            <v>7.73</v>
          </cell>
          <cell r="ES348">
            <v>6.65</v>
          </cell>
          <cell r="ET348">
            <v>1.38</v>
          </cell>
          <cell r="EU348">
            <v>-0.25</v>
          </cell>
          <cell r="EV348">
            <v>-0.83</v>
          </cell>
          <cell r="EW348">
            <v>4.7300000000000004</v>
          </cell>
          <cell r="EX348">
            <v>14.01</v>
          </cell>
          <cell r="EY348">
            <v>9.14</v>
          </cell>
          <cell r="EZ348">
            <v>-0.03</v>
          </cell>
          <cell r="FA348">
            <v>0.63</v>
          </cell>
          <cell r="FB348">
            <v>0.85</v>
          </cell>
          <cell r="FC348">
            <v>2.31</v>
          </cell>
          <cell r="FD348">
            <v>5.04</v>
          </cell>
          <cell r="FE348">
            <v>-1.63</v>
          </cell>
          <cell r="FF348">
            <v>-5.07</v>
          </cell>
          <cell r="FG348">
            <v>-3.02</v>
          </cell>
          <cell r="FH348">
            <v>-5.1100000000000003</v>
          </cell>
          <cell r="FI348">
            <v>-4.99</v>
          </cell>
          <cell r="FJ348">
            <v>-1.69</v>
          </cell>
          <cell r="FK348">
            <v>-0.96</v>
          </cell>
          <cell r="FL348">
            <v>0.13</v>
          </cell>
          <cell r="FM348">
            <v>1.99</v>
          </cell>
          <cell r="FN348">
            <v>-0.57999999999999996</v>
          </cell>
          <cell r="FO348">
            <v>-1.89</v>
          </cell>
          <cell r="FP348">
            <v>2.31</v>
          </cell>
          <cell r="FQ348">
            <v>3.84</v>
          </cell>
          <cell r="FR348">
            <v>-1</v>
          </cell>
          <cell r="FS348">
            <v>-1.97</v>
          </cell>
          <cell r="FT348">
            <v>2.4300000000000002</v>
          </cell>
          <cell r="FU348">
            <v>2.76</v>
          </cell>
          <cell r="FV348">
            <v>2.44</v>
          </cell>
          <cell r="FW348">
            <v>4.2699999999999996</v>
          </cell>
          <cell r="FX348">
            <v>5.65</v>
          </cell>
          <cell r="FY348">
            <v>5.56</v>
          </cell>
          <cell r="FZ348">
            <v>4.59</v>
          </cell>
          <cell r="GA348">
            <v>0.75</v>
          </cell>
          <cell r="GB348">
            <v>-1.52</v>
          </cell>
          <cell r="GC348">
            <v>1.85</v>
          </cell>
          <cell r="GD348">
            <v>2.02</v>
          </cell>
          <cell r="GE348">
            <v>-0.62</v>
          </cell>
          <cell r="GF348">
            <v>1.97</v>
          </cell>
          <cell r="GG348">
            <v>3.55</v>
          </cell>
          <cell r="GH348">
            <v>0.4</v>
          </cell>
          <cell r="GI348">
            <v>-2.94</v>
          </cell>
          <cell r="GJ348">
            <v>-4.28</v>
          </cell>
          <cell r="GK348">
            <v>-2.5</v>
          </cell>
          <cell r="GL348">
            <v>0.19</v>
          </cell>
          <cell r="GM348">
            <v>0.46</v>
          </cell>
          <cell r="GN348">
            <v>-2.25</v>
          </cell>
          <cell r="GO348">
            <v>-1.21</v>
          </cell>
          <cell r="GP348">
            <v>3.31</v>
          </cell>
          <cell r="GQ348">
            <v>3.84</v>
          </cell>
          <cell r="GR348">
            <v>2.87</v>
          </cell>
          <cell r="GS348">
            <v>5.62</v>
          </cell>
          <cell r="GT348">
            <v>9.34</v>
          </cell>
          <cell r="GU348">
            <v>4.43</v>
          </cell>
          <cell r="GV348">
            <v>-2.59</v>
          </cell>
          <cell r="GW348">
            <v>-0.3</v>
          </cell>
          <cell r="GX348">
            <v>3.45</v>
          </cell>
          <cell r="GY348">
            <v>3.16</v>
          </cell>
          <cell r="GZ348">
            <v>4.3</v>
          </cell>
          <cell r="HA348">
            <v>6.05</v>
          </cell>
          <cell r="HB348">
            <v>2.2400000000000002</v>
          </cell>
          <cell r="HC348">
            <v>-3.08</v>
          </cell>
          <cell r="HD348">
            <v>-5.26</v>
          </cell>
          <cell r="HE348">
            <v>-2.81</v>
          </cell>
          <cell r="HF348">
            <v>1.77</v>
          </cell>
          <cell r="HG348">
            <v>1.24</v>
          </cell>
          <cell r="HH348">
            <v>-2.15</v>
          </cell>
          <cell r="HI348">
            <v>-4.55</v>
          </cell>
          <cell r="HJ348">
            <v>-2.81</v>
          </cell>
          <cell r="HK348">
            <v>-1.75</v>
          </cell>
          <cell r="HL348">
            <v>0.49</v>
          </cell>
          <cell r="HM348">
            <v>3.09</v>
          </cell>
          <cell r="HN348">
            <v>-0.37</v>
          </cell>
          <cell r="HO348">
            <v>1.44</v>
          </cell>
          <cell r="HP348">
            <v>5.77</v>
          </cell>
          <cell r="HQ348">
            <v>5.35</v>
          </cell>
          <cell r="HR348">
            <v>2.98</v>
          </cell>
          <cell r="HS348">
            <v>5.34</v>
          </cell>
          <cell r="HT348">
            <v>6.62</v>
          </cell>
          <cell r="HU348">
            <v>4.88</v>
          </cell>
          <cell r="HV348">
            <v>4.8899999999999997</v>
          </cell>
          <cell r="HW348">
            <v>0.69</v>
          </cell>
          <cell r="HX348">
            <v>-2.34</v>
          </cell>
          <cell r="HY348">
            <v>-2.0699999999999998</v>
          </cell>
          <cell r="HZ348">
            <v>-0.33</v>
          </cell>
          <cell r="IA348">
            <v>0.64</v>
          </cell>
          <cell r="IB348">
            <v>-1.6</v>
          </cell>
          <cell r="IC348">
            <v>-2.4300000000000002</v>
          </cell>
          <cell r="ID348">
            <v>-3.85</v>
          </cell>
          <cell r="IE348">
            <v>-2.4500000000000002</v>
          </cell>
          <cell r="IF348">
            <v>1.35</v>
          </cell>
          <cell r="IG348">
            <v>0.62</v>
          </cell>
          <cell r="IH348">
            <v>-0.86</v>
          </cell>
          <cell r="II348">
            <v>0.37</v>
          </cell>
          <cell r="IJ348">
            <v>1.63</v>
          </cell>
          <cell r="IK348">
            <v>0.56999999999999995</v>
          </cell>
          <cell r="IL348">
            <v>-0.91</v>
          </cell>
          <cell r="IM348">
            <v>0.75</v>
          </cell>
          <cell r="IN348">
            <v>3.48</v>
          </cell>
          <cell r="IO348">
            <v>3.36</v>
          </cell>
          <cell r="IP348">
            <v>3.41</v>
          </cell>
          <cell r="IQ348">
            <v>3.25</v>
          </cell>
          <cell r="IR348">
            <v>3.34</v>
          </cell>
          <cell r="IS348">
            <v>4.0199999999999996</v>
          </cell>
          <cell r="IT348">
            <v>2.35</v>
          </cell>
          <cell r="IU348">
            <v>-1.06</v>
          </cell>
          <cell r="IV348">
            <v>-1.8</v>
          </cell>
          <cell r="IW348">
            <v>1.76</v>
          </cell>
          <cell r="IX348">
            <v>3.98</v>
          </cell>
          <cell r="IY348">
            <v>1.29</v>
          </cell>
          <cell r="IZ348">
            <v>-3.4</v>
          </cell>
          <cell r="JA348">
            <v>-3.03</v>
          </cell>
          <cell r="JB348">
            <v>1.04</v>
          </cell>
          <cell r="JC348">
            <v>0.85</v>
          </cell>
          <cell r="JD348">
            <v>-0.12</v>
          </cell>
          <cell r="JE348">
            <v>-0.88</v>
          </cell>
          <cell r="JF348">
            <v>-2.2400000000000002</v>
          </cell>
          <cell r="JG348">
            <v>-0.71</v>
          </cell>
          <cell r="JH348">
            <v>1.44</v>
          </cell>
          <cell r="JI348">
            <v>3.2</v>
          </cell>
          <cell r="JJ348">
            <v>3.16</v>
          </cell>
          <cell r="JK348">
            <v>2.0299999999999998</v>
          </cell>
          <cell r="JL348">
            <v>3.43</v>
          </cell>
          <cell r="JM348">
            <v>5.31</v>
          </cell>
          <cell r="JN348">
            <v>5.94</v>
          </cell>
          <cell r="JO348">
            <v>4.6399999999999997</v>
          </cell>
          <cell r="JP348">
            <v>0.57999999999999996</v>
          </cell>
          <cell r="JQ348">
            <v>0.62</v>
          </cell>
          <cell r="JR348">
            <v>4.0199999999999996</v>
          </cell>
          <cell r="JS348">
            <v>4.5</v>
          </cell>
          <cell r="JT348">
            <v>2.16</v>
          </cell>
          <cell r="JU348">
            <v>-1.17</v>
          </cell>
          <cell r="JV348">
            <v>-3.36</v>
          </cell>
          <cell r="JW348">
            <v>-1.93</v>
          </cell>
          <cell r="JX348">
            <v>0.36</v>
          </cell>
          <cell r="JY348">
            <v>-2.42</v>
          </cell>
          <cell r="JZ348">
            <v>-5.54</v>
          </cell>
          <cell r="KA348">
            <v>-4.8</v>
          </cell>
          <cell r="KB348">
            <v>-2</v>
          </cell>
          <cell r="KC348">
            <v>-0.04</v>
          </cell>
          <cell r="KD348">
            <v>0.22</v>
          </cell>
          <cell r="KE348">
            <v>-0.77</v>
          </cell>
          <cell r="KF348">
            <v>-1.1100000000000001</v>
          </cell>
          <cell r="KG348">
            <v>1.48</v>
          </cell>
          <cell r="KH348">
            <v>0.92</v>
          </cell>
          <cell r="KI348">
            <v>-2.84</v>
          </cell>
          <cell r="KJ348">
            <v>0.75</v>
          </cell>
          <cell r="KK348">
            <v>4.63</v>
          </cell>
          <cell r="KL348">
            <v>3.78</v>
          </cell>
          <cell r="KM348">
            <v>5.39</v>
          </cell>
          <cell r="KN348">
            <v>2.86</v>
          </cell>
          <cell r="KO348">
            <v>-0.21</v>
          </cell>
          <cell r="KP348">
            <v>0.92</v>
          </cell>
          <cell r="KQ348">
            <v>-0.04</v>
          </cell>
          <cell r="KR348">
            <v>-0.11</v>
          </cell>
          <cell r="KS348">
            <v>-0.97</v>
          </cell>
          <cell r="KT348">
            <v>-2.57</v>
          </cell>
          <cell r="KU348">
            <v>0.6</v>
          </cell>
          <cell r="KV348">
            <v>-0.33</v>
          </cell>
          <cell r="KW348">
            <v>-1.93</v>
          </cell>
          <cell r="KX348">
            <v>0.84</v>
          </cell>
          <cell r="KY348">
            <v>0.77</v>
          </cell>
          <cell r="KZ348">
            <v>-3.13</v>
          </cell>
          <cell r="LA348">
            <v>-3.57</v>
          </cell>
          <cell r="LB348">
            <v>0.2</v>
          </cell>
          <cell r="LC348">
            <v>0.33</v>
          </cell>
          <cell r="LD348">
            <v>-0.01</v>
          </cell>
          <cell r="LE348">
            <v>2.2599999999999998</v>
          </cell>
          <cell r="LF348">
            <v>2</v>
          </cell>
          <cell r="LG348">
            <v>0.7</v>
          </cell>
          <cell r="LH348">
            <v>3</v>
          </cell>
          <cell r="LI348">
            <v>3.9</v>
          </cell>
          <cell r="LJ348">
            <v>4.8</v>
          </cell>
          <cell r="LK348">
            <v>5.3</v>
          </cell>
          <cell r="LL348">
            <v>4</v>
          </cell>
          <cell r="LM348">
            <v>2.2999999999999998</v>
          </cell>
          <cell r="LN348">
            <v>1.4</v>
          </cell>
          <cell r="LO348">
            <v>1</v>
          </cell>
          <cell r="LP348">
            <v>0</v>
          </cell>
          <cell r="LQ348">
            <v>-0.9</v>
          </cell>
          <cell r="LR348">
            <v>-1.8</v>
          </cell>
          <cell r="LS348">
            <v>-2.6</v>
          </cell>
          <cell r="LT348">
            <v>-3.1</v>
          </cell>
          <cell r="LU348">
            <v>-3.8</v>
          </cell>
          <cell r="LV348">
            <v>-3.5</v>
          </cell>
          <cell r="LW348">
            <v>-3.2183344074366063</v>
          </cell>
          <cell r="LX348">
            <v>-2.7907867163202451</v>
          </cell>
          <cell r="LY348">
            <v>-2.1435404115541119</v>
          </cell>
          <cell r="LZ348">
            <v>-1.2243718501083627</v>
          </cell>
          <cell r="MA348">
            <v>0.25383671898816346</v>
          </cell>
          <cell r="MB348">
            <v>1.243301344766337</v>
          </cell>
          <cell r="MC348">
            <v>2.5843138759054565</v>
          </cell>
          <cell r="MD348">
            <v>2.7912228099261767</v>
          </cell>
          <cell r="ME348">
            <v>3.2482130274135139</v>
          </cell>
        </row>
        <row r="349">
          <cell r="A349">
            <v>1105019</v>
          </cell>
          <cell r="G349" t="str">
            <v xml:space="preserve">Brócolis </v>
          </cell>
          <cell r="H349">
            <v>6.44</v>
          </cell>
          <cell r="I349">
            <v>-3.47</v>
          </cell>
          <cell r="J349">
            <v>10.94</v>
          </cell>
          <cell r="K349">
            <v>14.63</v>
          </cell>
          <cell r="L349">
            <v>5.81</v>
          </cell>
          <cell r="M349">
            <v>-2.3199999999999998</v>
          </cell>
          <cell r="N349">
            <v>-0.59</v>
          </cell>
          <cell r="O349">
            <v>2.36</v>
          </cell>
          <cell r="P349">
            <v>7.86</v>
          </cell>
          <cell r="Q349">
            <v>4.5199999999999996</v>
          </cell>
          <cell r="R349">
            <v>-1.62</v>
          </cell>
          <cell r="S349">
            <v>-6.7</v>
          </cell>
          <cell r="T349">
            <v>-7.88</v>
          </cell>
          <cell r="U349">
            <v>-0.53</v>
          </cell>
          <cell r="V349">
            <v>-2.79</v>
          </cell>
          <cell r="W349">
            <v>-13.05</v>
          </cell>
          <cell r="X349">
            <v>-12.26</v>
          </cell>
          <cell r="Y349">
            <v>-3.44</v>
          </cell>
          <cell r="Z349">
            <v>1.82</v>
          </cell>
          <cell r="AA349">
            <v>1.4</v>
          </cell>
          <cell r="AB349">
            <v>-3.74</v>
          </cell>
          <cell r="AC349">
            <v>-0.65</v>
          </cell>
          <cell r="AD349">
            <v>6.21</v>
          </cell>
          <cell r="AE349">
            <v>4.88</v>
          </cell>
          <cell r="AF349">
            <v>1.69</v>
          </cell>
          <cell r="AG349">
            <v>-2.91</v>
          </cell>
          <cell r="AH349">
            <v>0.21</v>
          </cell>
          <cell r="AI349">
            <v>8.81</v>
          </cell>
          <cell r="AJ349">
            <v>7.78</v>
          </cell>
          <cell r="AK349">
            <v>3.31</v>
          </cell>
          <cell r="AL349">
            <v>3.26</v>
          </cell>
          <cell r="AM349">
            <v>0.3</v>
          </cell>
          <cell r="AN349">
            <v>-4.1399999999999997</v>
          </cell>
          <cell r="AO349">
            <v>-4.66</v>
          </cell>
          <cell r="AP349">
            <v>-5</v>
          </cell>
          <cell r="AQ349">
            <v>-7.83</v>
          </cell>
          <cell r="AR349">
            <v>-8.32</v>
          </cell>
          <cell r="AS349">
            <v>-4.24</v>
          </cell>
          <cell r="AT349">
            <v>1.23</v>
          </cell>
          <cell r="AU349">
            <v>2.2599999999999998</v>
          </cell>
          <cell r="AV349">
            <v>0.36</v>
          </cell>
          <cell r="AW349">
            <v>0.76</v>
          </cell>
          <cell r="AX349">
            <v>-2.35</v>
          </cell>
          <cell r="AY349">
            <v>-5.27</v>
          </cell>
          <cell r="AZ349">
            <v>-0.86</v>
          </cell>
          <cell r="BA349">
            <v>7.05</v>
          </cell>
          <cell r="BB349">
            <v>6.84</v>
          </cell>
          <cell r="BC349">
            <v>0.42</v>
          </cell>
          <cell r="BD349">
            <v>2.88</v>
          </cell>
          <cell r="BE349">
            <v>12.56</v>
          </cell>
          <cell r="BF349">
            <v>11.8</v>
          </cell>
          <cell r="BG349">
            <v>6.01</v>
          </cell>
          <cell r="BH349">
            <v>6.87</v>
          </cell>
          <cell r="BI349">
            <v>6.98</v>
          </cell>
          <cell r="BJ349">
            <v>2.86</v>
          </cell>
          <cell r="BK349">
            <v>-4.9400000000000004</v>
          </cell>
          <cell r="BL349">
            <v>-2.17</v>
          </cell>
          <cell r="BM349">
            <v>-1.05</v>
          </cell>
          <cell r="BN349">
            <v>8.39</v>
          </cell>
          <cell r="BO349">
            <v>5.66</v>
          </cell>
          <cell r="BP349">
            <v>-14.8</v>
          </cell>
          <cell r="BQ349">
            <v>-12.45</v>
          </cell>
          <cell r="BR349">
            <v>-1.32</v>
          </cell>
          <cell r="BS349">
            <v>1.58</v>
          </cell>
          <cell r="BT349">
            <v>-7.04</v>
          </cell>
          <cell r="BU349">
            <v>-11.99</v>
          </cell>
          <cell r="BV349">
            <v>1.5</v>
          </cell>
          <cell r="BW349">
            <v>14.15</v>
          </cell>
          <cell r="BX349">
            <v>3.29</v>
          </cell>
          <cell r="BY349">
            <v>-2.17</v>
          </cell>
          <cell r="BZ349">
            <v>0.33</v>
          </cell>
          <cell r="CA349">
            <v>-0.71</v>
          </cell>
          <cell r="CB349">
            <v>-1.88</v>
          </cell>
          <cell r="CC349">
            <v>2.46</v>
          </cell>
          <cell r="CD349">
            <v>6.39</v>
          </cell>
          <cell r="CE349">
            <v>0.55000000000000004</v>
          </cell>
          <cell r="CF349">
            <v>-3.22</v>
          </cell>
          <cell r="CG349">
            <v>4.45</v>
          </cell>
          <cell r="CH349">
            <v>7.32</v>
          </cell>
          <cell r="CI349">
            <v>1.54</v>
          </cell>
          <cell r="CJ349">
            <v>5.32</v>
          </cell>
          <cell r="CK349">
            <v>7.18</v>
          </cell>
          <cell r="CL349">
            <v>-3.76</v>
          </cell>
          <cell r="CM349">
            <v>-6.8</v>
          </cell>
          <cell r="CN349">
            <v>1.55</v>
          </cell>
          <cell r="CO349">
            <v>1.72</v>
          </cell>
          <cell r="CP349">
            <v>-3.46</v>
          </cell>
          <cell r="CQ349">
            <v>-4.7300000000000004</v>
          </cell>
          <cell r="CR349">
            <v>-1.74</v>
          </cell>
          <cell r="CS349">
            <v>1.47</v>
          </cell>
          <cell r="CT349">
            <v>-2.41</v>
          </cell>
          <cell r="CU349">
            <v>-5.28</v>
          </cell>
          <cell r="CV349">
            <v>-1.32</v>
          </cell>
          <cell r="CW349">
            <v>8.31</v>
          </cell>
          <cell r="CX349">
            <v>9.66</v>
          </cell>
          <cell r="CY349">
            <v>0.95</v>
          </cell>
          <cell r="CZ349">
            <v>-2.2799999999999998</v>
          </cell>
          <cell r="DA349">
            <v>-2.2799999999999998</v>
          </cell>
          <cell r="DB349">
            <v>1.87</v>
          </cell>
          <cell r="DC349">
            <v>9.73</v>
          </cell>
          <cell r="DD349">
            <v>11.26</v>
          </cell>
          <cell r="DE349">
            <v>12.9</v>
          </cell>
          <cell r="DF349">
            <v>5.22</v>
          </cell>
          <cell r="DG349">
            <v>-5.86</v>
          </cell>
          <cell r="DH349">
            <v>-4.0599999999999996</v>
          </cell>
          <cell r="DI349">
            <v>-4.6900000000000004</v>
          </cell>
          <cell r="DJ349">
            <v>-5.37</v>
          </cell>
          <cell r="DK349">
            <v>0.82</v>
          </cell>
          <cell r="DL349">
            <v>-2.35</v>
          </cell>
          <cell r="DM349">
            <v>-11.3</v>
          </cell>
          <cell r="DN349">
            <v>-9.01</v>
          </cell>
          <cell r="DO349">
            <v>5.95</v>
          </cell>
          <cell r="DP349">
            <v>7.08</v>
          </cell>
          <cell r="DQ349">
            <v>0.26</v>
          </cell>
          <cell r="DR349">
            <v>9.4</v>
          </cell>
          <cell r="DS349">
            <v>8.35</v>
          </cell>
          <cell r="DT349">
            <v>-6.23</v>
          </cell>
          <cell r="DU349">
            <v>-6.81</v>
          </cell>
          <cell r="DV349">
            <v>5.93</v>
          </cell>
          <cell r="DW349">
            <v>13.59</v>
          </cell>
          <cell r="DX349">
            <v>11.36</v>
          </cell>
          <cell r="DY349">
            <v>6.8</v>
          </cell>
          <cell r="DZ349">
            <v>4.26</v>
          </cell>
          <cell r="EA349">
            <v>6.38</v>
          </cell>
          <cell r="EB349">
            <v>9.82</v>
          </cell>
          <cell r="EC349">
            <v>5.97</v>
          </cell>
          <cell r="ED349">
            <v>-2.88</v>
          </cell>
          <cell r="EE349">
            <v>-4.1100000000000003</v>
          </cell>
          <cell r="EF349">
            <v>-1.62</v>
          </cell>
          <cell r="EG349">
            <v>-3.2</v>
          </cell>
          <cell r="EH349">
            <v>-5.17</v>
          </cell>
          <cell r="EI349">
            <v>-6.97</v>
          </cell>
          <cell r="EJ349">
            <v>-6.36</v>
          </cell>
          <cell r="EK349">
            <v>-5.45</v>
          </cell>
          <cell r="EL349">
            <v>-7.68</v>
          </cell>
          <cell r="EM349">
            <v>-6.59</v>
          </cell>
          <cell r="EN349">
            <v>-9.01</v>
          </cell>
          <cell r="EO349">
            <v>-12.41</v>
          </cell>
          <cell r="EP349">
            <v>-5.45</v>
          </cell>
          <cell r="EQ349">
            <v>1.83</v>
          </cell>
          <cell r="ER349">
            <v>5.0599999999999996</v>
          </cell>
          <cell r="ES349">
            <v>5.45</v>
          </cell>
          <cell r="ET349">
            <v>-0.31</v>
          </cell>
          <cell r="EU349">
            <v>-1.95</v>
          </cell>
          <cell r="EV349">
            <v>4.38</v>
          </cell>
          <cell r="EW349">
            <v>12.43</v>
          </cell>
          <cell r="EX349">
            <v>18.190000000000001</v>
          </cell>
          <cell r="EY349">
            <v>18.21</v>
          </cell>
          <cell r="EZ349">
            <v>11.65</v>
          </cell>
          <cell r="FA349">
            <v>7.6</v>
          </cell>
          <cell r="FB349">
            <v>3.88</v>
          </cell>
          <cell r="FC349">
            <v>-2.98</v>
          </cell>
          <cell r="FD349">
            <v>1.69</v>
          </cell>
          <cell r="FE349">
            <v>4.59</v>
          </cell>
          <cell r="FF349">
            <v>-3.97</v>
          </cell>
          <cell r="FG349">
            <v>-4.76</v>
          </cell>
          <cell r="FH349">
            <v>-7.97</v>
          </cell>
          <cell r="FI349">
            <v>-10.5</v>
          </cell>
          <cell r="FJ349">
            <v>1.07</v>
          </cell>
          <cell r="FK349">
            <v>4.72</v>
          </cell>
          <cell r="FL349">
            <v>-3.77</v>
          </cell>
          <cell r="FM349">
            <v>-4.92</v>
          </cell>
          <cell r="FN349">
            <v>-1.1599999999999999</v>
          </cell>
          <cell r="FO349">
            <v>-6.42</v>
          </cell>
          <cell r="FP349">
            <v>-8.32</v>
          </cell>
          <cell r="FQ349">
            <v>0.57999999999999996</v>
          </cell>
          <cell r="FR349">
            <v>-1.08</v>
          </cell>
          <cell r="FS349">
            <v>-2.88</v>
          </cell>
          <cell r="FT349">
            <v>3.61</v>
          </cell>
          <cell r="FU349">
            <v>4.47</v>
          </cell>
          <cell r="FV349">
            <v>3.07</v>
          </cell>
          <cell r="FW349">
            <v>2.77</v>
          </cell>
          <cell r="FX349">
            <v>2.6</v>
          </cell>
          <cell r="FY349">
            <v>5.13</v>
          </cell>
          <cell r="FZ349">
            <v>5.23</v>
          </cell>
          <cell r="GA349">
            <v>1.98</v>
          </cell>
          <cell r="GB349">
            <v>-2.5</v>
          </cell>
          <cell r="GC349">
            <v>0.39</v>
          </cell>
          <cell r="GD349">
            <v>1.65</v>
          </cell>
          <cell r="GE349">
            <v>-1.51</v>
          </cell>
          <cell r="GF349">
            <v>3.88</v>
          </cell>
          <cell r="GG349">
            <v>4.38</v>
          </cell>
          <cell r="GH349">
            <v>-0.13</v>
          </cell>
          <cell r="GI349">
            <v>-4.4800000000000004</v>
          </cell>
          <cell r="GJ349">
            <v>-6.03</v>
          </cell>
          <cell r="GK349">
            <v>-3.52</v>
          </cell>
          <cell r="GL349">
            <v>-0.93</v>
          </cell>
          <cell r="GM349">
            <v>-2.34</v>
          </cell>
          <cell r="GN349">
            <v>-2.42</v>
          </cell>
          <cell r="GO349">
            <v>0.26</v>
          </cell>
          <cell r="GP349">
            <v>2.08</v>
          </cell>
          <cell r="GQ349">
            <v>3.02</v>
          </cell>
          <cell r="GR349">
            <v>3.75</v>
          </cell>
          <cell r="GS349">
            <v>7.19</v>
          </cell>
          <cell r="GT349">
            <v>7.97</v>
          </cell>
          <cell r="GU349">
            <v>3.65</v>
          </cell>
          <cell r="GV349">
            <v>0.26</v>
          </cell>
          <cell r="GW349">
            <v>1.71</v>
          </cell>
          <cell r="GX349">
            <v>4.24</v>
          </cell>
          <cell r="GY349">
            <v>3.51</v>
          </cell>
          <cell r="GZ349">
            <v>1.44</v>
          </cell>
          <cell r="HA349">
            <v>-0.15</v>
          </cell>
          <cell r="HB349">
            <v>-3.1</v>
          </cell>
          <cell r="HC349">
            <v>-4.3600000000000003</v>
          </cell>
          <cell r="HD349">
            <v>-3.72</v>
          </cell>
          <cell r="HE349">
            <v>-3.33</v>
          </cell>
          <cell r="HF349">
            <v>1.5</v>
          </cell>
          <cell r="HG349">
            <v>1.36</v>
          </cell>
          <cell r="HH349">
            <v>-2.62</v>
          </cell>
          <cell r="HI349">
            <v>-1.74</v>
          </cell>
          <cell r="HJ349">
            <v>-3.17</v>
          </cell>
          <cell r="HK349">
            <v>-1.9</v>
          </cell>
          <cell r="HL349">
            <v>3.34</v>
          </cell>
          <cell r="HM349">
            <v>2.34</v>
          </cell>
          <cell r="HN349">
            <v>-1.28</v>
          </cell>
          <cell r="HO349">
            <v>0.97</v>
          </cell>
          <cell r="HP349">
            <v>2.21</v>
          </cell>
          <cell r="HQ349">
            <v>4.41</v>
          </cell>
          <cell r="HR349">
            <v>7.18</v>
          </cell>
          <cell r="HS349">
            <v>6.81</v>
          </cell>
          <cell r="HT349">
            <v>8.9600000000000009</v>
          </cell>
          <cell r="HU349">
            <v>3.81</v>
          </cell>
          <cell r="HV349">
            <v>1.2</v>
          </cell>
          <cell r="HW349">
            <v>4.16</v>
          </cell>
          <cell r="HX349">
            <v>3.17</v>
          </cell>
          <cell r="HY349">
            <v>-1.04</v>
          </cell>
          <cell r="HZ349">
            <v>-5.04</v>
          </cell>
          <cell r="IA349">
            <v>-5.07</v>
          </cell>
          <cell r="IB349">
            <v>-4.9400000000000004</v>
          </cell>
          <cell r="IC349">
            <v>-4.9800000000000004</v>
          </cell>
          <cell r="ID349">
            <v>-1.89</v>
          </cell>
          <cell r="IE349">
            <v>-0.19</v>
          </cell>
          <cell r="IF349">
            <v>-2.08</v>
          </cell>
          <cell r="IG349">
            <v>-2.78</v>
          </cell>
          <cell r="IH349">
            <v>-3.26</v>
          </cell>
          <cell r="II349">
            <v>-3.3</v>
          </cell>
          <cell r="IJ349">
            <v>1.86</v>
          </cell>
          <cell r="IK349">
            <v>6.32</v>
          </cell>
          <cell r="IL349">
            <v>3.96</v>
          </cell>
          <cell r="IM349">
            <v>1.31</v>
          </cell>
          <cell r="IN349">
            <v>2.71</v>
          </cell>
          <cell r="IO349">
            <v>4.68</v>
          </cell>
          <cell r="IP349">
            <v>4.4800000000000004</v>
          </cell>
          <cell r="IQ349">
            <v>5.3</v>
          </cell>
          <cell r="IR349">
            <v>5.89</v>
          </cell>
          <cell r="IS349">
            <v>2.37</v>
          </cell>
          <cell r="IT349">
            <v>3.04</v>
          </cell>
          <cell r="IU349">
            <v>3.58</v>
          </cell>
          <cell r="IV349">
            <v>1.84</v>
          </cell>
          <cell r="IW349">
            <v>3.62</v>
          </cell>
          <cell r="IX349">
            <v>1.89</v>
          </cell>
          <cell r="IY349">
            <v>-5.83</v>
          </cell>
          <cell r="IZ349">
            <v>-8.08</v>
          </cell>
          <cell r="JA349">
            <v>-4.83</v>
          </cell>
          <cell r="JB349">
            <v>-2.11</v>
          </cell>
          <cell r="JC349">
            <v>-2.4900000000000002</v>
          </cell>
          <cell r="JD349">
            <v>-3.09</v>
          </cell>
          <cell r="JE349">
            <v>-1.18</v>
          </cell>
          <cell r="JF349">
            <v>1.98</v>
          </cell>
          <cell r="JG349">
            <v>2.74</v>
          </cell>
          <cell r="JH349">
            <v>1.37</v>
          </cell>
          <cell r="JI349">
            <v>5.2</v>
          </cell>
          <cell r="JJ349">
            <v>5.51</v>
          </cell>
          <cell r="JK349">
            <v>2.33</v>
          </cell>
          <cell r="JL349">
            <v>5.27</v>
          </cell>
          <cell r="JM349">
            <v>7.06</v>
          </cell>
          <cell r="JN349">
            <v>5.21</v>
          </cell>
          <cell r="JO349">
            <v>4.25</v>
          </cell>
          <cell r="JP349">
            <v>3.79</v>
          </cell>
          <cell r="JQ349">
            <v>4.62</v>
          </cell>
          <cell r="JR349">
            <v>2.81</v>
          </cell>
          <cell r="JS349">
            <v>-0.21</v>
          </cell>
          <cell r="JT349">
            <v>5.29</v>
          </cell>
          <cell r="JU349">
            <v>5.43</v>
          </cell>
          <cell r="JV349">
            <v>-3.21</v>
          </cell>
          <cell r="JW349">
            <v>-0.91</v>
          </cell>
          <cell r="JX349">
            <v>-0.48</v>
          </cell>
          <cell r="JY349">
            <v>-12.87</v>
          </cell>
          <cell r="JZ349">
            <v>-16</v>
          </cell>
          <cell r="KA349">
            <v>-7.6</v>
          </cell>
          <cell r="KB349">
            <v>-5.96</v>
          </cell>
          <cell r="KC349">
            <v>-7.25</v>
          </cell>
          <cell r="KD349">
            <v>-6.27</v>
          </cell>
          <cell r="KE349">
            <v>-6.05</v>
          </cell>
          <cell r="KF349">
            <v>0.35</v>
          </cell>
          <cell r="KG349">
            <v>6.23</v>
          </cell>
          <cell r="KH349">
            <v>4.47</v>
          </cell>
          <cell r="KI349">
            <v>0.93</v>
          </cell>
          <cell r="KJ349">
            <v>-0.9</v>
          </cell>
          <cell r="KK349">
            <v>2.61</v>
          </cell>
          <cell r="KL349">
            <v>8.5299999999999994</v>
          </cell>
          <cell r="KM349">
            <v>8.41</v>
          </cell>
          <cell r="KN349">
            <v>7.01</v>
          </cell>
          <cell r="KO349">
            <v>4.7300000000000004</v>
          </cell>
          <cell r="KP349">
            <v>3.36</v>
          </cell>
          <cell r="KQ349">
            <v>3.08</v>
          </cell>
          <cell r="KR349">
            <v>1.68</v>
          </cell>
          <cell r="KS349">
            <v>-4.8</v>
          </cell>
          <cell r="KT349">
            <v>-8.4499999999999993</v>
          </cell>
          <cell r="KU349">
            <v>-3.02</v>
          </cell>
          <cell r="KV349">
            <v>2.16</v>
          </cell>
          <cell r="KW349">
            <v>0.28999999999999998</v>
          </cell>
          <cell r="KX349">
            <v>-3.68</v>
          </cell>
          <cell r="KY349">
            <v>-4.63</v>
          </cell>
          <cell r="KZ349">
            <v>-3.42</v>
          </cell>
          <cell r="LA349">
            <v>-1.18</v>
          </cell>
          <cell r="LB349">
            <v>2.35</v>
          </cell>
          <cell r="LC349">
            <v>1.98</v>
          </cell>
          <cell r="LD349">
            <v>-0.97</v>
          </cell>
          <cell r="LE349">
            <v>-1.71</v>
          </cell>
          <cell r="LF349">
            <v>2</v>
          </cell>
          <cell r="LG349">
            <v>0.7</v>
          </cell>
          <cell r="LH349">
            <v>3</v>
          </cell>
          <cell r="LI349">
            <v>3.9</v>
          </cell>
          <cell r="LJ349">
            <v>4.8</v>
          </cell>
          <cell r="LK349">
            <v>5.3</v>
          </cell>
          <cell r="LL349">
            <v>4</v>
          </cell>
          <cell r="LM349">
            <v>2.2999999999999998</v>
          </cell>
          <cell r="LN349">
            <v>1.4</v>
          </cell>
          <cell r="LO349">
            <v>1</v>
          </cell>
          <cell r="LP349">
            <v>0</v>
          </cell>
          <cell r="LQ349">
            <v>-0.9</v>
          </cell>
          <cell r="LR349">
            <v>-1.8</v>
          </cell>
          <cell r="LS349">
            <v>-2.6</v>
          </cell>
          <cell r="LT349">
            <v>-3.1</v>
          </cell>
          <cell r="LU349">
            <v>-3.8</v>
          </cell>
          <cell r="LV349">
            <v>-3.5</v>
          </cell>
          <cell r="LW349">
            <v>-3.2183344074366063</v>
          </cell>
          <cell r="LX349">
            <v>-2.7907867163202451</v>
          </cell>
          <cell r="LY349">
            <v>-2.1435404115541119</v>
          </cell>
          <cell r="LZ349">
            <v>-1.2243718501083627</v>
          </cell>
          <cell r="MA349">
            <v>0.25383671898816346</v>
          </cell>
          <cell r="MB349">
            <v>1.243301344766337</v>
          </cell>
          <cell r="MC349">
            <v>2.5843138759054565</v>
          </cell>
          <cell r="MD349">
            <v>2.7912228099261767</v>
          </cell>
          <cell r="ME349">
            <v>3.2482130274135139</v>
          </cell>
        </row>
        <row r="350">
          <cell r="A350" t="str">
            <v>VTRL</v>
          </cell>
          <cell r="E350" t="str">
            <v>+</v>
          </cell>
          <cell r="F350" t="str">
            <v>Tubérculos, Raízes e Legumes</v>
          </cell>
          <cell r="H350">
            <v>1.934942992216246</v>
          </cell>
          <cell r="I350">
            <v>7.094338734571755</v>
          </cell>
          <cell r="J350">
            <v>10.230084637855867</v>
          </cell>
          <cell r="K350">
            <v>15.04567393409596</v>
          </cell>
          <cell r="L350">
            <v>7.9223933122011978</v>
          </cell>
          <cell r="M350">
            <v>2.0047673254823222</v>
          </cell>
          <cell r="N350">
            <v>6.2806934528234128</v>
          </cell>
          <cell r="O350">
            <v>3.9074398696616193</v>
          </cell>
          <cell r="P350">
            <v>8.1835843298781885</v>
          </cell>
          <cell r="Q350">
            <v>13.243324755900314</v>
          </cell>
          <cell r="R350">
            <v>0.46647977174271121</v>
          </cell>
          <cell r="S350">
            <v>-12.136136034599726</v>
          </cell>
          <cell r="T350">
            <v>-14.500045990285365</v>
          </cell>
          <cell r="U350">
            <v>-10.972378759474362</v>
          </cell>
          <cell r="V350">
            <v>-5.3748662503238913</v>
          </cell>
          <cell r="W350">
            <v>-10.664995291626823</v>
          </cell>
          <cell r="X350">
            <v>-13.467702152397731</v>
          </cell>
          <cell r="Y350">
            <v>-6.5903299457144282</v>
          </cell>
          <cell r="Z350">
            <v>-1.2946748886314419</v>
          </cell>
          <cell r="AA350">
            <v>-1.4666005102435773</v>
          </cell>
          <cell r="AB350">
            <v>9.0357847771073008</v>
          </cell>
          <cell r="AC350">
            <v>30.665563624081738</v>
          </cell>
          <cell r="AD350">
            <v>29.058410748750411</v>
          </cell>
          <cell r="AE350">
            <v>12.093527254693624</v>
          </cell>
          <cell r="AF350">
            <v>9.4296037654323221</v>
          </cell>
          <cell r="AG350">
            <v>-1.7985638503996175</v>
          </cell>
          <cell r="AH350">
            <v>-9.6913378817466675</v>
          </cell>
          <cell r="AI350">
            <v>-10.033400445215266</v>
          </cell>
          <cell r="AJ350">
            <v>-5.1934301392700712</v>
          </cell>
          <cell r="AK350">
            <v>-1.5413509839128194</v>
          </cell>
          <cell r="AL350">
            <v>2.2760828213689335</v>
          </cell>
          <cell r="AM350">
            <v>10.897941679355199</v>
          </cell>
          <cell r="AN350">
            <v>9.1729648243285578</v>
          </cell>
          <cell r="AO350">
            <v>-6.1655493089350353</v>
          </cell>
          <cell r="AP350">
            <v>-10.264071657211572</v>
          </cell>
          <cell r="AQ350">
            <v>-10.226508460557811</v>
          </cell>
          <cell r="AR350">
            <v>-7.3497387610283855</v>
          </cell>
          <cell r="AS350">
            <v>-6.0773000534822978</v>
          </cell>
          <cell r="AT350">
            <v>-10.078666457565358</v>
          </cell>
          <cell r="AU350">
            <v>-13.747223476369363</v>
          </cell>
          <cell r="AV350">
            <v>-9.8053009280322954</v>
          </cell>
          <cell r="AW350">
            <v>-1.0468949060206112</v>
          </cell>
          <cell r="AX350">
            <v>5.3899186996648858</v>
          </cell>
          <cell r="AY350">
            <v>6.4365847232886013</v>
          </cell>
          <cell r="AZ350">
            <v>9.6204814883764218</v>
          </cell>
          <cell r="BA350">
            <v>8.8325915840483855</v>
          </cell>
          <cell r="BB350">
            <v>0.84065045986076747</v>
          </cell>
          <cell r="BC350">
            <v>-7.1222767707488623</v>
          </cell>
          <cell r="BD350">
            <v>-4.5719081017394783E-3</v>
          </cell>
          <cell r="BE350">
            <v>12.002076495191766</v>
          </cell>
          <cell r="BF350">
            <v>15.849072539253022</v>
          </cell>
          <cell r="BG350">
            <v>14.529554634326651</v>
          </cell>
          <cell r="BH350">
            <v>18.716070335008798</v>
          </cell>
          <cell r="BI350">
            <v>15.361142926439751</v>
          </cell>
          <cell r="BJ350">
            <v>8.1616048819101668</v>
          </cell>
          <cell r="BK350">
            <v>-3.8354627744316976</v>
          </cell>
          <cell r="BL350">
            <v>-6.2203632691784057</v>
          </cell>
          <cell r="BM350">
            <v>-5.2034600228554027</v>
          </cell>
          <cell r="BN350">
            <v>1.8935754669534612</v>
          </cell>
          <cell r="BO350">
            <v>-0.31707311409212929</v>
          </cell>
          <cell r="BP350">
            <v>-6.0259256995085702</v>
          </cell>
          <cell r="BQ350">
            <v>-9.3676494833539845</v>
          </cell>
          <cell r="BR350">
            <v>-4.9355372337678425</v>
          </cell>
          <cell r="BS350">
            <v>0.86520134962796202</v>
          </cell>
          <cell r="BT350">
            <v>-0.93281326717878632</v>
          </cell>
          <cell r="BU350">
            <v>-2.4511055159427579</v>
          </cell>
          <cell r="BV350">
            <v>5.4037421746385288</v>
          </cell>
          <cell r="BW350">
            <v>9.7736666444589773</v>
          </cell>
          <cell r="BX350">
            <v>4.3983019066997597</v>
          </cell>
          <cell r="BY350">
            <v>0.3499635411068967</v>
          </cell>
          <cell r="BZ350">
            <v>1.8661647007414242</v>
          </cell>
          <cell r="CA350">
            <v>-2.5497006606628996</v>
          </cell>
          <cell r="CB350">
            <v>0.43995891168255502</v>
          </cell>
          <cell r="CC350">
            <v>7.2606682265616911</v>
          </cell>
          <cell r="CD350">
            <v>7.2096652921934004</v>
          </cell>
          <cell r="CE350">
            <v>-1.5673022761216684</v>
          </cell>
          <cell r="CF350">
            <v>-4.9052505980040122</v>
          </cell>
          <cell r="CG350">
            <v>5.3125799474004429</v>
          </cell>
          <cell r="CH350">
            <v>16.09077403842279</v>
          </cell>
          <cell r="CI350">
            <v>10.006039306166818</v>
          </cell>
          <cell r="CJ350">
            <v>7.821345150470191</v>
          </cell>
          <cell r="CK350">
            <v>11.103589016836857</v>
          </cell>
          <cell r="CL350">
            <v>9.5152604562384777</v>
          </cell>
          <cell r="CM350">
            <v>3.4859626989798524</v>
          </cell>
          <cell r="CN350">
            <v>1.74150809460011</v>
          </cell>
          <cell r="CO350">
            <v>0.24774373077713113</v>
          </cell>
          <cell r="CP350">
            <v>-4.4877855260295689</v>
          </cell>
          <cell r="CQ350">
            <v>-11.868930542424339</v>
          </cell>
          <cell r="CR350">
            <v>-11.245460907377904</v>
          </cell>
          <cell r="CS350">
            <v>-13.33508400843437</v>
          </cell>
          <cell r="CT350">
            <v>-9.8700077823255707</v>
          </cell>
          <cell r="CU350">
            <v>-4.6468926191861959</v>
          </cell>
          <cell r="CV350">
            <v>-3.7614880908121617</v>
          </cell>
          <cell r="CW350">
            <v>2.2411873174628689</v>
          </cell>
          <cell r="CX350">
            <v>15.627972750465336</v>
          </cell>
          <cell r="CY350">
            <v>14.722327803468652</v>
          </cell>
          <cell r="CZ350">
            <v>4.5548369108830356</v>
          </cell>
          <cell r="DA350">
            <v>4.5548369108830356</v>
          </cell>
          <cell r="DB350">
            <v>1.9579858383552819</v>
          </cell>
          <cell r="DC350">
            <v>-0.98132509750130503</v>
          </cell>
          <cell r="DD350">
            <v>-0.92444921372500177</v>
          </cell>
          <cell r="DE350">
            <v>2.0505871990165931</v>
          </cell>
          <cell r="DF350">
            <v>3.3204843889718663</v>
          </cell>
          <cell r="DG350">
            <v>5.319104803405601</v>
          </cell>
          <cell r="DH350">
            <v>7.8553179340422048</v>
          </cell>
          <cell r="DI350">
            <v>6.7413470146452825</v>
          </cell>
          <cell r="DJ350">
            <v>3.2012294196809399</v>
          </cell>
          <cell r="DK350">
            <v>-2.1514603718812229</v>
          </cell>
          <cell r="DL350">
            <v>-6.6437232796547327</v>
          </cell>
          <cell r="DM350">
            <v>-11.083788955037038</v>
          </cell>
          <cell r="DN350">
            <v>-7.4346940574608551</v>
          </cell>
          <cell r="DO350">
            <v>3.5778771898768467</v>
          </cell>
          <cell r="DP350">
            <v>10.30693289500511</v>
          </cell>
          <cell r="DQ350">
            <v>2.6807959457744985</v>
          </cell>
          <cell r="DR350">
            <v>-1.6332876183383689</v>
          </cell>
          <cell r="DS350">
            <v>5.7011479434504837</v>
          </cell>
          <cell r="DT350">
            <v>15.881757920636424</v>
          </cell>
          <cell r="DU350">
            <v>11.700537548548668</v>
          </cell>
          <cell r="DV350">
            <v>0.54791933124356051</v>
          </cell>
          <cell r="DW350">
            <v>-6.0810777246638477</v>
          </cell>
          <cell r="DX350">
            <v>-2.526059069801637</v>
          </cell>
          <cell r="DY350">
            <v>-0.79759771549603031</v>
          </cell>
          <cell r="DZ350">
            <v>1.3466800706244151</v>
          </cell>
          <cell r="EA350">
            <v>3.3586805943602309</v>
          </cell>
          <cell r="EB350">
            <v>8.4893385211913817</v>
          </cell>
          <cell r="EC350">
            <v>15.710385914050255</v>
          </cell>
          <cell r="ED350">
            <v>18.468301915251203</v>
          </cell>
          <cell r="EE350">
            <v>12.256773107083291</v>
          </cell>
          <cell r="EF350">
            <v>5.2028494279024162</v>
          </cell>
          <cell r="EG350">
            <v>-1.6860275392799717</v>
          </cell>
          <cell r="EH350">
            <v>-6.1365201857864511</v>
          </cell>
          <cell r="EI350">
            <v>-14.11439076324347</v>
          </cell>
          <cell r="EJ350">
            <v>-13.880873766923068</v>
          </cell>
          <cell r="EK350">
            <v>-13.867304281232252</v>
          </cell>
          <cell r="EL350">
            <v>-16.584983775249796</v>
          </cell>
          <cell r="EM350">
            <v>-15.976425087219692</v>
          </cell>
          <cell r="EN350">
            <v>-12.920548980558726</v>
          </cell>
          <cell r="EO350">
            <v>-10.691395851963556</v>
          </cell>
          <cell r="EP350">
            <v>-4.3822858022819116</v>
          </cell>
          <cell r="EQ350">
            <v>5.4690740732331244</v>
          </cell>
          <cell r="ER350">
            <v>6.6553899590545225</v>
          </cell>
          <cell r="ES350">
            <v>0.65735707030532731</v>
          </cell>
          <cell r="ET350">
            <v>-4.2603224246121281</v>
          </cell>
          <cell r="EU350">
            <v>-2.1259472535460273</v>
          </cell>
          <cell r="EV350">
            <v>9.1037573266670524</v>
          </cell>
          <cell r="EW350">
            <v>10.863305686491142</v>
          </cell>
          <cell r="EX350">
            <v>4.7564310350870187</v>
          </cell>
          <cell r="EY350">
            <v>5.8960094985626705</v>
          </cell>
          <cell r="EZ350">
            <v>10.752017961462812</v>
          </cell>
          <cell r="FA350">
            <v>12.815380817930015</v>
          </cell>
          <cell r="FB350">
            <v>7.2744962628160055</v>
          </cell>
          <cell r="FC350">
            <v>0.55429369646227311</v>
          </cell>
          <cell r="FD350">
            <v>5.4607010619012248</v>
          </cell>
          <cell r="FE350">
            <v>3.9102438828077548</v>
          </cell>
          <cell r="FF350">
            <v>-1.9876263103434415</v>
          </cell>
          <cell r="FG350">
            <v>-0.95734763157770253</v>
          </cell>
          <cell r="FH350">
            <v>-3.9786282029479825</v>
          </cell>
          <cell r="FI350">
            <v>-8.2714500243125073</v>
          </cell>
          <cell r="FJ350">
            <v>-9.4272573706496274</v>
          </cell>
          <cell r="FK350">
            <v>-5.9743393556658217</v>
          </cell>
          <cell r="FL350">
            <v>-3.7534180630663947</v>
          </cell>
          <cell r="FM350">
            <v>-3.6040031786594064</v>
          </cell>
          <cell r="FN350">
            <v>-3.373439611874594</v>
          </cell>
          <cell r="FO350">
            <v>-2.1814204442521619</v>
          </cell>
          <cell r="FP350">
            <v>3.781896611864775</v>
          </cell>
          <cell r="FQ350">
            <v>4.8237172481035877</v>
          </cell>
          <cell r="FR350">
            <v>-2.2535380940583756</v>
          </cell>
          <cell r="FS350">
            <v>-0.97980729523781396</v>
          </cell>
          <cell r="FT350">
            <v>5.5452113283150082</v>
          </cell>
          <cell r="FU350">
            <v>5.6557641102568912</v>
          </cell>
          <cell r="FV350">
            <v>-0.11608850553159558</v>
          </cell>
          <cell r="FW350">
            <v>-4.0185780553077617</v>
          </cell>
          <cell r="FX350">
            <v>-2.7150839781090768</v>
          </cell>
          <cell r="FY350">
            <v>-2.8174803884945834</v>
          </cell>
          <cell r="FZ350">
            <v>-1.9015035985216882</v>
          </cell>
          <cell r="GA350">
            <v>-0.76151059730250459</v>
          </cell>
          <cell r="GB350">
            <v>-0.66772998805256867</v>
          </cell>
          <cell r="GC350">
            <v>6.9597227104081236</v>
          </cell>
          <cell r="GD350">
            <v>11.972877871825876</v>
          </cell>
          <cell r="GE350">
            <v>9.6361063244729603</v>
          </cell>
          <cell r="GF350">
            <v>13.400468975468973</v>
          </cell>
          <cell r="GG350">
            <v>16.029599999999995</v>
          </cell>
          <cell r="GH350">
            <v>12.389861199744736</v>
          </cell>
          <cell r="GI350">
            <v>10.724512530783716</v>
          </cell>
          <cell r="GJ350">
            <v>7.868822858771555</v>
          </cell>
          <cell r="GK350">
            <v>0.77314848883048537</v>
          </cell>
          <cell r="GL350">
            <v>-2.8665113500597368</v>
          </cell>
          <cell r="GM350">
            <v>-5.2905664830841861</v>
          </cell>
          <cell r="GN350">
            <v>-12.263203522774184</v>
          </cell>
          <cell r="GO350">
            <v>-11.612083565459614</v>
          </cell>
          <cell r="GP350">
            <v>-1.63693690851735</v>
          </cell>
          <cell r="GQ350">
            <v>1.210459806564135</v>
          </cell>
          <cell r="GR350">
            <v>6.2181694915254253</v>
          </cell>
          <cell r="GS350">
            <v>19.866179349542151</v>
          </cell>
          <cell r="GT350">
            <v>19.687259350091967</v>
          </cell>
          <cell r="GU350">
            <v>13.662706257473099</v>
          </cell>
          <cell r="GV350">
            <v>10.436851541338838</v>
          </cell>
          <cell r="GW350">
            <v>8.9723950617283954</v>
          </cell>
          <cell r="GX350">
            <v>14.362164319248828</v>
          </cell>
          <cell r="GY350">
            <v>10.317525750840293</v>
          </cell>
          <cell r="GZ350">
            <v>-1.2294884488448854</v>
          </cell>
          <cell r="HA350">
            <v>-2.444998023715415</v>
          </cell>
          <cell r="HB350">
            <v>-1.0101951117171932</v>
          </cell>
          <cell r="HC350">
            <v>-4.8516432784218013</v>
          </cell>
          <cell r="HD350">
            <v>-9.689759548888178</v>
          </cell>
          <cell r="HE350">
            <v>-13.042767005891807</v>
          </cell>
          <cell r="HF350">
            <v>-12.681300247553933</v>
          </cell>
          <cell r="HG350">
            <v>-10.99793813162435</v>
          </cell>
          <cell r="HH350">
            <v>-10.495532720389399</v>
          </cell>
          <cell r="HI350">
            <v>-10.70985978064695</v>
          </cell>
          <cell r="HJ350">
            <v>-6.305247689743978</v>
          </cell>
          <cell r="HK350">
            <v>2.5467680549056317</v>
          </cell>
          <cell r="HL350">
            <v>4.245988305993178</v>
          </cell>
          <cell r="HM350">
            <v>2.7434440024479811</v>
          </cell>
          <cell r="HN350">
            <v>4.4892073934837082</v>
          </cell>
          <cell r="HO350">
            <v>2.9674685628742523</v>
          </cell>
          <cell r="HP350">
            <v>0.15579694817948347</v>
          </cell>
          <cell r="HQ350">
            <v>-0.845894967177243</v>
          </cell>
          <cell r="HR350">
            <v>-2.0963447228549739</v>
          </cell>
          <cell r="HS350">
            <v>1.4091683930156846</v>
          </cell>
          <cell r="HT350">
            <v>13.243417148211771</v>
          </cell>
          <cell r="HU350">
            <v>21.949751799089441</v>
          </cell>
          <cell r="HV350">
            <v>14.34378194444445</v>
          </cell>
          <cell r="HW350">
            <v>6.5878806659375373</v>
          </cell>
          <cell r="HX350">
            <v>5.5831264536663001</v>
          </cell>
          <cell r="HY350">
            <v>0.75961538461538369</v>
          </cell>
          <cell r="HZ350">
            <v>-5.9249830864341524</v>
          </cell>
          <cell r="IA350">
            <v>-9.0825810145425407</v>
          </cell>
          <cell r="IB350">
            <v>-10.518166749750748</v>
          </cell>
          <cell r="IC350">
            <v>-13.709791324143165</v>
          </cell>
          <cell r="ID350">
            <v>-12.171560362875088</v>
          </cell>
          <cell r="IE350">
            <v>-7.5173073542338127</v>
          </cell>
          <cell r="IF350">
            <v>-5.4504357506361316</v>
          </cell>
          <cell r="IG350">
            <v>-4.5906272828330934</v>
          </cell>
          <cell r="IH350">
            <v>-3.3747889226612631</v>
          </cell>
          <cell r="II350">
            <v>0.11219822534739639</v>
          </cell>
          <cell r="IJ350">
            <v>5.7421232876712311</v>
          </cell>
          <cell r="IK350">
            <v>11.507754073576349</v>
          </cell>
          <cell r="IL350">
            <v>9.3913254418139402</v>
          </cell>
          <cell r="IM350">
            <v>3.1084801695428408</v>
          </cell>
          <cell r="IN350">
            <v>11.367211302211302</v>
          </cell>
          <cell r="IO350">
            <v>19.590054741825718</v>
          </cell>
          <cell r="IP350">
            <v>6.8641889259877571</v>
          </cell>
          <cell r="IQ350">
            <v>3.3791561287091527</v>
          </cell>
          <cell r="IR350">
            <v>9.2493392244790282</v>
          </cell>
          <cell r="IS350">
            <v>3.9874638214373324</v>
          </cell>
          <cell r="IT350">
            <v>-1.929723783915924E-2</v>
          </cell>
          <cell r="IU350">
            <v>3.2601290014333482</v>
          </cell>
          <cell r="IV350">
            <v>8.6051957998764692</v>
          </cell>
          <cell r="IW350">
            <v>16.117202609810093</v>
          </cell>
          <cell r="IX350">
            <v>15.215806340849261</v>
          </cell>
          <cell r="IY350">
            <v>1.7217114840274976</v>
          </cell>
          <cell r="IZ350">
            <v>-4.4107927747114912</v>
          </cell>
          <cell r="JA350">
            <v>-2.8332471696222821</v>
          </cell>
          <cell r="JB350">
            <v>-4.9451541710665259</v>
          </cell>
          <cell r="JC350">
            <v>-11.004624559220082</v>
          </cell>
          <cell r="JD350">
            <v>-10.797849570360452</v>
          </cell>
          <cell r="JE350">
            <v>-8.5495549065420544</v>
          </cell>
          <cell r="JF350">
            <v>-10.992370370370372</v>
          </cell>
          <cell r="JG350">
            <v>-12.152074720760046</v>
          </cell>
          <cell r="JH350">
            <v>-0.55025408090844541</v>
          </cell>
          <cell r="JI350">
            <v>19.234798880212168</v>
          </cell>
          <cell r="JJ350">
            <v>17.287323639504748</v>
          </cell>
          <cell r="JK350">
            <v>8.4844420868696968</v>
          </cell>
          <cell r="JL350">
            <v>14.101635212316861</v>
          </cell>
          <cell r="JM350">
            <v>21.123535834591703</v>
          </cell>
          <cell r="JN350">
            <v>12.093103789126854</v>
          </cell>
          <cell r="JO350">
            <v>-3.7553959001263011</v>
          </cell>
          <cell r="JP350">
            <v>-6.2691824962705143</v>
          </cell>
          <cell r="JQ350">
            <v>-0.47808742612594241</v>
          </cell>
          <cell r="JR350">
            <v>-0.98699840170484809</v>
          </cell>
          <cell r="JS350">
            <v>-0.85646453076014373</v>
          </cell>
          <cell r="JT350">
            <v>6.6853772972972925</v>
          </cell>
          <cell r="JU350">
            <v>6.3457909015025047</v>
          </cell>
          <cell r="JV350">
            <v>-3.9522030259660599</v>
          </cell>
          <cell r="JW350">
            <v>-7.2505804410165124</v>
          </cell>
          <cell r="JX350">
            <v>-8.6754045099925197</v>
          </cell>
          <cell r="JY350">
            <v>-15.27568998716303</v>
          </cell>
          <cell r="JZ350">
            <v>-13.54420185860487</v>
          </cell>
          <cell r="KA350">
            <v>-4.8989591266818993</v>
          </cell>
          <cell r="KB350">
            <v>-5.946122504785345</v>
          </cell>
          <cell r="KC350">
            <v>-8.8352352862313985</v>
          </cell>
          <cell r="KD350">
            <v>-6.0733877075444225</v>
          </cell>
          <cell r="KE350">
            <v>-3.7418690213392163E-2</v>
          </cell>
          <cell r="KF350">
            <v>-0.66990055935363568</v>
          </cell>
          <cell r="KG350">
            <v>-6.8257026867434325</v>
          </cell>
          <cell r="KH350">
            <v>-7.9627733333333337</v>
          </cell>
          <cell r="KI350">
            <v>-5.3675920634920651</v>
          </cell>
          <cell r="KJ350">
            <v>-3.0015727459016381</v>
          </cell>
          <cell r="KK350">
            <v>-4.7847837792360766</v>
          </cell>
          <cell r="KL350">
            <v>-4.8816804942630192</v>
          </cell>
          <cell r="KM350">
            <v>-2.8342763391273502</v>
          </cell>
          <cell r="KN350">
            <v>-0.51564016424038783</v>
          </cell>
          <cell r="KO350">
            <v>6.2507254075838068</v>
          </cell>
          <cell r="KP350">
            <v>13.780232995114618</v>
          </cell>
          <cell r="KQ350">
            <v>16.947976499049595</v>
          </cell>
          <cell r="KR350">
            <v>10.090963097799104</v>
          </cell>
          <cell r="KS350">
            <v>0.52739567919502806</v>
          </cell>
          <cell r="KT350">
            <v>-5.5631007985535632</v>
          </cell>
          <cell r="KU350">
            <v>-11.327707410687923</v>
          </cell>
          <cell r="KV350">
            <v>-10.3204682007031</v>
          </cell>
          <cell r="KW350">
            <v>0.34855291576673769</v>
          </cell>
          <cell r="KX350">
            <v>4.7025524724297378</v>
          </cell>
          <cell r="KY350">
            <v>-5.3089427385892103</v>
          </cell>
          <cell r="KZ350">
            <v>-10.53901994204875</v>
          </cell>
          <cell r="LA350">
            <v>-8.1635568820224709</v>
          </cell>
          <cell r="LB350">
            <v>-0.76699599465954615</v>
          </cell>
          <cell r="LC350">
            <v>8.3417269768332361</v>
          </cell>
          <cell r="LD350">
            <v>5.686356798457088</v>
          </cell>
          <cell r="LE350">
            <v>-0.43821263755768525</v>
          </cell>
          <cell r="LF350">
            <v>-3.6</v>
          </cell>
          <cell r="LG350">
            <v>-4</v>
          </cell>
          <cell r="LH350">
            <v>2.0050297725828328</v>
          </cell>
          <cell r="LI350">
            <v>1.9207921967594421</v>
          </cell>
          <cell r="LJ350">
            <v>1.0399533310965892</v>
          </cell>
          <cell r="LK350">
            <v>1.9055285270010172</v>
          </cell>
          <cell r="LL350">
            <v>2.5955626060011561</v>
          </cell>
          <cell r="LM350">
            <v>3.4780948104496439</v>
          </cell>
          <cell r="LN350">
            <v>2.5723694433830904</v>
          </cell>
          <cell r="LO350">
            <v>1.7508826640040593</v>
          </cell>
          <cell r="LP350">
            <v>1.1674609411912851</v>
          </cell>
          <cell r="LQ350">
            <v>0.28655747471362725</v>
          </cell>
          <cell r="LR350">
            <v>-2.5526877678673472</v>
          </cell>
          <cell r="LS350">
            <v>-3.8169065887463187</v>
          </cell>
          <cell r="LT350">
            <v>-3.5435396422148182</v>
          </cell>
          <cell r="LU350">
            <v>-3.8454783009862523</v>
          </cell>
          <cell r="LV350">
            <v>-2.7347264582413606</v>
          </cell>
          <cell r="LW350">
            <v>-3.2183344074366063</v>
          </cell>
          <cell r="LX350">
            <v>-2.7907867163202451</v>
          </cell>
          <cell r="LY350">
            <v>-2.1435404115541119</v>
          </cell>
          <cell r="LZ350">
            <v>-1.2243718501083627</v>
          </cell>
          <cell r="MA350">
            <v>0.25383671898816346</v>
          </cell>
          <cell r="MB350">
            <v>1.243301344766337</v>
          </cell>
          <cell r="MC350">
            <v>2.5843138759054565</v>
          </cell>
          <cell r="MD350">
            <v>2.7912228099261767</v>
          </cell>
          <cell r="ME350">
            <v>3.2482130274135139</v>
          </cell>
        </row>
        <row r="351">
          <cell r="A351">
            <v>1103003</v>
          </cell>
          <cell r="G351" t="str">
            <v xml:space="preserve">Batata-inglesa </v>
          </cell>
          <cell r="H351">
            <v>-1.59</v>
          </cell>
          <cell r="I351">
            <v>11</v>
          </cell>
          <cell r="J351">
            <v>16.920000000000002</v>
          </cell>
          <cell r="K351">
            <v>15.56</v>
          </cell>
          <cell r="L351">
            <v>4.3600000000000003</v>
          </cell>
          <cell r="M351">
            <v>2.8</v>
          </cell>
          <cell r="N351">
            <v>9.82</v>
          </cell>
          <cell r="O351">
            <v>10.44</v>
          </cell>
          <cell r="P351">
            <v>16.170000000000002</v>
          </cell>
          <cell r="Q351">
            <v>18.260000000000002</v>
          </cell>
          <cell r="R351">
            <v>-0.57999999999999996</v>
          </cell>
          <cell r="S351">
            <v>-18.739999999999998</v>
          </cell>
          <cell r="T351">
            <v>-26.76</v>
          </cell>
          <cell r="U351">
            <v>-23.95</v>
          </cell>
          <cell r="V351">
            <v>-15.08</v>
          </cell>
          <cell r="W351">
            <v>-15.99</v>
          </cell>
          <cell r="X351">
            <v>-19.77</v>
          </cell>
          <cell r="Y351">
            <v>-12.44</v>
          </cell>
          <cell r="Z351">
            <v>-6.03</v>
          </cell>
          <cell r="AA351">
            <v>-6.57</v>
          </cell>
          <cell r="AB351">
            <v>16.68</v>
          </cell>
          <cell r="AC351">
            <v>43.89</v>
          </cell>
          <cell r="AD351">
            <v>36.01</v>
          </cell>
          <cell r="AE351">
            <v>31.38</v>
          </cell>
          <cell r="AF351">
            <v>33.229999999999997</v>
          </cell>
          <cell r="AG351">
            <v>17.48</v>
          </cell>
          <cell r="AH351">
            <v>-4.01</v>
          </cell>
          <cell r="AI351">
            <v>-10.26</v>
          </cell>
          <cell r="AJ351">
            <v>-7.77</v>
          </cell>
          <cell r="AK351">
            <v>-7.37</v>
          </cell>
          <cell r="AL351">
            <v>-3.83</v>
          </cell>
          <cell r="AM351">
            <v>4.1100000000000003</v>
          </cell>
          <cell r="AN351">
            <v>-2.83</v>
          </cell>
          <cell r="AO351">
            <v>-16.5</v>
          </cell>
          <cell r="AP351">
            <v>-18.21</v>
          </cell>
          <cell r="AQ351">
            <v>-10.55</v>
          </cell>
          <cell r="AR351">
            <v>0.37</v>
          </cell>
          <cell r="AS351">
            <v>0.1</v>
          </cell>
          <cell r="AT351">
            <v>-10.58</v>
          </cell>
          <cell r="AU351">
            <v>-14.69</v>
          </cell>
          <cell r="AV351">
            <v>-11.81</v>
          </cell>
          <cell r="AW351">
            <v>-6.15</v>
          </cell>
          <cell r="AX351">
            <v>3.89</v>
          </cell>
          <cell r="AY351">
            <v>11.84</v>
          </cell>
          <cell r="AZ351">
            <v>6.63</v>
          </cell>
          <cell r="BA351">
            <v>-2.21</v>
          </cell>
          <cell r="BB351">
            <v>-6.09</v>
          </cell>
          <cell r="BC351">
            <v>-9.84</v>
          </cell>
          <cell r="BD351">
            <v>-3.7</v>
          </cell>
          <cell r="BE351">
            <v>0.75</v>
          </cell>
          <cell r="BF351">
            <v>-7.86</v>
          </cell>
          <cell r="BG351">
            <v>-3.83</v>
          </cell>
          <cell r="BH351">
            <v>4.46</v>
          </cell>
          <cell r="BI351">
            <v>7.61</v>
          </cell>
          <cell r="BJ351">
            <v>26.77</v>
          </cell>
          <cell r="BK351">
            <v>36.409999999999997</v>
          </cell>
          <cell r="BL351">
            <v>17.37</v>
          </cell>
          <cell r="BM351">
            <v>11.59</v>
          </cell>
          <cell r="BN351">
            <v>6.1</v>
          </cell>
          <cell r="BO351">
            <v>-5.17</v>
          </cell>
          <cell r="BP351">
            <v>-7.19</v>
          </cell>
          <cell r="BQ351">
            <v>-6.02</v>
          </cell>
          <cell r="BR351">
            <v>-2.89</v>
          </cell>
          <cell r="BS351">
            <v>-1.59</v>
          </cell>
          <cell r="BT351">
            <v>-3.99</v>
          </cell>
          <cell r="BU351">
            <v>-5.85</v>
          </cell>
          <cell r="BV351">
            <v>2.19</v>
          </cell>
          <cell r="BW351">
            <v>14.97</v>
          </cell>
          <cell r="BX351">
            <v>17.920000000000002</v>
          </cell>
          <cell r="BY351">
            <v>18.43</v>
          </cell>
          <cell r="BZ351">
            <v>11.77</v>
          </cell>
          <cell r="CA351">
            <v>-5.5</v>
          </cell>
          <cell r="CB351">
            <v>-12.89</v>
          </cell>
          <cell r="CC351">
            <v>-10</v>
          </cell>
          <cell r="CD351">
            <v>-2.82</v>
          </cell>
          <cell r="CE351">
            <v>-4.7300000000000004</v>
          </cell>
          <cell r="CF351">
            <v>-12.5</v>
          </cell>
          <cell r="CG351">
            <v>-4.57</v>
          </cell>
          <cell r="CH351">
            <v>6.21</v>
          </cell>
          <cell r="CI351">
            <v>-0.16</v>
          </cell>
          <cell r="CJ351">
            <v>5.38</v>
          </cell>
          <cell r="CK351">
            <v>19.39</v>
          </cell>
          <cell r="CL351">
            <v>16.79</v>
          </cell>
          <cell r="CM351">
            <v>10.5</v>
          </cell>
          <cell r="CN351">
            <v>2.02</v>
          </cell>
          <cell r="CO351">
            <v>-6.4</v>
          </cell>
          <cell r="CP351">
            <v>-7.55</v>
          </cell>
          <cell r="CQ351">
            <v>-6.55</v>
          </cell>
          <cell r="CR351">
            <v>-8.84</v>
          </cell>
          <cell r="CS351">
            <v>-13.76</v>
          </cell>
          <cell r="CT351">
            <v>-11.23</v>
          </cell>
          <cell r="CU351">
            <v>-2.0699999999999998</v>
          </cell>
          <cell r="CV351">
            <v>-7.0000000000000007E-2</v>
          </cell>
          <cell r="CW351">
            <v>0.83</v>
          </cell>
          <cell r="CX351">
            <v>2.4</v>
          </cell>
          <cell r="CY351">
            <v>1.87</v>
          </cell>
          <cell r="CZ351">
            <v>15.01</v>
          </cell>
          <cell r="DA351">
            <v>15.01</v>
          </cell>
          <cell r="DB351">
            <v>8.99</v>
          </cell>
          <cell r="DC351">
            <v>7.9</v>
          </cell>
          <cell r="DD351">
            <v>1.64</v>
          </cell>
          <cell r="DE351">
            <v>1.08</v>
          </cell>
          <cell r="DF351">
            <v>10.220000000000001</v>
          </cell>
          <cell r="DG351">
            <v>18.57</v>
          </cell>
          <cell r="DH351">
            <v>18.47</v>
          </cell>
          <cell r="DI351">
            <v>14.77</v>
          </cell>
          <cell r="DJ351">
            <v>10.210000000000001</v>
          </cell>
          <cell r="DK351">
            <v>-1.46</v>
          </cell>
          <cell r="DL351">
            <v>-12.91</v>
          </cell>
          <cell r="DM351">
            <v>-15.67</v>
          </cell>
          <cell r="DN351">
            <v>-11.02</v>
          </cell>
          <cell r="DO351">
            <v>-6.36</v>
          </cell>
          <cell r="DP351">
            <v>-1.31</v>
          </cell>
          <cell r="DQ351">
            <v>4.99</v>
          </cell>
          <cell r="DR351">
            <v>1.95</v>
          </cell>
          <cell r="DS351">
            <v>-3.33</v>
          </cell>
          <cell r="DT351">
            <v>9.6300000000000008</v>
          </cell>
          <cell r="DU351">
            <v>26.06</v>
          </cell>
          <cell r="DV351">
            <v>9.39</v>
          </cell>
          <cell r="DW351">
            <v>-10.85</v>
          </cell>
          <cell r="DX351">
            <v>-3.18</v>
          </cell>
          <cell r="DY351">
            <v>10.8</v>
          </cell>
          <cell r="DZ351">
            <v>5.15</v>
          </cell>
          <cell r="EA351">
            <v>1.08</v>
          </cell>
          <cell r="EB351">
            <v>6.21</v>
          </cell>
          <cell r="EC351">
            <v>8.44</v>
          </cell>
          <cell r="ED351">
            <v>12.24</v>
          </cell>
          <cell r="EE351">
            <v>19.7</v>
          </cell>
          <cell r="EF351">
            <v>17.829999999999998</v>
          </cell>
          <cell r="EG351">
            <v>8.06</v>
          </cell>
          <cell r="EH351">
            <v>-11.06</v>
          </cell>
          <cell r="EI351">
            <v>-23.97</v>
          </cell>
          <cell r="EJ351">
            <v>-16.48</v>
          </cell>
          <cell r="EK351">
            <v>-13.33</v>
          </cell>
          <cell r="EL351">
            <v>-22.06</v>
          </cell>
          <cell r="EM351">
            <v>-22.4</v>
          </cell>
          <cell r="EN351">
            <v>-17.29</v>
          </cell>
          <cell r="EO351">
            <v>-9.92</v>
          </cell>
          <cell r="EP351">
            <v>3.86</v>
          </cell>
          <cell r="EQ351">
            <v>13.65</v>
          </cell>
          <cell r="ER351">
            <v>9.9600000000000009</v>
          </cell>
          <cell r="ES351">
            <v>7.3</v>
          </cell>
          <cell r="ET351">
            <v>-3.62</v>
          </cell>
          <cell r="EU351">
            <v>-11.96</v>
          </cell>
          <cell r="EV351">
            <v>-2.5299999999999998</v>
          </cell>
          <cell r="EW351">
            <v>-1.75</v>
          </cell>
          <cell r="EX351">
            <v>-9.15</v>
          </cell>
          <cell r="EY351">
            <v>-3.15</v>
          </cell>
          <cell r="EZ351">
            <v>9.66</v>
          </cell>
          <cell r="FA351">
            <v>12.4</v>
          </cell>
          <cell r="FB351">
            <v>10.050000000000001</v>
          </cell>
          <cell r="FC351">
            <v>17.71</v>
          </cell>
          <cell r="FD351">
            <v>24.22</v>
          </cell>
          <cell r="FE351">
            <v>6.02</v>
          </cell>
          <cell r="FF351">
            <v>-13.03</v>
          </cell>
          <cell r="FG351">
            <v>-11.38</v>
          </cell>
          <cell r="FH351">
            <v>-4.13</v>
          </cell>
          <cell r="FI351">
            <v>-8.1199999999999992</v>
          </cell>
          <cell r="FJ351">
            <v>-17.27</v>
          </cell>
          <cell r="FK351">
            <v>-16.09</v>
          </cell>
          <cell r="FL351">
            <v>-5.64</v>
          </cell>
          <cell r="FM351">
            <v>-0.4</v>
          </cell>
          <cell r="FN351">
            <v>-3.65</v>
          </cell>
          <cell r="FO351">
            <v>1.24</v>
          </cell>
          <cell r="FP351">
            <v>12.43</v>
          </cell>
          <cell r="FQ351">
            <v>4.9400000000000004</v>
          </cell>
          <cell r="FR351">
            <v>-5.77</v>
          </cell>
          <cell r="FS351">
            <v>-4.46</v>
          </cell>
          <cell r="FT351">
            <v>4.29</v>
          </cell>
          <cell r="FU351">
            <v>8.01</v>
          </cell>
          <cell r="FV351">
            <v>1.1200000000000001</v>
          </cell>
          <cell r="FW351">
            <v>-0.87</v>
          </cell>
          <cell r="FX351">
            <v>-0.04</v>
          </cell>
          <cell r="FY351">
            <v>-1.95</v>
          </cell>
          <cell r="FZ351">
            <v>0.18</v>
          </cell>
          <cell r="GA351">
            <v>2.54</v>
          </cell>
          <cell r="GB351">
            <v>0.54</v>
          </cell>
          <cell r="GC351">
            <v>0.44</v>
          </cell>
          <cell r="GD351">
            <v>6.7</v>
          </cell>
          <cell r="GE351">
            <v>17.670000000000002</v>
          </cell>
          <cell r="GF351">
            <v>11.78</v>
          </cell>
          <cell r="GG351">
            <v>-7.68</v>
          </cell>
          <cell r="GH351">
            <v>-9.23</v>
          </cell>
          <cell r="GI351">
            <v>4.4800000000000004</v>
          </cell>
          <cell r="GJ351">
            <v>15.62</v>
          </cell>
          <cell r="GK351">
            <v>21.61</v>
          </cell>
          <cell r="GL351">
            <v>19.23</v>
          </cell>
          <cell r="GM351">
            <v>5.63</v>
          </cell>
          <cell r="GN351">
            <v>-4.45</v>
          </cell>
          <cell r="GO351">
            <v>-3.12</v>
          </cell>
          <cell r="GP351">
            <v>-0.41</v>
          </cell>
          <cell r="GQ351">
            <v>-1.8</v>
          </cell>
          <cell r="GR351">
            <v>8.75</v>
          </cell>
          <cell r="GS351">
            <v>20.58</v>
          </cell>
          <cell r="GT351">
            <v>11</v>
          </cell>
          <cell r="GU351">
            <v>7.9</v>
          </cell>
          <cell r="GV351">
            <v>8.02</v>
          </cell>
          <cell r="GW351">
            <v>6.14</v>
          </cell>
          <cell r="GX351">
            <v>14.18</v>
          </cell>
          <cell r="GY351">
            <v>16.16</v>
          </cell>
          <cell r="GZ351">
            <v>5.45</v>
          </cell>
          <cell r="HA351">
            <v>3.55</v>
          </cell>
          <cell r="HB351">
            <v>7.09</v>
          </cell>
          <cell r="HC351">
            <v>1.04</v>
          </cell>
          <cell r="HD351">
            <v>-4.99</v>
          </cell>
          <cell r="HE351">
            <v>-4.87</v>
          </cell>
          <cell r="HF351">
            <v>-4.8099999999999996</v>
          </cell>
          <cell r="HG351">
            <v>-7.9</v>
          </cell>
          <cell r="HH351">
            <v>-12.41</v>
          </cell>
          <cell r="HI351">
            <v>-15.14</v>
          </cell>
          <cell r="HJ351">
            <v>-7.12</v>
          </cell>
          <cell r="HK351">
            <v>-0.92</v>
          </cell>
          <cell r="HL351">
            <v>-3.26</v>
          </cell>
          <cell r="HM351">
            <v>-0.17</v>
          </cell>
          <cell r="HN351">
            <v>3.49</v>
          </cell>
          <cell r="HO351">
            <v>1.0900000000000001</v>
          </cell>
          <cell r="HP351">
            <v>-2.7</v>
          </cell>
          <cell r="HQ351">
            <v>-4.5</v>
          </cell>
          <cell r="HR351">
            <v>-10.66</v>
          </cell>
          <cell r="HS351">
            <v>-9</v>
          </cell>
          <cell r="HT351">
            <v>14.59</v>
          </cell>
          <cell r="HU351">
            <v>35.049999999999997</v>
          </cell>
          <cell r="HV351">
            <v>26.96</v>
          </cell>
          <cell r="HW351">
            <v>22.26</v>
          </cell>
          <cell r="HX351">
            <v>13.75</v>
          </cell>
          <cell r="HY351">
            <v>-9.1300000000000008</v>
          </cell>
          <cell r="HZ351">
            <v>-16.350000000000001</v>
          </cell>
          <cell r="IA351">
            <v>-11.46</v>
          </cell>
          <cell r="IB351">
            <v>-13.23</v>
          </cell>
          <cell r="IC351">
            <v>-18.84</v>
          </cell>
          <cell r="ID351">
            <v>-20.420000000000002</v>
          </cell>
          <cell r="IE351">
            <v>-17.87</v>
          </cell>
          <cell r="IF351">
            <v>-11.68</v>
          </cell>
          <cell r="IG351">
            <v>-9.17</v>
          </cell>
          <cell r="IH351">
            <v>-9.73</v>
          </cell>
          <cell r="II351">
            <v>-5.95</v>
          </cell>
          <cell r="IJ351">
            <v>13.85</v>
          </cell>
          <cell r="IK351">
            <v>38.71</v>
          </cell>
          <cell r="IL351">
            <v>27.2</v>
          </cell>
          <cell r="IM351">
            <v>13.77</v>
          </cell>
          <cell r="IN351">
            <v>32.86</v>
          </cell>
          <cell r="IO351">
            <v>38.090000000000003</v>
          </cell>
          <cell r="IP351">
            <v>6.77</v>
          </cell>
          <cell r="IQ351">
            <v>-4.83</v>
          </cell>
          <cell r="IR351">
            <v>-0.28000000000000003</v>
          </cell>
          <cell r="IS351">
            <v>-2.4</v>
          </cell>
          <cell r="IT351">
            <v>-6.49</v>
          </cell>
          <cell r="IU351">
            <v>-10.02</v>
          </cell>
          <cell r="IV351">
            <v>-7.48</v>
          </cell>
          <cell r="IW351">
            <v>0.56000000000000005</v>
          </cell>
          <cell r="IX351">
            <v>4.42</v>
          </cell>
          <cell r="IY351">
            <v>6.97</v>
          </cell>
          <cell r="IZ351">
            <v>6</v>
          </cell>
          <cell r="JA351">
            <v>0.36</v>
          </cell>
          <cell r="JB351">
            <v>-9.51</v>
          </cell>
          <cell r="JC351">
            <v>-14.75</v>
          </cell>
          <cell r="JD351">
            <v>-6.8</v>
          </cell>
          <cell r="JE351">
            <v>7.26</v>
          </cell>
          <cell r="JF351">
            <v>4.22</v>
          </cell>
          <cell r="JG351">
            <v>-10.69</v>
          </cell>
          <cell r="JH351">
            <v>1.8</v>
          </cell>
          <cell r="JI351">
            <v>27.46</v>
          </cell>
          <cell r="JJ351">
            <v>18.13</v>
          </cell>
          <cell r="JK351">
            <v>3.46</v>
          </cell>
          <cell r="JL351">
            <v>7.32</v>
          </cell>
          <cell r="JM351">
            <v>14.78</v>
          </cell>
          <cell r="JN351">
            <v>6.18</v>
          </cell>
          <cell r="JO351">
            <v>-5.7</v>
          </cell>
          <cell r="JP351">
            <v>-4.6100000000000003</v>
          </cell>
          <cell r="JQ351">
            <v>3.47</v>
          </cell>
          <cell r="JR351">
            <v>4.8</v>
          </cell>
          <cell r="JS351">
            <v>13.13</v>
          </cell>
          <cell r="JT351">
            <v>29.65</v>
          </cell>
          <cell r="JU351">
            <v>19.12</v>
          </cell>
          <cell r="JV351">
            <v>-0.06</v>
          </cell>
          <cell r="JW351">
            <v>2.08</v>
          </cell>
          <cell r="JX351">
            <v>-1.42</v>
          </cell>
          <cell r="JY351">
            <v>-20</v>
          </cell>
          <cell r="JZ351">
            <v>-18</v>
          </cell>
          <cell r="KA351">
            <v>-8</v>
          </cell>
          <cell r="KB351">
            <v>-14.49</v>
          </cell>
          <cell r="KC351">
            <v>-19.239999999999998</v>
          </cell>
          <cell r="KD351">
            <v>-13.03</v>
          </cell>
          <cell r="KE351">
            <v>0.73</v>
          </cell>
          <cell r="KF351">
            <v>3.26</v>
          </cell>
          <cell r="KG351">
            <v>-8.2799999999999994</v>
          </cell>
          <cell r="KH351">
            <v>-15.78</v>
          </cell>
          <cell r="KI351">
            <v>-16.12</v>
          </cell>
          <cell r="KJ351">
            <v>-10.85</v>
          </cell>
          <cell r="KK351">
            <v>-8.48</v>
          </cell>
          <cell r="KL351">
            <v>-7.63</v>
          </cell>
          <cell r="KM351">
            <v>-5.0599999999999996</v>
          </cell>
          <cell r="KN351">
            <v>-0.4</v>
          </cell>
          <cell r="KO351">
            <v>5.08</v>
          </cell>
          <cell r="KP351">
            <v>11.63</v>
          </cell>
          <cell r="KQ351">
            <v>20.81</v>
          </cell>
          <cell r="KR351">
            <v>16.079999999999998</v>
          </cell>
          <cell r="KS351">
            <v>4.28</v>
          </cell>
          <cell r="KT351">
            <v>0.31</v>
          </cell>
          <cell r="KU351">
            <v>-6.17</v>
          </cell>
          <cell r="KV351">
            <v>-19.07</v>
          </cell>
          <cell r="KW351">
            <v>-22.73</v>
          </cell>
          <cell r="KX351">
            <v>-13.06</v>
          </cell>
          <cell r="KY351">
            <v>-1.48</v>
          </cell>
          <cell r="KZ351">
            <v>-2.19</v>
          </cell>
          <cell r="LA351">
            <v>-8.06</v>
          </cell>
          <cell r="LB351">
            <v>3.75</v>
          </cell>
          <cell r="LC351">
            <v>25.65</v>
          </cell>
          <cell r="LD351">
            <v>19.59</v>
          </cell>
          <cell r="LE351">
            <v>1.59</v>
          </cell>
          <cell r="LF351">
            <v>-3.6</v>
          </cell>
          <cell r="LG351">
            <v>-4</v>
          </cell>
          <cell r="LH351">
            <v>2.0050297725828328</v>
          </cell>
          <cell r="LI351">
            <v>1.9207921967594421</v>
          </cell>
          <cell r="LJ351">
            <v>1.0399533310965892</v>
          </cell>
          <cell r="LK351">
            <v>1.9055285270010172</v>
          </cell>
          <cell r="LL351">
            <v>2.5955626060011561</v>
          </cell>
          <cell r="LM351">
            <v>3.4780948104496439</v>
          </cell>
          <cell r="LN351">
            <v>2.5723694433830904</v>
          </cell>
          <cell r="LO351">
            <v>1.7508826640040593</v>
          </cell>
          <cell r="LP351">
            <v>1.1674609411912851</v>
          </cell>
          <cell r="LQ351">
            <v>0.28655747471362725</v>
          </cell>
          <cell r="LR351">
            <v>-2.5526877678673472</v>
          </cell>
          <cell r="LS351">
            <v>-3.8169065887463187</v>
          </cell>
          <cell r="LT351">
            <v>-3.5435396422148182</v>
          </cell>
          <cell r="LU351">
            <v>-3.8454783009862523</v>
          </cell>
          <cell r="LV351">
            <v>-2.7347264582413606</v>
          </cell>
          <cell r="LW351">
            <v>-3.2183344074366063</v>
          </cell>
          <cell r="LX351">
            <v>-2.7907867163202451</v>
          </cell>
          <cell r="LY351">
            <v>-2.1435404115541119</v>
          </cell>
          <cell r="LZ351">
            <v>-1.2243718501083627</v>
          </cell>
          <cell r="MA351">
            <v>0.25383671898816346</v>
          </cell>
          <cell r="MB351">
            <v>1.243301344766337</v>
          </cell>
          <cell r="MC351">
            <v>2.5843138759054565</v>
          </cell>
          <cell r="MD351">
            <v>2.7912228099261767</v>
          </cell>
          <cell r="ME351">
            <v>3.2482130274135139</v>
          </cell>
        </row>
        <row r="352">
          <cell r="A352">
            <v>1103004</v>
          </cell>
          <cell r="G352" t="str">
            <v xml:space="preserve">Inhame </v>
          </cell>
          <cell r="H352">
            <v>13.55</v>
          </cell>
          <cell r="I352">
            <v>14.34</v>
          </cell>
          <cell r="J352">
            <v>13.86</v>
          </cell>
          <cell r="K352">
            <v>10.95</v>
          </cell>
          <cell r="L352">
            <v>9.34</v>
          </cell>
          <cell r="M352">
            <v>-2.2000000000000002</v>
          </cell>
          <cell r="N352">
            <v>-11.6</v>
          </cell>
          <cell r="O352">
            <v>-6.49</v>
          </cell>
          <cell r="P352">
            <v>7.12</v>
          </cell>
          <cell r="Q352">
            <v>12.37</v>
          </cell>
          <cell r="R352">
            <v>3.78</v>
          </cell>
          <cell r="S352">
            <v>-3.75</v>
          </cell>
          <cell r="T352">
            <v>1.37</v>
          </cell>
          <cell r="U352">
            <v>13.02</v>
          </cell>
          <cell r="V352">
            <v>12.02</v>
          </cell>
          <cell r="W352">
            <v>-3.56</v>
          </cell>
          <cell r="X352">
            <v>-16.739999999999998</v>
          </cell>
          <cell r="Y352">
            <v>-12.19</v>
          </cell>
          <cell r="Z352">
            <v>4.7300000000000004</v>
          </cell>
          <cell r="AA352">
            <v>7.6</v>
          </cell>
          <cell r="AB352">
            <v>4.8499999999999996</v>
          </cell>
          <cell r="AC352">
            <v>19.13</v>
          </cell>
          <cell r="AD352">
            <v>26.21</v>
          </cell>
          <cell r="AE352">
            <v>13.8</v>
          </cell>
          <cell r="AF352">
            <v>5.03</v>
          </cell>
          <cell r="AG352">
            <v>8.31</v>
          </cell>
          <cell r="AH352">
            <v>9.19</v>
          </cell>
          <cell r="AI352">
            <v>-4.78</v>
          </cell>
          <cell r="AJ352">
            <v>-9.6</v>
          </cell>
          <cell r="AK352">
            <v>-18.11</v>
          </cell>
          <cell r="AL352">
            <v>-27.09</v>
          </cell>
          <cell r="AM352">
            <v>-17.059999999999999</v>
          </cell>
          <cell r="AN352">
            <v>-2.0099999999999998</v>
          </cell>
          <cell r="AO352">
            <v>-1.44</v>
          </cell>
          <cell r="AP352">
            <v>-0.85</v>
          </cell>
          <cell r="AQ352">
            <v>12.98</v>
          </cell>
          <cell r="AR352">
            <v>13.08</v>
          </cell>
          <cell r="AS352">
            <v>5.37</v>
          </cell>
          <cell r="AT352">
            <v>-5.97</v>
          </cell>
          <cell r="AU352">
            <v>-20.23</v>
          </cell>
          <cell r="AV352">
            <v>-15.07</v>
          </cell>
          <cell r="AW352">
            <v>0.55000000000000004</v>
          </cell>
          <cell r="AX352">
            <v>8.39</v>
          </cell>
          <cell r="AY352">
            <v>10.1</v>
          </cell>
          <cell r="AZ352">
            <v>6.29</v>
          </cell>
          <cell r="BA352">
            <v>2.77</v>
          </cell>
          <cell r="BB352">
            <v>7.39</v>
          </cell>
          <cell r="BC352">
            <v>20.03</v>
          </cell>
          <cell r="BD352">
            <v>20.47</v>
          </cell>
          <cell r="BE352">
            <v>5.71</v>
          </cell>
          <cell r="BF352">
            <v>-0.65</v>
          </cell>
          <cell r="BG352">
            <v>-3.02</v>
          </cell>
          <cell r="BH352">
            <v>-11.89</v>
          </cell>
          <cell r="BI352">
            <v>-19.53</v>
          </cell>
          <cell r="BJ352">
            <v>-9.35</v>
          </cell>
          <cell r="BK352">
            <v>9.24</v>
          </cell>
          <cell r="BL352">
            <v>6.42</v>
          </cell>
          <cell r="BM352">
            <v>-2.13</v>
          </cell>
          <cell r="BN352">
            <v>0.11</v>
          </cell>
          <cell r="BO352">
            <v>11.7</v>
          </cell>
          <cell r="BP352">
            <v>12.68</v>
          </cell>
          <cell r="BQ352">
            <v>-0.86</v>
          </cell>
          <cell r="BR352">
            <v>-12.86</v>
          </cell>
          <cell r="BS352">
            <v>-23.86</v>
          </cell>
          <cell r="BT352">
            <v>-23.81</v>
          </cell>
          <cell r="BU352">
            <v>-7.02</v>
          </cell>
          <cell r="BV352">
            <v>6.18</v>
          </cell>
          <cell r="BW352">
            <v>11.06</v>
          </cell>
          <cell r="BX352">
            <v>11.79</v>
          </cell>
          <cell r="BY352">
            <v>8.41</v>
          </cell>
          <cell r="BZ352">
            <v>7.44</v>
          </cell>
          <cell r="CA352">
            <v>0.23</v>
          </cell>
          <cell r="CB352">
            <v>0.99</v>
          </cell>
          <cell r="CC352">
            <v>6.23</v>
          </cell>
          <cell r="CD352">
            <v>2.87</v>
          </cell>
          <cell r="CE352">
            <v>1.85</v>
          </cell>
          <cell r="CF352">
            <v>0.81</v>
          </cell>
          <cell r="CG352">
            <v>-1.34</v>
          </cell>
          <cell r="CH352">
            <v>-8.39</v>
          </cell>
          <cell r="CI352">
            <v>-7.71</v>
          </cell>
          <cell r="CJ352">
            <v>10.9</v>
          </cell>
          <cell r="CK352">
            <v>16.260000000000002</v>
          </cell>
          <cell r="CL352">
            <v>8.61</v>
          </cell>
          <cell r="CM352">
            <v>7.84</v>
          </cell>
          <cell r="CN352">
            <v>3.42</v>
          </cell>
          <cell r="CO352">
            <v>-0.96</v>
          </cell>
          <cell r="CP352">
            <v>-12.4</v>
          </cell>
          <cell r="CQ352">
            <v>-28.42</v>
          </cell>
          <cell r="CR352">
            <v>-18.68</v>
          </cell>
          <cell r="CS352">
            <v>8.4600000000000009</v>
          </cell>
          <cell r="CT352">
            <v>11.35</v>
          </cell>
          <cell r="CU352">
            <v>5.58</v>
          </cell>
          <cell r="CV352">
            <v>6.28</v>
          </cell>
          <cell r="CW352">
            <v>-0.4</v>
          </cell>
          <cell r="CX352">
            <v>-5.81</v>
          </cell>
          <cell r="CY352">
            <v>3.18</v>
          </cell>
          <cell r="CZ352">
            <v>17.46</v>
          </cell>
          <cell r="DA352">
            <v>17.46</v>
          </cell>
          <cell r="DB352">
            <v>14.8</v>
          </cell>
          <cell r="DC352">
            <v>6.29</v>
          </cell>
          <cell r="DD352">
            <v>-0.61</v>
          </cell>
          <cell r="DE352">
            <v>-1.22</v>
          </cell>
          <cell r="DF352">
            <v>0.88</v>
          </cell>
          <cell r="DG352">
            <v>-2.92</v>
          </cell>
          <cell r="DH352">
            <v>-4.9400000000000004</v>
          </cell>
          <cell r="DI352">
            <v>-1.82</v>
          </cell>
          <cell r="DJ352">
            <v>1.72</v>
          </cell>
          <cell r="DK352">
            <v>18.98</v>
          </cell>
          <cell r="DL352">
            <v>29.42</v>
          </cell>
          <cell r="DM352">
            <v>1.22</v>
          </cell>
          <cell r="DN352">
            <v>-24.75</v>
          </cell>
          <cell r="DO352">
            <v>-24.43</v>
          </cell>
          <cell r="DP352">
            <v>-6.67</v>
          </cell>
          <cell r="DQ352">
            <v>-2.73</v>
          </cell>
          <cell r="DR352">
            <v>-1.9</v>
          </cell>
          <cell r="DS352">
            <v>4.47</v>
          </cell>
          <cell r="DT352">
            <v>0.55000000000000004</v>
          </cell>
          <cell r="DU352">
            <v>2.2000000000000002</v>
          </cell>
          <cell r="DV352">
            <v>6.86</v>
          </cell>
          <cell r="DW352">
            <v>7.7</v>
          </cell>
          <cell r="DX352">
            <v>5.85</v>
          </cell>
          <cell r="DY352">
            <v>6.3</v>
          </cell>
          <cell r="DZ352">
            <v>11.55</v>
          </cell>
          <cell r="EA352">
            <v>7.75</v>
          </cell>
          <cell r="EB352">
            <v>-4.5599999999999996</v>
          </cell>
          <cell r="EC352">
            <v>-1.67</v>
          </cell>
          <cell r="ED352">
            <v>7.31</v>
          </cell>
          <cell r="EE352">
            <v>1.03</v>
          </cell>
          <cell r="EF352">
            <v>-0.57999999999999996</v>
          </cell>
          <cell r="EG352">
            <v>14.18</v>
          </cell>
          <cell r="EH352">
            <v>20.61</v>
          </cell>
          <cell r="EI352">
            <v>12.01</v>
          </cell>
          <cell r="EJ352">
            <v>9.32</v>
          </cell>
          <cell r="EK352">
            <v>0.01</v>
          </cell>
          <cell r="EL352">
            <v>-14.92</v>
          </cell>
          <cell r="EM352">
            <v>-18.57</v>
          </cell>
          <cell r="EN352">
            <v>-9.98</v>
          </cell>
          <cell r="EO352">
            <v>-9.17</v>
          </cell>
          <cell r="EP352">
            <v>-2.83</v>
          </cell>
          <cell r="EQ352">
            <v>14.8</v>
          </cell>
          <cell r="ER352">
            <v>13.67</v>
          </cell>
          <cell r="ES352">
            <v>3.48</v>
          </cell>
          <cell r="ET352">
            <v>-1.92</v>
          </cell>
          <cell r="EU352">
            <v>-0.17</v>
          </cell>
          <cell r="EV352">
            <v>7.16</v>
          </cell>
          <cell r="EW352">
            <v>11.51</v>
          </cell>
          <cell r="EX352">
            <v>8.9700000000000006</v>
          </cell>
          <cell r="EY352">
            <v>5.04</v>
          </cell>
          <cell r="EZ352">
            <v>3.79</v>
          </cell>
          <cell r="FA352">
            <v>5.95</v>
          </cell>
          <cell r="FB352">
            <v>2.79</v>
          </cell>
          <cell r="FC352">
            <v>-16.32</v>
          </cell>
          <cell r="FD352">
            <v>-16.649999999999999</v>
          </cell>
          <cell r="FE352">
            <v>5.47</v>
          </cell>
          <cell r="FF352">
            <v>9.85</v>
          </cell>
          <cell r="FG352">
            <v>3</v>
          </cell>
          <cell r="FH352">
            <v>-2</v>
          </cell>
          <cell r="FI352">
            <v>-6.86</v>
          </cell>
          <cell r="FJ352">
            <v>-6.32</v>
          </cell>
          <cell r="FK352">
            <v>-10.220000000000001</v>
          </cell>
          <cell r="FL352">
            <v>-15.36</v>
          </cell>
          <cell r="FM352">
            <v>-9.8000000000000007</v>
          </cell>
          <cell r="FN352">
            <v>1.91</v>
          </cell>
          <cell r="FO352">
            <v>5.5</v>
          </cell>
          <cell r="FP352">
            <v>3.33</v>
          </cell>
          <cell r="FQ352">
            <v>2.2400000000000002</v>
          </cell>
          <cell r="FR352">
            <v>2.4900000000000002</v>
          </cell>
          <cell r="FS352">
            <v>17.13</v>
          </cell>
          <cell r="FT352">
            <v>22.88</v>
          </cell>
          <cell r="FU352">
            <v>1.47</v>
          </cell>
          <cell r="FV352">
            <v>-4.4000000000000004</v>
          </cell>
          <cell r="FW352">
            <v>9.35</v>
          </cell>
          <cell r="FX352">
            <v>6.13</v>
          </cell>
          <cell r="FY352">
            <v>-2.76</v>
          </cell>
          <cell r="FZ352">
            <v>3.47</v>
          </cell>
          <cell r="GA352">
            <v>-1.37</v>
          </cell>
          <cell r="GB352">
            <v>-9.61</v>
          </cell>
          <cell r="GC352">
            <v>2.29</v>
          </cell>
          <cell r="GD352">
            <v>15.81</v>
          </cell>
          <cell r="GE352">
            <v>18.239999999999998</v>
          </cell>
          <cell r="GF352">
            <v>10.119999999999999</v>
          </cell>
          <cell r="GG352">
            <v>1.34</v>
          </cell>
          <cell r="GH352">
            <v>0.93</v>
          </cell>
          <cell r="GI352">
            <v>2.1</v>
          </cell>
          <cell r="GJ352">
            <v>2.9</v>
          </cell>
          <cell r="GK352">
            <v>-4.9000000000000004</v>
          </cell>
          <cell r="GL352">
            <v>-4.33</v>
          </cell>
          <cell r="GM352">
            <v>3.42</v>
          </cell>
          <cell r="GN352">
            <v>0.62</v>
          </cell>
          <cell r="GO352">
            <v>-0.56000000000000005</v>
          </cell>
          <cell r="GP352">
            <v>-0.65</v>
          </cell>
          <cell r="GQ352">
            <v>0.06</v>
          </cell>
          <cell r="GR352">
            <v>6.32</v>
          </cell>
          <cell r="GS352">
            <v>25.51</v>
          </cell>
          <cell r="GT352">
            <v>33.229999999999997</v>
          </cell>
          <cell r="GU352">
            <v>10.24</v>
          </cell>
          <cell r="GV352">
            <v>-0.89</v>
          </cell>
          <cell r="GW352">
            <v>-3.68</v>
          </cell>
          <cell r="GX352">
            <v>-7.35</v>
          </cell>
          <cell r="GY352">
            <v>-9.68</v>
          </cell>
          <cell r="GZ352">
            <v>-10.92</v>
          </cell>
          <cell r="HA352">
            <v>-3.03</v>
          </cell>
          <cell r="HB352">
            <v>0.61</v>
          </cell>
          <cell r="HC352">
            <v>-4</v>
          </cell>
          <cell r="HD352">
            <v>0.75</v>
          </cell>
          <cell r="HE352">
            <v>9.18</v>
          </cell>
          <cell r="HF352">
            <v>3.72</v>
          </cell>
          <cell r="HG352">
            <v>-6.15</v>
          </cell>
          <cell r="HH352">
            <v>-6.24</v>
          </cell>
          <cell r="HI352">
            <v>-1.08</v>
          </cell>
          <cell r="HJ352">
            <v>6.42</v>
          </cell>
          <cell r="HK352">
            <v>13.88</v>
          </cell>
          <cell r="HL352">
            <v>7.4</v>
          </cell>
          <cell r="HM352">
            <v>-2.15</v>
          </cell>
          <cell r="HN352">
            <v>3</v>
          </cell>
          <cell r="HO352">
            <v>8.4700000000000006</v>
          </cell>
          <cell r="HP352">
            <v>7.84</v>
          </cell>
          <cell r="HQ352">
            <v>18.059999999999999</v>
          </cell>
          <cell r="HR352">
            <v>20.38</v>
          </cell>
          <cell r="HS352">
            <v>-0.11</v>
          </cell>
          <cell r="HT352">
            <v>-13.74</v>
          </cell>
          <cell r="HU352">
            <v>-13.32</v>
          </cell>
          <cell r="HV352">
            <v>-5.42</v>
          </cell>
          <cell r="HW352">
            <v>-0.47</v>
          </cell>
          <cell r="HX352">
            <v>-2.0299999999999998</v>
          </cell>
          <cell r="HY352">
            <v>-5.98</v>
          </cell>
          <cell r="HZ352">
            <v>-9.4</v>
          </cell>
          <cell r="IA352">
            <v>-8.1</v>
          </cell>
          <cell r="IB352">
            <v>-5.15</v>
          </cell>
          <cell r="IC352">
            <v>4.7</v>
          </cell>
          <cell r="ID352">
            <v>9.36</v>
          </cell>
          <cell r="IE352">
            <v>-3.37</v>
          </cell>
          <cell r="IF352">
            <v>-10.27</v>
          </cell>
          <cell r="IG352">
            <v>-7.21</v>
          </cell>
          <cell r="IH352">
            <v>-5.62</v>
          </cell>
          <cell r="II352">
            <v>-2.78</v>
          </cell>
          <cell r="IJ352">
            <v>5.21</v>
          </cell>
          <cell r="IK352">
            <v>-2.62</v>
          </cell>
          <cell r="IL352">
            <v>-10.5</v>
          </cell>
          <cell r="IM352">
            <v>5.08</v>
          </cell>
          <cell r="IN352">
            <v>15.54</v>
          </cell>
          <cell r="IO352">
            <v>7.96</v>
          </cell>
          <cell r="IP352">
            <v>3.64</v>
          </cell>
          <cell r="IQ352">
            <v>8.1300000000000008</v>
          </cell>
          <cell r="IR352">
            <v>9.8000000000000007</v>
          </cell>
          <cell r="IS352">
            <v>1.23</v>
          </cell>
          <cell r="IT352">
            <v>-9.61</v>
          </cell>
          <cell r="IU352">
            <v>-11.11</v>
          </cell>
          <cell r="IV352">
            <v>1.31</v>
          </cell>
          <cell r="IW352">
            <v>8.58</v>
          </cell>
          <cell r="IX352">
            <v>7.41</v>
          </cell>
          <cell r="IY352">
            <v>3.34</v>
          </cell>
          <cell r="IZ352">
            <v>-1.98</v>
          </cell>
          <cell r="JA352">
            <v>1.07</v>
          </cell>
          <cell r="JB352">
            <v>1.28</v>
          </cell>
          <cell r="JC352">
            <v>-1.25</v>
          </cell>
          <cell r="JD352">
            <v>3.88</v>
          </cell>
          <cell r="JE352">
            <v>4.42</v>
          </cell>
          <cell r="JF352">
            <v>1.1299999999999999</v>
          </cell>
          <cell r="JG352">
            <v>8.65</v>
          </cell>
          <cell r="JH352">
            <v>6.91</v>
          </cell>
          <cell r="JI352">
            <v>8.52</v>
          </cell>
          <cell r="JJ352">
            <v>13.62</v>
          </cell>
          <cell r="JK352">
            <v>9.9600000000000009</v>
          </cell>
          <cell r="JL352">
            <v>12.32</v>
          </cell>
          <cell r="JM352">
            <v>22.19</v>
          </cell>
          <cell r="JN352">
            <v>23.31</v>
          </cell>
          <cell r="JO352">
            <v>10.49</v>
          </cell>
          <cell r="JP352">
            <v>-1.27</v>
          </cell>
          <cell r="JQ352">
            <v>-17.920000000000002</v>
          </cell>
          <cell r="JR352">
            <v>-18.77</v>
          </cell>
          <cell r="JS352">
            <v>-6.4</v>
          </cell>
          <cell r="JT352">
            <v>-5.55</v>
          </cell>
          <cell r="JU352">
            <v>-4.9800000000000004</v>
          </cell>
          <cell r="JV352">
            <v>0.62</v>
          </cell>
          <cell r="JW352">
            <v>-4.8099999999999996</v>
          </cell>
          <cell r="JX352">
            <v>-3.02</v>
          </cell>
          <cell r="JY352">
            <v>9.64</v>
          </cell>
          <cell r="JZ352">
            <v>3.95</v>
          </cell>
          <cell r="KA352">
            <v>0.6</v>
          </cell>
          <cell r="KB352">
            <v>-0.27</v>
          </cell>
          <cell r="KC352">
            <v>-9.18</v>
          </cell>
          <cell r="KD352">
            <v>-10.4</v>
          </cell>
          <cell r="KE352">
            <v>-4.54</v>
          </cell>
          <cell r="KF352">
            <v>9.7899999999999991</v>
          </cell>
          <cell r="KG352">
            <v>22.09</v>
          </cell>
          <cell r="KH352">
            <v>14.04</v>
          </cell>
          <cell r="KI352">
            <v>2.46</v>
          </cell>
          <cell r="KJ352">
            <v>-3.67</v>
          </cell>
          <cell r="KK352">
            <v>-6.03</v>
          </cell>
          <cell r="KL352">
            <v>-7.87</v>
          </cell>
          <cell r="KM352">
            <v>-16.399999999999999</v>
          </cell>
          <cell r="KN352">
            <v>-6.82</v>
          </cell>
          <cell r="KO352">
            <v>2.58</v>
          </cell>
          <cell r="KP352">
            <v>-13.25</v>
          </cell>
          <cell r="KQ352">
            <v>-15.38</v>
          </cell>
          <cell r="KR352">
            <v>-0.88</v>
          </cell>
          <cell r="KS352">
            <v>3.16</v>
          </cell>
          <cell r="KT352">
            <v>-5.64</v>
          </cell>
          <cell r="KU352">
            <v>-4.37</v>
          </cell>
          <cell r="KV352">
            <v>-0.89</v>
          </cell>
          <cell r="KW352">
            <v>-2.36</v>
          </cell>
          <cell r="KX352">
            <v>-2.97</v>
          </cell>
          <cell r="KY352">
            <v>3.54</v>
          </cell>
          <cell r="KZ352">
            <v>-1.98</v>
          </cell>
          <cell r="LA352">
            <v>-15.41</v>
          </cell>
          <cell r="LB352">
            <v>-2.8</v>
          </cell>
          <cell r="LC352">
            <v>0.76</v>
          </cell>
          <cell r="LD352">
            <v>-10.65</v>
          </cell>
          <cell r="LE352">
            <v>-0.14000000000000001</v>
          </cell>
          <cell r="LF352">
            <v>-3.6</v>
          </cell>
          <cell r="LG352">
            <v>-4</v>
          </cell>
          <cell r="LH352">
            <v>2.0050297725828328</v>
          </cell>
          <cell r="LI352">
            <v>1.9207921967594421</v>
          </cell>
          <cell r="LJ352">
            <v>1.0399533310965892</v>
          </cell>
          <cell r="LK352">
            <v>1.9055285270010172</v>
          </cell>
          <cell r="LL352">
            <v>2.5955626060011561</v>
          </cell>
          <cell r="LM352">
            <v>3.4780948104496439</v>
          </cell>
          <cell r="LN352">
            <v>2.5723694433830904</v>
          </cell>
          <cell r="LO352">
            <v>1.7508826640040593</v>
          </cell>
          <cell r="LP352">
            <v>1.1674609411912851</v>
          </cell>
          <cell r="LQ352">
            <v>0.28655747471362725</v>
          </cell>
          <cell r="LR352">
            <v>-2.5526877678673472</v>
          </cell>
          <cell r="LS352">
            <v>-3.8169065887463187</v>
          </cell>
          <cell r="LT352">
            <v>-3.5435396422148182</v>
          </cell>
          <cell r="LU352">
            <v>-3.8454783009862523</v>
          </cell>
          <cell r="LV352">
            <v>-2.7347264582413606</v>
          </cell>
          <cell r="LW352">
            <v>-3.2183344074366063</v>
          </cell>
          <cell r="LX352">
            <v>-2.7907867163202451</v>
          </cell>
          <cell r="LY352">
            <v>-2.1435404115541119</v>
          </cell>
          <cell r="LZ352">
            <v>-1.2243718501083627</v>
          </cell>
          <cell r="MA352">
            <v>0.25383671898816346</v>
          </cell>
          <cell r="MB352">
            <v>1.243301344766337</v>
          </cell>
          <cell r="MC352">
            <v>2.5843138759054565</v>
          </cell>
          <cell r="MD352">
            <v>2.7912228099261767</v>
          </cell>
          <cell r="ME352">
            <v>3.2482130274135139</v>
          </cell>
        </row>
        <row r="353">
          <cell r="A353">
            <v>1103005</v>
          </cell>
          <cell r="G353" t="str">
            <v xml:space="preserve">Mandioca (aipim) </v>
          </cell>
          <cell r="H353">
            <v>-1.76</v>
          </cell>
          <cell r="I353">
            <v>1.77</v>
          </cell>
          <cell r="J353">
            <v>3.05</v>
          </cell>
          <cell r="K353">
            <v>5.04</v>
          </cell>
          <cell r="L353">
            <v>8.18</v>
          </cell>
          <cell r="M353">
            <v>-0.42</v>
          </cell>
          <cell r="N353">
            <v>-1.36</v>
          </cell>
          <cell r="O353">
            <v>-7.47</v>
          </cell>
          <cell r="P353">
            <v>-6.98</v>
          </cell>
          <cell r="Q353">
            <v>-7.88</v>
          </cell>
          <cell r="R353">
            <v>-5.91</v>
          </cell>
          <cell r="S353">
            <v>-3.83</v>
          </cell>
          <cell r="T353">
            <v>-5.52</v>
          </cell>
          <cell r="U353">
            <v>-0.25</v>
          </cell>
          <cell r="V353">
            <v>0.68</v>
          </cell>
          <cell r="W353">
            <v>0.76</v>
          </cell>
          <cell r="X353">
            <v>-0.5</v>
          </cell>
          <cell r="Y353">
            <v>-2.87</v>
          </cell>
          <cell r="Z353">
            <v>-0.47</v>
          </cell>
          <cell r="AA353">
            <v>5.34</v>
          </cell>
          <cell r="AB353">
            <v>6.06</v>
          </cell>
          <cell r="AC353">
            <v>7.02</v>
          </cell>
          <cell r="AD353">
            <v>-3.91</v>
          </cell>
          <cell r="AE353">
            <v>-7.18</v>
          </cell>
          <cell r="AF353">
            <v>1.87</v>
          </cell>
          <cell r="AG353">
            <v>1.66</v>
          </cell>
          <cell r="AH353">
            <v>2.66</v>
          </cell>
          <cell r="AI353">
            <v>1.94</v>
          </cell>
          <cell r="AJ353">
            <v>-5.6</v>
          </cell>
          <cell r="AK353">
            <v>-6.04</v>
          </cell>
          <cell r="AL353">
            <v>-10.92</v>
          </cell>
          <cell r="AM353">
            <v>-12.45</v>
          </cell>
          <cell r="AN353">
            <v>-6.86</v>
          </cell>
          <cell r="AO353">
            <v>-5.05</v>
          </cell>
          <cell r="AP353">
            <v>0.46</v>
          </cell>
          <cell r="AQ353">
            <v>-4.25</v>
          </cell>
          <cell r="AR353">
            <v>-5.37</v>
          </cell>
          <cell r="AS353">
            <v>-0.94</v>
          </cell>
          <cell r="AT353">
            <v>-5.86</v>
          </cell>
          <cell r="AU353">
            <v>-4.72</v>
          </cell>
          <cell r="AV353">
            <v>0.43</v>
          </cell>
          <cell r="AW353">
            <v>3.32</v>
          </cell>
          <cell r="AX353">
            <v>-0.14000000000000001</v>
          </cell>
          <cell r="AY353">
            <v>-1.31</v>
          </cell>
          <cell r="AZ353">
            <v>5.76</v>
          </cell>
          <cell r="BA353">
            <v>5.07</v>
          </cell>
          <cell r="BB353">
            <v>-3.78</v>
          </cell>
          <cell r="BC353">
            <v>-3.62</v>
          </cell>
          <cell r="BD353">
            <v>2.68</v>
          </cell>
          <cell r="BE353">
            <v>2.48</v>
          </cell>
          <cell r="BF353">
            <v>1.26</v>
          </cell>
          <cell r="BG353">
            <v>1.48</v>
          </cell>
          <cell r="BH353">
            <v>0.28000000000000003</v>
          </cell>
          <cell r="BI353">
            <v>1.07</v>
          </cell>
          <cell r="BJ353">
            <v>6</v>
          </cell>
          <cell r="BK353">
            <v>7.95</v>
          </cell>
          <cell r="BL353">
            <v>-0.81</v>
          </cell>
          <cell r="BM353">
            <v>-1.42</v>
          </cell>
          <cell r="BN353">
            <v>5.73</v>
          </cell>
          <cell r="BO353">
            <v>4.42</v>
          </cell>
          <cell r="BP353">
            <v>1.64</v>
          </cell>
          <cell r="BQ353">
            <v>1.41</v>
          </cell>
          <cell r="BR353">
            <v>8.32</v>
          </cell>
          <cell r="BS353">
            <v>17.829999999999998</v>
          </cell>
          <cell r="BT353">
            <v>8.4499999999999993</v>
          </cell>
          <cell r="BU353">
            <v>1.37</v>
          </cell>
          <cell r="BV353">
            <v>8.65</v>
          </cell>
          <cell r="BW353">
            <v>17.29</v>
          </cell>
          <cell r="BX353">
            <v>12.33</v>
          </cell>
          <cell r="BY353">
            <v>0.71</v>
          </cell>
          <cell r="BZ353">
            <v>1.86</v>
          </cell>
          <cell r="CA353">
            <v>4.17</v>
          </cell>
          <cell r="CB353">
            <v>-1.1000000000000001</v>
          </cell>
          <cell r="CC353">
            <v>-1.77</v>
          </cell>
          <cell r="CD353">
            <v>2.69</v>
          </cell>
          <cell r="CE353">
            <v>2.67</v>
          </cell>
          <cell r="CF353">
            <v>-0.02</v>
          </cell>
          <cell r="CG353">
            <v>-0.04</v>
          </cell>
          <cell r="CH353">
            <v>0.25</v>
          </cell>
          <cell r="CI353">
            <v>-0.76</v>
          </cell>
          <cell r="CJ353">
            <v>0.89</v>
          </cell>
          <cell r="CK353">
            <v>5.94</v>
          </cell>
          <cell r="CL353">
            <v>8.2899999999999991</v>
          </cell>
          <cell r="CM353">
            <v>4.24</v>
          </cell>
          <cell r="CN353">
            <v>0.28000000000000003</v>
          </cell>
          <cell r="CO353">
            <v>1.69</v>
          </cell>
          <cell r="CP353">
            <v>3.39</v>
          </cell>
          <cell r="CQ353">
            <v>1.81</v>
          </cell>
          <cell r="CR353">
            <v>7.0000000000000007E-2</v>
          </cell>
          <cell r="CS353">
            <v>2.4</v>
          </cell>
          <cell r="CT353">
            <v>6.48</v>
          </cell>
          <cell r="CU353">
            <v>6.44</v>
          </cell>
          <cell r="CV353">
            <v>2.25</v>
          </cell>
          <cell r="CW353">
            <v>-1.1100000000000001</v>
          </cell>
          <cell r="CX353">
            <v>-2.5099999999999998</v>
          </cell>
          <cell r="CY353">
            <v>-2.96</v>
          </cell>
          <cell r="CZ353">
            <v>1.37</v>
          </cell>
          <cell r="DA353">
            <v>1.37</v>
          </cell>
          <cell r="DB353">
            <v>-7.52</v>
          </cell>
          <cell r="DC353">
            <v>-9.2200000000000006</v>
          </cell>
          <cell r="DD353">
            <v>-3.57</v>
          </cell>
          <cell r="DE353">
            <v>-0.71</v>
          </cell>
          <cell r="DF353">
            <v>-1.34</v>
          </cell>
          <cell r="DG353">
            <v>-2.9</v>
          </cell>
          <cell r="DH353">
            <v>-1.81</v>
          </cell>
          <cell r="DI353">
            <v>-1.77</v>
          </cell>
          <cell r="DJ353">
            <v>-5.74</v>
          </cell>
          <cell r="DK353">
            <v>-4.68</v>
          </cell>
          <cell r="DL353">
            <v>1.18</v>
          </cell>
          <cell r="DM353">
            <v>0.44</v>
          </cell>
          <cell r="DN353">
            <v>-1.67</v>
          </cell>
          <cell r="DO353">
            <v>-4.92</v>
          </cell>
          <cell r="DP353">
            <v>-7.11</v>
          </cell>
          <cell r="DQ353">
            <v>-5.75</v>
          </cell>
          <cell r="DR353">
            <v>-2.63</v>
          </cell>
          <cell r="DS353">
            <v>1.1000000000000001</v>
          </cell>
          <cell r="DT353">
            <v>-1.59</v>
          </cell>
          <cell r="DU353">
            <v>-3.03</v>
          </cell>
          <cell r="DV353">
            <v>-2.5499999999999998</v>
          </cell>
          <cell r="DW353">
            <v>3.05</v>
          </cell>
          <cell r="DX353">
            <v>6.15</v>
          </cell>
          <cell r="DY353">
            <v>-3.43</v>
          </cell>
          <cell r="DZ353">
            <v>-3.22</v>
          </cell>
          <cell r="EA353">
            <v>1.46</v>
          </cell>
          <cell r="EB353">
            <v>1.04</v>
          </cell>
          <cell r="EC353">
            <v>4.7699999999999996</v>
          </cell>
          <cell r="ED353">
            <v>6.76</v>
          </cell>
          <cell r="EE353">
            <v>5.47</v>
          </cell>
          <cell r="EF353">
            <v>0.03</v>
          </cell>
          <cell r="EG353">
            <v>-8.9499999999999993</v>
          </cell>
          <cell r="EH353">
            <v>-4.95</v>
          </cell>
          <cell r="EI353">
            <v>3.17</v>
          </cell>
          <cell r="EJ353">
            <v>-0.15</v>
          </cell>
          <cell r="EK353">
            <v>-3.02</v>
          </cell>
          <cell r="EL353">
            <v>-2.34</v>
          </cell>
          <cell r="EM353">
            <v>-2.27</v>
          </cell>
          <cell r="EN353">
            <v>0.98</v>
          </cell>
          <cell r="EO353">
            <v>4.6100000000000003</v>
          </cell>
          <cell r="EP353">
            <v>6.26</v>
          </cell>
          <cell r="EQ353">
            <v>5.68</v>
          </cell>
          <cell r="ER353">
            <v>2.27</v>
          </cell>
          <cell r="ES353">
            <v>2.3199999999999998</v>
          </cell>
          <cell r="ET353">
            <v>0.79</v>
          </cell>
          <cell r="EU353">
            <v>-1.45</v>
          </cell>
          <cell r="EV353">
            <v>3.49</v>
          </cell>
          <cell r="EW353">
            <v>8.25</v>
          </cell>
          <cell r="EX353">
            <v>3.52</v>
          </cell>
          <cell r="EY353">
            <v>3.25</v>
          </cell>
          <cell r="EZ353">
            <v>9.5399999999999991</v>
          </cell>
          <cell r="FA353">
            <v>3.52</v>
          </cell>
          <cell r="FB353">
            <v>-2.2000000000000002</v>
          </cell>
          <cell r="FC353">
            <v>-1.3</v>
          </cell>
          <cell r="FD353">
            <v>-0.7</v>
          </cell>
          <cell r="FE353">
            <v>4.04</v>
          </cell>
          <cell r="FF353">
            <v>5.17</v>
          </cell>
          <cell r="FG353">
            <v>5.28</v>
          </cell>
          <cell r="FH353">
            <v>4.43</v>
          </cell>
          <cell r="FI353">
            <v>-1.2</v>
          </cell>
          <cell r="FJ353">
            <v>0.46</v>
          </cell>
          <cell r="FK353">
            <v>3.79</v>
          </cell>
          <cell r="FL353">
            <v>2.14</v>
          </cell>
          <cell r="FM353">
            <v>6.05</v>
          </cell>
          <cell r="FN353">
            <v>10.85</v>
          </cell>
          <cell r="FO353">
            <v>11.19</v>
          </cell>
          <cell r="FP353">
            <v>6.55</v>
          </cell>
          <cell r="FQ353">
            <v>-0.4</v>
          </cell>
          <cell r="FR353">
            <v>-2.2799999999999998</v>
          </cell>
          <cell r="FS353">
            <v>-2.39</v>
          </cell>
          <cell r="FT353">
            <v>3.27</v>
          </cell>
          <cell r="FU353">
            <v>3.85</v>
          </cell>
          <cell r="FV353">
            <v>11.41</v>
          </cell>
          <cell r="FW353">
            <v>27.09</v>
          </cell>
          <cell r="FX353">
            <v>18.11</v>
          </cell>
          <cell r="FY353">
            <v>-9.18</v>
          </cell>
          <cell r="FZ353">
            <v>-13.97</v>
          </cell>
          <cell r="GA353">
            <v>-9.57</v>
          </cell>
          <cell r="GB353">
            <v>-8.41</v>
          </cell>
          <cell r="GC353">
            <v>4.3600000000000003</v>
          </cell>
          <cell r="GD353">
            <v>5.77</v>
          </cell>
          <cell r="GE353">
            <v>-4.55</v>
          </cell>
          <cell r="GF353">
            <v>-7.69</v>
          </cell>
          <cell r="GG353">
            <v>-0.75</v>
          </cell>
          <cell r="GH353">
            <v>5.49</v>
          </cell>
          <cell r="GI353">
            <v>2.78</v>
          </cell>
          <cell r="GJ353">
            <v>4.7</v>
          </cell>
          <cell r="GK353">
            <v>11.26</v>
          </cell>
          <cell r="GL353">
            <v>11.05</v>
          </cell>
          <cell r="GM353">
            <v>4.3099999999999996</v>
          </cell>
          <cell r="GN353">
            <v>7.06</v>
          </cell>
          <cell r="GO353">
            <v>10.82</v>
          </cell>
          <cell r="GP353">
            <v>4.6900000000000004</v>
          </cell>
          <cell r="GQ353">
            <v>5.82</v>
          </cell>
          <cell r="GR353">
            <v>8.26</v>
          </cell>
          <cell r="GS353">
            <v>19.29</v>
          </cell>
          <cell r="GT353">
            <v>23.39</v>
          </cell>
          <cell r="GU353">
            <v>7.23</v>
          </cell>
          <cell r="GV353">
            <v>-2</v>
          </cell>
          <cell r="GW353">
            <v>-4.4800000000000004</v>
          </cell>
          <cell r="GX353">
            <v>-2.38</v>
          </cell>
          <cell r="GY353">
            <v>-1.9</v>
          </cell>
          <cell r="GZ353">
            <v>-0.54</v>
          </cell>
          <cell r="HA353">
            <v>-1.06</v>
          </cell>
          <cell r="HB353">
            <v>-10.19</v>
          </cell>
          <cell r="HC353">
            <v>-12.9</v>
          </cell>
          <cell r="HD353">
            <v>-9.39</v>
          </cell>
          <cell r="HE353">
            <v>-6.51</v>
          </cell>
          <cell r="HF353">
            <v>-6.02</v>
          </cell>
          <cell r="HG353">
            <v>-0.1</v>
          </cell>
          <cell r="HH353">
            <v>6.74</v>
          </cell>
          <cell r="HI353">
            <v>-2.3199999999999998</v>
          </cell>
          <cell r="HJ353">
            <v>-6.36</v>
          </cell>
          <cell r="HK353">
            <v>-0.98</v>
          </cell>
          <cell r="HL353">
            <v>1.1499999999999999</v>
          </cell>
          <cell r="HM353">
            <v>-0.53</v>
          </cell>
          <cell r="HN353">
            <v>0.63</v>
          </cell>
          <cell r="HO353">
            <v>5.89</v>
          </cell>
          <cell r="HP353">
            <v>2.2999999999999998</v>
          </cell>
          <cell r="HQ353">
            <v>-1.18</v>
          </cell>
          <cell r="HR353">
            <v>8.25</v>
          </cell>
          <cell r="HS353">
            <v>10.47</v>
          </cell>
          <cell r="HT353">
            <v>5.07</v>
          </cell>
          <cell r="HU353">
            <v>2.2599999999999998</v>
          </cell>
          <cell r="HV353">
            <v>-5.8</v>
          </cell>
          <cell r="HW353">
            <v>-8.58</v>
          </cell>
          <cell r="HX353">
            <v>-4.83</v>
          </cell>
          <cell r="HY353">
            <v>-4.58</v>
          </cell>
          <cell r="HZ353">
            <v>-7.29</v>
          </cell>
          <cell r="IA353">
            <v>-3.84</v>
          </cell>
          <cell r="IB353">
            <v>-2.2999999999999998</v>
          </cell>
          <cell r="IC353">
            <v>-2.46</v>
          </cell>
          <cell r="ID353">
            <v>1.76</v>
          </cell>
          <cell r="IE353">
            <v>2.63</v>
          </cell>
          <cell r="IF353">
            <v>1.56</v>
          </cell>
          <cell r="IG353">
            <v>-1.25</v>
          </cell>
          <cell r="IH353">
            <v>-1.69</v>
          </cell>
          <cell r="II353">
            <v>2.6</v>
          </cell>
          <cell r="IJ353">
            <v>0.68</v>
          </cell>
          <cell r="IK353">
            <v>0.14000000000000001</v>
          </cell>
          <cell r="IL353">
            <v>6.54</v>
          </cell>
          <cell r="IM353">
            <v>8.4700000000000006</v>
          </cell>
          <cell r="IN353">
            <v>11.26</v>
          </cell>
          <cell r="IO353">
            <v>5.5</v>
          </cell>
          <cell r="IP353">
            <v>2.2200000000000002</v>
          </cell>
          <cell r="IQ353">
            <v>5.8</v>
          </cell>
          <cell r="IR353">
            <v>9.4499999999999993</v>
          </cell>
          <cell r="IS353">
            <v>4.1399999999999997</v>
          </cell>
          <cell r="IT353">
            <v>-2.5</v>
          </cell>
          <cell r="IU353">
            <v>-8.3800000000000008</v>
          </cell>
          <cell r="IV353">
            <v>-9.08</v>
          </cell>
          <cell r="IW353">
            <v>-5.09</v>
          </cell>
          <cell r="IX353">
            <v>-4.32</v>
          </cell>
          <cell r="IY353">
            <v>1.64</v>
          </cell>
          <cell r="IZ353">
            <v>4.34</v>
          </cell>
          <cell r="JA353">
            <v>1.1299999999999999</v>
          </cell>
          <cell r="JB353">
            <v>0.47</v>
          </cell>
          <cell r="JC353">
            <v>-1.94</v>
          </cell>
          <cell r="JD353">
            <v>-1.66</v>
          </cell>
          <cell r="JE353">
            <v>1.1100000000000001</v>
          </cell>
          <cell r="JF353">
            <v>0.28999999999999998</v>
          </cell>
          <cell r="JG353">
            <v>4.54</v>
          </cell>
          <cell r="JH353">
            <v>10.09</v>
          </cell>
          <cell r="JI353">
            <v>4.54</v>
          </cell>
          <cell r="JJ353">
            <v>6.59</v>
          </cell>
          <cell r="JK353">
            <v>9.99</v>
          </cell>
          <cell r="JL353">
            <v>7.41</v>
          </cell>
          <cell r="JM353">
            <v>3.74</v>
          </cell>
          <cell r="JN353">
            <v>3.21</v>
          </cell>
          <cell r="JO353">
            <v>2.79</v>
          </cell>
          <cell r="JP353">
            <v>5.35</v>
          </cell>
          <cell r="JQ353">
            <v>-2.57</v>
          </cell>
          <cell r="JR353">
            <v>-6.68</v>
          </cell>
          <cell r="JS353">
            <v>-2.72</v>
          </cell>
          <cell r="JT353">
            <v>-6.85</v>
          </cell>
          <cell r="JU353">
            <v>-4.2300000000000004</v>
          </cell>
          <cell r="JV353">
            <v>-1.1599999999999999</v>
          </cell>
          <cell r="JW353">
            <v>-8.5</v>
          </cell>
          <cell r="JX353">
            <v>-13.5</v>
          </cell>
          <cell r="JY353">
            <v>-3.84</v>
          </cell>
          <cell r="JZ353">
            <v>-0.55000000000000004</v>
          </cell>
          <cell r="KA353">
            <v>4.93</v>
          </cell>
          <cell r="KB353">
            <v>8.39</v>
          </cell>
          <cell r="KC353">
            <v>5.32</v>
          </cell>
          <cell r="KD353">
            <v>-0.25</v>
          </cell>
          <cell r="KE353">
            <v>4.4000000000000004</v>
          </cell>
          <cell r="KF353">
            <v>12.26</v>
          </cell>
          <cell r="KG353">
            <v>8.02</v>
          </cell>
          <cell r="KH353">
            <v>4.47</v>
          </cell>
          <cell r="KI353">
            <v>4.51</v>
          </cell>
          <cell r="KJ353">
            <v>-3.91</v>
          </cell>
          <cell r="KK353">
            <v>-3.24</v>
          </cell>
          <cell r="KL353">
            <v>5.51</v>
          </cell>
          <cell r="KM353">
            <v>8.09</v>
          </cell>
          <cell r="KN353">
            <v>5.08</v>
          </cell>
          <cell r="KO353">
            <v>-4.3499999999999996</v>
          </cell>
          <cell r="KP353">
            <v>-4.08</v>
          </cell>
          <cell r="KQ353">
            <v>-2.4700000000000002</v>
          </cell>
          <cell r="KR353">
            <v>-7.76</v>
          </cell>
          <cell r="KS353">
            <v>-10.17</v>
          </cell>
          <cell r="KT353">
            <v>-12.28</v>
          </cell>
          <cell r="KU353">
            <v>-6.5</v>
          </cell>
          <cell r="KV353">
            <v>-4.1900000000000004</v>
          </cell>
          <cell r="KW353">
            <v>-3.17</v>
          </cell>
          <cell r="KX353">
            <v>2.12</v>
          </cell>
          <cell r="KY353">
            <v>-0.41</v>
          </cell>
          <cell r="KZ353">
            <v>-4.84</v>
          </cell>
          <cell r="LA353">
            <v>-0.64</v>
          </cell>
          <cell r="LB353">
            <v>-2.06</v>
          </cell>
          <cell r="LC353">
            <v>1.29</v>
          </cell>
          <cell r="LD353">
            <v>6.43</v>
          </cell>
          <cell r="LE353">
            <v>0.95</v>
          </cell>
          <cell r="LF353">
            <v>-3.6</v>
          </cell>
          <cell r="LG353">
            <v>-4</v>
          </cell>
          <cell r="LH353">
            <v>2.0050297725828328</v>
          </cell>
          <cell r="LI353">
            <v>1.9207921967594421</v>
          </cell>
          <cell r="LJ353">
            <v>1.0399533310965892</v>
          </cell>
          <cell r="LK353">
            <v>1.9055285270010172</v>
          </cell>
          <cell r="LL353">
            <v>2.5955626060011561</v>
          </cell>
          <cell r="LM353">
            <v>3.4780948104496439</v>
          </cell>
          <cell r="LN353">
            <v>2.5723694433830904</v>
          </cell>
          <cell r="LO353">
            <v>1.7508826640040593</v>
          </cell>
          <cell r="LP353">
            <v>1.1674609411912851</v>
          </cell>
          <cell r="LQ353">
            <v>0.28655747471362725</v>
          </cell>
          <cell r="LR353">
            <v>-2.5526877678673472</v>
          </cell>
          <cell r="LS353">
            <v>-3.8169065887463187</v>
          </cell>
          <cell r="LT353">
            <v>-3.5435396422148182</v>
          </cell>
          <cell r="LU353">
            <v>-3.8454783009862523</v>
          </cell>
          <cell r="LV353">
            <v>-2.7347264582413606</v>
          </cell>
          <cell r="LW353">
            <v>-3.2183344074366063</v>
          </cell>
          <cell r="LX353">
            <v>-2.7907867163202451</v>
          </cell>
          <cell r="LY353">
            <v>-2.1435404115541119</v>
          </cell>
          <cell r="LZ353">
            <v>-1.2243718501083627</v>
          </cell>
          <cell r="MA353">
            <v>0.25383671898816346</v>
          </cell>
          <cell r="MB353">
            <v>1.243301344766337</v>
          </cell>
          <cell r="MC353">
            <v>2.5843138759054565</v>
          </cell>
          <cell r="MD353">
            <v>2.7912228099261767</v>
          </cell>
          <cell r="ME353">
            <v>3.2482130274135139</v>
          </cell>
        </row>
        <row r="354">
          <cell r="A354">
            <v>1103017</v>
          </cell>
          <cell r="G354" t="str">
            <v xml:space="preserve">Abóbora </v>
          </cell>
          <cell r="H354">
            <v>20.2</v>
          </cell>
          <cell r="I354">
            <v>4.83</v>
          </cell>
          <cell r="J354">
            <v>-6.97</v>
          </cell>
          <cell r="K354">
            <v>-10.76</v>
          </cell>
          <cell r="L354">
            <v>-0.52</v>
          </cell>
          <cell r="M354">
            <v>0.42</v>
          </cell>
          <cell r="N354">
            <v>-2.8</v>
          </cell>
          <cell r="O354">
            <v>1.71</v>
          </cell>
          <cell r="P354">
            <v>-0.5</v>
          </cell>
          <cell r="Q354">
            <v>-0.72</v>
          </cell>
          <cell r="R354">
            <v>-1.95</v>
          </cell>
          <cell r="S354">
            <v>-4.5199999999999996</v>
          </cell>
          <cell r="T354">
            <v>-4.24</v>
          </cell>
          <cell r="U354">
            <v>0.56000000000000005</v>
          </cell>
          <cell r="V354">
            <v>2.54</v>
          </cell>
          <cell r="W354">
            <v>-1.68</v>
          </cell>
          <cell r="X354">
            <v>-5.54</v>
          </cell>
          <cell r="Y354">
            <v>-6.32</v>
          </cell>
          <cell r="Z354">
            <v>-4.9000000000000004</v>
          </cell>
          <cell r="AA354">
            <v>-3.44</v>
          </cell>
          <cell r="AB354">
            <v>0.69</v>
          </cell>
          <cell r="AC354">
            <v>2.88</v>
          </cell>
          <cell r="AD354">
            <v>5.05</v>
          </cell>
          <cell r="AE354">
            <v>8.8699999999999992</v>
          </cell>
          <cell r="AF354">
            <v>14.62</v>
          </cell>
          <cell r="AG354">
            <v>8.58</v>
          </cell>
          <cell r="AH354">
            <v>1.55</v>
          </cell>
          <cell r="AI354">
            <v>2.79</v>
          </cell>
          <cell r="AJ354">
            <v>-0.28000000000000003</v>
          </cell>
          <cell r="AK354">
            <v>3.35</v>
          </cell>
          <cell r="AL354">
            <v>-0.9</v>
          </cell>
          <cell r="AM354">
            <v>-0.51</v>
          </cell>
          <cell r="AN354">
            <v>-0.45</v>
          </cell>
          <cell r="AO354">
            <v>-5.38</v>
          </cell>
          <cell r="AP354">
            <v>-6.71</v>
          </cell>
          <cell r="AQ354">
            <v>-2.96</v>
          </cell>
          <cell r="AR354">
            <v>-1.73</v>
          </cell>
          <cell r="AS354">
            <v>3.42</v>
          </cell>
          <cell r="AT354">
            <v>0.36</v>
          </cell>
          <cell r="AU354">
            <v>1.26</v>
          </cell>
          <cell r="AV354">
            <v>4.1500000000000004</v>
          </cell>
          <cell r="AW354">
            <v>3.49</v>
          </cell>
          <cell r="AX354">
            <v>-0.33</v>
          </cell>
          <cell r="AY354">
            <v>-4.51</v>
          </cell>
          <cell r="AZ354">
            <v>-5.97</v>
          </cell>
          <cell r="BA354">
            <v>-1.34</v>
          </cell>
          <cell r="BB354">
            <v>-0.55000000000000004</v>
          </cell>
          <cell r="BC354">
            <v>-6.49</v>
          </cell>
          <cell r="BD354">
            <v>-3.64</v>
          </cell>
          <cell r="BE354">
            <v>2.63</v>
          </cell>
          <cell r="BF354">
            <v>2.4900000000000002</v>
          </cell>
          <cell r="BG354">
            <v>5.46</v>
          </cell>
          <cell r="BH354">
            <v>6.6</v>
          </cell>
          <cell r="BI354">
            <v>7.77</v>
          </cell>
          <cell r="BJ354">
            <v>10.91</v>
          </cell>
          <cell r="BK354">
            <v>14.04</v>
          </cell>
          <cell r="BL354">
            <v>20.47</v>
          </cell>
          <cell r="BM354">
            <v>24.31</v>
          </cell>
          <cell r="BN354">
            <v>15.64</v>
          </cell>
          <cell r="BO354">
            <v>4.1900000000000004</v>
          </cell>
          <cell r="BP354">
            <v>-3.58</v>
          </cell>
          <cell r="BQ354">
            <v>-9.99</v>
          </cell>
          <cell r="BR354">
            <v>-4.66</v>
          </cell>
          <cell r="BS354">
            <v>5.86</v>
          </cell>
          <cell r="BT354">
            <v>3.7</v>
          </cell>
          <cell r="BU354">
            <v>-1.47</v>
          </cell>
          <cell r="BV354">
            <v>5</v>
          </cell>
          <cell r="BW354">
            <v>14.34</v>
          </cell>
          <cell r="BX354">
            <v>16.489999999999998</v>
          </cell>
          <cell r="BY354">
            <v>3.07</v>
          </cell>
          <cell r="BZ354">
            <v>-14.64</v>
          </cell>
          <cell r="CA354">
            <v>-17.12</v>
          </cell>
          <cell r="CB354">
            <v>-13.08</v>
          </cell>
          <cell r="CC354">
            <v>-6.91</v>
          </cell>
          <cell r="CD354">
            <v>-1.67</v>
          </cell>
          <cell r="CE354">
            <v>-1.44</v>
          </cell>
          <cell r="CF354">
            <v>-1.69</v>
          </cell>
          <cell r="CG354">
            <v>-2.66</v>
          </cell>
          <cell r="CH354">
            <v>3.29</v>
          </cell>
          <cell r="CI354">
            <v>5.21</v>
          </cell>
          <cell r="CJ354">
            <v>2.29</v>
          </cell>
          <cell r="CK354">
            <v>3.36</v>
          </cell>
          <cell r="CL354">
            <v>-0.3</v>
          </cell>
          <cell r="CM354">
            <v>-5.74</v>
          </cell>
          <cell r="CN354">
            <v>-2.74</v>
          </cell>
          <cell r="CO354">
            <v>4.12</v>
          </cell>
          <cell r="CP354">
            <v>2.4500000000000002</v>
          </cell>
          <cell r="CQ354">
            <v>0.9</v>
          </cell>
          <cell r="CR354">
            <v>-2.2400000000000002</v>
          </cell>
          <cell r="CS354">
            <v>-6.88</v>
          </cell>
          <cell r="CT354">
            <v>-0.44</v>
          </cell>
          <cell r="CU354">
            <v>8.6999999999999993</v>
          </cell>
          <cell r="CV354">
            <v>3.64</v>
          </cell>
          <cell r="CW354">
            <v>-4.45</v>
          </cell>
          <cell r="CX354">
            <v>-0.41</v>
          </cell>
          <cell r="CY354">
            <v>12.13</v>
          </cell>
          <cell r="CZ354">
            <v>11.85</v>
          </cell>
          <cell r="DA354">
            <v>11.85</v>
          </cell>
          <cell r="DB354">
            <v>11.46</v>
          </cell>
          <cell r="DC354">
            <v>9.14</v>
          </cell>
          <cell r="DD354">
            <v>-3.78</v>
          </cell>
          <cell r="DE354">
            <v>-1.46</v>
          </cell>
          <cell r="DF354">
            <v>2.21</v>
          </cell>
          <cell r="DG354">
            <v>-5.41</v>
          </cell>
          <cell r="DH354">
            <v>-10.39</v>
          </cell>
          <cell r="DI354">
            <v>-12.26</v>
          </cell>
          <cell r="DJ354">
            <v>-13.82</v>
          </cell>
          <cell r="DK354">
            <v>-11.89</v>
          </cell>
          <cell r="DL354">
            <v>-2.2000000000000002</v>
          </cell>
          <cell r="DM354">
            <v>3.84</v>
          </cell>
          <cell r="DN354">
            <v>0.39</v>
          </cell>
          <cell r="DO354">
            <v>-2.29</v>
          </cell>
          <cell r="DP354">
            <v>-0.67</v>
          </cell>
          <cell r="DQ354">
            <v>-1.48</v>
          </cell>
          <cell r="DR354">
            <v>-0.36</v>
          </cell>
          <cell r="DS354">
            <v>-0.77</v>
          </cell>
          <cell r="DT354">
            <v>-4.57</v>
          </cell>
          <cell r="DU354">
            <v>1.37</v>
          </cell>
          <cell r="DV354">
            <v>3.7</v>
          </cell>
          <cell r="DW354">
            <v>-0.32</v>
          </cell>
          <cell r="DX354">
            <v>2.2999999999999998</v>
          </cell>
          <cell r="DY354">
            <v>4.5999999999999996</v>
          </cell>
          <cell r="DZ354">
            <v>4.82</v>
          </cell>
          <cell r="EA354">
            <v>4.4000000000000004</v>
          </cell>
          <cell r="EB354">
            <v>1.69</v>
          </cell>
          <cell r="EC354">
            <v>8.75</v>
          </cell>
          <cell r="ED354">
            <v>16.260000000000002</v>
          </cell>
          <cell r="EE354">
            <v>9.6999999999999993</v>
          </cell>
          <cell r="EF354">
            <v>8.0299999999999994</v>
          </cell>
          <cell r="EG354">
            <v>12.46</v>
          </cell>
          <cell r="EH354">
            <v>9.0399999999999991</v>
          </cell>
          <cell r="EI354">
            <v>-0.96</v>
          </cell>
          <cell r="EJ354">
            <v>-3.11</v>
          </cell>
          <cell r="EK354">
            <v>-3.3</v>
          </cell>
          <cell r="EL354">
            <v>-3.54</v>
          </cell>
          <cell r="EM354">
            <v>7.4</v>
          </cell>
          <cell r="EN354">
            <v>12.37</v>
          </cell>
          <cell r="EO354">
            <v>4.95</v>
          </cell>
          <cell r="EP354">
            <v>2.78</v>
          </cell>
          <cell r="EQ354">
            <v>3.15</v>
          </cell>
          <cell r="ER354">
            <v>-4.33</v>
          </cell>
          <cell r="ES354">
            <v>-11.11</v>
          </cell>
          <cell r="ET354">
            <v>-16.559999999999999</v>
          </cell>
          <cell r="EU354">
            <v>-15.16</v>
          </cell>
          <cell r="EV354">
            <v>-4.75</v>
          </cell>
          <cell r="EW354">
            <v>1.87</v>
          </cell>
          <cell r="EX354">
            <v>0.35</v>
          </cell>
          <cell r="EY354">
            <v>-3.73</v>
          </cell>
          <cell r="EZ354">
            <v>2.99</v>
          </cell>
          <cell r="FA354">
            <v>11.96</v>
          </cell>
          <cell r="FB354">
            <v>7.74</v>
          </cell>
          <cell r="FC354">
            <v>4.2300000000000004</v>
          </cell>
          <cell r="FD354">
            <v>-0.56999999999999995</v>
          </cell>
          <cell r="FE354">
            <v>-7.04</v>
          </cell>
          <cell r="FF354">
            <v>-4.59</v>
          </cell>
          <cell r="FG354">
            <v>0.08</v>
          </cell>
          <cell r="FH354">
            <v>1.86</v>
          </cell>
          <cell r="FI354">
            <v>1.31</v>
          </cell>
          <cell r="FJ354">
            <v>1.1599999999999999</v>
          </cell>
          <cell r="FK354">
            <v>6.78</v>
          </cell>
          <cell r="FL354">
            <v>8.39</v>
          </cell>
          <cell r="FM354">
            <v>-0.53</v>
          </cell>
          <cell r="FN354">
            <v>-3.22</v>
          </cell>
          <cell r="FO354">
            <v>3.89</v>
          </cell>
          <cell r="FP354">
            <v>6.25</v>
          </cell>
          <cell r="FQ354">
            <v>-2.41</v>
          </cell>
          <cell r="FR354">
            <v>-8.83</v>
          </cell>
          <cell r="FS354">
            <v>0.01</v>
          </cell>
          <cell r="FT354">
            <v>15.25</v>
          </cell>
          <cell r="FU354">
            <v>14.22</v>
          </cell>
          <cell r="FV354">
            <v>10.17</v>
          </cell>
          <cell r="FW354">
            <v>3.88</v>
          </cell>
          <cell r="FX354">
            <v>1.6</v>
          </cell>
          <cell r="FY354">
            <v>-0.8</v>
          </cell>
          <cell r="FZ354">
            <v>-3.11</v>
          </cell>
          <cell r="GA354">
            <v>-2.19</v>
          </cell>
          <cell r="GB354">
            <v>-2.63</v>
          </cell>
          <cell r="GC354">
            <v>-6.98</v>
          </cell>
          <cell r="GD354">
            <v>-6.19</v>
          </cell>
          <cell r="GE354">
            <v>2.16</v>
          </cell>
          <cell r="GF354">
            <v>6.87</v>
          </cell>
          <cell r="GG354">
            <v>1.8</v>
          </cell>
          <cell r="GH354">
            <v>-1.34</v>
          </cell>
          <cell r="GI354">
            <v>2.75</v>
          </cell>
          <cell r="GJ354">
            <v>4.17</v>
          </cell>
          <cell r="GK354">
            <v>-1.48</v>
          </cell>
          <cell r="GL354">
            <v>-7.29</v>
          </cell>
          <cell r="GM354">
            <v>-11.03</v>
          </cell>
          <cell r="GN354">
            <v>-8.25</v>
          </cell>
          <cell r="GO354">
            <v>-2.95</v>
          </cell>
          <cell r="GP354">
            <v>-1.62</v>
          </cell>
          <cell r="GQ354">
            <v>2.65</v>
          </cell>
          <cell r="GR354">
            <v>4.6900000000000004</v>
          </cell>
          <cell r="GS354">
            <v>7.27</v>
          </cell>
          <cell r="GT354">
            <v>10</v>
          </cell>
          <cell r="GU354">
            <v>6.78</v>
          </cell>
          <cell r="GV354">
            <v>3.97</v>
          </cell>
          <cell r="GW354">
            <v>1.38</v>
          </cell>
          <cell r="GX354">
            <v>0.01</v>
          </cell>
          <cell r="GY354">
            <v>1.92</v>
          </cell>
          <cell r="GZ354">
            <v>2.82</v>
          </cell>
          <cell r="HA354">
            <v>1.95</v>
          </cell>
          <cell r="HB354">
            <v>1.71</v>
          </cell>
          <cell r="HC354">
            <v>-0.46</v>
          </cell>
          <cell r="HD354">
            <v>-1.74</v>
          </cell>
          <cell r="HE354">
            <v>3.21</v>
          </cell>
          <cell r="HF354">
            <v>6.38</v>
          </cell>
          <cell r="HG354">
            <v>0.66</v>
          </cell>
          <cell r="HH354">
            <v>-4.96</v>
          </cell>
          <cell r="HI354">
            <v>-4.59</v>
          </cell>
          <cell r="HJ354">
            <v>-1.44</v>
          </cell>
          <cell r="HK354">
            <v>-0.81</v>
          </cell>
          <cell r="HL354">
            <v>-3.15</v>
          </cell>
          <cell r="HM354">
            <v>-2.2799999999999998</v>
          </cell>
          <cell r="HN354">
            <v>0.08</v>
          </cell>
          <cell r="HO354">
            <v>2.87</v>
          </cell>
          <cell r="HP354">
            <v>4.96</v>
          </cell>
          <cell r="HQ354">
            <v>0.67</v>
          </cell>
          <cell r="HR354">
            <v>-4.4000000000000004</v>
          </cell>
          <cell r="HS354">
            <v>-1.2</v>
          </cell>
          <cell r="HT354">
            <v>2.34</v>
          </cell>
          <cell r="HU354">
            <v>4.38</v>
          </cell>
          <cell r="HV354">
            <v>5.47</v>
          </cell>
          <cell r="HW354">
            <v>-1.37</v>
          </cell>
          <cell r="HX354">
            <v>-2.46</v>
          </cell>
          <cell r="HY354">
            <v>3.06</v>
          </cell>
          <cell r="HZ354">
            <v>0.14000000000000001</v>
          </cell>
          <cell r="IA354">
            <v>-3.83</v>
          </cell>
          <cell r="IB354">
            <v>-1.67</v>
          </cell>
          <cell r="IC354">
            <v>-2.54</v>
          </cell>
          <cell r="ID354">
            <v>-2.98</v>
          </cell>
          <cell r="IE354">
            <v>-0.77</v>
          </cell>
          <cell r="IF354">
            <v>-1.96</v>
          </cell>
          <cell r="IG354">
            <v>-0.45</v>
          </cell>
          <cell r="IH354">
            <v>3.32</v>
          </cell>
          <cell r="II354">
            <v>2</v>
          </cell>
          <cell r="IJ354">
            <v>1.0900000000000001</v>
          </cell>
          <cell r="IK354">
            <v>7.84</v>
          </cell>
          <cell r="IL354">
            <v>8.58</v>
          </cell>
          <cell r="IM354">
            <v>6.99</v>
          </cell>
          <cell r="IN354">
            <v>9.0500000000000007</v>
          </cell>
          <cell r="IO354">
            <v>4.3099999999999996</v>
          </cell>
          <cell r="IP354">
            <v>-0.13</v>
          </cell>
          <cell r="IQ354">
            <v>-1.66</v>
          </cell>
          <cell r="IR354">
            <v>2.8</v>
          </cell>
          <cell r="IS354">
            <v>6.5</v>
          </cell>
          <cell r="IT354">
            <v>2.25</v>
          </cell>
          <cell r="IU354">
            <v>1.56</v>
          </cell>
          <cell r="IV354">
            <v>6.76</v>
          </cell>
          <cell r="IW354">
            <v>8.24</v>
          </cell>
          <cell r="IX354">
            <v>0.31</v>
          </cell>
          <cell r="IY354">
            <v>-5.22</v>
          </cell>
          <cell r="IZ354">
            <v>-5.74</v>
          </cell>
          <cell r="JA354">
            <v>-4.2300000000000004</v>
          </cell>
          <cell r="JB354">
            <v>-2.83</v>
          </cell>
          <cell r="JC354">
            <v>-4.7</v>
          </cell>
          <cell r="JD354">
            <v>-4</v>
          </cell>
          <cell r="JE354">
            <v>-2.38</v>
          </cell>
          <cell r="JF354">
            <v>-0.65</v>
          </cell>
          <cell r="JG354">
            <v>-2.8</v>
          </cell>
          <cell r="JH354">
            <v>-4.54</v>
          </cell>
          <cell r="JI354">
            <v>-1.58</v>
          </cell>
          <cell r="JJ354">
            <v>0.54</v>
          </cell>
          <cell r="JK354">
            <v>2.56</v>
          </cell>
          <cell r="JL354">
            <v>4.1399999999999997</v>
          </cell>
          <cell r="JM354">
            <v>8.15</v>
          </cell>
          <cell r="JN354">
            <v>15</v>
          </cell>
          <cell r="JO354">
            <v>14.87</v>
          </cell>
          <cell r="JP354">
            <v>8.33</v>
          </cell>
          <cell r="JQ354">
            <v>12.05</v>
          </cell>
          <cell r="JR354">
            <v>16.3</v>
          </cell>
          <cell r="JS354">
            <v>11.31</v>
          </cell>
          <cell r="JT354">
            <v>4.33</v>
          </cell>
          <cell r="JU354">
            <v>-8.06</v>
          </cell>
          <cell r="JV354">
            <v>-11.63</v>
          </cell>
          <cell r="JW354">
            <v>-9.5299999999999994</v>
          </cell>
          <cell r="JX354">
            <v>-11.6</v>
          </cell>
          <cell r="JY354">
            <v>-9.27</v>
          </cell>
          <cell r="JZ354">
            <v>-2.99</v>
          </cell>
          <cell r="KA354">
            <v>-1.18</v>
          </cell>
          <cell r="KB354">
            <v>-3.03</v>
          </cell>
          <cell r="KC354">
            <v>-2.0699999999999998</v>
          </cell>
          <cell r="KD354">
            <v>-0.88</v>
          </cell>
          <cell r="KE354">
            <v>3.36</v>
          </cell>
          <cell r="KF354">
            <v>10.19</v>
          </cell>
          <cell r="KG354">
            <v>7.05</v>
          </cell>
          <cell r="KH354">
            <v>-3.64</v>
          </cell>
          <cell r="KI354">
            <v>-7.56</v>
          </cell>
          <cell r="KJ354">
            <v>-1.24</v>
          </cell>
          <cell r="KK354">
            <v>-1.07</v>
          </cell>
          <cell r="KL354">
            <v>-6.23</v>
          </cell>
          <cell r="KM354">
            <v>-7.36</v>
          </cell>
          <cell r="KN354">
            <v>-5.7</v>
          </cell>
          <cell r="KO354">
            <v>-2.9</v>
          </cell>
          <cell r="KP354">
            <v>-2.25</v>
          </cell>
          <cell r="KQ354">
            <v>-1.63</v>
          </cell>
          <cell r="KR354">
            <v>-0.31</v>
          </cell>
          <cell r="KS354">
            <v>-3.02</v>
          </cell>
          <cell r="KT354">
            <v>-3.28</v>
          </cell>
          <cell r="KU354">
            <v>-0.59</v>
          </cell>
          <cell r="KV354">
            <v>-0.91</v>
          </cell>
          <cell r="KW354">
            <v>-0.27</v>
          </cell>
          <cell r="KX354">
            <v>3.28</v>
          </cell>
          <cell r="KY354">
            <v>8.4</v>
          </cell>
          <cell r="KZ354">
            <v>6.26</v>
          </cell>
          <cell r="LA354">
            <v>1.68</v>
          </cell>
          <cell r="LB354">
            <v>-0.38</v>
          </cell>
          <cell r="LC354">
            <v>-1.78</v>
          </cell>
          <cell r="LD354">
            <v>-1.67</v>
          </cell>
          <cell r="LE354">
            <v>-4.78</v>
          </cell>
          <cell r="LF354">
            <v>-3.6</v>
          </cell>
          <cell r="LG354">
            <v>-4</v>
          </cell>
          <cell r="LH354">
            <v>2.0050297725828328</v>
          </cell>
          <cell r="LI354">
            <v>1.9207921967594421</v>
          </cell>
          <cell r="LJ354">
            <v>1.0399533310965892</v>
          </cell>
          <cell r="LK354">
            <v>1.9055285270010172</v>
          </cell>
          <cell r="LL354">
            <v>2.5955626060011561</v>
          </cell>
          <cell r="LM354">
            <v>3.4780948104496439</v>
          </cell>
          <cell r="LN354">
            <v>2.5723694433830904</v>
          </cell>
          <cell r="LO354">
            <v>1.7508826640040593</v>
          </cell>
          <cell r="LP354">
            <v>1.1674609411912851</v>
          </cell>
          <cell r="LQ354">
            <v>0.28655747471362725</v>
          </cell>
          <cell r="LR354">
            <v>-2.5526877678673472</v>
          </cell>
          <cell r="LS354">
            <v>-3.8169065887463187</v>
          </cell>
          <cell r="LT354">
            <v>-3.5435396422148182</v>
          </cell>
          <cell r="LU354">
            <v>-3.8454783009862523</v>
          </cell>
          <cell r="LV354">
            <v>-2.7347264582413606</v>
          </cell>
          <cell r="LW354">
            <v>-3.2183344074366063</v>
          </cell>
          <cell r="LX354">
            <v>-2.7907867163202451</v>
          </cell>
          <cell r="LY354">
            <v>-2.1435404115541119</v>
          </cell>
          <cell r="LZ354">
            <v>-1.2243718501083627</v>
          </cell>
          <cell r="MA354">
            <v>0.25383671898816346</v>
          </cell>
          <cell r="MB354">
            <v>1.243301344766337</v>
          </cell>
          <cell r="MC354">
            <v>2.5843138759054565</v>
          </cell>
          <cell r="MD354">
            <v>2.7912228099261767</v>
          </cell>
          <cell r="ME354">
            <v>3.2482130274135139</v>
          </cell>
        </row>
        <row r="355">
          <cell r="A355">
            <v>1103026</v>
          </cell>
          <cell r="G355" t="str">
            <v xml:space="preserve">Pimentão </v>
          </cell>
          <cell r="H355">
            <v>-2.4900000000000002</v>
          </cell>
          <cell r="I355">
            <v>-1.61</v>
          </cell>
          <cell r="J355">
            <v>-3.82</v>
          </cell>
          <cell r="K355">
            <v>4.32</v>
          </cell>
          <cell r="L355">
            <v>19.29</v>
          </cell>
          <cell r="M355">
            <v>14.31</v>
          </cell>
          <cell r="N355">
            <v>2.0699999999999998</v>
          </cell>
          <cell r="O355">
            <v>-7.07</v>
          </cell>
          <cell r="P355">
            <v>-7.23</v>
          </cell>
          <cell r="Q355">
            <v>-1.38</v>
          </cell>
          <cell r="R355">
            <v>2.37</v>
          </cell>
          <cell r="S355">
            <v>3.51</v>
          </cell>
          <cell r="T355">
            <v>3.7</v>
          </cell>
          <cell r="U355">
            <v>5.05</v>
          </cell>
          <cell r="V355">
            <v>6.02</v>
          </cell>
          <cell r="W355">
            <v>1.01</v>
          </cell>
          <cell r="X355">
            <v>-6.69</v>
          </cell>
          <cell r="Y355">
            <v>-7.64</v>
          </cell>
          <cell r="Z355">
            <v>-3.66</v>
          </cell>
          <cell r="AA355">
            <v>1.68</v>
          </cell>
          <cell r="AB355">
            <v>12.24</v>
          </cell>
          <cell r="AC355">
            <v>18.739999999999998</v>
          </cell>
          <cell r="AD355">
            <v>10.050000000000001</v>
          </cell>
          <cell r="AE355">
            <v>0.49</v>
          </cell>
          <cell r="AF355">
            <v>-1.52</v>
          </cell>
          <cell r="AG355">
            <v>-2.69</v>
          </cell>
          <cell r="AH355">
            <v>-7.29</v>
          </cell>
          <cell r="AI355">
            <v>-10.029999999999999</v>
          </cell>
          <cell r="AJ355">
            <v>-6.65</v>
          </cell>
          <cell r="AK355">
            <v>-2.64</v>
          </cell>
          <cell r="AL355">
            <v>-3.2</v>
          </cell>
          <cell r="AM355">
            <v>-0.12</v>
          </cell>
          <cell r="AN355">
            <v>1.07</v>
          </cell>
          <cell r="AO355">
            <v>1.99</v>
          </cell>
          <cell r="AP355">
            <v>5.24</v>
          </cell>
          <cell r="AQ355">
            <v>-0.45</v>
          </cell>
          <cell r="AR355">
            <v>-3.68</v>
          </cell>
          <cell r="AS355">
            <v>1.1299999999999999</v>
          </cell>
          <cell r="AT355">
            <v>-0.92</v>
          </cell>
          <cell r="AU355">
            <v>-1.41</v>
          </cell>
          <cell r="AV355">
            <v>4.66</v>
          </cell>
          <cell r="AW355">
            <v>5.93</v>
          </cell>
          <cell r="AX355">
            <v>5.75</v>
          </cell>
          <cell r="AY355">
            <v>0.02</v>
          </cell>
          <cell r="AZ355">
            <v>-6.74</v>
          </cell>
          <cell r="BA355">
            <v>-7.41</v>
          </cell>
          <cell r="BB355">
            <v>-2.4300000000000002</v>
          </cell>
          <cell r="BC355">
            <v>5.3</v>
          </cell>
          <cell r="BD355">
            <v>1.93</v>
          </cell>
          <cell r="BE355">
            <v>-8.24</v>
          </cell>
          <cell r="BF355">
            <v>-2.52</v>
          </cell>
          <cell r="BG355">
            <v>19.02</v>
          </cell>
          <cell r="BH355">
            <v>23.04</v>
          </cell>
          <cell r="BI355">
            <v>11.98</v>
          </cell>
          <cell r="BJ355">
            <v>7.35</v>
          </cell>
          <cell r="BK355">
            <v>4.46</v>
          </cell>
          <cell r="BL355">
            <v>-2.2999999999999998</v>
          </cell>
          <cell r="BM355">
            <v>-3.87</v>
          </cell>
          <cell r="BN355">
            <v>-13.31</v>
          </cell>
          <cell r="BO355">
            <v>-18.739999999999998</v>
          </cell>
          <cell r="BP355">
            <v>-10.87</v>
          </cell>
          <cell r="BQ355">
            <v>-8.08</v>
          </cell>
          <cell r="BR355">
            <v>-2.97</v>
          </cell>
          <cell r="BS355">
            <v>-0.28999999999999998</v>
          </cell>
          <cell r="BT355">
            <v>-0.52</v>
          </cell>
          <cell r="BU355">
            <v>4.5999999999999996</v>
          </cell>
          <cell r="BV355">
            <v>6.46</v>
          </cell>
          <cell r="BW355">
            <v>8.76</v>
          </cell>
          <cell r="BX355">
            <v>6.91</v>
          </cell>
          <cell r="BY355">
            <v>-4.67</v>
          </cell>
          <cell r="BZ355">
            <v>-11.06</v>
          </cell>
          <cell r="CA355">
            <v>-11.12</v>
          </cell>
          <cell r="CB355">
            <v>-4.92</v>
          </cell>
          <cell r="CC355">
            <v>-7.39</v>
          </cell>
          <cell r="CD355">
            <v>-7.68</v>
          </cell>
          <cell r="CE355">
            <v>6.17</v>
          </cell>
          <cell r="CF355">
            <v>11.56</v>
          </cell>
          <cell r="CG355">
            <v>8.84</v>
          </cell>
          <cell r="CH355">
            <v>7.91</v>
          </cell>
          <cell r="CI355">
            <v>6.99</v>
          </cell>
          <cell r="CJ355">
            <v>9.7200000000000006</v>
          </cell>
          <cell r="CK355">
            <v>14.46</v>
          </cell>
          <cell r="CL355">
            <v>11.43</v>
          </cell>
          <cell r="CM355">
            <v>2.31</v>
          </cell>
          <cell r="CN355">
            <v>-2.59</v>
          </cell>
          <cell r="CO355">
            <v>-5</v>
          </cell>
          <cell r="CP355">
            <v>-7.45</v>
          </cell>
          <cell r="CQ355">
            <v>-3.46</v>
          </cell>
          <cell r="CR355">
            <v>-1.02</v>
          </cell>
          <cell r="CS355">
            <v>-4.8</v>
          </cell>
          <cell r="CT355">
            <v>-1.78</v>
          </cell>
          <cell r="CU355">
            <v>0.89</v>
          </cell>
          <cell r="CV355">
            <v>-0.3</v>
          </cell>
          <cell r="CW355">
            <v>3.19</v>
          </cell>
          <cell r="CX355">
            <v>6.5</v>
          </cell>
          <cell r="CY355">
            <v>3.76</v>
          </cell>
          <cell r="CZ355">
            <v>-7.86</v>
          </cell>
          <cell r="DA355">
            <v>-7.86</v>
          </cell>
          <cell r="DB355">
            <v>-5.23</v>
          </cell>
          <cell r="DC355">
            <v>4.5599999999999996</v>
          </cell>
          <cell r="DD355">
            <v>10.94</v>
          </cell>
          <cell r="DE355">
            <v>4.96</v>
          </cell>
          <cell r="DF355">
            <v>-1.58</v>
          </cell>
          <cell r="DG355">
            <v>1.2</v>
          </cell>
          <cell r="DH355">
            <v>1.93</v>
          </cell>
          <cell r="DI355">
            <v>1.93</v>
          </cell>
          <cell r="DJ355">
            <v>2.99</v>
          </cell>
          <cell r="DK355">
            <v>0.91</v>
          </cell>
          <cell r="DL355">
            <v>0.13</v>
          </cell>
          <cell r="DM355">
            <v>4.87</v>
          </cell>
          <cell r="DN355">
            <v>10.89</v>
          </cell>
          <cell r="DO355">
            <v>6.43</v>
          </cell>
          <cell r="DP355">
            <v>-0.52</v>
          </cell>
          <cell r="DQ355">
            <v>-1.1200000000000001</v>
          </cell>
          <cell r="DR355">
            <v>-3.19</v>
          </cell>
          <cell r="DS355">
            <v>-2.86</v>
          </cell>
          <cell r="DT355">
            <v>3.99</v>
          </cell>
          <cell r="DU355">
            <v>-1.2</v>
          </cell>
          <cell r="DV355">
            <v>-8.24</v>
          </cell>
          <cell r="DW355">
            <v>-2.59</v>
          </cell>
          <cell r="DX355">
            <v>3.23</v>
          </cell>
          <cell r="DY355">
            <v>0.84</v>
          </cell>
          <cell r="DZ355">
            <v>5.07</v>
          </cell>
          <cell r="EA355">
            <v>12.03</v>
          </cell>
          <cell r="EB355">
            <v>10.83</v>
          </cell>
          <cell r="EC355">
            <v>11.64</v>
          </cell>
          <cell r="ED355">
            <v>11</v>
          </cell>
          <cell r="EE355">
            <v>3.28</v>
          </cell>
          <cell r="EF355">
            <v>-6.85</v>
          </cell>
          <cell r="EG355">
            <v>-8.8800000000000008</v>
          </cell>
          <cell r="EH355">
            <v>-6.14</v>
          </cell>
          <cell r="EI355">
            <v>-6.26</v>
          </cell>
          <cell r="EJ355">
            <v>-6.87</v>
          </cell>
          <cell r="EK355">
            <v>-6.65</v>
          </cell>
          <cell r="EL355">
            <v>-7.13</v>
          </cell>
          <cell r="EM355">
            <v>-3.52</v>
          </cell>
          <cell r="EN355">
            <v>4.0199999999999996</v>
          </cell>
          <cell r="EO355">
            <v>7.07</v>
          </cell>
          <cell r="EP355">
            <v>3.99</v>
          </cell>
          <cell r="EQ355">
            <v>0.52</v>
          </cell>
          <cell r="ER355">
            <v>0.94</v>
          </cell>
          <cell r="ES355">
            <v>-1.83</v>
          </cell>
          <cell r="ET355">
            <v>-9.84</v>
          </cell>
          <cell r="EU355">
            <v>-13.18</v>
          </cell>
          <cell r="EV355">
            <v>-3.22</v>
          </cell>
          <cell r="EW355">
            <v>8.3699999999999992</v>
          </cell>
          <cell r="EX355">
            <v>4.3099999999999996</v>
          </cell>
          <cell r="EY355">
            <v>1.08</v>
          </cell>
          <cell r="EZ355">
            <v>3.79</v>
          </cell>
          <cell r="FA355">
            <v>8.17</v>
          </cell>
          <cell r="FB355">
            <v>9.51</v>
          </cell>
          <cell r="FC355">
            <v>11.93</v>
          </cell>
          <cell r="FD355">
            <v>11.42</v>
          </cell>
          <cell r="FE355">
            <v>3.26</v>
          </cell>
          <cell r="FF355">
            <v>-0.71</v>
          </cell>
          <cell r="FG355">
            <v>-2.4500000000000002</v>
          </cell>
          <cell r="FH355">
            <v>0.94</v>
          </cell>
          <cell r="FI355">
            <v>2.48</v>
          </cell>
          <cell r="FJ355">
            <v>-2.89</v>
          </cell>
          <cell r="FK355">
            <v>-3.1</v>
          </cell>
          <cell r="FL355">
            <v>0.2</v>
          </cell>
          <cell r="FM355">
            <v>-1.04</v>
          </cell>
          <cell r="FN355">
            <v>-4.68</v>
          </cell>
          <cell r="FO355">
            <v>-8.93</v>
          </cell>
          <cell r="FP355">
            <v>-4.54</v>
          </cell>
          <cell r="FQ355">
            <v>7.69</v>
          </cell>
          <cell r="FR355">
            <v>6.32</v>
          </cell>
          <cell r="FS355">
            <v>-1.25</v>
          </cell>
          <cell r="FT355">
            <v>-2.62</v>
          </cell>
          <cell r="FU355">
            <v>-5.72</v>
          </cell>
          <cell r="FV355">
            <v>-3.55</v>
          </cell>
          <cell r="FW355">
            <v>-2.1800000000000002</v>
          </cell>
          <cell r="FX355">
            <v>-5.68</v>
          </cell>
          <cell r="FY355">
            <v>-5.07</v>
          </cell>
          <cell r="FZ355">
            <v>-3.01</v>
          </cell>
          <cell r="GA355">
            <v>-3.83</v>
          </cell>
          <cell r="GB355">
            <v>1.58</v>
          </cell>
          <cell r="GC355">
            <v>22.49</v>
          </cell>
          <cell r="GD355">
            <v>24.54</v>
          </cell>
          <cell r="GE355">
            <v>-6.33</v>
          </cell>
          <cell r="GF355">
            <v>-12.53</v>
          </cell>
          <cell r="GG355">
            <v>-0.69</v>
          </cell>
          <cell r="GH355">
            <v>16.87</v>
          </cell>
          <cell r="GI355">
            <v>51.89</v>
          </cell>
          <cell r="GJ355">
            <v>42.21</v>
          </cell>
          <cell r="GK355">
            <v>2.64</v>
          </cell>
          <cell r="GL355">
            <v>-6.93</v>
          </cell>
          <cell r="GM355">
            <v>-7.31</v>
          </cell>
          <cell r="GN355">
            <v>-14.45</v>
          </cell>
          <cell r="GO355">
            <v>-18.38</v>
          </cell>
          <cell r="GP355">
            <v>-14.36</v>
          </cell>
          <cell r="GQ355">
            <v>-1.76</v>
          </cell>
          <cell r="GR355">
            <v>1.32</v>
          </cell>
          <cell r="GS355">
            <v>-2.2200000000000002</v>
          </cell>
          <cell r="GT355">
            <v>-5.34</v>
          </cell>
          <cell r="GU355">
            <v>-13.57</v>
          </cell>
          <cell r="GV355">
            <v>-12.37</v>
          </cell>
          <cell r="GW355">
            <v>-2.4700000000000002</v>
          </cell>
          <cell r="GX355">
            <v>9.2799999999999994</v>
          </cell>
          <cell r="GY355">
            <v>17</v>
          </cell>
          <cell r="GZ355">
            <v>17.07</v>
          </cell>
          <cell r="HA355">
            <v>19.649999999999999</v>
          </cell>
          <cell r="HB355">
            <v>16.190000000000001</v>
          </cell>
          <cell r="HC355">
            <v>-5.98</v>
          </cell>
          <cell r="HD355">
            <v>-15.75</v>
          </cell>
          <cell r="HE355">
            <v>-1.3</v>
          </cell>
          <cell r="HF355">
            <v>4.0599999999999996</v>
          </cell>
          <cell r="HG355">
            <v>2.59</v>
          </cell>
          <cell r="HH355">
            <v>-1.77</v>
          </cell>
          <cell r="HI355">
            <v>-16.32</v>
          </cell>
          <cell r="HJ355">
            <v>-11.56</v>
          </cell>
          <cell r="HK355">
            <v>9.7100000000000009</v>
          </cell>
          <cell r="HL355">
            <v>12.71</v>
          </cell>
          <cell r="HM355">
            <v>1.2</v>
          </cell>
          <cell r="HN355">
            <v>-4.5</v>
          </cell>
          <cell r="HO355">
            <v>-3.41</v>
          </cell>
          <cell r="HP355">
            <v>7.98</v>
          </cell>
          <cell r="HQ355">
            <v>32.44</v>
          </cell>
          <cell r="HR355">
            <v>33.64</v>
          </cell>
          <cell r="HS355">
            <v>4.72</v>
          </cell>
          <cell r="HT355">
            <v>-6.79</v>
          </cell>
          <cell r="HU355">
            <v>-4.17</v>
          </cell>
          <cell r="HV355">
            <v>-1.2</v>
          </cell>
          <cell r="HW355">
            <v>-2</v>
          </cell>
          <cell r="HX355">
            <v>-11.57</v>
          </cell>
          <cell r="HY355">
            <v>-15</v>
          </cell>
          <cell r="HZ355">
            <v>-8.91</v>
          </cell>
          <cell r="IA355">
            <v>-6.97</v>
          </cell>
          <cell r="IB355">
            <v>-6.26</v>
          </cell>
          <cell r="IC355">
            <v>7.42</v>
          </cell>
          <cell r="ID355">
            <v>17.47</v>
          </cell>
          <cell r="IE355">
            <v>8.68</v>
          </cell>
          <cell r="IF355">
            <v>1.9</v>
          </cell>
          <cell r="IG355">
            <v>-0.28999999999999998</v>
          </cell>
          <cell r="IH355">
            <v>-6.84</v>
          </cell>
          <cell r="II355">
            <v>-11.41</v>
          </cell>
          <cell r="IJ355">
            <v>-5.27</v>
          </cell>
          <cell r="IK355">
            <v>4.95</v>
          </cell>
          <cell r="IL355">
            <v>3.76</v>
          </cell>
          <cell r="IM355">
            <v>-2.52</v>
          </cell>
          <cell r="IN355">
            <v>-0.56999999999999995</v>
          </cell>
          <cell r="IO355">
            <v>-2.3199999999999998</v>
          </cell>
          <cell r="IP355">
            <v>-3.04</v>
          </cell>
          <cell r="IQ355">
            <v>20</v>
          </cell>
          <cell r="IR355">
            <v>37.71</v>
          </cell>
          <cell r="IS355">
            <v>33.15</v>
          </cell>
          <cell r="IT355">
            <v>19.45</v>
          </cell>
          <cell r="IU355">
            <v>-2.23</v>
          </cell>
          <cell r="IV355">
            <v>-12.59</v>
          </cell>
          <cell r="IW355">
            <v>-17.41</v>
          </cell>
          <cell r="IX355">
            <v>-16.39</v>
          </cell>
          <cell r="IY355">
            <v>-7.64</v>
          </cell>
          <cell r="IZ355">
            <v>1.18</v>
          </cell>
          <cell r="JA355">
            <v>4.5599999999999996</v>
          </cell>
          <cell r="JB355">
            <v>-1.36</v>
          </cell>
          <cell r="JC355">
            <v>-4.05</v>
          </cell>
          <cell r="JD355">
            <v>-0.36</v>
          </cell>
          <cell r="JE355">
            <v>-0.37</v>
          </cell>
          <cell r="JF355">
            <v>-7.86</v>
          </cell>
          <cell r="JG355">
            <v>-11.49</v>
          </cell>
          <cell r="JH355">
            <v>-0.81</v>
          </cell>
          <cell r="JI355">
            <v>10.65</v>
          </cell>
          <cell r="JJ355">
            <v>14.04</v>
          </cell>
          <cell r="JK355">
            <v>14.22</v>
          </cell>
          <cell r="JL355">
            <v>12.33</v>
          </cell>
          <cell r="JM355">
            <v>7.2</v>
          </cell>
          <cell r="JN355">
            <v>-1.94</v>
          </cell>
          <cell r="JO355">
            <v>-0.4</v>
          </cell>
          <cell r="JP355">
            <v>20.94</v>
          </cell>
          <cell r="JQ355">
            <v>30.27</v>
          </cell>
          <cell r="JR355">
            <v>24.83</v>
          </cell>
          <cell r="JS355">
            <v>23.48</v>
          </cell>
          <cell r="JT355">
            <v>0.22</v>
          </cell>
          <cell r="JU355">
            <v>-17.690000000000001</v>
          </cell>
          <cell r="JV355">
            <v>-16.77</v>
          </cell>
          <cell r="JW355">
            <v>-20.239999999999998</v>
          </cell>
          <cell r="JX355">
            <v>-23.99</v>
          </cell>
          <cell r="JY355">
            <v>-16.27</v>
          </cell>
          <cell r="JZ355">
            <v>-5.26</v>
          </cell>
          <cell r="KA355">
            <v>-3.19</v>
          </cell>
          <cell r="KB355">
            <v>-7.37</v>
          </cell>
          <cell r="KC355">
            <v>-8.8699999999999992</v>
          </cell>
          <cell r="KD355">
            <v>-5.42</v>
          </cell>
          <cell r="KE355">
            <v>3.78</v>
          </cell>
          <cell r="KF355">
            <v>11.55</v>
          </cell>
          <cell r="KG355">
            <v>6.8</v>
          </cell>
          <cell r="KH355">
            <v>1.27</v>
          </cell>
          <cell r="KI355">
            <v>4.32</v>
          </cell>
          <cell r="KJ355">
            <v>10.97</v>
          </cell>
          <cell r="KK355">
            <v>14.2</v>
          </cell>
          <cell r="KL355">
            <v>5.67</v>
          </cell>
          <cell r="KM355">
            <v>-5.86</v>
          </cell>
          <cell r="KN355">
            <v>-7.3</v>
          </cell>
          <cell r="KO355">
            <v>-2.34</v>
          </cell>
          <cell r="KP355">
            <v>-0.47</v>
          </cell>
          <cell r="KQ355">
            <v>-0.91</v>
          </cell>
          <cell r="KR355">
            <v>4.03</v>
          </cell>
          <cell r="KS355">
            <v>11.45</v>
          </cell>
          <cell r="KT355">
            <v>5.98</v>
          </cell>
          <cell r="KU355">
            <v>-3.74</v>
          </cell>
          <cell r="KV355">
            <v>-2.75</v>
          </cell>
          <cell r="KW355">
            <v>2.62</v>
          </cell>
          <cell r="KX355">
            <v>6.78</v>
          </cell>
          <cell r="KY355">
            <v>9.8699999999999992</v>
          </cell>
          <cell r="KZ355">
            <v>-1.95</v>
          </cell>
          <cell r="LA355">
            <v>-15.69</v>
          </cell>
          <cell r="LB355">
            <v>-15.46</v>
          </cell>
          <cell r="LC355">
            <v>-12.43</v>
          </cell>
          <cell r="LD355">
            <v>-8.34</v>
          </cell>
          <cell r="LE355">
            <v>-13.16</v>
          </cell>
          <cell r="LF355">
            <v>-3.6</v>
          </cell>
          <cell r="LG355">
            <v>-4</v>
          </cell>
          <cell r="LH355">
            <v>2.0050297725828328</v>
          </cell>
          <cell r="LI355">
            <v>1.9207921967594421</v>
          </cell>
          <cell r="LJ355">
            <v>1.0399533310965892</v>
          </cell>
          <cell r="LK355">
            <v>1.9055285270010172</v>
          </cell>
          <cell r="LL355">
            <v>2.5955626060011561</v>
          </cell>
          <cell r="LM355">
            <v>3.4780948104496439</v>
          </cell>
          <cell r="LN355">
            <v>2.5723694433830904</v>
          </cell>
          <cell r="LO355">
            <v>1.7508826640040593</v>
          </cell>
          <cell r="LP355">
            <v>1.1674609411912851</v>
          </cell>
          <cell r="LQ355">
            <v>0.28655747471362725</v>
          </cell>
          <cell r="LR355">
            <v>-2.5526877678673472</v>
          </cell>
          <cell r="LS355">
            <v>-3.8169065887463187</v>
          </cell>
          <cell r="LT355">
            <v>-3.5435396422148182</v>
          </cell>
          <cell r="LU355">
            <v>-3.8454783009862523</v>
          </cell>
          <cell r="LV355">
            <v>-2.7347264582413606</v>
          </cell>
          <cell r="LW355">
            <v>-3.2183344074366063</v>
          </cell>
          <cell r="LX355">
            <v>-2.7907867163202451</v>
          </cell>
          <cell r="LY355">
            <v>-2.1435404115541119</v>
          </cell>
          <cell r="LZ355">
            <v>-1.2243718501083627</v>
          </cell>
          <cell r="MA355">
            <v>0.25383671898816346</v>
          </cell>
          <cell r="MB355">
            <v>1.243301344766337</v>
          </cell>
          <cell r="MC355">
            <v>2.5843138759054565</v>
          </cell>
          <cell r="MD355">
            <v>2.7912228099261767</v>
          </cell>
          <cell r="ME355">
            <v>3.2482130274135139</v>
          </cell>
        </row>
        <row r="356">
          <cell r="A356">
            <v>1103027</v>
          </cell>
          <cell r="G356" t="str">
            <v xml:space="preserve">Quiabo </v>
          </cell>
          <cell r="H356">
            <v>-2.67</v>
          </cell>
          <cell r="I356">
            <v>-3.93</v>
          </cell>
          <cell r="J356">
            <v>-10.7</v>
          </cell>
          <cell r="K356">
            <v>-16</v>
          </cell>
          <cell r="L356">
            <v>-12.44</v>
          </cell>
          <cell r="M356">
            <v>6.85</v>
          </cell>
          <cell r="N356">
            <v>18.89</v>
          </cell>
          <cell r="O356">
            <v>-1.41</v>
          </cell>
          <cell r="P356">
            <v>3.53</v>
          </cell>
          <cell r="Q356">
            <v>28.5</v>
          </cell>
          <cell r="R356">
            <v>10</v>
          </cell>
          <cell r="S356">
            <v>-13.07</v>
          </cell>
          <cell r="T356">
            <v>-13.06</v>
          </cell>
          <cell r="U356">
            <v>8.52</v>
          </cell>
          <cell r="V356">
            <v>23.87</v>
          </cell>
          <cell r="W356">
            <v>5.5</v>
          </cell>
          <cell r="X356">
            <v>-8.93</v>
          </cell>
          <cell r="Y356">
            <v>-0.44</v>
          </cell>
          <cell r="Z356">
            <v>18.55</v>
          </cell>
          <cell r="AA356">
            <v>14.51</v>
          </cell>
          <cell r="AB356">
            <v>4.2300000000000004</v>
          </cell>
          <cell r="AC356">
            <v>3.65</v>
          </cell>
          <cell r="AD356">
            <v>7.99</v>
          </cell>
          <cell r="AE356">
            <v>-6.11</v>
          </cell>
          <cell r="AF356">
            <v>-6.51</v>
          </cell>
          <cell r="AG356">
            <v>-17.95</v>
          </cell>
          <cell r="AH356">
            <v>-27.55</v>
          </cell>
          <cell r="AI356">
            <v>-8.0500000000000007</v>
          </cell>
          <cell r="AJ356">
            <v>2.46</v>
          </cell>
          <cell r="AK356">
            <v>3.56</v>
          </cell>
          <cell r="AL356">
            <v>0.89</v>
          </cell>
          <cell r="AM356">
            <v>2.15</v>
          </cell>
          <cell r="AN356">
            <v>-3.2</v>
          </cell>
          <cell r="AO356">
            <v>-6.71</v>
          </cell>
          <cell r="AP356">
            <v>17.559999999999999</v>
          </cell>
          <cell r="AQ356">
            <v>30.53</v>
          </cell>
          <cell r="AR356">
            <v>22.2</v>
          </cell>
          <cell r="AS356">
            <v>19.899999999999999</v>
          </cell>
          <cell r="AT356">
            <v>13.94</v>
          </cell>
          <cell r="AU356">
            <v>-1.57</v>
          </cell>
          <cell r="AV356">
            <v>-4.96</v>
          </cell>
          <cell r="AW356">
            <v>10.63</v>
          </cell>
          <cell r="AX356">
            <v>7.01</v>
          </cell>
          <cell r="AY356">
            <v>-3.76</v>
          </cell>
          <cell r="AZ356">
            <v>-9.75</v>
          </cell>
          <cell r="BA356">
            <v>-6.19</v>
          </cell>
          <cell r="BB356">
            <v>-4.17</v>
          </cell>
          <cell r="BC356">
            <v>-19.46</v>
          </cell>
          <cell r="BD356">
            <v>-12.69</v>
          </cell>
          <cell r="BE356">
            <v>-3.05</v>
          </cell>
          <cell r="BF356">
            <v>-4.9000000000000004</v>
          </cell>
          <cell r="BG356">
            <v>4.3</v>
          </cell>
          <cell r="BH356">
            <v>2.77</v>
          </cell>
          <cell r="BI356">
            <v>7.16</v>
          </cell>
          <cell r="BJ356">
            <v>23.09</v>
          </cell>
          <cell r="BK356">
            <v>16.77</v>
          </cell>
          <cell r="BL356">
            <v>2.64</v>
          </cell>
          <cell r="BM356">
            <v>-2.83</v>
          </cell>
          <cell r="BN356">
            <v>2.09</v>
          </cell>
          <cell r="BO356">
            <v>4.71</v>
          </cell>
          <cell r="BP356">
            <v>-11.91</v>
          </cell>
          <cell r="BQ356">
            <v>-33.81</v>
          </cell>
          <cell r="BR356">
            <v>-22.5</v>
          </cell>
          <cell r="BS356">
            <v>24.19</v>
          </cell>
          <cell r="BT356">
            <v>14.03</v>
          </cell>
          <cell r="BU356">
            <v>-4.28</v>
          </cell>
          <cell r="BV356">
            <v>20.07</v>
          </cell>
          <cell r="BW356">
            <v>25.74</v>
          </cell>
          <cell r="BX356">
            <v>3.88</v>
          </cell>
          <cell r="BY356">
            <v>4.0599999999999996</v>
          </cell>
          <cell r="BZ356">
            <v>7.32</v>
          </cell>
          <cell r="CA356">
            <v>-10.7</v>
          </cell>
          <cell r="CB356">
            <v>-15.87</v>
          </cell>
          <cell r="CC356">
            <v>-7.85</v>
          </cell>
          <cell r="CD356">
            <v>-6.23</v>
          </cell>
          <cell r="CE356">
            <v>-9.58</v>
          </cell>
          <cell r="CF356">
            <v>-19.38</v>
          </cell>
          <cell r="CG356">
            <v>-12.92</v>
          </cell>
          <cell r="CH356">
            <v>2.8</v>
          </cell>
          <cell r="CI356">
            <v>5.54</v>
          </cell>
          <cell r="CJ356">
            <v>23.08</v>
          </cell>
          <cell r="CK356">
            <v>46.06</v>
          </cell>
          <cell r="CL356">
            <v>41.11</v>
          </cell>
          <cell r="CM356">
            <v>11.82</v>
          </cell>
          <cell r="CN356">
            <v>5.48</v>
          </cell>
          <cell r="CO356">
            <v>19.309999999999999</v>
          </cell>
          <cell r="CP356">
            <v>7.99</v>
          </cell>
          <cell r="CQ356">
            <v>-11.27</v>
          </cell>
          <cell r="CR356">
            <v>-9.44</v>
          </cell>
          <cell r="CS356">
            <v>7.1</v>
          </cell>
          <cell r="CT356">
            <v>17.989999999999998</v>
          </cell>
          <cell r="CU356">
            <v>4.32</v>
          </cell>
          <cell r="CV356">
            <v>-14.34</v>
          </cell>
          <cell r="CW356">
            <v>-4.18</v>
          </cell>
          <cell r="CX356">
            <v>4.99</v>
          </cell>
          <cell r="CY356">
            <v>-3.89</v>
          </cell>
          <cell r="CZ356">
            <v>-2.16</v>
          </cell>
          <cell r="DA356">
            <v>-2.16</v>
          </cell>
          <cell r="DB356">
            <v>-13.2</v>
          </cell>
          <cell r="DC356">
            <v>-4.2699999999999996</v>
          </cell>
          <cell r="DD356">
            <v>-2.71</v>
          </cell>
          <cell r="DE356">
            <v>-8.4700000000000006</v>
          </cell>
          <cell r="DF356">
            <v>14.79</v>
          </cell>
          <cell r="DG356">
            <v>21.31</v>
          </cell>
          <cell r="DH356">
            <v>0.82</v>
          </cell>
          <cell r="DI356">
            <v>0.38</v>
          </cell>
          <cell r="DJ356">
            <v>-10.16</v>
          </cell>
          <cell r="DK356">
            <v>-15.08</v>
          </cell>
          <cell r="DL356">
            <v>-2.72</v>
          </cell>
          <cell r="DM356">
            <v>-14.03</v>
          </cell>
          <cell r="DN356">
            <v>-18.71</v>
          </cell>
          <cell r="DO356">
            <v>-4.2</v>
          </cell>
          <cell r="DP356">
            <v>15.16</v>
          </cell>
          <cell r="DQ356">
            <v>8.8000000000000007</v>
          </cell>
          <cell r="DR356">
            <v>-9.43</v>
          </cell>
          <cell r="DS356">
            <v>-0.08</v>
          </cell>
          <cell r="DT356">
            <v>11.06</v>
          </cell>
          <cell r="DU356">
            <v>0.55000000000000004</v>
          </cell>
          <cell r="DV356">
            <v>-15.24</v>
          </cell>
          <cell r="DW356">
            <v>-5.05</v>
          </cell>
          <cell r="DX356">
            <v>10.99</v>
          </cell>
          <cell r="DY356">
            <v>-11.66</v>
          </cell>
          <cell r="DZ356">
            <v>-16.46</v>
          </cell>
          <cell r="EA356">
            <v>0.18</v>
          </cell>
          <cell r="EB356">
            <v>12.59</v>
          </cell>
          <cell r="EC356">
            <v>31.1</v>
          </cell>
          <cell r="ED356">
            <v>26.38</v>
          </cell>
          <cell r="EE356">
            <v>12.77</v>
          </cell>
          <cell r="EF356">
            <v>7.88</v>
          </cell>
          <cell r="EG356">
            <v>5.51</v>
          </cell>
          <cell r="EH356">
            <v>11.79</v>
          </cell>
          <cell r="EI356">
            <v>7.5</v>
          </cell>
          <cell r="EJ356">
            <v>2.27</v>
          </cell>
          <cell r="EK356">
            <v>-6.79</v>
          </cell>
          <cell r="EL356">
            <v>-10.02</v>
          </cell>
          <cell r="EM356">
            <v>8.09</v>
          </cell>
          <cell r="EN356">
            <v>17.32</v>
          </cell>
          <cell r="EO356">
            <v>9.01</v>
          </cell>
          <cell r="EP356">
            <v>3.95</v>
          </cell>
          <cell r="EQ356">
            <v>11.48</v>
          </cell>
          <cell r="ER356">
            <v>11.44</v>
          </cell>
          <cell r="ES356">
            <v>-2.5499999999999998</v>
          </cell>
          <cell r="ET356">
            <v>-12.2</v>
          </cell>
          <cell r="EU356">
            <v>-25.42</v>
          </cell>
          <cell r="EV356">
            <v>-27.34</v>
          </cell>
          <cell r="EW356">
            <v>-0.11</v>
          </cell>
          <cell r="EX356">
            <v>9.92</v>
          </cell>
          <cell r="EY356">
            <v>-13.9</v>
          </cell>
          <cell r="EZ356">
            <v>-6.17</v>
          </cell>
          <cell r="FA356">
            <v>37.08</v>
          </cell>
          <cell r="FB356">
            <v>32.99</v>
          </cell>
          <cell r="FC356">
            <v>-12.74</v>
          </cell>
          <cell r="FD356">
            <v>-18.8</v>
          </cell>
          <cell r="FE356">
            <v>4.6500000000000004</v>
          </cell>
          <cell r="FF356">
            <v>20.47</v>
          </cell>
          <cell r="FG356">
            <v>17.04</v>
          </cell>
          <cell r="FH356">
            <v>3.05</v>
          </cell>
          <cell r="FI356">
            <v>-3.02</v>
          </cell>
          <cell r="FJ356">
            <v>3.86</v>
          </cell>
          <cell r="FK356">
            <v>0.65</v>
          </cell>
          <cell r="FL356">
            <v>-13.69</v>
          </cell>
          <cell r="FM356">
            <v>-6.08</v>
          </cell>
          <cell r="FN356">
            <v>12.77</v>
          </cell>
          <cell r="FO356">
            <v>12.8</v>
          </cell>
          <cell r="FP356">
            <v>13.13</v>
          </cell>
          <cell r="FQ356">
            <v>6.6</v>
          </cell>
          <cell r="FR356">
            <v>-4.38</v>
          </cell>
          <cell r="FS356">
            <v>5.88</v>
          </cell>
          <cell r="FT356">
            <v>2.71</v>
          </cell>
          <cell r="FU356">
            <v>-22.97</v>
          </cell>
          <cell r="FV356">
            <v>-17.63</v>
          </cell>
          <cell r="FW356">
            <v>-8.08</v>
          </cell>
          <cell r="FX356">
            <v>-16.93</v>
          </cell>
          <cell r="FY356">
            <v>-12.33</v>
          </cell>
          <cell r="FZ356">
            <v>21.16</v>
          </cell>
          <cell r="GA356">
            <v>8.7799999999999994</v>
          </cell>
          <cell r="GB356">
            <v>-18.190000000000001</v>
          </cell>
          <cell r="GC356">
            <v>8.0399999999999991</v>
          </cell>
          <cell r="GD356">
            <v>27.93</v>
          </cell>
          <cell r="GE356">
            <v>-4.72</v>
          </cell>
          <cell r="GF356">
            <v>-17.59</v>
          </cell>
          <cell r="GG356">
            <v>-1.73</v>
          </cell>
          <cell r="GH356">
            <v>9.51</v>
          </cell>
          <cell r="GI356">
            <v>21.12</v>
          </cell>
          <cell r="GJ356">
            <v>18.89</v>
          </cell>
          <cell r="GK356">
            <v>-6.53</v>
          </cell>
          <cell r="GL356">
            <v>8.24</v>
          </cell>
          <cell r="GM356">
            <v>33.17</v>
          </cell>
          <cell r="GN356">
            <v>-8.4600000000000009</v>
          </cell>
          <cell r="GO356">
            <v>-13.43</v>
          </cell>
          <cell r="GP356">
            <v>5.92</v>
          </cell>
          <cell r="GQ356">
            <v>-22.49</v>
          </cell>
          <cell r="GR356">
            <v>-19.43</v>
          </cell>
          <cell r="GS356">
            <v>4.59</v>
          </cell>
          <cell r="GT356">
            <v>2.41</v>
          </cell>
          <cell r="GU356">
            <v>1.34</v>
          </cell>
          <cell r="GV356">
            <v>-7.23</v>
          </cell>
          <cell r="GW356">
            <v>-1.68</v>
          </cell>
          <cell r="GX356">
            <v>11.54</v>
          </cell>
          <cell r="GY356">
            <v>11.79</v>
          </cell>
          <cell r="GZ356">
            <v>14.62</v>
          </cell>
          <cell r="HA356">
            <v>8.5500000000000007</v>
          </cell>
          <cell r="HB356">
            <v>-3.33</v>
          </cell>
          <cell r="HC356">
            <v>-9.18</v>
          </cell>
          <cell r="HD356">
            <v>1.02</v>
          </cell>
          <cell r="HE356">
            <v>9.0399999999999991</v>
          </cell>
          <cell r="HF356">
            <v>-0.37</v>
          </cell>
          <cell r="HG356">
            <v>-6.14</v>
          </cell>
          <cell r="HH356">
            <v>-10.09</v>
          </cell>
          <cell r="HI356">
            <v>-3.28</v>
          </cell>
          <cell r="HJ356">
            <v>14.61</v>
          </cell>
          <cell r="HK356">
            <v>21.27</v>
          </cell>
          <cell r="HL356">
            <v>14.73</v>
          </cell>
          <cell r="HM356">
            <v>-2.74</v>
          </cell>
          <cell r="HN356">
            <v>-10.28</v>
          </cell>
          <cell r="HO356">
            <v>-5.9</v>
          </cell>
          <cell r="HP356">
            <v>-4.74</v>
          </cell>
          <cell r="HQ356">
            <v>-0.89</v>
          </cell>
          <cell r="HR356">
            <v>3.42</v>
          </cell>
          <cell r="HS356">
            <v>-7.66</v>
          </cell>
          <cell r="HT356">
            <v>-10.32</v>
          </cell>
          <cell r="HU356">
            <v>6.01</v>
          </cell>
          <cell r="HV356">
            <v>8.58</v>
          </cell>
          <cell r="HW356">
            <v>3.61</v>
          </cell>
          <cell r="HX356">
            <v>1.54</v>
          </cell>
          <cell r="HY356">
            <v>3.04</v>
          </cell>
          <cell r="HZ356">
            <v>-1.56</v>
          </cell>
          <cell r="IA356">
            <v>-7.19</v>
          </cell>
          <cell r="IB356">
            <v>-4.7300000000000004</v>
          </cell>
          <cell r="IC356">
            <v>2.4</v>
          </cell>
          <cell r="ID356">
            <v>8.73</v>
          </cell>
          <cell r="IE356">
            <v>4.93</v>
          </cell>
          <cell r="IF356">
            <v>3.47</v>
          </cell>
          <cell r="IG356">
            <v>6.75</v>
          </cell>
          <cell r="IH356">
            <v>9.9600000000000009</v>
          </cell>
          <cell r="II356">
            <v>8.52</v>
          </cell>
          <cell r="IJ356">
            <v>1.3</v>
          </cell>
          <cell r="IK356">
            <v>-4.1100000000000003</v>
          </cell>
          <cell r="IL356">
            <v>-10.02</v>
          </cell>
          <cell r="IM356">
            <v>-17.28</v>
          </cell>
          <cell r="IN356">
            <v>-7.97</v>
          </cell>
          <cell r="IO356">
            <v>5.89</v>
          </cell>
          <cell r="IP356">
            <v>5.41</v>
          </cell>
          <cell r="IQ356">
            <v>5.16</v>
          </cell>
          <cell r="IR356">
            <v>-1.37</v>
          </cell>
          <cell r="IS356">
            <v>-14.78</v>
          </cell>
          <cell r="IT356">
            <v>-9.0399999999999991</v>
          </cell>
          <cell r="IU356">
            <v>2</v>
          </cell>
          <cell r="IV356">
            <v>-1.74</v>
          </cell>
          <cell r="IW356">
            <v>18.89</v>
          </cell>
          <cell r="IX356">
            <v>25.32</v>
          </cell>
          <cell r="IY356">
            <v>0.17</v>
          </cell>
          <cell r="IZ356">
            <v>-2.35</v>
          </cell>
          <cell r="JA356">
            <v>9.19</v>
          </cell>
          <cell r="JB356">
            <v>-2.56</v>
          </cell>
          <cell r="JC356">
            <v>-10.039999999999999</v>
          </cell>
          <cell r="JD356">
            <v>-6.87</v>
          </cell>
          <cell r="JE356">
            <v>2.83</v>
          </cell>
          <cell r="JF356">
            <v>7.03</v>
          </cell>
          <cell r="JG356">
            <v>6.27</v>
          </cell>
          <cell r="JH356">
            <v>7.05</v>
          </cell>
          <cell r="JI356">
            <v>1.4</v>
          </cell>
          <cell r="JJ356">
            <v>-2.31</v>
          </cell>
          <cell r="JK356">
            <v>-11.85</v>
          </cell>
          <cell r="JL356">
            <v>-14.5</v>
          </cell>
          <cell r="JM356">
            <v>3.9</v>
          </cell>
          <cell r="JN356">
            <v>9.9600000000000009</v>
          </cell>
          <cell r="JO356">
            <v>-4.49</v>
          </cell>
          <cell r="JP356">
            <v>-3.41</v>
          </cell>
          <cell r="JQ356">
            <v>-3.48</v>
          </cell>
          <cell r="JR356">
            <v>-4.79</v>
          </cell>
          <cell r="JS356">
            <v>5.67</v>
          </cell>
          <cell r="JT356">
            <v>8.76</v>
          </cell>
          <cell r="JU356">
            <v>6.26</v>
          </cell>
          <cell r="JV356">
            <v>2.74</v>
          </cell>
          <cell r="JW356">
            <v>3.29</v>
          </cell>
          <cell r="JX356">
            <v>1.32</v>
          </cell>
          <cell r="JY356">
            <v>-6.97</v>
          </cell>
          <cell r="JZ356">
            <v>-9.64</v>
          </cell>
          <cell r="KA356">
            <v>-2.29</v>
          </cell>
          <cell r="KB356">
            <v>4.13</v>
          </cell>
          <cell r="KC356">
            <v>2.65</v>
          </cell>
          <cell r="KD356">
            <v>9.3699999999999992</v>
          </cell>
          <cell r="KE356">
            <v>8.15</v>
          </cell>
          <cell r="KF356">
            <v>-5.19</v>
          </cell>
          <cell r="KG356">
            <v>1.59</v>
          </cell>
          <cell r="KH356">
            <v>1.36</v>
          </cell>
          <cell r="KI356">
            <v>-4.99</v>
          </cell>
          <cell r="KJ356">
            <v>-7.28</v>
          </cell>
          <cell r="KK356">
            <v>-9.07</v>
          </cell>
          <cell r="KL356">
            <v>-0.64</v>
          </cell>
          <cell r="KM356">
            <v>1.42</v>
          </cell>
          <cell r="KN356">
            <v>-7.84</v>
          </cell>
          <cell r="KO356">
            <v>-8.5299999999999994</v>
          </cell>
          <cell r="KP356">
            <v>7.46</v>
          </cell>
          <cell r="KQ356">
            <v>8.68</v>
          </cell>
          <cell r="KR356">
            <v>1.39</v>
          </cell>
          <cell r="KS356">
            <v>-4.3899999999999997</v>
          </cell>
          <cell r="KT356">
            <v>-9.89</v>
          </cell>
          <cell r="KU356">
            <v>-3.22</v>
          </cell>
          <cell r="KV356">
            <v>6.02</v>
          </cell>
          <cell r="KW356">
            <v>8.99</v>
          </cell>
          <cell r="KX356">
            <v>7.29</v>
          </cell>
          <cell r="KY356">
            <v>12.04</v>
          </cell>
          <cell r="KZ356">
            <v>7.03</v>
          </cell>
          <cell r="LA356">
            <v>-1.1399999999999999</v>
          </cell>
          <cell r="LB356">
            <v>7.83</v>
          </cell>
          <cell r="LC356">
            <v>24</v>
          </cell>
          <cell r="LD356">
            <v>20.75</v>
          </cell>
          <cell r="LE356">
            <v>-1.06</v>
          </cell>
          <cell r="LF356">
            <v>-3.6</v>
          </cell>
          <cell r="LG356">
            <v>-4</v>
          </cell>
          <cell r="LH356">
            <v>2.0050297725828328</v>
          </cell>
          <cell r="LI356">
            <v>1.9207921967594421</v>
          </cell>
          <cell r="LJ356">
            <v>1.0399533310965892</v>
          </cell>
          <cell r="LK356">
            <v>1.9055285270010172</v>
          </cell>
          <cell r="LL356">
            <v>2.5955626060011561</v>
          </cell>
          <cell r="LM356">
            <v>3.4780948104496439</v>
          </cell>
          <cell r="LN356">
            <v>2.5723694433830904</v>
          </cell>
          <cell r="LO356">
            <v>1.7508826640040593</v>
          </cell>
          <cell r="LP356">
            <v>1.1674609411912851</v>
          </cell>
          <cell r="LQ356">
            <v>0.28655747471362725</v>
          </cell>
          <cell r="LR356">
            <v>-2.5526877678673472</v>
          </cell>
          <cell r="LS356">
            <v>-3.8169065887463187</v>
          </cell>
          <cell r="LT356">
            <v>-3.5435396422148182</v>
          </cell>
          <cell r="LU356">
            <v>-3.8454783009862523</v>
          </cell>
          <cell r="LV356">
            <v>-2.7347264582413606</v>
          </cell>
          <cell r="LW356">
            <v>-3.2183344074366063</v>
          </cell>
          <cell r="LX356">
            <v>-2.7907867163202451</v>
          </cell>
          <cell r="LY356">
            <v>-2.1435404115541119</v>
          </cell>
          <cell r="LZ356">
            <v>-1.2243718501083627</v>
          </cell>
          <cell r="MA356">
            <v>0.25383671898816346</v>
          </cell>
          <cell r="MB356">
            <v>1.243301344766337</v>
          </cell>
          <cell r="MC356">
            <v>2.5843138759054565</v>
          </cell>
          <cell r="MD356">
            <v>2.7912228099261767</v>
          </cell>
          <cell r="ME356">
            <v>3.2482130274135139</v>
          </cell>
        </row>
        <row r="357">
          <cell r="A357">
            <v>1103028</v>
          </cell>
          <cell r="G357" t="str">
            <v xml:space="preserve">Tomate </v>
          </cell>
          <cell r="H357">
            <v>3.51</v>
          </cell>
          <cell r="I357">
            <v>0.1</v>
          </cell>
          <cell r="J357">
            <v>6.21</v>
          </cell>
          <cell r="K357">
            <v>19.77</v>
          </cell>
          <cell r="L357">
            <v>5.34</v>
          </cell>
          <cell r="M357">
            <v>0.89</v>
          </cell>
          <cell r="N357">
            <v>13.7</v>
          </cell>
          <cell r="O357">
            <v>3.81</v>
          </cell>
          <cell r="P357">
            <v>6.67</v>
          </cell>
          <cell r="Q357">
            <v>19.03</v>
          </cell>
          <cell r="R357">
            <v>0.56000000000000005</v>
          </cell>
          <cell r="S357">
            <v>-10.79</v>
          </cell>
          <cell r="T357">
            <v>-7.63</v>
          </cell>
          <cell r="U357">
            <v>-6.19</v>
          </cell>
          <cell r="V357">
            <v>-2</v>
          </cell>
          <cell r="W357">
            <v>-8.3699999999999992</v>
          </cell>
          <cell r="X357">
            <v>-13.37</v>
          </cell>
          <cell r="Y357">
            <v>-6.16</v>
          </cell>
          <cell r="Z357">
            <v>2.4700000000000002</v>
          </cell>
          <cell r="AA357">
            <v>5.82</v>
          </cell>
          <cell r="AB357">
            <v>8.98</v>
          </cell>
          <cell r="AC357">
            <v>36.03</v>
          </cell>
          <cell r="AD357">
            <v>37.44</v>
          </cell>
          <cell r="AE357">
            <v>-0.08</v>
          </cell>
          <cell r="AF357">
            <v>-16.25</v>
          </cell>
          <cell r="AG357">
            <v>-26.98</v>
          </cell>
          <cell r="AH357">
            <v>-26.5</v>
          </cell>
          <cell r="AI357">
            <v>-13.87</v>
          </cell>
          <cell r="AJ357">
            <v>-3.45</v>
          </cell>
          <cell r="AK357">
            <v>5.33</v>
          </cell>
          <cell r="AL357">
            <v>15.08</v>
          </cell>
          <cell r="AM357">
            <v>37.409999999999997</v>
          </cell>
          <cell r="AN357">
            <v>32.200000000000003</v>
          </cell>
          <cell r="AO357">
            <v>-0.04</v>
          </cell>
          <cell r="AP357">
            <v>-11.81</v>
          </cell>
          <cell r="AQ357">
            <v>-18.7</v>
          </cell>
          <cell r="AR357">
            <v>-24.81</v>
          </cell>
          <cell r="AS357">
            <v>-18.66</v>
          </cell>
          <cell r="AT357">
            <v>-12.61</v>
          </cell>
          <cell r="AU357">
            <v>-13.11</v>
          </cell>
          <cell r="AV357">
            <v>-4.6100000000000003</v>
          </cell>
          <cell r="AW357">
            <v>17.329999999999998</v>
          </cell>
          <cell r="AX357">
            <v>21.46</v>
          </cell>
          <cell r="AY357">
            <v>15.44</v>
          </cell>
          <cell r="AZ357">
            <v>28.01</v>
          </cell>
          <cell r="BA357">
            <v>29.63</v>
          </cell>
          <cell r="BB357">
            <v>2.4</v>
          </cell>
          <cell r="BC357">
            <v>-16.170000000000002</v>
          </cell>
          <cell r="BD357">
            <v>-6.29</v>
          </cell>
          <cell r="BE357">
            <v>27.42</v>
          </cell>
          <cell r="BF357">
            <v>42.45</v>
          </cell>
          <cell r="BG357">
            <v>26.79</v>
          </cell>
          <cell r="BH357">
            <v>22.05</v>
          </cell>
          <cell r="BI357">
            <v>19.95</v>
          </cell>
          <cell r="BJ357">
            <v>2.1</v>
          </cell>
          <cell r="BK357">
            <v>-24.12</v>
          </cell>
          <cell r="BL357">
            <v>-35.08</v>
          </cell>
          <cell r="BM357">
            <v>-31.1</v>
          </cell>
          <cell r="BN357">
            <v>-15.29</v>
          </cell>
          <cell r="BO357">
            <v>2.5</v>
          </cell>
          <cell r="BP357">
            <v>-3.34</v>
          </cell>
          <cell r="BQ357">
            <v>-10.28</v>
          </cell>
          <cell r="BR357">
            <v>4.01</v>
          </cell>
          <cell r="BS357">
            <v>17.75</v>
          </cell>
          <cell r="BT357">
            <v>5.74</v>
          </cell>
          <cell r="BU357">
            <v>-3.14</v>
          </cell>
          <cell r="BV357">
            <v>4.54</v>
          </cell>
          <cell r="BW357">
            <v>6.68</v>
          </cell>
          <cell r="BX357">
            <v>-9.8800000000000008</v>
          </cell>
          <cell r="BY357">
            <v>-22.8</v>
          </cell>
          <cell r="BZ357">
            <v>-18.8</v>
          </cell>
          <cell r="CA357">
            <v>-4.13</v>
          </cell>
          <cell r="CB357">
            <v>20.91</v>
          </cell>
          <cell r="CC357">
            <v>35.119999999999997</v>
          </cell>
          <cell r="CD357">
            <v>13.71</v>
          </cell>
          <cell r="CE357">
            <v>-6.55</v>
          </cell>
          <cell r="CF357">
            <v>-3.6</v>
          </cell>
          <cell r="CG357">
            <v>24.13</v>
          </cell>
          <cell r="CH357">
            <v>34.76</v>
          </cell>
          <cell r="CI357">
            <v>17.600000000000001</v>
          </cell>
          <cell r="CJ357">
            <v>10.93</v>
          </cell>
          <cell r="CK357">
            <v>13.56</v>
          </cell>
          <cell r="CL357">
            <v>8.6</v>
          </cell>
          <cell r="CM357">
            <v>-1.42</v>
          </cell>
          <cell r="CN357">
            <v>2.8</v>
          </cell>
          <cell r="CO357">
            <v>10.59</v>
          </cell>
          <cell r="CP357">
            <v>-6.52</v>
          </cell>
          <cell r="CQ357">
            <v>-36.909999999999997</v>
          </cell>
          <cell r="CR357">
            <v>-38.409999999999997</v>
          </cell>
          <cell r="CS357">
            <v>-14.54</v>
          </cell>
          <cell r="CT357">
            <v>0.43</v>
          </cell>
          <cell r="CU357">
            <v>4.4400000000000004</v>
          </cell>
          <cell r="CV357">
            <v>3.38</v>
          </cell>
          <cell r="CW357">
            <v>20.87</v>
          </cell>
          <cell r="CX357">
            <v>45.9</v>
          </cell>
          <cell r="CY357">
            <v>34.11</v>
          </cell>
          <cell r="CZ357">
            <v>-9.0500000000000007</v>
          </cell>
          <cell r="DA357">
            <v>-9.0500000000000007</v>
          </cell>
          <cell r="DB357">
            <v>-6.74</v>
          </cell>
          <cell r="DC357">
            <v>-11.12</v>
          </cell>
          <cell r="DD357">
            <v>-8.67</v>
          </cell>
          <cell r="DE357">
            <v>0.33</v>
          </cell>
          <cell r="DF357">
            <v>-3.75</v>
          </cell>
          <cell r="DG357">
            <v>-0.06</v>
          </cell>
          <cell r="DH357">
            <v>6.69</v>
          </cell>
          <cell r="DI357">
            <v>2.3199999999999998</v>
          </cell>
          <cell r="DJ357">
            <v>-2.96</v>
          </cell>
          <cell r="DK357">
            <v>0.98</v>
          </cell>
          <cell r="DL357">
            <v>0.01</v>
          </cell>
          <cell r="DM357">
            <v>-12.23</v>
          </cell>
          <cell r="DN357">
            <v>-10.29</v>
          </cell>
          <cell r="DO357">
            <v>14.96</v>
          </cell>
          <cell r="DP357">
            <v>29.14</v>
          </cell>
          <cell r="DQ357">
            <v>2.42</v>
          </cell>
          <cell r="DR357">
            <v>-14.86</v>
          </cell>
          <cell r="DS357">
            <v>6.74</v>
          </cell>
          <cell r="DT357">
            <v>26.99</v>
          </cell>
          <cell r="DU357">
            <v>-0.37</v>
          </cell>
          <cell r="DV357">
            <v>-19.829999999999998</v>
          </cell>
          <cell r="DW357">
            <v>-8.69</v>
          </cell>
          <cell r="DX357">
            <v>-3.52</v>
          </cell>
          <cell r="DY357">
            <v>-13.74</v>
          </cell>
          <cell r="DZ357">
            <v>-2.41</v>
          </cell>
          <cell r="EA357">
            <v>17.260000000000002</v>
          </cell>
          <cell r="EB357">
            <v>26.5</v>
          </cell>
          <cell r="EC357">
            <v>42.95</v>
          </cell>
          <cell r="ED357">
            <v>36.81</v>
          </cell>
          <cell r="EE357">
            <v>9.01</v>
          </cell>
          <cell r="EF357">
            <v>-11.08</v>
          </cell>
          <cell r="EG357">
            <v>-23.78</v>
          </cell>
          <cell r="EH357">
            <v>-16.3</v>
          </cell>
          <cell r="EI357">
            <v>-8.6999999999999993</v>
          </cell>
          <cell r="EJ357">
            <v>-14.94</v>
          </cell>
          <cell r="EK357">
            <v>-23.9</v>
          </cell>
          <cell r="EL357">
            <v>-21.89</v>
          </cell>
          <cell r="EM357">
            <v>-5.8</v>
          </cell>
          <cell r="EN357">
            <v>1.01</v>
          </cell>
          <cell r="EO357">
            <v>-4.53</v>
          </cell>
          <cell r="EP357">
            <v>-8.8699999999999992</v>
          </cell>
          <cell r="EQ357">
            <v>4.9000000000000004</v>
          </cell>
          <cell r="ER357">
            <v>10.28</v>
          </cell>
          <cell r="ES357">
            <v>-3.84</v>
          </cell>
          <cell r="ET357">
            <v>-6.19</v>
          </cell>
          <cell r="EU357">
            <v>8.86</v>
          </cell>
          <cell r="EV357">
            <v>23.47</v>
          </cell>
          <cell r="EW357">
            <v>27.11</v>
          </cell>
          <cell r="EX357">
            <v>22.23</v>
          </cell>
          <cell r="EY357">
            <v>18.09</v>
          </cell>
          <cell r="EZ357">
            <v>16.57</v>
          </cell>
          <cell r="FA357">
            <v>13.38</v>
          </cell>
          <cell r="FB357">
            <v>-0.98</v>
          </cell>
          <cell r="FC357">
            <v>-18.690000000000001</v>
          </cell>
          <cell r="FD357">
            <v>-9.18</v>
          </cell>
          <cell r="FE357">
            <v>9.41</v>
          </cell>
          <cell r="FF357">
            <v>16.170000000000002</v>
          </cell>
          <cell r="FG357">
            <v>12.57</v>
          </cell>
          <cell r="FH357">
            <v>-5.18</v>
          </cell>
          <cell r="FI357">
            <v>-15.32</v>
          </cell>
          <cell r="FJ357">
            <v>-10.24</v>
          </cell>
          <cell r="FK357">
            <v>-0.57999999999999996</v>
          </cell>
          <cell r="FL357">
            <v>-1.66</v>
          </cell>
          <cell r="FM357">
            <v>-6.79</v>
          </cell>
          <cell r="FN357">
            <v>-6.27</v>
          </cell>
          <cell r="FO357">
            <v>-6.52</v>
          </cell>
          <cell r="FP357">
            <v>3</v>
          </cell>
          <cell r="FQ357">
            <v>10.37</v>
          </cell>
          <cell r="FR357">
            <v>-1.63</v>
          </cell>
          <cell r="FS357">
            <v>1.04</v>
          </cell>
          <cell r="FT357">
            <v>11.22</v>
          </cell>
          <cell r="FU357">
            <v>8.09</v>
          </cell>
          <cell r="FV357">
            <v>-3.82</v>
          </cell>
          <cell r="FW357">
            <v>-16.96</v>
          </cell>
          <cell r="FX357">
            <v>-16.329999999999998</v>
          </cell>
          <cell r="FY357">
            <v>-9.5</v>
          </cell>
          <cell r="FZ357">
            <v>-4.5599999999999996</v>
          </cell>
          <cell r="GA357">
            <v>-4.47</v>
          </cell>
          <cell r="GB357">
            <v>-2.48</v>
          </cell>
          <cell r="GC357">
            <v>14.1</v>
          </cell>
          <cell r="GD357">
            <v>19.48</v>
          </cell>
          <cell r="GE357">
            <v>11.45</v>
          </cell>
          <cell r="GF357">
            <v>29.3</v>
          </cell>
          <cell r="GG357">
            <v>50.33</v>
          </cell>
          <cell r="GH357">
            <v>36.65</v>
          </cell>
          <cell r="GI357">
            <v>18.96</v>
          </cell>
          <cell r="GJ357">
            <v>4.5199999999999996</v>
          </cell>
          <cell r="GK357">
            <v>-12.88</v>
          </cell>
          <cell r="GL357">
            <v>-18.440000000000001</v>
          </cell>
          <cell r="GM357">
            <v>-13.23</v>
          </cell>
          <cell r="GN357">
            <v>-20.66</v>
          </cell>
          <cell r="GO357">
            <v>-20.9</v>
          </cell>
          <cell r="GP357">
            <v>0.72</v>
          </cell>
          <cell r="GQ357">
            <v>6.26</v>
          </cell>
          <cell r="GR357">
            <v>6.02</v>
          </cell>
          <cell r="GS357">
            <v>26.15</v>
          </cell>
          <cell r="GT357">
            <v>31.9</v>
          </cell>
          <cell r="GU357">
            <v>20.170000000000002</v>
          </cell>
          <cell r="GV357">
            <v>9.99</v>
          </cell>
          <cell r="GW357">
            <v>6.14</v>
          </cell>
          <cell r="GX357">
            <v>16.62</v>
          </cell>
          <cell r="GY357">
            <v>7.39</v>
          </cell>
          <cell r="GZ357">
            <v>-12.42</v>
          </cell>
          <cell r="HA357">
            <v>-10.31</v>
          </cell>
          <cell r="HB357">
            <v>-5.0199999999999996</v>
          </cell>
          <cell r="HC357">
            <v>-7.21</v>
          </cell>
          <cell r="HD357">
            <v>-16.78</v>
          </cell>
          <cell r="HE357">
            <v>-27.25</v>
          </cell>
          <cell r="HF357">
            <v>-22.96</v>
          </cell>
          <cell r="HG357">
            <v>-12.89</v>
          </cell>
          <cell r="HH357">
            <v>-10.19</v>
          </cell>
          <cell r="HI357">
            <v>-8.5399999999999991</v>
          </cell>
          <cell r="HJ357">
            <v>-1.01</v>
          </cell>
          <cell r="HK357">
            <v>18.649999999999999</v>
          </cell>
          <cell r="HL357">
            <v>23.36</v>
          </cell>
          <cell r="HM357">
            <v>11.58</v>
          </cell>
          <cell r="HN357">
            <v>10.53</v>
          </cell>
          <cell r="HO357">
            <v>3.98</v>
          </cell>
          <cell r="HP357">
            <v>-5.8</v>
          </cell>
          <cell r="HQ357">
            <v>-10.43</v>
          </cell>
          <cell r="HR357">
            <v>-5.6</v>
          </cell>
          <cell r="HS357">
            <v>10.7</v>
          </cell>
          <cell r="HT357">
            <v>28.53</v>
          </cell>
          <cell r="HU357">
            <v>32.85</v>
          </cell>
          <cell r="HV357">
            <v>14.8</v>
          </cell>
          <cell r="HW357">
            <v>-1.94</v>
          </cell>
          <cell r="HX357">
            <v>1.42</v>
          </cell>
          <cell r="HY357">
            <v>10.52</v>
          </cell>
          <cell r="HZ357">
            <v>2.0499999999999998</v>
          </cell>
          <cell r="IA357">
            <v>-9.58</v>
          </cell>
          <cell r="IB357">
            <v>-11.63</v>
          </cell>
          <cell r="IC357">
            <v>-17.329999999999998</v>
          </cell>
          <cell r="ID357">
            <v>-16.47</v>
          </cell>
          <cell r="IE357">
            <v>-5.8</v>
          </cell>
          <cell r="IF357">
            <v>-6.04</v>
          </cell>
          <cell r="IG357">
            <v>-9.42</v>
          </cell>
          <cell r="IH357">
            <v>-2.54</v>
          </cell>
          <cell r="II357">
            <v>12.37</v>
          </cell>
          <cell r="IJ357">
            <v>12.12</v>
          </cell>
          <cell r="IK357">
            <v>1.02</v>
          </cell>
          <cell r="IL357">
            <v>-1.53</v>
          </cell>
          <cell r="IM357">
            <v>-6.22</v>
          </cell>
          <cell r="IN357">
            <v>-2.4500000000000002</v>
          </cell>
          <cell r="IO357">
            <v>12.35</v>
          </cell>
          <cell r="IP357">
            <v>9.61</v>
          </cell>
          <cell r="IQ357">
            <v>7.43</v>
          </cell>
          <cell r="IR357">
            <v>13.04</v>
          </cell>
          <cell r="IS357">
            <v>4.46</v>
          </cell>
          <cell r="IT357">
            <v>4.28</v>
          </cell>
          <cell r="IU357">
            <v>17.899999999999999</v>
          </cell>
          <cell r="IV357">
            <v>19.79</v>
          </cell>
          <cell r="IW357">
            <v>21.38</v>
          </cell>
          <cell r="IX357">
            <v>13</v>
          </cell>
          <cell r="IY357">
            <v>-12.27</v>
          </cell>
          <cell r="IZ357">
            <v>-20.37</v>
          </cell>
          <cell r="JA357">
            <v>-10.77</v>
          </cell>
          <cell r="JB357">
            <v>-6.67</v>
          </cell>
          <cell r="JC357">
            <v>-12.88</v>
          </cell>
          <cell r="JD357">
            <v>-13.14</v>
          </cell>
          <cell r="JE357">
            <v>-13.86</v>
          </cell>
          <cell r="JF357">
            <v>-12.27</v>
          </cell>
          <cell r="JG357">
            <v>0.14000000000000001</v>
          </cell>
          <cell r="JH357">
            <v>15.23</v>
          </cell>
          <cell r="JI357">
            <v>24.65</v>
          </cell>
          <cell r="JJ357">
            <v>17.600000000000001</v>
          </cell>
          <cell r="JK357">
            <v>11.45</v>
          </cell>
          <cell r="JL357">
            <v>20.190000000000001</v>
          </cell>
          <cell r="JM357">
            <v>27.27</v>
          </cell>
          <cell r="JN357">
            <v>14.11</v>
          </cell>
          <cell r="JO357">
            <v>-12.63</v>
          </cell>
          <cell r="JP357">
            <v>-19.21</v>
          </cell>
          <cell r="JQ357">
            <v>-7.43</v>
          </cell>
          <cell r="JR357">
            <v>-8.6300000000000008</v>
          </cell>
          <cell r="JS357">
            <v>-15.26</v>
          </cell>
          <cell r="JT357">
            <v>-5.61</v>
          </cell>
          <cell r="JU357">
            <v>1.04</v>
          </cell>
          <cell r="JV357">
            <v>-8.1</v>
          </cell>
          <cell r="JW357">
            <v>-8.08</v>
          </cell>
          <cell r="JX357">
            <v>2.1</v>
          </cell>
          <cell r="JY357">
            <v>-0.28000000000000003</v>
          </cell>
          <cell r="JZ357">
            <v>-4.2</v>
          </cell>
          <cell r="KA357">
            <v>5.76</v>
          </cell>
          <cell r="KB357">
            <v>7.99</v>
          </cell>
          <cell r="KC357">
            <v>-0.09</v>
          </cell>
          <cell r="KD357">
            <v>-0.49</v>
          </cell>
          <cell r="KE357">
            <v>1.74</v>
          </cell>
          <cell r="KF357">
            <v>-6.61</v>
          </cell>
          <cell r="KG357">
            <v>-15.15</v>
          </cell>
          <cell r="KH357">
            <v>-10.58</v>
          </cell>
          <cell r="KI357">
            <v>-2.04</v>
          </cell>
          <cell r="KJ357">
            <v>-0.28999999999999998</v>
          </cell>
          <cell r="KK357">
            <v>-5.83</v>
          </cell>
          <cell r="KL357">
            <v>-6.62</v>
          </cell>
          <cell r="KM357">
            <v>-3.33</v>
          </cell>
          <cell r="KN357">
            <v>-1.1299999999999999</v>
          </cell>
          <cell r="KO357">
            <v>14.47</v>
          </cell>
          <cell r="KP357">
            <v>30.79</v>
          </cell>
          <cell r="KQ357">
            <v>29.02</v>
          </cell>
          <cell r="KR357">
            <v>12.09</v>
          </cell>
          <cell r="KS357">
            <v>-3.14</v>
          </cell>
          <cell r="KT357">
            <v>-12.41</v>
          </cell>
          <cell r="KU357">
            <v>-19.22</v>
          </cell>
          <cell r="KV357">
            <v>-8.48</v>
          </cell>
          <cell r="KW357">
            <v>16.899999999999999</v>
          </cell>
          <cell r="KX357">
            <v>14.03</v>
          </cell>
          <cell r="KY357">
            <v>-13.85</v>
          </cell>
          <cell r="KZ357">
            <v>-20.94</v>
          </cell>
          <cell r="LA357">
            <v>-11.01</v>
          </cell>
          <cell r="LB357">
            <v>-0.99</v>
          </cell>
          <cell r="LC357">
            <v>4.88</v>
          </cell>
          <cell r="LD357">
            <v>-1.88</v>
          </cell>
          <cell r="LE357">
            <v>-4.6399999999999997</v>
          </cell>
          <cell r="LF357">
            <v>-3.6</v>
          </cell>
          <cell r="LG357">
            <v>-4</v>
          </cell>
          <cell r="LH357">
            <v>2.0050297725828328</v>
          </cell>
          <cell r="LI357">
            <v>1.9207921967594421</v>
          </cell>
          <cell r="LJ357">
            <v>1.0399533310965892</v>
          </cell>
          <cell r="LK357">
            <v>1.9055285270010172</v>
          </cell>
          <cell r="LL357">
            <v>2.5955626060011561</v>
          </cell>
          <cell r="LM357">
            <v>3.4780948104496439</v>
          </cell>
          <cell r="LN357">
            <v>2.5723694433830904</v>
          </cell>
          <cell r="LO357">
            <v>1.7508826640040593</v>
          </cell>
          <cell r="LP357">
            <v>1.1674609411912851</v>
          </cell>
          <cell r="LQ357">
            <v>0.28655747471362725</v>
          </cell>
          <cell r="LR357">
            <v>-2.5526877678673472</v>
          </cell>
          <cell r="LS357">
            <v>-3.8169065887463187</v>
          </cell>
          <cell r="LT357">
            <v>-3.5435396422148182</v>
          </cell>
          <cell r="LU357">
            <v>-3.8454783009862523</v>
          </cell>
          <cell r="LV357">
            <v>-2.7347264582413606</v>
          </cell>
          <cell r="LW357">
            <v>-3.2183344074366063</v>
          </cell>
          <cell r="LX357">
            <v>-2.7907867163202451</v>
          </cell>
          <cell r="LY357">
            <v>-2.1435404115541119</v>
          </cell>
          <cell r="LZ357">
            <v>-1.2243718501083627</v>
          </cell>
          <cell r="MA357">
            <v>0.25383671898816346</v>
          </cell>
          <cell r="MB357">
            <v>1.243301344766337</v>
          </cell>
          <cell r="MC357">
            <v>2.5843138759054565</v>
          </cell>
          <cell r="MD357">
            <v>2.7912228099261767</v>
          </cell>
          <cell r="ME357">
            <v>3.2482130274135139</v>
          </cell>
        </row>
        <row r="358">
          <cell r="A358">
            <v>1103043</v>
          </cell>
          <cell r="G358" t="str">
            <v xml:space="preserve">Cebola </v>
          </cell>
          <cell r="H358">
            <v>-1.47</v>
          </cell>
          <cell r="I358">
            <v>5.7</v>
          </cell>
          <cell r="J358">
            <v>2.73</v>
          </cell>
          <cell r="K358">
            <v>7.11</v>
          </cell>
          <cell r="L358">
            <v>11.05</v>
          </cell>
          <cell r="M358">
            <v>3.38</v>
          </cell>
          <cell r="N358">
            <v>-1.17</v>
          </cell>
          <cell r="O358">
            <v>-1.75</v>
          </cell>
          <cell r="P358">
            <v>-0.43</v>
          </cell>
          <cell r="Q358">
            <v>7.05</v>
          </cell>
          <cell r="R358">
            <v>11.81</v>
          </cell>
          <cell r="S358">
            <v>3.42</v>
          </cell>
          <cell r="T358">
            <v>-2.2599999999999998</v>
          </cell>
          <cell r="U358">
            <v>2</v>
          </cell>
          <cell r="V358">
            <v>0.26</v>
          </cell>
          <cell r="W358">
            <v>-11.13</v>
          </cell>
          <cell r="X358">
            <v>-10.98</v>
          </cell>
          <cell r="Y358">
            <v>-0.43</v>
          </cell>
          <cell r="Z358">
            <v>1.69</v>
          </cell>
          <cell r="AA358">
            <v>-4.5199999999999996</v>
          </cell>
          <cell r="AB358">
            <v>1.03</v>
          </cell>
          <cell r="AC358">
            <v>18.03</v>
          </cell>
          <cell r="AD358">
            <v>15.1</v>
          </cell>
          <cell r="AE358">
            <v>-1.57</v>
          </cell>
          <cell r="AF358">
            <v>-10.24</v>
          </cell>
          <cell r="AG358">
            <v>-9.3800000000000008</v>
          </cell>
          <cell r="AH358">
            <v>-5.98</v>
          </cell>
          <cell r="AI358">
            <v>-2.5499999999999998</v>
          </cell>
          <cell r="AJ358">
            <v>2.38</v>
          </cell>
          <cell r="AK358">
            <v>8.0399999999999991</v>
          </cell>
          <cell r="AL358">
            <v>6.43</v>
          </cell>
          <cell r="AM358">
            <v>3.69</v>
          </cell>
          <cell r="AN358">
            <v>3.2</v>
          </cell>
          <cell r="AO358">
            <v>-1.3</v>
          </cell>
          <cell r="AP358">
            <v>-2.35</v>
          </cell>
          <cell r="AQ358">
            <v>-1.3</v>
          </cell>
          <cell r="AR358">
            <v>-0.16</v>
          </cell>
          <cell r="AS358">
            <v>-4.04</v>
          </cell>
          <cell r="AT358">
            <v>-11.88</v>
          </cell>
          <cell r="AU358">
            <v>-19.03</v>
          </cell>
          <cell r="AV358">
            <v>-18.309999999999999</v>
          </cell>
          <cell r="AW358">
            <v>-13.92</v>
          </cell>
          <cell r="AX358">
            <v>-9.68</v>
          </cell>
          <cell r="AY358">
            <v>-5.84</v>
          </cell>
          <cell r="AZ358">
            <v>-3.46</v>
          </cell>
          <cell r="BA358">
            <v>3.84</v>
          </cell>
          <cell r="BB358">
            <v>8.23</v>
          </cell>
          <cell r="BC358">
            <v>4.07</v>
          </cell>
          <cell r="BD358">
            <v>4.8099999999999996</v>
          </cell>
          <cell r="BE358">
            <v>5.16</v>
          </cell>
          <cell r="BF358">
            <v>3.35</v>
          </cell>
          <cell r="BG358">
            <v>12.52</v>
          </cell>
          <cell r="BH358">
            <v>24.35</v>
          </cell>
          <cell r="BI358">
            <v>22.7</v>
          </cell>
          <cell r="BJ358">
            <v>14.17</v>
          </cell>
          <cell r="BK358">
            <v>8.1300000000000008</v>
          </cell>
          <cell r="BL358">
            <v>12.23</v>
          </cell>
          <cell r="BM358">
            <v>17.75</v>
          </cell>
          <cell r="BN358">
            <v>18.82</v>
          </cell>
          <cell r="BO358">
            <v>5.45</v>
          </cell>
          <cell r="BP358">
            <v>-9.66</v>
          </cell>
          <cell r="BQ358">
            <v>-16.57</v>
          </cell>
          <cell r="BR358">
            <v>-21.35</v>
          </cell>
          <cell r="BS358">
            <v>-17.32</v>
          </cell>
          <cell r="BT358">
            <v>-10.32</v>
          </cell>
          <cell r="BU358">
            <v>-0.15</v>
          </cell>
          <cell r="BV358">
            <v>8.42</v>
          </cell>
          <cell r="BW358">
            <v>5.88</v>
          </cell>
          <cell r="BX358">
            <v>1.83</v>
          </cell>
          <cell r="BY358">
            <v>3.33</v>
          </cell>
          <cell r="BZ358">
            <v>7.64</v>
          </cell>
          <cell r="CA358">
            <v>6.67</v>
          </cell>
          <cell r="CB358">
            <v>9.82</v>
          </cell>
          <cell r="CC358">
            <v>22.21</v>
          </cell>
          <cell r="CD358">
            <v>21</v>
          </cell>
          <cell r="CE358">
            <v>8.82</v>
          </cell>
          <cell r="CF358">
            <v>1.22</v>
          </cell>
          <cell r="CG358">
            <v>1.99</v>
          </cell>
          <cell r="CH358">
            <v>13.01</v>
          </cell>
          <cell r="CI358">
            <v>15.87</v>
          </cell>
          <cell r="CJ358">
            <v>4</v>
          </cell>
          <cell r="CK358">
            <v>-5.28</v>
          </cell>
          <cell r="CL358">
            <v>-5.1100000000000003</v>
          </cell>
          <cell r="CM358">
            <v>-0.28999999999999998</v>
          </cell>
          <cell r="CN358">
            <v>2.8</v>
          </cell>
          <cell r="CO358">
            <v>-3.76</v>
          </cell>
          <cell r="CP358">
            <v>1.49</v>
          </cell>
          <cell r="CQ358">
            <v>16.63</v>
          </cell>
          <cell r="CR358">
            <v>6.11</v>
          </cell>
          <cell r="CS358">
            <v>-17.239999999999998</v>
          </cell>
          <cell r="CT358">
            <v>-22.63</v>
          </cell>
          <cell r="CU358">
            <v>-15.19</v>
          </cell>
          <cell r="CV358">
            <v>-13.59</v>
          </cell>
          <cell r="CW358">
            <v>-11.58</v>
          </cell>
          <cell r="CX358">
            <v>0.83</v>
          </cell>
          <cell r="CY358">
            <v>11.08</v>
          </cell>
          <cell r="CZ358">
            <v>9.86</v>
          </cell>
          <cell r="DA358">
            <v>9.86</v>
          </cell>
          <cell r="DB358">
            <v>2.4</v>
          </cell>
          <cell r="DC358">
            <v>-2.1</v>
          </cell>
          <cell r="DD358">
            <v>-2.0299999999999998</v>
          </cell>
          <cell r="DE358">
            <v>-1.82</v>
          </cell>
          <cell r="DF358">
            <v>-0.55000000000000004</v>
          </cell>
          <cell r="DG358">
            <v>-2.39</v>
          </cell>
          <cell r="DH358">
            <v>-3.91</v>
          </cell>
          <cell r="DI358">
            <v>0.92</v>
          </cell>
          <cell r="DJ358">
            <v>1.66</v>
          </cell>
          <cell r="DK358">
            <v>-1.96</v>
          </cell>
          <cell r="DL358">
            <v>-1.93</v>
          </cell>
          <cell r="DM358">
            <v>-2.0699999999999998</v>
          </cell>
          <cell r="DN358">
            <v>2.76</v>
          </cell>
          <cell r="DO358">
            <v>11.11</v>
          </cell>
          <cell r="DP358">
            <v>8.64</v>
          </cell>
          <cell r="DQ358">
            <v>5.78</v>
          </cell>
          <cell r="DR358">
            <v>16.829999999999998</v>
          </cell>
          <cell r="DS358">
            <v>26.89</v>
          </cell>
          <cell r="DT358">
            <v>19.05</v>
          </cell>
          <cell r="DU358">
            <v>11.43</v>
          </cell>
          <cell r="DV358">
            <v>5</v>
          </cell>
          <cell r="DW358">
            <v>-7.31</v>
          </cell>
          <cell r="DX358">
            <v>-13.29</v>
          </cell>
          <cell r="DY358">
            <v>-9.43</v>
          </cell>
          <cell r="DZ358">
            <v>-1.7</v>
          </cell>
          <cell r="EA358">
            <v>-2.68</v>
          </cell>
          <cell r="EB358">
            <v>-1.71</v>
          </cell>
          <cell r="EC358">
            <v>5.63</v>
          </cell>
          <cell r="ED358">
            <v>10.48</v>
          </cell>
          <cell r="EE358">
            <v>11.85</v>
          </cell>
          <cell r="EF358">
            <v>10.31</v>
          </cell>
          <cell r="EG358">
            <v>14.68</v>
          </cell>
          <cell r="EH358">
            <v>12.54</v>
          </cell>
          <cell r="EI358">
            <v>-4.84</v>
          </cell>
          <cell r="EJ358">
            <v>-13.08</v>
          </cell>
          <cell r="EK358">
            <v>-9.2200000000000006</v>
          </cell>
          <cell r="EL358">
            <v>-9.26</v>
          </cell>
          <cell r="EM358">
            <v>-20.81</v>
          </cell>
          <cell r="EN358">
            <v>-28.31</v>
          </cell>
          <cell r="EO358">
            <v>-24.55</v>
          </cell>
          <cell r="EP358">
            <v>-15.7</v>
          </cell>
          <cell r="EQ358">
            <v>-6.46</v>
          </cell>
          <cell r="ER358">
            <v>-3.11</v>
          </cell>
          <cell r="ES358">
            <v>-3.95</v>
          </cell>
          <cell r="ET358">
            <v>-3.15</v>
          </cell>
          <cell r="EU358">
            <v>-0.13</v>
          </cell>
          <cell r="EV358">
            <v>5.55</v>
          </cell>
          <cell r="EW358">
            <v>6.05</v>
          </cell>
          <cell r="EX358">
            <v>1.08</v>
          </cell>
          <cell r="EY358">
            <v>0</v>
          </cell>
          <cell r="EZ358">
            <v>3.67</v>
          </cell>
          <cell r="FA358">
            <v>17.760000000000002</v>
          </cell>
          <cell r="FB358">
            <v>22.56</v>
          </cell>
          <cell r="FC358">
            <v>11.64</v>
          </cell>
          <cell r="FD358">
            <v>4.8499999999999996</v>
          </cell>
          <cell r="FE358">
            <v>0.2</v>
          </cell>
          <cell r="FF358">
            <v>-0.02</v>
          </cell>
          <cell r="FG358">
            <v>2.95</v>
          </cell>
          <cell r="FH358">
            <v>1.58</v>
          </cell>
          <cell r="FI358">
            <v>-3.17</v>
          </cell>
          <cell r="FJ358">
            <v>-4.99</v>
          </cell>
          <cell r="FK358">
            <v>-7.4</v>
          </cell>
          <cell r="FL358">
            <v>-11.35</v>
          </cell>
          <cell r="FM358">
            <v>-7.69</v>
          </cell>
          <cell r="FN358">
            <v>0.14000000000000001</v>
          </cell>
          <cell r="FO358">
            <v>1.73</v>
          </cell>
          <cell r="FP358">
            <v>-1.56</v>
          </cell>
          <cell r="FQ358">
            <v>0.28000000000000003</v>
          </cell>
          <cell r="FR358">
            <v>4.21</v>
          </cell>
          <cell r="FS358">
            <v>1.55</v>
          </cell>
          <cell r="FT358">
            <v>-1.66</v>
          </cell>
          <cell r="FU358">
            <v>-4.08</v>
          </cell>
          <cell r="FV358">
            <v>1.1299999999999999</v>
          </cell>
          <cell r="FW358">
            <v>12.12</v>
          </cell>
          <cell r="FX358">
            <v>15.36</v>
          </cell>
          <cell r="FY358">
            <v>6.84</v>
          </cell>
          <cell r="FZ358">
            <v>-0.52</v>
          </cell>
          <cell r="GA358">
            <v>0.83</v>
          </cell>
          <cell r="GB358">
            <v>1.53</v>
          </cell>
          <cell r="GC358">
            <v>11.21</v>
          </cell>
          <cell r="GD358">
            <v>16.22</v>
          </cell>
          <cell r="GE358">
            <v>1.87</v>
          </cell>
          <cell r="GF358">
            <v>-2.39</v>
          </cell>
          <cell r="GG358">
            <v>-1.44</v>
          </cell>
          <cell r="GH358">
            <v>-4.01</v>
          </cell>
          <cell r="GI358">
            <v>-1.31</v>
          </cell>
          <cell r="GJ358">
            <v>9</v>
          </cell>
          <cell r="GK358">
            <v>16.809999999999999</v>
          </cell>
          <cell r="GL358">
            <v>9.9700000000000006</v>
          </cell>
          <cell r="GM358">
            <v>-1.95</v>
          </cell>
          <cell r="GN358">
            <v>-8.7899999999999991</v>
          </cell>
          <cell r="GO358">
            <v>-10.11</v>
          </cell>
          <cell r="GP358">
            <v>-5.97</v>
          </cell>
          <cell r="GQ358">
            <v>-0.42</v>
          </cell>
          <cell r="GR358">
            <v>5.61</v>
          </cell>
          <cell r="GS358">
            <v>14.25</v>
          </cell>
          <cell r="GT358">
            <v>15.92</v>
          </cell>
          <cell r="GU358">
            <v>11.64</v>
          </cell>
          <cell r="GV358">
            <v>14.74</v>
          </cell>
          <cell r="GW358">
            <v>21.43</v>
          </cell>
          <cell r="GX358">
            <v>17.29</v>
          </cell>
          <cell r="GY358">
            <v>10.96</v>
          </cell>
          <cell r="GZ358">
            <v>5.63</v>
          </cell>
          <cell r="HA358">
            <v>-2.69</v>
          </cell>
          <cell r="HB358">
            <v>-6.01</v>
          </cell>
          <cell r="HC358">
            <v>-4.99</v>
          </cell>
          <cell r="HD358">
            <v>-4.13</v>
          </cell>
          <cell r="HE358">
            <v>-10.9</v>
          </cell>
          <cell r="HF358">
            <v>-20.09</v>
          </cell>
          <cell r="HG358">
            <v>-22.84</v>
          </cell>
          <cell r="HH358">
            <v>-14.71</v>
          </cell>
          <cell r="HI358">
            <v>-7.18</v>
          </cell>
          <cell r="HJ358">
            <v>-10.69</v>
          </cell>
          <cell r="HK358">
            <v>-10.71</v>
          </cell>
          <cell r="HL358">
            <v>-7.59</v>
          </cell>
          <cell r="HM358">
            <v>-5.13</v>
          </cell>
          <cell r="HN358">
            <v>-0.17</v>
          </cell>
          <cell r="HO358">
            <v>7.24</v>
          </cell>
          <cell r="HP358">
            <v>14.33</v>
          </cell>
          <cell r="HQ358">
            <v>16.11</v>
          </cell>
          <cell r="HR358">
            <v>9.02</v>
          </cell>
          <cell r="HS358">
            <v>3.38</v>
          </cell>
          <cell r="HT358">
            <v>1.1000000000000001</v>
          </cell>
          <cell r="HU358">
            <v>2.59</v>
          </cell>
          <cell r="HV358">
            <v>3.57</v>
          </cell>
          <cell r="HW358">
            <v>0.72</v>
          </cell>
          <cell r="HX358">
            <v>4.17</v>
          </cell>
          <cell r="HY358">
            <v>6.31</v>
          </cell>
          <cell r="HZ358">
            <v>-0.01</v>
          </cell>
          <cell r="IA358">
            <v>-4.21</v>
          </cell>
          <cell r="IB358">
            <v>-6.36</v>
          </cell>
          <cell r="IC358">
            <v>-3.96</v>
          </cell>
          <cell r="ID358">
            <v>1.21</v>
          </cell>
          <cell r="IE358">
            <v>-0.55000000000000004</v>
          </cell>
          <cell r="IF358">
            <v>2.2999999999999998</v>
          </cell>
          <cell r="IG358">
            <v>10.17</v>
          </cell>
          <cell r="IH358">
            <v>1.78</v>
          </cell>
          <cell r="II358">
            <v>-12.6</v>
          </cell>
          <cell r="IJ358">
            <v>-12.49</v>
          </cell>
          <cell r="IK358">
            <v>1.56</v>
          </cell>
          <cell r="IL358">
            <v>9.83</v>
          </cell>
          <cell r="IM358">
            <v>4.8</v>
          </cell>
          <cell r="IN358">
            <v>6.04</v>
          </cell>
          <cell r="IO358">
            <v>9.15</v>
          </cell>
          <cell r="IP358">
            <v>4.62</v>
          </cell>
          <cell r="IQ358">
            <v>9.92</v>
          </cell>
          <cell r="IR358">
            <v>19.07</v>
          </cell>
          <cell r="IS358">
            <v>15.1</v>
          </cell>
          <cell r="IT358">
            <v>6.72</v>
          </cell>
          <cell r="IU358">
            <v>7.05</v>
          </cell>
          <cell r="IV358">
            <v>18.829999999999998</v>
          </cell>
          <cell r="IW358">
            <v>35.590000000000003</v>
          </cell>
          <cell r="IX358">
            <v>40.29</v>
          </cell>
          <cell r="IY358">
            <v>23.78</v>
          </cell>
          <cell r="IZ358">
            <v>8.86</v>
          </cell>
          <cell r="JA358">
            <v>2.85</v>
          </cell>
          <cell r="JB358">
            <v>-0.94</v>
          </cell>
          <cell r="JC358">
            <v>-8.2799999999999994</v>
          </cell>
          <cell r="JD358">
            <v>-13.77</v>
          </cell>
          <cell r="JE358">
            <v>-18.850000000000001</v>
          </cell>
          <cell r="JF358">
            <v>-26.79</v>
          </cell>
          <cell r="JG358">
            <v>-32.64</v>
          </cell>
          <cell r="JH358">
            <v>-22.83</v>
          </cell>
          <cell r="JI358">
            <v>10.39</v>
          </cell>
          <cell r="JJ358">
            <v>26.28</v>
          </cell>
          <cell r="JK358">
            <v>13.71</v>
          </cell>
          <cell r="JL358">
            <v>15.07</v>
          </cell>
          <cell r="JM358">
            <v>22.05</v>
          </cell>
          <cell r="JN358">
            <v>14.16</v>
          </cell>
          <cell r="JO358">
            <v>1.96</v>
          </cell>
          <cell r="JP358">
            <v>-1.55</v>
          </cell>
          <cell r="JQ358">
            <v>-1.85</v>
          </cell>
          <cell r="JR358">
            <v>-3.35</v>
          </cell>
          <cell r="JS358">
            <v>-2.36</v>
          </cell>
          <cell r="JT358">
            <v>2.0699999999999998</v>
          </cell>
          <cell r="JU358">
            <v>10.09</v>
          </cell>
          <cell r="JV358">
            <v>4.01</v>
          </cell>
          <cell r="JW358">
            <v>-17.78</v>
          </cell>
          <cell r="JX358">
            <v>-29.02</v>
          </cell>
          <cell r="JY358">
            <v>-28.37</v>
          </cell>
          <cell r="JZ358">
            <v>-22.81</v>
          </cell>
          <cell r="KA358">
            <v>-18.46</v>
          </cell>
          <cell r="KB358">
            <v>-12.3</v>
          </cell>
          <cell r="KC358">
            <v>-3.3</v>
          </cell>
          <cell r="KD358">
            <v>-4.4400000000000004</v>
          </cell>
          <cell r="KE358">
            <v>-6.48</v>
          </cell>
          <cell r="KF358">
            <v>-0.56999999999999995</v>
          </cell>
          <cell r="KG358">
            <v>6.09</v>
          </cell>
          <cell r="KH358">
            <v>6.5</v>
          </cell>
          <cell r="KI358">
            <v>4.9800000000000004</v>
          </cell>
          <cell r="KJ358">
            <v>2.2799999999999998</v>
          </cell>
          <cell r="KK358">
            <v>-1.1299999999999999</v>
          </cell>
          <cell r="KL358">
            <v>-3.36</v>
          </cell>
          <cell r="KM358">
            <v>-4.3600000000000003</v>
          </cell>
          <cell r="KN358">
            <v>-3.15</v>
          </cell>
          <cell r="KO358">
            <v>-0.63</v>
          </cell>
          <cell r="KP358">
            <v>2.3199999999999998</v>
          </cell>
          <cell r="KQ358">
            <v>6.03</v>
          </cell>
          <cell r="KR358">
            <v>9.15</v>
          </cell>
          <cell r="KS358">
            <v>7.67</v>
          </cell>
          <cell r="KT358">
            <v>0.22</v>
          </cell>
          <cell r="KU358">
            <v>-6.77</v>
          </cell>
          <cell r="KV358">
            <v>-2.04</v>
          </cell>
          <cell r="KW358">
            <v>11.7</v>
          </cell>
          <cell r="KX358">
            <v>14.28</v>
          </cell>
          <cell r="KY358">
            <v>1.44</v>
          </cell>
          <cell r="KZ358">
            <v>-6.49</v>
          </cell>
          <cell r="LA358">
            <v>-7.13</v>
          </cell>
          <cell r="LB358">
            <v>-5.24</v>
          </cell>
          <cell r="LC358">
            <v>-2.85</v>
          </cell>
          <cell r="LD358">
            <v>0.1</v>
          </cell>
          <cell r="LE358">
            <v>0.51</v>
          </cell>
          <cell r="LF358">
            <v>-3.6</v>
          </cell>
          <cell r="LG358">
            <v>-4</v>
          </cell>
          <cell r="LH358">
            <v>2.0050297725828328</v>
          </cell>
          <cell r="LI358">
            <v>1.9207921967594421</v>
          </cell>
          <cell r="LJ358">
            <v>1.0399533310965892</v>
          </cell>
          <cell r="LK358">
            <v>1.9055285270010172</v>
          </cell>
          <cell r="LL358">
            <v>2.5955626060011561</v>
          </cell>
          <cell r="LM358">
            <v>3.4780948104496439</v>
          </cell>
          <cell r="LN358">
            <v>2.5723694433830904</v>
          </cell>
          <cell r="LO358">
            <v>1.7508826640040593</v>
          </cell>
          <cell r="LP358">
            <v>1.1674609411912851</v>
          </cell>
          <cell r="LQ358">
            <v>0.28655747471362725</v>
          </cell>
          <cell r="LR358">
            <v>-2.5526877678673472</v>
          </cell>
          <cell r="LS358">
            <v>-3.8169065887463187</v>
          </cell>
          <cell r="LT358">
            <v>-3.5435396422148182</v>
          </cell>
          <cell r="LU358">
            <v>-3.8454783009862523</v>
          </cell>
          <cell r="LV358">
            <v>-2.7347264582413606</v>
          </cell>
          <cell r="LW358">
            <v>-3.2183344074366063</v>
          </cell>
          <cell r="LX358">
            <v>-2.7907867163202451</v>
          </cell>
          <cell r="LY358">
            <v>-2.1435404115541119</v>
          </cell>
          <cell r="LZ358">
            <v>-1.2243718501083627</v>
          </cell>
          <cell r="MA358">
            <v>0.25383671898816346</v>
          </cell>
          <cell r="MB358">
            <v>1.243301344766337</v>
          </cell>
          <cell r="MC358">
            <v>2.5843138759054565</v>
          </cell>
          <cell r="MD358">
            <v>2.7912228099261767</v>
          </cell>
          <cell r="ME358">
            <v>3.2482130274135139</v>
          </cell>
        </row>
        <row r="359">
          <cell r="A359">
            <v>1103044</v>
          </cell>
          <cell r="G359" t="str">
            <v xml:space="preserve">Cenoura </v>
          </cell>
          <cell r="H359">
            <v>15.49</v>
          </cell>
          <cell r="I359">
            <v>17.87</v>
          </cell>
          <cell r="J359">
            <v>15.52</v>
          </cell>
          <cell r="K359">
            <v>26.28</v>
          </cell>
          <cell r="L359">
            <v>23.2</v>
          </cell>
          <cell r="M359">
            <v>-0.42</v>
          </cell>
          <cell r="N359">
            <v>-8.77</v>
          </cell>
          <cell r="O359">
            <v>-6.37</v>
          </cell>
          <cell r="P359">
            <v>-2.1800000000000002</v>
          </cell>
          <cell r="Q359">
            <v>-7.87</v>
          </cell>
          <cell r="R359">
            <v>-17.13</v>
          </cell>
          <cell r="S359">
            <v>-16.89</v>
          </cell>
          <cell r="T359">
            <v>-12.81</v>
          </cell>
          <cell r="U359">
            <v>-1.5</v>
          </cell>
          <cell r="V359">
            <v>-0.03</v>
          </cell>
          <cell r="W359">
            <v>-2.68</v>
          </cell>
          <cell r="X359">
            <v>-1.1200000000000001</v>
          </cell>
          <cell r="Y359">
            <v>-1.28</v>
          </cell>
          <cell r="Z359">
            <v>-6.93</v>
          </cell>
          <cell r="AA359">
            <v>-5.23</v>
          </cell>
          <cell r="AB359">
            <v>7.1</v>
          </cell>
          <cell r="AC359">
            <v>15.23</v>
          </cell>
          <cell r="AD359">
            <v>15.14</v>
          </cell>
          <cell r="AE359">
            <v>28.98</v>
          </cell>
          <cell r="AF359">
            <v>40.03</v>
          </cell>
          <cell r="AG359">
            <v>15.82</v>
          </cell>
          <cell r="AH359">
            <v>-8.77</v>
          </cell>
          <cell r="AI359">
            <v>-16.510000000000002</v>
          </cell>
          <cell r="AJ359">
            <v>-10.96</v>
          </cell>
          <cell r="AK359">
            <v>-4.5599999999999996</v>
          </cell>
          <cell r="AL359">
            <v>-2.7</v>
          </cell>
          <cell r="AM359">
            <v>1.95</v>
          </cell>
          <cell r="AN359">
            <v>6.17</v>
          </cell>
          <cell r="AO359">
            <v>8.6199999999999992</v>
          </cell>
          <cell r="AP359">
            <v>1.99</v>
          </cell>
          <cell r="AQ359">
            <v>-6.77</v>
          </cell>
          <cell r="AR359">
            <v>-6.5</v>
          </cell>
          <cell r="AS359">
            <v>-3</v>
          </cell>
          <cell r="AT359">
            <v>-4.5599999999999996</v>
          </cell>
          <cell r="AU359">
            <v>-6.41</v>
          </cell>
          <cell r="AV359">
            <v>-5.07</v>
          </cell>
          <cell r="AW359">
            <v>-4.5</v>
          </cell>
          <cell r="AX359">
            <v>-6.5</v>
          </cell>
          <cell r="AY359">
            <v>-10.1</v>
          </cell>
          <cell r="AZ359">
            <v>-9.83</v>
          </cell>
          <cell r="BA359">
            <v>-1.63</v>
          </cell>
          <cell r="BB359">
            <v>8.8800000000000008</v>
          </cell>
          <cell r="BC359">
            <v>17.38</v>
          </cell>
          <cell r="BD359">
            <v>20.21</v>
          </cell>
          <cell r="BE359">
            <v>14.92</v>
          </cell>
          <cell r="BF359">
            <v>12.38</v>
          </cell>
          <cell r="BG359">
            <v>28.49</v>
          </cell>
          <cell r="BH359">
            <v>35.450000000000003</v>
          </cell>
          <cell r="BI359">
            <v>13.18</v>
          </cell>
          <cell r="BJ359">
            <v>-11.09</v>
          </cell>
          <cell r="BK359">
            <v>-26.32</v>
          </cell>
          <cell r="BL359">
            <v>-22.7</v>
          </cell>
          <cell r="BM359">
            <v>-17.29</v>
          </cell>
          <cell r="BN359">
            <v>-12.38</v>
          </cell>
          <cell r="BO359">
            <v>-3.96</v>
          </cell>
          <cell r="BP359">
            <v>-3.02</v>
          </cell>
          <cell r="BQ359">
            <v>-1.53</v>
          </cell>
          <cell r="BR359">
            <v>0.84</v>
          </cell>
          <cell r="BS359">
            <v>6.31</v>
          </cell>
          <cell r="BT359">
            <v>6.78</v>
          </cell>
          <cell r="BU359">
            <v>7.84</v>
          </cell>
          <cell r="BV359">
            <v>12.32</v>
          </cell>
          <cell r="BW359">
            <v>4.66</v>
          </cell>
          <cell r="BX359">
            <v>-5.29</v>
          </cell>
          <cell r="BY359">
            <v>-5.79</v>
          </cell>
          <cell r="BZ359">
            <v>-0.72</v>
          </cell>
          <cell r="CA359">
            <v>0.98</v>
          </cell>
          <cell r="CB359">
            <v>-2.67</v>
          </cell>
          <cell r="CC359">
            <v>-4.66</v>
          </cell>
          <cell r="CD359">
            <v>-3.58</v>
          </cell>
          <cell r="CE359">
            <v>-1.67</v>
          </cell>
          <cell r="CF359">
            <v>0.03</v>
          </cell>
          <cell r="CG359">
            <v>1.21</v>
          </cell>
          <cell r="CH359">
            <v>3.12</v>
          </cell>
          <cell r="CI359">
            <v>8.83</v>
          </cell>
          <cell r="CJ359">
            <v>17.34</v>
          </cell>
          <cell r="CK359">
            <v>24.84</v>
          </cell>
          <cell r="CL359">
            <v>24.8</v>
          </cell>
          <cell r="CM359">
            <v>8.41</v>
          </cell>
          <cell r="CN359">
            <v>-4.33</v>
          </cell>
          <cell r="CO359">
            <v>-4.74</v>
          </cell>
          <cell r="CP359">
            <v>-1.76</v>
          </cell>
          <cell r="CQ359">
            <v>2.2000000000000002</v>
          </cell>
          <cell r="CR359">
            <v>0.08</v>
          </cell>
          <cell r="CS359">
            <v>-6.5</v>
          </cell>
          <cell r="CT359">
            <v>-9.27</v>
          </cell>
          <cell r="CU359">
            <v>-14.94</v>
          </cell>
          <cell r="CV359">
            <v>-17.14</v>
          </cell>
          <cell r="CW359">
            <v>-10.210000000000001</v>
          </cell>
          <cell r="CX359">
            <v>-1.54</v>
          </cell>
          <cell r="CY359">
            <v>7.75</v>
          </cell>
          <cell r="CZ359">
            <v>18.239999999999998</v>
          </cell>
          <cell r="DA359">
            <v>18.239999999999998</v>
          </cell>
          <cell r="DB359">
            <v>7.93</v>
          </cell>
          <cell r="DC359">
            <v>5.72</v>
          </cell>
          <cell r="DD359">
            <v>16.010000000000002</v>
          </cell>
          <cell r="DE359">
            <v>20.56</v>
          </cell>
          <cell r="DF359">
            <v>8.34</v>
          </cell>
          <cell r="DG359">
            <v>-3.42</v>
          </cell>
          <cell r="DH359">
            <v>-0.5</v>
          </cell>
          <cell r="DI359">
            <v>5.64</v>
          </cell>
          <cell r="DJ359">
            <v>-1.36</v>
          </cell>
          <cell r="DK359">
            <v>-12.87</v>
          </cell>
          <cell r="DL359">
            <v>-14.42</v>
          </cell>
          <cell r="DM359">
            <v>-10.7</v>
          </cell>
          <cell r="DN359">
            <v>-5.32</v>
          </cell>
          <cell r="DO359">
            <v>4.55</v>
          </cell>
          <cell r="DP359">
            <v>5.32</v>
          </cell>
          <cell r="DQ359">
            <v>-8.77</v>
          </cell>
          <cell r="DR359">
            <v>-13.97</v>
          </cell>
          <cell r="DS359">
            <v>-6.81</v>
          </cell>
          <cell r="DT359">
            <v>-0.68</v>
          </cell>
          <cell r="DU359">
            <v>5.74</v>
          </cell>
          <cell r="DV359">
            <v>17.239999999999998</v>
          </cell>
          <cell r="DW359">
            <v>28.7</v>
          </cell>
          <cell r="DX359">
            <v>25.71</v>
          </cell>
          <cell r="DY359">
            <v>12.21</v>
          </cell>
          <cell r="DZ359">
            <v>0.73</v>
          </cell>
          <cell r="EA359">
            <v>-6.23</v>
          </cell>
          <cell r="EB359">
            <v>-5.08</v>
          </cell>
          <cell r="EC359">
            <v>-1.65</v>
          </cell>
          <cell r="ED359">
            <v>-2.48</v>
          </cell>
          <cell r="EE359">
            <v>-3.14</v>
          </cell>
          <cell r="EF359">
            <v>-3.75</v>
          </cell>
          <cell r="EG359">
            <v>-4.9000000000000004</v>
          </cell>
          <cell r="EH359">
            <v>-8.18</v>
          </cell>
          <cell r="EI359">
            <v>-13.06</v>
          </cell>
          <cell r="EJ359">
            <v>-10.32</v>
          </cell>
          <cell r="EK359">
            <v>-4.97</v>
          </cell>
          <cell r="EL359">
            <v>-6.25</v>
          </cell>
          <cell r="EM359">
            <v>-9.4499999999999993</v>
          </cell>
          <cell r="EN359">
            <v>-7.88</v>
          </cell>
          <cell r="EO359">
            <v>-4.47</v>
          </cell>
          <cell r="EP359">
            <v>-4.33</v>
          </cell>
          <cell r="EQ359">
            <v>1.31</v>
          </cell>
          <cell r="ER359">
            <v>4.9400000000000004</v>
          </cell>
          <cell r="ES359">
            <v>-1.01</v>
          </cell>
          <cell r="ET359">
            <v>0.2</v>
          </cell>
          <cell r="EU359">
            <v>14.93</v>
          </cell>
          <cell r="EV359">
            <v>25.09</v>
          </cell>
          <cell r="EW359">
            <v>22.32</v>
          </cell>
          <cell r="EX359">
            <v>11.93</v>
          </cell>
          <cell r="EY359">
            <v>9.08</v>
          </cell>
          <cell r="EZ359">
            <v>11.83</v>
          </cell>
          <cell r="FA359">
            <v>7.13</v>
          </cell>
          <cell r="FB359">
            <v>4.1500000000000004</v>
          </cell>
          <cell r="FC359">
            <v>4.16</v>
          </cell>
          <cell r="FD359">
            <v>1.01</v>
          </cell>
          <cell r="FE359">
            <v>-9.3000000000000007</v>
          </cell>
          <cell r="FF359">
            <v>-15.62</v>
          </cell>
          <cell r="FG359">
            <v>-16.309999999999999</v>
          </cell>
          <cell r="FH359">
            <v>-11.96</v>
          </cell>
          <cell r="FI359">
            <v>-2.67</v>
          </cell>
          <cell r="FJ359">
            <v>2.19</v>
          </cell>
          <cell r="FK359">
            <v>4.24</v>
          </cell>
          <cell r="FL359">
            <v>4.82</v>
          </cell>
          <cell r="FM359">
            <v>3.14</v>
          </cell>
          <cell r="FN359">
            <v>-1.51</v>
          </cell>
          <cell r="FO359">
            <v>-6.01</v>
          </cell>
          <cell r="FP359">
            <v>-3.79</v>
          </cell>
          <cell r="FQ359">
            <v>-2.94</v>
          </cell>
          <cell r="FR359">
            <v>-6.91</v>
          </cell>
          <cell r="FS359">
            <v>-4.95</v>
          </cell>
          <cell r="FT359">
            <v>2.54</v>
          </cell>
          <cell r="FU359">
            <v>11.29</v>
          </cell>
          <cell r="FV359">
            <v>8.8000000000000007</v>
          </cell>
          <cell r="FW359">
            <v>5.4</v>
          </cell>
          <cell r="FX359">
            <v>5.82</v>
          </cell>
          <cell r="FY359">
            <v>0.84</v>
          </cell>
          <cell r="FZ359">
            <v>-3.05</v>
          </cell>
          <cell r="GA359">
            <v>0.54</v>
          </cell>
          <cell r="GB359">
            <v>2.19</v>
          </cell>
          <cell r="GC359">
            <v>-0.95</v>
          </cell>
          <cell r="GD359">
            <v>-1.1100000000000001</v>
          </cell>
          <cell r="GE359">
            <v>5.8</v>
          </cell>
          <cell r="GF359">
            <v>13.63</v>
          </cell>
          <cell r="GG359">
            <v>17.809999999999999</v>
          </cell>
          <cell r="GH359">
            <v>19.37</v>
          </cell>
          <cell r="GI359">
            <v>12.47</v>
          </cell>
          <cell r="GJ359">
            <v>3.17</v>
          </cell>
          <cell r="GK359">
            <v>-6.37</v>
          </cell>
          <cell r="GL359">
            <v>-9.59</v>
          </cell>
          <cell r="GM359">
            <v>-13.14</v>
          </cell>
          <cell r="GN359">
            <v>-15.63</v>
          </cell>
          <cell r="GO359">
            <v>-11.24</v>
          </cell>
          <cell r="GP359">
            <v>-6.94</v>
          </cell>
          <cell r="GQ359">
            <v>-2.46</v>
          </cell>
          <cell r="GR359">
            <v>2.42</v>
          </cell>
          <cell r="GS359">
            <v>9.83</v>
          </cell>
          <cell r="GT359">
            <v>15.36</v>
          </cell>
          <cell r="GU359">
            <v>21.41</v>
          </cell>
          <cell r="GV359">
            <v>24.29</v>
          </cell>
          <cell r="GW359">
            <v>14.96</v>
          </cell>
          <cell r="GX359">
            <v>7.62</v>
          </cell>
          <cell r="GY359">
            <v>7.82</v>
          </cell>
          <cell r="GZ359">
            <v>9.7200000000000006</v>
          </cell>
          <cell r="HA359">
            <v>7.33</v>
          </cell>
          <cell r="HB359">
            <v>-2.69</v>
          </cell>
          <cell r="HC359">
            <v>-18.53</v>
          </cell>
          <cell r="HD359">
            <v>-18.78</v>
          </cell>
          <cell r="HE359">
            <v>-5.04</v>
          </cell>
          <cell r="HF359">
            <v>0.45</v>
          </cell>
          <cell r="HG359">
            <v>-0.3</v>
          </cell>
          <cell r="HH359">
            <v>-2</v>
          </cell>
          <cell r="HI359">
            <v>-13.41</v>
          </cell>
          <cell r="HJ359">
            <v>-18.28</v>
          </cell>
          <cell r="HK359">
            <v>-10.34</v>
          </cell>
          <cell r="HL359">
            <v>-3.61</v>
          </cell>
          <cell r="HM359">
            <v>-1.24</v>
          </cell>
          <cell r="HN359">
            <v>-0.27</v>
          </cell>
          <cell r="HO359">
            <v>6.02</v>
          </cell>
          <cell r="HP359">
            <v>16.3</v>
          </cell>
          <cell r="HQ359">
            <v>20.72</v>
          </cell>
          <cell r="HR359">
            <v>12.23</v>
          </cell>
          <cell r="HS359">
            <v>3.26</v>
          </cell>
          <cell r="HT359">
            <v>-0.63</v>
          </cell>
          <cell r="HU359">
            <v>-1.03</v>
          </cell>
          <cell r="HV359">
            <v>0.56000000000000005</v>
          </cell>
          <cell r="HW359">
            <v>0.18</v>
          </cell>
          <cell r="HX359">
            <v>-0.11</v>
          </cell>
          <cell r="HY359">
            <v>-2.08</v>
          </cell>
          <cell r="HZ359">
            <v>-5.05</v>
          </cell>
          <cell r="IA359">
            <v>-7.67</v>
          </cell>
          <cell r="IB359">
            <v>-7.67</v>
          </cell>
          <cell r="IC359">
            <v>-6.16</v>
          </cell>
          <cell r="ID359">
            <v>-2.19</v>
          </cell>
          <cell r="IE359">
            <v>1.61</v>
          </cell>
          <cell r="IF359">
            <v>-2.87</v>
          </cell>
          <cell r="IG359">
            <v>-3.55</v>
          </cell>
          <cell r="IH359">
            <v>0.42</v>
          </cell>
          <cell r="II359">
            <v>3.34</v>
          </cell>
          <cell r="IJ359">
            <v>7.63</v>
          </cell>
          <cell r="IK359">
            <v>12.24</v>
          </cell>
          <cell r="IL359">
            <v>8.2200000000000006</v>
          </cell>
          <cell r="IM359">
            <v>-0.06</v>
          </cell>
          <cell r="IN359">
            <v>2.93</v>
          </cell>
          <cell r="IO359">
            <v>8.3000000000000007</v>
          </cell>
          <cell r="IP359">
            <v>7.75</v>
          </cell>
          <cell r="IQ359">
            <v>14.41</v>
          </cell>
          <cell r="IR359">
            <v>18.32</v>
          </cell>
          <cell r="IS359">
            <v>4.8499999999999996</v>
          </cell>
          <cell r="IT359">
            <v>-6.15</v>
          </cell>
          <cell r="IU359">
            <v>-1.5</v>
          </cell>
          <cell r="IV359">
            <v>10.45</v>
          </cell>
          <cell r="IW359">
            <v>15.9</v>
          </cell>
          <cell r="IX359">
            <v>5.59</v>
          </cell>
          <cell r="IY359">
            <v>-10.78</v>
          </cell>
          <cell r="IZ359">
            <v>-12.75</v>
          </cell>
          <cell r="JA359">
            <v>-3.37</v>
          </cell>
          <cell r="JB359">
            <v>-0.09</v>
          </cell>
          <cell r="JC359">
            <v>-6.26</v>
          </cell>
          <cell r="JD359">
            <v>-10.29</v>
          </cell>
          <cell r="JE359">
            <v>-9.99</v>
          </cell>
          <cell r="JF359">
            <v>-6.92</v>
          </cell>
          <cell r="JG359">
            <v>-3</v>
          </cell>
          <cell r="JH359">
            <v>0.56999999999999995</v>
          </cell>
          <cell r="JI359">
            <v>2.4500000000000002</v>
          </cell>
          <cell r="JJ359">
            <v>0.44</v>
          </cell>
          <cell r="JK359">
            <v>5.88</v>
          </cell>
          <cell r="JL359">
            <v>23.94</v>
          </cell>
          <cell r="JM359">
            <v>32.64</v>
          </cell>
          <cell r="JN359">
            <v>24.26</v>
          </cell>
          <cell r="JO359">
            <v>23.79</v>
          </cell>
          <cell r="JP359">
            <v>24.08</v>
          </cell>
          <cell r="JQ359">
            <v>14.52</v>
          </cell>
          <cell r="JR359">
            <v>8.77</v>
          </cell>
          <cell r="JS359">
            <v>-1.04</v>
          </cell>
          <cell r="JT359">
            <v>-12.75</v>
          </cell>
          <cell r="JU359">
            <v>-23.08</v>
          </cell>
          <cell r="JV359">
            <v>-25.63</v>
          </cell>
          <cell r="JW359">
            <v>-23.72</v>
          </cell>
          <cell r="JX359">
            <v>-20.9</v>
          </cell>
          <cell r="JY359">
            <v>-13.4</v>
          </cell>
          <cell r="JZ359">
            <v>-8.75</v>
          </cell>
          <cell r="KA359">
            <v>-5.67</v>
          </cell>
          <cell r="KB359">
            <v>-6.56</v>
          </cell>
          <cell r="KC359">
            <v>-5.34</v>
          </cell>
          <cell r="KD359">
            <v>-2.99</v>
          </cell>
          <cell r="KE359">
            <v>-3.45</v>
          </cell>
          <cell r="KF359">
            <v>-4.3099999999999996</v>
          </cell>
          <cell r="KG359">
            <v>-2.74</v>
          </cell>
          <cell r="KH359">
            <v>-3.21</v>
          </cell>
          <cell r="KI359">
            <v>0.3</v>
          </cell>
          <cell r="KJ359">
            <v>8.33</v>
          </cell>
          <cell r="KK359">
            <v>7.98</v>
          </cell>
          <cell r="KL359">
            <v>5.15</v>
          </cell>
          <cell r="KM359">
            <v>11.77</v>
          </cell>
          <cell r="KN359">
            <v>15.46</v>
          </cell>
          <cell r="KO359">
            <v>6.83</v>
          </cell>
          <cell r="KP359">
            <v>2.38</v>
          </cell>
          <cell r="KQ359">
            <v>-0.71</v>
          </cell>
          <cell r="KR359">
            <v>-4.0199999999999996</v>
          </cell>
          <cell r="KS359">
            <v>-5.86</v>
          </cell>
          <cell r="KT359">
            <v>-6.83</v>
          </cell>
          <cell r="KU359">
            <v>-9.68</v>
          </cell>
          <cell r="KV359">
            <v>-8.94</v>
          </cell>
          <cell r="KW359">
            <v>1.62</v>
          </cell>
          <cell r="KX359">
            <v>6.38</v>
          </cell>
          <cell r="KY359">
            <v>-1.54</v>
          </cell>
          <cell r="KZ359">
            <v>-6.71</v>
          </cell>
          <cell r="LA359">
            <v>-1.1599999999999999</v>
          </cell>
          <cell r="LB359">
            <v>1.82</v>
          </cell>
          <cell r="LC359">
            <v>6.68</v>
          </cell>
          <cell r="LD359">
            <v>13.39</v>
          </cell>
          <cell r="LE359">
            <v>9</v>
          </cell>
          <cell r="LF359">
            <v>-3.6</v>
          </cell>
          <cell r="LG359">
            <v>-4</v>
          </cell>
          <cell r="LH359">
            <v>2.0050297725828328</v>
          </cell>
          <cell r="LI359">
            <v>1.9207921967594421</v>
          </cell>
          <cell r="LJ359">
            <v>1.0399533310965892</v>
          </cell>
          <cell r="LK359">
            <v>1.9055285270010172</v>
          </cell>
          <cell r="LL359">
            <v>2.5955626060011561</v>
          </cell>
          <cell r="LM359">
            <v>3.4780948104496439</v>
          </cell>
          <cell r="LN359">
            <v>2.5723694433830904</v>
          </cell>
          <cell r="LO359">
            <v>1.7508826640040593</v>
          </cell>
          <cell r="LP359">
            <v>1.1674609411912851</v>
          </cell>
          <cell r="LQ359">
            <v>0.28655747471362725</v>
          </cell>
          <cell r="LR359">
            <v>-2.5526877678673472</v>
          </cell>
          <cell r="LS359">
            <v>-3.8169065887463187</v>
          </cell>
          <cell r="LT359">
            <v>-3.5435396422148182</v>
          </cell>
          <cell r="LU359">
            <v>-3.8454783009862523</v>
          </cell>
          <cell r="LV359">
            <v>-2.7347264582413606</v>
          </cell>
          <cell r="LW359">
            <v>-3.2183344074366063</v>
          </cell>
          <cell r="LX359">
            <v>-2.7907867163202451</v>
          </cell>
          <cell r="LY359">
            <v>-2.1435404115541119</v>
          </cell>
          <cell r="LZ359">
            <v>-1.2243718501083627</v>
          </cell>
          <cell r="MA359">
            <v>0.25383671898816346</v>
          </cell>
          <cell r="MB359">
            <v>1.243301344766337</v>
          </cell>
          <cell r="MC359">
            <v>2.5843138759054565</v>
          </cell>
          <cell r="MD359">
            <v>2.7912228099261767</v>
          </cell>
          <cell r="ME359">
            <v>3.2482130274135139</v>
          </cell>
        </row>
        <row r="360">
          <cell r="A360">
            <v>1103046</v>
          </cell>
          <cell r="G360" t="str">
            <v xml:space="preserve">Mandioquinha (batata-baroa) </v>
          </cell>
          <cell r="H360">
            <v>1.9061159080098449</v>
          </cell>
          <cell r="I360">
            <v>7.0943387505283111</v>
          </cell>
          <cell r="J360">
            <v>9.9008696718133304</v>
          </cell>
          <cell r="K360">
            <v>15.045673957198412</v>
          </cell>
          <cell r="L360">
            <v>7.8375206600941043</v>
          </cell>
          <cell r="M360">
            <v>2.0047673271933006</v>
          </cell>
          <cell r="N360">
            <v>5.9382619283775933</v>
          </cell>
          <cell r="O360">
            <v>3.9074398890769149</v>
          </cell>
          <cell r="P360">
            <v>7.7735767528350301</v>
          </cell>
          <cell r="Q360">
            <v>13.243324756458975</v>
          </cell>
          <cell r="R360">
            <v>0.16492628848078525</v>
          </cell>
          <cell r="S360">
            <v>-12.136136034027798</v>
          </cell>
          <cell r="T360">
            <v>-14.751571492792568</v>
          </cell>
          <cell r="U360">
            <v>-10.972378758383739</v>
          </cell>
          <cell r="V360">
            <v>-5.5765531917833213</v>
          </cell>
          <cell r="W360">
            <v>-10.664995277953231</v>
          </cell>
          <cell r="X360">
            <v>-13.514022886697298</v>
          </cell>
          <cell r="Y360">
            <v>-6.5903299329454539</v>
          </cell>
          <cell r="Z360">
            <v>-1.2649793278656891</v>
          </cell>
          <cell r="AA360">
            <v>-1.4666004935103927</v>
          </cell>
          <cell r="AB360">
            <v>8.9297721014903733</v>
          </cell>
          <cell r="AC360">
            <v>30.665563624977896</v>
          </cell>
          <cell r="AD360">
            <v>28.428196458275238</v>
          </cell>
          <cell r="AE360">
            <v>12.093527256310667</v>
          </cell>
          <cell r="AF360">
            <v>6.3119700442986595</v>
          </cell>
          <cell r="AG360">
            <v>-1.7985638476565176</v>
          </cell>
          <cell r="AH360">
            <v>-10.891257102204969</v>
          </cell>
          <cell r="AI360">
            <v>-10.033400432543914</v>
          </cell>
          <cell r="AJ360">
            <v>-5.2356668257571108</v>
          </cell>
          <cell r="AK360">
            <v>-1.5413509835266179</v>
          </cell>
          <cell r="AL360">
            <v>2.162698052995125</v>
          </cell>
          <cell r="AM360">
            <v>10.897941680896597</v>
          </cell>
          <cell r="AN360">
            <v>8.5105091726585247</v>
          </cell>
          <cell r="AO360">
            <v>-6.1655493082919257</v>
          </cell>
          <cell r="AP360">
            <v>-10.543103949060216</v>
          </cell>
          <cell r="AQ360">
            <v>-10.22650846009522</v>
          </cell>
          <cell r="AR360">
            <v>-8.408725244087945</v>
          </cell>
          <cell r="AS360">
            <v>-6.077300052920207</v>
          </cell>
          <cell r="AT360">
            <v>-10.169831271116463</v>
          </cell>
          <cell r="AU360">
            <v>-13.747223463648423</v>
          </cell>
          <cell r="AV360">
            <v>-9.8682433593016921</v>
          </cell>
          <cell r="AW360">
            <v>-1.0468949050163865</v>
          </cell>
          <cell r="AX360">
            <v>4.7920061008640067</v>
          </cell>
          <cell r="AY360">
            <v>6.4365847239948302</v>
          </cell>
          <cell r="AZ360">
            <v>9.3202614537401143</v>
          </cell>
          <cell r="BA360">
            <v>8.8325915854704977</v>
          </cell>
          <cell r="BB360">
            <v>0.80114679709724745</v>
          </cell>
          <cell r="BC360">
            <v>-7.1222767697770388</v>
          </cell>
          <cell r="BD360">
            <v>-0.58929493985321346</v>
          </cell>
          <cell r="BE360">
            <v>12.00207649615947</v>
          </cell>
          <cell r="BF360">
            <v>14.511219985089078</v>
          </cell>
          <cell r="BG360">
            <v>14.529554635585615</v>
          </cell>
          <cell r="BH360">
            <v>18.443801779302923</v>
          </cell>
          <cell r="BI360">
            <v>15.361142926815697</v>
          </cell>
          <cell r="BJ360">
            <v>7.6994921562593497</v>
          </cell>
          <cell r="BK360">
            <v>-3.8354627700290953</v>
          </cell>
          <cell r="BL360">
            <v>-10.655349672923716</v>
          </cell>
          <cell r="BM360">
            <v>-5.2034600195678031</v>
          </cell>
          <cell r="BN360">
            <v>0.25171608968386011</v>
          </cell>
          <cell r="BO360">
            <v>-0.31707310037140951</v>
          </cell>
          <cell r="BP360">
            <v>-6.0551773586618722</v>
          </cell>
          <cell r="BQ360">
            <v>-9.3676494675943935</v>
          </cell>
          <cell r="BR360">
            <v>-5.1723220280483257</v>
          </cell>
          <cell r="BS360">
            <v>0.86520135089276118</v>
          </cell>
          <cell r="BT360">
            <v>-1.1821039484359903</v>
          </cell>
          <cell r="BU360">
            <v>-2.4511055073653334</v>
          </cell>
          <cell r="BV360">
            <v>5.3391100399505973</v>
          </cell>
          <cell r="BW360">
            <v>9.7736666542800563</v>
          </cell>
          <cell r="BX360">
            <v>3.5346262270502891</v>
          </cell>
          <cell r="BY360">
            <v>0.34996354318489048</v>
          </cell>
          <cell r="BZ360">
            <v>0.24799994862498803</v>
          </cell>
          <cell r="CA360">
            <v>-2.5497006452236866</v>
          </cell>
          <cell r="CB360">
            <v>0.31898819815347912</v>
          </cell>
          <cell r="CC360">
            <v>7.2606682290377584</v>
          </cell>
          <cell r="CD360">
            <v>6.6476923395464889</v>
          </cell>
          <cell r="CE360">
            <v>-1.5673022569266586</v>
          </cell>
          <cell r="CF360">
            <v>-4.9542653638793404</v>
          </cell>
          <cell r="CG360">
            <v>5.3125799483883531</v>
          </cell>
          <cell r="CH360">
            <v>15.549804763967089</v>
          </cell>
          <cell r="CI360">
            <v>10.006039306631422</v>
          </cell>
          <cell r="CJ360">
            <v>7.8335191672185687</v>
          </cell>
          <cell r="CK360">
            <v>11.10358901761575</v>
          </cell>
          <cell r="CL360">
            <v>8.9232545438690973</v>
          </cell>
          <cell r="CM360">
            <v>3.4859627142597751</v>
          </cell>
          <cell r="CN360">
            <v>1.7383897838950859</v>
          </cell>
          <cell r="CO360">
            <v>0.24774373122261173</v>
          </cell>
          <cell r="CP360">
            <v>-4.4418724722821619</v>
          </cell>
          <cell r="CQ360">
            <v>-11.868930539139077</v>
          </cell>
          <cell r="CR360">
            <v>-14.577883549407368</v>
          </cell>
          <cell r="CS360">
            <v>-13.335083995272695</v>
          </cell>
          <cell r="CT360">
            <v>-10.314582327654511</v>
          </cell>
          <cell r="CU360">
            <v>-4.6468926186026618</v>
          </cell>
          <cell r="CV360">
            <v>-4.1063623789577495</v>
          </cell>
          <cell r="CW360">
            <v>2.2411873186365212</v>
          </cell>
          <cell r="CX360">
            <v>14.390726217704618</v>
          </cell>
          <cell r="CY360">
            <v>14.722327804773142</v>
          </cell>
          <cell r="CZ360">
            <v>4.5548211011422683</v>
          </cell>
          <cell r="DA360">
            <v>4.5548211011422683</v>
          </cell>
          <cell r="DB360">
            <v>1.9579790422316956</v>
          </cell>
          <cell r="DC360">
            <v>-0.96661471380134212</v>
          </cell>
          <cell r="DD360">
            <v>-1.0106242966398755</v>
          </cell>
          <cell r="DE360">
            <v>2.0505800783195189</v>
          </cell>
          <cell r="DF360">
            <v>3.4039576879399616</v>
          </cell>
          <cell r="DG360">
            <v>5.3190863327323514</v>
          </cell>
          <cell r="DH360">
            <v>7.3907088363507425</v>
          </cell>
          <cell r="DI360">
            <v>6.7413236052263308</v>
          </cell>
          <cell r="DJ360">
            <v>3.1489695512602931</v>
          </cell>
          <cell r="DK360">
            <v>-2.1192045735796112</v>
          </cell>
          <cell r="DL360">
            <v>-7.109456964316573</v>
          </cell>
          <cell r="DM360">
            <v>-10.917561143684432</v>
          </cell>
          <cell r="DN360">
            <v>-7.5820740772824511</v>
          </cell>
          <cell r="DO360">
            <v>3.5778646839119101</v>
          </cell>
          <cell r="DP360">
            <v>8.9367683611992614</v>
          </cell>
          <cell r="DQ360">
            <v>2.6807865754338636</v>
          </cell>
          <cell r="DR360">
            <v>-1.9321302454283271</v>
          </cell>
          <cell r="DS360">
            <v>5.7011280159047946</v>
          </cell>
          <cell r="DT360">
            <v>14.955810413377849</v>
          </cell>
          <cell r="DU360">
            <v>11.700496651019311</v>
          </cell>
          <cell r="DV360">
            <v>2.1713298787409716E-2</v>
          </cell>
          <cell r="DW360">
            <v>-5.9897096150783664</v>
          </cell>
          <cell r="DX360">
            <v>-2.9967816687538114</v>
          </cell>
          <cell r="DY360">
            <v>-0.78560233765686316</v>
          </cell>
          <cell r="DZ360">
            <v>1.255779215860656</v>
          </cell>
          <cell r="EA360">
            <v>3.3586688162247968</v>
          </cell>
          <cell r="EB360">
            <v>7.4904771018103347</v>
          </cell>
          <cell r="EC360">
            <v>15.710330821288412</v>
          </cell>
          <cell r="ED360">
            <v>16.82007572810387</v>
          </cell>
          <cell r="EE360">
            <v>12.256730125419701</v>
          </cell>
          <cell r="EF360">
            <v>5.0960189654587884</v>
          </cell>
          <cell r="EG360">
            <v>-1.660667729020469</v>
          </cell>
          <cell r="EH360">
            <v>-6.6815795976793355</v>
          </cell>
          <cell r="EI360">
            <v>-13.902040013677226</v>
          </cell>
          <cell r="EJ360">
            <v>-13.988879990123664</v>
          </cell>
          <cell r="EK360">
            <v>-13.65816288050496</v>
          </cell>
          <cell r="EL360">
            <v>-16.809955701063917</v>
          </cell>
          <cell r="EM360">
            <v>-15.734898515812771</v>
          </cell>
          <cell r="EN360">
            <v>-14.084474126523871</v>
          </cell>
          <cell r="EO360">
            <v>-10.529309129954674</v>
          </cell>
          <cell r="EP360">
            <v>-4.5664005251368103</v>
          </cell>
          <cell r="EQ360">
            <v>5.4690543231375015</v>
          </cell>
          <cell r="ER360">
            <v>6.3834794556378363</v>
          </cell>
          <cell r="ES360">
            <v>0.65735469643772759</v>
          </cell>
          <cell r="ET360">
            <v>-4.2383640535338687</v>
          </cell>
          <cell r="EU360">
            <v>-2.1259395762619815</v>
          </cell>
          <cell r="EV360">
            <v>7.9678959157869</v>
          </cell>
          <cell r="EW360">
            <v>10.863266456588885</v>
          </cell>
          <cell r="EX360">
            <v>4.756414525603379</v>
          </cell>
          <cell r="EY360">
            <v>5.8959882067350486</v>
          </cell>
          <cell r="EZ360">
            <v>10.751980641426037</v>
          </cell>
          <cell r="FA360">
            <v>12.815334538710889</v>
          </cell>
          <cell r="FB360">
            <v>7.2744710132120716</v>
          </cell>
          <cell r="FC360">
            <v>0.55429169478566298</v>
          </cell>
          <cell r="FD360">
            <v>5.4606821079507144</v>
          </cell>
          <cell r="FE360">
            <v>3.9102297620567783</v>
          </cell>
          <cell r="FF360">
            <v>-1.987619411348224</v>
          </cell>
          <cell r="FG360">
            <v>-0.95734417438617547</v>
          </cell>
          <cell r="FH360">
            <v>-3.78</v>
          </cell>
          <cell r="FI360">
            <v>-8.4700000000000006</v>
          </cell>
          <cell r="FJ360">
            <v>-9.07</v>
          </cell>
          <cell r="FK360">
            <v>-5.19</v>
          </cell>
          <cell r="FL360">
            <v>-3.11</v>
          </cell>
          <cell r="FM360">
            <v>-3.79</v>
          </cell>
          <cell r="FN360">
            <v>-4.13</v>
          </cell>
          <cell r="FO360">
            <v>-2.94</v>
          </cell>
          <cell r="FP360">
            <v>3.43</v>
          </cell>
          <cell r="FQ360">
            <v>5</v>
          </cell>
          <cell r="FR360">
            <v>-2.08</v>
          </cell>
          <cell r="FS360">
            <v>-0.99</v>
          </cell>
          <cell r="FT360">
            <v>5.83</v>
          </cell>
          <cell r="FU360">
            <v>7.53</v>
          </cell>
          <cell r="FV360">
            <v>2.67</v>
          </cell>
          <cell r="FW360">
            <v>-0.56999999999999995</v>
          </cell>
          <cell r="FX360">
            <v>-6.57</v>
          </cell>
          <cell r="FY360">
            <v>0.11</v>
          </cell>
          <cell r="FZ360">
            <v>8.51</v>
          </cell>
          <cell r="GA360">
            <v>-0.67</v>
          </cell>
          <cell r="GB360">
            <v>-4.71</v>
          </cell>
          <cell r="GC360">
            <v>-1.69</v>
          </cell>
          <cell r="GD360">
            <v>-4.0199999999999996</v>
          </cell>
          <cell r="GE360">
            <v>-0.2</v>
          </cell>
          <cell r="GF360">
            <v>7.5</v>
          </cell>
          <cell r="GG360">
            <v>7.54</v>
          </cell>
          <cell r="GH360">
            <v>-2.35</v>
          </cell>
          <cell r="GI360">
            <v>-6.53</v>
          </cell>
          <cell r="GJ360">
            <v>-4.09</v>
          </cell>
          <cell r="GK360">
            <v>-1.32</v>
          </cell>
          <cell r="GL360">
            <v>6.78</v>
          </cell>
          <cell r="GM360">
            <v>2.37</v>
          </cell>
          <cell r="GN360">
            <v>-9.16</v>
          </cell>
          <cell r="GO360">
            <v>-1.39</v>
          </cell>
          <cell r="GP360">
            <v>7.66</v>
          </cell>
          <cell r="GQ360">
            <v>0.37</v>
          </cell>
          <cell r="GR360">
            <v>-0.91</v>
          </cell>
          <cell r="GS360">
            <v>8.39</v>
          </cell>
          <cell r="GT360">
            <v>9.01</v>
          </cell>
          <cell r="GU360">
            <v>0.98</v>
          </cell>
          <cell r="GV360">
            <v>2.7</v>
          </cell>
          <cell r="GW360">
            <v>7.79</v>
          </cell>
          <cell r="GX360">
            <v>12.07</v>
          </cell>
          <cell r="GY360">
            <v>8.75</v>
          </cell>
          <cell r="GZ360">
            <v>7.59</v>
          </cell>
          <cell r="HA360">
            <v>8.06</v>
          </cell>
          <cell r="HB360">
            <v>0.83</v>
          </cell>
          <cell r="HC360">
            <v>3.11</v>
          </cell>
          <cell r="HD360">
            <v>2.5299999999999998</v>
          </cell>
          <cell r="HE360">
            <v>-1.86</v>
          </cell>
          <cell r="HF360">
            <v>5.6</v>
          </cell>
          <cell r="HG360">
            <v>12.52</v>
          </cell>
          <cell r="HH360">
            <v>8.11</v>
          </cell>
          <cell r="HI360">
            <v>11.66</v>
          </cell>
          <cell r="HJ360">
            <v>16.96</v>
          </cell>
          <cell r="HK360">
            <v>5.93</v>
          </cell>
          <cell r="HL360">
            <v>8.26</v>
          </cell>
          <cell r="HM360">
            <v>4.1500000000000004</v>
          </cell>
          <cell r="HN360">
            <v>-3.95</v>
          </cell>
          <cell r="HO360">
            <v>-19.190000000000001</v>
          </cell>
          <cell r="HP360">
            <v>-19.98</v>
          </cell>
          <cell r="HQ360">
            <v>-6.69</v>
          </cell>
          <cell r="HR360">
            <v>-2.98</v>
          </cell>
          <cell r="HS360">
            <v>-4.24</v>
          </cell>
          <cell r="HT360">
            <v>-3.87</v>
          </cell>
          <cell r="HU360">
            <v>1.03</v>
          </cell>
          <cell r="HV360">
            <v>11.17</v>
          </cell>
          <cell r="HW360">
            <v>5.26</v>
          </cell>
          <cell r="HX360">
            <v>1.06</v>
          </cell>
          <cell r="HY360">
            <v>2.84</v>
          </cell>
          <cell r="HZ360">
            <v>-3.09</v>
          </cell>
          <cell r="IA360">
            <v>-9.5399999999999991</v>
          </cell>
          <cell r="IB360">
            <v>-5.04</v>
          </cell>
          <cell r="IC360">
            <v>2.95</v>
          </cell>
          <cell r="ID360">
            <v>4.25</v>
          </cell>
          <cell r="IE360">
            <v>1.7</v>
          </cell>
          <cell r="IF360">
            <v>-3.41</v>
          </cell>
          <cell r="IG360">
            <v>-6.61</v>
          </cell>
          <cell r="IH360">
            <v>-11.36</v>
          </cell>
          <cell r="II360">
            <v>-6.5</v>
          </cell>
          <cell r="IJ360">
            <v>3.79</v>
          </cell>
          <cell r="IK360">
            <v>7.3</v>
          </cell>
          <cell r="IL360">
            <v>6.55</v>
          </cell>
          <cell r="IM360">
            <v>2.8</v>
          </cell>
          <cell r="IN360">
            <v>8.0500000000000007</v>
          </cell>
          <cell r="IO360">
            <v>6.61</v>
          </cell>
          <cell r="IP360">
            <v>-0.4</v>
          </cell>
          <cell r="IQ360">
            <v>0.98</v>
          </cell>
          <cell r="IR360">
            <v>1.01</v>
          </cell>
          <cell r="IS360">
            <v>2.91</v>
          </cell>
          <cell r="IT360">
            <v>1.74</v>
          </cell>
          <cell r="IU360">
            <v>2.4500000000000002</v>
          </cell>
          <cell r="IV360">
            <v>0.44</v>
          </cell>
          <cell r="IW360">
            <v>-1.57</v>
          </cell>
          <cell r="IX360">
            <v>1.62</v>
          </cell>
          <cell r="IY360">
            <v>2.65</v>
          </cell>
          <cell r="IZ360">
            <v>2.48</v>
          </cell>
          <cell r="JA360">
            <v>-1.54</v>
          </cell>
          <cell r="JB360">
            <v>-3.7</v>
          </cell>
          <cell r="JC360">
            <v>-1.1000000000000001</v>
          </cell>
          <cell r="JD360">
            <v>-2.77</v>
          </cell>
          <cell r="JE360">
            <v>7.0000000000000007E-2</v>
          </cell>
          <cell r="JF360">
            <v>8.06</v>
          </cell>
          <cell r="JG360">
            <v>7.76</v>
          </cell>
          <cell r="JH360">
            <v>8.18</v>
          </cell>
          <cell r="JI360">
            <v>6.4</v>
          </cell>
          <cell r="JJ360">
            <v>4.43</v>
          </cell>
          <cell r="JK360">
            <v>6.22</v>
          </cell>
          <cell r="JL360">
            <v>1.76</v>
          </cell>
          <cell r="JM360">
            <v>-0.34</v>
          </cell>
          <cell r="JN360">
            <v>4.04</v>
          </cell>
          <cell r="JO360">
            <v>4.76</v>
          </cell>
          <cell r="JP360">
            <v>-4.1399999999999997</v>
          </cell>
          <cell r="JQ360">
            <v>-4.99</v>
          </cell>
          <cell r="JR360">
            <v>-1.25</v>
          </cell>
          <cell r="JS360">
            <v>-4.9400000000000004</v>
          </cell>
          <cell r="JT360">
            <v>1.36</v>
          </cell>
          <cell r="JU360">
            <v>4.79</v>
          </cell>
          <cell r="JV360">
            <v>-1.59</v>
          </cell>
          <cell r="JW360">
            <v>2.4500000000000002</v>
          </cell>
          <cell r="JX360">
            <v>14.06</v>
          </cell>
          <cell r="JY360">
            <v>3.48</v>
          </cell>
          <cell r="JZ360">
            <v>-3.38</v>
          </cell>
          <cell r="KA360">
            <v>5.43</v>
          </cell>
          <cell r="KB360">
            <v>-0.97</v>
          </cell>
          <cell r="KC360">
            <v>-7.22</v>
          </cell>
          <cell r="KD360">
            <v>-3.05</v>
          </cell>
          <cell r="KE360">
            <v>7.83</v>
          </cell>
          <cell r="KF360">
            <v>15.74</v>
          </cell>
          <cell r="KG360">
            <v>4.16</v>
          </cell>
          <cell r="KH360">
            <v>3.78</v>
          </cell>
          <cell r="KI360">
            <v>6.07</v>
          </cell>
          <cell r="KJ360">
            <v>-9.74</v>
          </cell>
          <cell r="KK360">
            <v>-17</v>
          </cell>
          <cell r="KL360">
            <v>-1.8</v>
          </cell>
          <cell r="KM360">
            <v>2.17</v>
          </cell>
          <cell r="KN360">
            <v>-15.98</v>
          </cell>
          <cell r="KO360">
            <v>-11.8</v>
          </cell>
          <cell r="KP360">
            <v>5.46</v>
          </cell>
          <cell r="KQ360">
            <v>5.28</v>
          </cell>
          <cell r="KR360">
            <v>-1.95</v>
          </cell>
          <cell r="KS360">
            <v>-7.07</v>
          </cell>
          <cell r="KT360">
            <v>-7.91</v>
          </cell>
          <cell r="KU360">
            <v>-9.56</v>
          </cell>
          <cell r="KV360">
            <v>-7.94</v>
          </cell>
          <cell r="KW360">
            <v>-2.34</v>
          </cell>
          <cell r="KX360">
            <v>1.21</v>
          </cell>
          <cell r="KY360">
            <v>3.14</v>
          </cell>
          <cell r="KZ360">
            <v>2.0699999999999998</v>
          </cell>
          <cell r="LA360">
            <v>-1.93</v>
          </cell>
          <cell r="LB360">
            <v>-6.83</v>
          </cell>
          <cell r="LC360">
            <v>-4.92</v>
          </cell>
          <cell r="LD360">
            <v>-4.43</v>
          </cell>
          <cell r="LE360">
            <v>3.06</v>
          </cell>
          <cell r="LF360">
            <v>-3.6</v>
          </cell>
          <cell r="LG360">
            <v>-4</v>
          </cell>
          <cell r="LH360">
            <v>2.0050297725828328</v>
          </cell>
          <cell r="LI360">
            <v>1.9207921967594421</v>
          </cell>
          <cell r="LJ360">
            <v>1.0399533310965892</v>
          </cell>
          <cell r="LK360">
            <v>1.9055285270010172</v>
          </cell>
          <cell r="LL360">
            <v>2.5955626060011561</v>
          </cell>
          <cell r="LM360">
            <v>3.4780948104496439</v>
          </cell>
          <cell r="LN360">
            <v>2.5723694433830904</v>
          </cell>
          <cell r="LO360">
            <v>1.7508826640040593</v>
          </cell>
          <cell r="LP360">
            <v>1.1674609411912851</v>
          </cell>
          <cell r="LQ360">
            <v>0.28655747471362725</v>
          </cell>
          <cell r="LR360">
            <v>-2.5526877678673472</v>
          </cell>
          <cell r="LS360">
            <v>-3.8169065887463187</v>
          </cell>
          <cell r="LT360">
            <v>-3.5435396422148182</v>
          </cell>
          <cell r="LU360">
            <v>-3.8454783009862523</v>
          </cell>
          <cell r="LV360">
            <v>-2.7347264582413606</v>
          </cell>
          <cell r="LW360">
            <v>-3.2183344074366063</v>
          </cell>
          <cell r="LX360">
            <v>-2.7907867163202451</v>
          </cell>
          <cell r="LY360">
            <v>-2.1435404115541119</v>
          </cell>
          <cell r="LZ360">
            <v>-1.2243718501083627</v>
          </cell>
          <cell r="MA360">
            <v>0.25383671898816346</v>
          </cell>
          <cell r="MB360">
            <v>1.243301344766337</v>
          </cell>
          <cell r="MC360">
            <v>2.5843138759054565</v>
          </cell>
          <cell r="MD360">
            <v>2.7912228099261767</v>
          </cell>
          <cell r="ME360">
            <v>3.2482130274135139</v>
          </cell>
        </row>
        <row r="361">
          <cell r="A361" t="str">
            <v>VNDA</v>
          </cell>
          <cell r="D361" t="str">
            <v>+</v>
          </cell>
          <cell r="E361" t="str">
            <v>Açucar</v>
          </cell>
          <cell r="H361">
            <v>1.8106909189151088</v>
          </cell>
          <cell r="I361">
            <v>-3.3569266845597003E-2</v>
          </cell>
          <cell r="J361">
            <v>-1.9233855980077827</v>
          </cell>
          <cell r="K361">
            <v>-1.9128179545413326</v>
          </cell>
          <cell r="L361">
            <v>-0.44069245144488844</v>
          </cell>
          <cell r="M361">
            <v>0.86252547331429674</v>
          </cell>
          <cell r="N361">
            <v>3.8136418813727309</v>
          </cell>
          <cell r="O361">
            <v>6.2675681821281426</v>
          </cell>
          <cell r="P361">
            <v>4.7345675609399969</v>
          </cell>
          <cell r="Q361">
            <v>-1.2468552239606185</v>
          </cell>
          <cell r="R361">
            <v>-4.8112089006093228</v>
          </cell>
          <cell r="S361">
            <v>-3.1644049812701298</v>
          </cell>
          <cell r="T361">
            <v>-1.2030216713495214</v>
          </cell>
          <cell r="U361">
            <v>-0.66040762812177733</v>
          </cell>
          <cell r="V361">
            <v>0.45705190505804399</v>
          </cell>
          <cell r="W361">
            <v>2.2034919190056192</v>
          </cell>
          <cell r="X361">
            <v>1.641448180723984</v>
          </cell>
          <cell r="Y361">
            <v>0.84058676594911375</v>
          </cell>
          <cell r="Z361">
            <v>0.06</v>
          </cell>
          <cell r="AA361">
            <v>1.394389508841535</v>
          </cell>
          <cell r="AB361">
            <v>3.8535297653725396</v>
          </cell>
          <cell r="AC361">
            <v>3.6430416574591189</v>
          </cell>
          <cell r="AD361">
            <v>2.8148425375040627</v>
          </cell>
          <cell r="AE361">
            <v>2.7572034746049314</v>
          </cell>
          <cell r="AF361">
            <v>6.6458367636122526</v>
          </cell>
          <cell r="AG361">
            <v>11.02805571468663</v>
          </cell>
          <cell r="AH361">
            <v>13.747518027636026</v>
          </cell>
          <cell r="AI361">
            <v>11.835257953316649</v>
          </cell>
          <cell r="AJ361">
            <v>7.8769205482871971</v>
          </cell>
          <cell r="AK361">
            <v>6.4461561640700689</v>
          </cell>
          <cell r="AL361">
            <v>3.7476590835625503</v>
          </cell>
          <cell r="AM361">
            <v>2.5006310425217135</v>
          </cell>
          <cell r="AN361">
            <v>2.2273339169779747</v>
          </cell>
          <cell r="AO361">
            <v>-1.1599240763327887</v>
          </cell>
          <cell r="AP361">
            <v>-0.50418846929798955</v>
          </cell>
          <cell r="AQ361">
            <v>2.5213824164405096</v>
          </cell>
          <cell r="AR361">
            <v>0.91941638060166109</v>
          </cell>
          <cell r="AS361">
            <v>-0.32127435465154786</v>
          </cell>
          <cell r="AT361">
            <v>0.43735406261440213</v>
          </cell>
          <cell r="AU361">
            <v>5.2840520566395086E-2</v>
          </cell>
          <cell r="AV361">
            <v>-2.7327318279279353</v>
          </cell>
          <cell r="AW361">
            <v>-4.7270207459430038</v>
          </cell>
          <cell r="AX361">
            <v>-4.6880170161120169</v>
          </cell>
          <cell r="AY361">
            <v>-6.0534744620402003</v>
          </cell>
          <cell r="AZ361">
            <v>-6.5125677802903486</v>
          </cell>
          <cell r="BA361">
            <v>-4.3140661146128396</v>
          </cell>
          <cell r="BB361">
            <v>-2.389306836397191</v>
          </cell>
          <cell r="BC361">
            <v>-0.79268155621022052</v>
          </cell>
          <cell r="BD361">
            <v>-0.74947332396642807</v>
          </cell>
          <cell r="BE361">
            <v>-1.8389586260491217</v>
          </cell>
          <cell r="BF361">
            <v>-0.91081626085687906</v>
          </cell>
          <cell r="BG361">
            <v>-0.70743257223983547</v>
          </cell>
          <cell r="BH361">
            <v>-2.390757879961829</v>
          </cell>
          <cell r="BI361">
            <v>-3.7653584674166374</v>
          </cell>
          <cell r="BJ361">
            <v>-3.0778533111288597</v>
          </cell>
          <cell r="BK361">
            <v>-1.5913778855363696</v>
          </cell>
          <cell r="BL361">
            <v>-1.6842716310026413</v>
          </cell>
          <cell r="BM361">
            <v>-3.1517726155544725</v>
          </cell>
          <cell r="BN361">
            <v>-3.2360883397868538</v>
          </cell>
          <cell r="BO361">
            <v>-3.7397680348090105</v>
          </cell>
          <cell r="BP361">
            <v>-5.8747501406389926</v>
          </cell>
          <cell r="BQ361">
            <v>-5.9669323192646999</v>
          </cell>
          <cell r="BR361">
            <v>-3.0573898634325549</v>
          </cell>
          <cell r="BS361">
            <v>-0.23381454849325908</v>
          </cell>
          <cell r="BT361">
            <v>0.39279110758675406</v>
          </cell>
          <cell r="BU361">
            <v>-0.78829223777731938</v>
          </cell>
          <cell r="BV361">
            <v>-1.4433903967332966</v>
          </cell>
          <cell r="BW361">
            <v>-4.1835554883926971</v>
          </cell>
          <cell r="BX361">
            <v>-6.2353117403973588</v>
          </cell>
          <cell r="BY361">
            <v>-5.2644147542158368</v>
          </cell>
          <cell r="BZ361">
            <v>-3.266390256324561</v>
          </cell>
          <cell r="CA361">
            <v>0.24450151672227668</v>
          </cell>
          <cell r="CB361">
            <v>1.3835509465048119</v>
          </cell>
          <cell r="CC361">
            <v>-0.36498052408009352</v>
          </cell>
          <cell r="CD361">
            <v>-1.1140479274584272</v>
          </cell>
          <cell r="CE361">
            <v>-0.67832414585895051</v>
          </cell>
          <cell r="CF361">
            <v>1.0257053468376944</v>
          </cell>
          <cell r="CG361">
            <v>4.06012253115642</v>
          </cell>
          <cell r="CH361">
            <v>3.4563061962376196</v>
          </cell>
          <cell r="CI361">
            <v>-0.27442616338363696</v>
          </cell>
          <cell r="CJ361">
            <v>-0.77334529965496268</v>
          </cell>
          <cell r="CK361">
            <v>1.3676064801011432</v>
          </cell>
          <cell r="CL361">
            <v>1.4659964646370742</v>
          </cell>
          <cell r="CM361">
            <v>3.006889683934439</v>
          </cell>
          <cell r="CN361">
            <v>2.7268165423405417</v>
          </cell>
          <cell r="CO361">
            <v>2.134590390098452</v>
          </cell>
          <cell r="CP361">
            <v>1.2874633526647665</v>
          </cell>
          <cell r="CQ361">
            <v>0.48470177124657338</v>
          </cell>
          <cell r="CR361">
            <v>1.5166732602248361</v>
          </cell>
          <cell r="CS361">
            <v>1.8210239003260307</v>
          </cell>
          <cell r="CT361">
            <v>1.3606503915388406</v>
          </cell>
          <cell r="CU361">
            <v>1.4114001359877681</v>
          </cell>
          <cell r="CV361">
            <v>2.0170202170633895</v>
          </cell>
          <cell r="CW361">
            <v>1.6754443588511925</v>
          </cell>
          <cell r="CX361">
            <v>-0.91029912972089677</v>
          </cell>
          <cell r="CY361">
            <v>-2.3557856024297625</v>
          </cell>
          <cell r="CZ361">
            <v>4.5919323529411766</v>
          </cell>
          <cell r="DA361">
            <v>4.5919323529411766</v>
          </cell>
          <cell r="DB361">
            <v>6.5499524462816368</v>
          </cell>
          <cell r="DC361">
            <v>12.982619757788653</v>
          </cell>
          <cell r="DD361">
            <v>15.442300110104524</v>
          </cell>
          <cell r="DE361">
            <v>8.3129223664950427</v>
          </cell>
          <cell r="DF361">
            <v>4.8655897345835095</v>
          </cell>
          <cell r="DG361">
            <v>0.96632477881959178</v>
          </cell>
          <cell r="DH361">
            <v>-0.70478691463478316</v>
          </cell>
          <cell r="DI361">
            <v>-0.46390660463222516</v>
          </cell>
          <cell r="DJ361">
            <v>1.4451107836427262</v>
          </cell>
          <cell r="DK361">
            <v>2.7261116376273744</v>
          </cell>
          <cell r="DL361">
            <v>1.751029950216084</v>
          </cell>
          <cell r="DM361">
            <v>0.19959096139452115</v>
          </cell>
          <cell r="DN361">
            <v>-0.30621259877499601</v>
          </cell>
          <cell r="DO361">
            <v>1.7756040866679454</v>
          </cell>
          <cell r="DP361">
            <v>4.5611717087388373</v>
          </cell>
          <cell r="DQ361">
            <v>9.6395072342774633</v>
          </cell>
          <cell r="DR361">
            <v>12.481998167126077</v>
          </cell>
          <cell r="DS361">
            <v>6.6109610929924578</v>
          </cell>
          <cell r="DT361">
            <v>2.3469913445743842</v>
          </cell>
          <cell r="DU361">
            <v>1.3832058952506785</v>
          </cell>
          <cell r="DV361">
            <v>0.27489223601911594</v>
          </cell>
          <cell r="DW361">
            <v>0.3431418608980209</v>
          </cell>
          <cell r="DX361">
            <v>2.7941051569271553</v>
          </cell>
          <cell r="DY361">
            <v>9.1963431982708599</v>
          </cell>
          <cell r="DZ361">
            <v>11.560879295550897</v>
          </cell>
          <cell r="EA361">
            <v>10.589146436469692</v>
          </cell>
          <cell r="EB361">
            <v>8.6333264676801065</v>
          </cell>
          <cell r="EC361">
            <v>3.6285947010707198</v>
          </cell>
          <cell r="ED361">
            <v>0.93404760582463076</v>
          </cell>
          <cell r="EE361">
            <v>-0.25172255520152809</v>
          </cell>
          <cell r="EF361">
            <v>-2.0376932891879336</v>
          </cell>
          <cell r="EG361">
            <v>-6.4800882223900693</v>
          </cell>
          <cell r="EH361">
            <v>-11.126186841557438</v>
          </cell>
          <cell r="EI361">
            <v>-10.003444018010045</v>
          </cell>
          <cell r="EJ361">
            <v>-6.8542066315998644</v>
          </cell>
          <cell r="EK361">
            <v>-8.1280536502851586</v>
          </cell>
          <cell r="EL361">
            <v>-6.8973190054157492</v>
          </cell>
          <cell r="EM361">
            <v>-0.58290478025402193</v>
          </cell>
          <cell r="EN361">
            <v>3.2785693897234753</v>
          </cell>
          <cell r="EO361">
            <v>4.2691610979960917</v>
          </cell>
          <cell r="EP361">
            <v>6.1589482837420624</v>
          </cell>
          <cell r="EQ361">
            <v>11.39490681835931</v>
          </cell>
          <cell r="ER361">
            <v>11.600786112793317</v>
          </cell>
          <cell r="ES361">
            <v>8.0442525163587764</v>
          </cell>
          <cell r="ET361">
            <v>5.1617177067458817</v>
          </cell>
          <cell r="EU361">
            <v>3.314106753752323</v>
          </cell>
          <cell r="EV361">
            <v>2.3240562514724608</v>
          </cell>
          <cell r="EW361">
            <v>1.312371519009476</v>
          </cell>
          <cell r="EX361">
            <v>0.21627011163900589</v>
          </cell>
          <cell r="EY361">
            <v>0.57796013096877807</v>
          </cell>
          <cell r="EZ361">
            <v>1.8421557050778665</v>
          </cell>
          <cell r="FA361">
            <v>0.11233544191226338</v>
          </cell>
          <cell r="FB361">
            <v>-0.67284158019542484</v>
          </cell>
          <cell r="FC361">
            <v>-2.1836695962109176</v>
          </cell>
          <cell r="FD361">
            <v>-2.299985171104471</v>
          </cell>
          <cell r="FE361">
            <v>-1.434876555923839</v>
          </cell>
          <cell r="FF361">
            <v>-1.1004461224092921</v>
          </cell>
          <cell r="FG361">
            <v>-0.78469107487285106</v>
          </cell>
          <cell r="FH361">
            <v>-1.7794260447372985</v>
          </cell>
          <cell r="FI361">
            <v>-1.1196988595866002</v>
          </cell>
          <cell r="FJ361">
            <v>1.3423329798515375</v>
          </cell>
          <cell r="FK361">
            <v>3.5085032074126872</v>
          </cell>
          <cell r="FL361">
            <v>4.6452141982864124</v>
          </cell>
          <cell r="FM361">
            <v>3.6496872299982717</v>
          </cell>
          <cell r="FN361">
            <v>0.95295698924731198</v>
          </cell>
          <cell r="FO361">
            <v>-0.85426416359369772</v>
          </cell>
          <cell r="FP361">
            <v>-0.75692564745196311</v>
          </cell>
          <cell r="FQ361">
            <v>-0.21438804956713617</v>
          </cell>
          <cell r="FR361">
            <v>0.14314053779807201</v>
          </cell>
          <cell r="FS361">
            <v>-1.1280711354309167</v>
          </cell>
          <cell r="FT361">
            <v>-1.555263337893297</v>
          </cell>
          <cell r="FU361">
            <v>-1.0951444880485195</v>
          </cell>
          <cell r="FV361">
            <v>-2.072854084909026</v>
          </cell>
          <cell r="FW361">
            <v>-2.7434263959390863</v>
          </cell>
          <cell r="FX361">
            <v>-2.5086449368247568</v>
          </cell>
          <cell r="FY361">
            <v>-1.0572041198501871</v>
          </cell>
          <cell r="FZ361">
            <v>-0.64107761868877167</v>
          </cell>
          <cell r="GA361">
            <v>-8.0929791271347279E-2</v>
          </cell>
          <cell r="GB361">
            <v>-0.44947448591012945</v>
          </cell>
          <cell r="GC361">
            <v>-0.82583795146187655</v>
          </cell>
          <cell r="GD361">
            <v>-1.5153951163237838</v>
          </cell>
          <cell r="GE361">
            <v>-0.67847969052224377</v>
          </cell>
          <cell r="GF361">
            <v>-0.61653169014084519</v>
          </cell>
          <cell r="GG361">
            <v>-0.25411695906432746</v>
          </cell>
          <cell r="GH361">
            <v>0.56848766041461007</v>
          </cell>
          <cell r="GI361">
            <v>0.71397448478900882</v>
          </cell>
          <cell r="GJ361">
            <v>1.1574132492113565</v>
          </cell>
          <cell r="GK361">
            <v>0.87106283029947151</v>
          </cell>
          <cell r="GL361">
            <v>-0.2429265426052889</v>
          </cell>
          <cell r="GM361">
            <v>-1.7424355971896959</v>
          </cell>
          <cell r="GN361">
            <v>-2.1175706661395535</v>
          </cell>
          <cell r="GO361">
            <v>-1.3186885245901641</v>
          </cell>
          <cell r="GP361">
            <v>5.8866314506298201E-2</v>
          </cell>
          <cell r="GQ361">
            <v>0.84671559633027527</v>
          </cell>
          <cell r="GR361">
            <v>0.57592638036809818</v>
          </cell>
          <cell r="GS361">
            <v>-0.45074602527517327</v>
          </cell>
          <cell r="GT361">
            <v>-1.60504</v>
          </cell>
          <cell r="GU361">
            <v>-2.0686741016109047</v>
          </cell>
          <cell r="GV361">
            <v>-1.7137266428721396</v>
          </cell>
          <cell r="GW361">
            <v>-1.664179927859113</v>
          </cell>
          <cell r="GX361">
            <v>-2.1292466194462332</v>
          </cell>
          <cell r="GY361">
            <v>-3.7271682567215958</v>
          </cell>
          <cell r="GZ361">
            <v>-3.5737367724867721</v>
          </cell>
          <cell r="HA361">
            <v>-2.082400906002265</v>
          </cell>
          <cell r="HB361">
            <v>-1.2784217780840799</v>
          </cell>
          <cell r="HC361">
            <v>-0.54827298050139273</v>
          </cell>
          <cell r="HD361">
            <v>-0.90123044594910118</v>
          </cell>
          <cell r="HE361">
            <v>-1.6502362573099416</v>
          </cell>
          <cell r="HF361">
            <v>-1.3524174528301887</v>
          </cell>
          <cell r="HG361">
            <v>-1.3724720437782536</v>
          </cell>
          <cell r="HH361">
            <v>-0.86977501196744855</v>
          </cell>
          <cell r="HI361">
            <v>-0.45483558994197298</v>
          </cell>
          <cell r="HJ361">
            <v>-0.14323970944309927</v>
          </cell>
          <cell r="HK361">
            <v>6.4978070175438593E-2</v>
          </cell>
          <cell r="HL361">
            <v>0.6980618456294132</v>
          </cell>
          <cell r="HM361">
            <v>1.8130362389813908</v>
          </cell>
          <cell r="HN361">
            <v>1.3774975680933854</v>
          </cell>
          <cell r="HO361">
            <v>0.78749455864570728</v>
          </cell>
          <cell r="HP361">
            <v>1.4679695431472084</v>
          </cell>
          <cell r="HQ361">
            <v>1.5310507333493628</v>
          </cell>
          <cell r="HR361">
            <v>-0.33241007194244604</v>
          </cell>
          <cell r="HS361">
            <v>-0.77913788997380329</v>
          </cell>
          <cell r="HT361">
            <v>0.43500121094696054</v>
          </cell>
          <cell r="HU361">
            <v>-0.12457729468599021</v>
          </cell>
          <cell r="HV361">
            <v>-0.60317387081107332</v>
          </cell>
          <cell r="HW361">
            <v>-2.4174188826543059E-2</v>
          </cell>
          <cell r="HX361">
            <v>0.6213979817868569</v>
          </cell>
          <cell r="HY361">
            <v>-5.6156303760137652E-2</v>
          </cell>
          <cell r="HZ361">
            <v>0.56471196454948303</v>
          </cell>
          <cell r="IA361">
            <v>0.59801532377656941</v>
          </cell>
          <cell r="IB361">
            <v>0.8478174212598425</v>
          </cell>
          <cell r="IC361">
            <v>0.3680019733596448</v>
          </cell>
          <cell r="ID361">
            <v>0.28024199462234173</v>
          </cell>
          <cell r="IE361">
            <v>-0.56295750429869817</v>
          </cell>
          <cell r="IF361">
            <v>-1.6139009514515732</v>
          </cell>
          <cell r="IG361">
            <v>-1.7708771060455899</v>
          </cell>
          <cell r="IH361">
            <v>-0.45599003735990035</v>
          </cell>
          <cell r="II361">
            <v>0.75589041095890419</v>
          </cell>
          <cell r="IJ361">
            <v>-0.24861271676300578</v>
          </cell>
          <cell r="IK361">
            <v>-0.70626484710639381</v>
          </cell>
          <cell r="IL361">
            <v>-0.76725088517956519</v>
          </cell>
          <cell r="IM361">
            <v>0.16671443193449315</v>
          </cell>
          <cell r="IN361">
            <v>0.80424460431654665</v>
          </cell>
          <cell r="IO361">
            <v>3.8314028314028269E-2</v>
          </cell>
          <cell r="IP361">
            <v>-1.0439074550128535</v>
          </cell>
          <cell r="IQ361">
            <v>-1.3699531249999997</v>
          </cell>
          <cell r="IR361">
            <v>-1.5057774269928967</v>
          </cell>
          <cell r="IS361">
            <v>0.10911277391769107</v>
          </cell>
          <cell r="IT361">
            <v>1.4102650081124932</v>
          </cell>
          <cell r="IU361">
            <v>0.65716950527169504</v>
          </cell>
          <cell r="IV361">
            <v>-0.21673491379310339</v>
          </cell>
          <cell r="IW361">
            <v>0.73535984848484848</v>
          </cell>
          <cell r="IX361">
            <v>1.3321875000000001</v>
          </cell>
          <cell r="IY361">
            <v>0.89093369418132617</v>
          </cell>
          <cell r="IZ361">
            <v>0.79062838569880811</v>
          </cell>
          <cell r="JA361">
            <v>-2.1681535550148799E-3</v>
          </cell>
          <cell r="JB361">
            <v>-0.13490948392326396</v>
          </cell>
          <cell r="JC361">
            <v>0.51218597063621529</v>
          </cell>
          <cell r="JD361">
            <v>-0.11008421624558545</v>
          </cell>
          <cell r="JE361">
            <v>-0.19125271149674616</v>
          </cell>
          <cell r="JF361">
            <v>1.6208574549426544</v>
          </cell>
          <cell r="JG361">
            <v>3.7489189189189189</v>
          </cell>
          <cell r="JH361">
            <v>9.1526574749932408</v>
          </cell>
          <cell r="JI361">
            <v>14.58958620689655</v>
          </cell>
          <cell r="JJ361">
            <v>13.667086456771615</v>
          </cell>
          <cell r="JK361">
            <v>7.9418717828731857</v>
          </cell>
          <cell r="JL361">
            <v>6.9788345195729544</v>
          </cell>
          <cell r="JM361">
            <v>5.2284238178633977</v>
          </cell>
          <cell r="JN361">
            <v>3.7784050367261277</v>
          </cell>
          <cell r="JO361">
            <v>4.3908914646996831</v>
          </cell>
          <cell r="JP361">
            <v>3.5973445516109175</v>
          </cell>
          <cell r="JQ361">
            <v>2.7572805051945406</v>
          </cell>
          <cell r="JR361">
            <v>2.0295284520493437</v>
          </cell>
          <cell r="JS361">
            <v>0.9991588751998085</v>
          </cell>
          <cell r="JT361">
            <v>0.13144620811287477</v>
          </cell>
          <cell r="JU361">
            <v>-9.267857142857143E-2</v>
          </cell>
          <cell r="JV361">
            <v>-0.12888450148075029</v>
          </cell>
          <cell r="JW361">
            <v>0.36309385631378832</v>
          </cell>
          <cell r="JX361">
            <v>1.2634723049434184</v>
          </cell>
          <cell r="JY361">
            <v>2.1455593356013609</v>
          </cell>
          <cell r="JZ361">
            <v>2.7266193573822197</v>
          </cell>
          <cell r="KA361">
            <v>1.755510445407962</v>
          </cell>
          <cell r="KB361">
            <v>1.1599537215580409</v>
          </cell>
          <cell r="KC361">
            <v>1.3372097997277854</v>
          </cell>
          <cell r="KD361">
            <v>0.94191021967526267</v>
          </cell>
          <cell r="KE361">
            <v>1.8530996735164207</v>
          </cell>
          <cell r="KF361">
            <v>2.6378209747771666</v>
          </cell>
          <cell r="KG361">
            <v>1.5438774352184605</v>
          </cell>
          <cell r="KH361">
            <v>0.29806224527602815</v>
          </cell>
          <cell r="KI361">
            <v>0.24728086534875043</v>
          </cell>
          <cell r="KJ361">
            <v>0.45648723640399558</v>
          </cell>
          <cell r="KK361">
            <v>0.44525657771972382</v>
          </cell>
          <cell r="KL361">
            <v>-9.4725660447071855E-2</v>
          </cell>
          <cell r="KM361">
            <v>-1.0192033582089552</v>
          </cell>
          <cell r="KN361">
            <v>-1.5412425595238093</v>
          </cell>
          <cell r="KO361">
            <v>-2.0469056175524871</v>
          </cell>
          <cell r="KP361">
            <v>-1.9669163828982219</v>
          </cell>
          <cell r="KQ361">
            <v>-2.0044308943089431</v>
          </cell>
          <cell r="KR361">
            <v>-2.7538708430007732</v>
          </cell>
          <cell r="KS361">
            <v>-1.8957326478149099</v>
          </cell>
          <cell r="KT361">
            <v>-0.40739988045427383</v>
          </cell>
          <cell r="KU361">
            <v>-0.40462098241358385</v>
          </cell>
          <cell r="KV361">
            <v>-1.2756410256410258</v>
          </cell>
          <cell r="KW361">
            <v>-3.2744957472660996</v>
          </cell>
          <cell r="KX361">
            <v>-4.7964465153970828</v>
          </cell>
          <cell r="KY361">
            <v>-5.2183382291229554</v>
          </cell>
          <cell r="KZ361">
            <v>-4.1140469583778012</v>
          </cell>
          <cell r="LA361">
            <v>-3.3055898004434594</v>
          </cell>
          <cell r="LB361">
            <v>-3.6471218534194692</v>
          </cell>
          <cell r="LC361">
            <v>-3.0135223880597017</v>
          </cell>
          <cell r="LD361">
            <v>-4.012621809744779</v>
          </cell>
          <cell r="LE361">
            <v>-3.3842082738944366</v>
          </cell>
          <cell r="LF361">
            <v>-2.4</v>
          </cell>
          <cell r="LG361">
            <v>0.2</v>
          </cell>
          <cell r="LH361">
            <v>1</v>
          </cell>
          <cell r="LI361">
            <v>0.5</v>
          </cell>
          <cell r="LJ361">
            <v>-0.4</v>
          </cell>
          <cell r="LK361">
            <v>-1.1000000000000003</v>
          </cell>
          <cell r="LL361">
            <v>-0.3</v>
          </cell>
          <cell r="LM361">
            <v>0.1</v>
          </cell>
          <cell r="LN361">
            <v>0</v>
          </cell>
          <cell r="LO361">
            <v>-0.6</v>
          </cell>
          <cell r="LP361">
            <v>-0.7</v>
          </cell>
          <cell r="LQ361">
            <v>-0.80000000000000016</v>
          </cell>
          <cell r="LR361">
            <v>-1.1000000000000001</v>
          </cell>
          <cell r="LS361">
            <v>-1.2</v>
          </cell>
          <cell r="LT361">
            <v>-1.2</v>
          </cell>
          <cell r="LU361">
            <v>-0.6</v>
          </cell>
          <cell r="LV361">
            <v>0.3</v>
          </cell>
          <cell r="LW361">
            <v>0.6</v>
          </cell>
          <cell r="LX361">
            <v>1.1000000000000001</v>
          </cell>
          <cell r="LY361">
            <v>0.4</v>
          </cell>
          <cell r="LZ361">
            <v>0.40874884543386325</v>
          </cell>
          <cell r="MA361">
            <v>1.2204520491783188</v>
          </cell>
          <cell r="MB361">
            <v>1.3999999999999997</v>
          </cell>
          <cell r="MC361">
            <v>1.6000000000000003</v>
          </cell>
          <cell r="MD361">
            <v>1.4000000000000001</v>
          </cell>
          <cell r="ME361">
            <v>1.4713705274850313</v>
          </cell>
        </row>
        <row r="362">
          <cell r="A362">
            <v>1104003</v>
          </cell>
          <cell r="F362" t="str">
            <v>Açúcar Refinado</v>
          </cell>
          <cell r="H362">
            <v>-0.22</v>
          </cell>
          <cell r="I362">
            <v>-0.72</v>
          </cell>
          <cell r="J362">
            <v>-2.92</v>
          </cell>
          <cell r="K362">
            <v>-3.06</v>
          </cell>
          <cell r="L362">
            <v>-0.7</v>
          </cell>
          <cell r="M362">
            <v>0.56000000000000005</v>
          </cell>
          <cell r="N362">
            <v>3.28</v>
          </cell>
          <cell r="O362">
            <v>5.0199999999999996</v>
          </cell>
          <cell r="P362">
            <v>4.51</v>
          </cell>
          <cell r="Q362">
            <v>0.47</v>
          </cell>
          <cell r="R362">
            <v>-4.07</v>
          </cell>
          <cell r="S362">
            <v>-4.6900000000000004</v>
          </cell>
          <cell r="T362">
            <v>-3.1</v>
          </cell>
          <cell r="U362">
            <v>-3.6</v>
          </cell>
          <cell r="V362">
            <v>-2.75</v>
          </cell>
          <cell r="W362">
            <v>1.01</v>
          </cell>
          <cell r="X362">
            <v>2.09</v>
          </cell>
          <cell r="Y362">
            <v>0.87</v>
          </cell>
          <cell r="Z362">
            <v>0.06</v>
          </cell>
          <cell r="AA362">
            <v>0.99</v>
          </cell>
          <cell r="AB362">
            <v>3.64</v>
          </cell>
          <cell r="AC362">
            <v>4.21</v>
          </cell>
          <cell r="AD362">
            <v>3.05</v>
          </cell>
          <cell r="AE362">
            <v>2.5</v>
          </cell>
          <cell r="AF362">
            <v>3.13</v>
          </cell>
          <cell r="AG362">
            <v>6.1</v>
          </cell>
          <cell r="AH362">
            <v>11.7</v>
          </cell>
          <cell r="AI362">
            <v>12.59</v>
          </cell>
          <cell r="AJ362">
            <v>9.0399999999999991</v>
          </cell>
          <cell r="AK362">
            <v>5.38</v>
          </cell>
          <cell r="AL362">
            <v>2.82</v>
          </cell>
          <cell r="AM362">
            <v>1.76</v>
          </cell>
          <cell r="AN362">
            <v>0.39</v>
          </cell>
          <cell r="AO362">
            <v>-0.32</v>
          </cell>
          <cell r="AP362">
            <v>-1.08</v>
          </cell>
          <cell r="AQ362">
            <v>-1.27</v>
          </cell>
          <cell r="AR362">
            <v>-0.08</v>
          </cell>
          <cell r="AS362">
            <v>0.61</v>
          </cell>
          <cell r="AT362">
            <v>0.46</v>
          </cell>
          <cell r="AU362">
            <v>0</v>
          </cell>
          <cell r="AV362">
            <v>-0.43</v>
          </cell>
          <cell r="AW362">
            <v>-1.02</v>
          </cell>
          <cell r="AX362">
            <v>-2.72</v>
          </cell>
          <cell r="AY362">
            <v>-3.75</v>
          </cell>
          <cell r="AZ362">
            <v>-3.26</v>
          </cell>
          <cell r="BA362">
            <v>-3.05</v>
          </cell>
          <cell r="BB362">
            <v>-3</v>
          </cell>
          <cell r="BC362">
            <v>-1.19</v>
          </cell>
          <cell r="BD362">
            <v>-0.72</v>
          </cell>
          <cell r="BE362">
            <v>-2.76</v>
          </cell>
          <cell r="BF362">
            <v>-1.1399999999999999</v>
          </cell>
          <cell r="BG362">
            <v>-0.53</v>
          </cell>
          <cell r="BH362">
            <v>-2.11</v>
          </cell>
          <cell r="BI362">
            <v>-4.12</v>
          </cell>
          <cell r="BJ362">
            <v>-4.01</v>
          </cell>
          <cell r="BK362">
            <v>-1.51</v>
          </cell>
          <cell r="BL362">
            <v>-0.39</v>
          </cell>
          <cell r="BM362">
            <v>-0.26</v>
          </cell>
          <cell r="BN362">
            <v>0.24</v>
          </cell>
          <cell r="BO362">
            <v>-0.11</v>
          </cell>
          <cell r="BP362">
            <v>-2.4900000000000002</v>
          </cell>
          <cell r="BQ362">
            <v>-5.57</v>
          </cell>
          <cell r="BR362">
            <v>-5.01</v>
          </cell>
          <cell r="BS362">
            <v>-3.26</v>
          </cell>
          <cell r="BT362">
            <v>0.75</v>
          </cell>
          <cell r="BU362">
            <v>-1.51</v>
          </cell>
          <cell r="BV362">
            <v>-3.11</v>
          </cell>
          <cell r="BW362">
            <v>-3.84</v>
          </cell>
          <cell r="BX362">
            <v>-4.33</v>
          </cell>
          <cell r="BY362">
            <v>-2.87</v>
          </cell>
          <cell r="BZ362">
            <v>-0.54</v>
          </cell>
          <cell r="CA362">
            <v>1.04</v>
          </cell>
          <cell r="CB362">
            <v>0.54</v>
          </cell>
          <cell r="CC362">
            <v>0.94</v>
          </cell>
          <cell r="CD362">
            <v>-0.16</v>
          </cell>
          <cell r="CE362">
            <v>-1.41</v>
          </cell>
          <cell r="CF362">
            <v>-1.78</v>
          </cell>
          <cell r="CG362">
            <v>-1.17</v>
          </cell>
          <cell r="CH362">
            <v>-0.49</v>
          </cell>
          <cell r="CI362">
            <v>-1.25</v>
          </cell>
          <cell r="CJ362">
            <v>0.11</v>
          </cell>
          <cell r="CK362">
            <v>3.76</v>
          </cell>
          <cell r="CL362">
            <v>4.8600000000000003</v>
          </cell>
          <cell r="CM362">
            <v>3.62</v>
          </cell>
          <cell r="CN362">
            <v>0.44</v>
          </cell>
          <cell r="CO362">
            <v>-1.82</v>
          </cell>
          <cell r="CP362">
            <v>-1.52</v>
          </cell>
          <cell r="CQ362">
            <v>-0.69</v>
          </cell>
          <cell r="CR362">
            <v>0.53</v>
          </cell>
          <cell r="CS362">
            <v>2.37</v>
          </cell>
          <cell r="CT362">
            <v>4.13</v>
          </cell>
          <cell r="CU362">
            <v>5.21</v>
          </cell>
          <cell r="CV362">
            <v>5.13</v>
          </cell>
          <cell r="CW362">
            <v>3.59</v>
          </cell>
          <cell r="CX362">
            <v>1.02</v>
          </cell>
          <cell r="CY362">
            <v>-0.44</v>
          </cell>
          <cell r="CZ362">
            <v>-1.1200000000000001</v>
          </cell>
          <cell r="DA362">
            <v>-1.1200000000000001</v>
          </cell>
          <cell r="DB362">
            <v>1.96</v>
          </cell>
          <cell r="DC362">
            <v>5.98</v>
          </cell>
          <cell r="DD362">
            <v>10.72</v>
          </cell>
          <cell r="DE362">
            <v>11.99</v>
          </cell>
          <cell r="DF362">
            <v>7.81</v>
          </cell>
          <cell r="DG362">
            <v>3.42</v>
          </cell>
          <cell r="DH362">
            <v>1.05</v>
          </cell>
          <cell r="DI362">
            <v>-0.11</v>
          </cell>
          <cell r="DJ362">
            <v>-0.44</v>
          </cell>
          <cell r="DK362">
            <v>0.76</v>
          </cell>
          <cell r="DL362">
            <v>1.84</v>
          </cell>
          <cell r="DM362">
            <v>1.46</v>
          </cell>
          <cell r="DN362">
            <v>-7.0000000000000007E-2</v>
          </cell>
          <cell r="DO362">
            <v>0.41</v>
          </cell>
          <cell r="DP362">
            <v>4.22</v>
          </cell>
          <cell r="DQ362">
            <v>9.15</v>
          </cell>
          <cell r="DR362">
            <v>12.43</v>
          </cell>
          <cell r="DS362">
            <v>9.56</v>
          </cell>
          <cell r="DT362">
            <v>4.51</v>
          </cell>
          <cell r="DU362">
            <v>3.48</v>
          </cell>
          <cell r="DV362">
            <v>1.75</v>
          </cell>
          <cell r="DW362">
            <v>-0.65</v>
          </cell>
          <cell r="DX362">
            <v>0.61</v>
          </cell>
          <cell r="DY362">
            <v>6.25</v>
          </cell>
          <cell r="DZ362">
            <v>9.94</v>
          </cell>
          <cell r="EA362">
            <v>10.9</v>
          </cell>
          <cell r="EB362">
            <v>10.26</v>
          </cell>
          <cell r="EC362">
            <v>6.32</v>
          </cell>
          <cell r="ED362">
            <v>2.37</v>
          </cell>
          <cell r="EE362">
            <v>0.73</v>
          </cell>
          <cell r="EF362">
            <v>-0.22</v>
          </cell>
          <cell r="EG362">
            <v>-3.29</v>
          </cell>
          <cell r="EH362">
            <v>-9.49</v>
          </cell>
          <cell r="EI362">
            <v>-9.7799999999999994</v>
          </cell>
          <cell r="EJ362">
            <v>-5.27</v>
          </cell>
          <cell r="EK362">
            <v>-4.6500000000000004</v>
          </cell>
          <cell r="EL362">
            <v>-3.96</v>
          </cell>
          <cell r="EM362">
            <v>-1.86</v>
          </cell>
          <cell r="EN362">
            <v>-0.57999999999999996</v>
          </cell>
          <cell r="EO362">
            <v>0.81</v>
          </cell>
          <cell r="EP362">
            <v>2.2200000000000002</v>
          </cell>
          <cell r="EQ362">
            <v>3.04</v>
          </cell>
          <cell r="ER362">
            <v>4.5</v>
          </cell>
          <cell r="ES362">
            <v>6.52</v>
          </cell>
          <cell r="ET362">
            <v>8.24</v>
          </cell>
          <cell r="EU362">
            <v>7.02</v>
          </cell>
          <cell r="EV362">
            <v>3.04</v>
          </cell>
          <cell r="EW362">
            <v>0.53</v>
          </cell>
          <cell r="EX362">
            <v>-0.3</v>
          </cell>
          <cell r="EY362">
            <v>-0.51</v>
          </cell>
          <cell r="EZ362">
            <v>-2.5499999999999998</v>
          </cell>
          <cell r="FA362">
            <v>-3.84</v>
          </cell>
          <cell r="FB362">
            <v>-2.4900000000000002</v>
          </cell>
          <cell r="FC362">
            <v>-0.67</v>
          </cell>
          <cell r="FD362">
            <v>0.82</v>
          </cell>
          <cell r="FE362">
            <v>1.18</v>
          </cell>
          <cell r="FF362">
            <v>1.58</v>
          </cell>
          <cell r="FG362">
            <v>0.5</v>
          </cell>
          <cell r="FH362">
            <v>-1.58</v>
          </cell>
          <cell r="FI362">
            <v>-1.0900000000000001</v>
          </cell>
          <cell r="FJ362">
            <v>1.08</v>
          </cell>
          <cell r="FK362">
            <v>3.22</v>
          </cell>
          <cell r="FL362">
            <v>4.59</v>
          </cell>
          <cell r="FM362">
            <v>3.82</v>
          </cell>
          <cell r="FN362">
            <v>1.28</v>
          </cell>
          <cell r="FO362">
            <v>-0.06</v>
          </cell>
          <cell r="FP362">
            <v>0.11</v>
          </cell>
          <cell r="FQ362">
            <v>1.1599999999999999</v>
          </cell>
          <cell r="FR362">
            <v>0.95</v>
          </cell>
          <cell r="FS362">
            <v>-1.26</v>
          </cell>
          <cell r="FT362">
            <v>-1.58</v>
          </cell>
          <cell r="FU362">
            <v>-0.75</v>
          </cell>
          <cell r="FV362">
            <v>-2.72</v>
          </cell>
          <cell r="FW362">
            <v>-3.67</v>
          </cell>
          <cell r="FX362">
            <v>-2.35</v>
          </cell>
          <cell r="FY362">
            <v>-1.8</v>
          </cell>
          <cell r="FZ362">
            <v>-0.85</v>
          </cell>
          <cell r="GA362">
            <v>0.83</v>
          </cell>
          <cell r="GB362">
            <v>-0.06</v>
          </cell>
          <cell r="GC362">
            <v>-0.97</v>
          </cell>
          <cell r="GD362">
            <v>-0.45</v>
          </cell>
          <cell r="GE362">
            <v>-1.01</v>
          </cell>
          <cell r="GF362">
            <v>-0.81</v>
          </cell>
          <cell r="GG362">
            <v>0.15</v>
          </cell>
          <cell r="GH362">
            <v>0.59</v>
          </cell>
          <cell r="GI362">
            <v>0.75</v>
          </cell>
          <cell r="GJ362">
            <v>2.19</v>
          </cell>
          <cell r="GK362">
            <v>2.2400000000000002</v>
          </cell>
          <cell r="GL362">
            <v>0.2</v>
          </cell>
          <cell r="GM362">
            <v>-0.56000000000000005</v>
          </cell>
          <cell r="GN362">
            <v>0</v>
          </cell>
          <cell r="GO362">
            <v>0.35</v>
          </cell>
          <cell r="GP362">
            <v>1.1399999999999999</v>
          </cell>
          <cell r="GQ362">
            <v>1.3</v>
          </cell>
          <cell r="GR362">
            <v>0.59</v>
          </cell>
          <cell r="GS362">
            <v>-0.96</v>
          </cell>
          <cell r="GT362">
            <v>-3.71</v>
          </cell>
          <cell r="GU362">
            <v>-2.82</v>
          </cell>
          <cell r="GV362">
            <v>-1.38</v>
          </cell>
          <cell r="GW362">
            <v>-1.06</v>
          </cell>
          <cell r="GX362">
            <v>-1.08</v>
          </cell>
          <cell r="GY362">
            <v>-4.5</v>
          </cell>
          <cell r="GZ362">
            <v>-6.46</v>
          </cell>
          <cell r="HA362">
            <v>-4.1100000000000003</v>
          </cell>
          <cell r="HB362">
            <v>-1.55</v>
          </cell>
          <cell r="HC362">
            <v>-0.62</v>
          </cell>
          <cell r="HD362">
            <v>-1.03</v>
          </cell>
          <cell r="HE362">
            <v>-1.6</v>
          </cell>
          <cell r="HF362">
            <v>-1.56</v>
          </cell>
          <cell r="HG362">
            <v>-2.7</v>
          </cell>
          <cell r="HH362">
            <v>-2.2599999999999998</v>
          </cell>
          <cell r="HI362">
            <v>-0.83</v>
          </cell>
          <cell r="HJ362">
            <v>-0.59</v>
          </cell>
          <cell r="HK362">
            <v>0.13</v>
          </cell>
          <cell r="HL362">
            <v>1.42</v>
          </cell>
          <cell r="HM362">
            <v>2.42</v>
          </cell>
          <cell r="HN362">
            <v>2.2200000000000002</v>
          </cell>
          <cell r="HO362">
            <v>1.35</v>
          </cell>
          <cell r="HP362">
            <v>1.87</v>
          </cell>
          <cell r="HQ362">
            <v>2.12</v>
          </cell>
          <cell r="HR362">
            <v>-0.87</v>
          </cell>
          <cell r="HS362">
            <v>-1.86</v>
          </cell>
          <cell r="HT362">
            <v>-1.72</v>
          </cell>
          <cell r="HU362">
            <v>-1.91</v>
          </cell>
          <cell r="HV362">
            <v>-0.19</v>
          </cell>
          <cell r="HW362">
            <v>2.17</v>
          </cell>
          <cell r="HX362">
            <v>0.18</v>
          </cell>
          <cell r="HY362">
            <v>-1.97</v>
          </cell>
          <cell r="HZ362">
            <v>0.13</v>
          </cell>
          <cell r="IA362">
            <v>0.62</v>
          </cell>
          <cell r="IB362">
            <v>-0.93</v>
          </cell>
          <cell r="IC362">
            <v>-0.98</v>
          </cell>
          <cell r="ID362">
            <v>0.01</v>
          </cell>
          <cell r="IE362">
            <v>-2.08</v>
          </cell>
          <cell r="IF362">
            <v>-3.34</v>
          </cell>
          <cell r="IG362">
            <v>-0.66</v>
          </cell>
          <cell r="IH362">
            <v>0.28000000000000003</v>
          </cell>
          <cell r="II362">
            <v>-0.66</v>
          </cell>
          <cell r="IJ362">
            <v>-0.3</v>
          </cell>
          <cell r="IK362">
            <v>-0.18</v>
          </cell>
          <cell r="IL362">
            <v>0.87</v>
          </cell>
          <cell r="IM362">
            <v>3.26</v>
          </cell>
          <cell r="IN362">
            <v>3.36</v>
          </cell>
          <cell r="IO362">
            <v>1.21</v>
          </cell>
          <cell r="IP362">
            <v>-0.19</v>
          </cell>
          <cell r="IQ362">
            <v>-0.56000000000000005</v>
          </cell>
          <cell r="IR362">
            <v>-0.38</v>
          </cell>
          <cell r="IS362">
            <v>0</v>
          </cell>
          <cell r="IT362">
            <v>0.39</v>
          </cell>
          <cell r="IU362">
            <v>0.81</v>
          </cell>
          <cell r="IV362">
            <v>0.75</v>
          </cell>
          <cell r="IW362">
            <v>0.99</v>
          </cell>
          <cell r="IX362">
            <v>0.98</v>
          </cell>
          <cell r="IY362">
            <v>0.92</v>
          </cell>
          <cell r="IZ362">
            <v>1.28</v>
          </cell>
          <cell r="JA362">
            <v>0.47</v>
          </cell>
          <cell r="JB362">
            <v>-0.02</v>
          </cell>
          <cell r="JC362">
            <v>-0.59</v>
          </cell>
          <cell r="JD362">
            <v>-1.28</v>
          </cell>
          <cell r="JE362">
            <v>-0.73</v>
          </cell>
          <cell r="JF362">
            <v>-0.11</v>
          </cell>
          <cell r="JG362">
            <v>1.91</v>
          </cell>
          <cell r="JH362">
            <v>7.94</v>
          </cell>
          <cell r="JI362">
            <v>13.15</v>
          </cell>
          <cell r="JJ362">
            <v>13.74</v>
          </cell>
          <cell r="JK362">
            <v>10.199999999999999</v>
          </cell>
          <cell r="JL362">
            <v>7.81</v>
          </cell>
          <cell r="JM362">
            <v>7.28</v>
          </cell>
          <cell r="JN362">
            <v>5.48</v>
          </cell>
          <cell r="JO362">
            <v>4.42</v>
          </cell>
          <cell r="JP362">
            <v>3.33</v>
          </cell>
          <cell r="JQ362">
            <v>2.91</v>
          </cell>
          <cell r="JR362">
            <v>2.76</v>
          </cell>
          <cell r="JS362">
            <v>1.98</v>
          </cell>
          <cell r="JT362">
            <v>0.86</v>
          </cell>
          <cell r="JU362">
            <v>-0.31</v>
          </cell>
          <cell r="JV362">
            <v>-1.28</v>
          </cell>
          <cell r="JW362">
            <v>-1.58</v>
          </cell>
          <cell r="JX362">
            <v>0.83</v>
          </cell>
          <cell r="JY362">
            <v>3.38</v>
          </cell>
          <cell r="JZ362">
            <v>3.32</v>
          </cell>
          <cell r="KA362">
            <v>1.85</v>
          </cell>
          <cell r="KB362">
            <v>0.77</v>
          </cell>
          <cell r="KC362">
            <v>0.69</v>
          </cell>
          <cell r="KD362">
            <v>0.11</v>
          </cell>
          <cell r="KE362">
            <v>-0.88</v>
          </cell>
          <cell r="KF362">
            <v>-0.25</v>
          </cell>
          <cell r="KG362">
            <v>0.83</v>
          </cell>
          <cell r="KH362">
            <v>0.76</v>
          </cell>
          <cell r="KI362">
            <v>1.1399999999999999</v>
          </cell>
          <cell r="KJ362">
            <v>1.43</v>
          </cell>
          <cell r="KK362">
            <v>0.71</v>
          </cell>
          <cell r="KL362">
            <v>-0.35</v>
          </cell>
          <cell r="KM362">
            <v>-1.1000000000000001</v>
          </cell>
          <cell r="KN362">
            <v>-1.22</v>
          </cell>
          <cell r="KO362">
            <v>-1.65</v>
          </cell>
          <cell r="KP362">
            <v>-0.88</v>
          </cell>
          <cell r="KQ362">
            <v>0</v>
          </cell>
          <cell r="KR362">
            <v>-2.02</v>
          </cell>
          <cell r="KS362">
            <v>-2.1800000000000002</v>
          </cell>
          <cell r="KT362">
            <v>0.31</v>
          </cell>
          <cell r="KU362">
            <v>0.5</v>
          </cell>
          <cell r="KV362">
            <v>-1.1599999999999999</v>
          </cell>
          <cell r="KW362">
            <v>-2.62</v>
          </cell>
          <cell r="KX362">
            <v>-3.72</v>
          </cell>
          <cell r="KY362">
            <v>-3.42</v>
          </cell>
          <cell r="KZ362">
            <v>-2.59</v>
          </cell>
          <cell r="LA362">
            <v>-3.14</v>
          </cell>
          <cell r="LB362">
            <v>-3.69</v>
          </cell>
          <cell r="LC362">
            <v>-2.92</v>
          </cell>
          <cell r="LD362">
            <v>-4.5199999999999996</v>
          </cell>
          <cell r="LE362">
            <v>-4.93</v>
          </cell>
          <cell r="LF362">
            <v>-2.4</v>
          </cell>
          <cell r="LG362">
            <v>0.2</v>
          </cell>
          <cell r="LH362">
            <v>1</v>
          </cell>
          <cell r="LI362">
            <v>0.5</v>
          </cell>
          <cell r="LJ362">
            <v>-0.4</v>
          </cell>
          <cell r="LK362">
            <v>-1.1000000000000003</v>
          </cell>
          <cell r="LL362">
            <v>-0.3</v>
          </cell>
          <cell r="LM362">
            <v>0.1</v>
          </cell>
          <cell r="LN362">
            <v>0</v>
          </cell>
          <cell r="LO362">
            <v>-0.6</v>
          </cell>
          <cell r="LP362">
            <v>-0.7</v>
          </cell>
          <cell r="LQ362">
            <v>-0.80000000000000016</v>
          </cell>
          <cell r="LR362">
            <v>-1.1000000000000001</v>
          </cell>
          <cell r="LS362">
            <v>-1.2</v>
          </cell>
          <cell r="LT362">
            <v>-1.2</v>
          </cell>
          <cell r="LU362">
            <v>-0.6</v>
          </cell>
          <cell r="LV362">
            <v>0.3</v>
          </cell>
          <cell r="LW362">
            <v>0.6</v>
          </cell>
          <cell r="LX362">
            <v>1.1000000000000001</v>
          </cell>
          <cell r="LY362">
            <v>0.4</v>
          </cell>
          <cell r="LZ362">
            <v>0.40874884543386325</v>
          </cell>
          <cell r="MA362">
            <v>1.2204520491783188</v>
          </cell>
          <cell r="MB362">
            <v>1.3999999999999997</v>
          </cell>
          <cell r="MC362">
            <v>1.6000000000000003</v>
          </cell>
          <cell r="MD362">
            <v>1.4000000000000001</v>
          </cell>
          <cell r="ME362">
            <v>1.4713705274850313</v>
          </cell>
        </row>
        <row r="363">
          <cell r="A363">
            <v>1104004</v>
          </cell>
          <cell r="F363" t="str">
            <v>Açúcar Cristal</v>
          </cell>
          <cell r="H363">
            <v>2.62</v>
          </cell>
          <cell r="I363">
            <v>0.24</v>
          </cell>
          <cell r="J363">
            <v>-1.53</v>
          </cell>
          <cell r="K363">
            <v>-1.46</v>
          </cell>
          <cell r="L363">
            <v>-0.34</v>
          </cell>
          <cell r="M363">
            <v>0.98</v>
          </cell>
          <cell r="N363">
            <v>4.0199999999999996</v>
          </cell>
          <cell r="O363">
            <v>6.75</v>
          </cell>
          <cell r="P363">
            <v>4.82</v>
          </cell>
          <cell r="Q363">
            <v>-1.9</v>
          </cell>
          <cell r="R363">
            <v>-5.0999999999999996</v>
          </cell>
          <cell r="S363">
            <v>-2.57</v>
          </cell>
          <cell r="T363">
            <v>-0.48</v>
          </cell>
          <cell r="U363">
            <v>0.46</v>
          </cell>
          <cell r="V363">
            <v>1.63</v>
          </cell>
          <cell r="W363">
            <v>2.64</v>
          </cell>
          <cell r="X363">
            <v>1.48</v>
          </cell>
          <cell r="Y363">
            <v>0.83</v>
          </cell>
          <cell r="Z363">
            <v>0.06</v>
          </cell>
          <cell r="AA363">
            <v>1.54</v>
          </cell>
          <cell r="AB363">
            <v>3.93</v>
          </cell>
          <cell r="AC363">
            <v>3.44</v>
          </cell>
          <cell r="AD363">
            <v>2.73</v>
          </cell>
          <cell r="AE363">
            <v>2.85</v>
          </cell>
          <cell r="AF363">
            <v>7.91</v>
          </cell>
          <cell r="AG363">
            <v>12.8</v>
          </cell>
          <cell r="AH363">
            <v>14.44</v>
          </cell>
          <cell r="AI363">
            <v>11.58</v>
          </cell>
          <cell r="AJ363">
            <v>7.48</v>
          </cell>
          <cell r="AK363">
            <v>6.81</v>
          </cell>
          <cell r="AL363">
            <v>4.0599999999999996</v>
          </cell>
          <cell r="AM363">
            <v>2.75</v>
          </cell>
          <cell r="AN363">
            <v>2.84</v>
          </cell>
          <cell r="AO363">
            <v>-1.44</v>
          </cell>
          <cell r="AP363">
            <v>-0.31</v>
          </cell>
          <cell r="AQ363">
            <v>3.8</v>
          </cell>
          <cell r="AR363">
            <v>1.24</v>
          </cell>
          <cell r="AS363">
            <v>-0.62</v>
          </cell>
          <cell r="AT363">
            <v>0.43</v>
          </cell>
          <cell r="AU363">
            <v>7.0000000000000007E-2</v>
          </cell>
          <cell r="AV363">
            <v>-3.48</v>
          </cell>
          <cell r="AW363">
            <v>-5.93</v>
          </cell>
          <cell r="AX363">
            <v>-5.36</v>
          </cell>
          <cell r="AY363">
            <v>-6.84</v>
          </cell>
          <cell r="AZ363">
            <v>-7.66</v>
          </cell>
          <cell r="BA363">
            <v>-4.76</v>
          </cell>
          <cell r="BB363">
            <v>-2.17</v>
          </cell>
          <cell r="BC363">
            <v>-0.65</v>
          </cell>
          <cell r="BD363">
            <v>-0.76</v>
          </cell>
          <cell r="BE363">
            <v>-1.51</v>
          </cell>
          <cell r="BF363">
            <v>-0.83</v>
          </cell>
          <cell r="BG363">
            <v>-0.77</v>
          </cell>
          <cell r="BH363">
            <v>-2.4900000000000002</v>
          </cell>
          <cell r="BI363">
            <v>-3.64</v>
          </cell>
          <cell r="BJ363">
            <v>-2.75</v>
          </cell>
          <cell r="BK363">
            <v>-1.62</v>
          </cell>
          <cell r="BL363">
            <v>-2.14</v>
          </cell>
          <cell r="BM363">
            <v>-4.17</v>
          </cell>
          <cell r="BN363">
            <v>-4.51</v>
          </cell>
          <cell r="BO363">
            <v>-5.07</v>
          </cell>
          <cell r="BP363">
            <v>-7.18</v>
          </cell>
          <cell r="BQ363">
            <v>-6.12</v>
          </cell>
          <cell r="BR363">
            <v>-2.2999999999999998</v>
          </cell>
          <cell r="BS363">
            <v>0.94</v>
          </cell>
          <cell r="BT363">
            <v>0.26</v>
          </cell>
          <cell r="BU363">
            <v>-0.52</v>
          </cell>
          <cell r="BV363">
            <v>-0.83</v>
          </cell>
          <cell r="BW363">
            <v>-4.3099999999999996</v>
          </cell>
          <cell r="BX363">
            <v>-6.94</v>
          </cell>
          <cell r="BY363">
            <v>-6.15</v>
          </cell>
          <cell r="BZ363">
            <v>-4.3099999999999996</v>
          </cell>
          <cell r="CA363">
            <v>-0.06</v>
          </cell>
          <cell r="CB363">
            <v>1.71</v>
          </cell>
          <cell r="CC363">
            <v>-0.87</v>
          </cell>
          <cell r="CD363">
            <v>-1.49</v>
          </cell>
          <cell r="CE363">
            <v>-0.39</v>
          </cell>
          <cell r="CF363">
            <v>2.12</v>
          </cell>
          <cell r="CG363">
            <v>6.1</v>
          </cell>
          <cell r="CH363">
            <v>4.8899999999999997</v>
          </cell>
          <cell r="CI363">
            <v>0.08</v>
          </cell>
          <cell r="CJ363">
            <v>-1.0900000000000001</v>
          </cell>
          <cell r="CK363">
            <v>0.51</v>
          </cell>
          <cell r="CL363">
            <v>0.21</v>
          </cell>
          <cell r="CM363">
            <v>2.78</v>
          </cell>
          <cell r="CN363">
            <v>3.58</v>
          </cell>
          <cell r="CO363">
            <v>3.61</v>
          </cell>
          <cell r="CP363">
            <v>2.2799999999999998</v>
          </cell>
          <cell r="CQ363">
            <v>0.9</v>
          </cell>
          <cell r="CR363">
            <v>1.86</v>
          </cell>
          <cell r="CS363">
            <v>1.63</v>
          </cell>
          <cell r="CT363">
            <v>0.39</v>
          </cell>
          <cell r="CU363">
            <v>0.08</v>
          </cell>
          <cell r="CV363">
            <v>0.87</v>
          </cell>
          <cell r="CW363">
            <v>0.97</v>
          </cell>
          <cell r="CX363">
            <v>-1.64</v>
          </cell>
          <cell r="CY363">
            <v>-3.08</v>
          </cell>
          <cell r="CZ363">
            <v>6.81</v>
          </cell>
          <cell r="DA363">
            <v>6.81</v>
          </cell>
          <cell r="DB363">
            <v>8.1999999999999993</v>
          </cell>
          <cell r="DC363">
            <v>15.5</v>
          </cell>
          <cell r="DD363">
            <v>17</v>
          </cell>
          <cell r="DE363">
            <v>7.1</v>
          </cell>
          <cell r="DF363">
            <v>3.85</v>
          </cell>
          <cell r="DG363">
            <v>0.12</v>
          </cell>
          <cell r="DH363">
            <v>-1.33</v>
          </cell>
          <cell r="DI363">
            <v>-0.59</v>
          </cell>
          <cell r="DJ363">
            <v>2.12</v>
          </cell>
          <cell r="DK363">
            <v>3.43</v>
          </cell>
          <cell r="DL363">
            <v>1.72</v>
          </cell>
          <cell r="DM363">
            <v>-0.24</v>
          </cell>
          <cell r="DN363">
            <v>-0.39</v>
          </cell>
          <cell r="DO363">
            <v>2.2599999999999998</v>
          </cell>
          <cell r="DP363">
            <v>4.68</v>
          </cell>
          <cell r="DQ363">
            <v>9.81</v>
          </cell>
          <cell r="DR363">
            <v>12.5</v>
          </cell>
          <cell r="DS363">
            <v>5.59</v>
          </cell>
          <cell r="DT363">
            <v>1.57</v>
          </cell>
          <cell r="DU363">
            <v>0.63</v>
          </cell>
          <cell r="DV363">
            <v>-0.27</v>
          </cell>
          <cell r="DW363">
            <v>0.71</v>
          </cell>
          <cell r="DX363">
            <v>3.59</v>
          </cell>
          <cell r="DY363">
            <v>10.27</v>
          </cell>
          <cell r="DZ363">
            <v>12.13</v>
          </cell>
          <cell r="EA363">
            <v>10.48</v>
          </cell>
          <cell r="EB363">
            <v>8.06</v>
          </cell>
          <cell r="EC363">
            <v>2.68</v>
          </cell>
          <cell r="ED363">
            <v>0.41</v>
          </cell>
          <cell r="EE363">
            <v>-0.61</v>
          </cell>
          <cell r="EF363">
            <v>-2.71</v>
          </cell>
          <cell r="EG363">
            <v>-7.66</v>
          </cell>
          <cell r="EH363">
            <v>-11.76</v>
          </cell>
          <cell r="EI363">
            <v>-10.09</v>
          </cell>
          <cell r="EJ363">
            <v>-7.47</v>
          </cell>
          <cell r="EK363">
            <v>-9.48</v>
          </cell>
          <cell r="EL363">
            <v>-8.1</v>
          </cell>
          <cell r="EM363">
            <v>-0.06</v>
          </cell>
          <cell r="EN363">
            <v>4.83</v>
          </cell>
          <cell r="EO363">
            <v>5.66</v>
          </cell>
          <cell r="EP363">
            <v>7.67</v>
          </cell>
          <cell r="EQ363">
            <v>14.6</v>
          </cell>
          <cell r="ER363">
            <v>14.05</v>
          </cell>
          <cell r="ES363">
            <v>8.57</v>
          </cell>
          <cell r="ET363">
            <v>4.12</v>
          </cell>
          <cell r="EU363">
            <v>2.06</v>
          </cell>
          <cell r="EV363">
            <v>2.0699999999999998</v>
          </cell>
          <cell r="EW363">
            <v>1.59</v>
          </cell>
          <cell r="EX363">
            <v>0.39</v>
          </cell>
          <cell r="EY363">
            <v>0.96</v>
          </cell>
          <cell r="EZ363">
            <v>3.31</v>
          </cell>
          <cell r="FA363">
            <v>1.48</v>
          </cell>
          <cell r="FB363">
            <v>-0.1</v>
          </cell>
          <cell r="FC363">
            <v>-2.68</v>
          </cell>
          <cell r="FD363">
            <v>-3.26</v>
          </cell>
          <cell r="FE363">
            <v>-2.31</v>
          </cell>
          <cell r="FF363">
            <v>-1.96</v>
          </cell>
          <cell r="FG363">
            <v>-1.23</v>
          </cell>
          <cell r="FH363">
            <v>-2.0499999999999998</v>
          </cell>
          <cell r="FI363">
            <v>-1.1599999999999999</v>
          </cell>
          <cell r="FJ363">
            <v>1.7</v>
          </cell>
          <cell r="FK363">
            <v>3.9</v>
          </cell>
          <cell r="FL363">
            <v>4.72</v>
          </cell>
          <cell r="FM363">
            <v>3.42</v>
          </cell>
          <cell r="FN363">
            <v>0.51</v>
          </cell>
          <cell r="FO363">
            <v>-1.93</v>
          </cell>
          <cell r="FP363">
            <v>-1.94</v>
          </cell>
          <cell r="FQ363">
            <v>-2.11</v>
          </cell>
          <cell r="FR363">
            <v>-0.98</v>
          </cell>
          <cell r="FS363">
            <v>-0.94</v>
          </cell>
          <cell r="FT363">
            <v>-1.52</v>
          </cell>
          <cell r="FU363">
            <v>-1.23</v>
          </cell>
          <cell r="FV363">
            <v>-1.82</v>
          </cell>
          <cell r="FW363">
            <v>-2.38</v>
          </cell>
          <cell r="FX363">
            <v>-2.57</v>
          </cell>
          <cell r="FY363">
            <v>-0.77</v>
          </cell>
          <cell r="FZ363">
            <v>-0.56000000000000005</v>
          </cell>
          <cell r="GA363">
            <v>-0.43</v>
          </cell>
          <cell r="GB363">
            <v>-0.6</v>
          </cell>
          <cell r="GC363">
            <v>-0.77</v>
          </cell>
          <cell r="GD363">
            <v>-1.93</v>
          </cell>
          <cell r="GE363">
            <v>-0.55000000000000004</v>
          </cell>
          <cell r="GF363">
            <v>-0.54</v>
          </cell>
          <cell r="GG363">
            <v>-0.41</v>
          </cell>
          <cell r="GH363">
            <v>0.56000000000000005</v>
          </cell>
          <cell r="GI363">
            <v>0.7</v>
          </cell>
          <cell r="GJ363">
            <v>0.75</v>
          </cell>
          <cell r="GK363">
            <v>0.34</v>
          </cell>
          <cell r="GL363">
            <v>-0.42</v>
          </cell>
          <cell r="GM363">
            <v>-2.21</v>
          </cell>
          <cell r="GN363">
            <v>-2.97</v>
          </cell>
          <cell r="GO363">
            <v>-1.99</v>
          </cell>
          <cell r="GP363">
            <v>-0.39</v>
          </cell>
          <cell r="GQ363">
            <v>0.66</v>
          </cell>
          <cell r="GR363">
            <v>0.56999999999999995</v>
          </cell>
          <cell r="GS363">
            <v>-0.24</v>
          </cell>
          <cell r="GT363">
            <v>-0.72</v>
          </cell>
          <cell r="GU363">
            <v>-1.76</v>
          </cell>
          <cell r="GV363">
            <v>-1.85</v>
          </cell>
          <cell r="GW363">
            <v>-1.91</v>
          </cell>
          <cell r="GX363">
            <v>-2.56</v>
          </cell>
          <cell r="GY363">
            <v>-3.41</v>
          </cell>
          <cell r="GZ363">
            <v>-2.37</v>
          </cell>
          <cell r="HA363">
            <v>-1.26</v>
          </cell>
          <cell r="HB363">
            <v>-1.17</v>
          </cell>
          <cell r="HC363">
            <v>-0.52</v>
          </cell>
          <cell r="HD363">
            <v>-0.85</v>
          </cell>
          <cell r="HE363">
            <v>-1.67</v>
          </cell>
          <cell r="HF363">
            <v>-1.27</v>
          </cell>
          <cell r="HG363">
            <v>-0.85</v>
          </cell>
          <cell r="HH363">
            <v>-0.32</v>
          </cell>
          <cell r="HI363">
            <v>-0.31</v>
          </cell>
          <cell r="HJ363">
            <v>0.03</v>
          </cell>
          <cell r="HK363">
            <v>0.04</v>
          </cell>
          <cell r="HL363">
            <v>0.42</v>
          </cell>
          <cell r="HM363">
            <v>1.58</v>
          </cell>
          <cell r="HN363">
            <v>1.05</v>
          </cell>
          <cell r="HO363">
            <v>0.56999999999999995</v>
          </cell>
          <cell r="HP363">
            <v>1.31</v>
          </cell>
          <cell r="HQ363">
            <v>1.31</v>
          </cell>
          <cell r="HR363">
            <v>-0.12</v>
          </cell>
          <cell r="HS363">
            <v>-0.37</v>
          </cell>
          <cell r="HT363">
            <v>1.28</v>
          </cell>
          <cell r="HU363">
            <v>0.54</v>
          </cell>
          <cell r="HV363">
            <v>-0.76</v>
          </cell>
          <cell r="HW363">
            <v>-0.82</v>
          </cell>
          <cell r="HX363">
            <v>0.79</v>
          </cell>
          <cell r="HY363">
            <v>0.66</v>
          </cell>
          <cell r="HZ363">
            <v>0.73</v>
          </cell>
          <cell r="IA363">
            <v>0.59</v>
          </cell>
          <cell r="IB363">
            <v>1.52</v>
          </cell>
          <cell r="IC363">
            <v>0.86</v>
          </cell>
          <cell r="ID363">
            <v>0.38</v>
          </cell>
          <cell r="IE363">
            <v>-0.02</v>
          </cell>
          <cell r="IF363">
            <v>-0.98</v>
          </cell>
          <cell r="IG363">
            <v>-2.16</v>
          </cell>
          <cell r="IH363">
            <v>-0.72</v>
          </cell>
          <cell r="II363">
            <v>1.26</v>
          </cell>
          <cell r="IJ363">
            <v>-0.23</v>
          </cell>
          <cell r="IK363">
            <v>-0.89</v>
          </cell>
          <cell r="IL363">
            <v>-1.36</v>
          </cell>
          <cell r="IM363">
            <v>-0.92</v>
          </cell>
          <cell r="IN363">
            <v>-0.14000000000000001</v>
          </cell>
          <cell r="IO363">
            <v>-0.39</v>
          </cell>
          <cell r="IP363">
            <v>-1.37</v>
          </cell>
          <cell r="IQ363">
            <v>-1.67</v>
          </cell>
          <cell r="IR363">
            <v>-1.94</v>
          </cell>
          <cell r="IS363">
            <v>0.15</v>
          </cell>
          <cell r="IT363">
            <v>1.81</v>
          </cell>
          <cell r="IU363">
            <v>0.6</v>
          </cell>
          <cell r="IV363">
            <v>-0.59</v>
          </cell>
          <cell r="IW363">
            <v>0.64</v>
          </cell>
          <cell r="IX363">
            <v>1.47</v>
          </cell>
          <cell r="IY363">
            <v>0.88</v>
          </cell>
          <cell r="IZ363">
            <v>0.6</v>
          </cell>
          <cell r="JA363">
            <v>-0.18</v>
          </cell>
          <cell r="JB363">
            <v>-0.18</v>
          </cell>
          <cell r="JC363">
            <v>0.93</v>
          </cell>
          <cell r="JD363">
            <v>0.35</v>
          </cell>
          <cell r="JE363">
            <v>0.01</v>
          </cell>
          <cell r="JF363">
            <v>2.29</v>
          </cell>
          <cell r="JG363">
            <v>4.43</v>
          </cell>
          <cell r="JH363">
            <v>9.61</v>
          </cell>
          <cell r="JI363">
            <v>15.11</v>
          </cell>
          <cell r="JJ363">
            <v>13.64</v>
          </cell>
          <cell r="JK363">
            <v>7.14</v>
          </cell>
          <cell r="JL363">
            <v>6.67</v>
          </cell>
          <cell r="JM363">
            <v>4.4800000000000004</v>
          </cell>
          <cell r="JN363">
            <v>3.14</v>
          </cell>
          <cell r="JO363">
            <v>4.38</v>
          </cell>
          <cell r="JP363">
            <v>3.7</v>
          </cell>
          <cell r="JQ363">
            <v>2.7</v>
          </cell>
          <cell r="JR363">
            <v>1.75</v>
          </cell>
          <cell r="JS363">
            <v>0.63</v>
          </cell>
          <cell r="JT363">
            <v>-0.15</v>
          </cell>
          <cell r="JU363">
            <v>-0.01</v>
          </cell>
          <cell r="JV363">
            <v>0.32</v>
          </cell>
          <cell r="JW363">
            <v>1.1000000000000001</v>
          </cell>
          <cell r="JX363">
            <v>1.43</v>
          </cell>
          <cell r="JY363">
            <v>1.69</v>
          </cell>
          <cell r="JZ363">
            <v>2.5</v>
          </cell>
          <cell r="KA363">
            <v>1.72</v>
          </cell>
          <cell r="KB363">
            <v>1.31</v>
          </cell>
          <cell r="KC363">
            <v>1.58</v>
          </cell>
          <cell r="KD363">
            <v>1.26</v>
          </cell>
          <cell r="KE363">
            <v>2.87</v>
          </cell>
          <cell r="KF363">
            <v>3.73</v>
          </cell>
          <cell r="KG363">
            <v>1.8</v>
          </cell>
          <cell r="KH363">
            <v>0.13</v>
          </cell>
          <cell r="KI363">
            <v>-7.0000000000000007E-2</v>
          </cell>
          <cell r="KJ363">
            <v>0.1</v>
          </cell>
          <cell r="KK363">
            <v>0.35</v>
          </cell>
          <cell r="KL363">
            <v>0</v>
          </cell>
          <cell r="KM363">
            <v>-0.99</v>
          </cell>
          <cell r="KN363">
            <v>-1.66</v>
          </cell>
          <cell r="KO363">
            <v>-2.19</v>
          </cell>
          <cell r="KP363">
            <v>-2.37</v>
          </cell>
          <cell r="KQ363">
            <v>-2.73</v>
          </cell>
          <cell r="KR363">
            <v>-3.03</v>
          </cell>
          <cell r="KS363">
            <v>-1.79</v>
          </cell>
          <cell r="KT363">
            <v>-0.68</v>
          </cell>
          <cell r="KU363">
            <v>-0.74</v>
          </cell>
          <cell r="KV363">
            <v>-1.32</v>
          </cell>
          <cell r="KW363">
            <v>-3.52</v>
          </cell>
          <cell r="KX363">
            <v>-5.21</v>
          </cell>
          <cell r="KY363">
            <v>-5.9</v>
          </cell>
          <cell r="KZ363">
            <v>-4.71</v>
          </cell>
          <cell r="LA363">
            <v>-3.37</v>
          </cell>
          <cell r="LB363">
            <v>-3.63</v>
          </cell>
          <cell r="LC363">
            <v>-3.05</v>
          </cell>
          <cell r="LD363">
            <v>-3.81</v>
          </cell>
          <cell r="LE363">
            <v>-2.78</v>
          </cell>
          <cell r="LF363">
            <v>-2.4</v>
          </cell>
          <cell r="LG363">
            <v>0.2</v>
          </cell>
          <cell r="LH363">
            <v>1</v>
          </cell>
          <cell r="LI363">
            <v>0.5</v>
          </cell>
          <cell r="LJ363">
            <v>-0.4</v>
          </cell>
          <cell r="LK363">
            <v>-1.1000000000000003</v>
          </cell>
          <cell r="LL363">
            <v>-0.3</v>
          </cell>
          <cell r="LM363">
            <v>0.1</v>
          </cell>
          <cell r="LN363">
            <v>0</v>
          </cell>
          <cell r="LO363">
            <v>-0.6</v>
          </cell>
          <cell r="LP363">
            <v>-0.7</v>
          </cell>
          <cell r="LQ363">
            <v>-0.80000000000000016</v>
          </cell>
          <cell r="LR363">
            <v>-1.1000000000000001</v>
          </cell>
          <cell r="LS363">
            <v>-1.2</v>
          </cell>
          <cell r="LT363">
            <v>-1.2</v>
          </cell>
          <cell r="LU363">
            <v>-0.6</v>
          </cell>
          <cell r="LV363">
            <v>0.3</v>
          </cell>
          <cell r="LW363">
            <v>0.6</v>
          </cell>
          <cell r="LX363">
            <v>1.1000000000000001</v>
          </cell>
          <cell r="LY363">
            <v>0.4</v>
          </cell>
          <cell r="LZ363">
            <v>0.40874884543386325</v>
          </cell>
          <cell r="MA363">
            <v>1.2204520491783188</v>
          </cell>
          <cell r="MB363">
            <v>1.3999999999999997</v>
          </cell>
          <cell r="MC363">
            <v>1.6000000000000003</v>
          </cell>
          <cell r="MD363">
            <v>1.4000000000000001</v>
          </cell>
          <cell r="ME363">
            <v>1.4713705274850313</v>
          </cell>
        </row>
        <row r="364">
          <cell r="A364" t="str">
            <v>VNAF</v>
          </cell>
          <cell r="D364" t="str">
            <v>+</v>
          </cell>
          <cell r="E364" t="str">
            <v>Arroz e Feijão</v>
          </cell>
          <cell r="H364">
            <v>-1.7373489553559625</v>
          </cell>
          <cell r="I364">
            <v>-1.4647964499919277</v>
          </cell>
          <cell r="J364">
            <v>-1.4652897735969588</v>
          </cell>
          <cell r="K364">
            <v>-1.4244688326488342</v>
          </cell>
          <cell r="L364">
            <v>-1.0167947139801565</v>
          </cell>
          <cell r="M364">
            <v>-0.69526276502519513</v>
          </cell>
          <cell r="N364">
            <v>-0.11471973728925158</v>
          </cell>
          <cell r="O364">
            <v>0.36816353587425504</v>
          </cell>
          <cell r="P364">
            <v>0.94753864920074327</v>
          </cell>
          <cell r="Q364">
            <v>0.18402032190532669</v>
          </cell>
          <cell r="R364">
            <v>-1.4323712623970675</v>
          </cell>
          <cell r="S364">
            <v>-2.4443767276943853</v>
          </cell>
          <cell r="T364">
            <v>-1.9543071924563142</v>
          </cell>
          <cell r="U364">
            <v>-0.98024318053649662</v>
          </cell>
          <cell r="V364">
            <v>-1.2882883255683917</v>
          </cell>
          <cell r="W364">
            <v>-3.0144631492241998</v>
          </cell>
          <cell r="X364">
            <v>-3.494152800535776</v>
          </cell>
          <cell r="Y364">
            <v>-3.362345400222452</v>
          </cell>
          <cell r="Z364">
            <v>-3.646432923473049</v>
          </cell>
          <cell r="AA364">
            <v>-3.6723519501483355</v>
          </cell>
          <cell r="AB364">
            <v>-3.1697226694365437</v>
          </cell>
          <cell r="AC364">
            <v>-2.2380958521574499</v>
          </cell>
          <cell r="AD364">
            <v>-0.37822173508890422</v>
          </cell>
          <cell r="AE364">
            <v>2.5048833187304309</v>
          </cell>
          <cell r="AF364">
            <v>4.1755669692652333</v>
          </cell>
          <cell r="AG364">
            <v>3.0820789803300284</v>
          </cell>
          <cell r="AH364">
            <v>1.2920808165769933</v>
          </cell>
          <cell r="AI364">
            <v>1.116343401024857</v>
          </cell>
          <cell r="AJ364">
            <v>3.1469489079246631</v>
          </cell>
          <cell r="AK364">
            <v>3.5641707598290222</v>
          </cell>
          <cell r="AL364">
            <v>1.7877851327269603</v>
          </cell>
          <cell r="AM364">
            <v>-0.24773174410802903</v>
          </cell>
          <cell r="AN364">
            <v>-2.3011003595124877</v>
          </cell>
          <cell r="AO364">
            <v>-5.3328337359227485</v>
          </cell>
          <cell r="AP364">
            <v>-6.2684668056484965</v>
          </cell>
          <cell r="AQ364">
            <v>-4.0810456790294154</v>
          </cell>
          <cell r="AR364">
            <v>-1.0858800179085155</v>
          </cell>
          <cell r="AS364">
            <v>-7.0224898662909721E-2</v>
          </cell>
          <cell r="AT364">
            <v>0.17818184889196456</v>
          </cell>
          <cell r="AU364">
            <v>-0.79506765345305008</v>
          </cell>
          <cell r="AV364">
            <v>-1.7253266025863718</v>
          </cell>
          <cell r="AW364">
            <v>-0.88187182575580692</v>
          </cell>
          <cell r="AX364">
            <v>0.87060983025037497</v>
          </cell>
          <cell r="AY364">
            <v>1.5509583348181293</v>
          </cell>
          <cell r="AZ364">
            <v>3.7396365886234628</v>
          </cell>
          <cell r="BA364">
            <v>4.2242235337446488</v>
          </cell>
          <cell r="BB364">
            <v>3.661529291549706</v>
          </cell>
          <cell r="BC364">
            <v>2.9799780926037176</v>
          </cell>
          <cell r="BD364">
            <v>1.8665076778040099</v>
          </cell>
          <cell r="BE364">
            <v>-0.9188739379128753</v>
          </cell>
          <cell r="BF364">
            <v>-2.4175828582548515</v>
          </cell>
          <cell r="BG364">
            <v>-2.6066339864613961</v>
          </cell>
          <cell r="BH364">
            <v>-2.8975574087698845</v>
          </cell>
          <cell r="BI364">
            <v>-2.6387115787551116</v>
          </cell>
          <cell r="BJ364">
            <v>-1.8016035391469727</v>
          </cell>
          <cell r="BK364">
            <v>-0.97405548173606094</v>
          </cell>
          <cell r="BL364">
            <v>-0.75872539329360722</v>
          </cell>
          <cell r="BM364">
            <v>-0.46907677547603444</v>
          </cell>
          <cell r="BN364">
            <v>1.6127425152276547</v>
          </cell>
          <cell r="BO364">
            <v>3.026870415053295</v>
          </cell>
          <cell r="BP364">
            <v>2.2512443454635882</v>
          </cell>
          <cell r="BQ364">
            <v>0.81384780768250808</v>
          </cell>
          <cell r="BR364">
            <v>0.58135595176264609</v>
          </cell>
          <cell r="BS364">
            <v>2.4702248475414983</v>
          </cell>
          <cell r="BT364">
            <v>4.0631505070540372</v>
          </cell>
          <cell r="BU364">
            <v>4.2242554126428145</v>
          </cell>
          <cell r="BV364">
            <v>4.8113429962374781</v>
          </cell>
          <cell r="BW364">
            <v>6.0937152616600461</v>
          </cell>
          <cell r="BX364">
            <v>7.6003995445761401</v>
          </cell>
          <cell r="BY364">
            <v>7.6800518668430975</v>
          </cell>
          <cell r="BZ364">
            <v>9.6167945788017342</v>
          </cell>
          <cell r="CA364">
            <v>12.736951189651942</v>
          </cell>
          <cell r="CB364">
            <v>13.24842994095631</v>
          </cell>
          <cell r="CC364">
            <v>6.6671139614617587</v>
          </cell>
          <cell r="CD364">
            <v>6.0307577275067583</v>
          </cell>
          <cell r="CE364">
            <v>4.8697668224357242</v>
          </cell>
          <cell r="CF364">
            <v>-0.48461874735544663</v>
          </cell>
          <cell r="CG364">
            <v>-3.0337247883216292</v>
          </cell>
          <cell r="CH364">
            <v>-3.2856833575338205</v>
          </cell>
          <cell r="CI364">
            <v>-3.573363791406337</v>
          </cell>
          <cell r="CJ364">
            <v>0.13078072470162255</v>
          </cell>
          <cell r="CK364">
            <v>5.6604714788554418</v>
          </cell>
          <cell r="CL364">
            <v>10.016614778462179</v>
          </cell>
          <cell r="CM364">
            <v>10.364883287113091</v>
          </cell>
          <cell r="CN364">
            <v>7.0920371244376259</v>
          </cell>
          <cell r="CO364">
            <v>1.8515880474745474</v>
          </cell>
          <cell r="CP364">
            <v>-1.844058840405874</v>
          </cell>
          <cell r="CQ364">
            <v>-2.8847954963301214</v>
          </cell>
          <cell r="CR364">
            <v>-2.2887128744940233</v>
          </cell>
          <cell r="CS364">
            <v>-0.94099742842380985</v>
          </cell>
          <cell r="CT364">
            <v>1.6369761054790615</v>
          </cell>
          <cell r="CU364">
            <v>3.2568591592072944</v>
          </cell>
          <cell r="CV364">
            <v>0.83223586350053602</v>
          </cell>
          <cell r="CW364">
            <v>-4.1372426536669602</v>
          </cell>
          <cell r="CX364">
            <v>-6.7983072991285169</v>
          </cell>
          <cell r="CY364">
            <v>-6.8026569004757285</v>
          </cell>
          <cell r="CZ364">
            <v>-0.16804084997252236</v>
          </cell>
          <cell r="DA364">
            <v>-0.16804084997252236</v>
          </cell>
          <cell r="DB364">
            <v>0.34878246099809435</v>
          </cell>
          <cell r="DC364">
            <v>-1.3006011265514288</v>
          </cell>
          <cell r="DD364">
            <v>-4.1711288137178473</v>
          </cell>
          <cell r="DE364">
            <v>-5.4037958273024689</v>
          </cell>
          <cell r="DF364">
            <v>-5.0414073089037368</v>
          </cell>
          <cell r="DG364">
            <v>-4.9248174405502798</v>
          </cell>
          <cell r="DH364">
            <v>-4.6500817095783926</v>
          </cell>
          <cell r="DI364">
            <v>-3.5803035011320916</v>
          </cell>
          <cell r="DJ364">
            <v>-2.7483788909517015</v>
          </cell>
          <cell r="DK364">
            <v>-2.7031919341018611</v>
          </cell>
          <cell r="DL364">
            <v>-1.050631487482603</v>
          </cell>
          <cell r="DM364">
            <v>0.81930878532485152</v>
          </cell>
          <cell r="DN364">
            <v>0.49963688141419677</v>
          </cell>
          <cell r="DO364">
            <v>-1.0791469563923903</v>
          </cell>
          <cell r="DP364">
            <v>-2.05347405939143</v>
          </cell>
          <cell r="DQ364">
            <v>-2.3512164919004008</v>
          </cell>
          <cell r="DR364">
            <v>-1.7873427248663214</v>
          </cell>
          <cell r="DS364">
            <v>-1.1216006838735915</v>
          </cell>
          <cell r="DT364">
            <v>-1.3361691934222923</v>
          </cell>
          <cell r="DU364">
            <v>-1.1566131435231377</v>
          </cell>
          <cell r="DV364">
            <v>-1.0495054155165637</v>
          </cell>
          <cell r="DW364">
            <v>-1.0416502351978159</v>
          </cell>
          <cell r="DX364">
            <v>0.29281585799470333</v>
          </cell>
          <cell r="DY364">
            <v>2.6192640918936947</v>
          </cell>
          <cell r="DZ364">
            <v>4.0745030942861868</v>
          </cell>
          <cell r="EA364">
            <v>3.2648510971523157</v>
          </cell>
          <cell r="EB364">
            <v>1.1848990745949697</v>
          </cell>
          <cell r="EC364">
            <v>1.7346394395173772</v>
          </cell>
          <cell r="ED364">
            <v>5.5136493811051368</v>
          </cell>
          <cell r="EE364">
            <v>8.2107075453509815</v>
          </cell>
          <cell r="EF364">
            <v>8.2712369822284089</v>
          </cell>
          <cell r="EG364">
            <v>3.8791145050491886</v>
          </cell>
          <cell r="EH364">
            <v>1.989678429670267</v>
          </cell>
          <cell r="EI364">
            <v>-3.3489411217946179E-2</v>
          </cell>
          <cell r="EJ364">
            <v>-0.81343544423809</v>
          </cell>
          <cell r="EK364">
            <v>-1.0935833766107026</v>
          </cell>
          <cell r="EL364">
            <v>-2.1819078795634446</v>
          </cell>
          <cell r="EM364">
            <v>-3.8016004328624051</v>
          </cell>
          <cell r="EN364">
            <v>-3.5621427238124728</v>
          </cell>
          <cell r="EO364">
            <v>0.57274413143711067</v>
          </cell>
          <cell r="EP364">
            <v>6.9483449922391705</v>
          </cell>
          <cell r="EQ364">
            <v>8.6997221615799116</v>
          </cell>
          <cell r="ER364">
            <v>3.903458558729914</v>
          </cell>
          <cell r="ES364">
            <v>-2.2620562176031851</v>
          </cell>
          <cell r="ET364">
            <v>-4.0547846077450593</v>
          </cell>
          <cell r="EU364">
            <v>-4.8117952626920228</v>
          </cell>
          <cell r="EV364">
            <v>-4.6665995391620454</v>
          </cell>
          <cell r="EW364">
            <v>-4.6758464227557193</v>
          </cell>
          <cell r="EX364">
            <v>-4.2293713642306106</v>
          </cell>
          <cell r="EY364">
            <v>-4.0452506657154581</v>
          </cell>
          <cell r="EZ364">
            <v>-2.9100778477107836</v>
          </cell>
          <cell r="FA364">
            <v>-0.66223024489872784</v>
          </cell>
          <cell r="FB364">
            <v>7.8420200719824945E-3</v>
          </cell>
          <cell r="FC364">
            <v>0.83290482192315118</v>
          </cell>
          <cell r="FD364">
            <v>0.80867611854390753</v>
          </cell>
          <cell r="FE364">
            <v>-0.6542589147556308</v>
          </cell>
          <cell r="FF364">
            <v>-1.6499926792704842</v>
          </cell>
          <cell r="FG364">
            <v>-1.7595381461608848</v>
          </cell>
          <cell r="FH364">
            <v>-1.260283185840708</v>
          </cell>
          <cell r="FI364">
            <v>-0.67284853148646895</v>
          </cell>
          <cell r="FJ364">
            <v>0.35714468794053567</v>
          </cell>
          <cell r="FK364">
            <v>1.1391329998717454</v>
          </cell>
          <cell r="FL364">
            <v>1.7923943661971828</v>
          </cell>
          <cell r="FM364">
            <v>2.6598383812674977</v>
          </cell>
          <cell r="FN364">
            <v>1.3774285352896536</v>
          </cell>
          <cell r="FO364">
            <v>-0.14320872274143298</v>
          </cell>
          <cell r="FP364">
            <v>-6.3918326443692872E-2</v>
          </cell>
          <cell r="FQ364">
            <v>8.8605612628413946E-2</v>
          </cell>
          <cell r="FR364">
            <v>1.0913897280966767</v>
          </cell>
          <cell r="FS364">
            <v>2.6863017490877059</v>
          </cell>
          <cell r="FT364">
            <v>3.823894551403046</v>
          </cell>
          <cell r="FU364">
            <v>5.4352026286966044</v>
          </cell>
          <cell r="FV364">
            <v>6.9837604965315814</v>
          </cell>
          <cell r="FW364">
            <v>4.4086647331786546</v>
          </cell>
          <cell r="FX364">
            <v>1.3503646964673601</v>
          </cell>
          <cell r="FY364">
            <v>0.69099453063958038</v>
          </cell>
          <cell r="FZ364">
            <v>2.3536108597285068</v>
          </cell>
          <cell r="GA364">
            <v>4.5624024891654633</v>
          </cell>
          <cell r="GB364">
            <v>6.2895016095016087</v>
          </cell>
          <cell r="GC364">
            <v>5.2525804726767182</v>
          </cell>
          <cell r="GD364">
            <v>2.1471746431570109</v>
          </cell>
          <cell r="GE364">
            <v>-0.20022133822929422</v>
          </cell>
          <cell r="GF364">
            <v>-0.99023483365949072</v>
          </cell>
          <cell r="GG364">
            <v>-1.3947565964409903</v>
          </cell>
          <cell r="GH364">
            <v>-2.2448372287145246</v>
          </cell>
          <cell r="GI364">
            <v>-2.184859881237629</v>
          </cell>
          <cell r="GJ364">
            <v>3.853804930332224E-2</v>
          </cell>
          <cell r="GK364">
            <v>4.041239572192513</v>
          </cell>
          <cell r="GL364">
            <v>7.9454440736354828</v>
          </cell>
          <cell r="GM364">
            <v>6.4269534643226471</v>
          </cell>
          <cell r="GN364">
            <v>3.5488660104459617</v>
          </cell>
          <cell r="GO364">
            <v>1.9130493887530564</v>
          </cell>
          <cell r="GP364">
            <v>1.383815982047029</v>
          </cell>
          <cell r="GQ364">
            <v>1.8030770716631253</v>
          </cell>
          <cell r="GR364">
            <v>2.0836344252762169</v>
          </cell>
          <cell r="GS364">
            <v>1.6065416985462893</v>
          </cell>
          <cell r="GT364">
            <v>0.91900268250622719</v>
          </cell>
          <cell r="GU364">
            <v>1.9431554458266072</v>
          </cell>
          <cell r="GV364">
            <v>2.9364936430551571</v>
          </cell>
          <cell r="GW364">
            <v>1.8557913972448692</v>
          </cell>
          <cell r="GX364">
            <v>1.1822141323625504</v>
          </cell>
          <cell r="GY364">
            <v>1.7126213592233013</v>
          </cell>
          <cell r="GZ364">
            <v>2.257086424332345</v>
          </cell>
          <cell r="HA364">
            <v>2.2120731261425957</v>
          </cell>
          <cell r="HB364">
            <v>0.71851521224266712</v>
          </cell>
          <cell r="HC364">
            <v>-0.36248496814143411</v>
          </cell>
          <cell r="HD364">
            <v>-1.0145433914306461</v>
          </cell>
          <cell r="HE364">
            <v>-1.2881023742890674</v>
          </cell>
          <cell r="HF364">
            <v>-1.8367324279684347</v>
          </cell>
          <cell r="HG364">
            <v>-2.8875091474570072</v>
          </cell>
          <cell r="HH364">
            <v>-4.1908198408984561</v>
          </cell>
          <cell r="HI364">
            <v>-4.6054380664652568</v>
          </cell>
          <cell r="HJ364">
            <v>-3.5324380448623764</v>
          </cell>
          <cell r="HK364">
            <v>-2.6974362029589911</v>
          </cell>
          <cell r="HL364">
            <v>-2.1659379781699482</v>
          </cell>
          <cell r="HM364">
            <v>-2.6408128078817734</v>
          </cell>
          <cell r="HN364">
            <v>-2.3951384228187922</v>
          </cell>
          <cell r="HO364">
            <v>-0.96636951452194197</v>
          </cell>
          <cell r="HP364">
            <v>-0.16562398527979236</v>
          </cell>
          <cell r="HQ364">
            <v>-0.36233107015842225</v>
          </cell>
          <cell r="HR364">
            <v>-0.46448712352684407</v>
          </cell>
          <cell r="HS364">
            <v>-0.34091037633239091</v>
          </cell>
          <cell r="HT364">
            <v>0.36695066769672219</v>
          </cell>
          <cell r="HU364">
            <v>2.5053047775947284</v>
          </cell>
          <cell r="HV364">
            <v>3.3348975523313764</v>
          </cell>
          <cell r="HW364">
            <v>1.9914948119325548</v>
          </cell>
          <cell r="HX364">
            <v>1.4512849584278156</v>
          </cell>
          <cell r="HY364">
            <v>1.4364923700779</v>
          </cell>
          <cell r="HZ364">
            <v>0.24506051194173734</v>
          </cell>
          <cell r="IA364">
            <v>-1.3194258221423283</v>
          </cell>
          <cell r="IB364">
            <v>-1.7429019439372784</v>
          </cell>
          <cell r="IC364">
            <v>-1.7507078313253011</v>
          </cell>
          <cell r="ID364">
            <v>-1.8751116462346762</v>
          </cell>
          <cell r="IE364">
            <v>-2.1104750957854406</v>
          </cell>
          <cell r="IF364">
            <v>-1.5571450910309395</v>
          </cell>
          <cell r="IG364">
            <v>-0.82825389705057773</v>
          </cell>
          <cell r="IH364">
            <v>0.21903372835004567</v>
          </cell>
          <cell r="II364">
            <v>0.90903467879476962</v>
          </cell>
          <cell r="IJ364">
            <v>0.46905104487838312</v>
          </cell>
          <cell r="IK364">
            <v>-0.50677415704910622</v>
          </cell>
          <cell r="IL364">
            <v>0.7731454005934717</v>
          </cell>
          <cell r="IM364">
            <v>4.2078756002744111</v>
          </cell>
          <cell r="IN364">
            <v>6.0354521580269473</v>
          </cell>
          <cell r="IO364">
            <v>4.5461041689704746</v>
          </cell>
          <cell r="IP364">
            <v>2.881826870859129</v>
          </cell>
          <cell r="IQ364">
            <v>2.5948720693715877</v>
          </cell>
          <cell r="IR364">
            <v>2.2752678857876165</v>
          </cell>
          <cell r="IS364">
            <v>1.3668634491498575</v>
          </cell>
          <cell r="IT364">
            <v>0.2866186898084454</v>
          </cell>
          <cell r="IU364">
            <v>-0.78517568850902186</v>
          </cell>
          <cell r="IV364">
            <v>-1.4509883782919291</v>
          </cell>
          <cell r="IW364">
            <v>-0.96931019708654675</v>
          </cell>
          <cell r="IX364">
            <v>-0.62887316276537841</v>
          </cell>
          <cell r="IY364">
            <v>-0.65964900806627436</v>
          </cell>
          <cell r="IZ364">
            <v>-0.1640891987605135</v>
          </cell>
          <cell r="JA364">
            <v>1.5216189317704173E-3</v>
          </cell>
          <cell r="JB364">
            <v>-0.98057518671274102</v>
          </cell>
          <cell r="JC364">
            <v>-1.2939742021572334</v>
          </cell>
          <cell r="JD364">
            <v>-0.86893410195546505</v>
          </cell>
          <cell r="JE364">
            <v>-4.4467652704075843E-2</v>
          </cell>
          <cell r="JF364">
            <v>1.4978802792720614</v>
          </cell>
          <cell r="JG364">
            <v>2.4860799454917104</v>
          </cell>
          <cell r="JH364">
            <v>2.5101327885597549</v>
          </cell>
          <cell r="JI364">
            <v>2.8462801608579089</v>
          </cell>
          <cell r="JJ364">
            <v>2.7736546409024907</v>
          </cell>
          <cell r="JK364">
            <v>3.0669487432773566</v>
          </cell>
          <cell r="JL364">
            <v>3.4690772107347114</v>
          </cell>
          <cell r="JM364">
            <v>3.1439713947736316</v>
          </cell>
          <cell r="JN364">
            <v>2.9963061903229269</v>
          </cell>
          <cell r="JO364">
            <v>3.3134868004223867</v>
          </cell>
          <cell r="JP364">
            <v>2.3365430533544638</v>
          </cell>
          <cell r="JQ364">
            <v>2.1090820010314597</v>
          </cell>
          <cell r="JR364">
            <v>1.9099865201161348</v>
          </cell>
          <cell r="JS364">
            <v>1.3453611827422962</v>
          </cell>
          <cell r="JT364">
            <v>1.2762309501892195</v>
          </cell>
          <cell r="JU364">
            <v>2.4938246851385388</v>
          </cell>
          <cell r="JV364">
            <v>5.6387573843960066</v>
          </cell>
          <cell r="JW364">
            <v>14.59518522187005</v>
          </cell>
          <cell r="JX364">
            <v>23.10750774593339</v>
          </cell>
          <cell r="JY364">
            <v>17.511979175704994</v>
          </cell>
          <cell r="JZ364">
            <v>6.0020859041290935</v>
          </cell>
          <cell r="KA364">
            <v>-3.0766374573000369E-3</v>
          </cell>
          <cell r="KB364">
            <v>-1.4180326885590042</v>
          </cell>
          <cell r="KC364">
            <v>-1.5032975471557446</v>
          </cell>
          <cell r="KD364">
            <v>-1.832208841463415</v>
          </cell>
          <cell r="KE364">
            <v>-3.0021908153986052</v>
          </cell>
          <cell r="KF364">
            <v>-4.2601711795829438</v>
          </cell>
          <cell r="KG364">
            <v>-6.0057846901198779</v>
          </cell>
          <cell r="KH364">
            <v>-5.6069488349356362</v>
          </cell>
          <cell r="KI364">
            <v>-4.0083327767573884</v>
          </cell>
          <cell r="KJ364">
            <v>-3.8054694795089059</v>
          </cell>
          <cell r="KK364">
            <v>-3.9398883363866353</v>
          </cell>
          <cell r="KL364">
            <v>-4.6632071048597954</v>
          </cell>
          <cell r="KM364">
            <v>-4.5163982857663916</v>
          </cell>
          <cell r="KN364">
            <v>-3.2212869780272047</v>
          </cell>
          <cell r="KO364">
            <v>-2.8243744012262884</v>
          </cell>
          <cell r="KP364">
            <v>-2.5834238756027945</v>
          </cell>
          <cell r="KQ364">
            <v>-2.0998527085804661</v>
          </cell>
          <cell r="KR364">
            <v>-2.2259384490787615</v>
          </cell>
          <cell r="KS364">
            <v>-1.0995410432672865</v>
          </cell>
          <cell r="KT364">
            <v>2.802936721991701</v>
          </cell>
          <cell r="KU364">
            <v>4.7425315158347852</v>
          </cell>
          <cell r="KV364">
            <v>2.4492703385548253</v>
          </cell>
          <cell r="KW364">
            <v>-2.1638013865833416</v>
          </cell>
          <cell r="KX364">
            <v>-5.4610045302343906</v>
          </cell>
          <cell r="KY364">
            <v>-5.4194778433530066</v>
          </cell>
          <cell r="KZ364">
            <v>-4.3221856381310753</v>
          </cell>
          <cell r="LA364">
            <v>-3.5507487820377031</v>
          </cell>
          <cell r="LB364">
            <v>-2.7180323567993003</v>
          </cell>
          <cell r="LC364">
            <v>-2.4069042120312325</v>
          </cell>
          <cell r="LD364">
            <v>-2.6535949481281009</v>
          </cell>
          <cell r="LE364">
            <v>-2.7115495189586873</v>
          </cell>
          <cell r="LF364">
            <v>-2.3453490479370691</v>
          </cell>
          <cell r="LG364">
            <v>-1.2344242299991539</v>
          </cell>
          <cell r="LH364">
            <v>1</v>
          </cell>
          <cell r="LI364">
            <v>0.5</v>
          </cell>
          <cell r="LJ364">
            <v>-0.4</v>
          </cell>
          <cell r="LK364">
            <v>-1.0999999999999999</v>
          </cell>
          <cell r="LL364">
            <v>-0.69999999999999984</v>
          </cell>
          <cell r="LM364">
            <v>-0.3465400912470063</v>
          </cell>
          <cell r="LN364">
            <v>0.4</v>
          </cell>
          <cell r="LO364">
            <v>0.64537418009975223</v>
          </cell>
          <cell r="LP364">
            <v>5.8642663237605148E-2</v>
          </cell>
          <cell r="LQ364">
            <v>-0.79999999999999993</v>
          </cell>
          <cell r="LR364">
            <v>-1.0999999999999999</v>
          </cell>
          <cell r="LS364">
            <v>-1.2</v>
          </cell>
          <cell r="LT364">
            <v>-1.2000000000000002</v>
          </cell>
          <cell r="LU364">
            <v>-1</v>
          </cell>
          <cell r="LV364">
            <v>-0.90000000000000013</v>
          </cell>
          <cell r="LW364">
            <v>-1</v>
          </cell>
          <cell r="LX364">
            <v>-0.9</v>
          </cell>
          <cell r="LY364">
            <v>-0.40836480383150731</v>
          </cell>
          <cell r="LZ364">
            <v>0.40874884543386325</v>
          </cell>
          <cell r="MA364">
            <v>1.2204520491783188</v>
          </cell>
          <cell r="MB364">
            <v>1.4</v>
          </cell>
          <cell r="MC364">
            <v>1.5999999999999999</v>
          </cell>
          <cell r="MD364">
            <v>1.4000000000000001</v>
          </cell>
          <cell r="ME364">
            <v>1.4713705274850313</v>
          </cell>
        </row>
        <row r="365">
          <cell r="A365" t="str">
            <v>VNDA</v>
          </cell>
          <cell r="E365" t="str">
            <v>+</v>
          </cell>
          <cell r="F365" t="str">
            <v>Arroz - Grupo</v>
          </cell>
          <cell r="H365">
            <v>-2.7</v>
          </cell>
          <cell r="I365">
            <v>-3.49</v>
          </cell>
          <cell r="J365">
            <v>-3.9</v>
          </cell>
          <cell r="K365">
            <v>-2.68</v>
          </cell>
          <cell r="L365">
            <v>-1.02</v>
          </cell>
          <cell r="M365">
            <v>-0.26</v>
          </cell>
          <cell r="N365">
            <v>-0.54</v>
          </cell>
          <cell r="O365">
            <v>-1.57</v>
          </cell>
          <cell r="P365">
            <v>-2.0299999999999998</v>
          </cell>
          <cell r="Q365">
            <v>-2.35</v>
          </cell>
          <cell r="R365">
            <v>-3.66</v>
          </cell>
          <cell r="S365">
            <v>-4.84</v>
          </cell>
          <cell r="T365">
            <v>-4.3499999999999996</v>
          </cell>
          <cell r="U365">
            <v>-2.63</v>
          </cell>
          <cell r="V365">
            <v>-2.0699999999999998</v>
          </cell>
          <cell r="W365">
            <v>-2.7</v>
          </cell>
          <cell r="X365">
            <v>-2.29</v>
          </cell>
          <cell r="Y365">
            <v>-1.98</v>
          </cell>
          <cell r="Z365">
            <v>-2.83</v>
          </cell>
          <cell r="AA365">
            <v>-3.06</v>
          </cell>
          <cell r="AB365">
            <v>-2.29</v>
          </cell>
          <cell r="AC365">
            <v>-1.4</v>
          </cell>
          <cell r="AD365">
            <v>0.63</v>
          </cell>
          <cell r="AE365">
            <v>3.29</v>
          </cell>
          <cell r="AF365">
            <v>3.51</v>
          </cell>
          <cell r="AG365">
            <v>2.5499999999999998</v>
          </cell>
          <cell r="AH365">
            <v>1.47</v>
          </cell>
          <cell r="AI365">
            <v>0.19</v>
          </cell>
          <cell r="AJ365">
            <v>-0.98</v>
          </cell>
          <cell r="AK365">
            <v>-1.34</v>
          </cell>
          <cell r="AL365">
            <v>-2.23</v>
          </cell>
          <cell r="AM365">
            <v>-2.33</v>
          </cell>
          <cell r="AN365">
            <v>-1.88</v>
          </cell>
          <cell r="AO365">
            <v>-2.9</v>
          </cell>
          <cell r="AP365">
            <v>-2.6</v>
          </cell>
          <cell r="AQ365">
            <v>0.36</v>
          </cell>
          <cell r="AR365">
            <v>3.19</v>
          </cell>
          <cell r="AS365">
            <v>4.33</v>
          </cell>
          <cell r="AT365">
            <v>3.8</v>
          </cell>
          <cell r="AU365">
            <v>2.0299999999999998</v>
          </cell>
          <cell r="AV365">
            <v>0.14000000000000001</v>
          </cell>
          <cell r="AW365">
            <v>-0.16</v>
          </cell>
          <cell r="AX365">
            <v>-0.11</v>
          </cell>
          <cell r="AY365">
            <v>0.72</v>
          </cell>
          <cell r="AZ365">
            <v>3.65</v>
          </cell>
          <cell r="BA365">
            <v>5.32</v>
          </cell>
          <cell r="BB365">
            <v>5.46</v>
          </cell>
          <cell r="BC365">
            <v>4.4400000000000004</v>
          </cell>
          <cell r="BD365">
            <v>2.59</v>
          </cell>
          <cell r="BE365">
            <v>-0.77</v>
          </cell>
          <cell r="BF365">
            <v>-2.2599999999999998</v>
          </cell>
          <cell r="BG365">
            <v>-2.35</v>
          </cell>
          <cell r="BH365">
            <v>-3.05</v>
          </cell>
          <cell r="BI365">
            <v>-2.99</v>
          </cell>
          <cell r="BJ365">
            <v>-2.15</v>
          </cell>
          <cell r="BK365">
            <v>-1.1299999999999999</v>
          </cell>
          <cell r="BL365">
            <v>-0.62</v>
          </cell>
          <cell r="BM365">
            <v>-0.7</v>
          </cell>
          <cell r="BN365">
            <v>-0.17</v>
          </cell>
          <cell r="BO365">
            <v>0.16</v>
          </cell>
          <cell r="BP365">
            <v>-0.36</v>
          </cell>
          <cell r="BQ365">
            <v>-0.48</v>
          </cell>
          <cell r="BR365">
            <v>-0.15</v>
          </cell>
          <cell r="BS365">
            <v>1.58</v>
          </cell>
          <cell r="BT365">
            <v>3.23</v>
          </cell>
          <cell r="BU365">
            <v>3.54</v>
          </cell>
          <cell r="BV365">
            <v>3.02</v>
          </cell>
          <cell r="BW365">
            <v>2.09</v>
          </cell>
          <cell r="BX365">
            <v>0.91</v>
          </cell>
          <cell r="BY365">
            <v>0.33</v>
          </cell>
          <cell r="BZ365">
            <v>-0.42</v>
          </cell>
          <cell r="CA365">
            <v>-1.01</v>
          </cell>
          <cell r="CB365">
            <v>-0.79</v>
          </cell>
          <cell r="CC365">
            <v>0.62</v>
          </cell>
          <cell r="CD365">
            <v>1.6</v>
          </cell>
          <cell r="CE365">
            <v>1.62</v>
          </cell>
          <cell r="CF365">
            <v>1.34</v>
          </cell>
          <cell r="CG365">
            <v>0.72</v>
          </cell>
          <cell r="CH365">
            <v>-0.28999999999999998</v>
          </cell>
          <cell r="CI365">
            <v>1.96</v>
          </cell>
          <cell r="CJ365">
            <v>11.94</v>
          </cell>
          <cell r="CK365">
            <v>19.75</v>
          </cell>
          <cell r="CL365">
            <v>17.09</v>
          </cell>
          <cell r="CM365">
            <v>9.9</v>
          </cell>
          <cell r="CN365">
            <v>2.82</v>
          </cell>
          <cell r="CO365">
            <v>-0.51</v>
          </cell>
          <cell r="CP365">
            <v>-1.34</v>
          </cell>
          <cell r="CQ365">
            <v>-1.59</v>
          </cell>
          <cell r="CR365">
            <v>-1.67</v>
          </cell>
          <cell r="CS365">
            <v>-0.81</v>
          </cell>
          <cell r="CT365">
            <v>0.19</v>
          </cell>
          <cell r="CU365">
            <v>1.46</v>
          </cell>
          <cell r="CV365">
            <v>1.33</v>
          </cell>
          <cell r="CW365">
            <v>0.14000000000000001</v>
          </cell>
          <cell r="CX365">
            <v>-0.99</v>
          </cell>
          <cell r="CY365">
            <v>-1.77</v>
          </cell>
          <cell r="CZ365">
            <v>-1.29</v>
          </cell>
          <cell r="DA365">
            <v>-1.29</v>
          </cell>
          <cell r="DB365">
            <v>-0.94</v>
          </cell>
          <cell r="DC365">
            <v>-0.82</v>
          </cell>
          <cell r="DD365">
            <v>-1.33</v>
          </cell>
          <cell r="DE365">
            <v>-1.8</v>
          </cell>
          <cell r="DF365">
            <v>-1.84</v>
          </cell>
          <cell r="DG365">
            <v>-2.57</v>
          </cell>
          <cell r="DH365">
            <v>-3.13</v>
          </cell>
          <cell r="DI365">
            <v>-2.2999999999999998</v>
          </cell>
          <cell r="DJ365">
            <v>-2.2400000000000002</v>
          </cell>
          <cell r="DK365">
            <v>-3.15</v>
          </cell>
          <cell r="DL365">
            <v>-2.39</v>
          </cell>
          <cell r="DM365">
            <v>-0.28999999999999998</v>
          </cell>
          <cell r="DN365">
            <v>0.57999999999999996</v>
          </cell>
          <cell r="DO365">
            <v>0.28000000000000003</v>
          </cell>
          <cell r="DP365">
            <v>-0.3</v>
          </cell>
          <cell r="DQ365">
            <v>-0.76</v>
          </cell>
          <cell r="DR365">
            <v>-0.67</v>
          </cell>
          <cell r="DS365">
            <v>-0.1</v>
          </cell>
          <cell r="DT365">
            <v>0.12</v>
          </cell>
          <cell r="DU365">
            <v>-0.25</v>
          </cell>
          <cell r="DV365">
            <v>-0.75</v>
          </cell>
          <cell r="DW365">
            <v>-0.87</v>
          </cell>
          <cell r="DX365">
            <v>0.39</v>
          </cell>
          <cell r="DY365">
            <v>3.26</v>
          </cell>
          <cell r="DZ365">
            <v>5.22</v>
          </cell>
          <cell r="EA365">
            <v>4.45</v>
          </cell>
          <cell r="EB365">
            <v>1.71</v>
          </cell>
          <cell r="EC365">
            <v>-0.47</v>
          </cell>
          <cell r="ED365">
            <v>-1.06</v>
          </cell>
          <cell r="EE365">
            <v>-1.27</v>
          </cell>
          <cell r="EF365">
            <v>-1.01</v>
          </cell>
          <cell r="EG365">
            <v>-0.15</v>
          </cell>
          <cell r="EH365">
            <v>0.18</v>
          </cell>
          <cell r="EI365">
            <v>-0.68</v>
          </cell>
          <cell r="EJ365">
            <v>-1.23</v>
          </cell>
          <cell r="EK365">
            <v>-1.05</v>
          </cell>
          <cell r="EL365">
            <v>-1.25</v>
          </cell>
          <cell r="EM365">
            <v>-1.01</v>
          </cell>
          <cell r="EN365">
            <v>-0.17</v>
          </cell>
          <cell r="EO365">
            <v>0.32</v>
          </cell>
          <cell r="EP365">
            <v>-0.15</v>
          </cell>
          <cell r="EQ365">
            <v>-1.1399999999999999</v>
          </cell>
          <cell r="ER365">
            <v>-1.38</v>
          </cell>
          <cell r="ES365">
            <v>-1.22</v>
          </cell>
          <cell r="ET365">
            <v>-0.56000000000000005</v>
          </cell>
          <cell r="EU365">
            <v>0.21</v>
          </cell>
          <cell r="EV365">
            <v>0.04</v>
          </cell>
          <cell r="EW365">
            <v>-0.76</v>
          </cell>
          <cell r="EX365">
            <v>-1.38</v>
          </cell>
          <cell r="EY365">
            <v>-1.58</v>
          </cell>
          <cell r="EZ365">
            <v>-1.27</v>
          </cell>
          <cell r="FA365">
            <v>-0.9</v>
          </cell>
          <cell r="FB365">
            <v>-1.5</v>
          </cell>
          <cell r="FC365">
            <v>-2.13</v>
          </cell>
          <cell r="FD365">
            <v>-1.8</v>
          </cell>
          <cell r="FE365">
            <v>-1.68</v>
          </cell>
          <cell r="FF365">
            <v>-2.02</v>
          </cell>
          <cell r="FG365">
            <v>-1.8</v>
          </cell>
          <cell r="FH365">
            <v>-1.29</v>
          </cell>
          <cell r="FI365">
            <v>-1.19</v>
          </cell>
          <cell r="FJ365">
            <v>0.34</v>
          </cell>
          <cell r="FK365">
            <v>1.82</v>
          </cell>
          <cell r="FL365">
            <v>1.74</v>
          </cell>
          <cell r="FM365">
            <v>1.97</v>
          </cell>
          <cell r="FN365">
            <v>1.17</v>
          </cell>
          <cell r="FO365">
            <v>0.25</v>
          </cell>
          <cell r="FP365">
            <v>0.36</v>
          </cell>
          <cell r="FQ365">
            <v>0.48</v>
          </cell>
          <cell r="FR365">
            <v>0.62</v>
          </cell>
          <cell r="FS365">
            <v>0.43</v>
          </cell>
          <cell r="FT365">
            <v>1.06</v>
          </cell>
          <cell r="FU365">
            <v>1.32</v>
          </cell>
          <cell r="FV365">
            <v>0.86</v>
          </cell>
          <cell r="FW365">
            <v>1.02</v>
          </cell>
          <cell r="FX365">
            <v>0.92</v>
          </cell>
          <cell r="FY365">
            <v>0.5</v>
          </cell>
          <cell r="FZ365">
            <v>0.19</v>
          </cell>
          <cell r="GA365">
            <v>0.44</v>
          </cell>
          <cell r="GB365">
            <v>1.66</v>
          </cell>
          <cell r="GC365">
            <v>2.11</v>
          </cell>
          <cell r="GD365">
            <v>2.02</v>
          </cell>
          <cell r="GE365">
            <v>1.01</v>
          </cell>
          <cell r="GF365">
            <v>0.33</v>
          </cell>
          <cell r="GG365">
            <v>0.67</v>
          </cell>
          <cell r="GH365">
            <v>0.91</v>
          </cell>
          <cell r="GI365">
            <v>1.76</v>
          </cell>
          <cell r="GJ365">
            <v>3.97</v>
          </cell>
          <cell r="GK365">
            <v>8.2100000000000009</v>
          </cell>
          <cell r="GL365">
            <v>11.91</v>
          </cell>
          <cell r="GM365">
            <v>9.8800000000000008</v>
          </cell>
          <cell r="GN365">
            <v>6.63</v>
          </cell>
          <cell r="GO365">
            <v>4.05</v>
          </cell>
          <cell r="GP365">
            <v>2.0299999999999998</v>
          </cell>
          <cell r="GQ365">
            <v>1.19</v>
          </cell>
          <cell r="GR365">
            <v>0.52</v>
          </cell>
          <cell r="GS365">
            <v>-0.05</v>
          </cell>
          <cell r="GT365">
            <v>-0.56999999999999995</v>
          </cell>
          <cell r="GU365">
            <v>-0.56999999999999995</v>
          </cell>
          <cell r="GV365">
            <v>-1.1599999999999999</v>
          </cell>
          <cell r="GW365">
            <v>-1.68</v>
          </cell>
          <cell r="GX365">
            <v>-1.47</v>
          </cell>
          <cell r="GY365">
            <v>-1.87</v>
          </cell>
          <cell r="GZ365">
            <v>-1.78</v>
          </cell>
          <cell r="HA365">
            <v>-1.23</v>
          </cell>
          <cell r="HB365">
            <v>-0.32</v>
          </cell>
          <cell r="HC365">
            <v>0.67</v>
          </cell>
          <cell r="HD365">
            <v>0.06</v>
          </cell>
          <cell r="HE365">
            <v>-0.01</v>
          </cell>
          <cell r="HF365">
            <v>-0.02</v>
          </cell>
          <cell r="HG365">
            <v>-0.12</v>
          </cell>
          <cell r="HH365">
            <v>0.28999999999999998</v>
          </cell>
          <cell r="HI365">
            <v>0.26</v>
          </cell>
          <cell r="HJ365">
            <v>-0.12</v>
          </cell>
          <cell r="HK365">
            <v>-0.16</v>
          </cell>
          <cell r="HL365">
            <v>-0.53</v>
          </cell>
          <cell r="HM365">
            <v>-1.04</v>
          </cell>
          <cell r="HN365">
            <v>-0.42</v>
          </cell>
          <cell r="HO365">
            <v>0.86</v>
          </cell>
          <cell r="HP365">
            <v>1.49</v>
          </cell>
          <cell r="HQ365">
            <v>1.1200000000000001</v>
          </cell>
          <cell r="HR365">
            <v>1.02</v>
          </cell>
          <cell r="HS365">
            <v>0.94</v>
          </cell>
          <cell r="HT365">
            <v>0.13</v>
          </cell>
          <cell r="HU365">
            <v>0.22</v>
          </cell>
          <cell r="HV365">
            <v>0.47</v>
          </cell>
          <cell r="HW365">
            <v>0.28999999999999998</v>
          </cell>
          <cell r="HX365">
            <v>0.84</v>
          </cell>
          <cell r="HY365">
            <v>1.57</v>
          </cell>
          <cell r="HZ365">
            <v>1.59</v>
          </cell>
          <cell r="IA365">
            <v>1.23</v>
          </cell>
          <cell r="IB365">
            <v>1.02</v>
          </cell>
          <cell r="IC365">
            <v>0.45</v>
          </cell>
          <cell r="ID365">
            <v>-0.42</v>
          </cell>
          <cell r="IE365">
            <v>-1.07</v>
          </cell>
          <cell r="IF365">
            <v>-0.6</v>
          </cell>
          <cell r="IG365">
            <v>0.68</v>
          </cell>
          <cell r="IH365">
            <v>1.35</v>
          </cell>
          <cell r="II365">
            <v>1.1499999999999999</v>
          </cell>
          <cell r="IJ365">
            <v>0.67</v>
          </cell>
          <cell r="IK365">
            <v>-0.06</v>
          </cell>
          <cell r="IL365">
            <v>0.84</v>
          </cell>
          <cell r="IM365">
            <v>1.81</v>
          </cell>
          <cell r="IN365">
            <v>1.1000000000000001</v>
          </cell>
          <cell r="IO365">
            <v>0.56999999999999995</v>
          </cell>
          <cell r="IP365">
            <v>0.32</v>
          </cell>
          <cell r="IQ365">
            <v>0.38</v>
          </cell>
          <cell r="IR365">
            <v>0.93</v>
          </cell>
          <cell r="IS365">
            <v>0.44</v>
          </cell>
          <cell r="IT365">
            <v>-0.45</v>
          </cell>
          <cell r="IU365">
            <v>-0.82</v>
          </cell>
          <cell r="IV365">
            <v>-0.42</v>
          </cell>
          <cell r="IW365">
            <v>0.37</v>
          </cell>
          <cell r="IX365">
            <v>0.44</v>
          </cell>
          <cell r="IY365">
            <v>0.06</v>
          </cell>
          <cell r="IZ365">
            <v>-0.06</v>
          </cell>
          <cell r="JA365">
            <v>-0.28999999999999998</v>
          </cell>
          <cell r="JB365">
            <v>-0.46</v>
          </cell>
          <cell r="JC365">
            <v>-0.26</v>
          </cell>
          <cell r="JD365">
            <v>-0.41</v>
          </cell>
          <cell r="JE365">
            <v>0.37</v>
          </cell>
          <cell r="JF365">
            <v>2.15</v>
          </cell>
          <cell r="JG365">
            <v>3.77</v>
          </cell>
          <cell r="JH365">
            <v>4.0999999999999996</v>
          </cell>
          <cell r="JI365">
            <v>3.13</v>
          </cell>
          <cell r="JJ365">
            <v>1.96</v>
          </cell>
          <cell r="JK365">
            <v>1.64</v>
          </cell>
          <cell r="JL365">
            <v>1.67</v>
          </cell>
          <cell r="JM365">
            <v>1.37</v>
          </cell>
          <cell r="JN365">
            <v>0.78</v>
          </cell>
          <cell r="JO365">
            <v>0.8</v>
          </cell>
          <cell r="JP365">
            <v>0.7</v>
          </cell>
          <cell r="JQ365">
            <v>0.96</v>
          </cell>
          <cell r="JR365">
            <v>0.89</v>
          </cell>
          <cell r="JS365">
            <v>0.34</v>
          </cell>
          <cell r="JT365">
            <v>-0.08</v>
          </cell>
          <cell r="JU365">
            <v>0.54</v>
          </cell>
          <cell r="JV365">
            <v>1.1499999999999999</v>
          </cell>
          <cell r="JW365">
            <v>2</v>
          </cell>
          <cell r="JX365">
            <v>3.36</v>
          </cell>
          <cell r="JY365">
            <v>4.68</v>
          </cell>
          <cell r="JZ365">
            <v>4.67</v>
          </cell>
          <cell r="KA365">
            <v>2.92</v>
          </cell>
          <cell r="KB365">
            <v>1.64</v>
          </cell>
          <cell r="KC365">
            <v>1.1299999999999999</v>
          </cell>
          <cell r="KD365">
            <v>0.91</v>
          </cell>
          <cell r="KE365">
            <v>0.39</v>
          </cell>
          <cell r="KF365">
            <v>0.25</v>
          </cell>
          <cell r="KG365">
            <v>-0.15</v>
          </cell>
          <cell r="KH365">
            <v>-0.23</v>
          </cell>
          <cell r="KI365">
            <v>0.21</v>
          </cell>
          <cell r="KJ365">
            <v>0.09</v>
          </cell>
          <cell r="KK365">
            <v>-0.12</v>
          </cell>
          <cell r="KL365">
            <v>-0.39</v>
          </cell>
          <cell r="KM365">
            <v>-0.6</v>
          </cell>
          <cell r="KN365">
            <v>-0.32</v>
          </cell>
          <cell r="KO365">
            <v>-1.1299999999999999</v>
          </cell>
          <cell r="KP365">
            <v>-1.89</v>
          </cell>
          <cell r="KQ365">
            <v>-1.69</v>
          </cell>
          <cell r="KR365">
            <v>-1.53</v>
          </cell>
          <cell r="KS365">
            <v>-1.98</v>
          </cell>
          <cell r="KT365">
            <v>-1.7</v>
          </cell>
          <cell r="KU365">
            <v>-0.92</v>
          </cell>
          <cell r="KV365">
            <v>-0.61</v>
          </cell>
          <cell r="KW365">
            <v>-1.52</v>
          </cell>
          <cell r="KX365">
            <v>-1.9</v>
          </cell>
          <cell r="KY365">
            <v>-0.95</v>
          </cell>
          <cell r="KZ365">
            <v>-0.69</v>
          </cell>
          <cell r="LA365">
            <v>-0.39</v>
          </cell>
          <cell r="LB365">
            <v>-0.7</v>
          </cell>
          <cell r="LC365">
            <v>-1.1399999999999999</v>
          </cell>
          <cell r="LD365">
            <v>-0.73</v>
          </cell>
          <cell r="LE365">
            <v>-0.95</v>
          </cell>
          <cell r="LF365">
            <v>-1</v>
          </cell>
          <cell r="LG365">
            <v>-0.2</v>
          </cell>
          <cell r="LH365">
            <v>1</v>
          </cell>
          <cell r="LI365">
            <v>0.5</v>
          </cell>
          <cell r="LJ365">
            <v>-0.4</v>
          </cell>
          <cell r="LK365">
            <v>-1.1000000000000001</v>
          </cell>
          <cell r="LL365">
            <v>-0.7</v>
          </cell>
          <cell r="LM365">
            <v>-0.34654009124700635</v>
          </cell>
          <cell r="LN365">
            <v>0.4</v>
          </cell>
          <cell r="LO365">
            <v>0.64537418009975211</v>
          </cell>
          <cell r="LP365">
            <v>5.8642663237605148E-2</v>
          </cell>
          <cell r="LQ365">
            <v>-0.8</v>
          </cell>
          <cell r="LR365">
            <v>-1.1000000000000001</v>
          </cell>
          <cell r="LS365">
            <v>-1.2</v>
          </cell>
          <cell r="LT365">
            <v>-1.2</v>
          </cell>
          <cell r="LU365">
            <v>-1</v>
          </cell>
          <cell r="LV365">
            <v>-0.9</v>
          </cell>
          <cell r="LW365">
            <v>-1</v>
          </cell>
          <cell r="LX365">
            <v>-0.9</v>
          </cell>
          <cell r="LY365">
            <v>-0.40836480383150731</v>
          </cell>
          <cell r="LZ365">
            <v>0.40874884543386325</v>
          </cell>
          <cell r="MA365">
            <v>1.2204520491783188</v>
          </cell>
          <cell r="MB365">
            <v>1.4</v>
          </cell>
          <cell r="MC365">
            <v>1.6</v>
          </cell>
          <cell r="MD365">
            <v>1.4</v>
          </cell>
          <cell r="ME365">
            <v>1.4713705274850313</v>
          </cell>
        </row>
        <row r="366">
          <cell r="A366">
            <v>1101002</v>
          </cell>
          <cell r="G366" t="str">
            <v>Arroz</v>
          </cell>
          <cell r="H366">
            <v>-2.7</v>
          </cell>
          <cell r="I366">
            <v>-3.49</v>
          </cell>
          <cell r="J366">
            <v>-3.9</v>
          </cell>
          <cell r="K366">
            <v>-2.68</v>
          </cell>
          <cell r="L366">
            <v>-1.02</v>
          </cell>
          <cell r="M366">
            <v>-0.26</v>
          </cell>
          <cell r="N366">
            <v>-0.54</v>
          </cell>
          <cell r="O366">
            <v>-1.57</v>
          </cell>
          <cell r="P366">
            <v>-2.0299999999999998</v>
          </cell>
          <cell r="Q366">
            <v>-2.35</v>
          </cell>
          <cell r="R366">
            <v>-3.66</v>
          </cell>
          <cell r="S366">
            <v>-4.84</v>
          </cell>
          <cell r="T366">
            <v>-4.3499999999999996</v>
          </cell>
          <cell r="U366">
            <v>-2.63</v>
          </cell>
          <cell r="V366">
            <v>-2.0699999999999998</v>
          </cell>
          <cell r="W366">
            <v>-2.7</v>
          </cell>
          <cell r="X366">
            <v>-2.29</v>
          </cell>
          <cell r="Y366">
            <v>-1.98</v>
          </cell>
          <cell r="Z366">
            <v>-2.83</v>
          </cell>
          <cell r="AA366">
            <v>-3.06</v>
          </cell>
          <cell r="AB366">
            <v>-2.29</v>
          </cell>
          <cell r="AC366">
            <v>-1.4</v>
          </cell>
          <cell r="AD366">
            <v>0.63</v>
          </cell>
          <cell r="AE366">
            <v>3.29</v>
          </cell>
          <cell r="AF366">
            <v>3.51</v>
          </cell>
          <cell r="AG366">
            <v>2.5499999999999998</v>
          </cell>
          <cell r="AH366">
            <v>1.47</v>
          </cell>
          <cell r="AI366">
            <v>0.19</v>
          </cell>
          <cell r="AJ366">
            <v>-0.98</v>
          </cell>
          <cell r="AK366">
            <v>-1.34</v>
          </cell>
          <cell r="AL366">
            <v>-2.23</v>
          </cell>
          <cell r="AM366">
            <v>-2.33</v>
          </cell>
          <cell r="AN366">
            <v>-1.88</v>
          </cell>
          <cell r="AO366">
            <v>-2.9</v>
          </cell>
          <cell r="AP366">
            <v>-2.6</v>
          </cell>
          <cell r="AQ366">
            <v>0.36</v>
          </cell>
          <cell r="AR366">
            <v>3.19</v>
          </cell>
          <cell r="AS366">
            <v>4.33</v>
          </cell>
          <cell r="AT366">
            <v>3.8</v>
          </cell>
          <cell r="AU366">
            <v>2.0299999999999998</v>
          </cell>
          <cell r="AV366">
            <v>0.14000000000000001</v>
          </cell>
          <cell r="AW366">
            <v>-0.16</v>
          </cell>
          <cell r="AX366">
            <v>-0.11</v>
          </cell>
          <cell r="AY366">
            <v>0.72</v>
          </cell>
          <cell r="AZ366">
            <v>3.65</v>
          </cell>
          <cell r="BA366">
            <v>5.32</v>
          </cell>
          <cell r="BB366">
            <v>5.46</v>
          </cell>
          <cell r="BC366">
            <v>4.4400000000000004</v>
          </cell>
          <cell r="BD366">
            <v>2.59</v>
          </cell>
          <cell r="BE366">
            <v>-0.77</v>
          </cell>
          <cell r="BF366">
            <v>-2.2599999999999998</v>
          </cell>
          <cell r="BG366">
            <v>-2.35</v>
          </cell>
          <cell r="BH366">
            <v>-3.05</v>
          </cell>
          <cell r="BI366">
            <v>-2.99</v>
          </cell>
          <cell r="BJ366">
            <v>-2.15</v>
          </cell>
          <cell r="BK366">
            <v>-1.1299999999999999</v>
          </cell>
          <cell r="BL366">
            <v>-0.62</v>
          </cell>
          <cell r="BM366">
            <v>-0.7</v>
          </cell>
          <cell r="BN366">
            <v>-0.17</v>
          </cell>
          <cell r="BO366">
            <v>0.16</v>
          </cell>
          <cell r="BP366">
            <v>-0.36</v>
          </cell>
          <cell r="BQ366">
            <v>-0.48</v>
          </cell>
          <cell r="BR366">
            <v>-0.15</v>
          </cell>
          <cell r="BS366">
            <v>1.58</v>
          </cell>
          <cell r="BT366">
            <v>3.23</v>
          </cell>
          <cell r="BU366">
            <v>3.54</v>
          </cell>
          <cell r="BV366">
            <v>3.02</v>
          </cell>
          <cell r="BW366">
            <v>2.09</v>
          </cell>
          <cell r="BX366">
            <v>0.91</v>
          </cell>
          <cell r="BY366">
            <v>0.33</v>
          </cell>
          <cell r="BZ366">
            <v>-0.42</v>
          </cell>
          <cell r="CA366">
            <v>-1.01</v>
          </cell>
          <cell r="CB366">
            <v>-0.79</v>
          </cell>
          <cell r="CC366">
            <v>0.62</v>
          </cell>
          <cell r="CD366">
            <v>1.6</v>
          </cell>
          <cell r="CE366">
            <v>1.62</v>
          </cell>
          <cell r="CF366">
            <v>1.34</v>
          </cell>
          <cell r="CG366">
            <v>0.72</v>
          </cell>
          <cell r="CH366">
            <v>-0.28999999999999998</v>
          </cell>
          <cell r="CI366">
            <v>1.96</v>
          </cell>
          <cell r="CJ366">
            <v>11.94</v>
          </cell>
          <cell r="CK366">
            <v>19.75</v>
          </cell>
          <cell r="CL366">
            <v>17.09</v>
          </cell>
          <cell r="CM366">
            <v>9.9</v>
          </cell>
          <cell r="CN366">
            <v>2.82</v>
          </cell>
          <cell r="CO366">
            <v>-0.51</v>
          </cell>
          <cell r="CP366">
            <v>-1.34</v>
          </cell>
          <cell r="CQ366">
            <v>-1.59</v>
          </cell>
          <cell r="CR366">
            <v>-1.67</v>
          </cell>
          <cell r="CS366">
            <v>-0.81</v>
          </cell>
          <cell r="CT366">
            <v>0.19</v>
          </cell>
          <cell r="CU366">
            <v>1.46</v>
          </cell>
          <cell r="CV366">
            <v>1.33</v>
          </cell>
          <cell r="CW366">
            <v>0.14000000000000001</v>
          </cell>
          <cell r="CX366">
            <v>-0.99</v>
          </cell>
          <cell r="CY366">
            <v>-1.77</v>
          </cell>
          <cell r="CZ366">
            <v>-1.29</v>
          </cell>
          <cell r="DA366">
            <v>-1.29</v>
          </cell>
          <cell r="DB366">
            <v>-0.94</v>
          </cell>
          <cell r="DC366">
            <v>-0.82</v>
          </cell>
          <cell r="DD366">
            <v>-1.33</v>
          </cell>
          <cell r="DE366">
            <v>-1.8</v>
          </cell>
          <cell r="DF366">
            <v>-1.84</v>
          </cell>
          <cell r="DG366">
            <v>-2.57</v>
          </cell>
          <cell r="DH366">
            <v>-3.13</v>
          </cell>
          <cell r="DI366">
            <v>-2.2999999999999998</v>
          </cell>
          <cell r="DJ366">
            <v>-2.2400000000000002</v>
          </cell>
          <cell r="DK366">
            <v>-3.15</v>
          </cell>
          <cell r="DL366">
            <v>-2.39</v>
          </cell>
          <cell r="DM366">
            <v>-0.28999999999999998</v>
          </cell>
          <cell r="DN366">
            <v>0.57999999999999996</v>
          </cell>
          <cell r="DO366">
            <v>0.28000000000000003</v>
          </cell>
          <cell r="DP366">
            <v>-0.3</v>
          </cell>
          <cell r="DQ366">
            <v>-0.76</v>
          </cell>
          <cell r="DR366">
            <v>-0.67</v>
          </cell>
          <cell r="DS366">
            <v>-0.1</v>
          </cell>
          <cell r="DT366">
            <v>0.12</v>
          </cell>
          <cell r="DU366">
            <v>-0.25</v>
          </cell>
          <cell r="DV366">
            <v>-0.75</v>
          </cell>
          <cell r="DW366">
            <v>-0.87</v>
          </cell>
          <cell r="DX366">
            <v>0.39</v>
          </cell>
          <cell r="DY366">
            <v>3.26</v>
          </cell>
          <cell r="DZ366">
            <v>5.22</v>
          </cell>
          <cell r="EA366">
            <v>4.45</v>
          </cell>
          <cell r="EB366">
            <v>1.71</v>
          </cell>
          <cell r="EC366">
            <v>-0.47</v>
          </cell>
          <cell r="ED366">
            <v>-1.06</v>
          </cell>
          <cell r="EE366">
            <v>-1.27</v>
          </cell>
          <cell r="EF366">
            <v>-1.01</v>
          </cell>
          <cell r="EG366">
            <v>-0.15</v>
          </cell>
          <cell r="EH366">
            <v>0.18</v>
          </cell>
          <cell r="EI366">
            <v>-0.68</v>
          </cell>
          <cell r="EJ366">
            <v>-1.23</v>
          </cell>
          <cell r="EK366">
            <v>-1.05</v>
          </cell>
          <cell r="EL366">
            <v>-1.25</v>
          </cell>
          <cell r="EM366">
            <v>-1.01</v>
          </cell>
          <cell r="EN366">
            <v>-0.17</v>
          </cell>
          <cell r="EO366">
            <v>0.32</v>
          </cell>
          <cell r="EP366">
            <v>-0.15</v>
          </cell>
          <cell r="EQ366">
            <v>-1.1399999999999999</v>
          </cell>
          <cell r="ER366">
            <v>-1.38</v>
          </cell>
          <cell r="ES366">
            <v>-1.22</v>
          </cell>
          <cell r="ET366">
            <v>-0.56000000000000005</v>
          </cell>
          <cell r="EU366">
            <v>0.21</v>
          </cell>
          <cell r="EV366">
            <v>0.04</v>
          </cell>
          <cell r="EW366">
            <v>-0.76</v>
          </cell>
          <cell r="EX366">
            <v>-1.38</v>
          </cell>
          <cell r="EY366">
            <v>-1.58</v>
          </cell>
          <cell r="EZ366">
            <v>-1.27</v>
          </cell>
          <cell r="FA366">
            <v>-0.9</v>
          </cell>
          <cell r="FB366">
            <v>-1.5</v>
          </cell>
          <cell r="FC366">
            <v>-2.13</v>
          </cell>
          <cell r="FD366">
            <v>-1.8</v>
          </cell>
          <cell r="FE366">
            <v>-1.68</v>
          </cell>
          <cell r="FF366">
            <v>-2.02</v>
          </cell>
          <cell r="FG366">
            <v>-1.8</v>
          </cell>
          <cell r="FH366">
            <v>-1.29</v>
          </cell>
          <cell r="FI366">
            <v>-1.19</v>
          </cell>
          <cell r="FJ366">
            <v>0.34</v>
          </cell>
          <cell r="FK366">
            <v>1.82</v>
          </cell>
          <cell r="FL366">
            <v>1.74</v>
          </cell>
          <cell r="FM366">
            <v>1.97</v>
          </cell>
          <cell r="FN366">
            <v>1.17</v>
          </cell>
          <cell r="FO366">
            <v>0.25</v>
          </cell>
          <cell r="FP366">
            <v>0.36</v>
          </cell>
          <cell r="FQ366">
            <v>0.48</v>
          </cell>
          <cell r="FR366">
            <v>0.62</v>
          </cell>
          <cell r="FS366">
            <v>0.43</v>
          </cell>
          <cell r="FT366">
            <v>1.06</v>
          </cell>
          <cell r="FU366">
            <v>1.32</v>
          </cell>
          <cell r="FV366">
            <v>0.86</v>
          </cell>
          <cell r="FW366">
            <v>1.02</v>
          </cell>
          <cell r="FX366">
            <v>0.92</v>
          </cell>
          <cell r="FY366">
            <v>0.5</v>
          </cell>
          <cell r="FZ366">
            <v>0.19</v>
          </cell>
          <cell r="GA366">
            <v>0.44</v>
          </cell>
          <cell r="GB366">
            <v>1.66</v>
          </cell>
          <cell r="GC366">
            <v>2.11</v>
          </cell>
          <cell r="GD366">
            <v>2.02</v>
          </cell>
          <cell r="GE366">
            <v>1.01</v>
          </cell>
          <cell r="GF366">
            <v>0.33</v>
          </cell>
          <cell r="GG366">
            <v>0.67</v>
          </cell>
          <cell r="GH366">
            <v>0.91</v>
          </cell>
          <cell r="GI366">
            <v>1.76</v>
          </cell>
          <cell r="GJ366">
            <v>3.97</v>
          </cell>
          <cell r="GK366">
            <v>8.2100000000000009</v>
          </cell>
          <cell r="GL366">
            <v>11.91</v>
          </cell>
          <cell r="GM366">
            <v>9.8800000000000008</v>
          </cell>
          <cell r="GN366">
            <v>6.63</v>
          </cell>
          <cell r="GO366">
            <v>4.05</v>
          </cell>
          <cell r="GP366">
            <v>2.0299999999999998</v>
          </cell>
          <cell r="GQ366">
            <v>1.19</v>
          </cell>
          <cell r="GR366">
            <v>0.52</v>
          </cell>
          <cell r="GS366">
            <v>-0.05</v>
          </cell>
          <cell r="GT366">
            <v>-0.56999999999999995</v>
          </cell>
          <cell r="GU366">
            <v>-0.56999999999999995</v>
          </cell>
          <cell r="GV366">
            <v>-1.1599999999999999</v>
          </cell>
          <cell r="GW366">
            <v>-1.68</v>
          </cell>
          <cell r="GX366">
            <v>-1.47</v>
          </cell>
          <cell r="GY366">
            <v>-1.87</v>
          </cell>
          <cell r="GZ366">
            <v>-1.78</v>
          </cell>
          <cell r="HA366">
            <v>-1.23</v>
          </cell>
          <cell r="HB366">
            <v>-0.32</v>
          </cell>
          <cell r="HC366">
            <v>0.67</v>
          </cell>
          <cell r="HD366">
            <v>0.06</v>
          </cell>
          <cell r="HE366">
            <v>-0.01</v>
          </cell>
          <cell r="HF366">
            <v>-0.02</v>
          </cell>
          <cell r="HG366">
            <v>-0.12</v>
          </cell>
          <cell r="HH366">
            <v>0.28999999999999998</v>
          </cell>
          <cell r="HI366">
            <v>0.26</v>
          </cell>
          <cell r="HJ366">
            <v>-0.12</v>
          </cell>
          <cell r="HK366">
            <v>-0.16</v>
          </cell>
          <cell r="HL366">
            <v>-0.53</v>
          </cell>
          <cell r="HM366">
            <v>-1.04</v>
          </cell>
          <cell r="HN366">
            <v>-0.42</v>
          </cell>
          <cell r="HO366">
            <v>0.86</v>
          </cell>
          <cell r="HP366">
            <v>1.49</v>
          </cell>
          <cell r="HQ366">
            <v>1.1200000000000001</v>
          </cell>
          <cell r="HR366">
            <v>1.02</v>
          </cell>
          <cell r="HS366">
            <v>0.94</v>
          </cell>
          <cell r="HT366">
            <v>0.13</v>
          </cell>
          <cell r="HU366">
            <v>0.22</v>
          </cell>
          <cell r="HV366">
            <v>0.47</v>
          </cell>
          <cell r="HW366">
            <v>0.28999999999999998</v>
          </cell>
          <cell r="HX366">
            <v>0.84</v>
          </cell>
          <cell r="HY366">
            <v>1.57</v>
          </cell>
          <cell r="HZ366">
            <v>1.59</v>
          </cell>
          <cell r="IA366">
            <v>1.23</v>
          </cell>
          <cell r="IB366">
            <v>1.02</v>
          </cell>
          <cell r="IC366">
            <v>0.45</v>
          </cell>
          <cell r="ID366">
            <v>-0.42</v>
          </cell>
          <cell r="IE366">
            <v>-1.07</v>
          </cell>
          <cell r="IF366">
            <v>-0.6</v>
          </cell>
          <cell r="IG366">
            <v>0.68</v>
          </cell>
          <cell r="IH366">
            <v>1.35</v>
          </cell>
          <cell r="II366">
            <v>1.1499999999999999</v>
          </cell>
          <cell r="IJ366">
            <v>0.67</v>
          </cell>
          <cell r="IK366">
            <v>-0.06</v>
          </cell>
          <cell r="IL366">
            <v>0.84</v>
          </cell>
          <cell r="IM366">
            <v>1.81</v>
          </cell>
          <cell r="IN366">
            <v>1.1000000000000001</v>
          </cell>
          <cell r="IO366">
            <v>0.56999999999999995</v>
          </cell>
          <cell r="IP366">
            <v>0.32</v>
          </cell>
          <cell r="IQ366">
            <v>0.38</v>
          </cell>
          <cell r="IR366">
            <v>0.93</v>
          </cell>
          <cell r="IS366">
            <v>0.44</v>
          </cell>
          <cell r="IT366">
            <v>-0.45</v>
          </cell>
          <cell r="IU366">
            <v>-0.82</v>
          </cell>
          <cell r="IV366">
            <v>-0.42</v>
          </cell>
          <cell r="IW366">
            <v>0.37</v>
          </cell>
          <cell r="IX366">
            <v>0.44</v>
          </cell>
          <cell r="IY366">
            <v>0.06</v>
          </cell>
          <cell r="IZ366">
            <v>-0.06</v>
          </cell>
          <cell r="JA366">
            <v>-0.28999999999999998</v>
          </cell>
          <cell r="JB366">
            <v>-0.46</v>
          </cell>
          <cell r="JC366">
            <v>-0.26</v>
          </cell>
          <cell r="JD366">
            <v>-0.41</v>
          </cell>
          <cell r="JE366">
            <v>0.37</v>
          </cell>
          <cell r="JF366">
            <v>2.15</v>
          </cell>
          <cell r="JG366">
            <v>3.77</v>
          </cell>
          <cell r="JH366">
            <v>4.0999999999999996</v>
          </cell>
          <cell r="JI366">
            <v>3.13</v>
          </cell>
          <cell r="JJ366">
            <v>1.96</v>
          </cell>
          <cell r="JK366">
            <v>1.64</v>
          </cell>
          <cell r="JL366">
            <v>1.67</v>
          </cell>
          <cell r="JM366">
            <v>1.37</v>
          </cell>
          <cell r="JN366">
            <v>0.78</v>
          </cell>
          <cell r="JO366">
            <v>0.8</v>
          </cell>
          <cell r="JP366">
            <v>0.7</v>
          </cell>
          <cell r="JQ366">
            <v>0.96</v>
          </cell>
          <cell r="JR366">
            <v>0.89</v>
          </cell>
          <cell r="JS366">
            <v>0.34</v>
          </cell>
          <cell r="JT366">
            <v>-0.08</v>
          </cell>
          <cell r="JU366">
            <v>0.54</v>
          </cell>
          <cell r="JV366">
            <v>1.1499999999999999</v>
          </cell>
          <cell r="JW366">
            <v>2</v>
          </cell>
          <cell r="JX366">
            <v>3.36</v>
          </cell>
          <cell r="JY366">
            <v>4.68</v>
          </cell>
          <cell r="JZ366">
            <v>4.67</v>
          </cell>
          <cell r="KA366">
            <v>2.92</v>
          </cell>
          <cell r="KB366">
            <v>1.64</v>
          </cell>
          <cell r="KC366">
            <v>1.1299999999999999</v>
          </cell>
          <cell r="KD366">
            <v>0.91</v>
          </cell>
          <cell r="KE366">
            <v>0.39</v>
          </cell>
          <cell r="KF366">
            <v>0.25</v>
          </cell>
          <cell r="KG366">
            <v>-0.15</v>
          </cell>
          <cell r="KH366">
            <v>-0.23</v>
          </cell>
          <cell r="KI366">
            <v>0.21</v>
          </cell>
          <cell r="KJ366">
            <v>0.09</v>
          </cell>
          <cell r="KK366">
            <v>-0.12</v>
          </cell>
          <cell r="KL366">
            <v>-0.39</v>
          </cell>
          <cell r="KM366">
            <v>-0.6</v>
          </cell>
          <cell r="KN366">
            <v>-0.32</v>
          </cell>
          <cell r="KO366">
            <v>-1.1299999999999999</v>
          </cell>
          <cell r="KP366">
            <v>-1.89</v>
          </cell>
          <cell r="KQ366">
            <v>-1.69</v>
          </cell>
          <cell r="KR366">
            <v>-1.53</v>
          </cell>
          <cell r="KS366">
            <v>-1.98</v>
          </cell>
          <cell r="KT366">
            <v>-1.7</v>
          </cell>
          <cell r="KU366">
            <v>-0.92</v>
          </cell>
          <cell r="KV366">
            <v>-0.61</v>
          </cell>
          <cell r="KW366">
            <v>-1.52</v>
          </cell>
          <cell r="KX366">
            <v>-1.9</v>
          </cell>
          <cell r="KY366">
            <v>-0.95</v>
          </cell>
          <cell r="KZ366">
            <v>-0.69</v>
          </cell>
          <cell r="LA366">
            <v>-0.39</v>
          </cell>
          <cell r="LB366">
            <v>-0.7</v>
          </cell>
          <cell r="LC366">
            <v>-1.1399999999999999</v>
          </cell>
          <cell r="LD366">
            <v>-0.73</v>
          </cell>
          <cell r="LE366">
            <v>-0.95</v>
          </cell>
          <cell r="LF366">
            <v>-1</v>
          </cell>
          <cell r="LG366">
            <v>-0.2</v>
          </cell>
          <cell r="LH366">
            <v>1</v>
          </cell>
          <cell r="LI366">
            <v>0.5</v>
          </cell>
          <cell r="LJ366">
            <v>-0.4</v>
          </cell>
          <cell r="LK366">
            <v>-1.1000000000000001</v>
          </cell>
          <cell r="LL366">
            <v>-0.7</v>
          </cell>
          <cell r="LM366">
            <v>-0.34654009124700635</v>
          </cell>
          <cell r="LN366">
            <v>0.4</v>
          </cell>
          <cell r="LO366">
            <v>0.64537418009975211</v>
          </cell>
          <cell r="LP366">
            <v>5.8642663237605148E-2</v>
          </cell>
          <cell r="LQ366">
            <v>-0.8</v>
          </cell>
          <cell r="LR366">
            <v>-1.1000000000000001</v>
          </cell>
          <cell r="LS366">
            <v>-1.2</v>
          </cell>
          <cell r="LT366">
            <v>-1.2</v>
          </cell>
          <cell r="LU366">
            <v>-1</v>
          </cell>
          <cell r="LV366">
            <v>-0.9</v>
          </cell>
          <cell r="LW366">
            <v>-1</v>
          </cell>
          <cell r="LX366">
            <v>-0.9</v>
          </cell>
          <cell r="LY366">
            <v>-0.40836480383150731</v>
          </cell>
          <cell r="LZ366">
            <v>0.40874884543386325</v>
          </cell>
          <cell r="MA366">
            <v>1.2204520491783188</v>
          </cell>
          <cell r="MB366">
            <v>1.4</v>
          </cell>
          <cell r="MC366">
            <v>1.6</v>
          </cell>
          <cell r="MD366">
            <v>1.4</v>
          </cell>
          <cell r="ME366">
            <v>1.4713705274850313</v>
          </cell>
        </row>
        <row r="367">
          <cell r="A367" t="str">
            <v>VNDF</v>
          </cell>
          <cell r="E367" t="str">
            <v>+</v>
          </cell>
          <cell r="F367" t="str">
            <v>Feijão</v>
          </cell>
          <cell r="H367">
            <v>0.49354996122348316</v>
          </cell>
          <cell r="I367">
            <v>3.2285183609180828</v>
          </cell>
          <cell r="J367">
            <v>3.8098127859862627</v>
          </cell>
          <cell r="K367">
            <v>1.2957956171848224</v>
          </cell>
          <cell r="L367">
            <v>-1.0101226362461302</v>
          </cell>
          <cell r="M367">
            <v>-1.6012995383416817</v>
          </cell>
          <cell r="N367">
            <v>0.78260478572934145</v>
          </cell>
          <cell r="O367">
            <v>4.4576118899430046</v>
          </cell>
          <cell r="P367">
            <v>6.8675032389323407</v>
          </cell>
          <cell r="Q367">
            <v>5.2221784594551384</v>
          </cell>
          <cell r="R367">
            <v>2.67789041752998</v>
          </cell>
          <cell r="S367">
            <v>1.9758564868828361</v>
          </cell>
          <cell r="T367">
            <v>2.1706064523771165</v>
          </cell>
          <cell r="U367">
            <v>1.8603148383521229</v>
          </cell>
          <cell r="V367">
            <v>-1.667769469053766E-3</v>
          </cell>
          <cell r="W367">
            <v>-3.5320385739762665</v>
          </cell>
          <cell r="X367">
            <v>-5.4931639991975612</v>
          </cell>
          <cell r="Y367">
            <v>-5.6571737095813432</v>
          </cell>
          <cell r="Z367">
            <v>-5.0546186968303077</v>
          </cell>
          <cell r="AA367">
            <v>-4.7285382940530774</v>
          </cell>
          <cell r="AB367">
            <v>-4.7136448730436324</v>
          </cell>
          <cell r="AC367">
            <v>-3.7089625694214945</v>
          </cell>
          <cell r="AD367">
            <v>-2.1900904842376034</v>
          </cell>
          <cell r="AE367">
            <v>1.0939552165880631</v>
          </cell>
          <cell r="AF367">
            <v>5.3976354092564751</v>
          </cell>
          <cell r="AG367">
            <v>4.0590459265141066</v>
          </cell>
          <cell r="AH367">
            <v>0.97013530883766852</v>
          </cell>
          <cell r="AI367">
            <v>2.7925656657981088</v>
          </cell>
          <cell r="AJ367">
            <v>10.425607611012099</v>
          </cell>
          <cell r="AK367">
            <v>12.213607905491903</v>
          </cell>
          <cell r="AL367">
            <v>8.0180219637793648</v>
          </cell>
          <cell r="AM367">
            <v>2.981167749375917</v>
          </cell>
          <cell r="AN367">
            <v>-2.9204085678963292</v>
          </cell>
          <cell r="AO367">
            <v>-8.91077868005525</v>
          </cell>
          <cell r="AP367">
            <v>-12.019661343419195</v>
          </cell>
          <cell r="AQ367">
            <v>-11.043441416643034</v>
          </cell>
          <cell r="AR367">
            <v>-8.6486632766888221</v>
          </cell>
          <cell r="AS367">
            <v>-7.852937944655614</v>
          </cell>
          <cell r="AT367">
            <v>-7.0746982683106481</v>
          </cell>
          <cell r="AU367">
            <v>-6.4524132623741739</v>
          </cell>
          <cell r="AV367">
            <v>-5.7994487016830378</v>
          </cell>
          <cell r="AW367">
            <v>-2.4585361771616951</v>
          </cell>
          <cell r="AX367">
            <v>3.0628629786819883</v>
          </cell>
          <cell r="AY367">
            <v>3.4086503235425489</v>
          </cell>
          <cell r="AZ367">
            <v>3.9348180777232753</v>
          </cell>
          <cell r="BA367">
            <v>1.8381969603475075</v>
          </cell>
          <cell r="BB367">
            <v>-0.38848751058209968</v>
          </cell>
          <cell r="BC367">
            <v>-0.30787821145067512</v>
          </cell>
          <cell r="BD367">
            <v>0.15966534138994215</v>
          </cell>
          <cell r="BE367">
            <v>-1.2700930624601843</v>
          </cell>
          <cell r="BF367">
            <v>-2.7912309056354463</v>
          </cell>
          <cell r="BG367">
            <v>-3.2151442584207914</v>
          </cell>
          <cell r="BH367">
            <v>-2.532866525750201</v>
          </cell>
          <cell r="BI367">
            <v>-1.7983185920929952</v>
          </cell>
          <cell r="BJ367">
            <v>-0.97824328330311794</v>
          </cell>
          <cell r="BK367">
            <v>-0.60551408455634304</v>
          </cell>
          <cell r="BL367">
            <v>-1.08484309419808</v>
          </cell>
          <cell r="BM367">
            <v>7.3780947102672106E-2</v>
          </cell>
          <cell r="BN367">
            <v>5.7712354601133358</v>
          </cell>
          <cell r="BO367">
            <v>9.7142413018009002</v>
          </cell>
          <cell r="BP367">
            <v>7.8119021686798247</v>
          </cell>
          <cell r="BQ367">
            <v>3.5691031503469688</v>
          </cell>
          <cell r="BR367">
            <v>2.077893475772977</v>
          </cell>
          <cell r="BS367">
            <v>4.291847938105473</v>
          </cell>
          <cell r="BT367">
            <v>5.7236552462604635</v>
          </cell>
          <cell r="BU367">
            <v>5.5880058345666992</v>
          </cell>
          <cell r="BV367">
            <v>8.3123177536581192</v>
          </cell>
          <cell r="BW367">
            <v>13.918518270582734</v>
          </cell>
          <cell r="BX367">
            <v>19.318336576023814</v>
          </cell>
          <cell r="BY367">
            <v>20.553340581470724</v>
          </cell>
          <cell r="BZ367">
            <v>24.246841002129571</v>
          </cell>
          <cell r="CA367">
            <v>32.775075164870401</v>
          </cell>
          <cell r="CB367">
            <v>28.504545718481147</v>
          </cell>
          <cell r="CC367">
            <v>13.238751324326493</v>
          </cell>
          <cell r="CD367">
            <v>10.309269011215187</v>
          </cell>
          <cell r="CE367">
            <v>8.0078675434238207</v>
          </cell>
          <cell r="CF367">
            <v>-2.1423365817113855</v>
          </cell>
          <cell r="CG367">
            <v>-6.4440901240300494</v>
          </cell>
          <cell r="CH367">
            <v>-6.2157592819414651</v>
          </cell>
          <cell r="CI367">
            <v>-8.9855432814096172</v>
          </cell>
          <cell r="CJ367">
            <v>-12.808901165234094</v>
          </cell>
          <cell r="CK367">
            <v>-9.7778071060919611</v>
          </cell>
          <cell r="CL367">
            <v>-0.27045929840637795</v>
          </cell>
          <cell r="CM367">
            <v>11.040979478943402</v>
          </cell>
          <cell r="CN367">
            <v>13.24117149053381</v>
          </cell>
          <cell r="CO367">
            <v>5.2508380535707326</v>
          </cell>
          <cell r="CP367">
            <v>-2.5298850359049743</v>
          </cell>
          <cell r="CQ367">
            <v>-4.6465038486376127</v>
          </cell>
          <cell r="CR367">
            <v>-3.1575224463909506</v>
          </cell>
          <cell r="CS367">
            <v>-1.1249467600124932</v>
          </cell>
          <cell r="CT367">
            <v>3.6753223768487624</v>
          </cell>
          <cell r="CU367">
            <v>5.7880835197740996</v>
          </cell>
          <cell r="CV367">
            <v>0.15972653148481533</v>
          </cell>
          <cell r="CW367">
            <v>-9.9160551252034921</v>
          </cell>
          <cell r="CX367">
            <v>-15.521681221983453</v>
          </cell>
          <cell r="CY367">
            <v>-14.361097889793387</v>
          </cell>
          <cell r="CZ367">
            <v>1.7647506234413965</v>
          </cell>
          <cell r="DA367">
            <v>1.7647506234413965</v>
          </cell>
          <cell r="DB367">
            <v>2.5023145759503755</v>
          </cell>
          <cell r="DC367">
            <v>-2.1036768913389188</v>
          </cell>
          <cell r="DD367">
            <v>-8.9808553386755587</v>
          </cell>
          <cell r="DE367">
            <v>-11.50463585166821</v>
          </cell>
          <cell r="DF367">
            <v>-11.055378706265163</v>
          </cell>
          <cell r="DG367">
            <v>-9.3484359829614547</v>
          </cell>
          <cell r="DH367">
            <v>-7.7191373402729653</v>
          </cell>
          <cell r="DI367">
            <v>-6.1652452476104784</v>
          </cell>
          <cell r="DJ367">
            <v>-3.8170797958151454</v>
          </cell>
          <cell r="DK367">
            <v>-1.7639236190234679</v>
          </cell>
          <cell r="DL367">
            <v>1.7252273027096157</v>
          </cell>
          <cell r="DM367">
            <v>3.118365776737769</v>
          </cell>
          <cell r="DN367">
            <v>0.33858835293483153</v>
          </cell>
          <cell r="DO367">
            <v>-3.80289164383252</v>
          </cell>
          <cell r="DP367">
            <v>-5.7165981625560054</v>
          </cell>
          <cell r="DQ367">
            <v>-5.6753737291373856</v>
          </cell>
          <cell r="DR367">
            <v>-4.2431843440439589</v>
          </cell>
          <cell r="DS367">
            <v>-3.3670079539994746</v>
          </cell>
          <cell r="DT367">
            <v>-4.6449336347877095</v>
          </cell>
          <cell r="DU367">
            <v>-3.2166548920467521</v>
          </cell>
          <cell r="DV367">
            <v>-1.7509138213942637</v>
          </cell>
          <cell r="DW367">
            <v>-1.4436360144231462</v>
          </cell>
          <cell r="DX367">
            <v>6.3896707823434429E-2</v>
          </cell>
          <cell r="DY367">
            <v>1.1099981093847628</v>
          </cell>
          <cell r="DZ367">
            <v>1.31888734021175</v>
          </cell>
          <cell r="EA367">
            <v>0.41384820808206274</v>
          </cell>
          <cell r="EB367">
            <v>-0.12906156382916048</v>
          </cell>
          <cell r="EC367">
            <v>7.2513111978252685</v>
          </cell>
          <cell r="ED367">
            <v>20.778673750677985</v>
          </cell>
          <cell r="EE367">
            <v>30.226367847611524</v>
          </cell>
          <cell r="EF367">
            <v>24.61104827729417</v>
          </cell>
          <cell r="EG367">
            <v>10.972454630376875</v>
          </cell>
          <cell r="EH367">
            <v>4.8563336436454696</v>
          </cell>
          <cell r="EI367">
            <v>0.99062786831438387</v>
          </cell>
          <cell r="EJ367">
            <v>-0.16448429695382011</v>
          </cell>
          <cell r="EK367">
            <v>-1.1614803732774173</v>
          </cell>
          <cell r="EL367">
            <v>-3.6353315891831266</v>
          </cell>
          <cell r="EM367">
            <v>-8.1554409206233593</v>
          </cell>
          <cell r="EN367">
            <v>-9.264195914185775</v>
          </cell>
          <cell r="EO367">
            <v>0.99759667991401157</v>
          </cell>
          <cell r="EP367">
            <v>18.80032020063538</v>
          </cell>
          <cell r="EQ367">
            <v>25.128924073301039</v>
          </cell>
          <cell r="ER367">
            <v>10.873170556144052</v>
          </cell>
          <cell r="ES367">
            <v>-3.6366921007234314</v>
          </cell>
          <cell r="ET367">
            <v>-8.7805729160549149</v>
          </cell>
          <cell r="EU367">
            <v>-11.602468795636403</v>
          </cell>
          <cell r="EV367">
            <v>-11.881527900965906</v>
          </cell>
          <cell r="EW367">
            <v>-10.678598766762972</v>
          </cell>
          <cell r="EX367">
            <v>-8.8316199474216308</v>
          </cell>
          <cell r="EY367">
            <v>-8.2439723517386039</v>
          </cell>
          <cell r="EZ367">
            <v>-5.7756162975234941</v>
          </cell>
          <cell r="FA367">
            <v>-0.2278586964257423</v>
          </cell>
          <cell r="FB367">
            <v>2.7683146846397415</v>
          </cell>
          <cell r="FC367">
            <v>6.2092460224216701</v>
          </cell>
          <cell r="FD367">
            <v>5.3861383262128708</v>
          </cell>
          <cell r="FE367">
            <v>1.0608596017871796</v>
          </cell>
          <cell r="FF367">
            <v>-1.0450100309949037</v>
          </cell>
          <cell r="FG367">
            <v>-1.6937176664264566</v>
          </cell>
          <cell r="FH367">
            <v>-1.2204967474866941</v>
          </cell>
          <cell r="FI367">
            <v>4.8399877149877264E-2</v>
          </cell>
          <cell r="FJ367">
            <v>0.38007789095266625</v>
          </cell>
          <cell r="FK367">
            <v>0.18955773955773955</v>
          </cell>
          <cell r="FL367">
            <v>1.8624416517055651</v>
          </cell>
          <cell r="FM367">
            <v>3.6374100276837891</v>
          </cell>
          <cell r="FN367">
            <v>1.6544697193500739</v>
          </cell>
          <cell r="FO367">
            <v>-0.69137828162291171</v>
          </cell>
          <cell r="FP367">
            <v>-0.62720536756126022</v>
          </cell>
          <cell r="FQ367">
            <v>-0.4618480554718119</v>
          </cell>
          <cell r="FR367">
            <v>1.7233352975839715</v>
          </cell>
          <cell r="FS367">
            <v>5.8900578562728381</v>
          </cell>
          <cell r="FT367">
            <v>7.7483891595615111</v>
          </cell>
          <cell r="FU367">
            <v>12.010679734429338</v>
          </cell>
          <cell r="FV367">
            <v>16.768612077141952</v>
          </cell>
          <cell r="FW367">
            <v>9.3042569483834363</v>
          </cell>
          <cell r="FX367">
            <v>1.9443265306122446</v>
          </cell>
          <cell r="FY367">
            <v>0.94618513689700146</v>
          </cell>
          <cell r="FZ367">
            <v>5.3094646680942184</v>
          </cell>
          <cell r="GA367">
            <v>10.045774210253755</v>
          </cell>
          <cell r="GB367">
            <v>12.30773551187133</v>
          </cell>
          <cell r="GC367">
            <v>9.0669767992424237</v>
          </cell>
          <cell r="GD367">
            <v>2.2968380169065563</v>
          </cell>
          <cell r="GE367">
            <v>-1.5760963382737576</v>
          </cell>
          <cell r="GF367">
            <v>-2.5408085106382967</v>
          </cell>
          <cell r="GG367">
            <v>-3.8035630401063596</v>
          </cell>
          <cell r="GH367">
            <v>-6.058416685872321</v>
          </cell>
          <cell r="GI367">
            <v>-7.0013859324386845</v>
          </cell>
          <cell r="GJ367">
            <v>-5.0668415865976844</v>
          </cell>
          <cell r="GK367">
            <v>-1.5271746190357234</v>
          </cell>
          <cell r="GL367">
            <v>2.3071942633637548</v>
          </cell>
          <cell r="GM367">
            <v>1.3575497702909645</v>
          </cell>
          <cell r="GN367">
            <v>-1.2456790757381258</v>
          </cell>
          <cell r="GO367">
            <v>-1.4887376425855516</v>
          </cell>
          <cell r="GP367">
            <v>0.29811192468619241</v>
          </cell>
          <cell r="GQ367">
            <v>2.8340818440818438</v>
          </cell>
          <cell r="GR367">
            <v>4.7556471514833296</v>
          </cell>
          <cell r="GS367">
            <v>4.3472581873571965</v>
          </cell>
          <cell r="GT367">
            <v>3.360756196256955</v>
          </cell>
          <cell r="GU367">
            <v>5.9279229069481962</v>
          </cell>
          <cell r="GV367">
            <v>9.4002316412025628</v>
          </cell>
          <cell r="GW367">
            <v>7.1190741604477612</v>
          </cell>
          <cell r="GX367">
            <v>4.9641417572463773</v>
          </cell>
          <cell r="GY367">
            <v>6.6064931087289436</v>
          </cell>
          <cell r="GZ367">
            <v>7.6597094535993069</v>
          </cell>
          <cell r="HA367">
            <v>6.5405901774659503</v>
          </cell>
          <cell r="HB367">
            <v>1.9864576168318833</v>
          </cell>
          <cell r="HC367">
            <v>-1.5661477162293491</v>
          </cell>
          <cell r="HD367">
            <v>-2.2970629231381916</v>
          </cell>
          <cell r="HE367">
            <v>-2.8123634204275532</v>
          </cell>
          <cell r="HF367">
            <v>-4.0572654975530185</v>
          </cell>
          <cell r="HG367">
            <v>-6.2817942973523424</v>
          </cell>
          <cell r="HH367">
            <v>-9.8967148936170233</v>
          </cell>
          <cell r="HI367">
            <v>-10.965162274014375</v>
          </cell>
          <cell r="HJ367">
            <v>-8.3694861472886579</v>
          </cell>
          <cell r="HK367">
            <v>-6.4310478527607362</v>
          </cell>
          <cell r="HL367">
            <v>-4.6933177570093463</v>
          </cell>
          <cell r="HM367">
            <v>-5.1534810126582276</v>
          </cell>
          <cell r="HN367">
            <v>-5.5788386743357998</v>
          </cell>
          <cell r="HO367">
            <v>-3.9568772714565279</v>
          </cell>
          <cell r="HP367">
            <v>-2.9799912331969614</v>
          </cell>
          <cell r="HQ367">
            <v>-2.8959270072992704</v>
          </cell>
          <cell r="HR367">
            <v>-3.1048756822316554</v>
          </cell>
          <cell r="HS367">
            <v>-2.6211400060477779</v>
          </cell>
          <cell r="HT367">
            <v>0.80622362204724407</v>
          </cell>
          <cell r="HU367">
            <v>6.7224062499999997</v>
          </cell>
          <cell r="HV367">
            <v>8.6120081838212155</v>
          </cell>
          <cell r="HW367">
            <v>4.9392114589486109</v>
          </cell>
          <cell r="HX367">
            <v>2.4923963806187976</v>
          </cell>
          <cell r="HY367">
            <v>1.2154803060357042</v>
          </cell>
          <cell r="HZ367">
            <v>-2.0092261392949267</v>
          </cell>
          <cell r="IA367">
            <v>-5.5577027027027031</v>
          </cell>
          <cell r="IB367">
            <v>-6.5440635107321379</v>
          </cell>
          <cell r="IC367">
            <v>-5.6714183123877913</v>
          </cell>
          <cell r="ID367">
            <v>-4.6083742911153118</v>
          </cell>
          <cell r="IE367">
            <v>-4.0835510462904248</v>
          </cell>
          <cell r="IF367">
            <v>-3.4328330578512398</v>
          </cell>
          <cell r="IG367">
            <v>-3.7792506631299743</v>
          </cell>
          <cell r="IH367">
            <v>-2.0642965256277952</v>
          </cell>
          <cell r="II367">
            <v>0.41566528066528069</v>
          </cell>
          <cell r="IJ367">
            <v>4.9291005291005538E-2</v>
          </cell>
          <cell r="IK367">
            <v>-1.428187803187803</v>
          </cell>
          <cell r="IL367">
            <v>0.63264424778761053</v>
          </cell>
          <cell r="IM367">
            <v>9.2205371024734983</v>
          </cell>
          <cell r="IN367">
            <v>16.427904255319149</v>
          </cell>
          <cell r="IO367">
            <v>12.29347896967721</v>
          </cell>
          <cell r="IP367">
            <v>7.5618606079214006</v>
          </cell>
          <cell r="IQ367">
            <v>6.459670878636496</v>
          </cell>
          <cell r="IR367">
            <v>4.5688776395718831</v>
          </cell>
          <cell r="IS367">
            <v>2.8922129086336965</v>
          </cell>
          <cell r="IT367">
            <v>1.498575027995521</v>
          </cell>
          <cell r="IU367">
            <v>-0.72928257284222109</v>
          </cell>
          <cell r="IV367">
            <v>-3.1134930362116995</v>
          </cell>
          <cell r="IW367">
            <v>-3.1168377021751255</v>
          </cell>
          <cell r="IX367">
            <v>-2.4007407407407406</v>
          </cell>
          <cell r="IY367">
            <v>-1.8558618688334301</v>
          </cell>
          <cell r="IZ367">
            <v>-0.34177052127022167</v>
          </cell>
          <cell r="JA367">
            <v>0.49552741358760422</v>
          </cell>
          <cell r="JB367">
            <v>-1.8717533252720677</v>
          </cell>
          <cell r="JC367">
            <v>-3.0315439642324886</v>
          </cell>
          <cell r="JD367">
            <v>-1.6658583359109183</v>
          </cell>
          <cell r="JE367">
            <v>-0.76091189155884165</v>
          </cell>
          <cell r="JF367">
            <v>0.35152462121212125</v>
          </cell>
          <cell r="JG367">
            <v>0.24122347066167293</v>
          </cell>
          <cell r="JH367">
            <v>-0.33441595441595434</v>
          </cell>
          <cell r="JI367">
            <v>2.3330561656730469</v>
          </cell>
          <cell r="JJ367">
            <v>4.29407561678949</v>
          </cell>
          <cell r="JK367">
            <v>5.6687976448713968</v>
          </cell>
          <cell r="JL367">
            <v>6.7561971393034828</v>
          </cell>
          <cell r="JM367">
            <v>6.2563033175355445</v>
          </cell>
          <cell r="JN367">
            <v>6.8523662551440339</v>
          </cell>
          <cell r="JO367">
            <v>7.5220333239197981</v>
          </cell>
          <cell r="JP367">
            <v>5.0243662758235628</v>
          </cell>
          <cell r="JQ367">
            <v>3.9134331919406153</v>
          </cell>
          <cell r="JR367">
            <v>3.515934329951949</v>
          </cell>
          <cell r="JS367">
            <v>2.8779284189269925</v>
          </cell>
          <cell r="JT367">
            <v>3.3569803006739245</v>
          </cell>
          <cell r="JU367">
            <v>5.3988599348534203</v>
          </cell>
          <cell r="JV367">
            <v>12.295832068791096</v>
          </cell>
          <cell r="JW367">
            <v>32.457722155688622</v>
          </cell>
          <cell r="JX367">
            <v>49.492608007238182</v>
          </cell>
          <cell r="JY367">
            <v>31.529774872912135</v>
          </cell>
          <cell r="JZ367">
            <v>7.2328108354892704</v>
          </cell>
          <cell r="KA367">
            <v>-2.5454470980283257</v>
          </cell>
          <cell r="KB367">
            <v>-4.1760615998859256</v>
          </cell>
          <cell r="KC367">
            <v>-3.9208251108251111</v>
          </cell>
          <cell r="KD367">
            <v>-4.454213508274937</v>
          </cell>
          <cell r="KE367">
            <v>-6.2801460289077617</v>
          </cell>
          <cell r="KF367">
            <v>-8.8154863934939005</v>
          </cell>
          <cell r="KG367">
            <v>-12.067936533248286</v>
          </cell>
          <cell r="KH367">
            <v>-11.579384350816852</v>
          </cell>
          <cell r="KI367">
            <v>-8.9684178019981822</v>
          </cell>
          <cell r="KJ367">
            <v>-8.6875180206506908</v>
          </cell>
          <cell r="KK367">
            <v>-8.884487590072057</v>
          </cell>
          <cell r="KL367">
            <v>-10.534293664383561</v>
          </cell>
          <cell r="KM367">
            <v>-10.075212883300244</v>
          </cell>
          <cell r="KN367">
            <v>-7.6626167549350024</v>
          </cell>
          <cell r="KO367">
            <v>-5.4839832594780891</v>
          </cell>
          <cell r="KP367">
            <v>-3.7291751500913599</v>
          </cell>
          <cell r="KQ367">
            <v>-2.7730903866248684</v>
          </cell>
          <cell r="KR367">
            <v>-3.3985729817885302</v>
          </cell>
          <cell r="KS367">
            <v>0.36252286175363119</v>
          </cell>
          <cell r="KT367">
            <v>10.534585682074407</v>
          </cell>
          <cell r="KU367">
            <v>13.92797635044343</v>
          </cell>
          <cell r="KV367">
            <v>7.1221787994891441</v>
          </cell>
          <cell r="KW367">
            <v>-3.0724299505533317</v>
          </cell>
          <cell r="KX367">
            <v>-10.507103070697454</v>
          </cell>
          <cell r="KY367">
            <v>-11.829320672023377</v>
          </cell>
          <cell r="KZ367">
            <v>-9.966326748531765</v>
          </cell>
          <cell r="LA367">
            <v>-8.6409787116394785</v>
          </cell>
          <cell r="LB367">
            <v>-6.1764046277069129</v>
          </cell>
          <cell r="LC367">
            <v>-4.6308969696969688</v>
          </cell>
          <cell r="LD367">
            <v>-6.1419416243654812</v>
          </cell>
          <cell r="LE367">
            <v>-5.9159508615188257</v>
          </cell>
          <cell r="LF367">
            <v>-4.8</v>
          </cell>
          <cell r="LG367">
            <v>-3.1</v>
          </cell>
          <cell r="LH367">
            <v>1</v>
          </cell>
          <cell r="LI367">
            <v>0.5</v>
          </cell>
          <cell r="LJ367">
            <v>-0.4</v>
          </cell>
          <cell r="LK367">
            <v>-1.0999999999999999</v>
          </cell>
          <cell r="LL367">
            <v>-0.69999999999999984</v>
          </cell>
          <cell r="LM367">
            <v>-0.34654009124700635</v>
          </cell>
          <cell r="LN367">
            <v>0.4</v>
          </cell>
          <cell r="LO367">
            <v>0.64537418009975245</v>
          </cell>
          <cell r="LP367">
            <v>5.8642663237605155E-2</v>
          </cell>
          <cell r="LQ367">
            <v>-0.79999999999999993</v>
          </cell>
          <cell r="LR367">
            <v>-1.0999999999999999</v>
          </cell>
          <cell r="LS367">
            <v>-1.2000000000000002</v>
          </cell>
          <cell r="LT367">
            <v>-1.2</v>
          </cell>
          <cell r="LU367">
            <v>-1</v>
          </cell>
          <cell r="LV367">
            <v>-0.89999999999999991</v>
          </cell>
          <cell r="LW367">
            <v>-1</v>
          </cell>
          <cell r="LX367">
            <v>-0.90000000000000013</v>
          </cell>
          <cell r="LY367">
            <v>-0.40836480383150731</v>
          </cell>
          <cell r="LZ367">
            <v>0.40874884543386319</v>
          </cell>
          <cell r="MA367">
            <v>1.2204520491783186</v>
          </cell>
          <cell r="MB367">
            <v>1.4</v>
          </cell>
          <cell r="MC367">
            <v>1.5999999999999999</v>
          </cell>
          <cell r="MD367">
            <v>1.4</v>
          </cell>
          <cell r="ME367">
            <v>1.4713705274850313</v>
          </cell>
        </row>
        <row r="368">
          <cell r="A368">
            <v>1101051</v>
          </cell>
          <cell r="G368" t="str">
            <v>Feijão-Mulatinho</v>
          </cell>
          <cell r="H368">
            <v>3.62</v>
          </cell>
          <cell r="I368">
            <v>6.19</v>
          </cell>
          <cell r="J368">
            <v>3.91</v>
          </cell>
          <cell r="K368">
            <v>2.64</v>
          </cell>
          <cell r="L368">
            <v>1.45</v>
          </cell>
          <cell r="M368">
            <v>-1.25</v>
          </cell>
          <cell r="N368">
            <v>-1.61</v>
          </cell>
          <cell r="O368">
            <v>-1.63</v>
          </cell>
          <cell r="P368">
            <v>2.5</v>
          </cell>
          <cell r="Q368">
            <v>6.13</v>
          </cell>
          <cell r="R368">
            <v>8.58</v>
          </cell>
          <cell r="S368">
            <v>5.09</v>
          </cell>
          <cell r="T368">
            <v>2.5299999999999998</v>
          </cell>
          <cell r="U368">
            <v>1.22</v>
          </cell>
          <cell r="V368">
            <v>1.62</v>
          </cell>
          <cell r="W368">
            <v>-0.87</v>
          </cell>
          <cell r="X368">
            <v>-0.66</v>
          </cell>
          <cell r="Y368">
            <v>-6.05</v>
          </cell>
          <cell r="Z368">
            <v>-3.68</v>
          </cell>
          <cell r="AA368">
            <v>3.41</v>
          </cell>
          <cell r="AB368">
            <v>-7.52</v>
          </cell>
          <cell r="AC368">
            <v>-12.33</v>
          </cell>
          <cell r="AD368">
            <v>-5.2</v>
          </cell>
          <cell r="AE368">
            <v>1.27</v>
          </cell>
          <cell r="AF368">
            <v>5.28</v>
          </cell>
          <cell r="AG368">
            <v>2.84</v>
          </cell>
          <cell r="AH368">
            <v>1.0900000000000001</v>
          </cell>
          <cell r="AI368">
            <v>5.2</v>
          </cell>
          <cell r="AJ368">
            <v>18.37</v>
          </cell>
          <cell r="AK368">
            <v>14.59</v>
          </cell>
          <cell r="AL368">
            <v>2.65</v>
          </cell>
          <cell r="AM368">
            <v>1.03</v>
          </cell>
          <cell r="AN368">
            <v>0.61</v>
          </cell>
          <cell r="AO368">
            <v>-3.71</v>
          </cell>
          <cell r="AP368">
            <v>-6.76</v>
          </cell>
          <cell r="AQ368">
            <v>-6.46</v>
          </cell>
          <cell r="AR368">
            <v>-7.29</v>
          </cell>
          <cell r="AS368">
            <v>-8.61</v>
          </cell>
          <cell r="AT368">
            <v>-7.56</v>
          </cell>
          <cell r="AU368">
            <v>-4.66</v>
          </cell>
          <cell r="AV368">
            <v>-9.4499999999999993</v>
          </cell>
          <cell r="AW368">
            <v>-10.220000000000001</v>
          </cell>
          <cell r="AX368">
            <v>-1.21</v>
          </cell>
          <cell r="AY368">
            <v>1.54</v>
          </cell>
          <cell r="AZ368">
            <v>-0.38</v>
          </cell>
          <cell r="BA368">
            <v>3.81</v>
          </cell>
          <cell r="BB368">
            <v>6.04</v>
          </cell>
          <cell r="BC368">
            <v>1.35</v>
          </cell>
          <cell r="BD368">
            <v>1.48</v>
          </cell>
          <cell r="BE368">
            <v>0.28999999999999998</v>
          </cell>
          <cell r="BF368">
            <v>-2.08</v>
          </cell>
          <cell r="BG368">
            <v>-0.5</v>
          </cell>
          <cell r="BH368">
            <v>0.03</v>
          </cell>
          <cell r="BI368">
            <v>2.27</v>
          </cell>
          <cell r="BJ368">
            <v>7.91</v>
          </cell>
          <cell r="BK368">
            <v>5.61</v>
          </cell>
          <cell r="BL368">
            <v>-1.5</v>
          </cell>
          <cell r="BM368">
            <v>-0.19</v>
          </cell>
          <cell r="BN368">
            <v>0.79</v>
          </cell>
          <cell r="BO368">
            <v>0.18</v>
          </cell>
          <cell r="BP368">
            <v>5.26</v>
          </cell>
          <cell r="BQ368">
            <v>3.03</v>
          </cell>
          <cell r="BR368">
            <v>-1.08</v>
          </cell>
          <cell r="BS368">
            <v>1.87</v>
          </cell>
          <cell r="BT368">
            <v>2.56</v>
          </cell>
          <cell r="BU368">
            <v>3.9</v>
          </cell>
          <cell r="BV368">
            <v>5.46</v>
          </cell>
          <cell r="BW368">
            <v>15.31</v>
          </cell>
          <cell r="BX368">
            <v>23.48</v>
          </cell>
          <cell r="BY368">
            <v>30.8</v>
          </cell>
          <cell r="BZ368">
            <v>31.74</v>
          </cell>
          <cell r="CA368">
            <v>33.14</v>
          </cell>
          <cell r="CB368">
            <v>29.22</v>
          </cell>
          <cell r="CC368">
            <v>17.170000000000002</v>
          </cell>
          <cell r="CD368">
            <v>14.11</v>
          </cell>
          <cell r="CE368">
            <v>8.17</v>
          </cell>
          <cell r="CF368">
            <v>-0.22</v>
          </cell>
          <cell r="CG368">
            <v>-1.5</v>
          </cell>
          <cell r="CH368">
            <v>3.48</v>
          </cell>
          <cell r="CI368">
            <v>-5.13</v>
          </cell>
          <cell r="CJ368">
            <v>-12.62</v>
          </cell>
          <cell r="CK368">
            <v>-2.83</v>
          </cell>
          <cell r="CL368">
            <v>4.2300000000000004</v>
          </cell>
          <cell r="CM368">
            <v>3.78</v>
          </cell>
          <cell r="CN368">
            <v>6.94</v>
          </cell>
          <cell r="CO368">
            <v>-2.12</v>
          </cell>
          <cell r="CP368">
            <v>-7.29</v>
          </cell>
          <cell r="CQ368">
            <v>-6.46</v>
          </cell>
          <cell r="CR368">
            <v>-7.64</v>
          </cell>
          <cell r="CS368">
            <v>-2.83</v>
          </cell>
          <cell r="CT368">
            <v>0.09</v>
          </cell>
          <cell r="CU368">
            <v>1.52</v>
          </cell>
          <cell r="CV368">
            <v>-1.8</v>
          </cell>
          <cell r="CW368">
            <v>-8.0500000000000007</v>
          </cell>
          <cell r="CX368">
            <v>-10.92</v>
          </cell>
          <cell r="CY368">
            <v>-11.71</v>
          </cell>
          <cell r="CZ368">
            <v>-3.84</v>
          </cell>
          <cell r="DA368">
            <v>-3.84</v>
          </cell>
          <cell r="DB368">
            <v>0.34</v>
          </cell>
          <cell r="DC368">
            <v>2.1</v>
          </cell>
          <cell r="DD368">
            <v>-0.62</v>
          </cell>
          <cell r="DE368">
            <v>-6.78</v>
          </cell>
          <cell r="DF368">
            <v>-5.97</v>
          </cell>
          <cell r="DG368">
            <v>-0.51</v>
          </cell>
          <cell r="DH368">
            <v>-2.2799999999999998</v>
          </cell>
          <cell r="DI368">
            <v>-0.62</v>
          </cell>
          <cell r="DJ368">
            <v>3.14</v>
          </cell>
          <cell r="DK368">
            <v>-2.9</v>
          </cell>
          <cell r="DL368">
            <v>-5.7</v>
          </cell>
          <cell r="DM368">
            <v>-6.3</v>
          </cell>
          <cell r="DN368">
            <v>-5.03</v>
          </cell>
          <cell r="DO368">
            <v>-5.21</v>
          </cell>
          <cell r="DP368">
            <v>-4.21</v>
          </cell>
          <cell r="DQ368">
            <v>-6.44</v>
          </cell>
          <cell r="DR368">
            <v>-6.27</v>
          </cell>
          <cell r="DS368">
            <v>-3.26</v>
          </cell>
          <cell r="DT368">
            <v>-3.89</v>
          </cell>
          <cell r="DU368">
            <v>1.24</v>
          </cell>
          <cell r="DV368">
            <v>-2.1800000000000002</v>
          </cell>
          <cell r="DW368">
            <v>-4.09</v>
          </cell>
          <cell r="DX368">
            <v>0.67</v>
          </cell>
          <cell r="DY368">
            <v>-1.8</v>
          </cell>
          <cell r="DZ368">
            <v>2</v>
          </cell>
          <cell r="EA368">
            <v>0.8</v>
          </cell>
          <cell r="EB368">
            <v>-0.22</v>
          </cell>
          <cell r="EC368">
            <v>6.41</v>
          </cell>
          <cell r="ED368">
            <v>6.9</v>
          </cell>
          <cell r="EE368">
            <v>10.43</v>
          </cell>
          <cell r="EF368">
            <v>14.36</v>
          </cell>
          <cell r="EG368">
            <v>8.2799999999999994</v>
          </cell>
          <cell r="EH368">
            <v>2.71</v>
          </cell>
          <cell r="EI368">
            <v>1.61</v>
          </cell>
          <cell r="EJ368">
            <v>5.39</v>
          </cell>
          <cell r="EK368">
            <v>4.71</v>
          </cell>
          <cell r="EL368">
            <v>0.57999999999999996</v>
          </cell>
          <cell r="EM368">
            <v>-5.65</v>
          </cell>
          <cell r="EN368">
            <v>-8.61</v>
          </cell>
          <cell r="EO368">
            <v>3.19</v>
          </cell>
          <cell r="EP368">
            <v>12.47</v>
          </cell>
          <cell r="EQ368">
            <v>12.1</v>
          </cell>
          <cell r="ER368">
            <v>6.27</v>
          </cell>
          <cell r="ES368">
            <v>-1.21</v>
          </cell>
          <cell r="ET368">
            <v>-4.34</v>
          </cell>
          <cell r="EU368">
            <v>-5.83</v>
          </cell>
          <cell r="EV368">
            <v>-5.57</v>
          </cell>
          <cell r="EW368">
            <v>-4.78</v>
          </cell>
          <cell r="EX368">
            <v>-3.38</v>
          </cell>
          <cell r="EY368">
            <v>0</v>
          </cell>
          <cell r="EZ368">
            <v>0.36</v>
          </cell>
          <cell r="FA368">
            <v>0.59</v>
          </cell>
          <cell r="FB368">
            <v>1.94</v>
          </cell>
          <cell r="FC368">
            <v>4.54</v>
          </cell>
          <cell r="FD368">
            <v>3.11</v>
          </cell>
          <cell r="FE368">
            <v>-1.1000000000000001</v>
          </cell>
          <cell r="FF368">
            <v>-0.61</v>
          </cell>
          <cell r="FG368">
            <v>-1.68</v>
          </cell>
          <cell r="FH368">
            <v>-0.5</v>
          </cell>
          <cell r="FI368">
            <v>4.83</v>
          </cell>
          <cell r="FJ368">
            <v>2.99</v>
          </cell>
          <cell r="FK368">
            <v>-1.88</v>
          </cell>
          <cell r="FL368">
            <v>-1.44</v>
          </cell>
          <cell r="FM368">
            <v>-0.77</v>
          </cell>
          <cell r="FN368">
            <v>-0.49</v>
          </cell>
          <cell r="FO368">
            <v>1.1399999999999999</v>
          </cell>
          <cell r="FP368">
            <v>-0.66</v>
          </cell>
          <cell r="FQ368">
            <v>0.05</v>
          </cell>
          <cell r="FR368">
            <v>1.93</v>
          </cell>
          <cell r="FS368">
            <v>3.17</v>
          </cell>
          <cell r="FT368">
            <v>6.84</v>
          </cell>
          <cell r="FU368">
            <v>15.98</v>
          </cell>
          <cell r="FV368">
            <v>13.82</v>
          </cell>
          <cell r="FW368">
            <v>2.82</v>
          </cell>
          <cell r="FX368">
            <v>0.61</v>
          </cell>
          <cell r="FY368">
            <v>1.28</v>
          </cell>
          <cell r="FZ368">
            <v>3.58</v>
          </cell>
          <cell r="GA368">
            <v>13.09</v>
          </cell>
          <cell r="GB368">
            <v>16.010000000000002</v>
          </cell>
          <cell r="GC368">
            <v>17.920000000000002</v>
          </cell>
          <cell r="GD368">
            <v>14.56</v>
          </cell>
          <cell r="GE368">
            <v>7.9</v>
          </cell>
          <cell r="GF368">
            <v>5.12</v>
          </cell>
          <cell r="GG368">
            <v>4.38</v>
          </cell>
          <cell r="GH368">
            <v>2.23</v>
          </cell>
          <cell r="GI368">
            <v>-4.6100000000000003</v>
          </cell>
          <cell r="GJ368">
            <v>2.61</v>
          </cell>
          <cell r="GK368">
            <v>-6.9</v>
          </cell>
          <cell r="GL368">
            <v>-12.23</v>
          </cell>
          <cell r="GM368">
            <v>-2.2000000000000002</v>
          </cell>
          <cell r="GN368">
            <v>-0.06</v>
          </cell>
          <cell r="GO368">
            <v>-0.26</v>
          </cell>
          <cell r="GP368">
            <v>2.02</v>
          </cell>
          <cell r="GQ368">
            <v>-2.12</v>
          </cell>
          <cell r="GR368">
            <v>0.62</v>
          </cell>
          <cell r="GS368">
            <v>8.33</v>
          </cell>
          <cell r="GT368">
            <v>5.47</v>
          </cell>
          <cell r="GU368">
            <v>1.36</v>
          </cell>
          <cell r="GV368">
            <v>0.06</v>
          </cell>
          <cell r="GW368">
            <v>0.38</v>
          </cell>
          <cell r="GX368">
            <v>2.96</v>
          </cell>
          <cell r="GY368">
            <v>7.76</v>
          </cell>
          <cell r="GZ368">
            <v>9.24</v>
          </cell>
          <cell r="HA368">
            <v>16.579999999999998</v>
          </cell>
          <cell r="HB368">
            <v>9.5399999999999991</v>
          </cell>
          <cell r="HC368">
            <v>-4.2699999999999996</v>
          </cell>
          <cell r="HD368">
            <v>-2.16</v>
          </cell>
          <cell r="HE368">
            <v>0.6</v>
          </cell>
          <cell r="HF368">
            <v>-2.44</v>
          </cell>
          <cell r="HG368">
            <v>-10.87</v>
          </cell>
          <cell r="HH368">
            <v>-14.26</v>
          </cell>
          <cell r="HI368">
            <v>-19.73</v>
          </cell>
          <cell r="HJ368">
            <v>-17.440000000000001</v>
          </cell>
          <cell r="HK368">
            <v>-7.23</v>
          </cell>
          <cell r="HL368">
            <v>-3.43</v>
          </cell>
          <cell r="HM368">
            <v>-1.98</v>
          </cell>
          <cell r="HN368">
            <v>-3.76</v>
          </cell>
          <cell r="HO368">
            <v>-0.92</v>
          </cell>
          <cell r="HP368">
            <v>1.1599999999999999</v>
          </cell>
          <cell r="HQ368">
            <v>-6.1</v>
          </cell>
          <cell r="HR368">
            <v>-7.81</v>
          </cell>
          <cell r="HS368">
            <v>-0.16</v>
          </cell>
          <cell r="HT368">
            <v>0.1</v>
          </cell>
          <cell r="HU368">
            <v>-2.9</v>
          </cell>
          <cell r="HV368">
            <v>-1.51</v>
          </cell>
          <cell r="HW368">
            <v>2.98</v>
          </cell>
          <cell r="HX368">
            <v>2.41</v>
          </cell>
          <cell r="HY368">
            <v>1.59</v>
          </cell>
          <cell r="HZ368">
            <v>1.07</v>
          </cell>
          <cell r="IA368">
            <v>-1.1100000000000001</v>
          </cell>
          <cell r="IB368">
            <v>-0.71</v>
          </cell>
          <cell r="IC368">
            <v>-1.95</v>
          </cell>
          <cell r="ID368">
            <v>-5.95</v>
          </cell>
          <cell r="IE368">
            <v>-11.68</v>
          </cell>
          <cell r="IF368">
            <v>-9.9600000000000009</v>
          </cell>
          <cell r="IG368">
            <v>-4.92</v>
          </cell>
          <cell r="IH368">
            <v>-3.38</v>
          </cell>
          <cell r="II368">
            <v>-3.75</v>
          </cell>
          <cell r="IJ368">
            <v>-1.85</v>
          </cell>
          <cell r="IK368">
            <v>-2.67</v>
          </cell>
          <cell r="IL368">
            <v>0.15</v>
          </cell>
          <cell r="IM368">
            <v>7.49</v>
          </cell>
          <cell r="IN368">
            <v>2.7</v>
          </cell>
          <cell r="IO368">
            <v>3.26</v>
          </cell>
          <cell r="IP368">
            <v>7.02</v>
          </cell>
          <cell r="IQ368">
            <v>10.47</v>
          </cell>
          <cell r="IR368">
            <v>9.69</v>
          </cell>
          <cell r="IS368">
            <v>2.06</v>
          </cell>
          <cell r="IT368">
            <v>-0.16</v>
          </cell>
          <cell r="IU368">
            <v>6.55</v>
          </cell>
          <cell r="IV368">
            <v>6.39</v>
          </cell>
          <cell r="IW368">
            <v>-0.94</v>
          </cell>
          <cell r="IX368">
            <v>-1.28</v>
          </cell>
          <cell r="IY368">
            <v>1.33</v>
          </cell>
          <cell r="IZ368">
            <v>5.74</v>
          </cell>
          <cell r="JA368">
            <v>8.8800000000000008</v>
          </cell>
          <cell r="JB368">
            <v>5.52</v>
          </cell>
          <cell r="JC368">
            <v>-3.28</v>
          </cell>
          <cell r="JD368">
            <v>-2.25</v>
          </cell>
          <cell r="JE368">
            <v>-3.43</v>
          </cell>
          <cell r="JF368">
            <v>-6.31</v>
          </cell>
          <cell r="JG368">
            <v>-2.99</v>
          </cell>
          <cell r="JH368">
            <v>-2.86</v>
          </cell>
          <cell r="JI368">
            <v>2.89</v>
          </cell>
          <cell r="JJ368">
            <v>5.85</v>
          </cell>
          <cell r="JK368">
            <v>5.25</v>
          </cell>
          <cell r="JL368">
            <v>1.89</v>
          </cell>
          <cell r="JM368">
            <v>9.75</v>
          </cell>
          <cell r="JN368">
            <v>20.309999999999999</v>
          </cell>
          <cell r="JO368">
            <v>9.76</v>
          </cell>
          <cell r="JP368">
            <v>2.59</v>
          </cell>
          <cell r="JQ368">
            <v>2.41</v>
          </cell>
          <cell r="JR368">
            <v>1.74</v>
          </cell>
          <cell r="JS368">
            <v>1.42</v>
          </cell>
          <cell r="JT368">
            <v>2.25</v>
          </cell>
          <cell r="JU368">
            <v>9.85</v>
          </cell>
          <cell r="JV368">
            <v>14.21</v>
          </cell>
          <cell r="JW368">
            <v>34.15</v>
          </cell>
          <cell r="JX368">
            <v>45.94</v>
          </cell>
          <cell r="JY368">
            <v>18.89</v>
          </cell>
          <cell r="JZ368">
            <v>2.84</v>
          </cell>
          <cell r="KA368">
            <v>3.4</v>
          </cell>
          <cell r="KB368">
            <v>1.44</v>
          </cell>
          <cell r="KC368">
            <v>-1.45</v>
          </cell>
          <cell r="KD368">
            <v>0.09</v>
          </cell>
          <cell r="KE368">
            <v>-4.8499999999999996</v>
          </cell>
          <cell r="KF368">
            <v>-7.82</v>
          </cell>
          <cell r="KG368">
            <v>-0.81</v>
          </cell>
          <cell r="KH368">
            <v>1.42</v>
          </cell>
          <cell r="KI368">
            <v>-4.3899999999999997</v>
          </cell>
          <cell r="KJ368">
            <v>-2.42</v>
          </cell>
          <cell r="KK368">
            <v>-7.0000000000000007E-2</v>
          </cell>
          <cell r="KL368">
            <v>1.89</v>
          </cell>
          <cell r="KM368">
            <v>4.3499999999999996</v>
          </cell>
          <cell r="KN368">
            <v>0.92</v>
          </cell>
          <cell r="KO368">
            <v>-4.5</v>
          </cell>
          <cell r="KP368">
            <v>-3.68</v>
          </cell>
          <cell r="KQ368">
            <v>1.0900000000000001</v>
          </cell>
          <cell r="KR368">
            <v>-1.72</v>
          </cell>
          <cell r="KS368">
            <v>-0.26</v>
          </cell>
          <cell r="KT368">
            <v>3.4</v>
          </cell>
          <cell r="KU368">
            <v>-0.08</v>
          </cell>
          <cell r="KV368">
            <v>2.11</v>
          </cell>
          <cell r="KW368">
            <v>-0.56000000000000005</v>
          </cell>
          <cell r="KX368">
            <v>-7.38</v>
          </cell>
          <cell r="KY368">
            <v>-11.31</v>
          </cell>
          <cell r="KZ368">
            <v>-11.93</v>
          </cell>
          <cell r="LA368">
            <v>-19.64</v>
          </cell>
          <cell r="LB368">
            <v>-20.329999999999998</v>
          </cell>
          <cell r="LC368">
            <v>-18.41</v>
          </cell>
          <cell r="LD368">
            <v>-10.4</v>
          </cell>
          <cell r="LE368">
            <v>-0.2</v>
          </cell>
          <cell r="LF368">
            <v>-4.8</v>
          </cell>
          <cell r="LG368">
            <v>-3.1</v>
          </cell>
          <cell r="LH368">
            <v>1</v>
          </cell>
          <cell r="LI368">
            <v>0.5</v>
          </cell>
          <cell r="LJ368">
            <v>-0.4</v>
          </cell>
          <cell r="LK368">
            <v>-1.0999999999999999</v>
          </cell>
          <cell r="LL368">
            <v>-0.69999999999999984</v>
          </cell>
          <cell r="LM368">
            <v>-0.34654009124700635</v>
          </cell>
          <cell r="LN368">
            <v>0.4</v>
          </cell>
          <cell r="LO368">
            <v>0.64537418009975245</v>
          </cell>
          <cell r="LP368">
            <v>5.8642663237605155E-2</v>
          </cell>
          <cell r="LQ368">
            <v>-0.79999999999999993</v>
          </cell>
          <cell r="LR368">
            <v>-1.0999999999999999</v>
          </cell>
          <cell r="LS368">
            <v>-1.2000000000000002</v>
          </cell>
          <cell r="LT368">
            <v>-1.2</v>
          </cell>
          <cell r="LU368">
            <v>-1</v>
          </cell>
          <cell r="LV368">
            <v>-0.89999999999999991</v>
          </cell>
          <cell r="LW368">
            <v>-1</v>
          </cell>
          <cell r="LX368">
            <v>-0.90000000000000013</v>
          </cell>
          <cell r="LY368">
            <v>-0.40836480383150731</v>
          </cell>
          <cell r="LZ368">
            <v>0.40874884543386319</v>
          </cell>
          <cell r="MA368">
            <v>1.2204520491783186</v>
          </cell>
          <cell r="MB368">
            <v>1.4</v>
          </cell>
          <cell r="MC368">
            <v>1.5999999999999999</v>
          </cell>
          <cell r="MD368">
            <v>1.4</v>
          </cell>
          <cell r="ME368">
            <v>1.4713705274850313</v>
          </cell>
        </row>
        <row r="369">
          <cell r="A369">
            <v>1101052</v>
          </cell>
          <cell r="G369" t="str">
            <v>Feijão-Preto</v>
          </cell>
          <cell r="H369">
            <v>-0.64</v>
          </cell>
          <cell r="I369">
            <v>0.59</v>
          </cell>
          <cell r="J369">
            <v>0.56999999999999995</v>
          </cell>
          <cell r="K369">
            <v>0.25</v>
          </cell>
          <cell r="L369">
            <v>-0.22</v>
          </cell>
          <cell r="M369">
            <v>-1.05</v>
          </cell>
          <cell r="N369">
            <v>1.02</v>
          </cell>
          <cell r="O369">
            <v>5.05</v>
          </cell>
          <cell r="P369">
            <v>9.18</v>
          </cell>
          <cell r="Q369">
            <v>7.49</v>
          </cell>
          <cell r="R369">
            <v>1.21</v>
          </cell>
          <cell r="S369">
            <v>0.06</v>
          </cell>
          <cell r="T369">
            <v>-0.56999999999999995</v>
          </cell>
          <cell r="U369">
            <v>-3.89</v>
          </cell>
          <cell r="V369">
            <v>-5.69</v>
          </cell>
          <cell r="W369">
            <v>-6.07</v>
          </cell>
          <cell r="X369">
            <v>-2.73</v>
          </cell>
          <cell r="Y369">
            <v>1.96</v>
          </cell>
          <cell r="Z369">
            <v>2.64</v>
          </cell>
          <cell r="AA369">
            <v>-1.06</v>
          </cell>
          <cell r="AB369">
            <v>-1.6</v>
          </cell>
          <cell r="AC369">
            <v>1.61</v>
          </cell>
          <cell r="AD369">
            <v>4.08</v>
          </cell>
          <cell r="AE369">
            <v>7.24</v>
          </cell>
          <cell r="AF369">
            <v>9.2200000000000006</v>
          </cell>
          <cell r="AG369">
            <v>2.74</v>
          </cell>
          <cell r="AH369">
            <v>-4.43</v>
          </cell>
          <cell r="AI369">
            <v>-6.84</v>
          </cell>
          <cell r="AJ369">
            <v>-4.29</v>
          </cell>
          <cell r="AK369">
            <v>-2.72</v>
          </cell>
          <cell r="AL369">
            <v>-3.32</v>
          </cell>
          <cell r="AM369">
            <v>-3.51</v>
          </cell>
          <cell r="AN369">
            <v>-5.44</v>
          </cell>
          <cell r="AO369">
            <v>-8.8800000000000008</v>
          </cell>
          <cell r="AP369">
            <v>-8.49</v>
          </cell>
          <cell r="AQ369">
            <v>-4.29</v>
          </cell>
          <cell r="AR369">
            <v>-3.18</v>
          </cell>
          <cell r="AS369">
            <v>-2.99</v>
          </cell>
          <cell r="AT369">
            <v>-3.25</v>
          </cell>
          <cell r="AU369">
            <v>-4.26</v>
          </cell>
          <cell r="AV369">
            <v>-5.91</v>
          </cell>
          <cell r="AW369">
            <v>-5.54</v>
          </cell>
          <cell r="AX369">
            <v>-3.32</v>
          </cell>
          <cell r="AY369">
            <v>-1.99</v>
          </cell>
          <cell r="AZ369">
            <v>-0.85</v>
          </cell>
          <cell r="BA369">
            <v>-1.1399999999999999</v>
          </cell>
          <cell r="BB369">
            <v>-1.24</v>
          </cell>
          <cell r="BC369">
            <v>-1.07</v>
          </cell>
          <cell r="BD369">
            <v>-1.19</v>
          </cell>
          <cell r="BE369">
            <v>-2.33</v>
          </cell>
          <cell r="BF369">
            <v>-4.03</v>
          </cell>
          <cell r="BG369">
            <v>-3.97</v>
          </cell>
          <cell r="BH369">
            <v>-2.86</v>
          </cell>
          <cell r="BI369">
            <v>-3.64</v>
          </cell>
          <cell r="BJ369">
            <v>-2.86</v>
          </cell>
          <cell r="BK369">
            <v>-1.08</v>
          </cell>
          <cell r="BL369">
            <v>-0.88</v>
          </cell>
          <cell r="BM369">
            <v>-1.86</v>
          </cell>
          <cell r="BN369">
            <v>-0.16</v>
          </cell>
          <cell r="BO369">
            <v>1.01</v>
          </cell>
          <cell r="BP369">
            <v>1.81</v>
          </cell>
          <cell r="BQ369">
            <v>4.0199999999999996</v>
          </cell>
          <cell r="BR369">
            <v>3.64</v>
          </cell>
          <cell r="BS369">
            <v>3.7</v>
          </cell>
          <cell r="BT369">
            <v>4.76</v>
          </cell>
          <cell r="BU369">
            <v>6.04</v>
          </cell>
          <cell r="BV369">
            <v>9.09</v>
          </cell>
          <cell r="BW369">
            <v>9.98</v>
          </cell>
          <cell r="BX369">
            <v>10.74</v>
          </cell>
          <cell r="BY369">
            <v>10.87</v>
          </cell>
          <cell r="BZ369">
            <v>8.44</v>
          </cell>
          <cell r="CA369">
            <v>12.47</v>
          </cell>
          <cell r="CB369">
            <v>22.29</v>
          </cell>
          <cell r="CC369">
            <v>21.76</v>
          </cell>
          <cell r="CD369">
            <v>15.87</v>
          </cell>
          <cell r="CE369">
            <v>13.66</v>
          </cell>
          <cell r="CF369">
            <v>10.43</v>
          </cell>
          <cell r="CG369">
            <v>5.54</v>
          </cell>
          <cell r="CH369">
            <v>1.42</v>
          </cell>
          <cell r="CI369">
            <v>-0.73</v>
          </cell>
          <cell r="CJ369">
            <v>-1.28</v>
          </cell>
          <cell r="CK369">
            <v>1.17</v>
          </cell>
          <cell r="CL369">
            <v>5.45</v>
          </cell>
          <cell r="CM369">
            <v>7.54</v>
          </cell>
          <cell r="CN369">
            <v>6.74</v>
          </cell>
          <cell r="CO369">
            <v>5.39</v>
          </cell>
          <cell r="CP369">
            <v>-0.08</v>
          </cell>
          <cell r="CQ369">
            <v>-1.96</v>
          </cell>
          <cell r="CR369">
            <v>-2.76</v>
          </cell>
          <cell r="CS369">
            <v>-2.12</v>
          </cell>
          <cell r="CT369">
            <v>3.43</v>
          </cell>
          <cell r="CU369">
            <v>7.74</v>
          </cell>
          <cell r="CV369">
            <v>7.65</v>
          </cell>
          <cell r="CW369">
            <v>3.49</v>
          </cell>
          <cell r="CX369">
            <v>-4.71</v>
          </cell>
          <cell r="CY369">
            <v>-6.95</v>
          </cell>
          <cell r="CZ369">
            <v>0.84</v>
          </cell>
          <cell r="DA369">
            <v>0.84</v>
          </cell>
          <cell r="DB369">
            <v>5.52</v>
          </cell>
          <cell r="DC369">
            <v>1.54</v>
          </cell>
          <cell r="DD369">
            <v>-7.78</v>
          </cell>
          <cell r="DE369">
            <v>-11.87</v>
          </cell>
          <cell r="DF369">
            <v>-12.59</v>
          </cell>
          <cell r="DG369">
            <v>-12.32</v>
          </cell>
          <cell r="DH369">
            <v>-10.66</v>
          </cell>
          <cell r="DI369">
            <v>-10.75</v>
          </cell>
          <cell r="DJ369">
            <v>-10.130000000000001</v>
          </cell>
          <cell r="DK369">
            <v>-8.23</v>
          </cell>
          <cell r="DL369">
            <v>-4.57</v>
          </cell>
          <cell r="DM369">
            <v>-1.37</v>
          </cell>
          <cell r="DN369">
            <v>-1.45</v>
          </cell>
          <cell r="DO369">
            <v>-2.17</v>
          </cell>
          <cell r="DP369">
            <v>-4.4800000000000004</v>
          </cell>
          <cell r="DQ369">
            <v>-4.84</v>
          </cell>
          <cell r="DR369">
            <v>-2.23</v>
          </cell>
          <cell r="DS369">
            <v>-1.18</v>
          </cell>
          <cell r="DT369">
            <v>-2.4300000000000002</v>
          </cell>
          <cell r="DU369">
            <v>-2.4900000000000002</v>
          </cell>
          <cell r="DV369">
            <v>-2.19</v>
          </cell>
          <cell r="DW369">
            <v>-2.83</v>
          </cell>
          <cell r="DX369">
            <v>-1.63</v>
          </cell>
          <cell r="DY369">
            <v>0.19</v>
          </cell>
          <cell r="DZ369">
            <v>1.74</v>
          </cell>
          <cell r="EA369">
            <v>3.15</v>
          </cell>
          <cell r="EB369">
            <v>1.49</v>
          </cell>
          <cell r="EC369">
            <v>0.45</v>
          </cell>
          <cell r="ED369">
            <v>3.01</v>
          </cell>
          <cell r="EE369">
            <v>4.72</v>
          </cell>
          <cell r="EF369">
            <v>6.9</v>
          </cell>
          <cell r="EG369">
            <v>8.01</v>
          </cell>
          <cell r="EH369">
            <v>3.8</v>
          </cell>
          <cell r="EI369">
            <v>0.11</v>
          </cell>
          <cell r="EJ369">
            <v>-0.09</v>
          </cell>
          <cell r="EK369">
            <v>0.39</v>
          </cell>
          <cell r="EL369">
            <v>0.51</v>
          </cell>
          <cell r="EM369">
            <v>-7.0000000000000007E-2</v>
          </cell>
          <cell r="EN369">
            <v>-0.37</v>
          </cell>
          <cell r="EO369">
            <v>1.57</v>
          </cell>
          <cell r="EP369">
            <v>4.03</v>
          </cell>
          <cell r="EQ369">
            <v>8.44</v>
          </cell>
          <cell r="ER369">
            <v>7.15</v>
          </cell>
          <cell r="ES369">
            <v>2.11</v>
          </cell>
          <cell r="ET369">
            <v>-0.46</v>
          </cell>
          <cell r="EU369">
            <v>-1.93</v>
          </cell>
          <cell r="EV369">
            <v>-3.53</v>
          </cell>
          <cell r="EW369">
            <v>-4.1399999999999997</v>
          </cell>
          <cell r="EX369">
            <v>-4.43</v>
          </cell>
          <cell r="EY369">
            <v>-3.15</v>
          </cell>
          <cell r="EZ369">
            <v>-2.48</v>
          </cell>
          <cell r="FA369">
            <v>-3.03</v>
          </cell>
          <cell r="FB369">
            <v>-1.72</v>
          </cell>
          <cell r="FC369">
            <v>0.31</v>
          </cell>
          <cell r="FD369">
            <v>0.87</v>
          </cell>
          <cell r="FE369">
            <v>-0.83</v>
          </cell>
          <cell r="FF369">
            <v>-1.91</v>
          </cell>
          <cell r="FG369">
            <v>-1.56</v>
          </cell>
          <cell r="FH369">
            <v>-1.27</v>
          </cell>
          <cell r="FI369">
            <v>-1.43</v>
          </cell>
          <cell r="FJ369">
            <v>-1.1499999999999999</v>
          </cell>
          <cell r="FK369">
            <v>0.37</v>
          </cell>
          <cell r="FL369">
            <v>0.4</v>
          </cell>
          <cell r="FM369">
            <v>-0.13</v>
          </cell>
          <cell r="FN369">
            <v>1.52</v>
          </cell>
          <cell r="FO369">
            <v>1.2</v>
          </cell>
          <cell r="FP369">
            <v>0.13</v>
          </cell>
          <cell r="FQ369">
            <v>0.34</v>
          </cell>
          <cell r="FR369">
            <v>-7.0000000000000007E-2</v>
          </cell>
          <cell r="FS369">
            <v>0.55000000000000004</v>
          </cell>
          <cell r="FT369">
            <v>3.03</v>
          </cell>
          <cell r="FU369">
            <v>5.42</v>
          </cell>
          <cell r="FV369">
            <v>9.76</v>
          </cell>
          <cell r="FW369">
            <v>14.14</v>
          </cell>
          <cell r="FX369">
            <v>7.68</v>
          </cell>
          <cell r="FY369">
            <v>0.56999999999999995</v>
          </cell>
          <cell r="FZ369">
            <v>0.94</v>
          </cell>
          <cell r="GA369">
            <v>1.03</v>
          </cell>
          <cell r="GB369">
            <v>2.16</v>
          </cell>
          <cell r="GC369">
            <v>3.04</v>
          </cell>
          <cell r="GD369">
            <v>3.42</v>
          </cell>
          <cell r="GE369">
            <v>3.48</v>
          </cell>
          <cell r="GF369">
            <v>5.31</v>
          </cell>
          <cell r="GG369">
            <v>6.12</v>
          </cell>
          <cell r="GH369">
            <v>2.82</v>
          </cell>
          <cell r="GI369">
            <v>-0.22</v>
          </cell>
          <cell r="GJ369">
            <v>0.94</v>
          </cell>
          <cell r="GK369">
            <v>2.17</v>
          </cell>
          <cell r="GL369">
            <v>1.22</v>
          </cell>
          <cell r="GM369">
            <v>1.56</v>
          </cell>
          <cell r="GN369">
            <v>1.53</v>
          </cell>
          <cell r="GO369">
            <v>-1.37</v>
          </cell>
          <cell r="GP369">
            <v>-1.03</v>
          </cell>
          <cell r="GQ369">
            <v>2.08</v>
          </cell>
          <cell r="GR369">
            <v>1.73</v>
          </cell>
          <cell r="GS369">
            <v>0.41</v>
          </cell>
          <cell r="GT369">
            <v>1.52</v>
          </cell>
          <cell r="GU369">
            <v>2.42</v>
          </cell>
          <cell r="GV369">
            <v>2.31</v>
          </cell>
          <cell r="GW369">
            <v>1.83</v>
          </cell>
          <cell r="GX369">
            <v>0.31</v>
          </cell>
          <cell r="GY369">
            <v>-0.37</v>
          </cell>
          <cell r="GZ369">
            <v>0.74</v>
          </cell>
          <cell r="HA369">
            <v>2.78</v>
          </cell>
          <cell r="HB369">
            <v>3.95</v>
          </cell>
          <cell r="HC369">
            <v>4.1900000000000004</v>
          </cell>
          <cell r="HD369">
            <v>5.21</v>
          </cell>
          <cell r="HE369">
            <v>5.58</v>
          </cell>
          <cell r="HF369">
            <v>5.35</v>
          </cell>
          <cell r="HG369">
            <v>3.74</v>
          </cell>
          <cell r="HH369">
            <v>0.36</v>
          </cell>
          <cell r="HI369">
            <v>0.2</v>
          </cell>
          <cell r="HJ369">
            <v>1.3</v>
          </cell>
          <cell r="HK369">
            <v>0.56000000000000005</v>
          </cell>
          <cell r="HL369">
            <v>-0.82</v>
          </cell>
          <cell r="HM369">
            <v>-1.04</v>
          </cell>
          <cell r="HN369">
            <v>-0.3</v>
          </cell>
          <cell r="HO369">
            <v>-0.43</v>
          </cell>
          <cell r="HP369">
            <v>-0.87</v>
          </cell>
          <cell r="HQ369">
            <v>-1.08</v>
          </cell>
          <cell r="HR369">
            <v>-1.0900000000000001</v>
          </cell>
          <cell r="HS369">
            <v>-2.0699999999999998</v>
          </cell>
          <cell r="HT369">
            <v>-1.74</v>
          </cell>
          <cell r="HU369">
            <v>-0.28999999999999998</v>
          </cell>
          <cell r="HV369">
            <v>2.14</v>
          </cell>
          <cell r="HW369">
            <v>4.08</v>
          </cell>
          <cell r="HX369">
            <v>3.85</v>
          </cell>
          <cell r="HY369">
            <v>3.79</v>
          </cell>
          <cell r="HZ369">
            <v>1.01</v>
          </cell>
          <cell r="IA369">
            <v>-3.67</v>
          </cell>
          <cell r="IB369">
            <v>-5.32</v>
          </cell>
          <cell r="IC369">
            <v>-4.22</v>
          </cell>
          <cell r="ID369">
            <v>-3.11</v>
          </cell>
          <cell r="IE369">
            <v>-3.16</v>
          </cell>
          <cell r="IF369">
            <v>-0.38</v>
          </cell>
          <cell r="IG369">
            <v>0.92</v>
          </cell>
          <cell r="IH369">
            <v>0.22</v>
          </cell>
          <cell r="II369">
            <v>0.36</v>
          </cell>
          <cell r="IJ369">
            <v>-2.19</v>
          </cell>
          <cell r="IK369">
            <v>-5.34</v>
          </cell>
          <cell r="IL369">
            <v>-2.04</v>
          </cell>
          <cell r="IM369">
            <v>3.84</v>
          </cell>
          <cell r="IN369">
            <v>5.0599999999999996</v>
          </cell>
          <cell r="IO369">
            <v>2.76</v>
          </cell>
          <cell r="IP369">
            <v>1.61</v>
          </cell>
          <cell r="IQ369">
            <v>3.84</v>
          </cell>
          <cell r="IR369">
            <v>3.04</v>
          </cell>
          <cell r="IS369">
            <v>0.41</v>
          </cell>
          <cell r="IT369">
            <v>-1.57</v>
          </cell>
          <cell r="IU369">
            <v>-2.2599999999999998</v>
          </cell>
          <cell r="IV369">
            <v>-3.19</v>
          </cell>
          <cell r="IW369">
            <v>-2.14</v>
          </cell>
          <cell r="IX369">
            <v>-0.8</v>
          </cell>
          <cell r="IY369">
            <v>-1</v>
          </cell>
          <cell r="IZ369">
            <v>-2.17</v>
          </cell>
          <cell r="JA369">
            <v>-4.04</v>
          </cell>
          <cell r="JB369">
            <v>-4.3</v>
          </cell>
          <cell r="JC369">
            <v>-1.8</v>
          </cell>
          <cell r="JD369">
            <v>1.1100000000000001</v>
          </cell>
          <cell r="JE369">
            <v>0.05</v>
          </cell>
          <cell r="JF369">
            <v>-0.04</v>
          </cell>
          <cell r="JG369">
            <v>1.67</v>
          </cell>
          <cell r="JH369">
            <v>0.5</v>
          </cell>
          <cell r="JI369">
            <v>-0.34</v>
          </cell>
          <cell r="JJ369">
            <v>0.31</v>
          </cell>
          <cell r="JK369">
            <v>0.99</v>
          </cell>
          <cell r="JL369">
            <v>1.79</v>
          </cell>
          <cell r="JM369">
            <v>3.22</v>
          </cell>
          <cell r="JN369">
            <v>6.2</v>
          </cell>
          <cell r="JO369">
            <v>8.43</v>
          </cell>
          <cell r="JP369">
            <v>6.8</v>
          </cell>
          <cell r="JQ369">
            <v>5.26</v>
          </cell>
          <cell r="JR369">
            <v>3.21</v>
          </cell>
          <cell r="JS369">
            <v>1.2</v>
          </cell>
          <cell r="JT369">
            <v>-0.4</v>
          </cell>
          <cell r="JU369">
            <v>-0.37</v>
          </cell>
          <cell r="JV369">
            <v>2.25</v>
          </cell>
          <cell r="JW369">
            <v>9.8000000000000007</v>
          </cell>
          <cell r="JX369">
            <v>34.229999999999997</v>
          </cell>
          <cell r="JY369">
            <v>41.59</v>
          </cell>
          <cell r="JZ369">
            <v>17.54</v>
          </cell>
          <cell r="KA369">
            <v>2.82</v>
          </cell>
          <cell r="KB369">
            <v>-2.0499999999999998</v>
          </cell>
          <cell r="KC369">
            <v>-3.77</v>
          </cell>
          <cell r="KD369">
            <v>-2.15</v>
          </cell>
          <cell r="KE369">
            <v>-1.56</v>
          </cell>
          <cell r="KF369">
            <v>-1.37</v>
          </cell>
          <cell r="KG369">
            <v>-0.77</v>
          </cell>
          <cell r="KH369">
            <v>-0.62</v>
          </cell>
          <cell r="KI369">
            <v>-0.25</v>
          </cell>
          <cell r="KJ369">
            <v>-0.93</v>
          </cell>
          <cell r="KK369">
            <v>-3.75</v>
          </cell>
          <cell r="KL369">
            <v>-7.46</v>
          </cell>
          <cell r="KM369">
            <v>-9.2200000000000006</v>
          </cell>
          <cell r="KN369">
            <v>-8.27</v>
          </cell>
          <cell r="KO369">
            <v>-9.11</v>
          </cell>
          <cell r="KP369">
            <v>-9.27</v>
          </cell>
          <cell r="KQ369">
            <v>-8.2899999999999991</v>
          </cell>
          <cell r="KR369">
            <v>-5.03</v>
          </cell>
          <cell r="KS369">
            <v>-3.66</v>
          </cell>
          <cell r="KT369">
            <v>-2.38</v>
          </cell>
          <cell r="KU369">
            <v>2.0099999999999998</v>
          </cell>
          <cell r="KV369">
            <v>7.59</v>
          </cell>
          <cell r="KW369">
            <v>5.44</v>
          </cell>
          <cell r="KX369">
            <v>-2.74</v>
          </cell>
          <cell r="KY369">
            <v>-6.36</v>
          </cell>
          <cell r="KZ369">
            <v>-5.43</v>
          </cell>
          <cell r="LA369">
            <v>-2.69</v>
          </cell>
          <cell r="LB369">
            <v>-1.55</v>
          </cell>
          <cell r="LC369">
            <v>-3.52</v>
          </cell>
          <cell r="LD369">
            <v>-4.3499999999999996</v>
          </cell>
          <cell r="LE369">
            <v>-3.1</v>
          </cell>
          <cell r="LF369">
            <v>-4.8</v>
          </cell>
          <cell r="LG369">
            <v>-3.1</v>
          </cell>
          <cell r="LH369">
            <v>1</v>
          </cell>
          <cell r="LI369">
            <v>0.5</v>
          </cell>
          <cell r="LJ369">
            <v>-0.4</v>
          </cell>
          <cell r="LK369">
            <v>-1.0999999999999999</v>
          </cell>
          <cell r="LL369">
            <v>-0.69999999999999984</v>
          </cell>
          <cell r="LM369">
            <v>-0.34654009124700635</v>
          </cell>
          <cell r="LN369">
            <v>0.4</v>
          </cell>
          <cell r="LO369">
            <v>0.64537418009975245</v>
          </cell>
          <cell r="LP369">
            <v>5.8642663237605155E-2</v>
          </cell>
          <cell r="LQ369">
            <v>-0.79999999999999993</v>
          </cell>
          <cell r="LR369">
            <v>-1.0999999999999999</v>
          </cell>
          <cell r="LS369">
            <v>-1.2000000000000002</v>
          </cell>
          <cell r="LT369">
            <v>-1.2</v>
          </cell>
          <cell r="LU369">
            <v>-1</v>
          </cell>
          <cell r="LV369">
            <v>-0.89999999999999991</v>
          </cell>
          <cell r="LW369">
            <v>-1</v>
          </cell>
          <cell r="LX369">
            <v>-0.90000000000000013</v>
          </cell>
          <cell r="LY369">
            <v>-0.40836480383150731</v>
          </cell>
          <cell r="LZ369">
            <v>0.40874884543386319</v>
          </cell>
          <cell r="MA369">
            <v>1.2204520491783186</v>
          </cell>
          <cell r="MB369">
            <v>1.4</v>
          </cell>
          <cell r="MC369">
            <v>1.5999999999999999</v>
          </cell>
          <cell r="MD369">
            <v>1.4</v>
          </cell>
          <cell r="ME369">
            <v>1.4713705274850313</v>
          </cell>
        </row>
        <row r="370">
          <cell r="A370">
            <v>1101053</v>
          </cell>
          <cell r="G370" t="str">
            <v>Feijão-Macassar (Fradinho)</v>
          </cell>
          <cell r="H370">
            <v>-0.23</v>
          </cell>
          <cell r="I370">
            <v>7.5</v>
          </cell>
          <cell r="J370">
            <v>8.86</v>
          </cell>
          <cell r="K370">
            <v>3.32</v>
          </cell>
          <cell r="L370">
            <v>0.84</v>
          </cell>
          <cell r="M370">
            <v>-0.52</v>
          </cell>
          <cell r="N370">
            <v>-0.05</v>
          </cell>
          <cell r="O370">
            <v>0.74</v>
          </cell>
          <cell r="P370">
            <v>-3.68</v>
          </cell>
          <cell r="Q370">
            <v>-7.78</v>
          </cell>
          <cell r="R370">
            <v>-10.17</v>
          </cell>
          <cell r="S370">
            <v>-9.1300000000000008</v>
          </cell>
          <cell r="T370">
            <v>-5.36</v>
          </cell>
          <cell r="U370">
            <v>-0.54</v>
          </cell>
          <cell r="V370">
            <v>-7.0000000000000007E-2</v>
          </cell>
          <cell r="W370">
            <v>-2</v>
          </cell>
          <cell r="X370">
            <v>4.21</v>
          </cell>
          <cell r="Y370">
            <v>8.58</v>
          </cell>
          <cell r="Z370">
            <v>4.53</v>
          </cell>
          <cell r="AA370">
            <v>2.0499999999999998</v>
          </cell>
          <cell r="AB370">
            <v>1.75</v>
          </cell>
          <cell r="AC370">
            <v>-1.07</v>
          </cell>
          <cell r="AD370">
            <v>0.15</v>
          </cell>
          <cell r="AE370">
            <v>7.46</v>
          </cell>
          <cell r="AF370">
            <v>9.9700000000000006</v>
          </cell>
          <cell r="AG370">
            <v>5.65</v>
          </cell>
          <cell r="AH370">
            <v>3.48</v>
          </cell>
          <cell r="AI370">
            <v>4.29</v>
          </cell>
          <cell r="AJ370">
            <v>6.19</v>
          </cell>
          <cell r="AK370">
            <v>12.18</v>
          </cell>
          <cell r="AL370">
            <v>15.77</v>
          </cell>
          <cell r="AM370">
            <v>10.38</v>
          </cell>
          <cell r="AN370">
            <v>-7.42</v>
          </cell>
          <cell r="AO370">
            <v>-24.3</v>
          </cell>
          <cell r="AP370">
            <v>-32.03</v>
          </cell>
          <cell r="AQ370">
            <v>-26.87</v>
          </cell>
          <cell r="AR370">
            <v>-12.13</v>
          </cell>
          <cell r="AS370">
            <v>-5.54</v>
          </cell>
          <cell r="AT370">
            <v>-5.42</v>
          </cell>
          <cell r="AU370">
            <v>-2.5</v>
          </cell>
          <cell r="AV370">
            <v>4.75</v>
          </cell>
          <cell r="AW370">
            <v>5.49</v>
          </cell>
          <cell r="AX370">
            <v>6.88</v>
          </cell>
          <cell r="AY370">
            <v>4.18</v>
          </cell>
          <cell r="AZ370">
            <v>8.4700000000000006</v>
          </cell>
          <cell r="BA370">
            <v>-0.23</v>
          </cell>
          <cell r="BB370">
            <v>-0.57999999999999996</v>
          </cell>
          <cell r="BC370">
            <v>2.81</v>
          </cell>
          <cell r="BD370">
            <v>0.4</v>
          </cell>
          <cell r="BE370">
            <v>-2.94</v>
          </cell>
          <cell r="BF370">
            <v>-6.98</v>
          </cell>
          <cell r="BG370">
            <v>-3.75</v>
          </cell>
          <cell r="BH370">
            <v>2.23</v>
          </cell>
          <cell r="BI370">
            <v>3.02</v>
          </cell>
          <cell r="BJ370">
            <v>5.59</v>
          </cell>
          <cell r="BK370">
            <v>4.53</v>
          </cell>
          <cell r="BL370">
            <v>-2.76</v>
          </cell>
          <cell r="BM370">
            <v>-4.88</v>
          </cell>
          <cell r="BN370">
            <v>-4.2300000000000004</v>
          </cell>
          <cell r="BO370">
            <v>-3.02</v>
          </cell>
          <cell r="BP370">
            <v>-0.66</v>
          </cell>
          <cell r="BQ370">
            <v>-2.41</v>
          </cell>
          <cell r="BR370">
            <v>-3.05</v>
          </cell>
          <cell r="BS370">
            <v>1.35</v>
          </cell>
          <cell r="BT370">
            <v>12.04</v>
          </cell>
          <cell r="BU370">
            <v>15.54</v>
          </cell>
          <cell r="BV370">
            <v>7.96</v>
          </cell>
          <cell r="BW370">
            <v>7.68</v>
          </cell>
          <cell r="BX370">
            <v>18.91</v>
          </cell>
          <cell r="BY370">
            <v>13.53</v>
          </cell>
          <cell r="BZ370">
            <v>18.190000000000001</v>
          </cell>
          <cell r="CA370">
            <v>22.27</v>
          </cell>
          <cell r="CB370">
            <v>18.72</v>
          </cell>
          <cell r="CC370">
            <v>9.41</v>
          </cell>
          <cell r="CD370">
            <v>15.98</v>
          </cell>
          <cell r="CE370">
            <v>13.09</v>
          </cell>
          <cell r="CF370">
            <v>-4.2</v>
          </cell>
          <cell r="CG370">
            <v>-6.85</v>
          </cell>
          <cell r="CH370">
            <v>-5.35</v>
          </cell>
          <cell r="CI370">
            <v>-11.16</v>
          </cell>
          <cell r="CJ370">
            <v>-28.88</v>
          </cell>
          <cell r="CK370">
            <v>-25.01</v>
          </cell>
          <cell r="CL370">
            <v>-16.57</v>
          </cell>
          <cell r="CM370">
            <v>-11.91</v>
          </cell>
          <cell r="CN370">
            <v>-2.57</v>
          </cell>
          <cell r="CO370">
            <v>-2</v>
          </cell>
          <cell r="CP370">
            <v>-0.73</v>
          </cell>
          <cell r="CQ370">
            <v>3.78</v>
          </cell>
          <cell r="CR370">
            <v>12.25</v>
          </cell>
          <cell r="CS370">
            <v>9.5500000000000007</v>
          </cell>
          <cell r="CT370">
            <v>11.49</v>
          </cell>
          <cell r="CU370">
            <v>13.4</v>
          </cell>
          <cell r="CV370">
            <v>6.5</v>
          </cell>
          <cell r="CW370">
            <v>-4.3</v>
          </cell>
          <cell r="CX370">
            <v>-4.1900000000000004</v>
          </cell>
          <cell r="CY370">
            <v>0.43</v>
          </cell>
          <cell r="CZ370">
            <v>-3.27</v>
          </cell>
          <cell r="DA370">
            <v>-3.27</v>
          </cell>
          <cell r="DB370">
            <v>-1.98</v>
          </cell>
          <cell r="DC370">
            <v>-6.38</v>
          </cell>
          <cell r="DD370">
            <v>-10.11</v>
          </cell>
          <cell r="DE370">
            <v>-3.53</v>
          </cell>
          <cell r="DF370">
            <v>-8.24</v>
          </cell>
          <cell r="DG370">
            <v>-11.54</v>
          </cell>
          <cell r="DH370">
            <v>-5.37</v>
          </cell>
          <cell r="DI370">
            <v>0.97</v>
          </cell>
          <cell r="DJ370">
            <v>-0.59</v>
          </cell>
          <cell r="DK370">
            <v>-1.1100000000000001</v>
          </cell>
          <cell r="DL370">
            <v>-0.83</v>
          </cell>
          <cell r="DM370">
            <v>-1.07</v>
          </cell>
          <cell r="DN370">
            <v>0.86</v>
          </cell>
          <cell r="DO370">
            <v>3.6</v>
          </cell>
          <cell r="DP370">
            <v>0.7</v>
          </cell>
          <cell r="DQ370">
            <v>-3.78</v>
          </cell>
          <cell r="DR370">
            <v>-2.14</v>
          </cell>
          <cell r="DS370">
            <v>0.38</v>
          </cell>
          <cell r="DT370">
            <v>-2.6</v>
          </cell>
          <cell r="DU370">
            <v>-1.9</v>
          </cell>
          <cell r="DV370">
            <v>1.93</v>
          </cell>
          <cell r="DW370">
            <v>3.03</v>
          </cell>
          <cell r="DX370">
            <v>0.04</v>
          </cell>
          <cell r="DY370">
            <v>4.24</v>
          </cell>
          <cell r="DZ370">
            <v>7.4</v>
          </cell>
          <cell r="EA370">
            <v>7.07</v>
          </cell>
          <cell r="EB370">
            <v>5.58</v>
          </cell>
          <cell r="EC370">
            <v>4.2</v>
          </cell>
          <cell r="ED370">
            <v>10.71</v>
          </cell>
          <cell r="EE370">
            <v>18.2</v>
          </cell>
          <cell r="EF370">
            <v>12.08</v>
          </cell>
          <cell r="EG370">
            <v>4.3499999999999996</v>
          </cell>
          <cell r="EH370">
            <v>-4.68</v>
          </cell>
          <cell r="EI370">
            <v>-8.08</v>
          </cell>
          <cell r="EJ370">
            <v>-3.61</v>
          </cell>
          <cell r="EK370">
            <v>-4.9800000000000004</v>
          </cell>
          <cell r="EL370">
            <v>-4.95</v>
          </cell>
          <cell r="EM370">
            <v>-0.32</v>
          </cell>
          <cell r="EN370">
            <v>1.68</v>
          </cell>
          <cell r="EO370">
            <v>2.88</v>
          </cell>
          <cell r="EP370">
            <v>9.99</v>
          </cell>
          <cell r="EQ370">
            <v>20.3</v>
          </cell>
          <cell r="ER370">
            <v>19.98</v>
          </cell>
          <cell r="ES370">
            <v>8.1199999999999992</v>
          </cell>
          <cell r="ET370">
            <v>1.56</v>
          </cell>
          <cell r="EU370">
            <v>1.84</v>
          </cell>
          <cell r="EV370">
            <v>-0.26</v>
          </cell>
          <cell r="EW370">
            <v>-0.18</v>
          </cell>
          <cell r="EX370">
            <v>-3.53</v>
          </cell>
          <cell r="EY370">
            <v>-9.15</v>
          </cell>
          <cell r="EZ370">
            <v>-8.68</v>
          </cell>
          <cell r="FA370">
            <v>-5.0199999999999996</v>
          </cell>
          <cell r="FB370">
            <v>-5.33</v>
          </cell>
          <cell r="FC370">
            <v>-0.81</v>
          </cell>
          <cell r="FD370">
            <v>4.1900000000000004</v>
          </cell>
          <cell r="FE370">
            <v>2.48</v>
          </cell>
          <cell r="FF370">
            <v>-4.51</v>
          </cell>
          <cell r="FG370">
            <v>-6.92</v>
          </cell>
          <cell r="FH370">
            <v>-6.64</v>
          </cell>
          <cell r="FI370">
            <v>-5.15</v>
          </cell>
          <cell r="FJ370">
            <v>-5.03</v>
          </cell>
          <cell r="FK370">
            <v>-1.89</v>
          </cell>
          <cell r="FL370">
            <v>1.69</v>
          </cell>
          <cell r="FM370">
            <v>0.57999999999999996</v>
          </cell>
          <cell r="FN370">
            <v>-0.85</v>
          </cell>
          <cell r="FO370">
            <v>1.5</v>
          </cell>
          <cell r="FP370">
            <v>2.86</v>
          </cell>
          <cell r="FQ370">
            <v>-0.32</v>
          </cell>
          <cell r="FR370">
            <v>0.9</v>
          </cell>
          <cell r="FS370">
            <v>2.34</v>
          </cell>
          <cell r="FT370">
            <v>1.57</v>
          </cell>
          <cell r="FU370">
            <v>1.17</v>
          </cell>
          <cell r="FV370">
            <v>0.28999999999999998</v>
          </cell>
          <cell r="FW370">
            <v>1.1299999999999999</v>
          </cell>
          <cell r="FX370">
            <v>1.42</v>
          </cell>
          <cell r="FY370">
            <v>1.52</v>
          </cell>
          <cell r="FZ370">
            <v>4.0199999999999996</v>
          </cell>
          <cell r="GA370">
            <v>4.6500000000000004</v>
          </cell>
          <cell r="GB370">
            <v>5.0199999999999996</v>
          </cell>
          <cell r="GC370">
            <v>4.91</v>
          </cell>
          <cell r="GD370">
            <v>-2.04</v>
          </cell>
          <cell r="GE370">
            <v>-6.22</v>
          </cell>
          <cell r="GF370">
            <v>-6.98</v>
          </cell>
          <cell r="GG370">
            <v>-5.18</v>
          </cell>
          <cell r="GH370">
            <v>-4.1399999999999997</v>
          </cell>
          <cell r="GI370">
            <v>-4.67</v>
          </cell>
          <cell r="GJ370">
            <v>-4.6500000000000004</v>
          </cell>
          <cell r="GK370">
            <v>-2.98</v>
          </cell>
          <cell r="GL370">
            <v>3.1</v>
          </cell>
          <cell r="GM370">
            <v>3.25</v>
          </cell>
          <cell r="GN370">
            <v>0.32</v>
          </cell>
          <cell r="GO370">
            <v>1.77</v>
          </cell>
          <cell r="GP370">
            <v>4.92</v>
          </cell>
          <cell r="GQ370">
            <v>3.9</v>
          </cell>
          <cell r="GR370">
            <v>4.09</v>
          </cell>
          <cell r="GS370">
            <v>1.97</v>
          </cell>
          <cell r="GT370">
            <v>6.07</v>
          </cell>
          <cell r="GU370">
            <v>9.61</v>
          </cell>
          <cell r="GV370">
            <v>15.67</v>
          </cell>
          <cell r="GW370">
            <v>8.68</v>
          </cell>
          <cell r="GX370">
            <v>-1.96</v>
          </cell>
          <cell r="GY370">
            <v>-3.71</v>
          </cell>
          <cell r="GZ370">
            <v>-0.63</v>
          </cell>
          <cell r="HA370">
            <v>-2.06</v>
          </cell>
          <cell r="HB370">
            <v>-9.6999999999999993</v>
          </cell>
          <cell r="HC370">
            <v>-4.3099999999999996</v>
          </cell>
          <cell r="HD370">
            <v>-3.18</v>
          </cell>
          <cell r="HE370">
            <v>-3.96</v>
          </cell>
          <cell r="HF370">
            <v>-8.69</v>
          </cell>
          <cell r="HG370">
            <v>-8.31</v>
          </cell>
          <cell r="HH370">
            <v>-4.38</v>
          </cell>
          <cell r="HI370">
            <v>-1.95</v>
          </cell>
          <cell r="HJ370">
            <v>0.26</v>
          </cell>
          <cell r="HK370">
            <v>-0.28999999999999998</v>
          </cell>
          <cell r="HL370">
            <v>1.53</v>
          </cell>
          <cell r="HM370">
            <v>2.77</v>
          </cell>
          <cell r="HN370">
            <v>2.82</v>
          </cell>
          <cell r="HO370">
            <v>2.92</v>
          </cell>
          <cell r="HP370">
            <v>1.34</v>
          </cell>
          <cell r="HQ370">
            <v>1.7</v>
          </cell>
          <cell r="HR370">
            <v>2.76</v>
          </cell>
          <cell r="HS370">
            <v>5.27</v>
          </cell>
          <cell r="HT370">
            <v>4.2</v>
          </cell>
          <cell r="HU370">
            <v>3.43</v>
          </cell>
          <cell r="HV370">
            <v>7.59</v>
          </cell>
          <cell r="HW370">
            <v>9.81</v>
          </cell>
          <cell r="HX370">
            <v>5.43</v>
          </cell>
          <cell r="HY370">
            <v>1.72</v>
          </cell>
          <cell r="HZ370">
            <v>-2.89</v>
          </cell>
          <cell r="IA370">
            <v>-6</v>
          </cell>
          <cell r="IB370">
            <v>-8.0399999999999991</v>
          </cell>
          <cell r="IC370">
            <v>-7.54</v>
          </cell>
          <cell r="ID370">
            <v>-2.15</v>
          </cell>
          <cell r="IE370">
            <v>-2.83</v>
          </cell>
          <cell r="IF370">
            <v>-4.25</v>
          </cell>
          <cell r="IG370">
            <v>-4.7</v>
          </cell>
          <cell r="IH370">
            <v>0.68</v>
          </cell>
          <cell r="II370">
            <v>3.9</v>
          </cell>
          <cell r="IJ370">
            <v>1.32</v>
          </cell>
          <cell r="IK370">
            <v>1.07</v>
          </cell>
          <cell r="IL370">
            <v>3.02</v>
          </cell>
          <cell r="IM370">
            <v>5.18</v>
          </cell>
          <cell r="IN370">
            <v>8.42</v>
          </cell>
          <cell r="IO370">
            <v>8.15</v>
          </cell>
          <cell r="IP370">
            <v>5.67</v>
          </cell>
          <cell r="IQ370">
            <v>7.62</v>
          </cell>
          <cell r="IR370">
            <v>7.57</v>
          </cell>
          <cell r="IS370">
            <v>5.69</v>
          </cell>
          <cell r="IT370">
            <v>3.31</v>
          </cell>
          <cell r="IU370">
            <v>3.72</v>
          </cell>
          <cell r="IV370">
            <v>2.17</v>
          </cell>
          <cell r="IW370">
            <v>-0.23</v>
          </cell>
          <cell r="IX370">
            <v>-1.69</v>
          </cell>
          <cell r="IY370">
            <v>-3.53</v>
          </cell>
          <cell r="IZ370">
            <v>-6.27</v>
          </cell>
          <cell r="JA370">
            <v>-4.13</v>
          </cell>
          <cell r="JB370">
            <v>-4.26</v>
          </cell>
          <cell r="JC370">
            <v>-3.29</v>
          </cell>
          <cell r="JD370">
            <v>-1.57</v>
          </cell>
          <cell r="JE370">
            <v>-1.73</v>
          </cell>
          <cell r="JF370">
            <v>-0.37</v>
          </cell>
          <cell r="JG370">
            <v>7.0000000000000007E-2</v>
          </cell>
          <cell r="JH370">
            <v>1.1499999999999999</v>
          </cell>
          <cell r="JI370">
            <v>2.15</v>
          </cell>
          <cell r="JJ370">
            <v>3.18</v>
          </cell>
          <cell r="JK370">
            <v>7.24</v>
          </cell>
          <cell r="JL370">
            <v>5.64</v>
          </cell>
          <cell r="JM370">
            <v>3.71</v>
          </cell>
          <cell r="JN370">
            <v>8.74</v>
          </cell>
          <cell r="JO370">
            <v>8.7200000000000006</v>
          </cell>
          <cell r="JP370">
            <v>1.77</v>
          </cell>
          <cell r="JQ370">
            <v>1.2</v>
          </cell>
          <cell r="JR370">
            <v>0.89</v>
          </cell>
          <cell r="JS370">
            <v>0.06</v>
          </cell>
          <cell r="JT370">
            <v>0.05</v>
          </cell>
          <cell r="JU370">
            <v>-0.91</v>
          </cell>
          <cell r="JV370">
            <v>1.27</v>
          </cell>
          <cell r="JW370">
            <v>9.32</v>
          </cell>
          <cell r="JX370">
            <v>11.78</v>
          </cell>
          <cell r="JY370">
            <v>14.72</v>
          </cell>
          <cell r="JZ370">
            <v>16.45</v>
          </cell>
          <cell r="KA370">
            <v>11.27</v>
          </cell>
          <cell r="KB370">
            <v>5.12</v>
          </cell>
          <cell r="KC370">
            <v>-0.19</v>
          </cell>
          <cell r="KD370">
            <v>2.39</v>
          </cell>
          <cell r="KE370">
            <v>4.0199999999999996</v>
          </cell>
          <cell r="KF370">
            <v>0.41</v>
          </cell>
          <cell r="KG370">
            <v>-3.24</v>
          </cell>
          <cell r="KH370">
            <v>-2.48</v>
          </cell>
          <cell r="KI370">
            <v>-0.16</v>
          </cell>
          <cell r="KJ370">
            <v>1.77</v>
          </cell>
          <cell r="KK370">
            <v>-0.47</v>
          </cell>
          <cell r="KL370">
            <v>-4.53</v>
          </cell>
          <cell r="KM370">
            <v>-3.15</v>
          </cell>
          <cell r="KN370">
            <v>-0.69</v>
          </cell>
          <cell r="KO370">
            <v>1.33</v>
          </cell>
          <cell r="KP370">
            <v>1.27</v>
          </cell>
          <cell r="KQ370">
            <v>-0.82</v>
          </cell>
          <cell r="KR370">
            <v>-5.82</v>
          </cell>
          <cell r="KS370">
            <v>-4.45</v>
          </cell>
          <cell r="KT370">
            <v>-7.05</v>
          </cell>
          <cell r="KU370">
            <v>-6.6</v>
          </cell>
          <cell r="KV370">
            <v>-4.4400000000000004</v>
          </cell>
          <cell r="KW370">
            <v>-7.11</v>
          </cell>
          <cell r="KX370">
            <v>-7.08</v>
          </cell>
          <cell r="KY370">
            <v>-5.26</v>
          </cell>
          <cell r="KZ370">
            <v>-7.1</v>
          </cell>
          <cell r="LA370">
            <v>-6.01</v>
          </cell>
          <cell r="LB370">
            <v>-3.44</v>
          </cell>
          <cell r="LC370">
            <v>-2.79</v>
          </cell>
          <cell r="LD370">
            <v>-1.58</v>
          </cell>
          <cell r="LE370">
            <v>-2.81</v>
          </cell>
          <cell r="LF370">
            <v>-4.8</v>
          </cell>
          <cell r="LG370">
            <v>-3.1</v>
          </cell>
          <cell r="LH370">
            <v>1</v>
          </cell>
          <cell r="LI370">
            <v>0.5</v>
          </cell>
          <cell r="LJ370">
            <v>-0.4</v>
          </cell>
          <cell r="LK370">
            <v>-1.0999999999999999</v>
          </cell>
          <cell r="LL370">
            <v>-0.69999999999999984</v>
          </cell>
          <cell r="LM370">
            <v>-0.34654009124700635</v>
          </cell>
          <cell r="LN370">
            <v>0.4</v>
          </cell>
          <cell r="LO370">
            <v>0.64537418009975245</v>
          </cell>
          <cell r="LP370">
            <v>5.8642663237605155E-2</v>
          </cell>
          <cell r="LQ370">
            <v>-0.79999999999999993</v>
          </cell>
          <cell r="LR370">
            <v>-1.0999999999999999</v>
          </cell>
          <cell r="LS370">
            <v>-1.2000000000000002</v>
          </cell>
          <cell r="LT370">
            <v>-1.2</v>
          </cell>
          <cell r="LU370">
            <v>-1</v>
          </cell>
          <cell r="LV370">
            <v>-0.89999999999999991</v>
          </cell>
          <cell r="LW370">
            <v>-1</v>
          </cell>
          <cell r="LX370">
            <v>-0.90000000000000013</v>
          </cell>
          <cell r="LY370">
            <v>-0.40836480383150731</v>
          </cell>
          <cell r="LZ370">
            <v>0.40874884543386319</v>
          </cell>
          <cell r="MA370">
            <v>1.2204520491783186</v>
          </cell>
          <cell r="MB370">
            <v>1.4</v>
          </cell>
          <cell r="MC370">
            <v>1.5999999999999999</v>
          </cell>
          <cell r="MD370">
            <v>1.4</v>
          </cell>
          <cell r="ME370">
            <v>1.4713705274850313</v>
          </cell>
        </row>
        <row r="371">
          <cell r="A371">
            <v>1101073</v>
          </cell>
          <cell r="G371" t="str">
            <v>Feijão-Carioca (Rajado)</v>
          </cell>
          <cell r="H371">
            <v>0.83</v>
          </cell>
          <cell r="I371">
            <v>3.06</v>
          </cell>
          <cell r="J371">
            <v>3.86</v>
          </cell>
          <cell r="K371">
            <v>1.1100000000000001</v>
          </cell>
          <cell r="L371">
            <v>-1.95</v>
          </cell>
          <cell r="M371">
            <v>-2.09</v>
          </cell>
          <cell r="N371">
            <v>1.1000000000000001</v>
          </cell>
          <cell r="O371">
            <v>5.65</v>
          </cell>
          <cell r="P371">
            <v>8.75</v>
          </cell>
          <cell r="Q371">
            <v>7.25</v>
          </cell>
          <cell r="R371">
            <v>5.26</v>
          </cell>
          <cell r="S371">
            <v>4.6100000000000003</v>
          </cell>
          <cell r="T371">
            <v>4.4000000000000004</v>
          </cell>
          <cell r="U371">
            <v>4.38</v>
          </cell>
          <cell r="V371">
            <v>1.76</v>
          </cell>
          <cell r="W371">
            <v>-3.15</v>
          </cell>
          <cell r="X371">
            <v>-8.35</v>
          </cell>
          <cell r="Y371">
            <v>-10.39</v>
          </cell>
          <cell r="Z371">
            <v>-9.8699999999999992</v>
          </cell>
          <cell r="AA371">
            <v>-8.09</v>
          </cell>
          <cell r="AB371">
            <v>-7.09</v>
          </cell>
          <cell r="AC371">
            <v>-5.56</v>
          </cell>
          <cell r="AD371">
            <v>-5.1100000000000003</v>
          </cell>
          <cell r="AE371">
            <v>-2.98</v>
          </cell>
          <cell r="AF371">
            <v>2.46</v>
          </cell>
          <cell r="AG371">
            <v>4.38</v>
          </cell>
          <cell r="AH371">
            <v>2.79</v>
          </cell>
          <cell r="AI371">
            <v>6.61</v>
          </cell>
          <cell r="AJ371">
            <v>16.690000000000001</v>
          </cell>
          <cell r="AK371">
            <v>18</v>
          </cell>
          <cell r="AL371">
            <v>10.37</v>
          </cell>
          <cell r="AM371">
            <v>3.52</v>
          </cell>
          <cell r="AN371">
            <v>-1.29</v>
          </cell>
          <cell r="AO371">
            <v>-5.42</v>
          </cell>
          <cell r="AP371">
            <v>-9.42</v>
          </cell>
          <cell r="AQ371">
            <v>-10.199999999999999</v>
          </cell>
          <cell r="AR371">
            <v>-9.92</v>
          </cell>
          <cell r="AS371">
            <v>-9.7100000000000009</v>
          </cell>
          <cell r="AT371">
            <v>-8.6199999999999992</v>
          </cell>
          <cell r="AU371">
            <v>-8.0500000000000007</v>
          </cell>
          <cell r="AV371">
            <v>-7.37</v>
          </cell>
          <cell r="AW371">
            <v>-2.11</v>
          </cell>
          <cell r="AX371">
            <v>4.8499999999999996</v>
          </cell>
          <cell r="AY371">
            <v>5.26</v>
          </cell>
          <cell r="AZ371">
            <v>4.92</v>
          </cell>
          <cell r="BA371">
            <v>3.03</v>
          </cell>
          <cell r="BB371">
            <v>-0.63</v>
          </cell>
          <cell r="BC371">
            <v>-0.81</v>
          </cell>
          <cell r="BD371">
            <v>0.41</v>
          </cell>
          <cell r="BE371">
            <v>-0.75</v>
          </cell>
          <cell r="BF371">
            <v>-1.67</v>
          </cell>
          <cell r="BG371">
            <v>-3.12</v>
          </cell>
          <cell r="BH371">
            <v>-3.58</v>
          </cell>
          <cell r="BI371">
            <v>-2.54</v>
          </cell>
          <cell r="BJ371">
            <v>-2.59</v>
          </cell>
          <cell r="BK371">
            <v>-2.09</v>
          </cell>
          <cell r="BL371">
            <v>-0.74</v>
          </cell>
          <cell r="BM371">
            <v>1.75</v>
          </cell>
          <cell r="BN371">
            <v>9.99</v>
          </cell>
          <cell r="BO371">
            <v>15.73</v>
          </cell>
          <cell r="BP371">
            <v>10.97</v>
          </cell>
          <cell r="BQ371">
            <v>4.5199999999999996</v>
          </cell>
          <cell r="BR371">
            <v>2.77</v>
          </cell>
          <cell r="BS371">
            <v>5.1100000000000003</v>
          </cell>
          <cell r="BT371">
            <v>5.25</v>
          </cell>
          <cell r="BU371">
            <v>4.09</v>
          </cell>
          <cell r="BV371">
            <v>8.41</v>
          </cell>
          <cell r="BW371">
            <v>15.85</v>
          </cell>
          <cell r="BX371">
            <v>21.08</v>
          </cell>
          <cell r="BY371">
            <v>23.13</v>
          </cell>
          <cell r="BZ371">
            <v>27.86</v>
          </cell>
          <cell r="CA371">
            <v>38.61</v>
          </cell>
          <cell r="CB371">
            <v>30.78</v>
          </cell>
          <cell r="CC371">
            <v>11.93</v>
          </cell>
          <cell r="CD371">
            <v>8.2200000000000006</v>
          </cell>
          <cell r="CE371">
            <v>6.29</v>
          </cell>
          <cell r="CF371">
            <v>-4.57</v>
          </cell>
          <cell r="CG371">
            <v>-9.24</v>
          </cell>
          <cell r="CH371">
            <v>-9.0500000000000007</v>
          </cell>
          <cell r="CI371">
            <v>-10.99</v>
          </cell>
          <cell r="CJ371">
            <v>-13.64</v>
          </cell>
          <cell r="CK371">
            <v>-11.26</v>
          </cell>
          <cell r="CL371">
            <v>-0.59</v>
          </cell>
          <cell r="CM371">
            <v>15.55</v>
          </cell>
          <cell r="CN371">
            <v>17.07</v>
          </cell>
          <cell r="CO371">
            <v>6.59</v>
          </cell>
          <cell r="CP371">
            <v>-2.91</v>
          </cell>
          <cell r="CQ371">
            <v>-5.9</v>
          </cell>
          <cell r="CR371">
            <v>-4.24</v>
          </cell>
          <cell r="CS371">
            <v>-1.64</v>
          </cell>
          <cell r="CT371">
            <v>3.29</v>
          </cell>
          <cell r="CU371">
            <v>4.8600000000000003</v>
          </cell>
          <cell r="CV371">
            <v>-2.54</v>
          </cell>
          <cell r="CW371">
            <v>-14.6</v>
          </cell>
          <cell r="CX371">
            <v>-21.15</v>
          </cell>
          <cell r="CY371">
            <v>-19.02</v>
          </cell>
          <cell r="CZ371">
            <v>3.47</v>
          </cell>
          <cell r="DA371">
            <v>3.47</v>
          </cell>
          <cell r="DB371">
            <v>2.14</v>
          </cell>
          <cell r="DC371">
            <v>-3.35</v>
          </cell>
          <cell r="DD371">
            <v>-10.17</v>
          </cell>
          <cell r="DE371">
            <v>-12.91</v>
          </cell>
          <cell r="DF371">
            <v>-11.38</v>
          </cell>
          <cell r="DG371">
            <v>-8.7200000000000006</v>
          </cell>
          <cell r="DH371">
            <v>-7.51</v>
          </cell>
          <cell r="DI371">
            <v>-6</v>
          </cell>
          <cell r="DJ371">
            <v>-2.76</v>
          </cell>
          <cell r="DK371">
            <v>0.76</v>
          </cell>
          <cell r="DL371">
            <v>5.21</v>
          </cell>
          <cell r="DM371">
            <v>6.46</v>
          </cell>
          <cell r="DN371">
            <v>1.41</v>
          </cell>
          <cell r="DO371">
            <v>-5.24</v>
          </cell>
          <cell r="DP371">
            <v>-7.29</v>
          </cell>
          <cell r="DQ371">
            <v>-6.17</v>
          </cell>
          <cell r="DR371">
            <v>-5.05</v>
          </cell>
          <cell r="DS371">
            <v>-4.72</v>
          </cell>
          <cell r="DT371">
            <v>-5.85</v>
          </cell>
          <cell r="DU371">
            <v>-4.17</v>
          </cell>
          <cell r="DV371">
            <v>-2.1800000000000002</v>
          </cell>
          <cell r="DW371">
            <v>-1.42</v>
          </cell>
          <cell r="DX371">
            <v>0.6</v>
          </cell>
          <cell r="DY371">
            <v>1.19</v>
          </cell>
          <cell r="DZ371">
            <v>-0.03</v>
          </cell>
          <cell r="EA371">
            <v>-1.82</v>
          </cell>
          <cell r="EB371">
            <v>-1.87</v>
          </cell>
          <cell r="EC371">
            <v>10.46</v>
          </cell>
          <cell r="ED371">
            <v>30.1</v>
          </cell>
          <cell r="EE371">
            <v>43.13</v>
          </cell>
          <cell r="EF371">
            <v>31.75</v>
          </cell>
          <cell r="EG371">
            <v>12.96</v>
          </cell>
          <cell r="EH371">
            <v>6.66</v>
          </cell>
          <cell r="EI371">
            <v>2.4700000000000002</v>
          </cell>
          <cell r="EJ371">
            <v>-0.16</v>
          </cell>
          <cell r="EK371">
            <v>-1.47</v>
          </cell>
          <cell r="EL371">
            <v>-4.78</v>
          </cell>
          <cell r="EM371">
            <v>-11.23</v>
          </cell>
          <cell r="EN371">
            <v>-13.2</v>
          </cell>
          <cell r="EO371">
            <v>0.39</v>
          </cell>
          <cell r="EP371">
            <v>24.56</v>
          </cell>
          <cell r="EQ371">
            <v>31.42</v>
          </cell>
          <cell r="ER371">
            <v>10.83</v>
          </cell>
          <cell r="ES371">
            <v>-6.64</v>
          </cell>
          <cell r="ET371">
            <v>-12.72</v>
          </cell>
          <cell r="EU371">
            <v>-16.45</v>
          </cell>
          <cell r="EV371">
            <v>-16.98</v>
          </cell>
          <cell r="EW371">
            <v>-15.02</v>
          </cell>
          <cell r="EX371">
            <v>-11.66</v>
          </cell>
          <cell r="EY371">
            <v>-10.5</v>
          </cell>
          <cell r="EZ371">
            <v>-6.91</v>
          </cell>
          <cell r="FA371">
            <v>1.71</v>
          </cell>
          <cell r="FB371">
            <v>5.99</v>
          </cell>
          <cell r="FC371">
            <v>9.7899999999999991</v>
          </cell>
          <cell r="FD371">
            <v>7.27</v>
          </cell>
          <cell r="FE371">
            <v>1.59</v>
          </cell>
          <cell r="FF371">
            <v>-0.24</v>
          </cell>
          <cell r="FG371">
            <v>-0.74</v>
          </cell>
          <cell r="FH371">
            <v>-0.73</v>
          </cell>
          <cell r="FI371">
            <v>0.5</v>
          </cell>
          <cell r="FJ371">
            <v>1.21</v>
          </cell>
          <cell r="FK371">
            <v>0.57999999999999996</v>
          </cell>
          <cell r="FL371">
            <v>2.96</v>
          </cell>
          <cell r="FM371">
            <v>6.14</v>
          </cell>
          <cell r="FN371">
            <v>2.23</v>
          </cell>
          <cell r="FO371">
            <v>-1.88</v>
          </cell>
          <cell r="FP371">
            <v>-1.24</v>
          </cell>
          <cell r="FQ371">
            <v>-0.88</v>
          </cell>
          <cell r="FR371">
            <v>2.5099999999999998</v>
          </cell>
          <cell r="FS371">
            <v>8.84</v>
          </cell>
          <cell r="FT371">
            <v>10.42</v>
          </cell>
          <cell r="FU371">
            <v>15.06</v>
          </cell>
          <cell r="FV371">
            <v>21.56</v>
          </cell>
          <cell r="FW371">
            <v>10.01</v>
          </cell>
          <cell r="FX371">
            <v>0.81</v>
          </cell>
          <cell r="FY371">
            <v>0.93</v>
          </cell>
          <cell r="FZ371">
            <v>6.74</v>
          </cell>
          <cell r="GA371">
            <v>12.66</v>
          </cell>
          <cell r="GB371">
            <v>15.3</v>
          </cell>
          <cell r="GC371">
            <v>10.02</v>
          </cell>
          <cell r="GD371">
            <v>1.42</v>
          </cell>
          <cell r="GE371">
            <v>-3.07</v>
          </cell>
          <cell r="GF371">
            <v>-4.5199999999999996</v>
          </cell>
          <cell r="GG371">
            <v>-6.78</v>
          </cell>
          <cell r="GH371">
            <v>-9.33</v>
          </cell>
          <cell r="GI371">
            <v>-9.27</v>
          </cell>
          <cell r="GJ371">
            <v>-7.73</v>
          </cell>
          <cell r="GK371">
            <v>-1.62</v>
          </cell>
          <cell r="GL371">
            <v>4.66</v>
          </cell>
          <cell r="GM371">
            <v>1.54</v>
          </cell>
          <cell r="GN371">
            <v>-2.36</v>
          </cell>
          <cell r="GO371">
            <v>-2.0699999999999998</v>
          </cell>
          <cell r="GP371">
            <v>-0.1</v>
          </cell>
          <cell r="GQ371">
            <v>3.55</v>
          </cell>
          <cell r="GR371">
            <v>6.25</v>
          </cell>
          <cell r="GS371">
            <v>5.27</v>
          </cell>
          <cell r="GT371">
            <v>3.27</v>
          </cell>
          <cell r="GU371">
            <v>6.99</v>
          </cell>
          <cell r="GV371">
            <v>11.68</v>
          </cell>
          <cell r="GW371">
            <v>9.08</v>
          </cell>
          <cell r="GX371">
            <v>7.28</v>
          </cell>
          <cell r="GY371">
            <v>9.44</v>
          </cell>
          <cell r="GZ371">
            <v>10.130000000000001</v>
          </cell>
          <cell r="HA371">
            <v>7.23</v>
          </cell>
          <cell r="HB371">
            <v>2.06</v>
          </cell>
          <cell r="HC371">
            <v>-2.19</v>
          </cell>
          <cell r="HD371">
            <v>-3.86</v>
          </cell>
          <cell r="HE371">
            <v>-4.96</v>
          </cell>
          <cell r="HF371">
            <v>-6.03</v>
          </cell>
          <cell r="HG371">
            <v>-8.02</v>
          </cell>
          <cell r="HH371">
            <v>-12.64</v>
          </cell>
          <cell r="HI371">
            <v>-13.95</v>
          </cell>
          <cell r="HJ371">
            <v>-11.17</v>
          </cell>
          <cell r="HK371">
            <v>-9.3000000000000007</v>
          </cell>
          <cell r="HL371">
            <v>-6.92</v>
          </cell>
          <cell r="HM371">
            <v>-7.96</v>
          </cell>
          <cell r="HN371">
            <v>-8.83</v>
          </cell>
          <cell r="HO371">
            <v>-6.62</v>
          </cell>
          <cell r="HP371">
            <v>-4.96</v>
          </cell>
          <cell r="HQ371">
            <v>-3.99</v>
          </cell>
          <cell r="HR371">
            <v>-4.2699999999999996</v>
          </cell>
          <cell r="HS371">
            <v>-4.45</v>
          </cell>
          <cell r="HT371">
            <v>1.44</v>
          </cell>
          <cell r="HU371">
            <v>11.81</v>
          </cell>
          <cell r="HV371">
            <v>12.75</v>
          </cell>
          <cell r="HW371">
            <v>4.71</v>
          </cell>
          <cell r="HX371">
            <v>1.5</v>
          </cell>
          <cell r="HY371">
            <v>0.03</v>
          </cell>
          <cell r="HZ371">
            <v>-3.37</v>
          </cell>
          <cell r="IA371">
            <v>-6.78</v>
          </cell>
          <cell r="IB371">
            <v>-7.44</v>
          </cell>
          <cell r="IC371">
            <v>-6.42</v>
          </cell>
          <cell r="ID371">
            <v>-5.49</v>
          </cell>
          <cell r="IE371">
            <v>-3.77</v>
          </cell>
          <cell r="IF371">
            <v>-3.82</v>
          </cell>
          <cell r="IG371">
            <v>-5.61</v>
          </cell>
          <cell r="IH371">
            <v>-3.41</v>
          </cell>
          <cell r="II371">
            <v>0.3</v>
          </cell>
          <cell r="IJ371">
            <v>1.06</v>
          </cell>
          <cell r="IK371">
            <v>0.14000000000000001</v>
          </cell>
          <cell r="IL371">
            <v>1.44</v>
          </cell>
          <cell r="IM371">
            <v>12.62</v>
          </cell>
          <cell r="IN371">
            <v>24.25</v>
          </cell>
          <cell r="IO371">
            <v>17.95</v>
          </cell>
          <cell r="IP371">
            <v>10.07</v>
          </cell>
          <cell r="IQ371">
            <v>6.87</v>
          </cell>
          <cell r="IR371">
            <v>4.17</v>
          </cell>
          <cell r="IS371">
            <v>3.4</v>
          </cell>
          <cell r="IT371">
            <v>2.37</v>
          </cell>
          <cell r="IU371">
            <v>-1.61</v>
          </cell>
          <cell r="IV371">
            <v>-4.79</v>
          </cell>
          <cell r="IW371">
            <v>-4.17</v>
          </cell>
          <cell r="IX371">
            <v>-3.15</v>
          </cell>
          <cell r="IY371">
            <v>-2.1800000000000002</v>
          </cell>
          <cell r="IZ371">
            <v>0.69</v>
          </cell>
          <cell r="JA371">
            <v>2.0299999999999998</v>
          </cell>
          <cell r="JB371">
            <v>-1.48</v>
          </cell>
          <cell r="JC371">
            <v>-3.37</v>
          </cell>
          <cell r="JD371">
            <v>-2.48</v>
          </cell>
          <cell r="JE371">
            <v>-0.56999999999999995</v>
          </cell>
          <cell r="JF371">
            <v>1.35</v>
          </cell>
          <cell r="JG371">
            <v>0.14000000000000001</v>
          </cell>
          <cell r="JH371">
            <v>-0.56999999999999995</v>
          </cell>
          <cell r="JI371">
            <v>3.23</v>
          </cell>
          <cell r="JJ371">
            <v>5.6</v>
          </cell>
          <cell r="JK371">
            <v>7.02</v>
          </cell>
          <cell r="JL371">
            <v>8.9499999999999993</v>
          </cell>
          <cell r="JM371">
            <v>7.26</v>
          </cell>
          <cell r="JN371">
            <v>5.46</v>
          </cell>
          <cell r="JO371">
            <v>6.82</v>
          </cell>
          <cell r="JP371">
            <v>5.29</v>
          </cell>
          <cell r="JQ371">
            <v>4.0999999999999996</v>
          </cell>
          <cell r="JR371">
            <v>4.1900000000000004</v>
          </cell>
          <cell r="JS371">
            <v>4</v>
          </cell>
          <cell r="JT371">
            <v>5.04</v>
          </cell>
          <cell r="JU371">
            <v>7.61</v>
          </cell>
          <cell r="JV371">
            <v>16.38</v>
          </cell>
          <cell r="JW371">
            <v>41.78</v>
          </cell>
          <cell r="JX371">
            <v>58.06</v>
          </cell>
          <cell r="JY371">
            <v>32.42</v>
          </cell>
          <cell r="JZ371">
            <v>4.74</v>
          </cell>
          <cell r="KA371">
            <v>-5.6</v>
          </cell>
          <cell r="KB371">
            <v>-6.05</v>
          </cell>
          <cell r="KC371">
            <v>-4.6100000000000003</v>
          </cell>
          <cell r="KD371">
            <v>-6.17</v>
          </cell>
          <cell r="KE371">
            <v>-8.7899999999999991</v>
          </cell>
          <cell r="KF371">
            <v>-11.84</v>
          </cell>
          <cell r="KG371">
            <v>-17.52</v>
          </cell>
          <cell r="KH371">
            <v>-17.239999999999998</v>
          </cell>
          <cell r="KI371">
            <v>-13.77</v>
          </cell>
          <cell r="KJ371">
            <v>-13.74</v>
          </cell>
          <cell r="KK371">
            <v>-13.58</v>
          </cell>
          <cell r="KL371">
            <v>-14.68</v>
          </cell>
          <cell r="KM371">
            <v>-14.22</v>
          </cell>
          <cell r="KN371">
            <v>-10.36</v>
          </cell>
          <cell r="KO371">
            <v>-5.59</v>
          </cell>
          <cell r="KP371">
            <v>-2.5</v>
          </cell>
          <cell r="KQ371">
            <v>-1.64</v>
          </cell>
          <cell r="KR371">
            <v>-2.52</v>
          </cell>
          <cell r="KS371">
            <v>3.29</v>
          </cell>
          <cell r="KT371">
            <v>20.91</v>
          </cell>
          <cell r="KU371">
            <v>25.86</v>
          </cell>
          <cell r="KV371">
            <v>9.84</v>
          </cell>
          <cell r="KW371">
            <v>-5.39</v>
          </cell>
          <cell r="KX371">
            <v>-13.89</v>
          </cell>
          <cell r="KY371">
            <v>-14.86</v>
          </cell>
          <cell r="KZ371">
            <v>-11.67</v>
          </cell>
          <cell r="LA371">
            <v>-9.43</v>
          </cell>
          <cell r="LB371">
            <v>-5.95</v>
          </cell>
          <cell r="LC371">
            <v>-3.29</v>
          </cell>
          <cell r="LD371">
            <v>-7.03</v>
          </cell>
          <cell r="LE371">
            <v>-8.4</v>
          </cell>
          <cell r="LF371">
            <v>-4.8</v>
          </cell>
          <cell r="LG371">
            <v>-3.1</v>
          </cell>
          <cell r="LH371">
            <v>1</v>
          </cell>
          <cell r="LI371">
            <v>0.5</v>
          </cell>
          <cell r="LJ371">
            <v>-0.4</v>
          </cell>
          <cell r="LK371">
            <v>-1.0999999999999999</v>
          </cell>
          <cell r="LL371">
            <v>-0.69999999999999984</v>
          </cell>
          <cell r="LM371">
            <v>-0.34654009124700635</v>
          </cell>
          <cell r="LN371">
            <v>0.4</v>
          </cell>
          <cell r="LO371">
            <v>0.64537418009975245</v>
          </cell>
          <cell r="LP371">
            <v>5.8642663237605155E-2</v>
          </cell>
          <cell r="LQ371">
            <v>-0.79999999999999993</v>
          </cell>
          <cell r="LR371">
            <v>-1.0999999999999999</v>
          </cell>
          <cell r="LS371">
            <v>-1.2000000000000002</v>
          </cell>
          <cell r="LT371">
            <v>-1.2</v>
          </cell>
          <cell r="LU371">
            <v>-1</v>
          </cell>
          <cell r="LV371">
            <v>-0.89999999999999991</v>
          </cell>
          <cell r="LW371">
            <v>-1</v>
          </cell>
          <cell r="LX371">
            <v>-0.90000000000000013</v>
          </cell>
          <cell r="LY371">
            <v>-0.40836480383150731</v>
          </cell>
          <cell r="LZ371">
            <v>0.40874884543386319</v>
          </cell>
          <cell r="MA371">
            <v>1.2204520491783186</v>
          </cell>
          <cell r="MB371">
            <v>1.4</v>
          </cell>
          <cell r="MC371">
            <v>1.5999999999999999</v>
          </cell>
          <cell r="MD371">
            <v>1.4</v>
          </cell>
          <cell r="ME371">
            <v>1.4713705274850313</v>
          </cell>
        </row>
        <row r="372">
          <cell r="A372" t="str">
            <v>VNDC</v>
          </cell>
          <cell r="D372" t="str">
            <v>+</v>
          </cell>
          <cell r="E372" t="str">
            <v>Commodities</v>
          </cell>
          <cell r="H372">
            <v>-0.18346873284551496</v>
          </cell>
          <cell r="I372">
            <v>-0.19840759070166292</v>
          </cell>
          <cell r="J372">
            <v>-0.31215832452527231</v>
          </cell>
          <cell r="K372">
            <v>0.28793008023728373</v>
          </cell>
          <cell r="L372">
            <v>-0.26176645356345379</v>
          </cell>
          <cell r="M372">
            <v>-0.47135570175854263</v>
          </cell>
          <cell r="N372">
            <v>3.8328564846024829E-2</v>
          </cell>
          <cell r="O372">
            <v>0.7531432566977655</v>
          </cell>
          <cell r="P372">
            <v>2.1464532973922759</v>
          </cell>
          <cell r="Q372">
            <v>1.8207972894666766</v>
          </cell>
          <cell r="R372">
            <v>0.94958767696444268</v>
          </cell>
          <cell r="S372">
            <v>0.50132197026219139</v>
          </cell>
          <cell r="T372">
            <v>-3.8724629878763059E-2</v>
          </cell>
          <cell r="U372">
            <v>3.7817783067657609E-2</v>
          </cell>
          <cell r="V372">
            <v>-0.98398885395900393</v>
          </cell>
          <cell r="W372">
            <v>-1.0008810769890035</v>
          </cell>
          <cell r="X372">
            <v>-0.3938232129248565</v>
          </cell>
          <cell r="Y372">
            <v>-6.9514527703994508E-2</v>
          </cell>
          <cell r="Z372">
            <v>-0.20443842220158462</v>
          </cell>
          <cell r="AA372">
            <v>-0.13557891506702963</v>
          </cell>
          <cell r="AB372">
            <v>-0.28209617517535795</v>
          </cell>
          <cell r="AC372">
            <v>-0.40868350767937867</v>
          </cell>
          <cell r="AD372">
            <v>-0.23743824574241013</v>
          </cell>
          <cell r="AE372">
            <v>-0.40236123867861329</v>
          </cell>
          <cell r="AF372">
            <v>-3.8605319918864102E-2</v>
          </cell>
          <cell r="AG372">
            <v>0.19462965780099209</v>
          </cell>
          <cell r="AH372">
            <v>-3.9127726797105475E-3</v>
          </cell>
          <cell r="AI372">
            <v>1.3785544434648347</v>
          </cell>
          <cell r="AJ372">
            <v>0.92581617245650938</v>
          </cell>
          <cell r="AK372">
            <v>0.50825409476198957</v>
          </cell>
          <cell r="AL372">
            <v>0.13848616092225127</v>
          </cell>
          <cell r="AM372">
            <v>0.10241712997250288</v>
          </cell>
          <cell r="AN372">
            <v>4.3456946574899263E-2</v>
          </cell>
          <cell r="AO372">
            <v>0.87022715519738147</v>
          </cell>
          <cell r="AP372">
            <v>1.2161099120525514</v>
          </cell>
          <cell r="AQ372">
            <v>0.43410087881598669</v>
          </cell>
          <cell r="AR372">
            <v>1.0881177031809972</v>
          </cell>
          <cell r="AS372">
            <v>1.1098393437303582</v>
          </cell>
          <cell r="AT372">
            <v>0.63850630807533537</v>
          </cell>
          <cell r="AU372">
            <v>0.7915357369735736</v>
          </cell>
          <cell r="AV372">
            <v>-0.23817895243443818</v>
          </cell>
          <cell r="AW372">
            <v>-8.9103613438541354E-2</v>
          </cell>
          <cell r="AX372">
            <v>0.79426146073452686</v>
          </cell>
          <cell r="AY372">
            <v>1.5951490442516891</v>
          </cell>
          <cell r="AZ372">
            <v>1.9483377437184324</v>
          </cell>
          <cell r="BA372">
            <v>1.8208728521886004</v>
          </cell>
          <cell r="BB372">
            <v>1.6776663721975185</v>
          </cell>
          <cell r="BC372">
            <v>1.4075428643375769</v>
          </cell>
          <cell r="BD372">
            <v>0.8961724007123989</v>
          </cell>
          <cell r="BE372">
            <v>0.70721271309769118</v>
          </cell>
          <cell r="BF372">
            <v>0.99269671780344715</v>
          </cell>
          <cell r="BG372">
            <v>1.6889058991767083</v>
          </cell>
          <cell r="BH372">
            <v>1.6296162866942892</v>
          </cell>
          <cell r="BI372">
            <v>1.4439834639716413</v>
          </cell>
          <cell r="BJ372">
            <v>1.5753047163961209</v>
          </cell>
          <cell r="BK372">
            <v>1.3876357704178564</v>
          </cell>
          <cell r="BL372">
            <v>1.0655262844574762</v>
          </cell>
          <cell r="BM372">
            <v>0.75924521329027927</v>
          </cell>
          <cell r="BN372">
            <v>0.68112999969091292</v>
          </cell>
          <cell r="BO372">
            <v>0.2991870788760832</v>
          </cell>
          <cell r="BP372">
            <v>0.62279914585368135</v>
          </cell>
          <cell r="BQ372">
            <v>0.68885656708062326</v>
          </cell>
          <cell r="BR372">
            <v>0.35626473864165081</v>
          </cell>
          <cell r="BS372">
            <v>-0.26893238365198763</v>
          </cell>
          <cell r="BT372">
            <v>-0.29263095764093633</v>
          </cell>
          <cell r="BU372">
            <v>-0.31917104035116378</v>
          </cell>
          <cell r="BV372">
            <v>0.56136407323747683</v>
          </cell>
          <cell r="BW372">
            <v>1.4366468969393251</v>
          </cell>
          <cell r="BX372">
            <v>1.0794858678111898</v>
          </cell>
          <cell r="BY372">
            <v>0.86044830718936327</v>
          </cell>
          <cell r="BZ372">
            <v>1.3660565408595247</v>
          </cell>
          <cell r="CA372">
            <v>1.3066494205310801</v>
          </cell>
          <cell r="CB372">
            <v>1.5370631574612197</v>
          </cell>
          <cell r="CC372">
            <v>2.333418282841484</v>
          </cell>
          <cell r="CD372">
            <v>2.3030012346741473</v>
          </cell>
          <cell r="CE372">
            <v>1.5106137990318909</v>
          </cell>
          <cell r="CF372">
            <v>0.76705838054409714</v>
          </cell>
          <cell r="CG372">
            <v>0.5871506972935675</v>
          </cell>
          <cell r="CH372">
            <v>1.2320438690282227</v>
          </cell>
          <cell r="CI372">
            <v>2.2260665352716527</v>
          </cell>
          <cell r="CJ372">
            <v>3.6099617838794513</v>
          </cell>
          <cell r="CK372">
            <v>4.3286503883727958</v>
          </cell>
          <cell r="CL372">
            <v>2.9879466904105416</v>
          </cell>
          <cell r="CM372">
            <v>1.3538956297258886</v>
          </cell>
          <cell r="CN372">
            <v>0.87009983065141427</v>
          </cell>
          <cell r="CO372">
            <v>0.35282625630705661</v>
          </cell>
          <cell r="CP372">
            <v>0.26255668904430329</v>
          </cell>
          <cell r="CQ372">
            <v>0.20577422177242777</v>
          </cell>
          <cell r="CR372">
            <v>-9.8867534817591793E-2</v>
          </cell>
          <cell r="CS372">
            <v>-0.99882826491594234</v>
          </cell>
          <cell r="CT372">
            <v>-1.1394211136663763</v>
          </cell>
          <cell r="CU372">
            <v>0.31397087391522804</v>
          </cell>
          <cell r="CV372">
            <v>0.28518818001265539</v>
          </cell>
          <cell r="CW372">
            <v>-0.36169951925831695</v>
          </cell>
          <cell r="CX372">
            <v>0.15564575337693373</v>
          </cell>
          <cell r="CY372">
            <v>0.43293118845370065</v>
          </cell>
          <cell r="CZ372">
            <v>-0.19293264584955036</v>
          </cell>
          <cell r="DA372">
            <v>-0.19293264584955036</v>
          </cell>
          <cell r="DB372">
            <v>-0.67658511320272308</v>
          </cell>
          <cell r="DC372">
            <v>-0.48974524042398088</v>
          </cell>
          <cell r="DD372">
            <v>0.13050684674359056</v>
          </cell>
          <cell r="DE372">
            <v>0.21255935962021902</v>
          </cell>
          <cell r="DF372">
            <v>-0.16292254806184808</v>
          </cell>
          <cell r="DG372">
            <v>8.5427232299866276E-2</v>
          </cell>
          <cell r="DH372">
            <v>1.8731949296757148E-2</v>
          </cell>
          <cell r="DI372">
            <v>3.2780468892510357E-2</v>
          </cell>
          <cell r="DJ372">
            <v>0.29394574298508613</v>
          </cell>
          <cell r="DK372">
            <v>0.39868368938095761</v>
          </cell>
          <cell r="DL372">
            <v>0.46894458868990679</v>
          </cell>
          <cell r="DM372">
            <v>0.66859435481857543</v>
          </cell>
          <cell r="DN372">
            <v>0.30171714653978815</v>
          </cell>
          <cell r="DO372">
            <v>-0.20568749372723</v>
          </cell>
          <cell r="DP372">
            <v>-0.80094415494764026</v>
          </cell>
          <cell r="DQ372">
            <v>-0.88440623711093103</v>
          </cell>
          <cell r="DR372">
            <v>-0.34959362294407731</v>
          </cell>
          <cell r="DS372">
            <v>3.4072312777921221E-2</v>
          </cell>
          <cell r="DT372">
            <v>0.46136733005739877</v>
          </cell>
          <cell r="DU372">
            <v>1.1257743227868682</v>
          </cell>
          <cell r="DV372">
            <v>0.68440949000000573</v>
          </cell>
          <cell r="DW372">
            <v>-0.35553335690002508</v>
          </cell>
          <cell r="DX372">
            <v>0.17198462083348234</v>
          </cell>
          <cell r="DY372">
            <v>0.8040678153639188</v>
          </cell>
          <cell r="DZ372">
            <v>0.82056146037142819</v>
          </cell>
          <cell r="EA372">
            <v>1.3403342473878259</v>
          </cell>
          <cell r="EB372">
            <v>1.2966134324834193</v>
          </cell>
          <cell r="EC372">
            <v>1.4057662465189493</v>
          </cell>
          <cell r="ED372">
            <v>1.6746905382450079</v>
          </cell>
          <cell r="EE372">
            <v>1.313502663537893</v>
          </cell>
          <cell r="EF372">
            <v>1.0572999195513988</v>
          </cell>
          <cell r="EG372">
            <v>0.70158385260453149</v>
          </cell>
          <cell r="EH372">
            <v>0.22487859095619295</v>
          </cell>
          <cell r="EI372">
            <v>3.2902361586670904E-2</v>
          </cell>
          <cell r="EJ372">
            <v>-2.8557717622695315E-2</v>
          </cell>
          <cell r="EK372">
            <v>-0.22673993989224386</v>
          </cell>
          <cell r="EL372">
            <v>-0.5424035183936019</v>
          </cell>
          <cell r="EM372">
            <v>-0.24469496939603047</v>
          </cell>
          <cell r="EN372">
            <v>-0.15259972563065696</v>
          </cell>
          <cell r="EO372">
            <v>0.32419388952759409</v>
          </cell>
          <cell r="EP372">
            <v>0.29606362116308238</v>
          </cell>
          <cell r="EQ372">
            <v>0.20956943521294827</v>
          </cell>
          <cell r="ER372">
            <v>1.422706858437671</v>
          </cell>
          <cell r="ES372">
            <v>1.2511657437758603</v>
          </cell>
          <cell r="ET372">
            <v>0.34606981751789362</v>
          </cell>
          <cell r="EU372">
            <v>0.28280606177067774</v>
          </cell>
          <cell r="EV372">
            <v>0.9222137687824965</v>
          </cell>
          <cell r="EW372">
            <v>0.64616679634290497</v>
          </cell>
          <cell r="EX372">
            <v>4.8014814434689933E-2</v>
          </cell>
          <cell r="EY372">
            <v>-5.3467100986330403E-2</v>
          </cell>
          <cell r="EZ372">
            <v>-4.9868946949684932E-2</v>
          </cell>
          <cell r="FA372">
            <v>0.22216317944064751</v>
          </cell>
          <cell r="FB372">
            <v>0.21009476458012377</v>
          </cell>
          <cell r="FC372">
            <v>-8.8295380314783498E-2</v>
          </cell>
          <cell r="FD372">
            <v>0.25006324930393159</v>
          </cell>
          <cell r="FE372">
            <v>0.19292412324941388</v>
          </cell>
          <cell r="FF372">
            <v>7.976563380544742E-2</v>
          </cell>
          <cell r="FG372">
            <v>-0.25520849808576512</v>
          </cell>
          <cell r="FH372">
            <v>-0.89246543330087624</v>
          </cell>
          <cell r="FI372">
            <v>-0.23143260189550136</v>
          </cell>
          <cell r="FJ372">
            <v>0.67841691248770886</v>
          </cell>
          <cell r="FK372">
            <v>-0.20966402872170162</v>
          </cell>
          <cell r="FL372">
            <v>-0.4390368050117463</v>
          </cell>
          <cell r="FM372">
            <v>0.20999775369312179</v>
          </cell>
          <cell r="FN372">
            <v>0.18962831158560692</v>
          </cell>
          <cell r="FO372">
            <v>5.8902291855270759E-2</v>
          </cell>
          <cell r="FP372">
            <v>-0.21573465346534657</v>
          </cell>
          <cell r="FQ372">
            <v>0.15092142341827516</v>
          </cell>
          <cell r="FR372">
            <v>0.37737041467304627</v>
          </cell>
          <cell r="FS372">
            <v>-0.37313936852456986</v>
          </cell>
          <cell r="FT372">
            <v>0.43524364696450113</v>
          </cell>
          <cell r="FU372">
            <v>1.2023328149300156</v>
          </cell>
          <cell r="FV372">
            <v>0.57817373916907355</v>
          </cell>
          <cell r="FW372">
            <v>2.7730183263413498E-2</v>
          </cell>
          <cell r="FX372">
            <v>0.22888049755664144</v>
          </cell>
          <cell r="FY372">
            <v>7.5923298603413875E-2</v>
          </cell>
          <cell r="FZ372">
            <v>0.63269111111111098</v>
          </cell>
          <cell r="GA372">
            <v>1.4233896046201684</v>
          </cell>
          <cell r="GB372">
            <v>1.1182098491570545</v>
          </cell>
          <cell r="GC372">
            <v>1.0664800528983911</v>
          </cell>
          <cell r="GD372">
            <v>0.24272386413762695</v>
          </cell>
          <cell r="GE372">
            <v>0.17903875629516094</v>
          </cell>
          <cell r="GF372">
            <v>0.81916850463167179</v>
          </cell>
          <cell r="GG372">
            <v>0.91889107611548548</v>
          </cell>
          <cell r="GH372">
            <v>0.81454685099846391</v>
          </cell>
          <cell r="GI372">
            <v>0.53027203482045693</v>
          </cell>
          <cell r="GJ372">
            <v>0.83616830601092884</v>
          </cell>
          <cell r="GK372">
            <v>2.7502066565151191</v>
          </cell>
          <cell r="GL372">
            <v>4.4209411764705884</v>
          </cell>
          <cell r="GM372">
            <v>5.1950979557069834</v>
          </cell>
          <cell r="GN372">
            <v>6.0024495798319339</v>
          </cell>
          <cell r="GO372">
            <v>6.4367019975540165</v>
          </cell>
          <cell r="GP372">
            <v>5.3252265016962692</v>
          </cell>
          <cell r="GQ372">
            <v>3.209847637415622</v>
          </cell>
          <cell r="GR372">
            <v>2.8130253865241457</v>
          </cell>
          <cell r="GS372">
            <v>4.6828100263852246</v>
          </cell>
          <cell r="GT372">
            <v>7.351498969458496</v>
          </cell>
          <cell r="GU372">
            <v>6.8895403343023247</v>
          </cell>
          <cell r="GV372">
            <v>3.153243053112909</v>
          </cell>
          <cell r="GW372">
            <v>2.7035247863247869</v>
          </cell>
          <cell r="GX372">
            <v>2.0965164496230293</v>
          </cell>
          <cell r="GY372">
            <v>2.3586675594241715</v>
          </cell>
          <cell r="GZ372">
            <v>2.4461460617304773</v>
          </cell>
          <cell r="HA372">
            <v>0.53468595856626122</v>
          </cell>
          <cell r="HB372">
            <v>-1.1817380519265757</v>
          </cell>
          <cell r="HC372">
            <v>-0.93907018694653976</v>
          </cell>
          <cell r="HD372">
            <v>-0.43666275167785251</v>
          </cell>
          <cell r="HE372">
            <v>7.899303251493027E-2</v>
          </cell>
          <cell r="HF372">
            <v>7.5538876707707911E-2</v>
          </cell>
          <cell r="HG372">
            <v>0.37159814323607437</v>
          </cell>
          <cell r="HH372">
            <v>-6.2538825118163402E-2</v>
          </cell>
          <cell r="HI372">
            <v>-0.71441794999172059</v>
          </cell>
          <cell r="HJ372">
            <v>-0.8530120277824832</v>
          </cell>
          <cell r="HK372">
            <v>0.16431582469053194</v>
          </cell>
          <cell r="HL372">
            <v>1.1920051457975986</v>
          </cell>
          <cell r="HM372">
            <v>0.76878650553877137</v>
          </cell>
          <cell r="HN372">
            <v>0.16956380984835578</v>
          </cell>
          <cell r="HO372">
            <v>-8.1654941373534407E-2</v>
          </cell>
          <cell r="HP372">
            <v>-0.3038131962296487</v>
          </cell>
          <cell r="HQ372">
            <v>-0.40516161446993809</v>
          </cell>
          <cell r="HR372">
            <v>0.35480353124459058</v>
          </cell>
          <cell r="HS372">
            <v>0.79540257104194878</v>
          </cell>
          <cell r="HT372">
            <v>-0.74686046511627913</v>
          </cell>
          <cell r="HU372">
            <v>-1.1910666666666665</v>
          </cell>
          <cell r="HV372">
            <v>-1.2021686322830485</v>
          </cell>
          <cell r="HW372">
            <v>-1.2811074750258353</v>
          </cell>
          <cell r="HX372">
            <v>-1.3319673308203197</v>
          </cell>
          <cell r="HY372">
            <v>-3.8268827973994028</v>
          </cell>
          <cell r="HZ372">
            <v>-3.4882149395825697</v>
          </cell>
          <cell r="IA372">
            <v>-1.6167511478420571</v>
          </cell>
          <cell r="IB372">
            <v>-1.0810411899313501</v>
          </cell>
          <cell r="IC372">
            <v>-1.0125716963448923</v>
          </cell>
          <cell r="ID372">
            <v>-0.32659134801081491</v>
          </cell>
          <cell r="IE372">
            <v>-0.59122823618470843</v>
          </cell>
          <cell r="IF372">
            <v>-0.31987390882638223</v>
          </cell>
          <cell r="IG372">
            <v>0.7270429799426934</v>
          </cell>
          <cell r="IH372">
            <v>0.86601486116542814</v>
          </cell>
          <cell r="II372">
            <v>-5.5533091741369452E-2</v>
          </cell>
          <cell r="IJ372">
            <v>-0.7815300759197974</v>
          </cell>
          <cell r="IK372">
            <v>-1.1779827586206899</v>
          </cell>
          <cell r="IL372">
            <v>-0.80299448384554761</v>
          </cell>
          <cell r="IM372">
            <v>-0.60515883843305396</v>
          </cell>
          <cell r="IN372">
            <v>6.9925925925926058E-2</v>
          </cell>
          <cell r="IO372">
            <v>0.60328656126482216</v>
          </cell>
          <cell r="IP372">
            <v>1.1452451079281825</v>
          </cell>
          <cell r="IQ372">
            <v>2.0004293381037566</v>
          </cell>
          <cell r="IR372">
            <v>1.0186202020202018</v>
          </cell>
          <cell r="IS372">
            <v>0.35378575655947914</v>
          </cell>
          <cell r="IT372">
            <v>0.6033636915604127</v>
          </cell>
          <cell r="IU372">
            <v>3.7612890391883896E-2</v>
          </cell>
          <cell r="IV372">
            <v>-0.67477245022348631</v>
          </cell>
          <cell r="IW372">
            <v>-0.17063514325786386</v>
          </cell>
          <cell r="IX372">
            <v>0.21810170887379041</v>
          </cell>
          <cell r="IY372">
            <v>-0.12518713331984638</v>
          </cell>
          <cell r="IZ372">
            <v>-9.0710132890365502E-2</v>
          </cell>
          <cell r="JA372">
            <v>0.64425770880130695</v>
          </cell>
          <cell r="JB372">
            <v>1.5171034482758621</v>
          </cell>
          <cell r="JC372">
            <v>1.3973730369161741</v>
          </cell>
          <cell r="JD372">
            <v>0.70344492663773506</v>
          </cell>
          <cell r="JE372">
            <v>0.21125428513813269</v>
          </cell>
          <cell r="JF372">
            <v>0.23900102986611738</v>
          </cell>
          <cell r="JG372">
            <v>0.48371538306044065</v>
          </cell>
          <cell r="JH372">
            <v>0.73922265867273107</v>
          </cell>
          <cell r="JI372">
            <v>0.81220486815415827</v>
          </cell>
          <cell r="JJ372">
            <v>1.2354223602484471</v>
          </cell>
          <cell r="JK372">
            <v>1.5890809272061814</v>
          </cell>
          <cell r="JL372">
            <v>1.5996583850931678</v>
          </cell>
          <cell r="JM372">
            <v>2.681300303336704</v>
          </cell>
          <cell r="JN372">
            <v>3.8459934183463589</v>
          </cell>
          <cell r="JO372">
            <v>3.7458675708017548</v>
          </cell>
          <cell r="JP372">
            <v>2.3100542713567842</v>
          </cell>
          <cell r="JQ372">
            <v>1.6490875558144049</v>
          </cell>
          <cell r="JR372">
            <v>1.7448727559676462</v>
          </cell>
          <cell r="JS372">
            <v>1.9849796903108663</v>
          </cell>
          <cell r="JT372">
            <v>2.1141509066094759</v>
          </cell>
          <cell r="JU372">
            <v>2.3615754591933338</v>
          </cell>
          <cell r="JV372">
            <v>1.943974186091312</v>
          </cell>
          <cell r="JW372">
            <v>1.5537353215284249</v>
          </cell>
          <cell r="JX372">
            <v>1.4759021058622652</v>
          </cell>
          <cell r="JY372">
            <v>1.8818367722918203</v>
          </cell>
          <cell r="JZ372">
            <v>1.3038334273359651</v>
          </cell>
          <cell r="KA372">
            <v>-0.23616587850127319</v>
          </cell>
          <cell r="KB372">
            <v>3.1829200074585069E-2</v>
          </cell>
          <cell r="KC372">
            <v>1.8564160263446761</v>
          </cell>
          <cell r="KD372">
            <v>1.5050569773958526</v>
          </cell>
          <cell r="KE372">
            <v>3.7544522396114506E-2</v>
          </cell>
          <cell r="KF372">
            <v>0.73586868314275178</v>
          </cell>
          <cell r="KG372">
            <v>2.0001009918845805</v>
          </cell>
          <cell r="KH372">
            <v>1.654334496052873</v>
          </cell>
          <cell r="KI372">
            <v>1.2362294211364844</v>
          </cell>
          <cell r="KJ372">
            <v>2.3152477396021705</v>
          </cell>
          <cell r="KK372">
            <v>2.335922483339179</v>
          </cell>
          <cell r="KL372">
            <v>0.92962772558057083</v>
          </cell>
          <cell r="KM372">
            <v>1.0051901565995525</v>
          </cell>
          <cell r="KN372">
            <v>0.74872569812654644</v>
          </cell>
          <cell r="KO372">
            <v>3.3134404924760656E-2</v>
          </cell>
          <cell r="KP372">
            <v>-0.17284911294572283</v>
          </cell>
          <cell r="KQ372">
            <v>-2.8058269065981144E-2</v>
          </cell>
          <cell r="KR372">
            <v>0.22980081085845228</v>
          </cell>
          <cell r="KS372">
            <v>4.643224699828404E-3</v>
          </cell>
          <cell r="KT372">
            <v>-1.8972687224669549E-2</v>
          </cell>
          <cell r="KU372">
            <v>-0.11356835769561478</v>
          </cell>
          <cell r="KV372">
            <v>-0.4778676081200352</v>
          </cell>
          <cell r="KW372">
            <v>2.6095925734915242E-3</v>
          </cell>
          <cell r="KX372">
            <v>-0.22818906001062131</v>
          </cell>
          <cell r="KY372">
            <v>-1.1510781949707201</v>
          </cell>
          <cell r="KZ372">
            <v>-0.76890016017084883</v>
          </cell>
          <cell r="LA372">
            <v>-0.53538461538461546</v>
          </cell>
          <cell r="LB372">
            <v>-0.23968772433596558</v>
          </cell>
          <cell r="LC372">
            <v>-0.1071187631763879</v>
          </cell>
          <cell r="LD372">
            <v>-1.6204080158873442</v>
          </cell>
          <cell r="LE372">
            <v>-1.6067761299435028</v>
          </cell>
          <cell r="LF372">
            <v>-0.9</v>
          </cell>
          <cell r="LG372">
            <v>-0.6</v>
          </cell>
          <cell r="LH372">
            <v>1</v>
          </cell>
          <cell r="LI372">
            <v>0.5</v>
          </cell>
          <cell r="LJ372">
            <v>-0.40000000000000008</v>
          </cell>
          <cell r="LK372">
            <v>-1.1000000000000001</v>
          </cell>
          <cell r="LL372">
            <v>-0.69999999999999984</v>
          </cell>
          <cell r="LM372">
            <v>-0.34654009124700635</v>
          </cell>
          <cell r="LN372">
            <v>0.4</v>
          </cell>
          <cell r="LO372">
            <v>0.64537418009975223</v>
          </cell>
          <cell r="LP372">
            <v>5.8642663237605142E-2</v>
          </cell>
          <cell r="LQ372">
            <v>-0.8</v>
          </cell>
          <cell r="LR372">
            <v>-1.1000000000000001</v>
          </cell>
          <cell r="LS372">
            <v>-1.2</v>
          </cell>
          <cell r="LT372">
            <v>-1.1999999999999997</v>
          </cell>
          <cell r="LU372">
            <v>-1</v>
          </cell>
          <cell r="LV372">
            <v>-0.9</v>
          </cell>
          <cell r="LW372">
            <v>-1</v>
          </cell>
          <cell r="LX372">
            <v>-0.9</v>
          </cell>
          <cell r="LY372">
            <v>-0.40836480383150736</v>
          </cell>
          <cell r="LZ372">
            <v>0.40874884543386325</v>
          </cell>
          <cell r="MA372">
            <v>1.2204520491783188</v>
          </cell>
          <cell r="MB372">
            <v>1.4</v>
          </cell>
          <cell r="MC372">
            <v>1.6000000000000003</v>
          </cell>
          <cell r="MD372">
            <v>1.4</v>
          </cell>
          <cell r="ME372">
            <v>1.4713705274850313</v>
          </cell>
        </row>
        <row r="373">
          <cell r="A373" t="str">
            <v>VNDF</v>
          </cell>
          <cell r="E373" t="str">
            <v>+</v>
          </cell>
          <cell r="F373" t="str">
            <v>Farinhas</v>
          </cell>
          <cell r="H373">
            <v>-1.1129286888541332</v>
          </cell>
          <cell r="I373">
            <v>-0.3932230271290828</v>
          </cell>
          <cell r="J373">
            <v>-0.63975189936920296</v>
          </cell>
          <cell r="K373">
            <v>-0.80583900592115421</v>
          </cell>
          <cell r="L373">
            <v>-1.3302300036046906</v>
          </cell>
          <cell r="M373">
            <v>-1.7881523665348362</v>
          </cell>
          <cell r="N373">
            <v>-0.99572839963857185</v>
          </cell>
          <cell r="O373">
            <v>1.2669026872743137</v>
          </cell>
          <cell r="P373">
            <v>2.5992953741012248</v>
          </cell>
          <cell r="Q373">
            <v>1.797698022235954</v>
          </cell>
          <cell r="R373">
            <v>0.40755388162441675</v>
          </cell>
          <cell r="S373">
            <v>-0.67643569697819983</v>
          </cell>
          <cell r="T373">
            <v>-0.73799689010274483</v>
          </cell>
          <cell r="U373">
            <v>-1.1452281028209657</v>
          </cell>
          <cell r="V373">
            <v>-1.2904941522199527</v>
          </cell>
          <cell r="W373">
            <v>-1.4416672334529705</v>
          </cell>
          <cell r="X373">
            <v>-2.3108036577180453</v>
          </cell>
          <cell r="Y373">
            <v>-2.2976181220604297</v>
          </cell>
          <cell r="Z373">
            <v>-0.90882859974781782</v>
          </cell>
          <cell r="AA373">
            <v>-0.51197210524760117</v>
          </cell>
          <cell r="AB373">
            <v>-1.0146009972977541</v>
          </cell>
          <cell r="AC373">
            <v>-0.87130643870869051</v>
          </cell>
          <cell r="AD373">
            <v>-0.50153739107449125</v>
          </cell>
          <cell r="AE373">
            <v>-0.36539082691483155</v>
          </cell>
          <cell r="AF373">
            <v>-0.30409330728945139</v>
          </cell>
          <cell r="AG373">
            <v>-0.29378342617352177</v>
          </cell>
          <cell r="AH373">
            <v>-2.26700895332482E-2</v>
          </cell>
          <cell r="AI373">
            <v>0.39241340739008101</v>
          </cell>
          <cell r="AJ373">
            <v>1.0023554676532831</v>
          </cell>
          <cell r="AK373">
            <v>0.87610410029093111</v>
          </cell>
          <cell r="AL373">
            <v>-6.7970769640056772E-2</v>
          </cell>
          <cell r="AM373">
            <v>-1.0252700844221263</v>
          </cell>
          <cell r="AN373">
            <v>-0.99389940501554719</v>
          </cell>
          <cell r="AO373">
            <v>-0.71354031072671398</v>
          </cell>
          <cell r="AP373">
            <v>-0.38842686245574004</v>
          </cell>
          <cell r="AQ373">
            <v>-0.1025565487324807</v>
          </cell>
          <cell r="AR373">
            <v>0.7540437099068773</v>
          </cell>
          <cell r="AS373">
            <v>1.469784144959126</v>
          </cell>
          <cell r="AT373">
            <v>0.89413574892272718</v>
          </cell>
          <cell r="AU373">
            <v>0.23523661557372647</v>
          </cell>
          <cell r="AV373">
            <v>-0.61138819596634419</v>
          </cell>
          <cell r="AW373">
            <v>2.7835737923701778E-2</v>
          </cell>
          <cell r="AX373">
            <v>1.6660208877522096</v>
          </cell>
          <cell r="AY373">
            <v>2.367200969619923</v>
          </cell>
          <cell r="AZ373">
            <v>3.2278070403072983</v>
          </cell>
          <cell r="BA373">
            <v>4.3430617041892727</v>
          </cell>
          <cell r="BB373">
            <v>4.0780473833374735</v>
          </cell>
          <cell r="BC373">
            <v>2.7561942220346549</v>
          </cell>
          <cell r="BD373">
            <v>1.4382561082492713</v>
          </cell>
          <cell r="BE373">
            <v>1.6243769879944656</v>
          </cell>
          <cell r="BF373">
            <v>2.152158426298008</v>
          </cell>
          <cell r="BG373">
            <v>2.3705120593361304</v>
          </cell>
          <cell r="BH373">
            <v>2.5897423058609199</v>
          </cell>
          <cell r="BI373">
            <v>2.5006485442169479</v>
          </cell>
          <cell r="BJ373">
            <v>2.2702680416749685</v>
          </cell>
          <cell r="BK373">
            <v>1.5248121246275004</v>
          </cell>
          <cell r="BL373">
            <v>1.0852660354241284</v>
          </cell>
          <cell r="BM373">
            <v>0.75828559531318807</v>
          </cell>
          <cell r="BN373">
            <v>1.152983935030071</v>
          </cell>
          <cell r="BO373">
            <v>0.7558568087060813</v>
          </cell>
          <cell r="BP373">
            <v>0.4371637045280104</v>
          </cell>
          <cell r="BQ373">
            <v>0.82613591228824323</v>
          </cell>
          <cell r="BR373">
            <v>0.59059032905987874</v>
          </cell>
          <cell r="BS373">
            <v>-0.24242880774463219</v>
          </cell>
          <cell r="BT373">
            <v>-0.6228695613268117</v>
          </cell>
          <cell r="BU373">
            <v>0.12196989294809207</v>
          </cell>
          <cell r="BV373">
            <v>0.93730919079723407</v>
          </cell>
          <cell r="BW373">
            <v>1.1455439833748762</v>
          </cell>
          <cell r="BX373">
            <v>1.3547094246600369</v>
          </cell>
          <cell r="BY373">
            <v>1.9268650672064036</v>
          </cell>
          <cell r="BZ373">
            <v>1.6441884897313093</v>
          </cell>
          <cell r="CA373">
            <v>0.52739733467247885</v>
          </cell>
          <cell r="CB373">
            <v>1.0717671979635317</v>
          </cell>
          <cell r="CC373">
            <v>2.9490333338659918</v>
          </cell>
          <cell r="CD373">
            <v>3.1459702234521933</v>
          </cell>
          <cell r="CE373">
            <v>2.2025306262253213</v>
          </cell>
          <cell r="CF373">
            <v>0.98290799176671284</v>
          </cell>
          <cell r="CG373">
            <v>0.62024976573206958</v>
          </cell>
          <cell r="CH373">
            <v>1.2954518948775517</v>
          </cell>
          <cell r="CI373">
            <v>2.9279213827586861</v>
          </cell>
          <cell r="CJ373">
            <v>5.6554076762121692</v>
          </cell>
          <cell r="CK373">
            <v>7.9487503439837788</v>
          </cell>
          <cell r="CL373">
            <v>5.2669034673406454</v>
          </cell>
          <cell r="CM373">
            <v>1.1776000346860533</v>
          </cell>
          <cell r="CN373">
            <v>-0.28550278842645882</v>
          </cell>
          <cell r="CO373">
            <v>-0.91299263751778736</v>
          </cell>
          <cell r="CP373">
            <v>-1.1732537758452974</v>
          </cell>
          <cell r="CQ373">
            <v>-2.3401947990439695</v>
          </cell>
          <cell r="CR373">
            <v>-2.4090728264003705</v>
          </cell>
          <cell r="CS373">
            <v>-2.8466691649665936</v>
          </cell>
          <cell r="CT373">
            <v>-2.9513391948704037</v>
          </cell>
          <cell r="CU373">
            <v>-0.28524625062436859</v>
          </cell>
          <cell r="CV373">
            <v>0.78800831550979411</v>
          </cell>
          <cell r="CW373">
            <v>-0.26207341623376951</v>
          </cell>
          <cell r="CX373">
            <v>-0.20550870885455244</v>
          </cell>
          <cell r="CY373">
            <v>-0.27459433454869375</v>
          </cell>
          <cell r="CZ373">
            <v>-0.46680492613000407</v>
          </cell>
          <cell r="DA373">
            <v>-0.46680492613000407</v>
          </cell>
          <cell r="DB373">
            <v>-0.68509625796330753</v>
          </cell>
          <cell r="DC373">
            <v>-0.37309252688131622</v>
          </cell>
          <cell r="DD373">
            <v>-0.26867693395080933</v>
          </cell>
          <cell r="DE373">
            <v>-9.3691203663728087E-2</v>
          </cell>
          <cell r="DF373">
            <v>-7.5935333268212821E-2</v>
          </cell>
          <cell r="DG373">
            <v>-5.0184564848954782E-2</v>
          </cell>
          <cell r="DH373">
            <v>-0.82787342760445526</v>
          </cell>
          <cell r="DI373">
            <v>-1.2895376205556364</v>
          </cell>
          <cell r="DJ373">
            <v>-0.47263476283396777</v>
          </cell>
          <cell r="DK373">
            <v>-0.4547438754666831</v>
          </cell>
          <cell r="DL373">
            <v>-0.41045266026459659</v>
          </cell>
          <cell r="DM373">
            <v>0.59915943089664725</v>
          </cell>
          <cell r="DN373">
            <v>-4.7571195451316932E-2</v>
          </cell>
          <cell r="DO373">
            <v>-0.95717045416725355</v>
          </cell>
          <cell r="DP373">
            <v>-0.91185355242544086</v>
          </cell>
          <cell r="DQ373">
            <v>-1.8769851248527973</v>
          </cell>
          <cell r="DR373">
            <v>-1.9662672719602681</v>
          </cell>
          <cell r="DS373">
            <v>-0.197259521294326</v>
          </cell>
          <cell r="DT373">
            <v>1.3031144264040242</v>
          </cell>
          <cell r="DU373">
            <v>1.903703882720239</v>
          </cell>
          <cell r="DV373">
            <v>0.56617453489096237</v>
          </cell>
          <cell r="DW373">
            <v>-0.51513143928874383</v>
          </cell>
          <cell r="DX373">
            <v>0.75652741347880759</v>
          </cell>
          <cell r="DY373">
            <v>1.3776440671697507</v>
          </cell>
          <cell r="DZ373">
            <v>1.315153646206574</v>
          </cell>
          <cell r="EA373">
            <v>2.8222587889006197</v>
          </cell>
          <cell r="EB373">
            <v>3.3652789931963198</v>
          </cell>
          <cell r="EC373">
            <v>2.7911505436681914</v>
          </cell>
          <cell r="ED373">
            <v>3.3525486394057347</v>
          </cell>
          <cell r="EE373">
            <v>3.2901987078743589</v>
          </cell>
          <cell r="EF373">
            <v>3.047709315428786</v>
          </cell>
          <cell r="EG373">
            <v>1.4607280951102495</v>
          </cell>
          <cell r="EH373">
            <v>-0.51603883432196818</v>
          </cell>
          <cell r="EI373">
            <v>-0.48637808043160158</v>
          </cell>
          <cell r="EJ373">
            <v>4.8656803565989566E-2</v>
          </cell>
          <cell r="EK373">
            <v>1.6129993136625161E-2</v>
          </cell>
          <cell r="EL373">
            <v>-0.75811826903937229</v>
          </cell>
          <cell r="EM373">
            <v>-0.98878927923883686</v>
          </cell>
          <cell r="EN373">
            <v>-0.56170089234569054</v>
          </cell>
          <cell r="EO373">
            <v>0.7099539048842114</v>
          </cell>
          <cell r="EP373">
            <v>1.1601269395762863</v>
          </cell>
          <cell r="EQ373">
            <v>1.0528591393330116</v>
          </cell>
          <cell r="ER373">
            <v>2.2820758827923169</v>
          </cell>
          <cell r="ES373">
            <v>1.575166795143697</v>
          </cell>
          <cell r="ET373">
            <v>0.73592567325252989</v>
          </cell>
          <cell r="EU373">
            <v>1.0880087471740614</v>
          </cell>
          <cell r="EV373">
            <v>1.3990116976937605</v>
          </cell>
          <cell r="EW373">
            <v>-3.9261725428825375E-2</v>
          </cell>
          <cell r="EX373">
            <v>-0.61984855941769434</v>
          </cell>
          <cell r="EY373">
            <v>-0.279287771760237</v>
          </cell>
          <cell r="EZ373">
            <v>-0.11094749845462079</v>
          </cell>
          <cell r="FA373">
            <v>0.48437626074482204</v>
          </cell>
          <cell r="FB373">
            <v>0.29604087347387015</v>
          </cell>
          <cell r="FC373">
            <v>-2.469516686249433E-2</v>
          </cell>
          <cell r="FD373">
            <v>-6.8160157506887975E-2</v>
          </cell>
          <cell r="FE373">
            <v>-6.7092695213025386E-5</v>
          </cell>
          <cell r="FF373">
            <v>-0.17909948502363371</v>
          </cell>
          <cell r="FG373">
            <v>-0.80412863579080907</v>
          </cell>
          <cell r="FH373">
            <v>-1.1666539509536784</v>
          </cell>
          <cell r="FI373">
            <v>-0.86227001887395172</v>
          </cell>
          <cell r="FJ373">
            <v>-0.1907170435741864</v>
          </cell>
          <cell r="FK373">
            <v>-6.9447190655972352E-2</v>
          </cell>
          <cell r="FL373">
            <v>-0.60182724252491693</v>
          </cell>
          <cell r="FM373">
            <v>-0.8001837774924313</v>
          </cell>
          <cell r="FN373">
            <v>-0.10417693169092943</v>
          </cell>
          <cell r="FO373">
            <v>0.41022139677207259</v>
          </cell>
          <cell r="FP373">
            <v>-5.820224719101136E-3</v>
          </cell>
          <cell r="FQ373">
            <v>0.11745124811947338</v>
          </cell>
          <cell r="FR373">
            <v>0.64716139954853269</v>
          </cell>
          <cell r="FS373">
            <v>0.28931517617098118</v>
          </cell>
          <cell r="FT373">
            <v>-0.15319899976638329</v>
          </cell>
          <cell r="FU373">
            <v>-6.3409770687936198E-2</v>
          </cell>
          <cell r="FV373">
            <v>0.15302093718843462</v>
          </cell>
          <cell r="FW373">
            <v>0.59744606121424981</v>
          </cell>
          <cell r="FX373">
            <v>0.50344016024036053</v>
          </cell>
          <cell r="FY373">
            <v>0.47363545317976968</v>
          </cell>
          <cell r="FZ373">
            <v>1.7225737131434282</v>
          </cell>
          <cell r="GA373">
            <v>3.8191945972986492</v>
          </cell>
          <cell r="GB373">
            <v>2.2920878578479766</v>
          </cell>
          <cell r="GC373">
            <v>1.1701890450799808</v>
          </cell>
          <cell r="GD373">
            <v>0.8579427462396898</v>
          </cell>
          <cell r="GE373">
            <v>1.0410544053923929</v>
          </cell>
          <cell r="GF373">
            <v>1.2344278126508932</v>
          </cell>
          <cell r="GG373">
            <v>1.2480543633762518</v>
          </cell>
          <cell r="GH373">
            <v>1.3034385461501672</v>
          </cell>
          <cell r="GI373">
            <v>0.6713002364066194</v>
          </cell>
          <cell r="GJ373">
            <v>1.3695542911332383</v>
          </cell>
          <cell r="GK373">
            <v>4.108163361661946</v>
          </cell>
          <cell r="GL373">
            <v>7.7801410437235532</v>
          </cell>
          <cell r="GM373">
            <v>11.020392514833409</v>
          </cell>
          <cell r="GN373">
            <v>12.132971428571429</v>
          </cell>
          <cell r="GO373">
            <v>12.735532532117697</v>
          </cell>
          <cell r="GP373">
            <v>11.4740173981811</v>
          </cell>
          <cell r="GQ373">
            <v>6.6111267605633799</v>
          </cell>
          <cell r="GR373">
            <v>4.4221308544869498</v>
          </cell>
          <cell r="GS373">
            <v>7.8478701754385973</v>
          </cell>
          <cell r="GT373">
            <v>13.460653301071552</v>
          </cell>
          <cell r="GU373">
            <v>12.206777266754269</v>
          </cell>
          <cell r="GV373">
            <v>5.5455883256528411</v>
          </cell>
          <cell r="GW373">
            <v>4.7077149587750293</v>
          </cell>
          <cell r="GX373">
            <v>3.0426777875329232</v>
          </cell>
          <cell r="GY373">
            <v>3.7050297197848856</v>
          </cell>
          <cell r="GZ373">
            <v>3.6407534246575342</v>
          </cell>
          <cell r="HA373">
            <v>0.44421673525377237</v>
          </cell>
          <cell r="HB373">
            <v>-2.0568832964601773</v>
          </cell>
          <cell r="HC373">
            <v>-2.0628935121817684</v>
          </cell>
          <cell r="HD373">
            <v>-1.6074285714285717</v>
          </cell>
          <cell r="HE373">
            <v>-1.008059910414334</v>
          </cell>
          <cell r="HF373">
            <v>-0.51374676258992802</v>
          </cell>
          <cell r="HG373">
            <v>0.30919683257918562</v>
          </cell>
          <cell r="HH373">
            <v>-0.58711471610660493</v>
          </cell>
          <cell r="HI373">
            <v>-1.5375409836065577</v>
          </cell>
          <cell r="HJ373">
            <v>-1.7397136177673873</v>
          </cell>
          <cell r="HK373">
            <v>-0.39439999999999997</v>
          </cell>
          <cell r="HL373">
            <v>0.91237242614145031</v>
          </cell>
          <cell r="HM373">
            <v>0.52734474753337202</v>
          </cell>
          <cell r="HN373">
            <v>-0.25461972667855026</v>
          </cell>
          <cell r="HO373">
            <v>-0.64762485481997678</v>
          </cell>
          <cell r="HP373">
            <v>-0.79495798319327737</v>
          </cell>
          <cell r="HQ373">
            <v>-1.2227622377622378</v>
          </cell>
          <cell r="HR373">
            <v>-6.7260816575259008E-2</v>
          </cell>
          <cell r="HS373">
            <v>0.7541911546452954</v>
          </cell>
          <cell r="HT373">
            <v>-1.5031912936848562</v>
          </cell>
          <cell r="HU373">
            <v>-2.2316691328795502</v>
          </cell>
          <cell r="HV373">
            <v>-2.8935222291797116</v>
          </cell>
          <cell r="HW373">
            <v>-2.4764867337602925</v>
          </cell>
          <cell r="HX373">
            <v>-2.5305324675324674</v>
          </cell>
          <cell r="HY373">
            <v>-7.6466981726528029</v>
          </cell>
          <cell r="HZ373">
            <v>-7.3040342052313871</v>
          </cell>
          <cell r="IA373">
            <v>-3.5494030874785594</v>
          </cell>
          <cell r="IB373">
            <v>-1.9630349344978162</v>
          </cell>
          <cell r="IC373">
            <v>-1.748792425866381</v>
          </cell>
          <cell r="ID373">
            <v>-0.86029750836742269</v>
          </cell>
          <cell r="IE373">
            <v>-1.5202069716775599</v>
          </cell>
          <cell r="IF373">
            <v>-0.6657282282282283</v>
          </cell>
          <cell r="IG373">
            <v>1.5029507589781563</v>
          </cell>
          <cell r="IH373">
            <v>1.5323147092360319</v>
          </cell>
          <cell r="II373">
            <v>-0.46722201834862398</v>
          </cell>
          <cell r="IJ373">
            <v>-2.1217956423741544</v>
          </cell>
          <cell r="IK373">
            <v>-2.5263263041065493</v>
          </cell>
          <cell r="IL373">
            <v>-1.7052737085582113</v>
          </cell>
          <cell r="IM373">
            <v>-1.501412213740458</v>
          </cell>
          <cell r="IN373">
            <v>-0.88573349149861591</v>
          </cell>
          <cell r="IO373">
            <v>0.46012495119094105</v>
          </cell>
          <cell r="IP373">
            <v>2.2618971061093247</v>
          </cell>
          <cell r="IQ373">
            <v>3.6432075471698111</v>
          </cell>
          <cell r="IR373">
            <v>1.7542976522085154</v>
          </cell>
          <cell r="IS373">
            <v>0.13018049155145933</v>
          </cell>
          <cell r="IT373">
            <v>-0.18566851265822795</v>
          </cell>
          <cell r="IU373">
            <v>-1.4051452925222783</v>
          </cell>
          <cell r="IV373">
            <v>-3.0123030787684928</v>
          </cell>
          <cell r="IW373">
            <v>-2.1538217821782175</v>
          </cell>
          <cell r="IX373">
            <v>-0.4951598173515982</v>
          </cell>
          <cell r="IY373">
            <v>-0.58836326530612271</v>
          </cell>
          <cell r="IZ373">
            <v>-0.90677637130801703</v>
          </cell>
          <cell r="JA373">
            <v>0.28892339544513462</v>
          </cell>
          <cell r="JB373">
            <v>2.2688955479452058</v>
          </cell>
          <cell r="JC373">
            <v>2.448067993366501</v>
          </cell>
          <cell r="JD373">
            <v>1.243817723645527</v>
          </cell>
          <cell r="JE373">
            <v>0.1517694805194805</v>
          </cell>
          <cell r="JF373">
            <v>0.29925478767693581</v>
          </cell>
          <cell r="JG373">
            <v>1.1653761691744613</v>
          </cell>
          <cell r="JH373">
            <v>1.1153797996661103</v>
          </cell>
          <cell r="JI373">
            <v>0.81440616132955002</v>
          </cell>
          <cell r="JJ373">
            <v>2.0205374999999997</v>
          </cell>
          <cell r="JK373">
            <v>2.7081618544123627</v>
          </cell>
          <cell r="JL373">
            <v>2.6375961936284651</v>
          </cell>
          <cell r="JM373">
            <v>4.5143955164131304</v>
          </cell>
          <cell r="JN373">
            <v>7.5488120423108205</v>
          </cell>
          <cell r="JO373">
            <v>7.0397284716834747</v>
          </cell>
          <cell r="JP373">
            <v>3.732809377401999</v>
          </cell>
          <cell r="JQ373">
            <v>2.46414652014652</v>
          </cell>
          <cell r="JR373">
            <v>2.6254220899962806</v>
          </cell>
          <cell r="JS373">
            <v>3.0745984560665165</v>
          </cell>
          <cell r="JT373">
            <v>3.0738447521865893</v>
          </cell>
          <cell r="JU373">
            <v>2.1413118204138892</v>
          </cell>
          <cell r="JV373">
            <v>0.99318230467356383</v>
          </cell>
          <cell r="JW373">
            <v>1.0862642684192318</v>
          </cell>
          <cell r="JX373">
            <v>0.68950691734657688</v>
          </cell>
          <cell r="JY373">
            <v>0.88907591892820337</v>
          </cell>
          <cell r="JZ373">
            <v>0.96214032600992194</v>
          </cell>
          <cell r="KA373">
            <v>-0.14429208090503942</v>
          </cell>
          <cell r="KB373">
            <v>0.38122751322751319</v>
          </cell>
          <cell r="KC373">
            <v>2.2411531841652321</v>
          </cell>
          <cell r="KD373">
            <v>1.6422605633802814</v>
          </cell>
          <cell r="KE373">
            <v>-0.70003036437246946</v>
          </cell>
          <cell r="KF373">
            <v>-7.1576936436262617E-2</v>
          </cell>
          <cell r="KG373">
            <v>2.3742243436754173</v>
          </cell>
          <cell r="KH373">
            <v>1.7480864412687345</v>
          </cell>
          <cell r="KI373">
            <v>0.6858313895368211</v>
          </cell>
          <cell r="KJ373">
            <v>2.6424305793623586</v>
          </cell>
          <cell r="KK373">
            <v>3.377201195219123</v>
          </cell>
          <cell r="KL373">
            <v>1.6767135678391962</v>
          </cell>
          <cell r="KM373">
            <v>1.4120064516129029</v>
          </cell>
          <cell r="KN373">
            <v>0.89673855341738551</v>
          </cell>
          <cell r="KO373">
            <v>-0.58894282976684753</v>
          </cell>
          <cell r="KP373">
            <v>-0.97061553653719568</v>
          </cell>
          <cell r="KQ373">
            <v>0.25500161030595814</v>
          </cell>
          <cell r="KR373">
            <v>0.54059254327563244</v>
          </cell>
          <cell r="KS373">
            <v>-0.80300032123353682</v>
          </cell>
          <cell r="KT373">
            <v>-1.3405139257294429</v>
          </cell>
          <cell r="KU373">
            <v>-1.1808468526930567</v>
          </cell>
          <cell r="KV373">
            <v>-1.038128576236957</v>
          </cell>
          <cell r="KW373">
            <v>-0.35840551181102359</v>
          </cell>
          <cell r="KX373">
            <v>-0.89631364562118121</v>
          </cell>
          <cell r="KY373">
            <v>-2.0669722955145118</v>
          </cell>
          <cell r="KZ373">
            <v>-1.958615596015115</v>
          </cell>
          <cell r="LA373">
            <v>-1.4713506231054228</v>
          </cell>
          <cell r="LB373">
            <v>-0.20129642606867557</v>
          </cell>
          <cell r="LC373">
            <v>0.25661185337444337</v>
          </cell>
          <cell r="LD373">
            <v>-3.2018047232992597</v>
          </cell>
          <cell r="LE373">
            <v>-3.3848491083676273</v>
          </cell>
          <cell r="LF373">
            <v>-0.9</v>
          </cell>
          <cell r="LG373">
            <v>-0.6</v>
          </cell>
          <cell r="LH373">
            <v>1</v>
          </cell>
          <cell r="LI373">
            <v>0.5</v>
          </cell>
          <cell r="LJ373">
            <v>-0.40000000000000008</v>
          </cell>
          <cell r="LK373">
            <v>-1.1000000000000001</v>
          </cell>
          <cell r="LL373">
            <v>-0.69999999999999984</v>
          </cell>
          <cell r="LM373">
            <v>-0.34654009124700635</v>
          </cell>
          <cell r="LN373">
            <v>0.4</v>
          </cell>
          <cell r="LO373">
            <v>0.64537418009975223</v>
          </cell>
          <cell r="LP373">
            <v>5.8642663237605142E-2</v>
          </cell>
          <cell r="LQ373">
            <v>-0.8</v>
          </cell>
          <cell r="LR373">
            <v>-1.1000000000000001</v>
          </cell>
          <cell r="LS373">
            <v>-1.2</v>
          </cell>
          <cell r="LT373">
            <v>-1.1999999999999997</v>
          </cell>
          <cell r="LU373">
            <v>-1</v>
          </cell>
          <cell r="LV373">
            <v>-0.9</v>
          </cell>
          <cell r="LW373">
            <v>-1</v>
          </cell>
          <cell r="LX373">
            <v>-0.9</v>
          </cell>
          <cell r="LY373">
            <v>-0.40836480383150736</v>
          </cell>
          <cell r="LZ373">
            <v>0.40874884543386325</v>
          </cell>
          <cell r="MA373">
            <v>1.2204520491783188</v>
          </cell>
          <cell r="MB373">
            <v>1.4</v>
          </cell>
          <cell r="MC373">
            <v>1.6000000000000003</v>
          </cell>
          <cell r="MD373">
            <v>1.4</v>
          </cell>
          <cell r="ME373">
            <v>1.4713705274850313</v>
          </cell>
        </row>
        <row r="374">
          <cell r="A374">
            <v>1102001</v>
          </cell>
          <cell r="G374" t="str">
            <v xml:space="preserve">Farinha de arroz </v>
          </cell>
          <cell r="H374">
            <v>0.04</v>
          </cell>
          <cell r="I374">
            <v>0.51</v>
          </cell>
          <cell r="J374">
            <v>0.69</v>
          </cell>
          <cell r="K374">
            <v>2.25</v>
          </cell>
          <cell r="L374">
            <v>2.37</v>
          </cell>
          <cell r="M374">
            <v>0.56999999999999995</v>
          </cell>
          <cell r="N374">
            <v>0.63</v>
          </cell>
          <cell r="O374">
            <v>1.1399999999999999</v>
          </cell>
          <cell r="P374">
            <v>1.55</v>
          </cell>
          <cell r="Q374">
            <v>1.17</v>
          </cell>
          <cell r="R374">
            <v>0.47</v>
          </cell>
          <cell r="S374">
            <v>0.71</v>
          </cell>
          <cell r="T374">
            <v>1.07</v>
          </cell>
          <cell r="U374">
            <v>-0.4</v>
          </cell>
          <cell r="V374">
            <v>-0.32</v>
          </cell>
          <cell r="W374">
            <v>0.38</v>
          </cell>
          <cell r="X374">
            <v>0.79</v>
          </cell>
          <cell r="Y374">
            <v>0.08</v>
          </cell>
          <cell r="Z374">
            <v>-0.28000000000000003</v>
          </cell>
          <cell r="AA374">
            <v>0.74</v>
          </cell>
          <cell r="AB374">
            <v>0.63</v>
          </cell>
          <cell r="AC374">
            <v>0.19</v>
          </cell>
          <cell r="AD374">
            <v>-0.85</v>
          </cell>
          <cell r="AE374">
            <v>-1.43</v>
          </cell>
          <cell r="AF374">
            <v>-0.75</v>
          </cell>
          <cell r="AG374">
            <v>0.26</v>
          </cell>
          <cell r="AH374">
            <v>1.1200000000000001</v>
          </cell>
          <cell r="AI374">
            <v>0.55000000000000004</v>
          </cell>
          <cell r="AJ374">
            <v>-0.37</v>
          </cell>
          <cell r="AK374">
            <v>-0.69</v>
          </cell>
          <cell r="AL374">
            <v>-0.76</v>
          </cell>
          <cell r="AM374">
            <v>-0.06</v>
          </cell>
          <cell r="AN374">
            <v>1.7</v>
          </cell>
          <cell r="AO374">
            <v>2.1</v>
          </cell>
          <cell r="AP374">
            <v>0.85</v>
          </cell>
          <cell r="AQ374">
            <v>0.09</v>
          </cell>
          <cell r="AR374">
            <v>-0.44</v>
          </cell>
          <cell r="AS374">
            <v>3.08</v>
          </cell>
          <cell r="AT374">
            <v>3.04</v>
          </cell>
          <cell r="AU374">
            <v>-1.48</v>
          </cell>
          <cell r="AV374">
            <v>-1.3</v>
          </cell>
          <cell r="AW374">
            <v>0.04</v>
          </cell>
          <cell r="AX374">
            <v>0.71</v>
          </cell>
          <cell r="AY374">
            <v>2.12</v>
          </cell>
          <cell r="AZ374">
            <v>0.75</v>
          </cell>
          <cell r="BA374">
            <v>-1.1200000000000001</v>
          </cell>
          <cell r="BB374">
            <v>-1</v>
          </cell>
          <cell r="BC374">
            <v>-0.2</v>
          </cell>
          <cell r="BD374">
            <v>-0.19</v>
          </cell>
          <cell r="BE374">
            <v>0.79</v>
          </cell>
          <cell r="BF374">
            <v>1.83</v>
          </cell>
          <cell r="BG374">
            <v>0.99</v>
          </cell>
          <cell r="BH374">
            <v>1.49</v>
          </cell>
          <cell r="BI374">
            <v>1.72</v>
          </cell>
          <cell r="BJ374">
            <v>0.28999999999999998</v>
          </cell>
          <cell r="BK374">
            <v>-0.14000000000000001</v>
          </cell>
          <cell r="BL374">
            <v>0.47</v>
          </cell>
          <cell r="BM374">
            <v>0.96</v>
          </cell>
          <cell r="BN374">
            <v>0.84</v>
          </cell>
          <cell r="BO374">
            <v>0.3</v>
          </cell>
          <cell r="BP374">
            <v>0.09</v>
          </cell>
          <cell r="BQ374">
            <v>0.9</v>
          </cell>
          <cell r="BR374">
            <v>1.4</v>
          </cell>
          <cell r="BS374">
            <v>0.81</v>
          </cell>
          <cell r="BT374">
            <v>0.8</v>
          </cell>
          <cell r="BU374">
            <v>-0.15</v>
          </cell>
          <cell r="BV374">
            <v>-1.78</v>
          </cell>
          <cell r="BW374">
            <v>-0.86</v>
          </cell>
          <cell r="BX374">
            <v>-0.18</v>
          </cell>
          <cell r="BY374">
            <v>-0.79</v>
          </cell>
          <cell r="BZ374">
            <v>-0.76</v>
          </cell>
          <cell r="CA374">
            <v>-1.71</v>
          </cell>
          <cell r="CB374">
            <v>-1.19</v>
          </cell>
          <cell r="CC374">
            <v>1.96</v>
          </cell>
          <cell r="CD374">
            <v>2.59</v>
          </cell>
          <cell r="CE374">
            <v>-1.1000000000000001</v>
          </cell>
          <cell r="CF374">
            <v>-2.27</v>
          </cell>
          <cell r="CG374">
            <v>-0.69</v>
          </cell>
          <cell r="CH374">
            <v>0.69</v>
          </cell>
          <cell r="CI374">
            <v>0.45</v>
          </cell>
          <cell r="CJ374">
            <v>1.95</v>
          </cell>
          <cell r="CK374">
            <v>4.2699999999999996</v>
          </cell>
          <cell r="CL374">
            <v>3.82</v>
          </cell>
          <cell r="CM374">
            <v>0.27</v>
          </cell>
          <cell r="CN374">
            <v>-0.03</v>
          </cell>
          <cell r="CO374">
            <v>0.61</v>
          </cell>
          <cell r="CP374">
            <v>0.88</v>
          </cell>
          <cell r="CQ374">
            <v>1.25</v>
          </cell>
          <cell r="CR374">
            <v>1.31</v>
          </cell>
          <cell r="CS374">
            <v>0.39</v>
          </cell>
          <cell r="CT374">
            <v>-0.09</v>
          </cell>
          <cell r="CU374">
            <v>3.56</v>
          </cell>
          <cell r="CV374">
            <v>4.72</v>
          </cell>
          <cell r="CW374">
            <v>1.1000000000000001</v>
          </cell>
          <cell r="CX374">
            <v>-0.7</v>
          </cell>
          <cell r="CY374">
            <v>-0.63</v>
          </cell>
          <cell r="CZ374">
            <v>1.21</v>
          </cell>
          <cell r="DA374">
            <v>1.21</v>
          </cell>
          <cell r="DB374">
            <v>0.59</v>
          </cell>
          <cell r="DC374">
            <v>0.8</v>
          </cell>
          <cell r="DD374">
            <v>0.79</v>
          </cell>
          <cell r="DE374">
            <v>-0.18</v>
          </cell>
          <cell r="DF374">
            <v>-1.54</v>
          </cell>
          <cell r="DG374">
            <v>-0.99</v>
          </cell>
          <cell r="DH374">
            <v>2.2599999999999998</v>
          </cell>
          <cell r="DI374">
            <v>3.64</v>
          </cell>
          <cell r="DJ374">
            <v>0.3</v>
          </cell>
          <cell r="DK374">
            <v>2.2200000000000002</v>
          </cell>
          <cell r="DL374">
            <v>2.48</v>
          </cell>
          <cell r="DM374">
            <v>2.86</v>
          </cell>
          <cell r="DN374">
            <v>1.71</v>
          </cell>
          <cell r="DO374">
            <v>-1</v>
          </cell>
          <cell r="DP374">
            <v>-0.47</v>
          </cell>
          <cell r="DQ374">
            <v>0.01</v>
          </cell>
          <cell r="DR374">
            <v>-1.43</v>
          </cell>
          <cell r="DS374">
            <v>-0.99</v>
          </cell>
          <cell r="DT374">
            <v>2.44</v>
          </cell>
          <cell r="DU374">
            <v>2.1</v>
          </cell>
          <cell r="DV374">
            <v>-0.54</v>
          </cell>
          <cell r="DW374">
            <v>-1.5</v>
          </cell>
          <cell r="DX374">
            <v>2.61</v>
          </cell>
          <cell r="DY374">
            <v>1.96</v>
          </cell>
          <cell r="DZ374">
            <v>-0.95</v>
          </cell>
          <cell r="EA374">
            <v>-1.3</v>
          </cell>
          <cell r="EB374">
            <v>-0.62</v>
          </cell>
          <cell r="EC374">
            <v>-7.0000000000000007E-2</v>
          </cell>
          <cell r="ED374">
            <v>-0.01</v>
          </cell>
          <cell r="EE374">
            <v>0.74</v>
          </cell>
          <cell r="EF374">
            <v>1.48</v>
          </cell>
          <cell r="EG374">
            <v>0.7</v>
          </cell>
          <cell r="EH374">
            <v>0.45</v>
          </cell>
          <cell r="EI374">
            <v>0.34</v>
          </cell>
          <cell r="EJ374">
            <v>-0.01</v>
          </cell>
          <cell r="EK374">
            <v>-0.28000000000000003</v>
          </cell>
          <cell r="EL374">
            <v>-1.83</v>
          </cell>
          <cell r="EM374">
            <v>-2.23</v>
          </cell>
          <cell r="EN374">
            <v>-7.0000000000000007E-2</v>
          </cell>
          <cell r="EO374">
            <v>1.72</v>
          </cell>
          <cell r="EP374">
            <v>0.87</v>
          </cell>
          <cell r="EQ374">
            <v>-0.13</v>
          </cell>
          <cell r="ER374">
            <v>0.54</v>
          </cell>
          <cell r="ES374">
            <v>0.99</v>
          </cell>
          <cell r="ET374">
            <v>1.88</v>
          </cell>
          <cell r="EU374">
            <v>3.82</v>
          </cell>
          <cell r="EV374">
            <v>2.0499999999999998</v>
          </cell>
          <cell r="EW374">
            <v>-2.4</v>
          </cell>
          <cell r="EX374">
            <v>-2.16</v>
          </cell>
          <cell r="EY374">
            <v>-0.36</v>
          </cell>
          <cell r="EZ374">
            <v>-0.91</v>
          </cell>
          <cell r="FA374">
            <v>-0.34</v>
          </cell>
          <cell r="FB374">
            <v>1.69</v>
          </cell>
          <cell r="FC374">
            <v>2.0499999999999998</v>
          </cell>
          <cell r="FD374">
            <v>2.38</v>
          </cell>
          <cell r="FE374">
            <v>3.17</v>
          </cell>
          <cell r="FF374">
            <v>1.86</v>
          </cell>
          <cell r="FG374">
            <v>-0.44</v>
          </cell>
          <cell r="FH374">
            <v>-0.78</v>
          </cell>
          <cell r="FI374">
            <v>-0.81</v>
          </cell>
          <cell r="FJ374">
            <v>-1.1499999999999999</v>
          </cell>
          <cell r="FK374">
            <v>-0.94</v>
          </cell>
          <cell r="FL374">
            <v>0.74</v>
          </cell>
          <cell r="FM374">
            <v>1.1100000000000001</v>
          </cell>
          <cell r="FN374">
            <v>0.09</v>
          </cell>
          <cell r="FO374">
            <v>0.62</v>
          </cell>
          <cell r="FP374">
            <v>0.36</v>
          </cell>
          <cell r="FQ374">
            <v>-0.36</v>
          </cell>
          <cell r="FR374">
            <v>-0.78</v>
          </cell>
          <cell r="FS374">
            <v>-0.22</v>
          </cell>
          <cell r="FT374">
            <v>2.3199999999999998</v>
          </cell>
          <cell r="FU374">
            <v>-0.35</v>
          </cell>
          <cell r="FV374">
            <v>-0.5</v>
          </cell>
          <cell r="FW374">
            <v>-0.77</v>
          </cell>
          <cell r="FX374">
            <v>0.62</v>
          </cell>
          <cell r="FY374">
            <v>0.37</v>
          </cell>
          <cell r="FZ374">
            <v>0.67</v>
          </cell>
          <cell r="GA374">
            <v>4.07</v>
          </cell>
          <cell r="GB374">
            <v>4.5</v>
          </cell>
          <cell r="GC374">
            <v>-1.17</v>
          </cell>
          <cell r="GD374">
            <v>-2.77</v>
          </cell>
          <cell r="GE374">
            <v>1.6</v>
          </cell>
          <cell r="GF374">
            <v>4.8600000000000003</v>
          </cell>
          <cell r="GG374">
            <v>3.42</v>
          </cell>
          <cell r="GH374">
            <v>1.29</v>
          </cell>
          <cell r="GI374">
            <v>-0.42</v>
          </cell>
          <cell r="GJ374">
            <v>-1.21</v>
          </cell>
          <cell r="GK374">
            <v>1.29</v>
          </cell>
          <cell r="GL374">
            <v>1.62</v>
          </cell>
          <cell r="GM374">
            <v>0.64</v>
          </cell>
          <cell r="GN374">
            <v>0.18</v>
          </cell>
          <cell r="GO374">
            <v>-0.66</v>
          </cell>
          <cell r="GP374">
            <v>0.68</v>
          </cell>
          <cell r="GQ374">
            <v>0.83</v>
          </cell>
          <cell r="GR374">
            <v>0.22</v>
          </cell>
          <cell r="GS374">
            <v>3.13</v>
          </cell>
          <cell r="GT374">
            <v>3.35</v>
          </cell>
          <cell r="GU374">
            <v>-0.27</v>
          </cell>
          <cell r="GV374">
            <v>-0.02</v>
          </cell>
          <cell r="GW374">
            <v>0.93</v>
          </cell>
          <cell r="GX374">
            <v>0.01</v>
          </cell>
          <cell r="GY374">
            <v>0.67</v>
          </cell>
          <cell r="GZ374">
            <v>2.2599999999999998</v>
          </cell>
          <cell r="HA374">
            <v>3.69</v>
          </cell>
          <cell r="HB374">
            <v>3.49</v>
          </cell>
          <cell r="HC374">
            <v>4.1900000000000004</v>
          </cell>
          <cell r="HD374">
            <v>5.03</v>
          </cell>
          <cell r="HE374">
            <v>2.14</v>
          </cell>
          <cell r="HF374">
            <v>0.38</v>
          </cell>
          <cell r="HG374">
            <v>0.97</v>
          </cell>
          <cell r="HH374">
            <v>0.45</v>
          </cell>
          <cell r="HI374">
            <v>0.22</v>
          </cell>
          <cell r="HJ374">
            <v>0.48</v>
          </cell>
          <cell r="HK374">
            <v>0.78</v>
          </cell>
          <cell r="HL374">
            <v>0.5</v>
          </cell>
          <cell r="HM374">
            <v>-0.22</v>
          </cell>
          <cell r="HN374">
            <v>0.56000000000000005</v>
          </cell>
          <cell r="HO374">
            <v>0.48</v>
          </cell>
          <cell r="HP374">
            <v>-0.36</v>
          </cell>
          <cell r="HQ374">
            <v>-1.51</v>
          </cell>
          <cell r="HR374">
            <v>-1.29</v>
          </cell>
          <cell r="HS374">
            <v>0.42</v>
          </cell>
          <cell r="HT374">
            <v>1.65</v>
          </cell>
          <cell r="HU374">
            <v>2.1800000000000002</v>
          </cell>
          <cell r="HV374">
            <v>0.75</v>
          </cell>
          <cell r="HW374">
            <v>-0.32</v>
          </cell>
          <cell r="HX374">
            <v>0.19</v>
          </cell>
          <cell r="HY374">
            <v>-0.09</v>
          </cell>
          <cell r="HZ374">
            <v>-0.85</v>
          </cell>
          <cell r="IA374">
            <v>0.97</v>
          </cell>
          <cell r="IB374">
            <v>2.77</v>
          </cell>
          <cell r="IC374">
            <v>2.14</v>
          </cell>
          <cell r="ID374">
            <v>1.84</v>
          </cell>
          <cell r="IE374">
            <v>2.1</v>
          </cell>
          <cell r="IF374">
            <v>0.46</v>
          </cell>
          <cell r="IG374">
            <v>-2.27</v>
          </cell>
          <cell r="IH374">
            <v>-2.2999999999999998</v>
          </cell>
          <cell r="II374">
            <v>-2.5</v>
          </cell>
          <cell r="IJ374">
            <v>-5</v>
          </cell>
          <cell r="IK374">
            <v>-4.6399999999999997</v>
          </cell>
          <cell r="IL374">
            <v>-0.16</v>
          </cell>
          <cell r="IM374">
            <v>0.17</v>
          </cell>
          <cell r="IN374">
            <v>0.41</v>
          </cell>
          <cell r="IO374">
            <v>4.3</v>
          </cell>
          <cell r="IP374">
            <v>2.92</v>
          </cell>
          <cell r="IQ374">
            <v>2.13</v>
          </cell>
          <cell r="IR374">
            <v>3.54</v>
          </cell>
          <cell r="IS374">
            <v>2.1</v>
          </cell>
          <cell r="IT374">
            <v>1.97</v>
          </cell>
          <cell r="IU374">
            <v>2.1800000000000002</v>
          </cell>
          <cell r="IV374">
            <v>0.96</v>
          </cell>
          <cell r="IW374">
            <v>-1.54</v>
          </cell>
          <cell r="IX374">
            <v>-1.35</v>
          </cell>
          <cell r="IY374">
            <v>0.36</v>
          </cell>
          <cell r="IZ374">
            <v>0.24</v>
          </cell>
          <cell r="JA374">
            <v>-0.95</v>
          </cell>
          <cell r="JB374">
            <v>-0.15</v>
          </cell>
          <cell r="JC374">
            <v>-0.16</v>
          </cell>
          <cell r="JD374">
            <v>0.35</v>
          </cell>
          <cell r="JE374">
            <v>-1.55</v>
          </cell>
          <cell r="JF374">
            <v>-0.19</v>
          </cell>
          <cell r="JG374">
            <v>1.21</v>
          </cell>
          <cell r="JH374">
            <v>1.33</v>
          </cell>
          <cell r="JI374">
            <v>0.44</v>
          </cell>
          <cell r="JJ374">
            <v>0.76</v>
          </cell>
          <cell r="JK374">
            <v>-0.56999999999999995</v>
          </cell>
          <cell r="JL374">
            <v>-1.98</v>
          </cell>
          <cell r="JM374">
            <v>-0.83</v>
          </cell>
          <cell r="JN374">
            <v>1.52</v>
          </cell>
          <cell r="JO374">
            <v>1.02</v>
          </cell>
          <cell r="JP374">
            <v>-0.28000000000000003</v>
          </cell>
          <cell r="JQ374">
            <v>0.26</v>
          </cell>
          <cell r="JR374">
            <v>-0.42</v>
          </cell>
          <cell r="JS374">
            <v>-1.34</v>
          </cell>
          <cell r="JT374">
            <v>0.48</v>
          </cell>
          <cell r="JU374">
            <v>0.51</v>
          </cell>
          <cell r="JV374">
            <v>-0.03</v>
          </cell>
          <cell r="JW374">
            <v>0.64</v>
          </cell>
          <cell r="JX374">
            <v>-0.19</v>
          </cell>
          <cell r="JY374">
            <v>-0.24</v>
          </cell>
          <cell r="JZ374">
            <v>1.21</v>
          </cell>
          <cell r="KA374">
            <v>1.5</v>
          </cell>
          <cell r="KB374">
            <v>0.39</v>
          </cell>
          <cell r="KC374">
            <v>0.08</v>
          </cell>
          <cell r="KD374">
            <v>0.25</v>
          </cell>
          <cell r="KE374">
            <v>0</v>
          </cell>
          <cell r="KF374">
            <v>-0.05</v>
          </cell>
          <cell r="KG374">
            <v>0.74</v>
          </cell>
          <cell r="KH374">
            <v>1.1299999999999999</v>
          </cell>
          <cell r="KI374">
            <v>1.2</v>
          </cell>
          <cell r="KJ374">
            <v>0.78</v>
          </cell>
          <cell r="KK374">
            <v>0.15</v>
          </cell>
          <cell r="KL374">
            <v>0.04</v>
          </cell>
          <cell r="KM374">
            <v>-0.46</v>
          </cell>
          <cell r="KN374">
            <v>0.08</v>
          </cell>
          <cell r="KO374">
            <v>0.53</v>
          </cell>
          <cell r="KP374">
            <v>-1.21</v>
          </cell>
          <cell r="KQ374">
            <v>0.95</v>
          </cell>
          <cell r="KR374">
            <v>7.66</v>
          </cell>
          <cell r="KS374">
            <v>5.51</v>
          </cell>
          <cell r="KT374">
            <v>-1.71</v>
          </cell>
          <cell r="KU374">
            <v>-0.94</v>
          </cell>
          <cell r="KV374">
            <v>3.87</v>
          </cell>
          <cell r="KW374">
            <v>5.34</v>
          </cell>
          <cell r="KX374">
            <v>4.0199999999999996</v>
          </cell>
          <cell r="KY374">
            <v>1.5</v>
          </cell>
          <cell r="KZ374">
            <v>0.66</v>
          </cell>
          <cell r="LA374">
            <v>-1.18</v>
          </cell>
          <cell r="LB374">
            <v>-1.56</v>
          </cell>
          <cell r="LC374">
            <v>0.82</v>
          </cell>
          <cell r="LD374">
            <v>0.46</v>
          </cell>
          <cell r="LE374">
            <v>1.18</v>
          </cell>
          <cell r="LF374">
            <v>-0.9</v>
          </cell>
          <cell r="LG374">
            <v>-0.6</v>
          </cell>
          <cell r="LH374">
            <v>1</v>
          </cell>
          <cell r="LI374">
            <v>0.5</v>
          </cell>
          <cell r="LJ374">
            <v>-0.40000000000000008</v>
          </cell>
          <cell r="LK374">
            <v>-1.1000000000000001</v>
          </cell>
          <cell r="LL374">
            <v>-0.69999999999999984</v>
          </cell>
          <cell r="LM374">
            <v>-0.34654009124700635</v>
          </cell>
          <cell r="LN374">
            <v>0.4</v>
          </cell>
          <cell r="LO374">
            <v>0.64537418009975223</v>
          </cell>
          <cell r="LP374">
            <v>5.8642663237605142E-2</v>
          </cell>
          <cell r="LQ374">
            <v>-0.8</v>
          </cell>
          <cell r="LR374">
            <v>-1.1000000000000001</v>
          </cell>
          <cell r="LS374">
            <v>-1.2</v>
          </cell>
          <cell r="LT374">
            <v>-1.1999999999999997</v>
          </cell>
          <cell r="LU374">
            <v>-1</v>
          </cell>
          <cell r="LV374">
            <v>-0.9</v>
          </cell>
          <cell r="LW374">
            <v>-1</v>
          </cell>
          <cell r="LX374">
            <v>-0.9</v>
          </cell>
          <cell r="LY374">
            <v>-0.40836480383150736</v>
          </cell>
          <cell r="LZ374">
            <v>0.40874884543386325</v>
          </cell>
          <cell r="MA374">
            <v>1.2204520491783188</v>
          </cell>
          <cell r="MB374">
            <v>1.4</v>
          </cell>
          <cell r="MC374">
            <v>1.6000000000000003</v>
          </cell>
          <cell r="MD374">
            <v>1.4</v>
          </cell>
          <cell r="ME374">
            <v>1.4713705274850313</v>
          </cell>
        </row>
        <row r="375">
          <cell r="A375">
            <v>1102009</v>
          </cell>
          <cell r="G375" t="str">
            <v xml:space="preserve">Amido de milho </v>
          </cell>
          <cell r="H375">
            <v>-0.98436248118401382</v>
          </cell>
          <cell r="I375">
            <v>-0.22231933920671568</v>
          </cell>
          <cell r="J375">
            <v>-0.52931245548595263</v>
          </cell>
          <cell r="K375">
            <v>-0.27600625611688351</v>
          </cell>
          <cell r="L375">
            <v>-0.21671375056697767</v>
          </cell>
          <cell r="M375">
            <v>-1.3052773363775174</v>
          </cell>
          <cell r="N375">
            <v>-1.2959280310934937</v>
          </cell>
          <cell r="O375">
            <v>0.64680243557118555</v>
          </cell>
          <cell r="P375">
            <v>1.6522666813895386</v>
          </cell>
          <cell r="Q375">
            <v>0.87510995306852379</v>
          </cell>
          <cell r="R375">
            <v>0.46301615728704598</v>
          </cell>
          <cell r="S375">
            <v>-0.11036265748591499</v>
          </cell>
          <cell r="T375">
            <v>9.1856708128422962E-2</v>
          </cell>
          <cell r="U375">
            <v>0.10447663440441288</v>
          </cell>
          <cell r="V375">
            <v>-1.3626988424098678</v>
          </cell>
          <cell r="W375">
            <v>-1.8065917212540792</v>
          </cell>
          <cell r="X375">
            <v>-1.3258000633922995</v>
          </cell>
          <cell r="Y375">
            <v>-1.2110034042585454</v>
          </cell>
          <cell r="Z375">
            <v>-0.27905038139064492</v>
          </cell>
          <cell r="AA375">
            <v>-9.4069377756985928E-2</v>
          </cell>
          <cell r="AB375">
            <v>-0.9745997449782331</v>
          </cell>
          <cell r="AC375">
            <v>-1.0553448988630181</v>
          </cell>
          <cell r="AD375">
            <v>-0.5904462763488425</v>
          </cell>
          <cell r="AE375">
            <v>-0.57079098677606133</v>
          </cell>
          <cell r="AF375">
            <v>-0.84661374144230228</v>
          </cell>
          <cell r="AG375">
            <v>-1.0781039300232096</v>
          </cell>
          <cell r="AH375">
            <v>-0.35371706289865834</v>
          </cell>
          <cell r="AI375">
            <v>0.20857199797531126</v>
          </cell>
          <cell r="AJ375">
            <v>0.50889615554525769</v>
          </cell>
          <cell r="AK375">
            <v>0.3119634619550089</v>
          </cell>
          <cell r="AL375">
            <v>-0.61106491802124019</v>
          </cell>
          <cell r="AM375">
            <v>-0.93004013845174904</v>
          </cell>
          <cell r="AN375">
            <v>-1.2254116131254909</v>
          </cell>
          <cell r="AO375">
            <v>-0.91571692158898887</v>
          </cell>
          <cell r="AP375">
            <v>-0.39019680113983457</v>
          </cell>
          <cell r="AQ375">
            <v>-0.46140012289151994</v>
          </cell>
          <cell r="AR375">
            <v>0.29848069558843188</v>
          </cell>
          <cell r="AS375">
            <v>0.95225439183114324</v>
          </cell>
          <cell r="AT375">
            <v>0.19985904150234823</v>
          </cell>
          <cell r="AU375">
            <v>5.039008332593172E-3</v>
          </cell>
          <cell r="AV375">
            <v>5.4522717807316455E-2</v>
          </cell>
          <cell r="AW375">
            <v>-0.33183602209026314</v>
          </cell>
          <cell r="AX375">
            <v>-0.10490479825614042</v>
          </cell>
          <cell r="AY375">
            <v>8.385244326810487E-2</v>
          </cell>
          <cell r="AZ375">
            <v>0.72842649059234532</v>
          </cell>
          <cell r="BA375">
            <v>2.1578176439791967</v>
          </cell>
          <cell r="BB375">
            <v>1.8528105778529704</v>
          </cell>
          <cell r="BC375">
            <v>0.87482988925935712</v>
          </cell>
          <cell r="BD375">
            <v>0.99057746744768727</v>
          </cell>
          <cell r="BE375">
            <v>1.0501735628300342</v>
          </cell>
          <cell r="BF375">
            <v>0.45597814311465601</v>
          </cell>
          <cell r="BG375">
            <v>0.40048898687110418</v>
          </cell>
          <cell r="BH375">
            <v>0.8199449824976861</v>
          </cell>
          <cell r="BI375">
            <v>0.69148578989231391</v>
          </cell>
          <cell r="BJ375">
            <v>0.29807767773267874</v>
          </cell>
          <cell r="BK375">
            <v>0.25963295471513298</v>
          </cell>
          <cell r="BL375">
            <v>0.37033851870302092</v>
          </cell>
          <cell r="BM375">
            <v>0.26204605921849844</v>
          </cell>
          <cell r="BN375">
            <v>0.68397439976774788</v>
          </cell>
          <cell r="BO375">
            <v>0.23121300893301391</v>
          </cell>
          <cell r="BP375">
            <v>-0.2030975636187288</v>
          </cell>
          <cell r="BQ375">
            <v>7.761259353363277E-2</v>
          </cell>
          <cell r="BR375">
            <v>0.38969723685089097</v>
          </cell>
          <cell r="BS375">
            <v>0.6026569325327259</v>
          </cell>
          <cell r="BT375">
            <v>1.1573598892561456</v>
          </cell>
          <cell r="BU375">
            <v>1.7069249520312286</v>
          </cell>
          <cell r="BV375">
            <v>1.6133548876783839</v>
          </cell>
          <cell r="BW375">
            <v>1.4242961043270084</v>
          </cell>
          <cell r="BX375">
            <v>1.7579981992963609</v>
          </cell>
          <cell r="BY375">
            <v>1.6457593521907534</v>
          </cell>
          <cell r="BZ375">
            <v>0.59237250344818837</v>
          </cell>
          <cell r="CA375">
            <v>0.25167163625344974</v>
          </cell>
          <cell r="CB375">
            <v>1.2271600934055462</v>
          </cell>
          <cell r="CC375">
            <v>2.2718042467004977</v>
          </cell>
          <cell r="CD375">
            <v>1.7902750640326366</v>
          </cell>
          <cell r="CE375">
            <v>1.0638278631447573</v>
          </cell>
          <cell r="CF375">
            <v>0.9547540489345554</v>
          </cell>
          <cell r="CG375">
            <v>1.0285743456602452</v>
          </cell>
          <cell r="CH375">
            <v>1.1981009978899051</v>
          </cell>
          <cell r="CI375">
            <v>2.5677339081725834</v>
          </cell>
          <cell r="CJ375">
            <v>4.2823672495081091</v>
          </cell>
          <cell r="CK375">
            <v>5.39436585852002</v>
          </cell>
          <cell r="CL375">
            <v>4.5266995133922521</v>
          </cell>
          <cell r="CM375">
            <v>2.4603724434763636</v>
          </cell>
          <cell r="CN375">
            <v>1.1916114390825943</v>
          </cell>
          <cell r="CO375">
            <v>0.31879503724356029</v>
          </cell>
          <cell r="CP375">
            <v>-0.3195743121366636</v>
          </cell>
          <cell r="CQ375">
            <v>-0.82028653839717314</v>
          </cell>
          <cell r="CR375">
            <v>-1.1990197806104619</v>
          </cell>
          <cell r="CS375">
            <v>-1.8147074804446566</v>
          </cell>
          <cell r="CT375">
            <v>-1.6910999377247824</v>
          </cell>
          <cell r="CU375">
            <v>-0.69328771175731019</v>
          </cell>
          <cell r="CV375">
            <v>2.8826019038175048E-2</v>
          </cell>
          <cell r="CW375">
            <v>0.19476403848230553</v>
          </cell>
          <cell r="CX375">
            <v>0.29378005381437361</v>
          </cell>
          <cell r="CY375">
            <v>0.10177195910817217</v>
          </cell>
          <cell r="CZ375">
            <v>1.7760026690513048E-2</v>
          </cell>
          <cell r="DA375">
            <v>1.7760026690513048E-2</v>
          </cell>
          <cell r="DB375">
            <v>0.21526214142495204</v>
          </cell>
          <cell r="DC375">
            <v>0.26338463511732646</v>
          </cell>
          <cell r="DD375">
            <v>0.32200648916159691</v>
          </cell>
          <cell r="DE375">
            <v>8.8163477044987337E-2</v>
          </cell>
          <cell r="DF375">
            <v>-0.2759201045332158</v>
          </cell>
          <cell r="DG375">
            <v>-0.32620298939132358</v>
          </cell>
          <cell r="DH375">
            <v>-0.73030457813399896</v>
          </cell>
          <cell r="DI375">
            <v>-0.60958479782821229</v>
          </cell>
          <cell r="DJ375">
            <v>-0.21709325311156491</v>
          </cell>
          <cell r="DK375">
            <v>-0.62125117250298223</v>
          </cell>
          <cell r="DL375">
            <v>-0.58260091709505335</v>
          </cell>
          <cell r="DM375">
            <v>7.174957461526818E-2</v>
          </cell>
          <cell r="DN375">
            <v>-0.23521514461212764</v>
          </cell>
          <cell r="DO375">
            <v>-0.78977378191337222</v>
          </cell>
          <cell r="DP375">
            <v>-0.93384463178982879</v>
          </cell>
          <cell r="DQ375">
            <v>-1.1315335429404931</v>
          </cell>
          <cell r="DR375">
            <v>-1.1535854443787315</v>
          </cell>
          <cell r="DS375">
            <v>-0.54331674488296744</v>
          </cell>
          <cell r="DT375">
            <v>0.10442749113409058</v>
          </cell>
          <cell r="DU375">
            <v>0.56727942635848749</v>
          </cell>
          <cell r="DV375">
            <v>3.9243062239383911E-3</v>
          </cell>
          <cell r="DW375">
            <v>-0.29166642503573298</v>
          </cell>
          <cell r="DX375">
            <v>0.44088592123219367</v>
          </cell>
          <cell r="DY375">
            <v>0.86848362950520075</v>
          </cell>
          <cell r="DZ375">
            <v>0.41121494885492249</v>
          </cell>
          <cell r="EA375">
            <v>0.44834368538229269</v>
          </cell>
          <cell r="EB375">
            <v>1.1983356837355226</v>
          </cell>
          <cell r="EC375">
            <v>1.4606990323762328</v>
          </cell>
          <cell r="ED375">
            <v>1.2715369794203331</v>
          </cell>
          <cell r="EE375">
            <v>0.9782050146409339</v>
          </cell>
          <cell r="EF375">
            <v>0.89619936240957043</v>
          </cell>
          <cell r="EG375">
            <v>0.71024294919579012</v>
          </cell>
          <cell r="EH375">
            <v>-2.5530284557699255E-2</v>
          </cell>
          <cell r="EI375">
            <v>-0.23511775325235337</v>
          </cell>
          <cell r="EJ375">
            <v>-0.14731262552530508</v>
          </cell>
          <cell r="EK375">
            <v>-0.41206018723431265</v>
          </cell>
          <cell r="EL375">
            <v>-0.81199140848970286</v>
          </cell>
          <cell r="EM375">
            <v>-0.78504368083003273</v>
          </cell>
          <cell r="EN375">
            <v>0.46603785355028404</v>
          </cell>
          <cell r="EO375">
            <v>1.712866198946049</v>
          </cell>
          <cell r="EP375">
            <v>1.8960645199319446</v>
          </cell>
          <cell r="EQ375">
            <v>1.6676916461058953</v>
          </cell>
          <cell r="ER375">
            <v>1.5839975422596064</v>
          </cell>
          <cell r="ES375">
            <v>1.0436128897276287</v>
          </cell>
          <cell r="ET375">
            <v>0.9234054420465676</v>
          </cell>
          <cell r="EU375">
            <v>1.0865946206587931</v>
          </cell>
          <cell r="EV375">
            <v>1.3567139923157812</v>
          </cell>
          <cell r="EW375">
            <v>0.64707094841654245</v>
          </cell>
          <cell r="EX375">
            <v>-1.9634438228515818E-2</v>
          </cell>
          <cell r="EY375">
            <v>2.4496153866404337E-2</v>
          </cell>
          <cell r="EZ375">
            <v>2.2039907282314693E-2</v>
          </cell>
          <cell r="FA375">
            <v>0.27645517149623655</v>
          </cell>
          <cell r="FB375">
            <v>0.25657751485924651</v>
          </cell>
          <cell r="FC375">
            <v>0.20262276190225348</v>
          </cell>
          <cell r="FD375">
            <v>0.3217390343061618</v>
          </cell>
          <cell r="FE375">
            <v>0.10437351950035301</v>
          </cell>
          <cell r="FF375">
            <v>-0.11135770510686356</v>
          </cell>
          <cell r="FG375">
            <v>-4.7136003434176496E-2</v>
          </cell>
          <cell r="FH375">
            <v>-0.02</v>
          </cell>
          <cell r="FI375">
            <v>-0.15</v>
          </cell>
          <cell r="FJ375">
            <v>-0.11</v>
          </cell>
          <cell r="FK375">
            <v>0.05</v>
          </cell>
          <cell r="FL375">
            <v>-0.56999999999999995</v>
          </cell>
          <cell r="FM375">
            <v>-0.8</v>
          </cell>
          <cell r="FN375">
            <v>0.24</v>
          </cell>
          <cell r="FO375">
            <v>0.55000000000000004</v>
          </cell>
          <cell r="FP375">
            <v>0.21</v>
          </cell>
          <cell r="FQ375">
            <v>0.47</v>
          </cell>
          <cell r="FR375">
            <v>0.72</v>
          </cell>
          <cell r="FS375">
            <v>0.45</v>
          </cell>
          <cell r="FT375">
            <v>0.13</v>
          </cell>
          <cell r="FU375">
            <v>0.43</v>
          </cell>
          <cell r="FV375">
            <v>0.23</v>
          </cell>
          <cell r="FW375">
            <v>-0.03</v>
          </cell>
          <cell r="FX375">
            <v>-1.68</v>
          </cell>
          <cell r="FY375">
            <v>-0.73</v>
          </cell>
          <cell r="FZ375">
            <v>1.03</v>
          </cell>
          <cell r="GA375">
            <v>0.93</v>
          </cell>
          <cell r="GB375">
            <v>1.39</v>
          </cell>
          <cell r="GC375">
            <v>0.18</v>
          </cell>
          <cell r="GD375">
            <v>-1.29</v>
          </cell>
          <cell r="GE375">
            <v>0.12</v>
          </cell>
          <cell r="GF375">
            <v>1.41</v>
          </cell>
          <cell r="GG375">
            <v>-0.6</v>
          </cell>
          <cell r="GH375">
            <v>-1.32</v>
          </cell>
          <cell r="GI375">
            <v>3.83</v>
          </cell>
          <cell r="GJ375">
            <v>4.59</v>
          </cell>
          <cell r="GK375">
            <v>-3.8</v>
          </cell>
          <cell r="GL375">
            <v>-3.95</v>
          </cell>
          <cell r="GM375">
            <v>0.04</v>
          </cell>
          <cell r="GN375">
            <v>-0.61</v>
          </cell>
          <cell r="GO375">
            <v>0</v>
          </cell>
          <cell r="GP375">
            <v>0.69</v>
          </cell>
          <cell r="GQ375">
            <v>0.79</v>
          </cell>
          <cell r="GR375">
            <v>0.69</v>
          </cell>
          <cell r="GS375">
            <v>0.39</v>
          </cell>
          <cell r="GT375">
            <v>-0.04</v>
          </cell>
          <cell r="GU375">
            <v>0.9</v>
          </cell>
          <cell r="GV375">
            <v>2.0499999999999998</v>
          </cell>
          <cell r="GW375">
            <v>1.77</v>
          </cell>
          <cell r="GX375">
            <v>1.72</v>
          </cell>
          <cell r="GY375">
            <v>1.68</v>
          </cell>
          <cell r="GZ375">
            <v>1.52</v>
          </cell>
          <cell r="HA375">
            <v>2.38</v>
          </cell>
          <cell r="HB375">
            <v>1.9</v>
          </cell>
          <cell r="HC375">
            <v>0.7</v>
          </cell>
          <cell r="HD375">
            <v>1.1499999999999999</v>
          </cell>
          <cell r="HE375">
            <v>2.25</v>
          </cell>
          <cell r="HF375">
            <v>1.69</v>
          </cell>
          <cell r="HG375">
            <v>0.83</v>
          </cell>
          <cell r="HH375">
            <v>1.38</v>
          </cell>
          <cell r="HI375">
            <v>0.2</v>
          </cell>
          <cell r="HJ375">
            <v>-0.09</v>
          </cell>
          <cell r="HK375">
            <v>1.55</v>
          </cell>
          <cell r="HL375">
            <v>0.49</v>
          </cell>
          <cell r="HM375">
            <v>-0.1</v>
          </cell>
          <cell r="HN375">
            <v>2.14</v>
          </cell>
          <cell r="HO375">
            <v>2.2799999999999998</v>
          </cell>
          <cell r="HP375">
            <v>1.47</v>
          </cell>
          <cell r="HQ375">
            <v>1.59</v>
          </cell>
          <cell r="HR375">
            <v>1.44</v>
          </cell>
          <cell r="HS375">
            <v>-1.45</v>
          </cell>
          <cell r="HT375">
            <v>-1.54</v>
          </cell>
          <cell r="HU375">
            <v>2.2400000000000002</v>
          </cell>
          <cell r="HV375">
            <v>3.16</v>
          </cell>
          <cell r="HW375">
            <v>2.62</v>
          </cell>
          <cell r="HX375">
            <v>0.34</v>
          </cell>
          <cell r="HY375">
            <v>-0.11</v>
          </cell>
          <cell r="HZ375">
            <v>0.33</v>
          </cell>
          <cell r="IA375">
            <v>1.65</v>
          </cell>
          <cell r="IB375">
            <v>2.72</v>
          </cell>
          <cell r="IC375">
            <v>0.73</v>
          </cell>
          <cell r="ID375">
            <v>0.15</v>
          </cell>
          <cell r="IE375">
            <v>0.34</v>
          </cell>
          <cell r="IF375">
            <v>0.73</v>
          </cell>
          <cell r="IG375">
            <v>0.19</v>
          </cell>
          <cell r="IH375">
            <v>0.46</v>
          </cell>
          <cell r="II375">
            <v>0.78</v>
          </cell>
          <cell r="IJ375">
            <v>-0.34</v>
          </cell>
          <cell r="IK375">
            <v>1.03</v>
          </cell>
          <cell r="IL375">
            <v>1.46</v>
          </cell>
          <cell r="IM375">
            <v>-1.08</v>
          </cell>
          <cell r="IN375">
            <v>-1.17</v>
          </cell>
          <cell r="IO375">
            <v>1.29</v>
          </cell>
          <cell r="IP375">
            <v>2.7</v>
          </cell>
          <cell r="IQ375">
            <v>1.06</v>
          </cell>
          <cell r="IR375">
            <v>-0.04</v>
          </cell>
          <cell r="IS375">
            <v>2.3199999999999998</v>
          </cell>
          <cell r="IT375">
            <v>2.98</v>
          </cell>
          <cell r="IU375">
            <v>0.57999999999999996</v>
          </cell>
          <cell r="IV375">
            <v>1.46</v>
          </cell>
          <cell r="IW375">
            <v>4.04</v>
          </cell>
          <cell r="IX375">
            <v>2.54</v>
          </cell>
          <cell r="IY375">
            <v>0.93</v>
          </cell>
          <cell r="IZ375">
            <v>0.72</v>
          </cell>
          <cell r="JA375">
            <v>1.1399999999999999</v>
          </cell>
          <cell r="JB375">
            <v>1.92</v>
          </cell>
          <cell r="JC375">
            <v>1.36</v>
          </cell>
          <cell r="JD375">
            <v>0.75</v>
          </cell>
          <cell r="JE375">
            <v>0.18</v>
          </cell>
          <cell r="JF375">
            <v>-0.65</v>
          </cell>
          <cell r="JG375">
            <v>0.36</v>
          </cell>
          <cell r="JH375">
            <v>1.3</v>
          </cell>
          <cell r="JI375">
            <v>1.22</v>
          </cell>
          <cell r="JJ375">
            <v>1.18</v>
          </cell>
          <cell r="JK375">
            <v>-0.71</v>
          </cell>
          <cell r="JL375">
            <v>0.47</v>
          </cell>
          <cell r="JM375">
            <v>1.39</v>
          </cell>
          <cell r="JN375">
            <v>-2.0299999999999998</v>
          </cell>
          <cell r="JO375">
            <v>-0.9</v>
          </cell>
          <cell r="JP375">
            <v>2.4300000000000002</v>
          </cell>
          <cell r="JQ375">
            <v>2.39</v>
          </cell>
          <cell r="JR375">
            <v>1.54</v>
          </cell>
          <cell r="JS375">
            <v>0.6</v>
          </cell>
          <cell r="JT375">
            <v>2</v>
          </cell>
          <cell r="JU375">
            <v>2.82</v>
          </cell>
          <cell r="JV375">
            <v>0.71</v>
          </cell>
          <cell r="JW375">
            <v>-0.22</v>
          </cell>
          <cell r="JX375">
            <v>0.33</v>
          </cell>
          <cell r="JY375">
            <v>-0.09</v>
          </cell>
          <cell r="JZ375">
            <v>-0.57999999999999996</v>
          </cell>
          <cell r="KA375">
            <v>1.31</v>
          </cell>
          <cell r="KB375">
            <v>1.39</v>
          </cell>
          <cell r="KC375">
            <v>0.16</v>
          </cell>
          <cell r="KD375">
            <v>1.28</v>
          </cell>
          <cell r="KE375">
            <v>1.0900000000000001</v>
          </cell>
          <cell r="KF375">
            <v>0.72</v>
          </cell>
          <cell r="KG375">
            <v>1.45</v>
          </cell>
          <cell r="KH375">
            <v>1.17</v>
          </cell>
          <cell r="KI375">
            <v>0.9</v>
          </cell>
          <cell r="KJ375">
            <v>1</v>
          </cell>
          <cell r="KK375">
            <v>0.35</v>
          </cell>
          <cell r="KL375">
            <v>-0.09</v>
          </cell>
          <cell r="KM375">
            <v>0.28000000000000003</v>
          </cell>
          <cell r="KN375">
            <v>-0.53</v>
          </cell>
          <cell r="KO375">
            <v>-0.06</v>
          </cell>
          <cell r="KP375">
            <v>0.48</v>
          </cell>
          <cell r="KQ375">
            <v>0.52</v>
          </cell>
          <cell r="KR375">
            <v>0.91</v>
          </cell>
          <cell r="KS375">
            <v>-0.19</v>
          </cell>
          <cell r="KT375">
            <v>0.82</v>
          </cell>
          <cell r="KU375">
            <v>1.43</v>
          </cell>
          <cell r="KV375">
            <v>-0.19</v>
          </cell>
          <cell r="KW375">
            <v>-0.9</v>
          </cell>
          <cell r="KX375">
            <v>-0.88</v>
          </cell>
          <cell r="KY375">
            <v>-0.18</v>
          </cell>
          <cell r="KZ375">
            <v>-1.25</v>
          </cell>
          <cell r="LA375">
            <v>-3.02</v>
          </cell>
          <cell r="LB375">
            <v>-1.26</v>
          </cell>
          <cell r="LC375">
            <v>-0.25</v>
          </cell>
          <cell r="LD375">
            <v>-1.61</v>
          </cell>
          <cell r="LE375">
            <v>-0.45</v>
          </cell>
          <cell r="LF375">
            <v>-0.9</v>
          </cell>
          <cell r="LG375">
            <v>-0.6</v>
          </cell>
          <cell r="LH375">
            <v>1</v>
          </cell>
          <cell r="LI375">
            <v>0.5</v>
          </cell>
          <cell r="LJ375">
            <v>-0.40000000000000008</v>
          </cell>
          <cell r="LK375">
            <v>-1.1000000000000001</v>
          </cell>
          <cell r="LL375">
            <v>-0.69999999999999984</v>
          </cell>
          <cell r="LM375">
            <v>-0.34654009124700635</v>
          </cell>
          <cell r="LN375">
            <v>0.4</v>
          </cell>
          <cell r="LO375">
            <v>0.64537418009975223</v>
          </cell>
          <cell r="LP375">
            <v>5.8642663237605142E-2</v>
          </cell>
          <cell r="LQ375">
            <v>-0.8</v>
          </cell>
          <cell r="LR375">
            <v>-1.1000000000000001</v>
          </cell>
          <cell r="LS375">
            <v>-1.2</v>
          </cell>
          <cell r="LT375">
            <v>-1.1999999999999997</v>
          </cell>
          <cell r="LU375">
            <v>-1</v>
          </cell>
          <cell r="LV375">
            <v>-0.9</v>
          </cell>
          <cell r="LW375">
            <v>-1</v>
          </cell>
          <cell r="LX375">
            <v>-0.9</v>
          </cell>
          <cell r="LY375">
            <v>-0.40836480383150736</v>
          </cell>
          <cell r="LZ375">
            <v>0.40874884543386325</v>
          </cell>
          <cell r="MA375">
            <v>1.2204520491783188</v>
          </cell>
          <cell r="MB375">
            <v>1.4</v>
          </cell>
          <cell r="MC375">
            <v>1.6000000000000003</v>
          </cell>
          <cell r="MD375">
            <v>1.4</v>
          </cell>
          <cell r="ME375">
            <v>1.4713705274850313</v>
          </cell>
        </row>
        <row r="376">
          <cell r="A376">
            <v>1102010</v>
          </cell>
          <cell r="G376" t="str">
            <v xml:space="preserve">Flocos de milho </v>
          </cell>
          <cell r="H376">
            <v>-0.98436248437406826</v>
          </cell>
          <cell r="I376">
            <v>-0.22231934557564484</v>
          </cell>
          <cell r="J376">
            <v>-0.52931246172227264</v>
          </cell>
          <cell r="K376">
            <v>-0.27600625971684367</v>
          </cell>
          <cell r="L376">
            <v>-0.21671375065222692</v>
          </cell>
          <cell r="M376">
            <v>-1.3052773399723328</v>
          </cell>
          <cell r="N376">
            <v>-1.2959280344029105</v>
          </cell>
          <cell r="O376">
            <v>0.64680243071284926</v>
          </cell>
          <cell r="P376">
            <v>1.652266681284025</v>
          </cell>
          <cell r="Q376">
            <v>0.87510995298504846</v>
          </cell>
          <cell r="R376">
            <v>0.46301615594605644</v>
          </cell>
          <cell r="S376">
            <v>-0.11036265981670047</v>
          </cell>
          <cell r="T376">
            <v>9.185670324647334E-2</v>
          </cell>
          <cell r="U376">
            <v>0.10447663432771517</v>
          </cell>
          <cell r="V376">
            <v>-1.3626988466419332</v>
          </cell>
          <cell r="W376">
            <v>-1.8065917257010584</v>
          </cell>
          <cell r="X376">
            <v>-1.3258000634746636</v>
          </cell>
          <cell r="Y376">
            <v>-1.2110034043966906</v>
          </cell>
          <cell r="Z376">
            <v>-0.27905038525602788</v>
          </cell>
          <cell r="AA376">
            <v>-9.4069378908835988E-2</v>
          </cell>
          <cell r="AB376">
            <v>-0.97459974887244494</v>
          </cell>
          <cell r="AC376">
            <v>-1.0553449038778524</v>
          </cell>
          <cell r="AD376">
            <v>-0.59044627923007587</v>
          </cell>
          <cell r="AE376">
            <v>-0.57079098776827508</v>
          </cell>
          <cell r="AF376">
            <v>-0.8466137433971539</v>
          </cell>
          <cell r="AG376">
            <v>-1.0781039348050683</v>
          </cell>
          <cell r="AH376">
            <v>-0.35371706373188794</v>
          </cell>
          <cell r="AI376">
            <v>0.20857199170849877</v>
          </cell>
          <cell r="AJ376">
            <v>0.50889615372285069</v>
          </cell>
          <cell r="AK376">
            <v>0.31196345825307725</v>
          </cell>
          <cell r="AL376">
            <v>-0.61106492046211636</v>
          </cell>
          <cell r="AM376">
            <v>-0.93004013916423522</v>
          </cell>
          <cell r="AN376">
            <v>-1.2254116132005424</v>
          </cell>
          <cell r="AO376">
            <v>-0.91571692166379337</v>
          </cell>
          <cell r="AP376">
            <v>-0.3901968080592999</v>
          </cell>
          <cell r="AQ376">
            <v>-0.461400127203693</v>
          </cell>
          <cell r="AR376">
            <v>0.29848069066668942</v>
          </cell>
          <cell r="AS376">
            <v>0.95225438813016106</v>
          </cell>
          <cell r="AT376">
            <v>0.19985904136058336</v>
          </cell>
          <cell r="AU376">
            <v>5.0390082437460617E-3</v>
          </cell>
          <cell r="AV376">
            <v>5.4522714324690996E-2</v>
          </cell>
          <cell r="AW376">
            <v>-0.33183602395457668</v>
          </cell>
          <cell r="AX376">
            <v>-0.10490479845622014</v>
          </cell>
          <cell r="AY376">
            <v>8.3852442989482523E-2</v>
          </cell>
          <cell r="AZ376">
            <v>0.72842649023607831</v>
          </cell>
          <cell r="BA376">
            <v>2.1578176436808527</v>
          </cell>
          <cell r="BB376">
            <v>1.8528105774534431</v>
          </cell>
          <cell r="BC376">
            <v>0.87482988904473358</v>
          </cell>
          <cell r="BD376">
            <v>0.99057746349959896</v>
          </cell>
          <cell r="BE376">
            <v>1.0501735578845135</v>
          </cell>
          <cell r="BF376">
            <v>0.45597814283219962</v>
          </cell>
          <cell r="BG376">
            <v>0.40048898635750235</v>
          </cell>
          <cell r="BH376">
            <v>0.81994498192264242</v>
          </cell>
          <cell r="BI376">
            <v>0.69148578952222961</v>
          </cell>
          <cell r="BJ376">
            <v>0.298077677335083</v>
          </cell>
          <cell r="BK376">
            <v>0.25963295447532669</v>
          </cell>
          <cell r="BL376">
            <v>0.37033851861794798</v>
          </cell>
          <cell r="BM376">
            <v>0.26204605447274598</v>
          </cell>
          <cell r="BN376">
            <v>0.68397439793029458</v>
          </cell>
          <cell r="BO376">
            <v>0.23121300493143457</v>
          </cell>
          <cell r="BP376">
            <v>-0.20309756733526957</v>
          </cell>
          <cell r="BQ376">
            <v>7.7612593429124382E-2</v>
          </cell>
          <cell r="BR376">
            <v>0.38969723673921253</v>
          </cell>
          <cell r="BS376">
            <v>0.60265693242353513</v>
          </cell>
          <cell r="BT376">
            <v>1.1573598889815664</v>
          </cell>
          <cell r="BU376">
            <v>1.7069249517384053</v>
          </cell>
          <cell r="BV376">
            <v>1.6133548875313142</v>
          </cell>
          <cell r="BW376">
            <v>1.4242960976829286</v>
          </cell>
          <cell r="BX376">
            <v>1.7579981928165933</v>
          </cell>
          <cell r="BY376">
            <v>1.6457593491611771</v>
          </cell>
          <cell r="BZ376">
            <v>0.59237250335098046</v>
          </cell>
          <cell r="CA376">
            <v>0.2516716309209302</v>
          </cell>
          <cell r="CB376">
            <v>1.2271600932657356</v>
          </cell>
          <cell r="CC376">
            <v>2.2718042466002588</v>
          </cell>
          <cell r="CD376">
            <v>1.7902750638600033</v>
          </cell>
          <cell r="CE376">
            <v>1.0638278629612139</v>
          </cell>
          <cell r="CF376">
            <v>0.95475404506301198</v>
          </cell>
          <cell r="CG376">
            <v>1.0285743455745842</v>
          </cell>
          <cell r="CH376">
            <v>1.1981009977440511</v>
          </cell>
          <cell r="CI376">
            <v>2.5677339078183556</v>
          </cell>
          <cell r="CJ376">
            <v>4.2823672489394626</v>
          </cell>
          <cell r="CK376">
            <v>5.3943658579906861</v>
          </cell>
          <cell r="CL376">
            <v>4.526699513158051</v>
          </cell>
          <cell r="CM376">
            <v>2.460372443297143</v>
          </cell>
          <cell r="CN376">
            <v>1.1916114389485999</v>
          </cell>
          <cell r="CO376">
            <v>0.31879503713805885</v>
          </cell>
          <cell r="CP376">
            <v>-0.31957431225126426</v>
          </cell>
          <cell r="CQ376">
            <v>-0.82028653889633096</v>
          </cell>
          <cell r="CR376">
            <v>-1.1990197808919829</v>
          </cell>
          <cell r="CS376">
            <v>-1.8147074805895809</v>
          </cell>
          <cell r="CT376">
            <v>-1.6910999379650682</v>
          </cell>
          <cell r="CU376">
            <v>-0.69328771193810868</v>
          </cell>
          <cell r="CV376">
            <v>2.8826018947457788E-2</v>
          </cell>
          <cell r="CW376">
            <v>0.19476403593671038</v>
          </cell>
          <cell r="CX376">
            <v>0.29378004769022609</v>
          </cell>
          <cell r="CY376">
            <v>0.10177195677162965</v>
          </cell>
          <cell r="CZ376">
            <v>1.7761639177605225E-2</v>
          </cell>
          <cell r="DA376">
            <v>1.7761639177605225E-2</v>
          </cell>
          <cell r="DB376">
            <v>0.21528168573161846</v>
          </cell>
          <cell r="DC376">
            <v>0.26340854861203528</v>
          </cell>
          <cell r="DD376">
            <v>0.32203572509656592</v>
          </cell>
          <cell r="DE376">
            <v>8.8171481670481264E-2</v>
          </cell>
          <cell r="DF376">
            <v>-0.27594515612565229</v>
          </cell>
          <cell r="DG376">
            <v>-0.3282561540664039</v>
          </cell>
          <cell r="DH376">
            <v>-0.73030531210852334</v>
          </cell>
          <cell r="DI376">
            <v>-0.61342178880397846</v>
          </cell>
          <cell r="DJ376">
            <v>-0.21711296365720617</v>
          </cell>
          <cell r="DK376">
            <v>-0.62516194776938094</v>
          </cell>
          <cell r="DL376">
            <v>-0.5826538132052026</v>
          </cell>
          <cell r="DM376">
            <v>7.175609158154761E-2</v>
          </cell>
          <cell r="DN376">
            <v>-0.2352365005442516</v>
          </cell>
          <cell r="DO376">
            <v>-0.79474586117310353</v>
          </cell>
          <cell r="DP376">
            <v>-0.93384557033088955</v>
          </cell>
          <cell r="DQ376">
            <v>-1.1386580262905135</v>
          </cell>
          <cell r="DR376">
            <v>-1.1535866037657496</v>
          </cell>
          <cell r="DS376">
            <v>-0.54673820755653857</v>
          </cell>
          <cell r="DT376">
            <v>0.10443697244508374</v>
          </cell>
          <cell r="DU376">
            <v>0.56733098475709109</v>
          </cell>
          <cell r="DV376">
            <v>3.9490063669472726E-3</v>
          </cell>
          <cell r="DW376">
            <v>-0.29350329960767813</v>
          </cell>
          <cell r="DX376">
            <v>0.44092595064521428</v>
          </cell>
          <cell r="DY376">
            <v>0.86848450373367936</v>
          </cell>
          <cell r="DZ376">
            <v>0.41125228430377209</v>
          </cell>
          <cell r="EA376">
            <v>0.44838443704081266</v>
          </cell>
          <cell r="EB376">
            <v>1.1983368880919028</v>
          </cell>
          <cell r="EC376">
            <v>1.4607005027350179</v>
          </cell>
          <cell r="ED376">
            <v>1.2715382573457343</v>
          </cell>
          <cell r="EE376">
            <v>0.97820599931486818</v>
          </cell>
          <cell r="EF376">
            <v>0.89620026311155321</v>
          </cell>
          <cell r="EG376">
            <v>0.71024366413558737</v>
          </cell>
          <cell r="EH376">
            <v>-2.5532602526714895E-2</v>
          </cell>
          <cell r="EI376">
            <v>-0.23659855443276787</v>
          </cell>
          <cell r="EJ376">
            <v>-0.14732600046924921</v>
          </cell>
          <cell r="EK376">
            <v>-0.41465548368111182</v>
          </cell>
          <cell r="EL376">
            <v>-0.81199222456115894</v>
          </cell>
          <cell r="EM376">
            <v>-0.78998845490282987</v>
          </cell>
          <cell r="EN376">
            <v>0.46608016650702494</v>
          </cell>
          <cell r="EO376">
            <v>1.71286792404497</v>
          </cell>
          <cell r="EP376">
            <v>1.8960664255204724</v>
          </cell>
          <cell r="EQ376">
            <v>1.6676933257075408</v>
          </cell>
          <cell r="ER376">
            <v>1.583999134213526</v>
          </cell>
          <cell r="ES376">
            <v>1.043613940793531</v>
          </cell>
          <cell r="ET376">
            <v>0.92340637009019932</v>
          </cell>
          <cell r="EU376">
            <v>1.0865957150133418</v>
          </cell>
          <cell r="EV376">
            <v>1.3567153558443916</v>
          </cell>
          <cell r="EW376">
            <v>0.64707160010853071</v>
          </cell>
          <cell r="EX376">
            <v>-1.9636220894836718E-2</v>
          </cell>
          <cell r="EY376">
            <v>2.4498381232647703E-2</v>
          </cell>
          <cell r="EZ376">
            <v>2.2041908348096564E-2</v>
          </cell>
          <cell r="FA376">
            <v>0.27648030878431407</v>
          </cell>
          <cell r="FB376">
            <v>0.25660081025920611</v>
          </cell>
          <cell r="FC376">
            <v>0.2026411858042565</v>
          </cell>
          <cell r="FD376">
            <v>0.32176824588526687</v>
          </cell>
          <cell r="FE376">
            <v>0.1043830098776371</v>
          </cell>
          <cell r="FF376">
            <v>-0.11136781557305805</v>
          </cell>
          <cell r="FG376">
            <v>-4.7140289371202161E-2</v>
          </cell>
          <cell r="FH376">
            <v>-0.02</v>
          </cell>
          <cell r="FI376">
            <v>-0.15</v>
          </cell>
          <cell r="FJ376">
            <v>-0.11</v>
          </cell>
          <cell r="FK376">
            <v>0.05</v>
          </cell>
          <cell r="FL376">
            <v>-0.56999999999999995</v>
          </cell>
          <cell r="FM376">
            <v>-0.8</v>
          </cell>
          <cell r="FN376">
            <v>0.24</v>
          </cell>
          <cell r="FO376">
            <v>0.55000000000000004</v>
          </cell>
          <cell r="FP376">
            <v>0.21</v>
          </cell>
          <cell r="FQ376">
            <v>0.47</v>
          </cell>
          <cell r="FR376">
            <v>0.72</v>
          </cell>
          <cell r="FS376">
            <v>0.45</v>
          </cell>
          <cell r="FT376">
            <v>0.13</v>
          </cell>
          <cell r="FU376">
            <v>-1.81</v>
          </cell>
          <cell r="FV376">
            <v>0.26</v>
          </cell>
          <cell r="FW376">
            <v>4.62</v>
          </cell>
          <cell r="FX376">
            <v>-1.06</v>
          </cell>
          <cell r="FY376">
            <v>0.1</v>
          </cell>
          <cell r="FZ376">
            <v>1.92</v>
          </cell>
          <cell r="GA376">
            <v>3.49</v>
          </cell>
          <cell r="GB376">
            <v>3.46</v>
          </cell>
          <cell r="GC376">
            <v>0.45</v>
          </cell>
          <cell r="GD376">
            <v>-0.14000000000000001</v>
          </cell>
          <cell r="GE376">
            <v>-1.18</v>
          </cell>
          <cell r="GF376">
            <v>-1.71</v>
          </cell>
          <cell r="GG376">
            <v>-1.26</v>
          </cell>
          <cell r="GH376">
            <v>-0.22</v>
          </cell>
          <cell r="GI376">
            <v>4.17</v>
          </cell>
          <cell r="GJ376">
            <v>3.79</v>
          </cell>
          <cell r="GK376">
            <v>1.82</v>
          </cell>
          <cell r="GL376">
            <v>-0.1</v>
          </cell>
          <cell r="GM376">
            <v>-1.03</v>
          </cell>
          <cell r="GN376">
            <v>3.51</v>
          </cell>
          <cell r="GO376">
            <v>4.3499999999999996</v>
          </cell>
          <cell r="GP376">
            <v>0.25</v>
          </cell>
          <cell r="GQ376">
            <v>0.16</v>
          </cell>
          <cell r="GR376">
            <v>2.09</v>
          </cell>
          <cell r="GS376">
            <v>-0.53</v>
          </cell>
          <cell r="GT376">
            <v>-1.19</v>
          </cell>
          <cell r="GU376">
            <v>2.33</v>
          </cell>
          <cell r="GV376">
            <v>1.22</v>
          </cell>
          <cell r="GW376">
            <v>-1.51</v>
          </cell>
          <cell r="GX376">
            <v>0.87</v>
          </cell>
          <cell r="GY376">
            <v>3.66</v>
          </cell>
          <cell r="GZ376">
            <v>1.74</v>
          </cell>
          <cell r="HA376">
            <v>1.1599999999999999</v>
          </cell>
          <cell r="HB376">
            <v>-0.98</v>
          </cell>
          <cell r="HC376">
            <v>-3.52</v>
          </cell>
          <cell r="HD376">
            <v>-0.27</v>
          </cell>
          <cell r="HE376">
            <v>1.4</v>
          </cell>
          <cell r="HF376">
            <v>-0.2</v>
          </cell>
          <cell r="HG376">
            <v>0.65</v>
          </cell>
          <cell r="HH376">
            <v>0.87</v>
          </cell>
          <cell r="HI376">
            <v>-0.42</v>
          </cell>
          <cell r="HJ376">
            <v>-0.39</v>
          </cell>
          <cell r="HK376">
            <v>0.24</v>
          </cell>
          <cell r="HL376">
            <v>2.2599999999999998</v>
          </cell>
          <cell r="HM376">
            <v>1.45</v>
          </cell>
          <cell r="HN376">
            <v>-1.17</v>
          </cell>
          <cell r="HO376">
            <v>1.32</v>
          </cell>
          <cell r="HP376">
            <v>1.95</v>
          </cell>
          <cell r="HQ376">
            <v>-0.31</v>
          </cell>
          <cell r="HR376">
            <v>0.8</v>
          </cell>
          <cell r="HS376">
            <v>1.1299999999999999</v>
          </cell>
          <cell r="HT376">
            <v>0.64</v>
          </cell>
          <cell r="HU376">
            <v>1.53</v>
          </cell>
          <cell r="HV376">
            <v>1.91</v>
          </cell>
          <cell r="HW376">
            <v>0.55000000000000004</v>
          </cell>
          <cell r="HX376">
            <v>-0.73</v>
          </cell>
          <cell r="HY376">
            <v>1.27</v>
          </cell>
          <cell r="HZ376">
            <v>0.36</v>
          </cell>
          <cell r="IA376">
            <v>-1.5</v>
          </cell>
          <cell r="IB376">
            <v>0.91</v>
          </cell>
          <cell r="IC376">
            <v>1.17</v>
          </cell>
          <cell r="ID376">
            <v>-0.55000000000000004</v>
          </cell>
          <cell r="IE376">
            <v>-0.75</v>
          </cell>
          <cell r="IF376">
            <v>0.48</v>
          </cell>
          <cell r="IG376">
            <v>2.2400000000000002</v>
          </cell>
          <cell r="IH376">
            <v>0.17</v>
          </cell>
          <cell r="II376">
            <v>-3.38</v>
          </cell>
          <cell r="IJ376">
            <v>-2.82</v>
          </cell>
          <cell r="IK376">
            <v>1.05</v>
          </cell>
          <cell r="IL376">
            <v>1.18</v>
          </cell>
          <cell r="IM376">
            <v>-0.7</v>
          </cell>
          <cell r="IN376">
            <v>0.22</v>
          </cell>
          <cell r="IO376">
            <v>1.43</v>
          </cell>
          <cell r="IP376">
            <v>-1.05</v>
          </cell>
          <cell r="IQ376">
            <v>-1.49</v>
          </cell>
          <cell r="IR376">
            <v>-0.24</v>
          </cell>
          <cell r="IS376">
            <v>0.04</v>
          </cell>
          <cell r="IT376">
            <v>1.39</v>
          </cell>
          <cell r="IU376">
            <v>1.98</v>
          </cell>
          <cell r="IV376">
            <v>2.17</v>
          </cell>
          <cell r="IW376">
            <v>2.97</v>
          </cell>
          <cell r="IX376">
            <v>3.39</v>
          </cell>
          <cell r="IY376">
            <v>2.36</v>
          </cell>
          <cell r="IZ376">
            <v>1.74</v>
          </cell>
          <cell r="JA376">
            <v>3.26</v>
          </cell>
          <cell r="JB376">
            <v>0.49</v>
          </cell>
          <cell r="JC376">
            <v>0.48</v>
          </cell>
          <cell r="JD376">
            <v>2.58</v>
          </cell>
          <cell r="JE376">
            <v>1.3</v>
          </cell>
          <cell r="JF376">
            <v>1.1000000000000001</v>
          </cell>
          <cell r="JG376">
            <v>1.8</v>
          </cell>
          <cell r="JH376">
            <v>2.15</v>
          </cell>
          <cell r="JI376">
            <v>1.45</v>
          </cell>
          <cell r="JJ376">
            <v>-0.25</v>
          </cell>
          <cell r="JK376">
            <v>-0.43</v>
          </cell>
          <cell r="JL376">
            <v>1.69</v>
          </cell>
          <cell r="JM376">
            <v>1.21</v>
          </cell>
          <cell r="JN376">
            <v>0.27</v>
          </cell>
          <cell r="JO376">
            <v>1.74</v>
          </cell>
          <cell r="JP376">
            <v>2.74</v>
          </cell>
          <cell r="JQ376">
            <v>1.39</v>
          </cell>
          <cell r="JR376">
            <v>-0.34</v>
          </cell>
          <cell r="JS376">
            <v>-7.0000000000000007E-2</v>
          </cell>
          <cell r="JT376">
            <v>1.37</v>
          </cell>
          <cell r="JU376">
            <v>2.72</v>
          </cell>
          <cell r="JV376">
            <v>2.46</v>
          </cell>
          <cell r="JW376">
            <v>-0.48</v>
          </cell>
          <cell r="JX376">
            <v>-0.05</v>
          </cell>
          <cell r="JY376">
            <v>3.72</v>
          </cell>
          <cell r="JZ376">
            <v>1.93</v>
          </cell>
          <cell r="KA376">
            <v>-1.04</v>
          </cell>
          <cell r="KB376">
            <v>2.44</v>
          </cell>
          <cell r="KC376">
            <v>1.64</v>
          </cell>
          <cell r="KD376">
            <v>-1.6</v>
          </cell>
          <cell r="KE376">
            <v>1.02</v>
          </cell>
          <cell r="KF376">
            <v>1.86</v>
          </cell>
          <cell r="KG376">
            <v>0.22</v>
          </cell>
          <cell r="KH376">
            <v>1.01</v>
          </cell>
          <cell r="KI376">
            <v>3.82</v>
          </cell>
          <cell r="KJ376">
            <v>3.45</v>
          </cell>
          <cell r="KK376">
            <v>-0.18</v>
          </cell>
          <cell r="KL376">
            <v>-0.68</v>
          </cell>
          <cell r="KM376">
            <v>-0.56999999999999995</v>
          </cell>
          <cell r="KN376">
            <v>-0.76</v>
          </cell>
          <cell r="KO376">
            <v>1.36</v>
          </cell>
          <cell r="KP376">
            <v>2.0099999999999998</v>
          </cell>
          <cell r="KQ376">
            <v>1.36</v>
          </cell>
          <cell r="KR376">
            <v>1.28</v>
          </cell>
          <cell r="KS376">
            <v>2.4700000000000002</v>
          </cell>
          <cell r="KT376">
            <v>2.88</v>
          </cell>
          <cell r="KU376">
            <v>4.93</v>
          </cell>
          <cell r="KV376">
            <v>3.52</v>
          </cell>
          <cell r="KW376">
            <v>-2.34</v>
          </cell>
          <cell r="KX376">
            <v>-2.27</v>
          </cell>
          <cell r="KY376">
            <v>0.54</v>
          </cell>
          <cell r="KZ376">
            <v>0.33</v>
          </cell>
          <cell r="LA376">
            <v>1.01</v>
          </cell>
          <cell r="LB376">
            <v>2.17</v>
          </cell>
          <cell r="LC376">
            <v>0.17</v>
          </cell>
          <cell r="LD376">
            <v>-0.81</v>
          </cell>
          <cell r="LE376">
            <v>-0.55000000000000004</v>
          </cell>
          <cell r="LF376">
            <v>-0.9</v>
          </cell>
          <cell r="LG376">
            <v>-0.6</v>
          </cell>
          <cell r="LH376">
            <v>1</v>
          </cell>
          <cell r="LI376">
            <v>0.5</v>
          </cell>
          <cell r="LJ376">
            <v>-0.40000000000000008</v>
          </cell>
          <cell r="LK376">
            <v>-1.1000000000000001</v>
          </cell>
          <cell r="LL376">
            <v>-0.69999999999999984</v>
          </cell>
          <cell r="LM376">
            <v>-0.34654009124700635</v>
          </cell>
          <cell r="LN376">
            <v>0.4</v>
          </cell>
          <cell r="LO376">
            <v>0.64537418009975223</v>
          </cell>
          <cell r="LP376">
            <v>5.8642663237605142E-2</v>
          </cell>
          <cell r="LQ376">
            <v>-0.8</v>
          </cell>
          <cell r="LR376">
            <v>-1.1000000000000001</v>
          </cell>
          <cell r="LS376">
            <v>-1.2</v>
          </cell>
          <cell r="LT376">
            <v>-1.1999999999999997</v>
          </cell>
          <cell r="LU376">
            <v>-1</v>
          </cell>
          <cell r="LV376">
            <v>-0.9</v>
          </cell>
          <cell r="LW376">
            <v>-1</v>
          </cell>
          <cell r="LX376">
            <v>-0.9</v>
          </cell>
          <cell r="LY376">
            <v>-0.40836480383150736</v>
          </cell>
          <cell r="LZ376">
            <v>0.40874884543386325</v>
          </cell>
          <cell r="MA376">
            <v>1.2204520491783188</v>
          </cell>
          <cell r="MB376">
            <v>1.4</v>
          </cell>
          <cell r="MC376">
            <v>1.6000000000000003</v>
          </cell>
          <cell r="MD376">
            <v>1.4</v>
          </cell>
          <cell r="ME376">
            <v>1.4713705274850313</v>
          </cell>
        </row>
        <row r="377">
          <cell r="A377">
            <v>1102012</v>
          </cell>
          <cell r="G377" t="str">
            <v xml:space="preserve">Farinha de trigo </v>
          </cell>
          <cell r="H377">
            <v>-2.25</v>
          </cell>
          <cell r="I377">
            <v>-2.0699999999999998</v>
          </cell>
          <cell r="J377">
            <v>-2.12</v>
          </cell>
          <cell r="K377">
            <v>-1.36</v>
          </cell>
          <cell r="L377">
            <v>-1.2</v>
          </cell>
          <cell r="M377">
            <v>-1.5</v>
          </cell>
          <cell r="N377">
            <v>-0.83</v>
          </cell>
          <cell r="O377">
            <v>2.27</v>
          </cell>
          <cell r="P377">
            <v>4.08</v>
          </cell>
          <cell r="Q377">
            <v>3.31</v>
          </cell>
          <cell r="R377">
            <v>1.18</v>
          </cell>
          <cell r="S377">
            <v>-1.21</v>
          </cell>
          <cell r="T377">
            <v>-0.68</v>
          </cell>
          <cell r="U377">
            <v>-1.1399999999999999</v>
          </cell>
          <cell r="V377">
            <v>-2.2599999999999998</v>
          </cell>
          <cell r="W377">
            <v>-2.25</v>
          </cell>
          <cell r="X377">
            <v>-1.84</v>
          </cell>
          <cell r="Y377">
            <v>-0.76</v>
          </cell>
          <cell r="Z377">
            <v>-0.39</v>
          </cell>
          <cell r="AA377">
            <v>-0.76</v>
          </cell>
          <cell r="AB377">
            <v>-0.9</v>
          </cell>
          <cell r="AC377">
            <v>-1.42</v>
          </cell>
          <cell r="AD377">
            <v>-1.24</v>
          </cell>
          <cell r="AE377">
            <v>-7.0000000000000007E-2</v>
          </cell>
          <cell r="AF377">
            <v>-0.14000000000000001</v>
          </cell>
          <cell r="AG377">
            <v>-0.94</v>
          </cell>
          <cell r="AH377">
            <v>0.02</v>
          </cell>
          <cell r="AI377">
            <v>1.95</v>
          </cell>
          <cell r="AJ377">
            <v>1.28</v>
          </cell>
          <cell r="AK377">
            <v>0.15</v>
          </cell>
          <cell r="AL377">
            <v>-0.59</v>
          </cell>
          <cell r="AM377">
            <v>-1.3</v>
          </cell>
          <cell r="AN377">
            <v>-1.52</v>
          </cell>
          <cell r="AO377">
            <v>-2.13</v>
          </cell>
          <cell r="AP377">
            <v>-1.8</v>
          </cell>
          <cell r="AQ377">
            <v>0.23</v>
          </cell>
          <cell r="AR377">
            <v>1.92</v>
          </cell>
          <cell r="AS377">
            <v>2.04</v>
          </cell>
          <cell r="AT377">
            <v>1.78</v>
          </cell>
          <cell r="AU377">
            <v>1.26</v>
          </cell>
          <cell r="AV377">
            <v>-0.28000000000000003</v>
          </cell>
          <cell r="AW377">
            <v>-0.46</v>
          </cell>
          <cell r="AX377">
            <v>0.38</v>
          </cell>
          <cell r="AY377">
            <v>1.06</v>
          </cell>
          <cell r="AZ377">
            <v>2.21</v>
          </cell>
          <cell r="BA377">
            <v>5.18</v>
          </cell>
          <cell r="BB377">
            <v>6.42</v>
          </cell>
          <cell r="BC377">
            <v>3.98</v>
          </cell>
          <cell r="BD377">
            <v>1.83</v>
          </cell>
          <cell r="BE377">
            <v>0.8</v>
          </cell>
          <cell r="BF377">
            <v>0.42</v>
          </cell>
          <cell r="BG377">
            <v>-1.04</v>
          </cell>
          <cell r="BH377">
            <v>-1.45</v>
          </cell>
          <cell r="BI377">
            <v>-0.28000000000000003</v>
          </cell>
          <cell r="BJ377">
            <v>-0.49</v>
          </cell>
          <cell r="BK377">
            <v>-0.88</v>
          </cell>
          <cell r="BL377">
            <v>-0.19</v>
          </cell>
          <cell r="BM377">
            <v>-0.2</v>
          </cell>
          <cell r="BN377">
            <v>0.85</v>
          </cell>
          <cell r="BO377">
            <v>1.19</v>
          </cell>
          <cell r="BP377">
            <v>1.1200000000000001</v>
          </cell>
          <cell r="BQ377">
            <v>2.58</v>
          </cell>
          <cell r="BR377">
            <v>2.54</v>
          </cell>
          <cell r="BS377">
            <v>1.33</v>
          </cell>
          <cell r="BT377">
            <v>1.36</v>
          </cell>
          <cell r="BU377">
            <v>2.72</v>
          </cell>
          <cell r="BV377">
            <v>2.7</v>
          </cell>
          <cell r="BW377">
            <v>2.41</v>
          </cell>
          <cell r="BX377">
            <v>2.66</v>
          </cell>
          <cell r="BY377">
            <v>2.37</v>
          </cell>
          <cell r="BZ377">
            <v>1.28</v>
          </cell>
          <cell r="CA377">
            <v>-0.31</v>
          </cell>
          <cell r="CB377">
            <v>7.0000000000000007E-2</v>
          </cell>
          <cell r="CC377">
            <v>1.71</v>
          </cell>
          <cell r="CD377">
            <v>1.39</v>
          </cell>
          <cell r="CE377">
            <v>0.57999999999999996</v>
          </cell>
          <cell r="CF377">
            <v>0.82</v>
          </cell>
          <cell r="CG377">
            <v>1.88</v>
          </cell>
          <cell r="CH377">
            <v>3.71</v>
          </cell>
          <cell r="CI377">
            <v>6.8</v>
          </cell>
          <cell r="CJ377">
            <v>9.49</v>
          </cell>
          <cell r="CK377">
            <v>10.11</v>
          </cell>
          <cell r="CL377">
            <v>6.95</v>
          </cell>
          <cell r="CM377">
            <v>2.37</v>
          </cell>
          <cell r="CN377">
            <v>-1.06</v>
          </cell>
          <cell r="CO377">
            <v>-1.75</v>
          </cell>
          <cell r="CP377">
            <v>-2.71</v>
          </cell>
          <cell r="CQ377">
            <v>-4.16</v>
          </cell>
          <cell r="CR377">
            <v>-4.01</v>
          </cell>
          <cell r="CS377">
            <v>-4.6100000000000003</v>
          </cell>
          <cell r="CT377">
            <v>-5.17</v>
          </cell>
          <cell r="CU377">
            <v>-2.84</v>
          </cell>
          <cell r="CV377">
            <v>-0.64</v>
          </cell>
          <cell r="CW377">
            <v>-0.34</v>
          </cell>
          <cell r="CX377">
            <v>0.43</v>
          </cell>
          <cell r="CY377">
            <v>0.06</v>
          </cell>
          <cell r="CZ377">
            <v>-2.58</v>
          </cell>
          <cell r="DA377">
            <v>-2.58</v>
          </cell>
          <cell r="DB377">
            <v>-2.16</v>
          </cell>
          <cell r="DC377">
            <v>-1.1200000000000001</v>
          </cell>
          <cell r="DD377">
            <v>-0.57999999999999996</v>
          </cell>
          <cell r="DE377">
            <v>0.04</v>
          </cell>
          <cell r="DF377">
            <v>0.05</v>
          </cell>
          <cell r="DG377">
            <v>0.06</v>
          </cell>
          <cell r="DH377">
            <v>-0.94</v>
          </cell>
          <cell r="DI377">
            <v>-2.0499999999999998</v>
          </cell>
          <cell r="DJ377">
            <v>-2.0699999999999998</v>
          </cell>
          <cell r="DK377">
            <v>-2.2000000000000002</v>
          </cell>
          <cell r="DL377">
            <v>-1.04</v>
          </cell>
          <cell r="DM377">
            <v>0.28999999999999998</v>
          </cell>
          <cell r="DN377">
            <v>-0.45</v>
          </cell>
          <cell r="DO377">
            <v>-1.47</v>
          </cell>
          <cell r="DP377">
            <v>-1.63</v>
          </cell>
          <cell r="DQ377">
            <v>-1.02</v>
          </cell>
          <cell r="DR377">
            <v>-1.44</v>
          </cell>
          <cell r="DS377">
            <v>-2.38</v>
          </cell>
          <cell r="DT377">
            <v>-2.2400000000000002</v>
          </cell>
          <cell r="DU377">
            <v>-1.34</v>
          </cell>
          <cell r="DV377">
            <v>-0.34</v>
          </cell>
          <cell r="DW377">
            <v>-0.92</v>
          </cell>
          <cell r="DX377">
            <v>-1.08</v>
          </cell>
          <cell r="DY377">
            <v>7.0000000000000007E-2</v>
          </cell>
          <cell r="DZ377">
            <v>-0.37</v>
          </cell>
          <cell r="EA377">
            <v>-1.1200000000000001</v>
          </cell>
          <cell r="EB377">
            <v>0</v>
          </cell>
          <cell r="EC377">
            <v>0.16</v>
          </cell>
          <cell r="ED377">
            <v>-0.4</v>
          </cell>
          <cell r="EE377">
            <v>0.06</v>
          </cell>
          <cell r="EF377">
            <v>-1.18</v>
          </cell>
          <cell r="EG377">
            <v>-1.42</v>
          </cell>
          <cell r="EH377">
            <v>1.04</v>
          </cell>
          <cell r="EI377">
            <v>1.01</v>
          </cell>
          <cell r="EJ377">
            <v>-0.75</v>
          </cell>
          <cell r="EK377">
            <v>-0.62</v>
          </cell>
          <cell r="EL377">
            <v>0.7</v>
          </cell>
          <cell r="EM377">
            <v>1.61</v>
          </cell>
          <cell r="EN377">
            <v>2.5099999999999998</v>
          </cell>
          <cell r="EO377">
            <v>3.61</v>
          </cell>
          <cell r="EP377">
            <v>3.73</v>
          </cell>
          <cell r="EQ377">
            <v>5.23</v>
          </cell>
          <cell r="ER377">
            <v>5.76</v>
          </cell>
          <cell r="ES377">
            <v>4.38</v>
          </cell>
          <cell r="ET377">
            <v>3.41</v>
          </cell>
          <cell r="EU377">
            <v>2.2400000000000002</v>
          </cell>
          <cell r="EV377">
            <v>1.18</v>
          </cell>
          <cell r="EW377">
            <v>-0.01</v>
          </cell>
          <cell r="EX377">
            <v>-0.14000000000000001</v>
          </cell>
          <cell r="EY377">
            <v>-0.04</v>
          </cell>
          <cell r="EZ377">
            <v>-0.04</v>
          </cell>
          <cell r="FA377">
            <v>0.7</v>
          </cell>
          <cell r="FB377">
            <v>0.59</v>
          </cell>
          <cell r="FC377">
            <v>-0.04</v>
          </cell>
          <cell r="FD377">
            <v>-0.53</v>
          </cell>
          <cell r="FE377">
            <v>0.88</v>
          </cell>
          <cell r="FF377">
            <v>0.99</v>
          </cell>
          <cell r="FG377">
            <v>-0.52</v>
          </cell>
          <cell r="FH377">
            <v>-0.83</v>
          </cell>
          <cell r="FI377">
            <v>-1.2</v>
          </cell>
          <cell r="FJ377">
            <v>-1.66</v>
          </cell>
          <cell r="FK377">
            <v>-0.35</v>
          </cell>
          <cell r="FL377">
            <v>-0.56000000000000005</v>
          </cell>
          <cell r="FM377">
            <v>-1.39</v>
          </cell>
          <cell r="FN377">
            <v>0.43</v>
          </cell>
          <cell r="FO377">
            <v>2.09</v>
          </cell>
          <cell r="FP377">
            <v>0.73</v>
          </cell>
          <cell r="FQ377">
            <v>0.18</v>
          </cell>
          <cell r="FR377">
            <v>1.21</v>
          </cell>
          <cell r="FS377">
            <v>0.73</v>
          </cell>
          <cell r="FT377">
            <v>-0.56999999999999995</v>
          </cell>
          <cell r="FU377">
            <v>-0.17</v>
          </cell>
          <cell r="FV377">
            <v>-0.73</v>
          </cell>
          <cell r="FW377">
            <v>-1.37</v>
          </cell>
          <cell r="FX377">
            <v>-0.95</v>
          </cell>
          <cell r="FY377">
            <v>-0.04</v>
          </cell>
          <cell r="FZ377">
            <v>-0.4</v>
          </cell>
          <cell r="GA377">
            <v>-0.13</v>
          </cell>
          <cell r="GB377">
            <v>0.31</v>
          </cell>
          <cell r="GC377">
            <v>-0.63</v>
          </cell>
          <cell r="GD377">
            <v>-0.92</v>
          </cell>
          <cell r="GE377">
            <v>-0.17</v>
          </cell>
          <cell r="GF377">
            <v>-0.2</v>
          </cell>
          <cell r="GG377">
            <v>0.33</v>
          </cell>
          <cell r="GH377">
            <v>1.05</v>
          </cell>
          <cell r="GI377">
            <v>1</v>
          </cell>
          <cell r="GJ377">
            <v>2.33</v>
          </cell>
          <cell r="GK377">
            <v>3.36</v>
          </cell>
          <cell r="GL377">
            <v>2.2000000000000002</v>
          </cell>
          <cell r="GM377">
            <v>1.7</v>
          </cell>
          <cell r="GN377">
            <v>2</v>
          </cell>
          <cell r="GO377">
            <v>1.69</v>
          </cell>
          <cell r="GP377">
            <v>1.45</v>
          </cell>
          <cell r="GQ377">
            <v>1.6</v>
          </cell>
          <cell r="GR377">
            <v>1.93</v>
          </cell>
          <cell r="GS377">
            <v>2.3199999999999998</v>
          </cell>
          <cell r="GT377">
            <v>2.5499999999999998</v>
          </cell>
          <cell r="GU377">
            <v>4.67</v>
          </cell>
          <cell r="GV377">
            <v>6.33</v>
          </cell>
          <cell r="GW377">
            <v>4.5999999999999996</v>
          </cell>
          <cell r="GX377">
            <v>2.5099999999999998</v>
          </cell>
          <cell r="GY377">
            <v>2.04</v>
          </cell>
          <cell r="GZ377">
            <v>1.64</v>
          </cell>
          <cell r="HA377">
            <v>0.57999999999999996</v>
          </cell>
          <cell r="HB377">
            <v>1.01</v>
          </cell>
          <cell r="HC377">
            <v>0.76</v>
          </cell>
          <cell r="HD377">
            <v>0.17</v>
          </cell>
          <cell r="HE377">
            <v>1.33</v>
          </cell>
          <cell r="HF377">
            <v>2.62</v>
          </cell>
          <cell r="HG377">
            <v>2.68</v>
          </cell>
          <cell r="HH377">
            <v>2.68</v>
          </cell>
          <cell r="HI377">
            <v>2.61</v>
          </cell>
          <cell r="HJ377">
            <v>2.75</v>
          </cell>
          <cell r="HK377">
            <v>3.75</v>
          </cell>
          <cell r="HL377">
            <v>3.45</v>
          </cell>
          <cell r="HM377">
            <v>1.67</v>
          </cell>
          <cell r="HN377">
            <v>0.05</v>
          </cell>
          <cell r="HO377">
            <v>-0.24</v>
          </cell>
          <cell r="HP377">
            <v>0.3</v>
          </cell>
          <cell r="HQ377">
            <v>0.12</v>
          </cell>
          <cell r="HR377">
            <v>0.21</v>
          </cell>
          <cell r="HS377">
            <v>-0.41</v>
          </cell>
          <cell r="HT377">
            <v>-0.81</v>
          </cell>
          <cell r="HU377">
            <v>1.07</v>
          </cell>
          <cell r="HV377">
            <v>0.62</v>
          </cell>
          <cell r="HW377">
            <v>-0.5</v>
          </cell>
          <cell r="HX377">
            <v>0.45</v>
          </cell>
          <cell r="HY377">
            <v>0.23</v>
          </cell>
          <cell r="HZ377">
            <v>-0.08</v>
          </cell>
          <cell r="IA377">
            <v>1.77</v>
          </cell>
          <cell r="IB377">
            <v>1.75</v>
          </cell>
          <cell r="IC377">
            <v>0.47</v>
          </cell>
          <cell r="ID377">
            <v>-0.69</v>
          </cell>
          <cell r="IE377">
            <v>-2.31</v>
          </cell>
          <cell r="IF377">
            <v>-1.19</v>
          </cell>
          <cell r="IG377">
            <v>0.33</v>
          </cell>
          <cell r="IH377">
            <v>0.97</v>
          </cell>
          <cell r="II377">
            <v>-0.32</v>
          </cell>
          <cell r="IJ377">
            <v>-0.31</v>
          </cell>
          <cell r="IK377">
            <v>-0.55000000000000004</v>
          </cell>
          <cell r="IL377">
            <v>-0.74</v>
          </cell>
          <cell r="IM377">
            <v>0.39</v>
          </cell>
          <cell r="IN377">
            <v>1.34</v>
          </cell>
          <cell r="IO377">
            <v>0.2</v>
          </cell>
          <cell r="IP377">
            <v>-1.91</v>
          </cell>
          <cell r="IQ377">
            <v>-2.5299999999999998</v>
          </cell>
          <cell r="IR377">
            <v>-2.57</v>
          </cell>
          <cell r="IS377">
            <v>-1.2</v>
          </cell>
          <cell r="IT377">
            <v>0.9</v>
          </cell>
          <cell r="IU377">
            <v>0.32</v>
          </cell>
          <cell r="IV377">
            <v>0.26</v>
          </cell>
          <cell r="IW377">
            <v>1.17</v>
          </cell>
          <cell r="IX377">
            <v>1.52</v>
          </cell>
          <cell r="IY377">
            <v>2</v>
          </cell>
          <cell r="IZ377">
            <v>1.1599999999999999</v>
          </cell>
          <cell r="JA377">
            <v>0.14000000000000001</v>
          </cell>
          <cell r="JB377">
            <v>-0.68</v>
          </cell>
          <cell r="JC377">
            <v>-0.19</v>
          </cell>
          <cell r="JD377">
            <v>0.04</v>
          </cell>
          <cell r="JE377">
            <v>0.1</v>
          </cell>
          <cell r="JF377">
            <v>1.46</v>
          </cell>
          <cell r="JG377">
            <v>2.0699999999999998</v>
          </cell>
          <cell r="JH377">
            <v>1.3</v>
          </cell>
          <cell r="JI377">
            <v>1.35</v>
          </cell>
          <cell r="JJ377">
            <v>1.7</v>
          </cell>
          <cell r="JK377">
            <v>2.09</v>
          </cell>
          <cell r="JL377">
            <v>1.25</v>
          </cell>
          <cell r="JM377">
            <v>0.83</v>
          </cell>
          <cell r="JN377">
            <v>1.47</v>
          </cell>
          <cell r="JO377">
            <v>0.76</v>
          </cell>
          <cell r="JP377">
            <v>0.27</v>
          </cell>
          <cell r="JQ377">
            <v>1.02</v>
          </cell>
          <cell r="JR377">
            <v>0.76</v>
          </cell>
          <cell r="JS377">
            <v>0.76</v>
          </cell>
          <cell r="JT377">
            <v>0.77</v>
          </cell>
          <cell r="JU377">
            <v>0.06</v>
          </cell>
          <cell r="JV377">
            <v>-0.38</v>
          </cell>
          <cell r="JW377">
            <v>0.59</v>
          </cell>
          <cell r="JX377">
            <v>0.66</v>
          </cell>
          <cell r="JY377">
            <v>1</v>
          </cell>
          <cell r="JZ377">
            <v>0.62</v>
          </cell>
          <cell r="KA377">
            <v>0.05</v>
          </cell>
          <cell r="KB377">
            <v>1.19</v>
          </cell>
          <cell r="KC377">
            <v>0.15</v>
          </cell>
          <cell r="KD377">
            <v>0.84</v>
          </cell>
          <cell r="KE377">
            <v>1.1100000000000001</v>
          </cell>
          <cell r="KF377">
            <v>-0.79</v>
          </cell>
          <cell r="KG377">
            <v>-1.34</v>
          </cell>
          <cell r="KH377">
            <v>-1.97</v>
          </cell>
          <cell r="KI377">
            <v>-1.7</v>
          </cell>
          <cell r="KJ377">
            <v>-1.43</v>
          </cell>
          <cell r="KK377">
            <v>-0.86</v>
          </cell>
          <cell r="KL377">
            <v>-0.72</v>
          </cell>
          <cell r="KM377">
            <v>-1.22</v>
          </cell>
          <cell r="KN377">
            <v>-0.92</v>
          </cell>
          <cell r="KO377">
            <v>-3.5</v>
          </cell>
          <cell r="KP377">
            <v>-3.61</v>
          </cell>
          <cell r="KQ377">
            <v>-0.25</v>
          </cell>
          <cell r="KR377">
            <v>1.46</v>
          </cell>
          <cell r="KS377">
            <v>-0.56000000000000005</v>
          </cell>
          <cell r="KT377">
            <v>-1.66</v>
          </cell>
          <cell r="KU377">
            <v>-0.89</v>
          </cell>
          <cell r="KV377">
            <v>-1.1299999999999999</v>
          </cell>
          <cell r="KW377">
            <v>-0.84</v>
          </cell>
          <cell r="KX377">
            <v>-0.8</v>
          </cell>
          <cell r="KY377">
            <v>-1.72</v>
          </cell>
          <cell r="KZ377">
            <v>-1.62</v>
          </cell>
          <cell r="LA377">
            <v>-1.42</v>
          </cell>
          <cell r="LB377">
            <v>-0.19</v>
          </cell>
          <cell r="LC377">
            <v>0.17</v>
          </cell>
          <cell r="LD377">
            <v>-1.37</v>
          </cell>
          <cell r="LE377">
            <v>-0.77</v>
          </cell>
          <cell r="LF377">
            <v>-0.9</v>
          </cell>
          <cell r="LG377">
            <v>-0.6</v>
          </cell>
          <cell r="LH377">
            <v>1</v>
          </cell>
          <cell r="LI377">
            <v>0.5</v>
          </cell>
          <cell r="LJ377">
            <v>-0.40000000000000008</v>
          </cell>
          <cell r="LK377">
            <v>-1.1000000000000001</v>
          </cell>
          <cell r="LL377">
            <v>-0.69999999999999984</v>
          </cell>
          <cell r="LM377">
            <v>-0.34654009124700635</v>
          </cell>
          <cell r="LN377">
            <v>0.4</v>
          </cell>
          <cell r="LO377">
            <v>0.64537418009975223</v>
          </cell>
          <cell r="LP377">
            <v>5.8642663237605142E-2</v>
          </cell>
          <cell r="LQ377">
            <v>-0.8</v>
          </cell>
          <cell r="LR377">
            <v>-1.1000000000000001</v>
          </cell>
          <cell r="LS377">
            <v>-1.2</v>
          </cell>
          <cell r="LT377">
            <v>-1.1999999999999997</v>
          </cell>
          <cell r="LU377">
            <v>-1</v>
          </cell>
          <cell r="LV377">
            <v>-0.9</v>
          </cell>
          <cell r="LW377">
            <v>-1</v>
          </cell>
          <cell r="LX377">
            <v>-0.9</v>
          </cell>
          <cell r="LY377">
            <v>-0.40836480383150736</v>
          </cell>
          <cell r="LZ377">
            <v>0.40874884543386325</v>
          </cell>
          <cell r="MA377">
            <v>1.2204520491783188</v>
          </cell>
          <cell r="MB377">
            <v>1.4</v>
          </cell>
          <cell r="MC377">
            <v>1.6000000000000003</v>
          </cell>
          <cell r="MD377">
            <v>1.4</v>
          </cell>
          <cell r="ME377">
            <v>1.4713705274850313</v>
          </cell>
        </row>
        <row r="378">
          <cell r="A378">
            <v>1102023</v>
          </cell>
          <cell r="G378" t="str">
            <v xml:space="preserve">Farinha de mandioca </v>
          </cell>
          <cell r="H378">
            <v>-0.28999999999999998</v>
          </cell>
          <cell r="I378">
            <v>0.91</v>
          </cell>
          <cell r="J378">
            <v>0.42</v>
          </cell>
          <cell r="K378">
            <v>-0.74</v>
          </cell>
          <cell r="L378">
            <v>-1.97</v>
          </cell>
          <cell r="M378">
            <v>-2.34</v>
          </cell>
          <cell r="N378">
            <v>-1.29</v>
          </cell>
          <cell r="O378">
            <v>0.52</v>
          </cell>
          <cell r="P378">
            <v>1.58</v>
          </cell>
          <cell r="Q378">
            <v>0.7</v>
          </cell>
          <cell r="R378">
            <v>-0.27</v>
          </cell>
          <cell r="S378">
            <v>-0.44</v>
          </cell>
          <cell r="T378">
            <v>-1.0900000000000001</v>
          </cell>
          <cell r="U378">
            <v>-1.37</v>
          </cell>
          <cell r="V378">
            <v>-0.56999999999999995</v>
          </cell>
          <cell r="W378">
            <v>-0.93</v>
          </cell>
          <cell r="X378">
            <v>-3.19</v>
          </cell>
          <cell r="Y378">
            <v>-4</v>
          </cell>
          <cell r="Z378">
            <v>-1.51</v>
          </cell>
          <cell r="AA378">
            <v>-0.5</v>
          </cell>
          <cell r="AB378">
            <v>-1.33</v>
          </cell>
          <cell r="AC378">
            <v>-0.51</v>
          </cell>
          <cell r="AD378">
            <v>0.19</v>
          </cell>
          <cell r="AE378">
            <v>-0.46</v>
          </cell>
          <cell r="AF378">
            <v>-0.33</v>
          </cell>
          <cell r="AG378">
            <v>0.28000000000000003</v>
          </cell>
          <cell r="AH378">
            <v>-0.17</v>
          </cell>
          <cell r="AI378">
            <v>-0.94</v>
          </cell>
          <cell r="AJ378">
            <v>0.99</v>
          </cell>
          <cell r="AK378">
            <v>1.78</v>
          </cell>
          <cell r="AL378">
            <v>0.53</v>
          </cell>
          <cell r="AM378">
            <v>-0.92</v>
          </cell>
          <cell r="AN378">
            <v>-0.86</v>
          </cell>
          <cell r="AO378">
            <v>0.17</v>
          </cell>
          <cell r="AP378">
            <v>0.64</v>
          </cell>
          <cell r="AQ378">
            <v>-0.37</v>
          </cell>
          <cell r="AR378">
            <v>-0.03</v>
          </cell>
          <cell r="AS378">
            <v>0.83</v>
          </cell>
          <cell r="AT378">
            <v>-0.08</v>
          </cell>
          <cell r="AU378">
            <v>-0.39</v>
          </cell>
          <cell r="AV378">
            <v>-0.88</v>
          </cell>
          <cell r="AW378">
            <v>0.49</v>
          </cell>
          <cell r="AX378">
            <v>3.09</v>
          </cell>
          <cell r="AY378">
            <v>3.77</v>
          </cell>
          <cell r="AZ378">
            <v>4.66</v>
          </cell>
          <cell r="BA378">
            <v>4.57</v>
          </cell>
          <cell r="BB378">
            <v>2.94</v>
          </cell>
          <cell r="BC378">
            <v>2.27</v>
          </cell>
          <cell r="BD378">
            <v>1.34</v>
          </cell>
          <cell r="BE378">
            <v>2.4900000000000002</v>
          </cell>
          <cell r="BF378">
            <v>3.82</v>
          </cell>
          <cell r="BG378">
            <v>5.61</v>
          </cell>
          <cell r="BH378">
            <v>6.08</v>
          </cell>
          <cell r="BI378">
            <v>4.96</v>
          </cell>
          <cell r="BJ378">
            <v>4.74</v>
          </cell>
          <cell r="BK378">
            <v>3.63</v>
          </cell>
          <cell r="BL378">
            <v>2.13</v>
          </cell>
          <cell r="BM378">
            <v>1.47</v>
          </cell>
          <cell r="BN378">
            <v>1.44</v>
          </cell>
          <cell r="BO378">
            <v>0.54</v>
          </cell>
          <cell r="BP378">
            <v>0.04</v>
          </cell>
          <cell r="BQ378">
            <v>-0.37</v>
          </cell>
          <cell r="BR378">
            <v>-0.91</v>
          </cell>
          <cell r="BS378">
            <v>-1.58</v>
          </cell>
          <cell r="BT378">
            <v>-2.4300000000000002</v>
          </cell>
          <cell r="BU378">
            <v>-1.95</v>
          </cell>
          <cell r="BV378">
            <v>-0.22</v>
          </cell>
          <cell r="BW378">
            <v>0.34</v>
          </cell>
          <cell r="BX378">
            <v>0.43</v>
          </cell>
          <cell r="BY378">
            <v>1.89</v>
          </cell>
          <cell r="BZ378">
            <v>2.29</v>
          </cell>
          <cell r="CA378">
            <v>1.47</v>
          </cell>
          <cell r="CB378">
            <v>2.09</v>
          </cell>
          <cell r="CC378">
            <v>4.0999999999999996</v>
          </cell>
          <cell r="CD378">
            <v>4.6900000000000004</v>
          </cell>
          <cell r="CE378">
            <v>3.9</v>
          </cell>
          <cell r="CF378">
            <v>1.42</v>
          </cell>
          <cell r="CG378">
            <v>-0.24</v>
          </cell>
          <cell r="CH378">
            <v>-0.5</v>
          </cell>
          <cell r="CI378">
            <v>0.21</v>
          </cell>
          <cell r="CJ378">
            <v>2.98</v>
          </cell>
          <cell r="CK378">
            <v>6.75</v>
          </cell>
          <cell r="CL378">
            <v>4.04</v>
          </cell>
          <cell r="CM378">
            <v>0.14000000000000001</v>
          </cell>
          <cell r="CN378">
            <v>0.23</v>
          </cell>
          <cell r="CO378">
            <v>-0.44</v>
          </cell>
          <cell r="CP378">
            <v>-0.13</v>
          </cell>
          <cell r="CQ378">
            <v>-1.26</v>
          </cell>
          <cell r="CR378">
            <v>-1.55</v>
          </cell>
          <cell r="CS378">
            <v>-1.79</v>
          </cell>
          <cell r="CT378">
            <v>-1.56</v>
          </cell>
          <cell r="CU378">
            <v>1.43</v>
          </cell>
          <cell r="CV378">
            <v>1.56</v>
          </cell>
          <cell r="CW378">
            <v>-0.38</v>
          </cell>
          <cell r="CX378">
            <v>-0.69</v>
          </cell>
          <cell r="CY378">
            <v>-0.53</v>
          </cell>
          <cell r="CZ378">
            <v>0.96</v>
          </cell>
          <cell r="DA378">
            <v>0.96</v>
          </cell>
          <cell r="DB378">
            <v>0.21</v>
          </cell>
          <cell r="DC378">
            <v>0.01</v>
          </cell>
          <cell r="DD378">
            <v>-0.2</v>
          </cell>
          <cell r="DE378">
            <v>-0.2</v>
          </cell>
          <cell r="DF378">
            <v>0</v>
          </cell>
          <cell r="DG378">
            <v>-0.01</v>
          </cell>
          <cell r="DH378">
            <v>-1.07</v>
          </cell>
          <cell r="DI378">
            <v>-1.29</v>
          </cell>
          <cell r="DJ378">
            <v>0.6</v>
          </cell>
          <cell r="DK378">
            <v>0.56000000000000005</v>
          </cell>
          <cell r="DL378">
            <v>-0.26</v>
          </cell>
          <cell r="DM378">
            <v>0.62</v>
          </cell>
          <cell r="DN378">
            <v>0.06</v>
          </cell>
          <cell r="DO378">
            <v>-0.6</v>
          </cell>
          <cell r="DP378">
            <v>-0.45</v>
          </cell>
          <cell r="DQ378">
            <v>-2.76</v>
          </cell>
          <cell r="DR378">
            <v>-2.48</v>
          </cell>
          <cell r="DS378">
            <v>1.5</v>
          </cell>
          <cell r="DT378">
            <v>3.74</v>
          </cell>
          <cell r="DU378">
            <v>4.25</v>
          </cell>
          <cell r="DV378">
            <v>1.33</v>
          </cell>
          <cell r="DW378">
            <v>-0.16</v>
          </cell>
          <cell r="DX378">
            <v>1.78</v>
          </cell>
          <cell r="DY378">
            <v>2.21</v>
          </cell>
          <cell r="DZ378">
            <v>2.71</v>
          </cell>
          <cell r="EA378">
            <v>5.98</v>
          </cell>
          <cell r="EB378">
            <v>5.94</v>
          </cell>
          <cell r="EC378">
            <v>4.75</v>
          </cell>
          <cell r="ED378">
            <v>5.97</v>
          </cell>
          <cell r="EE378">
            <v>5.55</v>
          </cell>
          <cell r="EF378">
            <v>5.63</v>
          </cell>
          <cell r="EG378">
            <v>3.14</v>
          </cell>
          <cell r="EH378">
            <v>-1.44</v>
          </cell>
          <cell r="EI378">
            <v>-1.35</v>
          </cell>
          <cell r="EJ378">
            <v>0.49</v>
          </cell>
          <cell r="EK378">
            <v>0.41</v>
          </cell>
          <cell r="EL378">
            <v>-1.42</v>
          </cell>
          <cell r="EM378">
            <v>-2.25</v>
          </cell>
          <cell r="EN378">
            <v>-2.35</v>
          </cell>
          <cell r="EO378">
            <v>-1.03</v>
          </cell>
          <cell r="EP378">
            <v>-0.33</v>
          </cell>
          <cell r="EQ378">
            <v>-1.26</v>
          </cell>
          <cell r="ER378">
            <v>0.39</v>
          </cell>
          <cell r="ES378">
            <v>-0.03</v>
          </cell>
          <cell r="ET378">
            <v>-1.08</v>
          </cell>
          <cell r="EU378">
            <v>0.1</v>
          </cell>
          <cell r="EV378">
            <v>1.48</v>
          </cell>
          <cell r="EW378">
            <v>0.12</v>
          </cell>
          <cell r="EX378">
            <v>-0.82</v>
          </cell>
          <cell r="EY378">
            <v>-0.45</v>
          </cell>
          <cell r="EZ378">
            <v>-0.09</v>
          </cell>
          <cell r="FA378">
            <v>0.44</v>
          </cell>
          <cell r="FB378">
            <v>-0.02</v>
          </cell>
          <cell r="FC378">
            <v>-0.23</v>
          </cell>
          <cell r="FD378">
            <v>-0.04</v>
          </cell>
          <cell r="FE378">
            <v>-0.89</v>
          </cell>
          <cell r="FF378">
            <v>-1.1299999999999999</v>
          </cell>
          <cell r="FG378">
            <v>-1.0900000000000001</v>
          </cell>
          <cell r="FH378">
            <v>-1.39</v>
          </cell>
          <cell r="FI378">
            <v>-0.73</v>
          </cell>
          <cell r="FJ378">
            <v>0.73</v>
          </cell>
          <cell r="FK378">
            <v>0.15</v>
          </cell>
          <cell r="FL378">
            <v>-0.73</v>
          </cell>
          <cell r="FM378">
            <v>-0.61</v>
          </cell>
          <cell r="FN378">
            <v>-0.42</v>
          </cell>
          <cell r="FO378">
            <v>-0.56999999999999995</v>
          </cell>
          <cell r="FP378">
            <v>-0.45</v>
          </cell>
          <cell r="FQ378">
            <v>0.09</v>
          </cell>
          <cell r="FR378">
            <v>0.44</v>
          </cell>
          <cell r="FS378">
            <v>0.06</v>
          </cell>
          <cell r="FT378">
            <v>-0.13</v>
          </cell>
          <cell r="FU378">
            <v>0.1</v>
          </cell>
          <cell r="FV378">
            <v>0.83</v>
          </cell>
          <cell r="FW378">
            <v>1.96</v>
          </cell>
          <cell r="FX378">
            <v>1.66</v>
          </cell>
          <cell r="FY378">
            <v>0.9</v>
          </cell>
          <cell r="FZ378">
            <v>3.28</v>
          </cell>
          <cell r="GA378">
            <v>6.58</v>
          </cell>
          <cell r="GB378">
            <v>3.35</v>
          </cell>
          <cell r="GC378">
            <v>2.6</v>
          </cell>
          <cell r="GD378">
            <v>2.4700000000000002</v>
          </cell>
          <cell r="GE378">
            <v>1.86</v>
          </cell>
          <cell r="GF378">
            <v>1.89</v>
          </cell>
          <cell r="GG378">
            <v>1.77</v>
          </cell>
          <cell r="GH378">
            <v>1.62</v>
          </cell>
          <cell r="GI378">
            <v>0.32</v>
          </cell>
          <cell r="GJ378">
            <v>0.83</v>
          </cell>
          <cell r="GK378">
            <v>5.22</v>
          </cell>
          <cell r="GL378">
            <v>12.52</v>
          </cell>
          <cell r="GM378">
            <v>18.29</v>
          </cell>
          <cell r="GN378">
            <v>19.48</v>
          </cell>
          <cell r="GO378">
            <v>20.010000000000002</v>
          </cell>
          <cell r="GP378">
            <v>17.64</v>
          </cell>
          <cell r="GQ378">
            <v>9.4700000000000006</v>
          </cell>
          <cell r="GR378">
            <v>5.85</v>
          </cell>
          <cell r="GS378">
            <v>10.73</v>
          </cell>
          <cell r="GT378">
            <v>19.04</v>
          </cell>
          <cell r="GU378">
            <v>16.149999999999999</v>
          </cell>
          <cell r="GV378">
            <v>5.72</v>
          </cell>
          <cell r="GW378">
            <v>5.1100000000000003</v>
          </cell>
          <cell r="GX378">
            <v>3.44</v>
          </cell>
          <cell r="GY378">
            <v>4.43</v>
          </cell>
          <cell r="GZ378">
            <v>4.46</v>
          </cell>
          <cell r="HA378">
            <v>0.21</v>
          </cell>
          <cell r="HB378">
            <v>-3.41</v>
          </cell>
          <cell r="HC378">
            <v>-3.28</v>
          </cell>
          <cell r="HD378">
            <v>-2.62</v>
          </cell>
          <cell r="HE378">
            <v>-2.06</v>
          </cell>
          <cell r="HF378">
            <v>-1.72</v>
          </cell>
          <cell r="HG378">
            <v>-0.56999999999999995</v>
          </cell>
          <cell r="HH378">
            <v>-1.92</v>
          </cell>
          <cell r="HI378">
            <v>-3.18</v>
          </cell>
          <cell r="HJ378">
            <v>-3.66</v>
          </cell>
          <cell r="HK378">
            <v>-2.09</v>
          </cell>
          <cell r="HL378">
            <v>-0.13</v>
          </cell>
          <cell r="HM378">
            <v>0.1</v>
          </cell>
          <cell r="HN378">
            <v>-0.46</v>
          </cell>
          <cell r="HO378">
            <v>-0.98</v>
          </cell>
          <cell r="HP378">
            <v>-1.4</v>
          </cell>
          <cell r="HQ378">
            <v>-1.85</v>
          </cell>
          <cell r="HR378">
            <v>-0.17</v>
          </cell>
          <cell r="HS378">
            <v>1.31</v>
          </cell>
          <cell r="HT378">
            <v>-2.04</v>
          </cell>
          <cell r="HU378">
            <v>-4.04</v>
          </cell>
          <cell r="HV378">
            <v>-4.92</v>
          </cell>
          <cell r="HW378">
            <v>-3.66</v>
          </cell>
          <cell r="HX378">
            <v>-4.21</v>
          </cell>
          <cell r="HY378">
            <v>-12.09</v>
          </cell>
          <cell r="HZ378">
            <v>-11.67</v>
          </cell>
          <cell r="IA378">
            <v>-6.83</v>
          </cell>
          <cell r="IB378">
            <v>-4.5999999999999996</v>
          </cell>
          <cell r="IC378">
            <v>-3.46</v>
          </cell>
          <cell r="ID378">
            <v>-1.22</v>
          </cell>
          <cell r="IE378">
            <v>-1.42</v>
          </cell>
          <cell r="IF378">
            <v>-0.53</v>
          </cell>
          <cell r="IG378">
            <v>2.52</v>
          </cell>
          <cell r="IH378">
            <v>2.27</v>
          </cell>
          <cell r="II378">
            <v>-0.34</v>
          </cell>
          <cell r="IJ378">
            <v>-2.98</v>
          </cell>
          <cell r="IK378">
            <v>-3.72</v>
          </cell>
          <cell r="IL378">
            <v>-2.6</v>
          </cell>
          <cell r="IM378">
            <v>-2.79</v>
          </cell>
          <cell r="IN378">
            <v>-2.38</v>
          </cell>
          <cell r="IO378">
            <v>0.26</v>
          </cell>
          <cell r="IP378">
            <v>4.95</v>
          </cell>
          <cell r="IQ378">
            <v>7.8</v>
          </cell>
          <cell r="IR378">
            <v>4.29</v>
          </cell>
          <cell r="IS378">
            <v>0.65</v>
          </cell>
          <cell r="IT378">
            <v>-1.1100000000000001</v>
          </cell>
          <cell r="IU378">
            <v>-2.78</v>
          </cell>
          <cell r="IV378">
            <v>-5.49</v>
          </cell>
          <cell r="IW378">
            <v>-4.42</v>
          </cell>
          <cell r="IX378">
            <v>-1.86</v>
          </cell>
          <cell r="IY378">
            <v>-2.35</v>
          </cell>
          <cell r="IZ378">
            <v>-2.44</v>
          </cell>
          <cell r="JA378">
            <v>0.35</v>
          </cell>
          <cell r="JB378">
            <v>4.45</v>
          </cell>
          <cell r="JC378">
            <v>4.4000000000000004</v>
          </cell>
          <cell r="JD378">
            <v>2.02</v>
          </cell>
          <cell r="JE378">
            <v>0.28000000000000003</v>
          </cell>
          <cell r="JF378">
            <v>-0.34</v>
          </cell>
          <cell r="JG378">
            <v>0.64</v>
          </cell>
          <cell r="JH378">
            <v>0.94</v>
          </cell>
          <cell r="JI378">
            <v>0.49</v>
          </cell>
          <cell r="JJ378">
            <v>2.44</v>
          </cell>
          <cell r="JK378">
            <v>3.58</v>
          </cell>
          <cell r="JL378">
            <v>3.98</v>
          </cell>
          <cell r="JM378">
            <v>7.33</v>
          </cell>
          <cell r="JN378">
            <v>12.2</v>
          </cell>
          <cell r="JO378">
            <v>11.4</v>
          </cell>
          <cell r="JP378">
            <v>5.94</v>
          </cell>
          <cell r="JQ378">
            <v>3.37</v>
          </cell>
          <cell r="JR378">
            <v>3.9</v>
          </cell>
          <cell r="JS378">
            <v>4.6500000000000004</v>
          </cell>
          <cell r="JT378">
            <v>4.45</v>
          </cell>
          <cell r="JU378">
            <v>3.19</v>
          </cell>
          <cell r="JV378">
            <v>1.67</v>
          </cell>
          <cell r="JW378">
            <v>1.42</v>
          </cell>
          <cell r="JX378">
            <v>0.79</v>
          </cell>
          <cell r="JY378">
            <v>0.85</v>
          </cell>
          <cell r="JZ378">
            <v>1.1200000000000001</v>
          </cell>
          <cell r="KA378">
            <v>-0.34</v>
          </cell>
          <cell r="KB378">
            <v>-0.08</v>
          </cell>
          <cell r="KC378">
            <v>3.4</v>
          </cell>
          <cell r="KD378">
            <v>2.21</v>
          </cell>
          <cell r="KE378">
            <v>-1.64</v>
          </cell>
          <cell r="KF378">
            <v>0.18</v>
          </cell>
          <cell r="KG378">
            <v>4.26</v>
          </cell>
          <cell r="KH378">
            <v>3.52</v>
          </cell>
          <cell r="KI378">
            <v>1.6</v>
          </cell>
          <cell r="KJ378">
            <v>4.53</v>
          </cell>
          <cell r="KK378">
            <v>5.51</v>
          </cell>
          <cell r="KL378">
            <v>2.86</v>
          </cell>
          <cell r="KM378">
            <v>2.63</v>
          </cell>
          <cell r="KN378">
            <v>1.74</v>
          </cell>
          <cell r="KO378">
            <v>0.4</v>
          </cell>
          <cell r="KP378">
            <v>-0.06</v>
          </cell>
          <cell r="KQ378">
            <v>0.37</v>
          </cell>
          <cell r="KR378">
            <v>-0.21</v>
          </cell>
          <cell r="KS378">
            <v>-1.31</v>
          </cell>
          <cell r="KT378">
            <v>-1.37</v>
          </cell>
          <cell r="KU378">
            <v>-1.53</v>
          </cell>
          <cell r="KV378">
            <v>-1.44</v>
          </cell>
          <cell r="KW378">
            <v>-0.42</v>
          </cell>
          <cell r="KX378">
            <v>-1.19</v>
          </cell>
          <cell r="KY378">
            <v>-2.52</v>
          </cell>
          <cell r="KZ378">
            <v>-2.34</v>
          </cell>
          <cell r="LA378">
            <v>-1.54</v>
          </cell>
          <cell r="LB378">
            <v>-0.16</v>
          </cell>
          <cell r="LC378">
            <v>0.27</v>
          </cell>
          <cell r="LD378">
            <v>-4.25</v>
          </cell>
          <cell r="LE378">
            <v>-4.78</v>
          </cell>
          <cell r="LF378">
            <v>-0.9</v>
          </cell>
          <cell r="LG378">
            <v>-0.6</v>
          </cell>
          <cell r="LH378">
            <v>1</v>
          </cell>
          <cell r="LI378">
            <v>0.5</v>
          </cell>
          <cell r="LJ378">
            <v>-0.40000000000000008</v>
          </cell>
          <cell r="LK378">
            <v>-1.1000000000000001</v>
          </cell>
          <cell r="LL378">
            <v>-0.69999999999999984</v>
          </cell>
          <cell r="LM378">
            <v>-0.34654009124700635</v>
          </cell>
          <cell r="LN378">
            <v>0.4</v>
          </cell>
          <cell r="LO378">
            <v>0.64537418009975223</v>
          </cell>
          <cell r="LP378">
            <v>5.8642663237605142E-2</v>
          </cell>
          <cell r="LQ378">
            <v>-0.8</v>
          </cell>
          <cell r="LR378">
            <v>-1.1000000000000001</v>
          </cell>
          <cell r="LS378">
            <v>-1.2</v>
          </cell>
          <cell r="LT378">
            <v>-1.1999999999999997</v>
          </cell>
          <cell r="LU378">
            <v>-1</v>
          </cell>
          <cell r="LV378">
            <v>-0.9</v>
          </cell>
          <cell r="LW378">
            <v>-1</v>
          </cell>
          <cell r="LX378">
            <v>-0.9</v>
          </cell>
          <cell r="LY378">
            <v>-0.40836480383150736</v>
          </cell>
          <cell r="LZ378">
            <v>0.40874884543386325</v>
          </cell>
          <cell r="MA378">
            <v>1.2204520491783188</v>
          </cell>
          <cell r="MB378">
            <v>1.4</v>
          </cell>
          <cell r="MC378">
            <v>1.6000000000000003</v>
          </cell>
          <cell r="MD378">
            <v>1.4</v>
          </cell>
          <cell r="ME378">
            <v>1.4713705274850313</v>
          </cell>
        </row>
        <row r="379">
          <cell r="A379" t="str">
            <v>VNAA</v>
          </cell>
          <cell r="E379" t="str">
            <v>+</v>
          </cell>
          <cell r="F379" t="str">
            <v>Alimento para Animais</v>
          </cell>
          <cell r="H379">
            <v>0.62</v>
          </cell>
          <cell r="I379">
            <v>-0.03</v>
          </cell>
          <cell r="J379">
            <v>-0.03</v>
          </cell>
          <cell r="K379">
            <v>1.23</v>
          </cell>
          <cell r="L379">
            <v>0.64</v>
          </cell>
          <cell r="M379">
            <v>0.64</v>
          </cell>
          <cell r="N379">
            <v>0.89</v>
          </cell>
          <cell r="O379">
            <v>0.33</v>
          </cell>
          <cell r="P379">
            <v>1.77</v>
          </cell>
          <cell r="Q379">
            <v>1.84</v>
          </cell>
          <cell r="R379">
            <v>1.4</v>
          </cell>
          <cell r="S379">
            <v>1.48</v>
          </cell>
          <cell r="T379">
            <v>0.53</v>
          </cell>
          <cell r="U379">
            <v>1</v>
          </cell>
          <cell r="V379">
            <v>-0.74</v>
          </cell>
          <cell r="W379">
            <v>-0.65</v>
          </cell>
          <cell r="X379">
            <v>1.1200000000000001</v>
          </cell>
          <cell r="Y379">
            <v>1.69</v>
          </cell>
          <cell r="Z379">
            <v>0.33</v>
          </cell>
          <cell r="AA379">
            <v>0.15</v>
          </cell>
          <cell r="AB379">
            <v>0.27</v>
          </cell>
          <cell r="AC379">
            <v>-0.06</v>
          </cell>
          <cell r="AD379">
            <v>-0.04</v>
          </cell>
          <cell r="AE379">
            <v>-0.43</v>
          </cell>
          <cell r="AF379">
            <v>0.16</v>
          </cell>
          <cell r="AG379">
            <v>0.56000000000000005</v>
          </cell>
          <cell r="AH379">
            <v>0.01</v>
          </cell>
          <cell r="AI379">
            <v>2.11</v>
          </cell>
          <cell r="AJ379">
            <v>0.87</v>
          </cell>
          <cell r="AK379">
            <v>0.24</v>
          </cell>
          <cell r="AL379">
            <v>0.28999999999999998</v>
          </cell>
          <cell r="AM379">
            <v>0.93</v>
          </cell>
          <cell r="AN379">
            <v>0.79</v>
          </cell>
          <cell r="AO379">
            <v>2.0099999999999998</v>
          </cell>
          <cell r="AP379">
            <v>2.34</v>
          </cell>
          <cell r="AQ379">
            <v>0.81</v>
          </cell>
          <cell r="AR379">
            <v>1.32</v>
          </cell>
          <cell r="AS379">
            <v>0.86</v>
          </cell>
          <cell r="AT379">
            <v>0.46</v>
          </cell>
          <cell r="AU379">
            <v>1.18</v>
          </cell>
          <cell r="AV379">
            <v>0.02</v>
          </cell>
          <cell r="AW379">
            <v>-0.17</v>
          </cell>
          <cell r="AX379">
            <v>0.19</v>
          </cell>
          <cell r="AY379">
            <v>1.06</v>
          </cell>
          <cell r="AZ379">
            <v>1.05</v>
          </cell>
          <cell r="BA379">
            <v>0.05</v>
          </cell>
          <cell r="BB379">
            <v>-0.08</v>
          </cell>
          <cell r="BC379">
            <v>0.42</v>
          </cell>
          <cell r="BD379">
            <v>0.49</v>
          </cell>
          <cell r="BE379">
            <v>0.02</v>
          </cell>
          <cell r="BF379">
            <v>0.11</v>
          </cell>
          <cell r="BG379">
            <v>1.17</v>
          </cell>
          <cell r="BH379">
            <v>0.89</v>
          </cell>
          <cell r="BI379">
            <v>0.63</v>
          </cell>
          <cell r="BJ379">
            <v>1.03</v>
          </cell>
          <cell r="BK379">
            <v>1.28</v>
          </cell>
          <cell r="BL379">
            <v>1.05</v>
          </cell>
          <cell r="BM379">
            <v>0.76</v>
          </cell>
          <cell r="BN379">
            <v>0.31</v>
          </cell>
          <cell r="BO379">
            <v>-0.06</v>
          </cell>
          <cell r="BP379">
            <v>0.77</v>
          </cell>
          <cell r="BQ379">
            <v>0.57999999999999996</v>
          </cell>
          <cell r="BR379">
            <v>0.17</v>
          </cell>
          <cell r="BS379">
            <v>-0.28999999999999998</v>
          </cell>
          <cell r="BT379">
            <v>-0.03</v>
          </cell>
          <cell r="BU379">
            <v>-0.67</v>
          </cell>
          <cell r="BV379">
            <v>0.26</v>
          </cell>
          <cell r="BW379">
            <v>1.67</v>
          </cell>
          <cell r="BX379">
            <v>0.86</v>
          </cell>
          <cell r="BY379">
            <v>0.01</v>
          </cell>
          <cell r="BZ379">
            <v>1.1399999999999999</v>
          </cell>
          <cell r="CA379">
            <v>1.94</v>
          </cell>
          <cell r="CB379">
            <v>1.91</v>
          </cell>
          <cell r="CC379">
            <v>1.84</v>
          </cell>
          <cell r="CD379">
            <v>1.62</v>
          </cell>
          <cell r="CE379">
            <v>0.95</v>
          </cell>
          <cell r="CF379">
            <v>0.59</v>
          </cell>
          <cell r="CG379">
            <v>0.56000000000000005</v>
          </cell>
          <cell r="CH379">
            <v>1.18</v>
          </cell>
          <cell r="CI379">
            <v>1.65</v>
          </cell>
          <cell r="CJ379">
            <v>1.91</v>
          </cell>
          <cell r="CK379">
            <v>1.32</v>
          </cell>
          <cell r="CL379">
            <v>0.97</v>
          </cell>
          <cell r="CM379">
            <v>1.51</v>
          </cell>
          <cell r="CN379">
            <v>1.89</v>
          </cell>
          <cell r="CO379">
            <v>1.47</v>
          </cell>
          <cell r="CP379">
            <v>1.5</v>
          </cell>
          <cell r="CQ379">
            <v>2.4</v>
          </cell>
          <cell r="CR379">
            <v>1.8</v>
          </cell>
          <cell r="CS379">
            <v>0.52</v>
          </cell>
          <cell r="CT379">
            <v>0.3</v>
          </cell>
          <cell r="CU379">
            <v>0.79</v>
          </cell>
          <cell r="CV379">
            <v>-0.11</v>
          </cell>
          <cell r="CW379">
            <v>-0.44</v>
          </cell>
          <cell r="CX379">
            <v>0.44</v>
          </cell>
          <cell r="CY379">
            <v>0.99</v>
          </cell>
          <cell r="CZ379">
            <v>0.02</v>
          </cell>
          <cell r="DA379">
            <v>0.02</v>
          </cell>
          <cell r="DB379">
            <v>-0.67</v>
          </cell>
          <cell r="DC379">
            <v>-0.57999999999999996</v>
          </cell>
          <cell r="DD379">
            <v>0.44</v>
          </cell>
          <cell r="DE379">
            <v>0.45</v>
          </cell>
          <cell r="DF379">
            <v>-0.23</v>
          </cell>
          <cell r="DG379">
            <v>0.19</v>
          </cell>
          <cell r="DH379">
            <v>0.67</v>
          </cell>
          <cell r="DI379">
            <v>1.05</v>
          </cell>
          <cell r="DJ379">
            <v>0.87</v>
          </cell>
          <cell r="DK379">
            <v>1.04</v>
          </cell>
          <cell r="DL379">
            <v>1.1200000000000001</v>
          </cell>
          <cell r="DM379">
            <v>0.72</v>
          </cell>
          <cell r="DN379">
            <v>0.56000000000000005</v>
          </cell>
          <cell r="DO379">
            <v>0.35</v>
          </cell>
          <cell r="DP379">
            <v>-0.72</v>
          </cell>
          <cell r="DQ379">
            <v>-0.16</v>
          </cell>
          <cell r="DR379">
            <v>0.81</v>
          </cell>
          <cell r="DS379">
            <v>0.2</v>
          </cell>
          <cell r="DT379">
            <v>-0.14000000000000001</v>
          </cell>
          <cell r="DU379">
            <v>0.56999999999999995</v>
          </cell>
          <cell r="DV379">
            <v>0.77</v>
          </cell>
          <cell r="DW379">
            <v>-0.24</v>
          </cell>
          <cell r="DX379">
            <v>-0.25</v>
          </cell>
          <cell r="DY379">
            <v>0.39</v>
          </cell>
          <cell r="DZ379">
            <v>0.46</v>
          </cell>
          <cell r="EA379">
            <v>0.26</v>
          </cell>
          <cell r="EB379">
            <v>-0.25</v>
          </cell>
          <cell r="EC379">
            <v>0.37</v>
          </cell>
          <cell r="ED379">
            <v>0.39</v>
          </cell>
          <cell r="EE379">
            <v>-0.2</v>
          </cell>
          <cell r="EF379">
            <v>-0.52</v>
          </cell>
          <cell r="EG379">
            <v>0.1</v>
          </cell>
          <cell r="EH379">
            <v>0.82</v>
          </cell>
          <cell r="EI379">
            <v>0.45</v>
          </cell>
          <cell r="EJ379">
            <v>-0.09</v>
          </cell>
          <cell r="EK379">
            <v>-0.42</v>
          </cell>
          <cell r="EL379">
            <v>-0.37</v>
          </cell>
          <cell r="EM379">
            <v>0.35</v>
          </cell>
          <cell r="EN379">
            <v>0.17</v>
          </cell>
          <cell r="EO379">
            <v>0.02</v>
          </cell>
          <cell r="EP379">
            <v>-0.39</v>
          </cell>
          <cell r="EQ379">
            <v>-0.46</v>
          </cell>
          <cell r="ER379">
            <v>0.73</v>
          </cell>
          <cell r="ES379">
            <v>0.99</v>
          </cell>
          <cell r="ET379">
            <v>0.03</v>
          </cell>
          <cell r="EU379">
            <v>-0.37</v>
          </cell>
          <cell r="EV379">
            <v>0.53</v>
          </cell>
          <cell r="EW379">
            <v>1.21</v>
          </cell>
          <cell r="EX379">
            <v>0.6</v>
          </cell>
          <cell r="EY379">
            <v>0.13</v>
          </cell>
          <cell r="EZ379">
            <v>0</v>
          </cell>
          <cell r="FA379">
            <v>0.01</v>
          </cell>
          <cell r="FB379">
            <v>0.14000000000000001</v>
          </cell>
          <cell r="FC379">
            <v>-0.14000000000000001</v>
          </cell>
          <cell r="FD379">
            <v>0.51</v>
          </cell>
          <cell r="FE379">
            <v>0.35</v>
          </cell>
          <cell r="FF379">
            <v>0.28999999999999998</v>
          </cell>
          <cell r="FG379">
            <v>0.19</v>
          </cell>
          <cell r="FH379">
            <v>-0.74</v>
          </cell>
          <cell r="FI379">
            <v>0.13</v>
          </cell>
          <cell r="FJ379">
            <v>1.1599999999999999</v>
          </cell>
          <cell r="FK379">
            <v>-0.28999999999999998</v>
          </cell>
          <cell r="FL379">
            <v>-0.35</v>
          </cell>
          <cell r="FM379">
            <v>0.79</v>
          </cell>
          <cell r="FN379">
            <v>0.35</v>
          </cell>
          <cell r="FO379">
            <v>-0.14000000000000001</v>
          </cell>
          <cell r="FP379">
            <v>-0.33</v>
          </cell>
          <cell r="FQ379">
            <v>0.17</v>
          </cell>
          <cell r="FR379">
            <v>0.23</v>
          </cell>
          <cell r="FS379">
            <v>-0.75</v>
          </cell>
          <cell r="FT379">
            <v>0.77</v>
          </cell>
          <cell r="FU379">
            <v>2.2200000000000002</v>
          </cell>
          <cell r="FV379">
            <v>0.92</v>
          </cell>
          <cell r="FW379">
            <v>-0.42</v>
          </cell>
          <cell r="FX379">
            <v>0.01</v>
          </cell>
          <cell r="FY379">
            <v>-0.24</v>
          </cell>
          <cell r="FZ379">
            <v>-0.24</v>
          </cell>
          <cell r="GA379">
            <v>-0.49</v>
          </cell>
          <cell r="GB379">
            <v>0.16</v>
          </cell>
          <cell r="GC379">
            <v>0.98</v>
          </cell>
          <cell r="GD379">
            <v>-0.27</v>
          </cell>
          <cell r="GE379">
            <v>-0.54</v>
          </cell>
          <cell r="GF379">
            <v>0.47</v>
          </cell>
          <cell r="GG379">
            <v>0.64</v>
          </cell>
          <cell r="GH379">
            <v>0.4</v>
          </cell>
          <cell r="GI379">
            <v>0.41</v>
          </cell>
          <cell r="GJ379">
            <v>0.38</v>
          </cell>
          <cell r="GK379">
            <v>1.59</v>
          </cell>
          <cell r="GL379">
            <v>1.52</v>
          </cell>
          <cell r="GM379">
            <v>0.1</v>
          </cell>
          <cell r="GN379">
            <v>0.39</v>
          </cell>
          <cell r="GO379">
            <v>0.34</v>
          </cell>
          <cell r="GP379">
            <v>-0.94</v>
          </cell>
          <cell r="GQ379">
            <v>-0.48</v>
          </cell>
          <cell r="GR379">
            <v>0.97</v>
          </cell>
          <cell r="GS379">
            <v>1.01</v>
          </cell>
          <cell r="GT379">
            <v>0.12</v>
          </cell>
          <cell r="GU379">
            <v>0.31</v>
          </cell>
          <cell r="GV379">
            <v>-0.05</v>
          </cell>
          <cell r="GW379">
            <v>-7.0000000000000007E-2</v>
          </cell>
          <cell r="GX379">
            <v>0.76</v>
          </cell>
          <cell r="GY379">
            <v>0.41</v>
          </cell>
          <cell r="GZ379">
            <v>0.72</v>
          </cell>
          <cell r="HA379">
            <v>0.67</v>
          </cell>
          <cell r="HB379">
            <v>0.12</v>
          </cell>
          <cell r="HC379">
            <v>0.74</v>
          </cell>
          <cell r="HD379">
            <v>1.27</v>
          </cell>
          <cell r="HE379">
            <v>1.66</v>
          </cell>
          <cell r="HF379">
            <v>0.91</v>
          </cell>
          <cell r="HG379">
            <v>0.46</v>
          </cell>
          <cell r="HH379">
            <v>0.67</v>
          </cell>
          <cell r="HI379">
            <v>0.45</v>
          </cell>
          <cell r="HJ379">
            <v>0.37</v>
          </cell>
          <cell r="HK379">
            <v>0.94</v>
          </cell>
          <cell r="HL379">
            <v>1.57</v>
          </cell>
          <cell r="HM379">
            <v>1.1000000000000001</v>
          </cell>
          <cell r="HN379">
            <v>0.74</v>
          </cell>
          <cell r="HO379">
            <v>0.69</v>
          </cell>
          <cell r="HP379">
            <v>0.35</v>
          </cell>
          <cell r="HQ379">
            <v>0.7</v>
          </cell>
          <cell r="HR379">
            <v>0.91</v>
          </cell>
          <cell r="HS379">
            <v>0.85</v>
          </cell>
          <cell r="HT379">
            <v>0.24</v>
          </cell>
          <cell r="HU379">
            <v>0.19</v>
          </cell>
          <cell r="HV379">
            <v>0.97</v>
          </cell>
          <cell r="HW379">
            <v>0.27</v>
          </cell>
          <cell r="HX379">
            <v>0.15</v>
          </cell>
          <cell r="HY379">
            <v>0.99</v>
          </cell>
          <cell r="HZ379">
            <v>1.1000000000000001</v>
          </cell>
          <cell r="IA379">
            <v>0.61</v>
          </cell>
          <cell r="IB379">
            <v>-0.11</v>
          </cell>
          <cell r="IC379">
            <v>-0.2</v>
          </cell>
          <cell r="ID379">
            <v>0.25</v>
          </cell>
          <cell r="IE379">
            <v>0.42</v>
          </cell>
          <cell r="IF379">
            <v>0.05</v>
          </cell>
          <cell r="IG379">
            <v>-0.1</v>
          </cell>
          <cell r="IH379">
            <v>0.16</v>
          </cell>
          <cell r="II379">
            <v>0.39</v>
          </cell>
          <cell r="IJ379">
            <v>0.66</v>
          </cell>
          <cell r="IK379">
            <v>0.27</v>
          </cell>
          <cell r="IL379">
            <v>0.14000000000000001</v>
          </cell>
          <cell r="IM379">
            <v>0.33</v>
          </cell>
          <cell r="IN379">
            <v>1.05</v>
          </cell>
          <cell r="IO379">
            <v>0.75</v>
          </cell>
          <cell r="IP379">
            <v>0.02</v>
          </cell>
          <cell r="IQ379">
            <v>0.32</v>
          </cell>
          <cell r="IR379">
            <v>0.26</v>
          </cell>
          <cell r="IS379">
            <v>0.59</v>
          </cell>
          <cell r="IT379">
            <v>1.43</v>
          </cell>
          <cell r="IU379">
            <v>1.56</v>
          </cell>
          <cell r="IV379">
            <v>1.74</v>
          </cell>
          <cell r="IW379">
            <v>1.86</v>
          </cell>
          <cell r="IX379">
            <v>0.92</v>
          </cell>
          <cell r="IY379">
            <v>0.33</v>
          </cell>
          <cell r="IZ379">
            <v>0.7</v>
          </cell>
          <cell r="JA379">
            <v>0.99</v>
          </cell>
          <cell r="JB379">
            <v>0.8</v>
          </cell>
          <cell r="JC379">
            <v>0.38</v>
          </cell>
          <cell r="JD379">
            <v>0.18</v>
          </cell>
          <cell r="JE379">
            <v>0.27</v>
          </cell>
          <cell r="JF379">
            <v>0.18</v>
          </cell>
          <cell r="JG379">
            <v>-0.19</v>
          </cell>
          <cell r="JH379">
            <v>0.37</v>
          </cell>
          <cell r="JI379">
            <v>0.81</v>
          </cell>
          <cell r="JJ379">
            <v>0.46</v>
          </cell>
          <cell r="JK379">
            <v>0.47</v>
          </cell>
          <cell r="JL379">
            <v>0.56000000000000005</v>
          </cell>
          <cell r="JM379">
            <v>0.81</v>
          </cell>
          <cell r="JN379">
            <v>0.06</v>
          </cell>
          <cell r="JO379">
            <v>0.26</v>
          </cell>
          <cell r="JP379">
            <v>0.75</v>
          </cell>
          <cell r="JQ379">
            <v>0.73</v>
          </cell>
          <cell r="JR379">
            <v>0.75</v>
          </cell>
          <cell r="JS379">
            <v>0.73</v>
          </cell>
          <cell r="JT379">
            <v>1.01</v>
          </cell>
          <cell r="JU379">
            <v>2.62</v>
          </cell>
          <cell r="JV379">
            <v>3.06</v>
          </cell>
          <cell r="JW379">
            <v>2.1</v>
          </cell>
          <cell r="JX379">
            <v>2.38</v>
          </cell>
          <cell r="JY379">
            <v>3.03</v>
          </cell>
          <cell r="JZ379">
            <v>1.69</v>
          </cell>
          <cell r="KA379">
            <v>-0.34</v>
          </cell>
          <cell r="KB379">
            <v>-0.36</v>
          </cell>
          <cell r="KC379">
            <v>1.42</v>
          </cell>
          <cell r="KD379">
            <v>1.35</v>
          </cell>
          <cell r="KE379">
            <v>0.88</v>
          </cell>
          <cell r="KF379">
            <v>1.65</v>
          </cell>
          <cell r="KG379">
            <v>1.58</v>
          </cell>
          <cell r="KH379">
            <v>1.55</v>
          </cell>
          <cell r="KI379">
            <v>1.86</v>
          </cell>
          <cell r="KJ379">
            <v>1.95</v>
          </cell>
          <cell r="KK379">
            <v>1.17</v>
          </cell>
          <cell r="KL379">
            <v>0.09</v>
          </cell>
          <cell r="KM379">
            <v>0.54</v>
          </cell>
          <cell r="KN379">
            <v>0.57999999999999996</v>
          </cell>
          <cell r="KO379">
            <v>0.75</v>
          </cell>
          <cell r="KP379">
            <v>0.74</v>
          </cell>
          <cell r="KQ379">
            <v>-0.35</v>
          </cell>
          <cell r="KR379">
            <v>-0.12</v>
          </cell>
          <cell r="KS379">
            <v>0.93</v>
          </cell>
          <cell r="KT379">
            <v>1.48</v>
          </cell>
          <cell r="KU379">
            <v>1.0900000000000001</v>
          </cell>
          <cell r="KV379">
            <v>0.14000000000000001</v>
          </cell>
          <cell r="KW379">
            <v>0.4</v>
          </cell>
          <cell r="KX379">
            <v>0.5</v>
          </cell>
          <cell r="KY379">
            <v>-0.15</v>
          </cell>
          <cell r="KZ379">
            <v>0.51</v>
          </cell>
          <cell r="LA379">
            <v>0.47</v>
          </cell>
          <cell r="LB379">
            <v>-0.28000000000000003</v>
          </cell>
          <cell r="LC379">
            <v>-0.49</v>
          </cell>
          <cell r="LD379">
            <v>0.04</v>
          </cell>
          <cell r="LE379">
            <v>0.28000000000000003</v>
          </cell>
          <cell r="LF379">
            <v>-0.9</v>
          </cell>
          <cell r="LG379">
            <v>-0.6</v>
          </cell>
          <cell r="LH379">
            <v>1</v>
          </cell>
          <cell r="LI379">
            <v>0.5</v>
          </cell>
          <cell r="LJ379">
            <v>-0.40000000000000008</v>
          </cell>
          <cell r="LK379">
            <v>-1.1000000000000001</v>
          </cell>
          <cell r="LL379">
            <v>-0.69999999999999984</v>
          </cell>
          <cell r="LM379">
            <v>-0.34654009124700635</v>
          </cell>
          <cell r="LN379">
            <v>0.4</v>
          </cell>
          <cell r="LO379">
            <v>0.64537418009975223</v>
          </cell>
          <cell r="LP379">
            <v>5.8642663237605142E-2</v>
          </cell>
          <cell r="LQ379">
            <v>-0.8</v>
          </cell>
          <cell r="LR379">
            <v>-1.1000000000000001</v>
          </cell>
          <cell r="LS379">
            <v>-1.2</v>
          </cell>
          <cell r="LT379">
            <v>-1.1999999999999997</v>
          </cell>
          <cell r="LU379">
            <v>-1</v>
          </cell>
          <cell r="LV379">
            <v>-0.9</v>
          </cell>
          <cell r="LW379">
            <v>-1</v>
          </cell>
          <cell r="LX379">
            <v>-0.9</v>
          </cell>
          <cell r="LY379">
            <v>-0.40836480383150736</v>
          </cell>
          <cell r="LZ379">
            <v>0.40874884543386325</v>
          </cell>
          <cell r="MA379">
            <v>1.2204520491783188</v>
          </cell>
          <cell r="MB379">
            <v>1.4</v>
          </cell>
          <cell r="MC379">
            <v>1.6000000000000003</v>
          </cell>
          <cell r="MD379">
            <v>1.4</v>
          </cell>
          <cell r="ME379">
            <v>1.4713705274850313</v>
          </cell>
        </row>
        <row r="380">
          <cell r="A380">
            <v>7201020</v>
          </cell>
          <cell r="G380" t="str">
            <v>Alimento para Animais</v>
          </cell>
          <cell r="H380">
            <v>0.62</v>
          </cell>
          <cell r="I380">
            <v>-0.03</v>
          </cell>
          <cell r="J380">
            <v>-0.03</v>
          </cell>
          <cell r="K380">
            <v>1.23</v>
          </cell>
          <cell r="L380">
            <v>0.64</v>
          </cell>
          <cell r="M380">
            <v>0.64</v>
          </cell>
          <cell r="N380">
            <v>0.89</v>
          </cell>
          <cell r="O380">
            <v>0.33</v>
          </cell>
          <cell r="P380">
            <v>1.77</v>
          </cell>
          <cell r="Q380">
            <v>1.84</v>
          </cell>
          <cell r="R380">
            <v>1.4</v>
          </cell>
          <cell r="S380">
            <v>1.48</v>
          </cell>
          <cell r="T380">
            <v>0.53</v>
          </cell>
          <cell r="U380">
            <v>1</v>
          </cell>
          <cell r="V380">
            <v>-0.74</v>
          </cell>
          <cell r="W380">
            <v>-0.65</v>
          </cell>
          <cell r="X380">
            <v>1.1200000000000001</v>
          </cell>
          <cell r="Y380">
            <v>1.69</v>
          </cell>
          <cell r="Z380">
            <v>0.33</v>
          </cell>
          <cell r="AA380">
            <v>0.15</v>
          </cell>
          <cell r="AB380">
            <v>0.27</v>
          </cell>
          <cell r="AC380">
            <v>-0.06</v>
          </cell>
          <cell r="AD380">
            <v>-0.04</v>
          </cell>
          <cell r="AE380">
            <v>-0.43</v>
          </cell>
          <cell r="AF380">
            <v>0.16</v>
          </cell>
          <cell r="AG380">
            <v>0.56000000000000005</v>
          </cell>
          <cell r="AH380">
            <v>0.01</v>
          </cell>
          <cell r="AI380">
            <v>2.11</v>
          </cell>
          <cell r="AJ380">
            <v>0.87</v>
          </cell>
          <cell r="AK380">
            <v>0.24</v>
          </cell>
          <cell r="AL380">
            <v>0.28999999999999998</v>
          </cell>
          <cell r="AM380">
            <v>0.93</v>
          </cell>
          <cell r="AN380">
            <v>0.79</v>
          </cell>
          <cell r="AO380">
            <v>2.0099999999999998</v>
          </cell>
          <cell r="AP380">
            <v>2.34</v>
          </cell>
          <cell r="AQ380">
            <v>0.81</v>
          </cell>
          <cell r="AR380">
            <v>1.32</v>
          </cell>
          <cell r="AS380">
            <v>0.86</v>
          </cell>
          <cell r="AT380">
            <v>0.46</v>
          </cell>
          <cell r="AU380">
            <v>1.18</v>
          </cell>
          <cell r="AV380">
            <v>0.02</v>
          </cell>
          <cell r="AW380">
            <v>-0.17</v>
          </cell>
          <cell r="AX380">
            <v>0.19</v>
          </cell>
          <cell r="AY380">
            <v>1.06</v>
          </cell>
          <cell r="AZ380">
            <v>1.05</v>
          </cell>
          <cell r="BA380">
            <v>0.05</v>
          </cell>
          <cell r="BB380">
            <v>-0.08</v>
          </cell>
          <cell r="BC380">
            <v>0.42</v>
          </cell>
          <cell r="BD380">
            <v>0.49</v>
          </cell>
          <cell r="BE380">
            <v>0.02</v>
          </cell>
          <cell r="BF380">
            <v>0.11</v>
          </cell>
          <cell r="BG380">
            <v>1.17</v>
          </cell>
          <cell r="BH380">
            <v>0.89</v>
          </cell>
          <cell r="BI380">
            <v>0.63</v>
          </cell>
          <cell r="BJ380">
            <v>1.03</v>
          </cell>
          <cell r="BK380">
            <v>1.28</v>
          </cell>
          <cell r="BL380">
            <v>1.05</v>
          </cell>
          <cell r="BM380">
            <v>0.76</v>
          </cell>
          <cell r="BN380">
            <v>0.31</v>
          </cell>
          <cell r="BO380">
            <v>-0.06</v>
          </cell>
          <cell r="BP380">
            <v>0.77</v>
          </cell>
          <cell r="BQ380">
            <v>0.57999999999999996</v>
          </cell>
          <cell r="BR380">
            <v>0.17</v>
          </cell>
          <cell r="BS380">
            <v>-0.28999999999999998</v>
          </cell>
          <cell r="BT380">
            <v>-0.03</v>
          </cell>
          <cell r="BU380">
            <v>-0.67</v>
          </cell>
          <cell r="BV380">
            <v>0.26</v>
          </cell>
          <cell r="BW380">
            <v>1.67</v>
          </cell>
          <cell r="BX380">
            <v>0.86</v>
          </cell>
          <cell r="BY380">
            <v>0.01</v>
          </cell>
          <cell r="BZ380">
            <v>1.1399999999999999</v>
          </cell>
          <cell r="CA380">
            <v>1.94</v>
          </cell>
          <cell r="CB380">
            <v>1.91</v>
          </cell>
          <cell r="CC380">
            <v>1.84</v>
          </cell>
          <cell r="CD380">
            <v>1.62</v>
          </cell>
          <cell r="CE380">
            <v>0.95</v>
          </cell>
          <cell r="CF380">
            <v>0.59</v>
          </cell>
          <cell r="CG380">
            <v>0.56000000000000005</v>
          </cell>
          <cell r="CH380">
            <v>1.18</v>
          </cell>
          <cell r="CI380">
            <v>1.65</v>
          </cell>
          <cell r="CJ380">
            <v>1.91</v>
          </cell>
          <cell r="CK380">
            <v>1.32</v>
          </cell>
          <cell r="CL380">
            <v>0.97</v>
          </cell>
          <cell r="CM380">
            <v>1.51</v>
          </cell>
          <cell r="CN380">
            <v>1.89</v>
          </cell>
          <cell r="CO380">
            <v>1.47</v>
          </cell>
          <cell r="CP380">
            <v>1.5</v>
          </cell>
          <cell r="CQ380">
            <v>2.4</v>
          </cell>
          <cell r="CR380">
            <v>1.8</v>
          </cell>
          <cell r="CS380">
            <v>0.52</v>
          </cell>
          <cell r="CT380">
            <v>0.3</v>
          </cell>
          <cell r="CU380">
            <v>0.79</v>
          </cell>
          <cell r="CV380">
            <v>-0.11</v>
          </cell>
          <cell r="CW380">
            <v>-0.44</v>
          </cell>
          <cell r="CX380">
            <v>0.44</v>
          </cell>
          <cell r="CY380">
            <v>0.99</v>
          </cell>
          <cell r="CZ380">
            <v>0.02</v>
          </cell>
          <cell r="DA380">
            <v>0.02</v>
          </cell>
          <cell r="DB380">
            <v>-0.67</v>
          </cell>
          <cell r="DC380">
            <v>-0.57999999999999996</v>
          </cell>
          <cell r="DD380">
            <v>0.44</v>
          </cell>
          <cell r="DE380">
            <v>0.45</v>
          </cell>
          <cell r="DF380">
            <v>-0.23</v>
          </cell>
          <cell r="DG380">
            <v>0.19</v>
          </cell>
          <cell r="DH380">
            <v>0.67</v>
          </cell>
          <cell r="DI380">
            <v>1.05</v>
          </cell>
          <cell r="DJ380">
            <v>0.87</v>
          </cell>
          <cell r="DK380">
            <v>1.04</v>
          </cell>
          <cell r="DL380">
            <v>1.1200000000000001</v>
          </cell>
          <cell r="DM380">
            <v>0.72</v>
          </cell>
          <cell r="DN380">
            <v>0.56000000000000005</v>
          </cell>
          <cell r="DO380">
            <v>0.35</v>
          </cell>
          <cell r="DP380">
            <v>-0.72</v>
          </cell>
          <cell r="DQ380">
            <v>-0.16</v>
          </cell>
          <cell r="DR380">
            <v>0.81</v>
          </cell>
          <cell r="DS380">
            <v>0.2</v>
          </cell>
          <cell r="DT380">
            <v>-0.14000000000000001</v>
          </cell>
          <cell r="DU380">
            <v>0.56999999999999995</v>
          </cell>
          <cell r="DV380">
            <v>0.77</v>
          </cell>
          <cell r="DW380">
            <v>-0.24</v>
          </cell>
          <cell r="DX380">
            <v>-0.25</v>
          </cell>
          <cell r="DY380">
            <v>0.39</v>
          </cell>
          <cell r="DZ380">
            <v>0.46</v>
          </cell>
          <cell r="EA380">
            <v>0.26</v>
          </cell>
          <cell r="EB380">
            <v>-0.25</v>
          </cell>
          <cell r="EC380">
            <v>0.37</v>
          </cell>
          <cell r="ED380">
            <v>0.39</v>
          </cell>
          <cell r="EE380">
            <v>-0.2</v>
          </cell>
          <cell r="EF380">
            <v>-0.52</v>
          </cell>
          <cell r="EG380">
            <v>0.1</v>
          </cell>
          <cell r="EH380">
            <v>0.82</v>
          </cell>
          <cell r="EI380">
            <v>0.45</v>
          </cell>
          <cell r="EJ380">
            <v>-0.09</v>
          </cell>
          <cell r="EK380">
            <v>-0.42</v>
          </cell>
          <cell r="EL380">
            <v>-0.37</v>
          </cell>
          <cell r="EM380">
            <v>0.35</v>
          </cell>
          <cell r="EN380">
            <v>0.17</v>
          </cell>
          <cell r="EO380">
            <v>0.02</v>
          </cell>
          <cell r="EP380">
            <v>-0.39</v>
          </cell>
          <cell r="EQ380">
            <v>-0.46</v>
          </cell>
          <cell r="ER380">
            <v>0.73</v>
          </cell>
          <cell r="ES380">
            <v>0.99</v>
          </cell>
          <cell r="ET380">
            <v>0.03</v>
          </cell>
          <cell r="EU380">
            <v>-0.37</v>
          </cell>
          <cell r="EV380">
            <v>0.53</v>
          </cell>
          <cell r="EW380">
            <v>1.21</v>
          </cell>
          <cell r="EX380">
            <v>0.6</v>
          </cell>
          <cell r="EY380">
            <v>0.13</v>
          </cell>
          <cell r="EZ380">
            <v>0</v>
          </cell>
          <cell r="FA380">
            <v>0.01</v>
          </cell>
          <cell r="FB380">
            <v>0.14000000000000001</v>
          </cell>
          <cell r="FC380">
            <v>-0.14000000000000001</v>
          </cell>
          <cell r="FD380">
            <v>0.51</v>
          </cell>
          <cell r="FE380">
            <v>0.35</v>
          </cell>
          <cell r="FF380">
            <v>0.28999999999999998</v>
          </cell>
          <cell r="FG380">
            <v>0.19</v>
          </cell>
          <cell r="FH380">
            <v>-0.74</v>
          </cell>
          <cell r="FI380">
            <v>0.13</v>
          </cell>
          <cell r="FJ380">
            <v>1.1599999999999999</v>
          </cell>
          <cell r="FK380">
            <v>-0.28999999999999998</v>
          </cell>
          <cell r="FL380">
            <v>-0.35</v>
          </cell>
          <cell r="FM380">
            <v>0.79</v>
          </cell>
          <cell r="FN380">
            <v>0.35</v>
          </cell>
          <cell r="FO380">
            <v>-0.14000000000000001</v>
          </cell>
          <cell r="FP380">
            <v>-0.33</v>
          </cell>
          <cell r="FQ380">
            <v>0.17</v>
          </cell>
          <cell r="FR380">
            <v>0.23</v>
          </cell>
          <cell r="FS380">
            <v>-0.75</v>
          </cell>
          <cell r="FT380">
            <v>0.77</v>
          </cell>
          <cell r="FU380">
            <v>2.2200000000000002</v>
          </cell>
          <cell r="FV380">
            <v>0.92</v>
          </cell>
          <cell r="FW380">
            <v>-0.42</v>
          </cell>
          <cell r="FX380">
            <v>0.01</v>
          </cell>
          <cell r="FY380">
            <v>-0.24</v>
          </cell>
          <cell r="FZ380">
            <v>-0.24</v>
          </cell>
          <cell r="GA380">
            <v>-0.49</v>
          </cell>
          <cell r="GB380">
            <v>0.16</v>
          </cell>
          <cell r="GC380">
            <v>0.98</v>
          </cell>
          <cell r="GD380">
            <v>-0.27</v>
          </cell>
          <cell r="GE380">
            <v>-0.54</v>
          </cell>
          <cell r="GF380">
            <v>0.47</v>
          </cell>
          <cell r="GG380">
            <v>0.64</v>
          </cell>
          <cell r="GH380">
            <v>0.4</v>
          </cell>
          <cell r="GI380">
            <v>0.41</v>
          </cell>
          <cell r="GJ380">
            <v>0.38</v>
          </cell>
          <cell r="GK380">
            <v>1.59</v>
          </cell>
          <cell r="GL380">
            <v>1.52</v>
          </cell>
          <cell r="GM380">
            <v>0.1</v>
          </cell>
          <cell r="GN380">
            <v>0.39</v>
          </cell>
          <cell r="GO380">
            <v>0.34</v>
          </cell>
          <cell r="GP380">
            <v>-0.94</v>
          </cell>
          <cell r="GQ380">
            <v>-0.48</v>
          </cell>
          <cell r="GR380">
            <v>0.97</v>
          </cell>
          <cell r="GS380">
            <v>1.01</v>
          </cell>
          <cell r="GT380">
            <v>0.12</v>
          </cell>
          <cell r="GU380">
            <v>0.31</v>
          </cell>
          <cell r="GV380">
            <v>-0.05</v>
          </cell>
          <cell r="GW380">
            <v>-7.0000000000000007E-2</v>
          </cell>
          <cell r="GX380">
            <v>0.76</v>
          </cell>
          <cell r="GY380">
            <v>0.41</v>
          </cell>
          <cell r="GZ380">
            <v>0.72</v>
          </cell>
          <cell r="HA380">
            <v>0.67</v>
          </cell>
          <cell r="HB380">
            <v>0.12</v>
          </cell>
          <cell r="HC380">
            <v>0.74</v>
          </cell>
          <cell r="HD380">
            <v>1.27</v>
          </cell>
          <cell r="HE380">
            <v>1.66</v>
          </cell>
          <cell r="HF380">
            <v>0.91</v>
          </cell>
          <cell r="HG380">
            <v>0.46</v>
          </cell>
          <cell r="HH380">
            <v>0.67</v>
          </cell>
          <cell r="HI380">
            <v>0.45</v>
          </cell>
          <cell r="HJ380">
            <v>0.37</v>
          </cell>
          <cell r="HK380">
            <v>0.94</v>
          </cell>
          <cell r="HL380">
            <v>1.57</v>
          </cell>
          <cell r="HM380">
            <v>1.1000000000000001</v>
          </cell>
          <cell r="HN380">
            <v>0.74</v>
          </cell>
          <cell r="HO380">
            <v>0.69</v>
          </cell>
          <cell r="HP380">
            <v>0.35</v>
          </cell>
          <cell r="HQ380">
            <v>0.7</v>
          </cell>
          <cell r="HR380">
            <v>0.91</v>
          </cell>
          <cell r="HS380">
            <v>0.85</v>
          </cell>
          <cell r="HT380">
            <v>0.24</v>
          </cell>
          <cell r="HU380">
            <v>0.19</v>
          </cell>
          <cell r="HV380">
            <v>0.97</v>
          </cell>
          <cell r="HW380">
            <v>0.27</v>
          </cell>
          <cell r="HX380">
            <v>0.15</v>
          </cell>
          <cell r="HY380">
            <v>0.99</v>
          </cell>
          <cell r="HZ380">
            <v>1.1000000000000001</v>
          </cell>
          <cell r="IA380">
            <v>0.61</v>
          </cell>
          <cell r="IB380">
            <v>-0.11</v>
          </cell>
          <cell r="IC380">
            <v>-0.2</v>
          </cell>
          <cell r="ID380">
            <v>0.25</v>
          </cell>
          <cell r="IE380">
            <v>0.42</v>
          </cell>
          <cell r="IF380">
            <v>0.05</v>
          </cell>
          <cell r="IG380">
            <v>-0.1</v>
          </cell>
          <cell r="IH380">
            <v>0.16</v>
          </cell>
          <cell r="II380">
            <v>0.39</v>
          </cell>
          <cell r="IJ380">
            <v>0.66</v>
          </cell>
          <cell r="IK380">
            <v>0.27</v>
          </cell>
          <cell r="IL380">
            <v>0.14000000000000001</v>
          </cell>
          <cell r="IM380">
            <v>0.33</v>
          </cell>
          <cell r="IN380">
            <v>1.05</v>
          </cell>
          <cell r="IO380">
            <v>0.75</v>
          </cell>
          <cell r="IP380">
            <v>0.02</v>
          </cell>
          <cell r="IQ380">
            <v>0.32</v>
          </cell>
          <cell r="IR380">
            <v>0.26</v>
          </cell>
          <cell r="IS380">
            <v>0.59</v>
          </cell>
          <cell r="IT380">
            <v>1.43</v>
          </cell>
          <cell r="IU380">
            <v>1.56</v>
          </cell>
          <cell r="IV380">
            <v>1.74</v>
          </cell>
          <cell r="IW380">
            <v>1.86</v>
          </cell>
          <cell r="IX380">
            <v>0.92</v>
          </cell>
          <cell r="IY380">
            <v>0.33</v>
          </cell>
          <cell r="IZ380">
            <v>0.7</v>
          </cell>
          <cell r="JA380">
            <v>0.99</v>
          </cell>
          <cell r="JB380">
            <v>0.8</v>
          </cell>
          <cell r="JC380">
            <v>0.38</v>
          </cell>
          <cell r="JD380">
            <v>0.18</v>
          </cell>
          <cell r="JE380">
            <v>0.27</v>
          </cell>
          <cell r="JF380">
            <v>0.18</v>
          </cell>
          <cell r="JG380">
            <v>-0.19</v>
          </cell>
          <cell r="JH380">
            <v>0.37</v>
          </cell>
          <cell r="JI380">
            <v>0.81</v>
          </cell>
          <cell r="JJ380">
            <v>0.46</v>
          </cell>
          <cell r="JK380">
            <v>0.47</v>
          </cell>
          <cell r="JL380">
            <v>0.56000000000000005</v>
          </cell>
          <cell r="JM380">
            <v>0.81</v>
          </cell>
          <cell r="JN380">
            <v>0.06</v>
          </cell>
          <cell r="JO380">
            <v>0.26</v>
          </cell>
          <cell r="JP380">
            <v>0.75</v>
          </cell>
          <cell r="JQ380">
            <v>0.73</v>
          </cell>
          <cell r="JR380">
            <v>0.75</v>
          </cell>
          <cell r="JS380">
            <v>0.73</v>
          </cell>
          <cell r="JT380">
            <v>1.01</v>
          </cell>
          <cell r="JU380">
            <v>2.62</v>
          </cell>
          <cell r="JV380">
            <v>3.06</v>
          </cell>
          <cell r="JW380">
            <v>2.1</v>
          </cell>
          <cell r="JX380">
            <v>2.38</v>
          </cell>
          <cell r="JY380">
            <v>3.03</v>
          </cell>
          <cell r="JZ380">
            <v>1.69</v>
          </cell>
          <cell r="KA380">
            <v>-0.34</v>
          </cell>
          <cell r="KB380">
            <v>-0.36</v>
          </cell>
          <cell r="KC380">
            <v>1.42</v>
          </cell>
          <cell r="KD380">
            <v>1.35</v>
          </cell>
          <cell r="KE380">
            <v>0.88</v>
          </cell>
          <cell r="KF380">
            <v>1.65</v>
          </cell>
          <cell r="KG380">
            <v>1.58</v>
          </cell>
          <cell r="KH380">
            <v>1.55</v>
          </cell>
          <cell r="KI380">
            <v>1.86</v>
          </cell>
          <cell r="KJ380">
            <v>1.95</v>
          </cell>
          <cell r="KK380">
            <v>1.17</v>
          </cell>
          <cell r="KL380">
            <v>0.09</v>
          </cell>
          <cell r="KM380">
            <v>0.54</v>
          </cell>
          <cell r="KN380">
            <v>0.57999999999999996</v>
          </cell>
          <cell r="KO380">
            <v>0.75</v>
          </cell>
          <cell r="KP380">
            <v>0.74</v>
          </cell>
          <cell r="KQ380">
            <v>-0.35</v>
          </cell>
          <cell r="KR380">
            <v>-0.12</v>
          </cell>
          <cell r="KS380">
            <v>0.93</v>
          </cell>
          <cell r="KT380">
            <v>1.48</v>
          </cell>
          <cell r="KU380">
            <v>1.0900000000000001</v>
          </cell>
          <cell r="KV380">
            <v>0.14000000000000001</v>
          </cell>
          <cell r="KW380">
            <v>0.4</v>
          </cell>
          <cell r="KX380">
            <v>0.5</v>
          </cell>
          <cell r="KY380">
            <v>-0.15</v>
          </cell>
          <cell r="KZ380">
            <v>0.51</v>
          </cell>
          <cell r="LA380">
            <v>0.47</v>
          </cell>
          <cell r="LB380">
            <v>-0.28000000000000003</v>
          </cell>
          <cell r="LC380">
            <v>-0.49</v>
          </cell>
          <cell r="LD380">
            <v>0.04</v>
          </cell>
          <cell r="LE380">
            <v>0.28000000000000003</v>
          </cell>
          <cell r="LF380">
            <v>-0.9</v>
          </cell>
          <cell r="LG380">
            <v>-0.6</v>
          </cell>
          <cell r="LH380">
            <v>1</v>
          </cell>
          <cell r="LI380">
            <v>0.5</v>
          </cell>
          <cell r="LJ380">
            <v>-0.40000000000000008</v>
          </cell>
          <cell r="LK380">
            <v>-1.1000000000000001</v>
          </cell>
          <cell r="LL380">
            <v>-0.69999999999999984</v>
          </cell>
          <cell r="LM380">
            <v>-0.34654009124700635</v>
          </cell>
          <cell r="LN380">
            <v>0.4</v>
          </cell>
          <cell r="LO380">
            <v>0.64537418009975223</v>
          </cell>
          <cell r="LP380">
            <v>5.8642663237605142E-2</v>
          </cell>
          <cell r="LQ380">
            <v>-0.8</v>
          </cell>
          <cell r="LR380">
            <v>-1.1000000000000001</v>
          </cell>
          <cell r="LS380">
            <v>-1.2</v>
          </cell>
          <cell r="LT380">
            <v>-1.1999999999999997</v>
          </cell>
          <cell r="LU380">
            <v>-1</v>
          </cell>
          <cell r="LV380">
            <v>-0.9</v>
          </cell>
          <cell r="LW380">
            <v>-1</v>
          </cell>
          <cell r="LX380">
            <v>-0.9</v>
          </cell>
          <cell r="LY380">
            <v>-0.40836480383150736</v>
          </cell>
          <cell r="LZ380">
            <v>0.40874884543386325</v>
          </cell>
          <cell r="MA380">
            <v>1.2204520491783188</v>
          </cell>
          <cell r="MB380">
            <v>1.4</v>
          </cell>
          <cell r="MC380">
            <v>1.6000000000000003</v>
          </cell>
          <cell r="MD380">
            <v>1.4</v>
          </cell>
          <cell r="ME380">
            <v>1.4713705274850313</v>
          </cell>
        </row>
        <row r="381">
          <cell r="A381" t="str">
            <v>VSRO</v>
          </cell>
          <cell r="D381" t="str">
            <v>+</v>
          </cell>
          <cell r="E381" t="str">
            <v>Álcool</v>
          </cell>
          <cell r="H381">
            <v>-0.63</v>
          </cell>
          <cell r="I381">
            <v>-1.23</v>
          </cell>
          <cell r="J381">
            <v>-1.74</v>
          </cell>
          <cell r="K381">
            <v>-1.44</v>
          </cell>
          <cell r="L381">
            <v>-0.59</v>
          </cell>
          <cell r="M381">
            <v>0.56999999999999995</v>
          </cell>
          <cell r="N381">
            <v>1.1100000000000001</v>
          </cell>
          <cell r="O381">
            <v>0.51</v>
          </cell>
          <cell r="P381">
            <v>-0.84</v>
          </cell>
          <cell r="Q381">
            <v>-5.42</v>
          </cell>
          <cell r="R381">
            <v>-9.51</v>
          </cell>
          <cell r="S381">
            <v>-8.7899999999999991</v>
          </cell>
          <cell r="T381">
            <v>-3.98</v>
          </cell>
          <cell r="U381">
            <v>2.0499999999999998</v>
          </cell>
          <cell r="V381">
            <v>4.22</v>
          </cell>
          <cell r="W381">
            <v>1.58</v>
          </cell>
          <cell r="X381">
            <v>-0.66</v>
          </cell>
          <cell r="Y381">
            <v>1.41</v>
          </cell>
          <cell r="Z381">
            <v>6.58</v>
          </cell>
          <cell r="AA381">
            <v>10.48</v>
          </cell>
          <cell r="AB381">
            <v>7.66</v>
          </cell>
          <cell r="AC381">
            <v>2.52</v>
          </cell>
          <cell r="AD381">
            <v>1.0900000000000001</v>
          </cell>
          <cell r="AE381">
            <v>4.53</v>
          </cell>
          <cell r="AF381">
            <v>9.2200000000000006</v>
          </cell>
          <cell r="AG381">
            <v>9.8699999999999992</v>
          </cell>
          <cell r="AH381">
            <v>5.76</v>
          </cell>
          <cell r="AI381">
            <v>2.88</v>
          </cell>
          <cell r="AJ381">
            <v>7.69</v>
          </cell>
          <cell r="AK381">
            <v>12.85</v>
          </cell>
          <cell r="AL381">
            <v>6.73</v>
          </cell>
          <cell r="AM381">
            <v>-0.11</v>
          </cell>
          <cell r="AN381">
            <v>-4.21</v>
          </cell>
          <cell r="AO381">
            <v>-11.06</v>
          </cell>
          <cell r="AP381">
            <v>-12.87</v>
          </cell>
          <cell r="AQ381">
            <v>-8.77</v>
          </cell>
          <cell r="AR381">
            <v>-3.76</v>
          </cell>
          <cell r="AS381">
            <v>1.04</v>
          </cell>
          <cell r="AT381">
            <v>1.87</v>
          </cell>
          <cell r="AU381">
            <v>-0.8</v>
          </cell>
          <cell r="AV381">
            <v>-2.59</v>
          </cell>
          <cell r="AW381">
            <v>-3.76</v>
          </cell>
          <cell r="AX381">
            <v>-4.7699999999999996</v>
          </cell>
          <cell r="AY381">
            <v>-3.28</v>
          </cell>
          <cell r="AZ381">
            <v>-1.36</v>
          </cell>
          <cell r="BA381">
            <v>-0.86</v>
          </cell>
          <cell r="BB381">
            <v>-1.03</v>
          </cell>
          <cell r="BC381">
            <v>-0.78</v>
          </cell>
          <cell r="BD381">
            <v>3.54</v>
          </cell>
          <cell r="BE381">
            <v>7.23</v>
          </cell>
          <cell r="BF381">
            <v>3.14</v>
          </cell>
          <cell r="BG381">
            <v>-0.81</v>
          </cell>
          <cell r="BH381">
            <v>-0.64</v>
          </cell>
          <cell r="BI381">
            <v>-0.65</v>
          </cell>
          <cell r="BJ381">
            <v>2.5099999999999998</v>
          </cell>
          <cell r="BK381">
            <v>7.34</v>
          </cell>
          <cell r="BL381">
            <v>5.3</v>
          </cell>
          <cell r="BM381">
            <v>2.82</v>
          </cell>
          <cell r="BN381">
            <v>-6.47</v>
          </cell>
          <cell r="BO381">
            <v>-12.35</v>
          </cell>
          <cell r="BP381">
            <v>-8.11</v>
          </cell>
          <cell r="BQ381">
            <v>-6.96</v>
          </cell>
          <cell r="BR381">
            <v>-5.65</v>
          </cell>
          <cell r="BS381">
            <v>-3.76</v>
          </cell>
          <cell r="BT381">
            <v>-2.08</v>
          </cell>
          <cell r="BU381">
            <v>-1.77</v>
          </cell>
          <cell r="BV381">
            <v>-1.53</v>
          </cell>
          <cell r="BW381">
            <v>-0.9</v>
          </cell>
          <cell r="BX381">
            <v>-0.37</v>
          </cell>
          <cell r="BY381">
            <v>5.29</v>
          </cell>
          <cell r="BZ381">
            <v>11.45</v>
          </cell>
          <cell r="CA381">
            <v>9.35</v>
          </cell>
          <cell r="CB381">
            <v>2.5499999999999998</v>
          </cell>
          <cell r="CC381">
            <v>-1.1200000000000001</v>
          </cell>
          <cell r="CD381">
            <v>-1.42</v>
          </cell>
          <cell r="CE381">
            <v>-2.31</v>
          </cell>
          <cell r="CF381">
            <v>-1.43</v>
          </cell>
          <cell r="CG381">
            <v>1.73</v>
          </cell>
          <cell r="CH381">
            <v>1.36</v>
          </cell>
          <cell r="CI381">
            <v>-0.65</v>
          </cell>
          <cell r="CJ381">
            <v>-0.1</v>
          </cell>
          <cell r="CK381">
            <v>1.1100000000000001</v>
          </cell>
          <cell r="CL381">
            <v>-0.49</v>
          </cell>
          <cell r="CM381">
            <v>-1.94</v>
          </cell>
          <cell r="CN381">
            <v>-0.03</v>
          </cell>
          <cell r="CO381">
            <v>1.89</v>
          </cell>
          <cell r="CP381">
            <v>1.41</v>
          </cell>
          <cell r="CQ381">
            <v>0.43</v>
          </cell>
          <cell r="CR381">
            <v>0.64</v>
          </cell>
          <cell r="CS381">
            <v>1.2</v>
          </cell>
          <cell r="CT381">
            <v>0.99</v>
          </cell>
          <cell r="CU381">
            <v>1.08</v>
          </cell>
          <cell r="CV381">
            <v>0.75</v>
          </cell>
          <cell r="CW381">
            <v>-0.21</v>
          </cell>
          <cell r="CX381">
            <v>-0.28999999999999998</v>
          </cell>
          <cell r="CY381">
            <v>-0.04</v>
          </cell>
          <cell r="CZ381">
            <v>0.71</v>
          </cell>
          <cell r="DA381">
            <v>0.71</v>
          </cell>
          <cell r="DB381">
            <v>0.99</v>
          </cell>
          <cell r="DC381">
            <v>1.23</v>
          </cell>
          <cell r="DD381">
            <v>0.37</v>
          </cell>
          <cell r="DE381">
            <v>-1.23</v>
          </cell>
          <cell r="DF381">
            <v>-2.0499999999999998</v>
          </cell>
          <cell r="DG381">
            <v>-3.02</v>
          </cell>
          <cell r="DH381">
            <v>-3.56</v>
          </cell>
          <cell r="DI381">
            <v>-3.79</v>
          </cell>
          <cell r="DJ381">
            <v>-4.51</v>
          </cell>
          <cell r="DK381">
            <v>-2.02</v>
          </cell>
          <cell r="DL381">
            <v>0.9</v>
          </cell>
          <cell r="DM381">
            <v>2.4700000000000002</v>
          </cell>
          <cell r="DN381">
            <v>3.54</v>
          </cell>
          <cell r="DO381">
            <v>1.44</v>
          </cell>
          <cell r="DP381">
            <v>0.34</v>
          </cell>
          <cell r="DQ381">
            <v>2.31</v>
          </cell>
          <cell r="DR381">
            <v>6.35</v>
          </cell>
          <cell r="DS381">
            <v>10.61</v>
          </cell>
          <cell r="DT381">
            <v>9.1300000000000008</v>
          </cell>
          <cell r="DU381">
            <v>4.6100000000000003</v>
          </cell>
          <cell r="DV381">
            <v>2.08</v>
          </cell>
          <cell r="DW381">
            <v>1.52</v>
          </cell>
          <cell r="DX381">
            <v>5.42</v>
          </cell>
          <cell r="DY381">
            <v>11.09</v>
          </cell>
          <cell r="DZ381">
            <v>8.86</v>
          </cell>
          <cell r="EA381">
            <v>3.21</v>
          </cell>
          <cell r="EB381">
            <v>-0.97</v>
          </cell>
          <cell r="EC381">
            <v>-8.8699999999999992</v>
          </cell>
          <cell r="ED381">
            <v>-13.64</v>
          </cell>
          <cell r="EE381">
            <v>-8.3699999999999992</v>
          </cell>
          <cell r="EF381">
            <v>-2.87</v>
          </cell>
          <cell r="EG381">
            <v>-5.77</v>
          </cell>
          <cell r="EH381">
            <v>-7.59</v>
          </cell>
          <cell r="EI381">
            <v>-5.41</v>
          </cell>
          <cell r="EJ381">
            <v>-3.15</v>
          </cell>
          <cell r="EK381">
            <v>1.52</v>
          </cell>
          <cell r="EL381">
            <v>4.99</v>
          </cell>
          <cell r="EM381">
            <v>4.12</v>
          </cell>
          <cell r="EN381">
            <v>2.08</v>
          </cell>
          <cell r="EO381">
            <v>0.86</v>
          </cell>
          <cell r="EP381">
            <v>3.19</v>
          </cell>
          <cell r="EQ381">
            <v>7.41</v>
          </cell>
          <cell r="ER381">
            <v>6.75</v>
          </cell>
          <cell r="ES381">
            <v>2.97</v>
          </cell>
          <cell r="ET381">
            <v>2.13</v>
          </cell>
          <cell r="EU381">
            <v>3.7</v>
          </cell>
          <cell r="EV381">
            <v>4.3099999999999996</v>
          </cell>
          <cell r="EW381">
            <v>3.78</v>
          </cell>
          <cell r="EX381">
            <v>2.83</v>
          </cell>
          <cell r="EY381">
            <v>2.5499999999999998</v>
          </cell>
          <cell r="EZ381">
            <v>4.68</v>
          </cell>
          <cell r="FA381">
            <v>10.78</v>
          </cell>
          <cell r="FB381">
            <v>16.399999999999999</v>
          </cell>
          <cell r="FC381">
            <v>11.2</v>
          </cell>
          <cell r="FD381">
            <v>0.01</v>
          </cell>
          <cell r="FE381">
            <v>-11.34</v>
          </cell>
          <cell r="FF381">
            <v>-16.53</v>
          </cell>
          <cell r="FG381">
            <v>-8.84</v>
          </cell>
          <cell r="FH381">
            <v>1.79</v>
          </cell>
          <cell r="FI381">
            <v>4.01</v>
          </cell>
          <cell r="FJ381">
            <v>1.54</v>
          </cell>
          <cell r="FK381">
            <v>0.3</v>
          </cell>
          <cell r="FL381">
            <v>1.95</v>
          </cell>
          <cell r="FM381">
            <v>3.01</v>
          </cell>
          <cell r="FN381">
            <v>1.17</v>
          </cell>
          <cell r="FO381">
            <v>-0.36</v>
          </cell>
          <cell r="FP381">
            <v>0.14000000000000001</v>
          </cell>
          <cell r="FQ381">
            <v>1.28</v>
          </cell>
          <cell r="FR381">
            <v>1.45</v>
          </cell>
          <cell r="FS381">
            <v>0.74</v>
          </cell>
          <cell r="FT381">
            <v>0.17</v>
          </cell>
          <cell r="FU381">
            <v>-1.25</v>
          </cell>
          <cell r="FV381">
            <v>-2.38</v>
          </cell>
          <cell r="FW381">
            <v>-2.87</v>
          </cell>
          <cell r="FX381">
            <v>-1.48</v>
          </cell>
          <cell r="FY381">
            <v>1.88</v>
          </cell>
          <cell r="FZ381">
            <v>2.25</v>
          </cell>
          <cell r="GA381">
            <v>0.81</v>
          </cell>
          <cell r="GB381">
            <v>0.09</v>
          </cell>
          <cell r="GC381">
            <v>-1.34</v>
          </cell>
          <cell r="GD381">
            <v>-1.51</v>
          </cell>
          <cell r="GE381">
            <v>-1.24</v>
          </cell>
          <cell r="GF381">
            <v>-2.02</v>
          </cell>
          <cell r="GG381">
            <v>-2</v>
          </cell>
          <cell r="GH381">
            <v>-1.29</v>
          </cell>
          <cell r="GI381">
            <v>-0.82</v>
          </cell>
          <cell r="GJ381">
            <v>-0.53</v>
          </cell>
          <cell r="GK381">
            <v>0.26</v>
          </cell>
          <cell r="GL381">
            <v>0.6</v>
          </cell>
          <cell r="GM381">
            <v>0.04</v>
          </cell>
          <cell r="GN381">
            <v>-0.28999999999999998</v>
          </cell>
          <cell r="GO381">
            <v>0.63</v>
          </cell>
          <cell r="GP381">
            <v>1.46</v>
          </cell>
          <cell r="GQ381">
            <v>2.11</v>
          </cell>
          <cell r="GR381">
            <v>2.2000000000000002</v>
          </cell>
          <cell r="GS381">
            <v>1.1100000000000001</v>
          </cell>
          <cell r="GT381">
            <v>0.67</v>
          </cell>
          <cell r="GU381">
            <v>2.16</v>
          </cell>
          <cell r="GV381">
            <v>3.89</v>
          </cell>
          <cell r="GW381">
            <v>3.55</v>
          </cell>
          <cell r="GX381">
            <v>1.35</v>
          </cell>
          <cell r="GY381">
            <v>0.16</v>
          </cell>
          <cell r="GZ381">
            <v>0.38</v>
          </cell>
          <cell r="HA381">
            <v>-1.97</v>
          </cell>
          <cell r="HB381">
            <v>-4.4000000000000004</v>
          </cell>
          <cell r="HC381">
            <v>-5.33</v>
          </cell>
          <cell r="HD381">
            <v>-3.71</v>
          </cell>
          <cell r="HE381">
            <v>-0.55000000000000004</v>
          </cell>
          <cell r="HF381">
            <v>-0.22</v>
          </cell>
          <cell r="HG381">
            <v>-1.1599999999999999</v>
          </cell>
          <cell r="HH381">
            <v>-1.31</v>
          </cell>
          <cell r="HI381">
            <v>-0.72</v>
          </cell>
          <cell r="HJ381">
            <v>-0.01</v>
          </cell>
          <cell r="HK381">
            <v>0.93</v>
          </cell>
          <cell r="HL381">
            <v>1.02</v>
          </cell>
          <cell r="HM381">
            <v>0.94</v>
          </cell>
          <cell r="HN381">
            <v>2.42</v>
          </cell>
          <cell r="HO381">
            <v>4.83</v>
          </cell>
          <cell r="HP381">
            <v>4.34</v>
          </cell>
          <cell r="HQ381">
            <v>1.43</v>
          </cell>
          <cell r="HR381">
            <v>0.28000000000000003</v>
          </cell>
          <cell r="HS381">
            <v>1.87</v>
          </cell>
          <cell r="HT381">
            <v>3.89</v>
          </cell>
          <cell r="HU381">
            <v>4.07</v>
          </cell>
          <cell r="HV381">
            <v>3.1</v>
          </cell>
          <cell r="HW381">
            <v>0.59</v>
          </cell>
          <cell r="HX381">
            <v>-1.1299999999999999</v>
          </cell>
          <cell r="HY381">
            <v>-2.34</v>
          </cell>
          <cell r="HZ381">
            <v>-3.5</v>
          </cell>
          <cell r="IA381">
            <v>-3.42</v>
          </cell>
          <cell r="IB381">
            <v>-2.71</v>
          </cell>
          <cell r="IC381">
            <v>-1.55</v>
          </cell>
          <cell r="ID381">
            <v>-0.54</v>
          </cell>
          <cell r="IE381">
            <v>-7.0000000000000007E-2</v>
          </cell>
          <cell r="IF381">
            <v>-0.12</v>
          </cell>
          <cell r="IG381">
            <v>-0.01</v>
          </cell>
          <cell r="IH381">
            <v>-0.06</v>
          </cell>
          <cell r="II381">
            <v>0.18</v>
          </cell>
          <cell r="IJ381">
            <v>0.44</v>
          </cell>
          <cell r="IK381">
            <v>0.1</v>
          </cell>
          <cell r="IL381">
            <v>0.66</v>
          </cell>
          <cell r="IM381">
            <v>1.31</v>
          </cell>
          <cell r="IN381">
            <v>1.27</v>
          </cell>
          <cell r="IO381">
            <v>1.47</v>
          </cell>
          <cell r="IP381">
            <v>3.55</v>
          </cell>
          <cell r="IQ381">
            <v>7.19</v>
          </cell>
          <cell r="IR381">
            <v>5.32</v>
          </cell>
          <cell r="IS381">
            <v>0.17</v>
          </cell>
          <cell r="IT381">
            <v>-1.64</v>
          </cell>
          <cell r="IU381">
            <v>-2.33</v>
          </cell>
          <cell r="IV381">
            <v>-2.11</v>
          </cell>
          <cell r="IW381">
            <v>-1.2</v>
          </cell>
          <cell r="IX381">
            <v>-1.08</v>
          </cell>
          <cell r="IY381">
            <v>-1.71</v>
          </cell>
          <cell r="IZ381">
            <v>-2.0299999999999998</v>
          </cell>
          <cell r="JA381">
            <v>-1.79</v>
          </cell>
          <cell r="JB381">
            <v>-0.77</v>
          </cell>
          <cell r="JC381">
            <v>0.6</v>
          </cell>
          <cell r="JD381">
            <v>0.24</v>
          </cell>
          <cell r="JE381">
            <v>0.62</v>
          </cell>
          <cell r="JF381">
            <v>4.83</v>
          </cell>
          <cell r="JG381">
            <v>12.29</v>
          </cell>
          <cell r="JH381">
            <v>12.53</v>
          </cell>
          <cell r="JI381">
            <v>9.31</v>
          </cell>
          <cell r="JJ381">
            <v>7.14</v>
          </cell>
          <cell r="JK381">
            <v>2.8</v>
          </cell>
          <cell r="JL381">
            <v>1.56</v>
          </cell>
          <cell r="JM381">
            <v>3.47</v>
          </cell>
          <cell r="JN381">
            <v>4.92</v>
          </cell>
          <cell r="JO381">
            <v>4.22</v>
          </cell>
          <cell r="JP381">
            <v>3.2</v>
          </cell>
          <cell r="JQ381">
            <v>2.0699999999999998</v>
          </cell>
          <cell r="JR381">
            <v>0.19</v>
          </cell>
          <cell r="JS381">
            <v>-4.8899999999999997</v>
          </cell>
          <cell r="JT381">
            <v>-8.5399999999999991</v>
          </cell>
          <cell r="JU381">
            <v>-9.5399999999999991</v>
          </cell>
          <cell r="JV381">
            <v>-6.6</v>
          </cell>
          <cell r="JW381">
            <v>-0.64</v>
          </cell>
          <cell r="JX381">
            <v>1.22</v>
          </cell>
          <cell r="JY381">
            <v>-0.49</v>
          </cell>
          <cell r="JZ381">
            <v>-0.73</v>
          </cell>
          <cell r="KA381">
            <v>0.94</v>
          </cell>
          <cell r="KB381">
            <v>-0.09</v>
          </cell>
          <cell r="KC381">
            <v>0.83</v>
          </cell>
          <cell r="KD381">
            <v>3.38</v>
          </cell>
          <cell r="KE381">
            <v>6.09</v>
          </cell>
          <cell r="KF381">
            <v>7.29</v>
          </cell>
          <cell r="KG381">
            <v>4.71</v>
          </cell>
          <cell r="KH381">
            <v>1.89</v>
          </cell>
          <cell r="KI381">
            <v>0.75</v>
          </cell>
          <cell r="KJ381">
            <v>2.2799999999999998</v>
          </cell>
          <cell r="KK381">
            <v>3.1</v>
          </cell>
          <cell r="KL381">
            <v>1.57</v>
          </cell>
          <cell r="KM381">
            <v>-0.72</v>
          </cell>
          <cell r="KN381">
            <v>-2.69</v>
          </cell>
          <cell r="KO381">
            <v>-5.0999999999999996</v>
          </cell>
          <cell r="KP381">
            <v>-5.48</v>
          </cell>
          <cell r="KQ381">
            <v>-3.33</v>
          </cell>
          <cell r="KR381">
            <v>-2.48</v>
          </cell>
          <cell r="KS381">
            <v>-2.17</v>
          </cell>
          <cell r="KT381">
            <v>-2.0499999999999998</v>
          </cell>
          <cell r="KU381">
            <v>-4.66</v>
          </cell>
          <cell r="KV381">
            <v>-4.8099999999999996</v>
          </cell>
          <cell r="KW381">
            <v>0.73</v>
          </cell>
          <cell r="KX381">
            <v>5.36</v>
          </cell>
          <cell r="KY381">
            <v>5.71</v>
          </cell>
          <cell r="KZ381">
            <v>2.57</v>
          </cell>
          <cell r="LA381">
            <v>0.63</v>
          </cell>
          <cell r="LB381">
            <v>0.52</v>
          </cell>
          <cell r="LC381">
            <v>1.1299999999999999</v>
          </cell>
          <cell r="LD381">
            <v>2.78</v>
          </cell>
          <cell r="LE381">
            <v>4.1399999999999997</v>
          </cell>
          <cell r="LF381">
            <v>4.55</v>
          </cell>
          <cell r="LG381">
            <v>3.6</v>
          </cell>
          <cell r="LH381">
            <v>1</v>
          </cell>
          <cell r="LI381">
            <v>0.5</v>
          </cell>
          <cell r="LJ381">
            <v>0</v>
          </cell>
          <cell r="LK381">
            <v>0</v>
          </cell>
          <cell r="LL381">
            <v>0</v>
          </cell>
          <cell r="LM381">
            <v>2</v>
          </cell>
          <cell r="LN381">
            <v>0.4</v>
          </cell>
          <cell r="LO381">
            <v>-1</v>
          </cell>
          <cell r="LP381">
            <v>-2</v>
          </cell>
          <cell r="LQ381">
            <v>-3</v>
          </cell>
          <cell r="LR381">
            <v>-5</v>
          </cell>
          <cell r="LS381">
            <v>-4</v>
          </cell>
          <cell r="LT381">
            <v>-1.2</v>
          </cell>
          <cell r="LU381">
            <v>0</v>
          </cell>
          <cell r="LV381">
            <v>1</v>
          </cell>
          <cell r="LW381">
            <v>1</v>
          </cell>
          <cell r="LX381">
            <v>-0.9</v>
          </cell>
          <cell r="LY381">
            <v>0</v>
          </cell>
          <cell r="LZ381">
            <v>1</v>
          </cell>
          <cell r="MA381">
            <v>3</v>
          </cell>
          <cell r="MB381">
            <v>3</v>
          </cell>
          <cell r="MC381">
            <v>3</v>
          </cell>
          <cell r="MD381">
            <v>1.4</v>
          </cell>
          <cell r="ME381">
            <v>1.4713705274850313</v>
          </cell>
        </row>
        <row r="382">
          <cell r="A382">
            <v>5104002</v>
          </cell>
          <cell r="F382" t="str">
            <v>Álcool</v>
          </cell>
          <cell r="H382">
            <v>-0.63</v>
          </cell>
          <cell r="I382">
            <v>-1.23</v>
          </cell>
          <cell r="J382">
            <v>-1.74</v>
          </cell>
          <cell r="K382">
            <v>-1.44</v>
          </cell>
          <cell r="L382">
            <v>-0.59</v>
          </cell>
          <cell r="M382">
            <v>0.56999999999999995</v>
          </cell>
          <cell r="N382">
            <v>1.1100000000000001</v>
          </cell>
          <cell r="O382">
            <v>0.51</v>
          </cell>
          <cell r="P382">
            <v>-0.84</v>
          </cell>
          <cell r="Q382">
            <v>-5.42</v>
          </cell>
          <cell r="R382">
            <v>-9.51</v>
          </cell>
          <cell r="S382">
            <v>-8.7899999999999991</v>
          </cell>
          <cell r="T382">
            <v>-3.98</v>
          </cell>
          <cell r="U382">
            <v>2.0499999999999998</v>
          </cell>
          <cell r="V382">
            <v>4.22</v>
          </cell>
          <cell r="W382">
            <v>1.58</v>
          </cell>
          <cell r="X382">
            <v>-0.66</v>
          </cell>
          <cell r="Y382">
            <v>1.41</v>
          </cell>
          <cell r="Z382">
            <v>6.58</v>
          </cell>
          <cell r="AA382">
            <v>10.48</v>
          </cell>
          <cell r="AB382">
            <v>7.66</v>
          </cell>
          <cell r="AC382">
            <v>2.52</v>
          </cell>
          <cell r="AD382">
            <v>1.0900000000000001</v>
          </cell>
          <cell r="AE382">
            <v>4.53</v>
          </cell>
          <cell r="AF382">
            <v>9.2200000000000006</v>
          </cell>
          <cell r="AG382">
            <v>9.8699999999999992</v>
          </cell>
          <cell r="AH382">
            <v>5.76</v>
          </cell>
          <cell r="AI382">
            <v>2.88</v>
          </cell>
          <cell r="AJ382">
            <v>7.69</v>
          </cell>
          <cell r="AK382">
            <v>12.85</v>
          </cell>
          <cell r="AL382">
            <v>6.73</v>
          </cell>
          <cell r="AM382">
            <v>-0.11</v>
          </cell>
          <cell r="AN382">
            <v>-4.21</v>
          </cell>
          <cell r="AO382">
            <v>-11.06</v>
          </cell>
          <cell r="AP382">
            <v>-12.87</v>
          </cell>
          <cell r="AQ382">
            <v>-8.77</v>
          </cell>
          <cell r="AR382">
            <v>-3.76</v>
          </cell>
          <cell r="AS382">
            <v>1.04</v>
          </cell>
          <cell r="AT382">
            <v>1.87</v>
          </cell>
          <cell r="AU382">
            <v>-0.8</v>
          </cell>
          <cell r="AV382">
            <v>-2.59</v>
          </cell>
          <cell r="AW382">
            <v>-3.76</v>
          </cell>
          <cell r="AX382">
            <v>-4.7699999999999996</v>
          </cell>
          <cell r="AY382">
            <v>-3.28</v>
          </cell>
          <cell r="AZ382">
            <v>-1.36</v>
          </cell>
          <cell r="BA382">
            <v>-0.86</v>
          </cell>
          <cell r="BB382">
            <v>-1.03</v>
          </cell>
          <cell r="BC382">
            <v>-0.78</v>
          </cell>
          <cell r="BD382">
            <v>3.54</v>
          </cell>
          <cell r="BE382">
            <v>7.23</v>
          </cell>
          <cell r="BF382">
            <v>3.14</v>
          </cell>
          <cell r="BG382">
            <v>-0.81</v>
          </cell>
          <cell r="BH382">
            <v>-0.64</v>
          </cell>
          <cell r="BI382">
            <v>-0.65</v>
          </cell>
          <cell r="BJ382">
            <v>2.5099999999999998</v>
          </cell>
          <cell r="BK382">
            <v>7.34</v>
          </cell>
          <cell r="BL382">
            <v>5.3</v>
          </cell>
          <cell r="BM382">
            <v>2.82</v>
          </cell>
          <cell r="BN382">
            <v>-6.47</v>
          </cell>
          <cell r="BO382">
            <v>-12.35</v>
          </cell>
          <cell r="BP382">
            <v>-8.11</v>
          </cell>
          <cell r="BQ382">
            <v>-6.96</v>
          </cell>
          <cell r="BR382">
            <v>-5.65</v>
          </cell>
          <cell r="BS382">
            <v>-3.76</v>
          </cell>
          <cell r="BT382">
            <v>-2.08</v>
          </cell>
          <cell r="BU382">
            <v>-1.77</v>
          </cell>
          <cell r="BV382">
            <v>-1.53</v>
          </cell>
          <cell r="BW382">
            <v>-0.9</v>
          </cell>
          <cell r="BX382">
            <v>-0.37</v>
          </cell>
          <cell r="BY382">
            <v>5.29</v>
          </cell>
          <cell r="BZ382">
            <v>11.45</v>
          </cell>
          <cell r="CA382">
            <v>9.35</v>
          </cell>
          <cell r="CB382">
            <v>2.5499999999999998</v>
          </cell>
          <cell r="CC382">
            <v>-1.1200000000000001</v>
          </cell>
          <cell r="CD382">
            <v>-1.42</v>
          </cell>
          <cell r="CE382">
            <v>-2.31</v>
          </cell>
          <cell r="CF382">
            <v>-1.43</v>
          </cell>
          <cell r="CG382">
            <v>1.73</v>
          </cell>
          <cell r="CH382">
            <v>1.36</v>
          </cell>
          <cell r="CI382">
            <v>-0.65</v>
          </cell>
          <cell r="CJ382">
            <v>-0.1</v>
          </cell>
          <cell r="CK382">
            <v>1.1100000000000001</v>
          </cell>
          <cell r="CL382">
            <v>-0.49</v>
          </cell>
          <cell r="CM382">
            <v>-1.94</v>
          </cell>
          <cell r="CN382">
            <v>-0.03</v>
          </cell>
          <cell r="CO382">
            <v>1.89</v>
          </cell>
          <cell r="CP382">
            <v>1.41</v>
          </cell>
          <cell r="CQ382">
            <v>0.43</v>
          </cell>
          <cell r="CR382">
            <v>0.64</v>
          </cell>
          <cell r="CS382">
            <v>1.2</v>
          </cell>
          <cell r="CT382">
            <v>0.99</v>
          </cell>
          <cell r="CU382">
            <v>1.08</v>
          </cell>
          <cell r="CV382">
            <v>0.75</v>
          </cell>
          <cell r="CW382">
            <v>-0.21</v>
          </cell>
          <cell r="CX382">
            <v>-0.28999999999999998</v>
          </cell>
          <cell r="CY382">
            <v>-0.04</v>
          </cell>
          <cell r="CZ382">
            <v>0.71</v>
          </cell>
          <cell r="DA382">
            <v>0.71</v>
          </cell>
          <cell r="DB382">
            <v>0.99</v>
          </cell>
          <cell r="DC382">
            <v>1.23</v>
          </cell>
          <cell r="DD382">
            <v>0.37</v>
          </cell>
          <cell r="DE382">
            <v>-1.23</v>
          </cell>
          <cell r="DF382">
            <v>-2.0499999999999998</v>
          </cell>
          <cell r="DG382">
            <v>-3.02</v>
          </cell>
          <cell r="DH382">
            <v>-3.56</v>
          </cell>
          <cell r="DI382">
            <v>-3.79</v>
          </cell>
          <cell r="DJ382">
            <v>-4.51</v>
          </cell>
          <cell r="DK382">
            <v>-2.02</v>
          </cell>
          <cell r="DL382">
            <v>0.9</v>
          </cell>
          <cell r="DM382">
            <v>2.4700000000000002</v>
          </cell>
          <cell r="DN382">
            <v>3.54</v>
          </cell>
          <cell r="DO382">
            <v>1.44</v>
          </cell>
          <cell r="DP382">
            <v>0.34</v>
          </cell>
          <cell r="DQ382">
            <v>2.31</v>
          </cell>
          <cell r="DR382">
            <v>6.35</v>
          </cell>
          <cell r="DS382">
            <v>10.61</v>
          </cell>
          <cell r="DT382">
            <v>9.1300000000000008</v>
          </cell>
          <cell r="DU382">
            <v>4.6100000000000003</v>
          </cell>
          <cell r="DV382">
            <v>2.08</v>
          </cell>
          <cell r="DW382">
            <v>1.52</v>
          </cell>
          <cell r="DX382">
            <v>5.42</v>
          </cell>
          <cell r="DY382">
            <v>11.09</v>
          </cell>
          <cell r="DZ382">
            <v>8.86</v>
          </cell>
          <cell r="EA382">
            <v>3.21</v>
          </cell>
          <cell r="EB382">
            <v>-0.97</v>
          </cell>
          <cell r="EC382">
            <v>-8.8699999999999992</v>
          </cell>
          <cell r="ED382">
            <v>-13.64</v>
          </cell>
          <cell r="EE382">
            <v>-8.3699999999999992</v>
          </cell>
          <cell r="EF382">
            <v>-2.87</v>
          </cell>
          <cell r="EG382">
            <v>-5.77</v>
          </cell>
          <cell r="EH382">
            <v>-7.59</v>
          </cell>
          <cell r="EI382">
            <v>-5.41</v>
          </cell>
          <cell r="EJ382">
            <v>-3.15</v>
          </cell>
          <cell r="EK382">
            <v>1.52</v>
          </cell>
          <cell r="EL382">
            <v>4.99</v>
          </cell>
          <cell r="EM382">
            <v>4.12</v>
          </cell>
          <cell r="EN382">
            <v>2.08</v>
          </cell>
          <cell r="EO382">
            <v>0.86</v>
          </cell>
          <cell r="EP382">
            <v>3.19</v>
          </cell>
          <cell r="EQ382">
            <v>7.41</v>
          </cell>
          <cell r="ER382">
            <v>6.75</v>
          </cell>
          <cell r="ES382">
            <v>2.97</v>
          </cell>
          <cell r="ET382">
            <v>2.13</v>
          </cell>
          <cell r="EU382">
            <v>3.7</v>
          </cell>
          <cell r="EV382">
            <v>4.3099999999999996</v>
          </cell>
          <cell r="EW382">
            <v>3.78</v>
          </cell>
          <cell r="EX382">
            <v>2.83</v>
          </cell>
          <cell r="EY382">
            <v>2.5499999999999998</v>
          </cell>
          <cell r="EZ382">
            <v>4.68</v>
          </cell>
          <cell r="FA382">
            <v>10.78</v>
          </cell>
          <cell r="FB382">
            <v>16.399999999999999</v>
          </cell>
          <cell r="FC382">
            <v>11.2</v>
          </cell>
          <cell r="FD382">
            <v>0.01</v>
          </cell>
          <cell r="FE382">
            <v>-11.34</v>
          </cell>
          <cell r="FF382">
            <v>-16.53</v>
          </cell>
          <cell r="FG382">
            <v>-8.84</v>
          </cell>
          <cell r="FH382">
            <v>1.79</v>
          </cell>
          <cell r="FI382">
            <v>4.01</v>
          </cell>
          <cell r="FJ382">
            <v>1.54</v>
          </cell>
          <cell r="FK382">
            <v>0.3</v>
          </cell>
          <cell r="FL382">
            <v>1.95</v>
          </cell>
          <cell r="FM382">
            <v>3.01</v>
          </cell>
          <cell r="FN382">
            <v>1.17</v>
          </cell>
          <cell r="FO382">
            <v>-0.36</v>
          </cell>
          <cell r="FP382">
            <v>0.14000000000000001</v>
          </cell>
          <cell r="FQ382">
            <v>1.28</v>
          </cell>
          <cell r="FR382">
            <v>1.45</v>
          </cell>
          <cell r="FS382">
            <v>0.74</v>
          </cell>
          <cell r="FT382">
            <v>0.17</v>
          </cell>
          <cell r="FU382">
            <v>-1.25</v>
          </cell>
          <cell r="FV382">
            <v>-2.38</v>
          </cell>
          <cell r="FW382">
            <v>-2.87</v>
          </cell>
          <cell r="FX382">
            <v>-1.48</v>
          </cell>
          <cell r="FY382">
            <v>1.88</v>
          </cell>
          <cell r="FZ382">
            <v>2.25</v>
          </cell>
          <cell r="GA382">
            <v>0.81</v>
          </cell>
          <cell r="GB382">
            <v>0.09</v>
          </cell>
          <cell r="GC382">
            <v>-1.34</v>
          </cell>
          <cell r="GD382">
            <v>-1.51</v>
          </cell>
          <cell r="GE382">
            <v>-1.24</v>
          </cell>
          <cell r="GF382">
            <v>-2.02</v>
          </cell>
          <cell r="GG382">
            <v>-2</v>
          </cell>
          <cell r="GH382">
            <v>-1.29</v>
          </cell>
          <cell r="GI382">
            <v>-0.82</v>
          </cell>
          <cell r="GJ382">
            <v>-0.53</v>
          </cell>
          <cell r="GK382">
            <v>0.26</v>
          </cell>
          <cell r="GL382">
            <v>0.6</v>
          </cell>
          <cell r="GM382">
            <v>0.04</v>
          </cell>
          <cell r="GN382">
            <v>-0.28999999999999998</v>
          </cell>
          <cell r="GO382">
            <v>0.63</v>
          </cell>
          <cell r="GP382">
            <v>1.46</v>
          </cell>
          <cell r="GQ382">
            <v>2.11</v>
          </cell>
          <cell r="GR382">
            <v>2.2000000000000002</v>
          </cell>
          <cell r="GS382">
            <v>1.1100000000000001</v>
          </cell>
          <cell r="GT382">
            <v>0.67</v>
          </cell>
          <cell r="GU382">
            <v>2.16</v>
          </cell>
          <cell r="GV382">
            <v>3.89</v>
          </cell>
          <cell r="GW382">
            <v>3.55</v>
          </cell>
          <cell r="GX382">
            <v>1.35</v>
          </cell>
          <cell r="GY382">
            <v>0.16</v>
          </cell>
          <cell r="GZ382">
            <v>0.38</v>
          </cell>
          <cell r="HA382">
            <v>-1.97</v>
          </cell>
          <cell r="HB382">
            <v>-4.4000000000000004</v>
          </cell>
          <cell r="HC382">
            <v>-5.33</v>
          </cell>
          <cell r="HD382">
            <v>-3.71</v>
          </cell>
          <cell r="HE382">
            <v>-0.55000000000000004</v>
          </cell>
          <cell r="HF382">
            <v>-0.22</v>
          </cell>
          <cell r="HG382">
            <v>-1.1599999999999999</v>
          </cell>
          <cell r="HH382">
            <v>-1.31</v>
          </cell>
          <cell r="HI382">
            <v>-0.72</v>
          </cell>
          <cell r="HJ382">
            <v>-0.01</v>
          </cell>
          <cell r="HK382">
            <v>0.93</v>
          </cell>
          <cell r="HL382">
            <v>1.02</v>
          </cell>
          <cell r="HM382">
            <v>0.94</v>
          </cell>
          <cell r="HN382">
            <v>2.42</v>
          </cell>
          <cell r="HO382">
            <v>4.83</v>
          </cell>
          <cell r="HP382">
            <v>4.34</v>
          </cell>
          <cell r="HQ382">
            <v>1.43</v>
          </cell>
          <cell r="HR382">
            <v>0.28000000000000003</v>
          </cell>
          <cell r="HS382">
            <v>1.87</v>
          </cell>
          <cell r="HT382">
            <v>3.89</v>
          </cell>
          <cell r="HU382">
            <v>4.07</v>
          </cell>
          <cell r="HV382">
            <v>3.1</v>
          </cell>
          <cell r="HW382">
            <v>0.59</v>
          </cell>
          <cell r="HX382">
            <v>-1.1299999999999999</v>
          </cell>
          <cell r="HY382">
            <v>-2.34</v>
          </cell>
          <cell r="HZ382">
            <v>-3.5</v>
          </cell>
          <cell r="IA382">
            <v>-3.42</v>
          </cell>
          <cell r="IB382">
            <v>-2.71</v>
          </cell>
          <cell r="IC382">
            <v>-1.55</v>
          </cell>
          <cell r="ID382">
            <v>-0.54</v>
          </cell>
          <cell r="IE382">
            <v>-7.0000000000000007E-2</v>
          </cell>
          <cell r="IF382">
            <v>-0.12</v>
          </cell>
          <cell r="IG382">
            <v>-0.01</v>
          </cell>
          <cell r="IH382">
            <v>-0.06</v>
          </cell>
          <cell r="II382">
            <v>0.18</v>
          </cell>
          <cell r="IJ382">
            <v>0.44</v>
          </cell>
          <cell r="IK382">
            <v>0.1</v>
          </cell>
          <cell r="IL382">
            <v>0.66</v>
          </cell>
          <cell r="IM382">
            <v>1.31</v>
          </cell>
          <cell r="IN382">
            <v>1.27</v>
          </cell>
          <cell r="IO382">
            <v>1.47</v>
          </cell>
          <cell r="IP382">
            <v>3.55</v>
          </cell>
          <cell r="IQ382">
            <v>7.19</v>
          </cell>
          <cell r="IR382">
            <v>5.32</v>
          </cell>
          <cell r="IS382">
            <v>0.17</v>
          </cell>
          <cell r="IT382">
            <v>-1.64</v>
          </cell>
          <cell r="IU382">
            <v>-2.33</v>
          </cell>
          <cell r="IV382">
            <v>-2.11</v>
          </cell>
          <cell r="IW382">
            <v>-1.2</v>
          </cell>
          <cell r="IX382">
            <v>-1.08</v>
          </cell>
          <cell r="IY382">
            <v>-1.71</v>
          </cell>
          <cell r="IZ382">
            <v>-2.0299999999999998</v>
          </cell>
          <cell r="JA382">
            <v>-1.79</v>
          </cell>
          <cell r="JB382">
            <v>-0.77</v>
          </cell>
          <cell r="JC382">
            <v>0.6</v>
          </cell>
          <cell r="JD382">
            <v>0.24</v>
          </cell>
          <cell r="JE382">
            <v>0.62</v>
          </cell>
          <cell r="JF382">
            <v>4.83</v>
          </cell>
          <cell r="JG382">
            <v>12.29</v>
          </cell>
          <cell r="JH382">
            <v>12.53</v>
          </cell>
          <cell r="JI382">
            <v>9.31</v>
          </cell>
          <cell r="JJ382">
            <v>7.14</v>
          </cell>
          <cell r="JK382">
            <v>2.8</v>
          </cell>
          <cell r="JL382">
            <v>1.56</v>
          </cell>
          <cell r="JM382">
            <v>3.47</v>
          </cell>
          <cell r="JN382">
            <v>4.92</v>
          </cell>
          <cell r="JO382">
            <v>4.22</v>
          </cell>
          <cell r="JP382">
            <v>3.2</v>
          </cell>
          <cell r="JQ382">
            <v>2.0699999999999998</v>
          </cell>
          <cell r="JR382">
            <v>0.19</v>
          </cell>
          <cell r="JS382">
            <v>-4.8899999999999997</v>
          </cell>
          <cell r="JT382">
            <v>-8.5399999999999991</v>
          </cell>
          <cell r="JU382">
            <v>-9.5399999999999991</v>
          </cell>
          <cell r="JV382">
            <v>-6.6</v>
          </cell>
          <cell r="JW382">
            <v>-0.64</v>
          </cell>
          <cell r="JX382">
            <v>1.22</v>
          </cell>
          <cell r="JY382">
            <v>-0.49</v>
          </cell>
          <cell r="JZ382">
            <v>-0.73</v>
          </cell>
          <cell r="KA382">
            <v>0.94</v>
          </cell>
          <cell r="KB382">
            <v>-0.09</v>
          </cell>
          <cell r="KC382">
            <v>0.83</v>
          </cell>
          <cell r="KD382">
            <v>3.38</v>
          </cell>
          <cell r="KE382">
            <v>6.09</v>
          </cell>
          <cell r="KF382">
            <v>7.29</v>
          </cell>
          <cell r="KG382">
            <v>4.71</v>
          </cell>
          <cell r="KH382">
            <v>1.89</v>
          </cell>
          <cell r="KI382">
            <v>0.75</v>
          </cell>
          <cell r="KJ382">
            <v>2.2799999999999998</v>
          </cell>
          <cell r="KK382">
            <v>3.1</v>
          </cell>
          <cell r="KL382">
            <v>1.57</v>
          </cell>
          <cell r="KM382">
            <v>-0.72</v>
          </cell>
          <cell r="KN382">
            <v>-2.69</v>
          </cell>
          <cell r="KO382">
            <v>-5.0999999999999996</v>
          </cell>
          <cell r="KP382">
            <v>-5.48</v>
          </cell>
          <cell r="KQ382">
            <v>-3.33</v>
          </cell>
          <cell r="KR382">
            <v>-2.48</v>
          </cell>
          <cell r="KS382">
            <v>-2.17</v>
          </cell>
          <cell r="KT382">
            <v>-2.0499999999999998</v>
          </cell>
          <cell r="KU382">
            <v>-4.66</v>
          </cell>
          <cell r="KV382">
            <v>-4.8099999999999996</v>
          </cell>
          <cell r="KW382">
            <v>0.73</v>
          </cell>
          <cell r="KX382">
            <v>5.36</v>
          </cell>
          <cell r="KY382">
            <v>5.71</v>
          </cell>
          <cell r="KZ382">
            <v>2.57</v>
          </cell>
          <cell r="LA382">
            <v>0.63</v>
          </cell>
          <cell r="LB382">
            <v>0.52</v>
          </cell>
          <cell r="LC382">
            <v>1.1299999999999999</v>
          </cell>
          <cell r="LD382">
            <v>2.78</v>
          </cell>
          <cell r="LE382">
            <v>4.1399999999999997</v>
          </cell>
          <cell r="LF382">
            <v>4.55</v>
          </cell>
          <cell r="LG382">
            <v>3.6</v>
          </cell>
          <cell r="LH382">
            <v>1</v>
          </cell>
          <cell r="LI382">
            <v>0.5</v>
          </cell>
          <cell r="LJ382">
            <v>0</v>
          </cell>
          <cell r="LK382">
            <v>0</v>
          </cell>
          <cell r="LL382">
            <v>0</v>
          </cell>
          <cell r="LM382">
            <v>2</v>
          </cell>
          <cell r="LN382">
            <v>0.4</v>
          </cell>
          <cell r="LO382">
            <v>-1</v>
          </cell>
          <cell r="LP382">
            <v>-2</v>
          </cell>
          <cell r="LQ382">
            <v>-3</v>
          </cell>
          <cell r="LR382">
            <v>-5</v>
          </cell>
          <cell r="LS382">
            <v>-4</v>
          </cell>
          <cell r="LT382">
            <v>-1.2</v>
          </cell>
          <cell r="LU382">
            <v>0</v>
          </cell>
          <cell r="LV382">
            <v>1</v>
          </cell>
          <cell r="LW382">
            <v>1</v>
          </cell>
          <cell r="LX382">
            <v>-0.9</v>
          </cell>
          <cell r="LY382">
            <v>0</v>
          </cell>
          <cell r="LZ382">
            <v>1</v>
          </cell>
          <cell r="MA382">
            <v>3</v>
          </cell>
          <cell r="MB382">
            <v>3</v>
          </cell>
          <cell r="MC382">
            <v>3</v>
          </cell>
          <cell r="MD382">
            <v>1.4</v>
          </cell>
          <cell r="ME382">
            <v>1.4713705274850313</v>
          </cell>
        </row>
        <row r="383">
          <cell r="A383" t="str">
            <v>VSDV</v>
          </cell>
          <cell r="C383" t="str">
            <v>+</v>
          </cell>
          <cell r="D383" t="str">
            <v>Semi Duráveis - Vestuário</v>
          </cell>
          <cell r="H383">
            <v>1.1293648553950209</v>
          </cell>
          <cell r="I383">
            <v>0.15088704090210567</v>
          </cell>
          <cell r="J383">
            <v>-0.30176518353338777</v>
          </cell>
          <cell r="K383">
            <v>-0.30377518060710923</v>
          </cell>
          <cell r="L383">
            <v>8.0449908917887725E-2</v>
          </cell>
          <cell r="M383">
            <v>0.56027312152953768</v>
          </cell>
          <cell r="N383">
            <v>0.92439394764690985</v>
          </cell>
          <cell r="O383">
            <v>0.99573308007707162</v>
          </cell>
          <cell r="P383">
            <v>1.4186987956228438</v>
          </cell>
          <cell r="Q383">
            <v>1.4155778901784108</v>
          </cell>
          <cell r="R383">
            <v>0.77416123457407671</v>
          </cell>
          <cell r="S383">
            <v>0.46097567867761458</v>
          </cell>
          <cell r="T383">
            <v>0.82315216887911669</v>
          </cell>
          <cell r="U383">
            <v>0.27820332338541104</v>
          </cell>
          <cell r="V383">
            <v>4.5013662879304445E-2</v>
          </cell>
          <cell r="W383">
            <v>0.17690494306937143</v>
          </cell>
          <cell r="X383">
            <v>-0.10335751667795247</v>
          </cell>
          <cell r="Y383">
            <v>0.34886063176510934</v>
          </cell>
          <cell r="Z383">
            <v>0.51471639438462113</v>
          </cell>
          <cell r="AA383">
            <v>0.85921786404181577</v>
          </cell>
          <cell r="AB383">
            <v>1.2078600399187349</v>
          </cell>
          <cell r="AC383">
            <v>0.98216232037543749</v>
          </cell>
          <cell r="AD383">
            <v>0.69936448915512028</v>
          </cell>
          <cell r="AE383">
            <v>1.7231346595629955</v>
          </cell>
          <cell r="AF383">
            <v>1.0236971730427449</v>
          </cell>
          <cell r="AG383">
            <v>8.7318578994903806E-2</v>
          </cell>
          <cell r="AH383">
            <v>-0.38858395755442759</v>
          </cell>
          <cell r="AI383">
            <v>-0.70741748515848635</v>
          </cell>
          <cell r="AJ383">
            <v>-0.12820694891107901</v>
          </cell>
          <cell r="AK383">
            <v>0.22144113579071617</v>
          </cell>
          <cell r="AL383">
            <v>0.27097220804823757</v>
          </cell>
          <cell r="AM383">
            <v>1.0876018022716298</v>
          </cell>
          <cell r="AN383">
            <v>1.1311571147101835</v>
          </cell>
          <cell r="AO383">
            <v>0.98024703665770008</v>
          </cell>
          <cell r="AP383">
            <v>0.99749049136838752</v>
          </cell>
          <cell r="AQ383">
            <v>0.6514967062411442</v>
          </cell>
          <cell r="AR383">
            <v>0.62707010289553289</v>
          </cell>
          <cell r="AS383">
            <v>-0.26141291733064226</v>
          </cell>
          <cell r="AT383">
            <v>-0.24624968204638834</v>
          </cell>
          <cell r="AU383">
            <v>0.12356948016051672</v>
          </cell>
          <cell r="AV383">
            <v>0.17772767923053334</v>
          </cell>
          <cell r="AW383">
            <v>0.54697662766870958</v>
          </cell>
          <cell r="AX383">
            <v>0.85558086104611153</v>
          </cell>
          <cell r="AY383">
            <v>0.68204365794372024</v>
          </cell>
          <cell r="AZ383">
            <v>0.48393153300361597</v>
          </cell>
          <cell r="BA383">
            <v>0.70414778822004065</v>
          </cell>
          <cell r="BB383">
            <v>1.1676724810280383</v>
          </cell>
          <cell r="BC383">
            <v>1.1118417978393937</v>
          </cell>
          <cell r="BD383">
            <v>0.35839515586903364</v>
          </cell>
          <cell r="BE383">
            <v>-0.27182807204525211</v>
          </cell>
          <cell r="BF383">
            <v>-0.67534163671340708</v>
          </cell>
          <cell r="BG383">
            <v>-0.74476114961434647</v>
          </cell>
          <cell r="BH383">
            <v>-0.35937824329556795</v>
          </cell>
          <cell r="BI383">
            <v>0.46618641832943625</v>
          </cell>
          <cell r="BJ383">
            <v>0.43604540303492823</v>
          </cell>
          <cell r="BK383">
            <v>0.35516206326397598</v>
          </cell>
          <cell r="BL383">
            <v>0.71532896898907949</v>
          </cell>
          <cell r="BM383">
            <v>0.80600848289807747</v>
          </cell>
          <cell r="BN383">
            <v>1.2316457785558674</v>
          </cell>
          <cell r="BO383">
            <v>1.0503954307217844</v>
          </cell>
          <cell r="BP383">
            <v>0.29724156218717918</v>
          </cell>
          <cell r="BQ383">
            <v>-0.18722562807632753</v>
          </cell>
          <cell r="BR383">
            <v>-0.2520682247066024</v>
          </cell>
          <cell r="BS383">
            <v>-4.302223383982514E-2</v>
          </cell>
          <cell r="BT383">
            <v>0.31271319172664847</v>
          </cell>
          <cell r="BU383">
            <v>0.50790616409275557</v>
          </cell>
          <cell r="BV383">
            <v>0.4291423444053169</v>
          </cell>
          <cell r="BW383">
            <v>0.78540254106317775</v>
          </cell>
          <cell r="BX383">
            <v>0.78278691899082642</v>
          </cell>
          <cell r="BY383">
            <v>0.57387258228634308</v>
          </cell>
          <cell r="BZ383">
            <v>0.79033123898868141</v>
          </cell>
          <cell r="CA383">
            <v>0.76900087557856867</v>
          </cell>
          <cell r="CB383">
            <v>0.65369093800487532</v>
          </cell>
          <cell r="CC383">
            <v>-3.80153322841447E-2</v>
          </cell>
          <cell r="CD383">
            <v>-0.75357818542156552</v>
          </cell>
          <cell r="CE383">
            <v>-0.59920242591073858</v>
          </cell>
          <cell r="CF383">
            <v>7.6115521321071883E-2</v>
          </cell>
          <cell r="CG383">
            <v>0.79951819306463112</v>
          </cell>
          <cell r="CH383">
            <v>1.4560297283699455</v>
          </cell>
          <cell r="CI383">
            <v>1.6652507431586054</v>
          </cell>
          <cell r="CJ383">
            <v>1.2473537244454298</v>
          </cell>
          <cell r="CK383">
            <v>1.1725214639221437</v>
          </cell>
          <cell r="CL383">
            <v>0.91800327351683209</v>
          </cell>
          <cell r="CM383">
            <v>0.45660484244916755</v>
          </cell>
          <cell r="CN383">
            <v>0.46319086724039793</v>
          </cell>
          <cell r="CO383">
            <v>-7.0669871099290522E-3</v>
          </cell>
          <cell r="CP383">
            <v>-0.60518763868767333</v>
          </cell>
          <cell r="CQ383">
            <v>0.40020913809889092</v>
          </cell>
          <cell r="CR383">
            <v>0.42727367384525916</v>
          </cell>
          <cell r="CS383">
            <v>0.65218021627540235</v>
          </cell>
          <cell r="CT383">
            <v>1.2212485518384291</v>
          </cell>
          <cell r="CU383">
            <v>1.2073344335455594</v>
          </cell>
          <cell r="CV383">
            <v>0.58494987718190383</v>
          </cell>
          <cell r="CW383">
            <v>0.68650098832470763</v>
          </cell>
          <cell r="CX383">
            <v>0.68515600221119755</v>
          </cell>
          <cell r="CY383">
            <v>0.99666839243201921</v>
          </cell>
          <cell r="CZ383">
            <v>-7.0547546484949885E-3</v>
          </cell>
          <cell r="DA383">
            <v>-7.0547546484949885E-3</v>
          </cell>
          <cell r="DB383">
            <v>-0.56764989743583527</v>
          </cell>
          <cell r="DC383">
            <v>-0.32927121232584439</v>
          </cell>
          <cell r="DD383">
            <v>6.4780442195492519E-2</v>
          </cell>
          <cell r="DE383">
            <v>0.66061220212887828</v>
          </cell>
          <cell r="DF383">
            <v>0.85779866236072866</v>
          </cell>
          <cell r="DG383">
            <v>1.0696692376904926</v>
          </cell>
          <cell r="DH383">
            <v>1.3767001208294019</v>
          </cell>
          <cell r="DI383">
            <v>1.2573746591787025</v>
          </cell>
          <cell r="DJ383">
            <v>0.96659348994846794</v>
          </cell>
          <cell r="DK383">
            <v>0.54933189827765405</v>
          </cell>
          <cell r="DL383">
            <v>0.26840131746631068</v>
          </cell>
          <cell r="DM383">
            <v>3.2565012394835967E-2</v>
          </cell>
          <cell r="DN383">
            <v>-0.17546736309455019</v>
          </cell>
          <cell r="DO383">
            <v>5.3526205690914375E-2</v>
          </cell>
          <cell r="DP383">
            <v>0.27842796350858628</v>
          </cell>
          <cell r="DQ383">
            <v>0.55453443620019938</v>
          </cell>
          <cell r="DR383">
            <v>0.46859049262062447</v>
          </cell>
          <cell r="DS383">
            <v>0.66830244454293586</v>
          </cell>
          <cell r="DT383">
            <v>0.66571964665780381</v>
          </cell>
          <cell r="DU383">
            <v>0.56407325966165478</v>
          </cell>
          <cell r="DV383">
            <v>0.77069865195519183</v>
          </cell>
          <cell r="DW383">
            <v>0.75429062515090761</v>
          </cell>
          <cell r="DX383">
            <v>0.63197738281054405</v>
          </cell>
          <cell r="DY383">
            <v>0.25876786465034501</v>
          </cell>
          <cell r="DZ383">
            <v>-0.22865876845658928</v>
          </cell>
          <cell r="EA383">
            <v>-0.5567191847216979</v>
          </cell>
          <cell r="EB383">
            <v>9.9072524630392955E-2</v>
          </cell>
          <cell r="EC383">
            <v>0.65743975739097582</v>
          </cell>
          <cell r="ED383">
            <v>1.0822179687875193</v>
          </cell>
          <cell r="EE383">
            <v>1.3305464028763176</v>
          </cell>
          <cell r="EF383">
            <v>1.2152353123912674</v>
          </cell>
          <cell r="EG383">
            <v>0.95197630656938725</v>
          </cell>
          <cell r="EH383">
            <v>0.93251841943133718</v>
          </cell>
          <cell r="EI383">
            <v>0.52851502630196001</v>
          </cell>
          <cell r="EJ383">
            <v>-0.14993251206376118</v>
          </cell>
          <cell r="EK383">
            <v>1.0031139994930608E-2</v>
          </cell>
          <cell r="EL383">
            <v>-0.20423784241953355</v>
          </cell>
          <cell r="EM383">
            <v>0.10410579988038142</v>
          </cell>
          <cell r="EN383">
            <v>0.50654797391632234</v>
          </cell>
          <cell r="EO383">
            <v>0.43026789516529163</v>
          </cell>
          <cell r="EP383">
            <v>0.62046340481245177</v>
          </cell>
          <cell r="EQ383">
            <v>0.93163674583351763</v>
          </cell>
          <cell r="ER383">
            <v>1.2733879204526963</v>
          </cell>
          <cell r="ES383">
            <v>1.3541443344337052</v>
          </cell>
          <cell r="ET383">
            <v>0.97510193124183853</v>
          </cell>
          <cell r="EU383">
            <v>1.4504501255765929</v>
          </cell>
          <cell r="EV383">
            <v>0.84492424554616719</v>
          </cell>
          <cell r="EW383">
            <v>0.10333766392424111</v>
          </cell>
          <cell r="EX383">
            <v>0.17330041122456469</v>
          </cell>
          <cell r="EY383">
            <v>-0.37034121736187336</v>
          </cell>
          <cell r="EZ383">
            <v>-0.55352320604572236</v>
          </cell>
          <cell r="FA383">
            <v>0.6017037372932198</v>
          </cell>
          <cell r="FB383">
            <v>1.4996707061971266</v>
          </cell>
          <cell r="FC383">
            <v>1.5937425012297592</v>
          </cell>
          <cell r="FD383">
            <v>1.4629392447878411</v>
          </cell>
          <cell r="FE383">
            <v>1.2912022570645059</v>
          </cell>
          <cell r="FF383">
            <v>1.3276325269833893</v>
          </cell>
          <cell r="FG383">
            <v>1.267561556194915</v>
          </cell>
          <cell r="FH383">
            <v>0.15857605021728632</v>
          </cell>
          <cell r="FI383">
            <v>9.2592181780728589E-2</v>
          </cell>
          <cell r="FJ383">
            <v>0.69869786220985419</v>
          </cell>
          <cell r="FK383">
            <v>0.66188784483988017</v>
          </cell>
          <cell r="FL383">
            <v>0.98560200534973497</v>
          </cell>
          <cell r="FM383">
            <v>0.72776571879936813</v>
          </cell>
          <cell r="FN383">
            <v>0.34563125837106956</v>
          </cell>
          <cell r="FO383">
            <v>0.77619686553985867</v>
          </cell>
          <cell r="FP383">
            <v>0.86369291891374411</v>
          </cell>
          <cell r="FQ383">
            <v>0.50138462505302517</v>
          </cell>
          <cell r="FR383">
            <v>1.090972857869311</v>
          </cell>
          <cell r="FS383">
            <v>0.80137794471248291</v>
          </cell>
          <cell r="FT383">
            <v>0.11795162735144818</v>
          </cell>
          <cell r="FU383">
            <v>-2.790757997886447E-2</v>
          </cell>
          <cell r="FV383">
            <v>-0.36134835238735719</v>
          </cell>
          <cell r="FW383">
            <v>-0.29034312857257871</v>
          </cell>
          <cell r="FX383">
            <v>0.13900536244992892</v>
          </cell>
          <cell r="FY383">
            <v>-0.61312723026017002</v>
          </cell>
          <cell r="FZ383">
            <v>0.534520266554524</v>
          </cell>
          <cell r="GA383">
            <v>1.056502486422823</v>
          </cell>
          <cell r="GB383">
            <v>0.93519679441607972</v>
          </cell>
          <cell r="GC383">
            <v>0.86137814195187912</v>
          </cell>
          <cell r="GD383">
            <v>0.64827883625128735</v>
          </cell>
          <cell r="GE383">
            <v>0.34583182024512027</v>
          </cell>
          <cell r="GF383">
            <v>0.39051145282716637</v>
          </cell>
          <cell r="GG383">
            <v>2.3170361028924381E-2</v>
          </cell>
          <cell r="GH383">
            <v>0.16674670636635774</v>
          </cell>
          <cell r="GI383">
            <v>0.18528597171940195</v>
          </cell>
          <cell r="GJ383">
            <v>0.43527926193341354</v>
          </cell>
          <cell r="GK383">
            <v>0.83265079649185614</v>
          </cell>
          <cell r="GL383">
            <v>1.0443268536205594</v>
          </cell>
          <cell r="GM383">
            <v>1.0778558792501824</v>
          </cell>
          <cell r="GN383">
            <v>1.3736017077889888</v>
          </cell>
          <cell r="GO383">
            <v>0.87773369732017381</v>
          </cell>
          <cell r="GP383">
            <v>0.52882338943794904</v>
          </cell>
          <cell r="GQ383">
            <v>1.1194897120667708</v>
          </cell>
          <cell r="GR383">
            <v>1.8000349561459319E-2</v>
          </cell>
          <cell r="GS383">
            <v>-0.60407512687094467</v>
          </cell>
          <cell r="GT383">
            <v>-3.5924038461538493E-2</v>
          </cell>
          <cell r="GU383">
            <v>0.48712739777375774</v>
          </cell>
          <cell r="GV383">
            <v>0.43993591606133975</v>
          </cell>
          <cell r="GW383">
            <v>0.10725276159707607</v>
          </cell>
          <cell r="GX383">
            <v>0.42038617459420186</v>
          </cell>
          <cell r="GY383">
            <v>0.68007140634468299</v>
          </cell>
          <cell r="GZ383">
            <v>0.74740179119919825</v>
          </cell>
          <cell r="HA383">
            <v>0.82761282407786052</v>
          </cell>
          <cell r="HB383">
            <v>0.76108632223744643</v>
          </cell>
          <cell r="HC383">
            <v>0.53688609202513926</v>
          </cell>
          <cell r="HD383">
            <v>-0.21773867248964388</v>
          </cell>
          <cell r="HE383">
            <v>-0.39872189848556167</v>
          </cell>
          <cell r="HF383">
            <v>-0.1910341218337869</v>
          </cell>
          <cell r="HG383">
            <v>3.5686917106893618E-2</v>
          </cell>
          <cell r="HH383">
            <v>0.40097114048411592</v>
          </cell>
          <cell r="HI383">
            <v>0.60547453722613431</v>
          </cell>
          <cell r="HJ383">
            <v>0.88968157903231015</v>
          </cell>
          <cell r="HK383">
            <v>1.1625878729610377</v>
          </cell>
          <cell r="HL383">
            <v>1.0916178904906546</v>
          </cell>
          <cell r="HM383">
            <v>0.87883611682568485</v>
          </cell>
          <cell r="HN383">
            <v>0.78772100904818232</v>
          </cell>
          <cell r="HO383">
            <v>0.77997723640238292</v>
          </cell>
          <cell r="HP383">
            <v>0.58145808698986923</v>
          </cell>
          <cell r="HQ383">
            <v>-0.23859981962249557</v>
          </cell>
          <cell r="HR383">
            <v>-0.73127195086843866</v>
          </cell>
          <cell r="HS383">
            <v>-0.41561975420880892</v>
          </cell>
          <cell r="HT383">
            <v>0.19066689377717219</v>
          </cell>
          <cell r="HU383">
            <v>0.35053132486626631</v>
          </cell>
          <cell r="HV383">
            <v>0.39564459589454293</v>
          </cell>
          <cell r="HW383">
            <v>0.45568993961791016</v>
          </cell>
          <cell r="HX383">
            <v>0.71302856207545617</v>
          </cell>
          <cell r="HY383">
            <v>0.85005126085159155</v>
          </cell>
          <cell r="HZ383">
            <v>0.67778855115355074</v>
          </cell>
          <cell r="IA383">
            <v>0.51403407031533166</v>
          </cell>
          <cell r="IB383">
            <v>2.0963035495716011E-2</v>
          </cell>
          <cell r="IC383">
            <v>-0.3134817240755064</v>
          </cell>
          <cell r="ID383">
            <v>-0.23613709914680789</v>
          </cell>
          <cell r="IE383">
            <v>-0.18781881521595561</v>
          </cell>
          <cell r="IF383">
            <v>0.16434418833565745</v>
          </cell>
          <cell r="IG383">
            <v>0.59137050365677712</v>
          </cell>
          <cell r="IH383">
            <v>0.72985971548392414</v>
          </cell>
          <cell r="II383">
            <v>0.60703680981595098</v>
          </cell>
          <cell r="IJ383">
            <v>0.39922208918994273</v>
          </cell>
          <cell r="IK383">
            <v>0.37365536414635353</v>
          </cell>
          <cell r="IL383">
            <v>0.45256686508912608</v>
          </cell>
          <cell r="IM383">
            <v>0.91059436619718304</v>
          </cell>
          <cell r="IN383">
            <v>0.48854856221622689</v>
          </cell>
          <cell r="IO383">
            <v>-0.78988979713406349</v>
          </cell>
          <cell r="IP383">
            <v>-1.0001799897620502</v>
          </cell>
          <cell r="IQ383">
            <v>-0.69786166388171533</v>
          </cell>
          <cell r="IR383">
            <v>-0.13290621831699906</v>
          </cell>
          <cell r="IS383">
            <v>0.58542861075742447</v>
          </cell>
          <cell r="IT383">
            <v>0.93468875261228557</v>
          </cell>
          <cell r="IU383">
            <v>0.93485270162548095</v>
          </cell>
          <cell r="IV383">
            <v>0.75985593743568636</v>
          </cell>
          <cell r="IW383">
            <v>0.59282596665974951</v>
          </cell>
          <cell r="IX383">
            <v>0.69126117485870875</v>
          </cell>
          <cell r="IY383">
            <v>0.55795773061931575</v>
          </cell>
          <cell r="IZ383">
            <v>-0.11293656793347533</v>
          </cell>
          <cell r="JA383">
            <v>-0.36779545059906232</v>
          </cell>
          <cell r="JB383">
            <v>-4.0661279997231688E-2</v>
          </cell>
          <cell r="JC383">
            <v>0.16444169735227079</v>
          </cell>
          <cell r="JD383">
            <v>0.34632533157190287</v>
          </cell>
          <cell r="JE383">
            <v>0.47697026054917102</v>
          </cell>
          <cell r="JF383">
            <v>0.53765098687070678</v>
          </cell>
          <cell r="JG383">
            <v>0.66386374806909132</v>
          </cell>
          <cell r="JH383">
            <v>0.70359332834235777</v>
          </cell>
          <cell r="JI383">
            <v>0.71892575206146614</v>
          </cell>
          <cell r="JJ383">
            <v>0.71252048680126934</v>
          </cell>
          <cell r="JK383">
            <v>1.1490414727041898</v>
          </cell>
          <cell r="JL383">
            <v>0.49438405352857723</v>
          </cell>
          <cell r="JM383">
            <v>-0.31936986253146282</v>
          </cell>
          <cell r="JN383">
            <v>0.13992226521280338</v>
          </cell>
          <cell r="JO383">
            <v>0.17992901968496899</v>
          </cell>
          <cell r="JP383">
            <v>0.38456278166693386</v>
          </cell>
          <cell r="JQ383">
            <v>0.67383827104907701</v>
          </cell>
          <cell r="JR383">
            <v>0.44644424245664688</v>
          </cell>
          <cell r="JS383">
            <v>0.36552165632512768</v>
          </cell>
          <cell r="JT383">
            <v>0.73393993437009564</v>
          </cell>
          <cell r="JU383">
            <v>0.95239192304921094</v>
          </cell>
          <cell r="JV383">
            <v>0.43447910714285709</v>
          </cell>
          <cell r="JW383">
            <v>0.35039329580808176</v>
          </cell>
          <cell r="JX383">
            <v>-3.9297675581104773E-2</v>
          </cell>
          <cell r="JY383">
            <v>-0.41850815515474116</v>
          </cell>
          <cell r="JZ383">
            <v>-0.21352253546417679</v>
          </cell>
          <cell r="KA383">
            <v>9.8528690979722944E-2</v>
          </cell>
          <cell r="KB383">
            <v>0.52727022972508897</v>
          </cell>
          <cell r="KC383">
            <v>0.47996285438554953</v>
          </cell>
          <cell r="KD383">
            <v>0.45407146461006204</v>
          </cell>
          <cell r="KE383">
            <v>0.43049338823486732</v>
          </cell>
          <cell r="KF383">
            <v>-1.8015097052480229E-2</v>
          </cell>
          <cell r="KG383">
            <v>0.26130211163026545</v>
          </cell>
          <cell r="KH383">
            <v>0.6242031466830068</v>
          </cell>
          <cell r="KI383">
            <v>0.43145408486383785</v>
          </cell>
          <cell r="KJ383">
            <v>-0.10511215590568135</v>
          </cell>
          <cell r="KK383">
            <v>-0.40981712385702418</v>
          </cell>
          <cell r="KL383">
            <v>-0.38610707656821569</v>
          </cell>
          <cell r="KM383">
            <v>-0.17400979999271374</v>
          </cell>
          <cell r="KN383">
            <v>-3.8896264503691859E-2</v>
          </cell>
          <cell r="KO383">
            <v>-0.10702663615560641</v>
          </cell>
          <cell r="KP383">
            <v>0.47120884126897356</v>
          </cell>
          <cell r="KQ383">
            <v>0.52384252199952241</v>
          </cell>
          <cell r="KR383">
            <v>0.77627212268779311</v>
          </cell>
          <cell r="KS383">
            <v>1.0155518957692868</v>
          </cell>
          <cell r="KT383">
            <v>0.68930092174227364</v>
          </cell>
          <cell r="KU383">
            <v>0.23926259744507641</v>
          </cell>
          <cell r="KV383">
            <v>2.2290542970154609E-2</v>
          </cell>
          <cell r="KW383">
            <v>-0.48430904454451734</v>
          </cell>
          <cell r="KX383">
            <v>-0.32583912005885413</v>
          </cell>
          <cell r="KY383">
            <v>0.28939498278406295</v>
          </cell>
          <cell r="KZ383">
            <v>0.29092766557069055</v>
          </cell>
          <cell r="LA383">
            <v>0.25340958724612361</v>
          </cell>
          <cell r="LB383">
            <v>0.47505859868017736</v>
          </cell>
          <cell r="LC383">
            <v>0.73474125390937517</v>
          </cell>
          <cell r="LD383">
            <v>0.33214355169805893</v>
          </cell>
          <cell r="LE383">
            <v>0.11627589957400522</v>
          </cell>
          <cell r="LF383">
            <v>0.4</v>
          </cell>
          <cell r="LG383">
            <v>0.6</v>
          </cell>
          <cell r="LH383">
            <v>0.40793028267920323</v>
          </cell>
          <cell r="LI383">
            <v>-4.3015966811376594E-2</v>
          </cell>
          <cell r="LJ383">
            <v>-0.2799882737973024</v>
          </cell>
          <cell r="LK383">
            <v>-0.27148288575186735</v>
          </cell>
          <cell r="LL383">
            <v>1.7197619973993916E-3</v>
          </cell>
          <cell r="LM383">
            <v>0.31224803409078949</v>
          </cell>
          <cell r="LN383">
            <v>0.57386039566487079</v>
          </cell>
          <cell r="LO383">
            <v>0.87526699960836762</v>
          </cell>
          <cell r="LP383">
            <v>0.88157240360100031</v>
          </cell>
          <cell r="LQ383">
            <v>0.87451881689109112</v>
          </cell>
          <cell r="LR383">
            <v>0.65133883130673875</v>
          </cell>
          <cell r="LS383">
            <v>0.33898113100721672</v>
          </cell>
          <cell r="LT383">
            <v>0.122028126290965</v>
          </cell>
          <cell r="LU383">
            <v>-0.3803153988323284</v>
          </cell>
          <cell r="LV383">
            <v>-0.22380171998360629</v>
          </cell>
          <cell r="LW383">
            <v>0.3881250875675456</v>
          </cell>
          <cell r="LX383">
            <v>0.3867686597710982</v>
          </cell>
          <cell r="LY383">
            <v>0.69999999999999973</v>
          </cell>
          <cell r="LZ383">
            <v>0.79999999999999993</v>
          </cell>
          <cell r="MA383">
            <v>0.8999999999999998</v>
          </cell>
          <cell r="MB383">
            <v>0.84910861669699234</v>
          </cell>
          <cell r="MC383">
            <v>0.73623730778135155</v>
          </cell>
          <cell r="MD383">
            <v>0.82211084559445524</v>
          </cell>
          <cell r="ME383">
            <v>0.88522715400643326</v>
          </cell>
        </row>
        <row r="384">
          <cell r="A384" t="str">
            <v>VSRO</v>
          </cell>
          <cell r="D384" t="str">
            <v>+</v>
          </cell>
          <cell r="E384" t="str">
            <v>Roupas</v>
          </cell>
          <cell r="H384">
            <v>1.1430689968971326</v>
          </cell>
          <cell r="I384">
            <v>2.3304664850751416E-2</v>
          </cell>
          <cell r="J384">
            <v>-0.50305272802447343</v>
          </cell>
          <cell r="K384">
            <v>-0.40494174567865066</v>
          </cell>
          <cell r="L384">
            <v>-6.6355817405898618E-2</v>
          </cell>
          <cell r="M384">
            <v>0.5452514195648176</v>
          </cell>
          <cell r="N384">
            <v>1.1193643581071127</v>
          </cell>
          <cell r="O384">
            <v>1.1299026147567024</v>
          </cell>
          <cell r="P384">
            <v>1.4231970096960112</v>
          </cell>
          <cell r="Q384">
            <v>1.6159704758514275</v>
          </cell>
          <cell r="R384">
            <v>0.80179187945303587</v>
          </cell>
          <cell r="S384">
            <v>0.26105353050028002</v>
          </cell>
          <cell r="T384">
            <v>0.66406224869775876</v>
          </cell>
          <cell r="U384">
            <v>5.7659402015353502E-2</v>
          </cell>
          <cell r="V384">
            <v>-9.4543421034818012E-2</v>
          </cell>
          <cell r="W384">
            <v>0.20173509592926178</v>
          </cell>
          <cell r="X384">
            <v>-4.8224375786015995E-2</v>
          </cell>
          <cell r="Y384">
            <v>0.4117999221936019</v>
          </cell>
          <cell r="Z384">
            <v>0.9088665640877307</v>
          </cell>
          <cell r="AA384">
            <v>1.1341548756947326</v>
          </cell>
          <cell r="AB384">
            <v>1.1385286675890047</v>
          </cell>
          <cell r="AC384">
            <v>0.95666510478376376</v>
          </cell>
          <cell r="AD384">
            <v>0.31154515295784252</v>
          </cell>
          <cell r="AE384">
            <v>1.2206799390150558</v>
          </cell>
          <cell r="AF384">
            <v>1.022114178266331</v>
          </cell>
          <cell r="AG384">
            <v>1.7662980416938395E-2</v>
          </cell>
          <cell r="AH384">
            <v>-0.67769203218084073</v>
          </cell>
          <cell r="AI384">
            <v>-0.9283612365701468</v>
          </cell>
          <cell r="AJ384">
            <v>-0.24363367367762753</v>
          </cell>
          <cell r="AK384">
            <v>0.14705070634297221</v>
          </cell>
          <cell r="AL384">
            <v>0.3416780155639938</v>
          </cell>
          <cell r="AM384">
            <v>1.3742939935945733</v>
          </cell>
          <cell r="AN384">
            <v>1.5041575198360573</v>
          </cell>
          <cell r="AO384">
            <v>1.2951082210397638</v>
          </cell>
          <cell r="AP384">
            <v>0.87825247454633004</v>
          </cell>
          <cell r="AQ384">
            <v>0.61116267912853184</v>
          </cell>
          <cell r="AR384">
            <v>0.59254962115718957</v>
          </cell>
          <cell r="AS384">
            <v>-0.4729673537461106</v>
          </cell>
          <cell r="AT384">
            <v>-0.27839549734238273</v>
          </cell>
          <cell r="AU384">
            <v>-0.13924884415090619</v>
          </cell>
          <cell r="AV384">
            <v>3.2692681015898506E-2</v>
          </cell>
          <cell r="AW384">
            <v>0.67265239717139358</v>
          </cell>
          <cell r="AX384">
            <v>1.0023413016774683</v>
          </cell>
          <cell r="AY384">
            <v>0.62245843362865605</v>
          </cell>
          <cell r="AZ384">
            <v>0.45902610038868946</v>
          </cell>
          <cell r="BA384">
            <v>0.77277368852842965</v>
          </cell>
          <cell r="BB384">
            <v>1.5054923839504</v>
          </cell>
          <cell r="BC384">
            <v>1.4596572019297454</v>
          </cell>
          <cell r="BD384">
            <v>0.30865806212506092</v>
          </cell>
          <cell r="BE384">
            <v>-0.54247250982225315</v>
          </cell>
          <cell r="BF384">
            <v>-0.73326747418357185</v>
          </cell>
          <cell r="BG384">
            <v>-0.78477857214237345</v>
          </cell>
          <cell r="BH384">
            <v>-0.58125735523025979</v>
          </cell>
          <cell r="BI384">
            <v>0.56640759106546212</v>
          </cell>
          <cell r="BJ384">
            <v>0.6990210448453561</v>
          </cell>
          <cell r="BK384">
            <v>0.16241960645487682</v>
          </cell>
          <cell r="BL384">
            <v>0.71586703182011402</v>
          </cell>
          <cell r="BM384">
            <v>0.9122640031951087</v>
          </cell>
          <cell r="BN384">
            <v>1.2075923656214766</v>
          </cell>
          <cell r="BO384">
            <v>0.97660399961000677</v>
          </cell>
          <cell r="BP384">
            <v>0.11047983514692655</v>
          </cell>
          <cell r="BQ384">
            <v>-0.40616563200844086</v>
          </cell>
          <cell r="BR384">
            <v>-0.33415659429273581</v>
          </cell>
          <cell r="BS384">
            <v>-0.30941238115169822</v>
          </cell>
          <cell r="BT384">
            <v>9.8751159194527871E-2</v>
          </cell>
          <cell r="BU384">
            <v>0.57609226603084895</v>
          </cell>
          <cell r="BV384">
            <v>0.45764155267870804</v>
          </cell>
          <cell r="BW384">
            <v>0.61928276617637146</v>
          </cell>
          <cell r="BX384">
            <v>0.51304910878634602</v>
          </cell>
          <cell r="BY384">
            <v>0.43360260589227029</v>
          </cell>
          <cell r="BZ384">
            <v>0.76111286805672107</v>
          </cell>
          <cell r="CA384">
            <v>0.75362524212941251</v>
          </cell>
          <cell r="CB384">
            <v>0.60835154446182405</v>
          </cell>
          <cell r="CC384">
            <v>-0.27165443993676636</v>
          </cell>
          <cell r="CD384">
            <v>-0.9016384339068354</v>
          </cell>
          <cell r="CE384">
            <v>-0.74348342529773992</v>
          </cell>
          <cell r="CF384">
            <v>-0.17364946974976003</v>
          </cell>
          <cell r="CG384">
            <v>0.64611571841394388</v>
          </cell>
          <cell r="CH384">
            <v>1.3365843391943011</v>
          </cell>
          <cell r="CI384">
            <v>1.6332894868581966</v>
          </cell>
          <cell r="CJ384">
            <v>1.3500171824113336</v>
          </cell>
          <cell r="CK384">
            <v>1.3426727161579475</v>
          </cell>
          <cell r="CL384">
            <v>1.2791939126837686</v>
          </cell>
          <cell r="CM384">
            <v>0.56063257035042258</v>
          </cell>
          <cell r="CN384">
            <v>0.32594024487594941</v>
          </cell>
          <cell r="CO384">
            <v>3.0421811041631833E-2</v>
          </cell>
          <cell r="CP384">
            <v>-0.78020574452108016</v>
          </cell>
          <cell r="CQ384">
            <v>0.27994792751948977</v>
          </cell>
          <cell r="CR384">
            <v>0.55856056428653589</v>
          </cell>
          <cell r="CS384">
            <v>0.79288076446516909</v>
          </cell>
          <cell r="CT384">
            <v>1.314411965350776</v>
          </cell>
          <cell r="CU384">
            <v>1.54625862108114</v>
          </cell>
          <cell r="CV384">
            <v>0.76907388454969128</v>
          </cell>
          <cell r="CW384">
            <v>0.78443116708402139</v>
          </cell>
          <cell r="CX384">
            <v>0.70333703071942755</v>
          </cell>
          <cell r="CY384">
            <v>1.0550805071384002</v>
          </cell>
          <cell r="CZ384">
            <v>4.5632618953991358E-2</v>
          </cell>
          <cell r="DA384">
            <v>4.5632618953991358E-2</v>
          </cell>
          <cell r="DB384">
            <v>-0.75357352588834126</v>
          </cell>
          <cell r="DC384">
            <v>-0.38530519802861296</v>
          </cell>
          <cell r="DD384">
            <v>0.17620704091613676</v>
          </cell>
          <cell r="DE384">
            <v>0.83465501273750853</v>
          </cell>
          <cell r="DF384">
            <v>0.93738702662993745</v>
          </cell>
          <cell r="DG384">
            <v>1.3549073509159648</v>
          </cell>
          <cell r="DH384">
            <v>1.3653225637247941</v>
          </cell>
          <cell r="DI384">
            <v>1.1426801129194473</v>
          </cell>
          <cell r="DJ384">
            <v>0.91390172744334108</v>
          </cell>
          <cell r="DK384">
            <v>0.55555846266609721</v>
          </cell>
          <cell r="DL384">
            <v>0.28598324750448412</v>
          </cell>
          <cell r="DM384">
            <v>-0.19750495163640841</v>
          </cell>
          <cell r="DN384">
            <v>-0.33077028753219528</v>
          </cell>
          <cell r="DO384">
            <v>-0.11648960245009775</v>
          </cell>
          <cell r="DP384">
            <v>-3.8938515331621584E-2</v>
          </cell>
          <cell r="DQ384">
            <v>0.39172824900377351</v>
          </cell>
          <cell r="DR384">
            <v>0.37897785517415905</v>
          </cell>
          <cell r="DS384">
            <v>0.33013650448916987</v>
          </cell>
          <cell r="DT384">
            <v>0.6522406081619474</v>
          </cell>
          <cell r="DU384">
            <v>0.72579669583363771</v>
          </cell>
          <cell r="DV384">
            <v>0.86780326277133091</v>
          </cell>
          <cell r="DW384">
            <v>0.78449104532501512</v>
          </cell>
          <cell r="DX384">
            <v>0.74392843532678343</v>
          </cell>
          <cell r="DY384">
            <v>0.15941091960301543</v>
          </cell>
          <cell r="DZ384">
            <v>-0.65557873490595364</v>
          </cell>
          <cell r="EA384">
            <v>-0.72053529806496852</v>
          </cell>
          <cell r="EB384">
            <v>0.2856845493282526</v>
          </cell>
          <cell r="EC384">
            <v>0.86094632351449207</v>
          </cell>
          <cell r="ED384">
            <v>1.1185901050919702</v>
          </cell>
          <cell r="EE384">
            <v>1.4600071550361993</v>
          </cell>
          <cell r="EF384">
            <v>1.2167132241628049</v>
          </cell>
          <cell r="EG384">
            <v>1.0376402164195049</v>
          </cell>
          <cell r="EH384">
            <v>1.0097746758660431</v>
          </cell>
          <cell r="EI384">
            <v>0.23344102689301727</v>
          </cell>
          <cell r="EJ384">
            <v>-0.48884108452203257</v>
          </cell>
          <cell r="EK384">
            <v>-1.784993810240228E-2</v>
          </cell>
          <cell r="EL384">
            <v>-0.26461613788428262</v>
          </cell>
          <cell r="EM384">
            <v>-2.582839804732379E-2</v>
          </cell>
          <cell r="EN384">
            <v>0.42730059106002571</v>
          </cell>
          <cell r="EO384">
            <v>0.33190618429574015</v>
          </cell>
          <cell r="EP384">
            <v>0.53421530497538816</v>
          </cell>
          <cell r="EQ384">
            <v>0.65545643498505657</v>
          </cell>
          <cell r="ER384">
            <v>1.2277903959898246</v>
          </cell>
          <cell r="ES384">
            <v>1.5527780665563202</v>
          </cell>
          <cell r="ET384">
            <v>1.0001234913798247</v>
          </cell>
          <cell r="EU384">
            <v>1.7652662860779078</v>
          </cell>
          <cell r="EV384">
            <v>1.1388322957901262</v>
          </cell>
          <cell r="EW384">
            <v>3.480129610723378E-2</v>
          </cell>
          <cell r="EX384">
            <v>0.27628463355079624</v>
          </cell>
          <cell r="EY384">
            <v>-0.31052299893595675</v>
          </cell>
          <cell r="EZ384">
            <v>-0.78061703849619024</v>
          </cell>
          <cell r="FA384">
            <v>0.57088533724579327</v>
          </cell>
          <cell r="FB384">
            <v>1.6713550405309006</v>
          </cell>
          <cell r="FC384">
            <v>1.6142510354376398</v>
          </cell>
          <cell r="FD384">
            <v>1.5179100654409554</v>
          </cell>
          <cell r="FE384">
            <v>1.4076748603778479</v>
          </cell>
          <cell r="FF384">
            <v>1.4977234477664463</v>
          </cell>
          <cell r="FG384">
            <v>1.298202721007012</v>
          </cell>
          <cell r="FH384">
            <v>0.39347697838410839</v>
          </cell>
          <cell r="FI384">
            <v>0.1210271978896621</v>
          </cell>
          <cell r="FJ384">
            <v>0.52949908088235298</v>
          </cell>
          <cell r="FK384">
            <v>0.92953540728612349</v>
          </cell>
          <cell r="FL384">
            <v>1.1677537643526688</v>
          </cell>
          <cell r="FM384">
            <v>0.59800714560296686</v>
          </cell>
          <cell r="FN384">
            <v>0.1383197449328171</v>
          </cell>
          <cell r="FO384">
            <v>0.59993401577294192</v>
          </cell>
          <cell r="FP384">
            <v>0.77488204800292304</v>
          </cell>
          <cell r="FQ384">
            <v>0.37219199711282541</v>
          </cell>
          <cell r="FR384">
            <v>1.296153706064469</v>
          </cell>
          <cell r="FS384">
            <v>0.87034316826314839</v>
          </cell>
          <cell r="FT384">
            <v>0.16914264413518884</v>
          </cell>
          <cell r="FU384">
            <v>-4.3020674344387423E-2</v>
          </cell>
          <cell r="FV384">
            <v>-0.28706350307571349</v>
          </cell>
          <cell r="FW384">
            <v>-0.20171237178145285</v>
          </cell>
          <cell r="FX384">
            <v>-2.4702084013240713E-2</v>
          </cell>
          <cell r="FY384">
            <v>-0.91524754792949281</v>
          </cell>
          <cell r="FZ384">
            <v>0.39399200336700346</v>
          </cell>
          <cell r="GA384">
            <v>0.9783378720784297</v>
          </cell>
          <cell r="GB384">
            <v>0.74215834405332715</v>
          </cell>
          <cell r="GC384">
            <v>0.7434329274048902</v>
          </cell>
          <cell r="GD384">
            <v>0.56822709767767543</v>
          </cell>
          <cell r="GE384">
            <v>0.52204129141486588</v>
          </cell>
          <cell r="GF384">
            <v>0.36845168340773804</v>
          </cell>
          <cell r="GG384">
            <v>-0.36803403797083134</v>
          </cell>
          <cell r="GH384">
            <v>8.217589364570263E-2</v>
          </cell>
          <cell r="GI384">
            <v>4.7831083632244677E-2</v>
          </cell>
          <cell r="GJ384">
            <v>6.2225175444731967E-2</v>
          </cell>
          <cell r="GK384">
            <v>0.73107766277444863</v>
          </cell>
          <cell r="GL384">
            <v>1.0909154336017981</v>
          </cell>
          <cell r="GM384">
            <v>0.88537788497919023</v>
          </cell>
          <cell r="GN384">
            <v>1.2378753263707571</v>
          </cell>
          <cell r="GO384">
            <v>0.90733232713894907</v>
          </cell>
          <cell r="GP384">
            <v>0.52741425229857108</v>
          </cell>
          <cell r="GQ384">
            <v>1.308503668516602</v>
          </cell>
          <cell r="GR384">
            <v>-0.13351767653335805</v>
          </cell>
          <cell r="GS384">
            <v>-0.93523887511113157</v>
          </cell>
          <cell r="GT384">
            <v>-0.20630026244259073</v>
          </cell>
          <cell r="GU384">
            <v>0.62291285496474169</v>
          </cell>
          <cell r="GV384">
            <v>0.50350505958010205</v>
          </cell>
          <cell r="GW384">
            <v>-0.16264434070121947</v>
          </cell>
          <cell r="GX384">
            <v>0.36628951039031665</v>
          </cell>
          <cell r="GY384">
            <v>1.0024663182624536</v>
          </cell>
          <cell r="GZ384">
            <v>0.70017616138656069</v>
          </cell>
          <cell r="HA384">
            <v>0.67410582591469959</v>
          </cell>
          <cell r="HB384">
            <v>0.89266457235987418</v>
          </cell>
          <cell r="HC384">
            <v>0.80981822075233789</v>
          </cell>
          <cell r="HD384">
            <v>-0.22924604106949861</v>
          </cell>
          <cell r="HE384">
            <v>-0.57622581255618111</v>
          </cell>
          <cell r="HF384">
            <v>-0.11132629495216102</v>
          </cell>
          <cell r="HG384">
            <v>0.10050249940490358</v>
          </cell>
          <cell r="HH384">
            <v>0.44772028071170339</v>
          </cell>
          <cell r="HI384">
            <v>0.61794140783294793</v>
          </cell>
          <cell r="HJ384">
            <v>0.66330502677328795</v>
          </cell>
          <cell r="HK384">
            <v>1.2229076732908624</v>
          </cell>
          <cell r="HL384">
            <v>1.2010601031146266</v>
          </cell>
          <cell r="HM384">
            <v>0.92312244656984299</v>
          </cell>
          <cell r="HN384">
            <v>0.84883342300404685</v>
          </cell>
          <cell r="HO384">
            <v>0.86909751793906598</v>
          </cell>
          <cell r="HP384">
            <v>0.58932537271580121</v>
          </cell>
          <cell r="HQ384">
            <v>-0.3742342152171873</v>
          </cell>
          <cell r="HR384">
            <v>-0.63761102925699853</v>
          </cell>
          <cell r="HS384">
            <v>-0.31225389459728214</v>
          </cell>
          <cell r="HT384">
            <v>7.4322819157760026E-3</v>
          </cell>
          <cell r="HU384">
            <v>0.39013146886578226</v>
          </cell>
          <cell r="HV384">
            <v>0.66307180184694692</v>
          </cell>
          <cell r="HW384">
            <v>0.49755873732763195</v>
          </cell>
          <cell r="HX384">
            <v>0.5844858808352047</v>
          </cell>
          <cell r="HY384">
            <v>0.9711542997424728</v>
          </cell>
          <cell r="HZ384">
            <v>0.81712029248709639</v>
          </cell>
          <cell r="IA384">
            <v>0.38937631730216521</v>
          </cell>
          <cell r="IB384">
            <v>-0.20164800876524389</v>
          </cell>
          <cell r="IC384">
            <v>-0.46447729014948247</v>
          </cell>
          <cell r="ID384">
            <v>-0.3377215674086117</v>
          </cell>
          <cell r="IE384">
            <v>-0.3125206989506113</v>
          </cell>
          <cell r="IF384">
            <v>3.1731924093202024E-2</v>
          </cell>
          <cell r="IG384">
            <v>0.48180310805577076</v>
          </cell>
          <cell r="IH384">
            <v>0.76250922331267657</v>
          </cell>
          <cell r="II384">
            <v>0.71836551740847532</v>
          </cell>
          <cell r="IJ384">
            <v>0.69721868314142166</v>
          </cell>
          <cell r="IK384">
            <v>0.4153005966039468</v>
          </cell>
          <cell r="IL384">
            <v>0.40508327541997169</v>
          </cell>
          <cell r="IM384">
            <v>1.1487545025988155</v>
          </cell>
          <cell r="IN384">
            <v>0.63113329164461973</v>
          </cell>
          <cell r="IO384">
            <v>-0.86719515425929039</v>
          </cell>
          <cell r="IP384">
            <v>-1.194686852128634</v>
          </cell>
          <cell r="IQ384">
            <v>-0.88678737370012528</v>
          </cell>
          <cell r="IR384">
            <v>-0.18920019772614929</v>
          </cell>
          <cell r="IS384">
            <v>0.86681925472077126</v>
          </cell>
          <cell r="IT384">
            <v>1.2108490849837052</v>
          </cell>
          <cell r="IU384">
            <v>0.95581576558402259</v>
          </cell>
          <cell r="IV384">
            <v>0.76480501601922302</v>
          </cell>
          <cell r="IW384">
            <v>0.5011321894027071</v>
          </cell>
          <cell r="IX384">
            <v>0.72070130714053637</v>
          </cell>
          <cell r="IY384">
            <v>0.76156613436262266</v>
          </cell>
          <cell r="IZ384">
            <v>-0.17985736846063216</v>
          </cell>
          <cell r="JA384">
            <v>-0.58038535305102701</v>
          </cell>
          <cell r="JB384">
            <v>2.2200161665151048E-2</v>
          </cell>
          <cell r="JC384">
            <v>0.3143023137034579</v>
          </cell>
          <cell r="JD384">
            <v>0.36658483388283036</v>
          </cell>
          <cell r="JE384">
            <v>0.33929014314510986</v>
          </cell>
          <cell r="JF384">
            <v>0.40943074581430744</v>
          </cell>
          <cell r="JG384">
            <v>0.69466436605316961</v>
          </cell>
          <cell r="JH384">
            <v>0.8208694435967856</v>
          </cell>
          <cell r="JI384">
            <v>1.000214486818531</v>
          </cell>
          <cell r="JJ384">
            <v>1.0352143057004044</v>
          </cell>
          <cell r="JK384">
            <v>1.3491217202099068</v>
          </cell>
          <cell r="JL384">
            <v>0.47657980538998423</v>
          </cell>
          <cell r="JM384">
            <v>-0.41099589400933406</v>
          </cell>
          <cell r="JN384">
            <v>0.32236154810324097</v>
          </cell>
          <cell r="JO384">
            <v>0.40416174030284174</v>
          </cell>
          <cell r="JP384">
            <v>0.44395055342919204</v>
          </cell>
          <cell r="JQ384">
            <v>0.6535288752215157</v>
          </cell>
          <cell r="JR384">
            <v>0.34332385188249898</v>
          </cell>
          <cell r="JS384">
            <v>0.26345736581217694</v>
          </cell>
          <cell r="JT384">
            <v>0.82783706773733956</v>
          </cell>
          <cell r="JU384">
            <v>1.2064977427520156</v>
          </cell>
          <cell r="JV384">
            <v>0.5468260261194029</v>
          </cell>
          <cell r="JW384">
            <v>0.31315532340635643</v>
          </cell>
          <cell r="JX384">
            <v>-2.6058481045413456E-2</v>
          </cell>
          <cell r="JY384">
            <v>-0.55915899755628351</v>
          </cell>
          <cell r="JZ384">
            <v>-0.55238686340333631</v>
          </cell>
          <cell r="KA384">
            <v>-0.11658186596583446</v>
          </cell>
          <cell r="KB384">
            <v>0.51453584945332209</v>
          </cell>
          <cell r="KC384">
            <v>0.14055187171426303</v>
          </cell>
          <cell r="KD384">
            <v>0.11053306077521817</v>
          </cell>
          <cell r="KE384">
            <v>0.40750666772293959</v>
          </cell>
          <cell r="KF384">
            <v>-0.23718276241934638</v>
          </cell>
          <cell r="KG384">
            <v>7.0708295975950497E-3</v>
          </cell>
          <cell r="KH384">
            <v>0.55009647573608889</v>
          </cell>
          <cell r="KI384">
            <v>0.53772571187067464</v>
          </cell>
          <cell r="KJ384">
            <v>3.6245173491634051E-2</v>
          </cell>
          <cell r="KK384">
            <v>-0.40619031305997688</v>
          </cell>
          <cell r="KL384">
            <v>-0.48490161473013194</v>
          </cell>
          <cell r="KM384">
            <v>-0.35921264444149287</v>
          </cell>
          <cell r="KN384">
            <v>-0.29633847791378393</v>
          </cell>
          <cell r="KO384">
            <v>-0.12987830645376985</v>
          </cell>
          <cell r="KP384">
            <v>0.49514034431137721</v>
          </cell>
          <cell r="KQ384">
            <v>0.4440246456185567</v>
          </cell>
          <cell r="KR384">
            <v>0.78869846768820806</v>
          </cell>
          <cell r="KS384">
            <v>1.0937943585077343</v>
          </cell>
          <cell r="KT384">
            <v>0.82032493175373034</v>
          </cell>
          <cell r="KU384">
            <v>0.32652760442945539</v>
          </cell>
          <cell r="KV384">
            <v>-0.11238144139874137</v>
          </cell>
          <cell r="KW384">
            <v>-0.62759460244527177</v>
          </cell>
          <cell r="KX384">
            <v>-0.23293010894163463</v>
          </cell>
          <cell r="KY384">
            <v>0.22185433815498548</v>
          </cell>
          <cell r="KZ384">
            <v>4.3909107752574048E-2</v>
          </cell>
          <cell r="LA384">
            <v>0.16774703767807217</v>
          </cell>
          <cell r="LB384">
            <v>0.34301475066867926</v>
          </cell>
          <cell r="LC384">
            <v>0.63182825189721736</v>
          </cell>
          <cell r="LD384">
            <v>0.2127309322033899</v>
          </cell>
          <cell r="LE384">
            <v>5.0100709483697811E-2</v>
          </cell>
          <cell r="LF384">
            <v>0.4</v>
          </cell>
          <cell r="LG384">
            <v>0.6</v>
          </cell>
          <cell r="LH384">
            <v>0.40793028267920323</v>
          </cell>
          <cell r="LI384">
            <v>-4.3015966811376594E-2</v>
          </cell>
          <cell r="LJ384">
            <v>-0.2799882737973024</v>
          </cell>
          <cell r="LK384">
            <v>-0.27148288575186735</v>
          </cell>
          <cell r="LL384">
            <v>1.7197619973993916E-3</v>
          </cell>
          <cell r="LM384">
            <v>0.31224803409078949</v>
          </cell>
          <cell r="LN384">
            <v>0.57386039566487079</v>
          </cell>
          <cell r="LO384">
            <v>0.87526699960836762</v>
          </cell>
          <cell r="LP384">
            <v>0.88157240360100031</v>
          </cell>
          <cell r="LQ384">
            <v>0.87451881689109112</v>
          </cell>
          <cell r="LR384">
            <v>0.65133883130673875</v>
          </cell>
          <cell r="LS384">
            <v>0.33898113100721672</v>
          </cell>
          <cell r="LT384">
            <v>0.122028126290965</v>
          </cell>
          <cell r="LU384">
            <v>-0.3803153988323284</v>
          </cell>
          <cell r="LV384">
            <v>-0.22380171998360629</v>
          </cell>
          <cell r="LW384">
            <v>0.3881250875675456</v>
          </cell>
          <cell r="LX384">
            <v>0.3867686597710982</v>
          </cell>
          <cell r="LY384">
            <v>0.69999999999999973</v>
          </cell>
          <cell r="LZ384">
            <v>0.79999999999999993</v>
          </cell>
          <cell r="MA384">
            <v>0.8999999999999998</v>
          </cell>
          <cell r="MB384">
            <v>0.84910861669699234</v>
          </cell>
          <cell r="MC384">
            <v>0.73623730778135155</v>
          </cell>
          <cell r="MD384">
            <v>0.82211084559445524</v>
          </cell>
          <cell r="ME384">
            <v>0.88522715400643326</v>
          </cell>
        </row>
        <row r="385">
          <cell r="A385" t="str">
            <v>VSRM</v>
          </cell>
          <cell r="E385" t="str">
            <v>+</v>
          </cell>
          <cell r="F385" t="str">
            <v>Roupa Masculina</v>
          </cell>
          <cell r="H385">
            <v>1.3800991847552739</v>
          </cell>
          <cell r="I385">
            <v>0.44190511126900006</v>
          </cell>
          <cell r="J385">
            <v>-0.40737589719946404</v>
          </cell>
          <cell r="K385">
            <v>-0.81653351365201132</v>
          </cell>
          <cell r="L385">
            <v>-0.66108022577769676</v>
          </cell>
          <cell r="M385">
            <v>0.70980486786103447</v>
          </cell>
          <cell r="N385">
            <v>1.0831635766973908</v>
          </cell>
          <cell r="O385">
            <v>1.1093442758410863</v>
          </cell>
          <cell r="P385">
            <v>1.7735597019055918</v>
          </cell>
          <cell r="Q385">
            <v>1.5699025356067131</v>
          </cell>
          <cell r="R385">
            <v>0.70700989065793662</v>
          </cell>
          <cell r="S385">
            <v>0.59974780544810435</v>
          </cell>
          <cell r="T385">
            <v>0.50365085180618785</v>
          </cell>
          <cell r="U385">
            <v>-0.49364715356045247</v>
          </cell>
          <cell r="V385">
            <v>4.975122063989585E-2</v>
          </cell>
          <cell r="W385">
            <v>0.2821117715851178</v>
          </cell>
          <cell r="X385">
            <v>-0.31706554002069193</v>
          </cell>
          <cell r="Y385">
            <v>-4.8541151008285655E-2</v>
          </cell>
          <cell r="Z385">
            <v>0.26987082117244443</v>
          </cell>
          <cell r="AA385">
            <v>0.84677343742042488</v>
          </cell>
          <cell r="AB385">
            <v>1.7967001287265687</v>
          </cell>
          <cell r="AC385">
            <v>1.3875506917147664</v>
          </cell>
          <cell r="AD385">
            <v>0.7177725267837618</v>
          </cell>
          <cell r="AE385">
            <v>1.609242673089593</v>
          </cell>
          <cell r="AF385">
            <v>1.1042967444072516</v>
          </cell>
          <cell r="AG385">
            <v>8.1089765928267256E-3</v>
          </cell>
          <cell r="AH385">
            <v>-1.0476520725885541</v>
          </cell>
          <cell r="AI385">
            <v>-1.1823436813368737</v>
          </cell>
          <cell r="AJ385">
            <v>-0.46789434326056489</v>
          </cell>
          <cell r="AK385">
            <v>-0.39341920740705921</v>
          </cell>
          <cell r="AL385">
            <v>-0.16188280739928032</v>
          </cell>
          <cell r="AM385">
            <v>0.90180107123439546</v>
          </cell>
          <cell r="AN385">
            <v>1.2413180267372252</v>
          </cell>
          <cell r="AO385">
            <v>0.9270832906298383</v>
          </cell>
          <cell r="AP385">
            <v>0.48026491168943541</v>
          </cell>
          <cell r="AQ385">
            <v>0.55715544575509501</v>
          </cell>
          <cell r="AR385">
            <v>0.37026292023374713</v>
          </cell>
          <cell r="AS385">
            <v>0.11194364604481294</v>
          </cell>
          <cell r="AT385">
            <v>-0.53396354773315302</v>
          </cell>
          <cell r="AU385">
            <v>-0.18832505950683748</v>
          </cell>
          <cell r="AV385">
            <v>0.30177514400576688</v>
          </cell>
          <cell r="AW385">
            <v>0.26091172874947904</v>
          </cell>
          <cell r="AX385">
            <v>0.74398290641477283</v>
          </cell>
          <cell r="AY385">
            <v>1.0838859206132765</v>
          </cell>
          <cell r="AZ385">
            <v>0.43878215563839718</v>
          </cell>
          <cell r="BA385">
            <v>0.3272788156510541</v>
          </cell>
          <cell r="BB385">
            <v>1.6748063514906764</v>
          </cell>
          <cell r="BC385">
            <v>1.7196328139553247</v>
          </cell>
          <cell r="BD385">
            <v>0.56253895700505385</v>
          </cell>
          <cell r="BE385">
            <v>-0.10691384823276072</v>
          </cell>
          <cell r="BF385">
            <v>-0.76097457757402187</v>
          </cell>
          <cell r="BG385">
            <v>-0.61642785773260522</v>
          </cell>
          <cell r="BH385">
            <v>-0.51141900545607555</v>
          </cell>
          <cell r="BI385">
            <v>0.21685277248367049</v>
          </cell>
          <cell r="BJ385">
            <v>5.4705337403407987E-2</v>
          </cell>
          <cell r="BK385">
            <v>-0.11871759112200034</v>
          </cell>
          <cell r="BL385">
            <v>0.48260173082930902</v>
          </cell>
          <cell r="BM385">
            <v>0.43478653575303983</v>
          </cell>
          <cell r="BN385">
            <v>0.98923541972266038</v>
          </cell>
          <cell r="BO385">
            <v>0.92886987413318778</v>
          </cell>
          <cell r="BP385">
            <v>0.1953327602007742</v>
          </cell>
          <cell r="BQ385">
            <v>0.12800895333200682</v>
          </cell>
          <cell r="BR385">
            <v>0.2107693561296618</v>
          </cell>
          <cell r="BS385">
            <v>0.36918500457547271</v>
          </cell>
          <cell r="BT385">
            <v>0.37455003541960996</v>
          </cell>
          <cell r="BU385">
            <v>0.94388726946910484</v>
          </cell>
          <cell r="BV385">
            <v>0.80776013671918467</v>
          </cell>
          <cell r="BW385">
            <v>0.41773456502950745</v>
          </cell>
          <cell r="BX385">
            <v>0.36752341901089797</v>
          </cell>
          <cell r="BY385">
            <v>0.84222397359061785</v>
          </cell>
          <cell r="BZ385">
            <v>1.1652574096995638</v>
          </cell>
          <cell r="CA385">
            <v>0.47912216715268607</v>
          </cell>
          <cell r="CB385">
            <v>-0.16026450758251334</v>
          </cell>
          <cell r="CC385">
            <v>-0.69475761979451267</v>
          </cell>
          <cell r="CD385">
            <v>-0.6407923424095805</v>
          </cell>
          <cell r="CE385">
            <v>-0.54091439423549936</v>
          </cell>
          <cell r="CF385">
            <v>-0.21508163945520009</v>
          </cell>
          <cell r="CG385">
            <v>0.1313269906646822</v>
          </cell>
          <cell r="CH385">
            <v>0.86865895281963612</v>
          </cell>
          <cell r="CI385">
            <v>1.2995942124995272</v>
          </cell>
          <cell r="CJ385">
            <v>0.59545923864633188</v>
          </cell>
          <cell r="CK385">
            <v>0.69768001755768305</v>
          </cell>
          <cell r="CL385">
            <v>0.64418563594141476</v>
          </cell>
          <cell r="CM385">
            <v>0.3241594005641355</v>
          </cell>
          <cell r="CN385">
            <v>0.19533908080348705</v>
          </cell>
          <cell r="CO385">
            <v>-0.53928783219134446</v>
          </cell>
          <cell r="CP385">
            <v>-1.3597561470366903</v>
          </cell>
          <cell r="CQ385">
            <v>-7.9193776925085696E-2</v>
          </cell>
          <cell r="CR385">
            <v>0.51067664195902296</v>
          </cell>
          <cell r="CS385">
            <v>0.4557768266001942</v>
          </cell>
          <cell r="CT385">
            <v>0.91869474470982559</v>
          </cell>
          <cell r="CU385">
            <v>1.714107939080318</v>
          </cell>
          <cell r="CV385">
            <v>0.58325437911665501</v>
          </cell>
          <cell r="CW385">
            <v>0.5802210787915173</v>
          </cell>
          <cell r="CX385">
            <v>0.57802700260357442</v>
          </cell>
          <cell r="CY385">
            <v>0.95052636723330419</v>
          </cell>
          <cell r="CZ385">
            <v>-0.10067312906724508</v>
          </cell>
          <cell r="DA385">
            <v>-0.10067312906724508</v>
          </cell>
          <cell r="DB385">
            <v>-0.17195846663337255</v>
          </cell>
          <cell r="DC385">
            <v>1.0492873020952835E-2</v>
          </cell>
          <cell r="DD385">
            <v>-0.61854205079426194</v>
          </cell>
          <cell r="DE385">
            <v>0.52299798353468896</v>
          </cell>
          <cell r="DF385">
            <v>1.2351457149407823</v>
          </cell>
          <cell r="DG385">
            <v>1.4232901443033619</v>
          </cell>
          <cell r="DH385">
            <v>1.0661496611694161</v>
          </cell>
          <cell r="DI385">
            <v>0.88642753017316767</v>
          </cell>
          <cell r="DJ385">
            <v>1.3930422915260881</v>
          </cell>
          <cell r="DK385">
            <v>1.2274697370438041</v>
          </cell>
          <cell r="DL385">
            <v>0.5118319312386852</v>
          </cell>
          <cell r="DM385">
            <v>-0.20425087653520055</v>
          </cell>
          <cell r="DN385">
            <v>-0.20421057953537319</v>
          </cell>
          <cell r="DO385">
            <v>0.56110810101654107</v>
          </cell>
          <cell r="DP385">
            <v>0.7768422071112504</v>
          </cell>
          <cell r="DQ385">
            <v>0.58600729639932181</v>
          </cell>
          <cell r="DR385">
            <v>0.27114043949283051</v>
          </cell>
          <cell r="DS385">
            <v>-6.0921489907169467E-2</v>
          </cell>
          <cell r="DT385">
            <v>0.34825629947925618</v>
          </cell>
          <cell r="DU385">
            <v>0.83810145830350802</v>
          </cell>
          <cell r="DV385">
            <v>1.1342402594002801</v>
          </cell>
          <cell r="DW385">
            <v>0.53475211325284733</v>
          </cell>
          <cell r="DX385">
            <v>0.72695948216200035</v>
          </cell>
          <cell r="DY385">
            <v>0.21653843632393457</v>
          </cell>
          <cell r="DZ385">
            <v>-0.75036975320322186</v>
          </cell>
          <cell r="EA385">
            <v>-0.34074213983447599</v>
          </cell>
          <cell r="EB385">
            <v>0.2271801935263611</v>
          </cell>
          <cell r="EC385">
            <v>0.55093027851385501</v>
          </cell>
          <cell r="ED385">
            <v>1.4080535747103202</v>
          </cell>
          <cell r="EE385">
            <v>1.8555116504536469</v>
          </cell>
          <cell r="EF385">
            <v>1.2772737715033318</v>
          </cell>
          <cell r="EG385">
            <v>1.0078227784927691</v>
          </cell>
          <cell r="EH385">
            <v>1.5847201329244396</v>
          </cell>
          <cell r="EI385">
            <v>0.6429315988587887</v>
          </cell>
          <cell r="EJ385">
            <v>-0.155194742062192</v>
          </cell>
          <cell r="EK385">
            <v>0.22997602912610368</v>
          </cell>
          <cell r="EL385">
            <v>-7.4184976171978431E-2</v>
          </cell>
          <cell r="EM385">
            <v>0.23939986636894101</v>
          </cell>
          <cell r="EN385">
            <v>0.23328286601228873</v>
          </cell>
          <cell r="EO385">
            <v>0.29502162766743351</v>
          </cell>
          <cell r="EP385">
            <v>0.64517357783732288</v>
          </cell>
          <cell r="EQ385">
            <v>0.3569405850298969</v>
          </cell>
          <cell r="ER385">
            <v>1.0648737578742999</v>
          </cell>
          <cell r="ES385">
            <v>1.4127929297034905</v>
          </cell>
          <cell r="ET385">
            <v>1.2545382807415988</v>
          </cell>
          <cell r="EU385">
            <v>1.1427375784415046</v>
          </cell>
          <cell r="EV385">
            <v>0.69179814977354237</v>
          </cell>
          <cell r="EW385">
            <v>0.21648447489367653</v>
          </cell>
          <cell r="EX385">
            <v>0.39634378271779919</v>
          </cell>
          <cell r="EY385">
            <v>-0.10030478270368026</v>
          </cell>
          <cell r="EZ385">
            <v>-0.98645924772063576</v>
          </cell>
          <cell r="FA385">
            <v>0.39914007960563663</v>
          </cell>
          <cell r="FB385">
            <v>1.537812753723977</v>
          </cell>
          <cell r="FC385">
            <v>1.3409507610509521</v>
          </cell>
          <cell r="FD385">
            <v>1.285988066786419</v>
          </cell>
          <cell r="FE385">
            <v>1.3829724730862565</v>
          </cell>
          <cell r="FF385">
            <v>1.6132078783557309</v>
          </cell>
          <cell r="FG385">
            <v>1.5303787846862154</v>
          </cell>
          <cell r="FH385">
            <v>0.70069549345417936</v>
          </cell>
          <cell r="FI385">
            <v>0.20166060979365574</v>
          </cell>
          <cell r="FJ385">
            <v>0.85846399299255449</v>
          </cell>
          <cell r="FK385">
            <v>0.74672251308900517</v>
          </cell>
          <cell r="FL385">
            <v>0.72487841283661913</v>
          </cell>
          <cell r="FM385">
            <v>1.103345809301755</v>
          </cell>
          <cell r="FN385">
            <v>-0.13435781240300451</v>
          </cell>
          <cell r="FO385">
            <v>0.59980599109267274</v>
          </cell>
          <cell r="FP385">
            <v>1.3905374196367268</v>
          </cell>
          <cell r="FQ385">
            <v>-4.2017292821043647E-2</v>
          </cell>
          <cell r="FR385">
            <v>1.1188480089042789</v>
          </cell>
          <cell r="FS385">
            <v>1.5736070794292365</v>
          </cell>
          <cell r="FT385">
            <v>0.21226345765203011</v>
          </cell>
          <cell r="FU385">
            <v>0.15664849282446575</v>
          </cell>
          <cell r="FV385">
            <v>0.12486933634141757</v>
          </cell>
          <cell r="FW385">
            <v>1.4171227275586583E-2</v>
          </cell>
          <cell r="FX385">
            <v>0.14996980372420732</v>
          </cell>
          <cell r="FY385">
            <v>-0.51163423878711312</v>
          </cell>
          <cell r="FZ385">
            <v>0.36150173228346472</v>
          </cell>
          <cell r="GA385">
            <v>0.98203207535161985</v>
          </cell>
          <cell r="GB385">
            <v>0.52999936972141704</v>
          </cell>
          <cell r="GC385">
            <v>5.271833576457164E-2</v>
          </cell>
          <cell r="GD385">
            <v>0.3698739363378506</v>
          </cell>
          <cell r="GE385">
            <v>0.3721057655593738</v>
          </cell>
          <cell r="GF385">
            <v>0.37037621893677247</v>
          </cell>
          <cell r="GG385">
            <v>-0.16055767034640275</v>
          </cell>
          <cell r="GH385">
            <v>1.6526223116589116E-2</v>
          </cell>
          <cell r="GI385">
            <v>0.22075057441919838</v>
          </cell>
          <cell r="GJ385">
            <v>0.32408066654042794</v>
          </cell>
          <cell r="GK385">
            <v>0.36526887908434053</v>
          </cell>
          <cell r="GL385">
            <v>0.85280566443292438</v>
          </cell>
          <cell r="GM385">
            <v>1.1536500512557661</v>
          </cell>
          <cell r="GN385">
            <v>1.0660820189274449</v>
          </cell>
          <cell r="GO385">
            <v>0.31920601542088817</v>
          </cell>
          <cell r="GP385">
            <v>0.27160042694794995</v>
          </cell>
          <cell r="GQ385">
            <v>1.2472572706935123</v>
          </cell>
          <cell r="GR385">
            <v>0.14527049180327872</v>
          </cell>
          <cell r="GS385">
            <v>-0.98768134385339768</v>
          </cell>
          <cell r="GT385">
            <v>-0.43618911538705785</v>
          </cell>
          <cell r="GU385">
            <v>0.37591793076623881</v>
          </cell>
          <cell r="GV385">
            <v>0.19367332519750785</v>
          </cell>
          <cell r="GW385">
            <v>-0.42448473034437939</v>
          </cell>
          <cell r="GX385">
            <v>-5.8208349439505175E-2</v>
          </cell>
          <cell r="GY385">
            <v>0.73612797482462478</v>
          </cell>
          <cell r="GZ385">
            <v>0.67610923934171319</v>
          </cell>
          <cell r="HA385">
            <v>0.87022578534031403</v>
          </cell>
          <cell r="HB385">
            <v>1.3143757677636256</v>
          </cell>
          <cell r="HC385">
            <v>1.1958725094413336</v>
          </cell>
          <cell r="HD385">
            <v>-0.61268908101184749</v>
          </cell>
          <cell r="HE385">
            <v>-0.99653746936669674</v>
          </cell>
          <cell r="HF385">
            <v>0.31615964923592754</v>
          </cell>
          <cell r="HG385">
            <v>0.39858632601186206</v>
          </cell>
          <cell r="HH385">
            <v>0.21580221478238479</v>
          </cell>
          <cell r="HI385">
            <v>-0.3474583550234252</v>
          </cell>
          <cell r="HJ385">
            <v>4.3661663338272198E-2</v>
          </cell>
          <cell r="HK385">
            <v>1.2832319989517134</v>
          </cell>
          <cell r="HL385">
            <v>0.80125816676369743</v>
          </cell>
          <cell r="HM385">
            <v>0.47161647043517857</v>
          </cell>
          <cell r="HN385">
            <v>1.1707466924814456</v>
          </cell>
          <cell r="HO385">
            <v>1.4008429891941154</v>
          </cell>
          <cell r="HP385">
            <v>0.96738015679218603</v>
          </cell>
          <cell r="HQ385">
            <v>-0.20017812197483065</v>
          </cell>
          <cell r="HR385">
            <v>-0.85024027679887249</v>
          </cell>
          <cell r="HS385">
            <v>-0.52688170644469012</v>
          </cell>
          <cell r="HT385">
            <v>2.4421888216539775E-2</v>
          </cell>
          <cell r="HU385">
            <v>0.21754638768258977</v>
          </cell>
          <cell r="HV385">
            <v>0.22572710598716098</v>
          </cell>
          <cell r="HW385">
            <v>0.25224231584525703</v>
          </cell>
          <cell r="HX385">
            <v>0.68370504544855748</v>
          </cell>
          <cell r="HY385">
            <v>1.1058060009314086</v>
          </cell>
          <cell r="HZ385">
            <v>1.1788395971829133</v>
          </cell>
          <cell r="IA385">
            <v>0.70476561983471087</v>
          </cell>
          <cell r="IB385">
            <v>-0.34395738004967974</v>
          </cell>
          <cell r="IC385">
            <v>-0.23984046410442353</v>
          </cell>
          <cell r="ID385">
            <v>0.64969117550430389</v>
          </cell>
          <cell r="IE385">
            <v>-8.8550092519164736E-2</v>
          </cell>
          <cell r="IF385">
            <v>-0.48115316728770346</v>
          </cell>
          <cell r="IG385">
            <v>0.4436341932488892</v>
          </cell>
          <cell r="IH385">
            <v>1.0445065963060687</v>
          </cell>
          <cell r="II385">
            <v>0.68356839309428941</v>
          </cell>
          <cell r="IJ385">
            <v>0.10146360655737707</v>
          </cell>
          <cell r="IK385">
            <v>0.17516821192052984</v>
          </cell>
          <cell r="IL385">
            <v>0.56588873545077922</v>
          </cell>
          <cell r="IM385">
            <v>1.2061407121977146</v>
          </cell>
          <cell r="IN385">
            <v>1.037830126515551</v>
          </cell>
          <cell r="IO385">
            <v>-0.69618890138236644</v>
          </cell>
          <cell r="IP385">
            <v>-1.326180610365693</v>
          </cell>
          <cell r="IQ385">
            <v>-0.37706342252476915</v>
          </cell>
          <cell r="IR385">
            <v>-0.14921326310102651</v>
          </cell>
          <cell r="IS385">
            <v>0.19817341277994657</v>
          </cell>
          <cell r="IT385">
            <v>0.99005202984870266</v>
          </cell>
          <cell r="IU385">
            <v>1.3918846500034618</v>
          </cell>
          <cell r="IV385">
            <v>1.0483251130291822</v>
          </cell>
          <cell r="IW385">
            <v>0.4596216550870193</v>
          </cell>
          <cell r="IX385">
            <v>0.87318098096732388</v>
          </cell>
          <cell r="IY385">
            <v>1.1301594092885239</v>
          </cell>
          <cell r="IZ385">
            <v>0.29409249265660226</v>
          </cell>
          <cell r="JA385">
            <v>-0.56990438849910574</v>
          </cell>
          <cell r="JB385">
            <v>-0.24569177002672518</v>
          </cell>
          <cell r="JC385">
            <v>0.65331639755011139</v>
          </cell>
          <cell r="JD385">
            <v>0.60507519315673297</v>
          </cell>
          <cell r="JE385">
            <v>0.267536041031328</v>
          </cell>
          <cell r="JF385">
            <v>0.76370344875060225</v>
          </cell>
          <cell r="JG385">
            <v>0.78653418565869926</v>
          </cell>
          <cell r="JH385">
            <v>0.62419709786122002</v>
          </cell>
          <cell r="JI385">
            <v>0.68892256360350346</v>
          </cell>
          <cell r="JJ385">
            <v>0.79768127929418242</v>
          </cell>
          <cell r="JK385">
            <v>1.2326141831113591</v>
          </cell>
          <cell r="JL385">
            <v>0.5352712052027121</v>
          </cell>
          <cell r="JM385">
            <v>-0.1788301571845875</v>
          </cell>
          <cell r="JN385">
            <v>0.40244445987225769</v>
          </cell>
          <cell r="JO385">
            <v>0.88478625846501124</v>
          </cell>
          <cell r="JP385">
            <v>0.28461182411108771</v>
          </cell>
          <cell r="JQ385">
            <v>0.13001975866205631</v>
          </cell>
          <cell r="JR385">
            <v>0.30883480825958703</v>
          </cell>
          <cell r="JS385">
            <v>-0.33890180447079982</v>
          </cell>
          <cell r="JT385">
            <v>0.70816172848194803</v>
          </cell>
          <cell r="JU385">
            <v>1.8832140050017858</v>
          </cell>
          <cell r="JV385">
            <v>1.3828709381828432</v>
          </cell>
          <cell r="JW385">
            <v>0.85414504842015992</v>
          </cell>
          <cell r="JX385">
            <v>0.36495427574171019</v>
          </cell>
          <cell r="JY385">
            <v>-7.6993247995498656E-2</v>
          </cell>
          <cell r="JZ385">
            <v>-0.25195524475524483</v>
          </cell>
          <cell r="KA385">
            <v>0.13242411377626837</v>
          </cell>
          <cell r="KB385">
            <v>0.85734844751108918</v>
          </cell>
          <cell r="KC385">
            <v>0.43471906923950043</v>
          </cell>
          <cell r="KD385">
            <v>0.14866927866787941</v>
          </cell>
          <cell r="KE385">
            <v>0.28702679770911405</v>
          </cell>
          <cell r="KF385">
            <v>-0.22845593896549313</v>
          </cell>
          <cell r="KG385">
            <v>4.3353361136636744E-2</v>
          </cell>
          <cell r="KH385">
            <v>0.79531865503657861</v>
          </cell>
          <cell r="KI385">
            <v>0.71939194450343313</v>
          </cell>
          <cell r="KJ385">
            <v>0.1782533911341071</v>
          </cell>
          <cell r="KK385">
            <v>0.23386155364443817</v>
          </cell>
          <cell r="KL385">
            <v>-0.26312163013794548</v>
          </cell>
          <cell r="KM385">
            <v>-0.35427734237096653</v>
          </cell>
          <cell r="KN385">
            <v>-0.18726374479497496</v>
          </cell>
          <cell r="KO385">
            <v>-0.30631433039522321</v>
          </cell>
          <cell r="KP385">
            <v>0.30827041575182373</v>
          </cell>
          <cell r="KQ385">
            <v>-0.18624017155110789</v>
          </cell>
          <cell r="KR385">
            <v>0.35978213199405823</v>
          </cell>
          <cell r="KS385">
            <v>0.97676107844543225</v>
          </cell>
          <cell r="KT385">
            <v>0.58457641489436862</v>
          </cell>
          <cell r="KU385">
            <v>0.38690198033907963</v>
          </cell>
          <cell r="KV385">
            <v>-7.2041936391781553E-2</v>
          </cell>
          <cell r="KW385">
            <v>-0.12481096006796942</v>
          </cell>
          <cell r="KX385">
            <v>0.31865968512791676</v>
          </cell>
          <cell r="KY385">
            <v>0.45110297775566766</v>
          </cell>
          <cell r="KZ385">
            <v>7.8905217269019834E-2</v>
          </cell>
          <cell r="LA385">
            <v>-9.1842795378836162E-2</v>
          </cell>
          <cell r="LB385">
            <v>0.67690392460261639</v>
          </cell>
          <cell r="LC385">
            <v>1.2738456619057767</v>
          </cell>
          <cell r="LD385">
            <v>0.19765159481247813</v>
          </cell>
          <cell r="LE385">
            <v>-2.8804960541149942E-2</v>
          </cell>
          <cell r="LF385">
            <v>0.4</v>
          </cell>
          <cell r="LG385">
            <v>0.6</v>
          </cell>
          <cell r="LH385">
            <v>0.40793028267920323</v>
          </cell>
          <cell r="LI385">
            <v>-4.3015966811376594E-2</v>
          </cell>
          <cell r="LJ385">
            <v>-0.2799882737973024</v>
          </cell>
          <cell r="LK385">
            <v>-0.27148288575186735</v>
          </cell>
          <cell r="LL385">
            <v>1.7197619973993916E-3</v>
          </cell>
          <cell r="LM385">
            <v>0.31224803409078949</v>
          </cell>
          <cell r="LN385">
            <v>0.57386039566487079</v>
          </cell>
          <cell r="LO385">
            <v>0.87526699960836762</v>
          </cell>
          <cell r="LP385">
            <v>0.88157240360100031</v>
          </cell>
          <cell r="LQ385">
            <v>0.87451881689109112</v>
          </cell>
          <cell r="LR385">
            <v>0.65133883130673875</v>
          </cell>
          <cell r="LS385">
            <v>0.33898113100721672</v>
          </cell>
          <cell r="LT385">
            <v>0.122028126290965</v>
          </cell>
          <cell r="LU385">
            <v>-0.3803153988323284</v>
          </cell>
          <cell r="LV385">
            <v>-0.22380171998360629</v>
          </cell>
          <cell r="LW385">
            <v>0.3881250875675456</v>
          </cell>
          <cell r="LX385">
            <v>0.3867686597710982</v>
          </cell>
          <cell r="LY385">
            <v>0.69999999999999973</v>
          </cell>
          <cell r="LZ385">
            <v>0.79999999999999993</v>
          </cell>
          <cell r="MA385">
            <v>0.8999999999999998</v>
          </cell>
          <cell r="MB385">
            <v>0.84910861669699234</v>
          </cell>
          <cell r="MC385">
            <v>0.73623730778135155</v>
          </cell>
          <cell r="MD385">
            <v>0.82211084559445524</v>
          </cell>
          <cell r="ME385">
            <v>0.88522715400643326</v>
          </cell>
        </row>
        <row r="386">
          <cell r="A386">
            <v>4101002</v>
          </cell>
          <cell r="G386" t="str">
            <v xml:space="preserve">Calça comprida masculina </v>
          </cell>
          <cell r="H386">
            <v>1.58</v>
          </cell>
          <cell r="I386">
            <v>0.61</v>
          </cell>
          <cell r="J386">
            <v>-0.95</v>
          </cell>
          <cell r="K386">
            <v>-0.99</v>
          </cell>
          <cell r="L386">
            <v>-0.72</v>
          </cell>
          <cell r="M386">
            <v>1.84</v>
          </cell>
          <cell r="N386">
            <v>0.78</v>
          </cell>
          <cell r="O386">
            <v>1.22</v>
          </cell>
          <cell r="P386">
            <v>1.55</v>
          </cell>
          <cell r="Q386">
            <v>0.92</v>
          </cell>
          <cell r="R386">
            <v>1.23</v>
          </cell>
          <cell r="S386">
            <v>1.24</v>
          </cell>
          <cell r="T386">
            <v>-0.02</v>
          </cell>
          <cell r="U386">
            <v>-0.99</v>
          </cell>
          <cell r="V386">
            <v>-0.42</v>
          </cell>
          <cell r="W386">
            <v>-0.86</v>
          </cell>
          <cell r="X386">
            <v>-0.61</v>
          </cell>
          <cell r="Y386">
            <v>0.41</v>
          </cell>
          <cell r="Z386">
            <v>-0.04</v>
          </cell>
          <cell r="AA386">
            <v>0.63</v>
          </cell>
          <cell r="AB386">
            <v>1.37</v>
          </cell>
          <cell r="AC386">
            <v>1.42</v>
          </cell>
          <cell r="AD386">
            <v>0.42</v>
          </cell>
          <cell r="AE386">
            <v>1.77</v>
          </cell>
          <cell r="AF386">
            <v>1.34</v>
          </cell>
          <cell r="AG386">
            <v>-0.21</v>
          </cell>
          <cell r="AH386">
            <v>-1.23</v>
          </cell>
          <cell r="AI386">
            <v>-1.45</v>
          </cell>
          <cell r="AJ386">
            <v>-0.39</v>
          </cell>
          <cell r="AK386">
            <v>-0.21</v>
          </cell>
          <cell r="AL386">
            <v>0.08</v>
          </cell>
          <cell r="AM386">
            <v>0.04</v>
          </cell>
          <cell r="AN386">
            <v>0.43</v>
          </cell>
          <cell r="AO386">
            <v>0.97</v>
          </cell>
          <cell r="AP386">
            <v>-0.28999999999999998</v>
          </cell>
          <cell r="AQ386">
            <v>-0.18</v>
          </cell>
          <cell r="AR386">
            <v>1.39</v>
          </cell>
          <cell r="AS386">
            <v>1.28</v>
          </cell>
          <cell r="AT386">
            <v>-0.76</v>
          </cell>
          <cell r="AU386">
            <v>0.08</v>
          </cell>
          <cell r="AV386">
            <v>0.26</v>
          </cell>
          <cell r="AW386">
            <v>-0.61</v>
          </cell>
          <cell r="AX386">
            <v>0.11</v>
          </cell>
          <cell r="AY386">
            <v>0.69</v>
          </cell>
          <cell r="AZ386">
            <v>0.65</v>
          </cell>
          <cell r="BA386">
            <v>-0.18</v>
          </cell>
          <cell r="BB386">
            <v>0.7</v>
          </cell>
          <cell r="BC386">
            <v>1.55</v>
          </cell>
          <cell r="BD386">
            <v>0.77</v>
          </cell>
          <cell r="BE386">
            <v>0.23</v>
          </cell>
          <cell r="BF386">
            <v>-0.69</v>
          </cell>
          <cell r="BG386">
            <v>-0.69</v>
          </cell>
          <cell r="BH386">
            <v>-0.43</v>
          </cell>
          <cell r="BI386">
            <v>0.71</v>
          </cell>
          <cell r="BJ386">
            <v>0.81</v>
          </cell>
          <cell r="BK386">
            <v>1.33</v>
          </cell>
          <cell r="BL386">
            <v>1.05</v>
          </cell>
          <cell r="BM386">
            <v>0.42</v>
          </cell>
          <cell r="BN386">
            <v>0.66</v>
          </cell>
          <cell r="BO386">
            <v>0.35</v>
          </cell>
          <cell r="BP386">
            <v>0.17</v>
          </cell>
          <cell r="BQ386">
            <v>0.45</v>
          </cell>
          <cell r="BR386">
            <v>0.45</v>
          </cell>
          <cell r="BS386">
            <v>0.28000000000000003</v>
          </cell>
          <cell r="BT386">
            <v>0.76</v>
          </cell>
          <cell r="BU386">
            <v>1.02</v>
          </cell>
          <cell r="BV386">
            <v>0.31</v>
          </cell>
          <cell r="BW386">
            <v>0.11</v>
          </cell>
          <cell r="BX386">
            <v>0.48</v>
          </cell>
          <cell r="BY386">
            <v>1.31</v>
          </cell>
          <cell r="BZ386">
            <v>0.61</v>
          </cell>
          <cell r="CA386">
            <v>-0.6</v>
          </cell>
          <cell r="CB386">
            <v>-0.09</v>
          </cell>
          <cell r="CC386">
            <v>-0.7</v>
          </cell>
          <cell r="CD386">
            <v>-1.33</v>
          </cell>
          <cell r="CE386">
            <v>-1.1399999999999999</v>
          </cell>
          <cell r="CF386">
            <v>-0.28000000000000003</v>
          </cell>
          <cell r="CG386">
            <v>-0.02</v>
          </cell>
          <cell r="CH386">
            <v>1.0900000000000001</v>
          </cell>
          <cell r="CI386">
            <v>1.02</v>
          </cell>
          <cell r="CJ386">
            <v>0.52</v>
          </cell>
          <cell r="CK386">
            <v>1.26</v>
          </cell>
          <cell r="CL386">
            <v>0.94</v>
          </cell>
          <cell r="CM386">
            <v>0.33</v>
          </cell>
          <cell r="CN386">
            <v>-0.21</v>
          </cell>
          <cell r="CO386">
            <v>-1</v>
          </cell>
          <cell r="CP386">
            <v>-1.78</v>
          </cell>
          <cell r="CQ386">
            <v>-0.19</v>
          </cell>
          <cell r="CR386">
            <v>1.1599999999999999</v>
          </cell>
          <cell r="CS386">
            <v>1.1200000000000001</v>
          </cell>
          <cell r="CT386">
            <v>1.68</v>
          </cell>
          <cell r="CU386">
            <v>2.19</v>
          </cell>
          <cell r="CV386">
            <v>-0.03</v>
          </cell>
          <cell r="CW386">
            <v>0.69</v>
          </cell>
          <cell r="CX386">
            <v>0.08</v>
          </cell>
          <cell r="CY386">
            <v>1.02</v>
          </cell>
          <cell r="CZ386">
            <v>0.14000000000000001</v>
          </cell>
          <cell r="DA386">
            <v>0.14000000000000001</v>
          </cell>
          <cell r="DB386">
            <v>-0.28999999999999998</v>
          </cell>
          <cell r="DC386">
            <v>-0.3</v>
          </cell>
          <cell r="DD386">
            <v>-0.21</v>
          </cell>
          <cell r="DE386">
            <v>0.72</v>
          </cell>
          <cell r="DF386">
            <v>0.43</v>
          </cell>
          <cell r="DG386">
            <v>1.32</v>
          </cell>
          <cell r="DH386">
            <v>1.87</v>
          </cell>
          <cell r="DI386">
            <v>0.56999999999999995</v>
          </cell>
          <cell r="DJ386">
            <v>1.7</v>
          </cell>
          <cell r="DK386">
            <v>2.21</v>
          </cell>
          <cell r="DL386">
            <v>0.35</v>
          </cell>
          <cell r="DM386">
            <v>0.22</v>
          </cell>
          <cell r="DN386">
            <v>-0.51</v>
          </cell>
          <cell r="DO386">
            <v>0.14000000000000001</v>
          </cell>
          <cell r="DP386">
            <v>0.43</v>
          </cell>
          <cell r="DQ386">
            <v>-0.39</v>
          </cell>
          <cell r="DR386">
            <v>0.31</v>
          </cell>
          <cell r="DS386">
            <v>0.17</v>
          </cell>
          <cell r="DT386">
            <v>0.01</v>
          </cell>
          <cell r="DU386">
            <v>0.26</v>
          </cell>
          <cell r="DV386">
            <v>0.37</v>
          </cell>
          <cell r="DW386">
            <v>0.2</v>
          </cell>
          <cell r="DX386">
            <v>0.36</v>
          </cell>
          <cell r="DY386">
            <v>0.12</v>
          </cell>
          <cell r="DZ386">
            <v>-1.48</v>
          </cell>
          <cell r="EA386">
            <v>0.16</v>
          </cell>
          <cell r="EB386">
            <v>0.5</v>
          </cell>
          <cell r="EC386">
            <v>0.3</v>
          </cell>
          <cell r="ED386">
            <v>1.63</v>
          </cell>
          <cell r="EE386">
            <v>0.71</v>
          </cell>
          <cell r="EF386">
            <v>0.93</v>
          </cell>
          <cell r="EG386">
            <v>1.22</v>
          </cell>
          <cell r="EH386">
            <v>1.41</v>
          </cell>
          <cell r="EI386">
            <v>1.03</v>
          </cell>
          <cell r="EJ386">
            <v>0.79</v>
          </cell>
          <cell r="EK386">
            <v>0.78</v>
          </cell>
          <cell r="EL386">
            <v>-0.32</v>
          </cell>
          <cell r="EM386">
            <v>0.56999999999999995</v>
          </cell>
          <cell r="EN386">
            <v>0.46</v>
          </cell>
          <cell r="EO386">
            <v>-0.19</v>
          </cell>
          <cell r="EP386">
            <v>1.03</v>
          </cell>
          <cell r="EQ386">
            <v>1.1299999999999999</v>
          </cell>
          <cell r="ER386">
            <v>1.32</v>
          </cell>
          <cell r="ES386">
            <v>1.08</v>
          </cell>
          <cell r="ET386">
            <v>0.59</v>
          </cell>
          <cell r="EU386">
            <v>0.6</v>
          </cell>
          <cell r="EV386">
            <v>0.2</v>
          </cell>
          <cell r="EW386">
            <v>0.69</v>
          </cell>
          <cell r="EX386">
            <v>1.1000000000000001</v>
          </cell>
          <cell r="EY386">
            <v>0.15</v>
          </cell>
          <cell r="EZ386">
            <v>-0.27</v>
          </cell>
          <cell r="FA386">
            <v>0.57999999999999996</v>
          </cell>
          <cell r="FB386">
            <v>1.5</v>
          </cell>
          <cell r="FC386">
            <v>0.72</v>
          </cell>
          <cell r="FD386">
            <v>1.07</v>
          </cell>
          <cell r="FE386">
            <v>1.79</v>
          </cell>
          <cell r="FF386">
            <v>2.33</v>
          </cell>
          <cell r="FG386">
            <v>2.17</v>
          </cell>
          <cell r="FH386">
            <v>1.33</v>
          </cell>
          <cell r="FI386">
            <v>1.59</v>
          </cell>
          <cell r="FJ386">
            <v>0.49</v>
          </cell>
          <cell r="FK386">
            <v>-0.63</v>
          </cell>
          <cell r="FL386">
            <v>0.55000000000000004</v>
          </cell>
          <cell r="FM386">
            <v>0.65</v>
          </cell>
          <cell r="FN386">
            <v>-0.25</v>
          </cell>
          <cell r="FO386">
            <v>0.3</v>
          </cell>
          <cell r="FP386">
            <v>1.22</v>
          </cell>
          <cell r="FQ386">
            <v>1.43</v>
          </cell>
          <cell r="FR386">
            <v>0.77</v>
          </cell>
          <cell r="FS386">
            <v>0.9</v>
          </cell>
          <cell r="FT386">
            <v>0.14000000000000001</v>
          </cell>
          <cell r="FU386">
            <v>-0.05</v>
          </cell>
          <cell r="FV386">
            <v>0.16</v>
          </cell>
          <cell r="FW386">
            <v>-0.4</v>
          </cell>
          <cell r="FX386">
            <v>0.12</v>
          </cell>
          <cell r="FY386">
            <v>-0.08</v>
          </cell>
          <cell r="FZ386">
            <v>0.39</v>
          </cell>
          <cell r="GA386">
            <v>1.56</v>
          </cell>
          <cell r="GB386">
            <v>1.1000000000000001</v>
          </cell>
          <cell r="GC386">
            <v>1.1100000000000001</v>
          </cell>
          <cell r="GD386">
            <v>0.74</v>
          </cell>
          <cell r="GE386">
            <v>0.1</v>
          </cell>
          <cell r="GF386">
            <v>0.54</v>
          </cell>
          <cell r="GG386">
            <v>0.02</v>
          </cell>
          <cell r="GH386">
            <v>0.7</v>
          </cell>
          <cell r="GI386">
            <v>0.65</v>
          </cell>
          <cell r="GJ386">
            <v>0.44</v>
          </cell>
          <cell r="GK386">
            <v>0.46</v>
          </cell>
          <cell r="GL386">
            <v>1.03</v>
          </cell>
          <cell r="GM386">
            <v>1</v>
          </cell>
          <cell r="GN386">
            <v>0.83</v>
          </cell>
          <cell r="GO386">
            <v>0.5</v>
          </cell>
          <cell r="GP386">
            <v>0.71</v>
          </cell>
          <cell r="GQ386">
            <v>1.43</v>
          </cell>
          <cell r="GR386">
            <v>-0.62</v>
          </cell>
          <cell r="GS386">
            <v>-1.78</v>
          </cell>
          <cell r="GT386">
            <v>-0.59</v>
          </cell>
          <cell r="GU386">
            <v>0.61</v>
          </cell>
          <cell r="GV386">
            <v>0.36</v>
          </cell>
          <cell r="GW386">
            <v>0.55000000000000004</v>
          </cell>
          <cell r="GX386">
            <v>-0.13</v>
          </cell>
          <cell r="GY386">
            <v>1</v>
          </cell>
          <cell r="GZ386">
            <v>2.83</v>
          </cell>
          <cell r="HA386">
            <v>1.2</v>
          </cell>
          <cell r="HB386">
            <v>1.05</v>
          </cell>
          <cell r="HC386">
            <v>1.7</v>
          </cell>
          <cell r="HD386">
            <v>-0.69</v>
          </cell>
          <cell r="HE386">
            <v>-1.66</v>
          </cell>
          <cell r="HF386">
            <v>0.01</v>
          </cell>
          <cell r="HG386">
            <v>0.51</v>
          </cell>
          <cell r="HH386">
            <v>-0.9</v>
          </cell>
          <cell r="HI386">
            <v>-0.85</v>
          </cell>
          <cell r="HJ386">
            <v>0</v>
          </cell>
          <cell r="HK386">
            <v>0.26</v>
          </cell>
          <cell r="HL386">
            <v>0.44</v>
          </cell>
          <cell r="HM386">
            <v>0.33</v>
          </cell>
          <cell r="HN386">
            <v>0.84</v>
          </cell>
          <cell r="HO386">
            <v>1.32</v>
          </cell>
          <cell r="HP386">
            <v>0.66</v>
          </cell>
          <cell r="HQ386">
            <v>-0.99</v>
          </cell>
          <cell r="HR386">
            <v>-0.61</v>
          </cell>
          <cell r="HS386">
            <v>0.02</v>
          </cell>
          <cell r="HT386">
            <v>0.06</v>
          </cell>
          <cell r="HU386">
            <v>1.1000000000000001</v>
          </cell>
          <cell r="HV386">
            <v>0.61</v>
          </cell>
          <cell r="HW386">
            <v>-0.01</v>
          </cell>
          <cell r="HX386">
            <v>0.21</v>
          </cell>
          <cell r="HY386">
            <v>0.99</v>
          </cell>
          <cell r="HZ386">
            <v>1.78</v>
          </cell>
          <cell r="IA386">
            <v>0.75</v>
          </cell>
          <cell r="IB386">
            <v>-0.35</v>
          </cell>
          <cell r="IC386">
            <v>0.21</v>
          </cell>
          <cell r="ID386">
            <v>0.68</v>
          </cell>
          <cell r="IE386">
            <v>-0.63</v>
          </cell>
          <cell r="IF386">
            <v>-0.72</v>
          </cell>
          <cell r="IG386">
            <v>0.64</v>
          </cell>
          <cell r="IH386">
            <v>1.3</v>
          </cell>
          <cell r="II386">
            <v>0.96</v>
          </cell>
          <cell r="IJ386">
            <v>-0.3</v>
          </cell>
          <cell r="IK386">
            <v>-0.25</v>
          </cell>
          <cell r="IL386">
            <v>1</v>
          </cell>
          <cell r="IM386">
            <v>1.7</v>
          </cell>
          <cell r="IN386">
            <v>1.63</v>
          </cell>
          <cell r="IO386">
            <v>-0.31</v>
          </cell>
          <cell r="IP386">
            <v>-1.54</v>
          </cell>
          <cell r="IQ386">
            <v>0.01</v>
          </cell>
          <cell r="IR386">
            <v>0.32</v>
          </cell>
          <cell r="IS386">
            <v>0.32</v>
          </cell>
          <cell r="IT386">
            <v>1.1399999999999999</v>
          </cell>
          <cell r="IU386">
            <v>1.17</v>
          </cell>
          <cell r="IV386">
            <v>1.38</v>
          </cell>
          <cell r="IW386">
            <v>0.79</v>
          </cell>
          <cell r="IX386">
            <v>0.52</v>
          </cell>
          <cell r="IY386">
            <v>1.21</v>
          </cell>
          <cell r="IZ386">
            <v>1.21</v>
          </cell>
          <cell r="JA386">
            <v>-0.21</v>
          </cell>
          <cell r="JB386">
            <v>-1.18</v>
          </cell>
          <cell r="JC386">
            <v>-0.28000000000000003</v>
          </cell>
          <cell r="JD386">
            <v>0.8</v>
          </cell>
          <cell r="JE386">
            <v>0.75</v>
          </cell>
          <cell r="JF386">
            <v>0.38</v>
          </cell>
          <cell r="JG386">
            <v>0.42</v>
          </cell>
          <cell r="JH386">
            <v>0.03</v>
          </cell>
          <cell r="JI386">
            <v>0.08</v>
          </cell>
          <cell r="JJ386">
            <v>0.4</v>
          </cell>
          <cell r="JK386">
            <v>0.28000000000000003</v>
          </cell>
          <cell r="JL386">
            <v>0.36</v>
          </cell>
          <cell r="JM386">
            <v>-0.19</v>
          </cell>
          <cell r="JN386">
            <v>7.0000000000000007E-2</v>
          </cell>
          <cell r="JO386">
            <v>1.04</v>
          </cell>
          <cell r="JP386">
            <v>1.18</v>
          </cell>
          <cell r="JQ386">
            <v>0.61</v>
          </cell>
          <cell r="JR386">
            <v>-0.44</v>
          </cell>
          <cell r="JS386">
            <v>-0.47</v>
          </cell>
          <cell r="JT386">
            <v>0.83</v>
          </cell>
          <cell r="JU386">
            <v>2.38</v>
          </cell>
          <cell r="JV386">
            <v>1.76</v>
          </cell>
          <cell r="JW386">
            <v>0.93</v>
          </cell>
          <cell r="JX386">
            <v>1.1599999999999999</v>
          </cell>
          <cell r="JY386">
            <v>0.14000000000000001</v>
          </cell>
          <cell r="JZ386">
            <v>-1.1100000000000001</v>
          </cell>
          <cell r="KA386">
            <v>0.1</v>
          </cell>
          <cell r="KB386">
            <v>1.29</v>
          </cell>
          <cell r="KC386">
            <v>-0.19</v>
          </cell>
          <cell r="KD386">
            <v>0.56000000000000005</v>
          </cell>
          <cell r="KE386">
            <v>0.56999999999999995</v>
          </cell>
          <cell r="KF386">
            <v>-0.61</v>
          </cell>
          <cell r="KG386">
            <v>-0.5</v>
          </cell>
          <cell r="KH386">
            <v>-0.18</v>
          </cell>
          <cell r="KI386">
            <v>1.1499999999999999</v>
          </cell>
          <cell r="KJ386">
            <v>1.36</v>
          </cell>
          <cell r="KK386">
            <v>0.56000000000000005</v>
          </cell>
          <cell r="KL386">
            <v>-0.66</v>
          </cell>
          <cell r="KM386">
            <v>-0.4</v>
          </cell>
          <cell r="KN386">
            <v>0.49</v>
          </cell>
          <cell r="KO386">
            <v>-0.5</v>
          </cell>
          <cell r="KP386">
            <v>-0.36</v>
          </cell>
          <cell r="KQ386">
            <v>-0.47</v>
          </cell>
          <cell r="KR386">
            <v>-0.09</v>
          </cell>
          <cell r="KS386">
            <v>1.1200000000000001</v>
          </cell>
          <cell r="KT386">
            <v>0.47</v>
          </cell>
          <cell r="KU386">
            <v>-0.4</v>
          </cell>
          <cell r="KV386">
            <v>-0.75</v>
          </cell>
          <cell r="KW386">
            <v>0.3</v>
          </cell>
          <cell r="KX386">
            <v>1.01</v>
          </cell>
          <cell r="KY386">
            <v>0.63</v>
          </cell>
          <cell r="KZ386">
            <v>0.56000000000000005</v>
          </cell>
          <cell r="LA386">
            <v>-0.62</v>
          </cell>
          <cell r="LB386">
            <v>-0.03</v>
          </cell>
          <cell r="LC386">
            <v>1.78</v>
          </cell>
          <cell r="LD386">
            <v>0.91</v>
          </cell>
          <cell r="LE386">
            <v>-0.19</v>
          </cell>
          <cell r="LF386">
            <v>0.4</v>
          </cell>
          <cell r="LG386">
            <v>0.6</v>
          </cell>
          <cell r="LH386">
            <v>0.40793028267920323</v>
          </cell>
          <cell r="LI386">
            <v>-4.3015966811376594E-2</v>
          </cell>
          <cell r="LJ386">
            <v>-0.2799882737973024</v>
          </cell>
          <cell r="LK386">
            <v>-0.27148288575186735</v>
          </cell>
          <cell r="LL386">
            <v>1.7197619973993916E-3</v>
          </cell>
          <cell r="LM386">
            <v>0.31224803409078949</v>
          </cell>
          <cell r="LN386">
            <v>0.57386039566487079</v>
          </cell>
          <cell r="LO386">
            <v>0.87526699960836762</v>
          </cell>
          <cell r="LP386">
            <v>0.88157240360100031</v>
          </cell>
          <cell r="LQ386">
            <v>0.87451881689109112</v>
          </cell>
          <cell r="LR386">
            <v>0.65133883130673875</v>
          </cell>
          <cell r="LS386">
            <v>0.33898113100721672</v>
          </cell>
          <cell r="LT386">
            <v>0.122028126290965</v>
          </cell>
          <cell r="LU386">
            <v>-0.3803153988323284</v>
          </cell>
          <cell r="LV386">
            <v>-0.22380171998360629</v>
          </cell>
          <cell r="LW386">
            <v>0.3881250875675456</v>
          </cell>
          <cell r="LX386">
            <v>0.3867686597710982</v>
          </cell>
          <cell r="LY386">
            <v>0.69999999999999973</v>
          </cell>
          <cell r="LZ386">
            <v>0.79999999999999993</v>
          </cell>
          <cell r="MA386">
            <v>0.8999999999999998</v>
          </cell>
          <cell r="MB386">
            <v>0.84910861669699234</v>
          </cell>
          <cell r="MC386">
            <v>0.73623730778135155</v>
          </cell>
          <cell r="MD386">
            <v>0.82211084559445524</v>
          </cell>
          <cell r="ME386">
            <v>0.88522715400643326</v>
          </cell>
        </row>
        <row r="387">
          <cell r="A387">
            <v>4101004</v>
          </cell>
          <cell r="G387" t="str">
            <v xml:space="preserve">Terno </v>
          </cell>
          <cell r="H387">
            <v>2.15</v>
          </cell>
          <cell r="I387">
            <v>0.13</v>
          </cell>
          <cell r="J387">
            <v>-1.38</v>
          </cell>
          <cell r="K387">
            <v>-0.61</v>
          </cell>
          <cell r="L387">
            <v>-0.96</v>
          </cell>
          <cell r="M387">
            <v>0.46</v>
          </cell>
          <cell r="N387">
            <v>3.37</v>
          </cell>
          <cell r="O387">
            <v>0.87</v>
          </cell>
          <cell r="P387">
            <v>0.91</v>
          </cell>
          <cell r="Q387">
            <v>1.98</v>
          </cell>
          <cell r="R387">
            <v>1.97</v>
          </cell>
          <cell r="S387">
            <v>0.57999999999999996</v>
          </cell>
          <cell r="T387">
            <v>-1.66</v>
          </cell>
          <cell r="U387">
            <v>-1.75</v>
          </cell>
          <cell r="V387">
            <v>2.08</v>
          </cell>
          <cell r="W387">
            <v>3.14</v>
          </cell>
          <cell r="X387">
            <v>-0.71</v>
          </cell>
          <cell r="Y387">
            <v>-1.83</v>
          </cell>
          <cell r="Z387">
            <v>2.98</v>
          </cell>
          <cell r="AA387">
            <v>1.83</v>
          </cell>
          <cell r="AB387">
            <v>1.81</v>
          </cell>
          <cell r="AC387">
            <v>2.78</v>
          </cell>
          <cell r="AD387">
            <v>0.54</v>
          </cell>
          <cell r="AE387">
            <v>0.43</v>
          </cell>
          <cell r="AF387">
            <v>0.24</v>
          </cell>
          <cell r="AG387">
            <v>-1.08</v>
          </cell>
          <cell r="AH387">
            <v>-2.23</v>
          </cell>
          <cell r="AI387">
            <v>-1.66</v>
          </cell>
          <cell r="AJ387">
            <v>-1.06</v>
          </cell>
          <cell r="AK387">
            <v>0.34</v>
          </cell>
          <cell r="AL387">
            <v>-0.45</v>
          </cell>
          <cell r="AM387">
            <v>0.16</v>
          </cell>
          <cell r="AN387">
            <v>2.4500000000000002</v>
          </cell>
          <cell r="AO387">
            <v>0.7</v>
          </cell>
          <cell r="AP387">
            <v>-4.0999999999999996</v>
          </cell>
          <cell r="AQ387">
            <v>-1.85</v>
          </cell>
          <cell r="AR387">
            <v>2.11</v>
          </cell>
          <cell r="AS387">
            <v>-0.92</v>
          </cell>
          <cell r="AT387">
            <v>-1.28</v>
          </cell>
          <cell r="AU387">
            <v>1.85</v>
          </cell>
          <cell r="AV387">
            <v>2.4300000000000002</v>
          </cell>
          <cell r="AW387">
            <v>1.46</v>
          </cell>
          <cell r="AX387">
            <v>-0.34</v>
          </cell>
          <cell r="AY387">
            <v>-0.45</v>
          </cell>
          <cell r="AZ387">
            <v>-1.17</v>
          </cell>
          <cell r="BA387">
            <v>-1</v>
          </cell>
          <cell r="BB387">
            <v>0.03</v>
          </cell>
          <cell r="BC387">
            <v>1.71</v>
          </cell>
          <cell r="BD387">
            <v>1.89</v>
          </cell>
          <cell r="BE387">
            <v>0.81</v>
          </cell>
          <cell r="BF387">
            <v>-0.73</v>
          </cell>
          <cell r="BG387">
            <v>0.72</v>
          </cell>
          <cell r="BH387">
            <v>0.35</v>
          </cell>
          <cell r="BI387">
            <v>-0.73</v>
          </cell>
          <cell r="BJ387">
            <v>1.56</v>
          </cell>
          <cell r="BK387">
            <v>0.13</v>
          </cell>
          <cell r="BL387">
            <v>-1.7</v>
          </cell>
          <cell r="BM387">
            <v>-2.0099999999999998</v>
          </cell>
          <cell r="BN387">
            <v>-1.18</v>
          </cell>
          <cell r="BO387">
            <v>0.82</v>
          </cell>
          <cell r="BP387">
            <v>3.26</v>
          </cell>
          <cell r="BQ387">
            <v>0.28000000000000003</v>
          </cell>
          <cell r="BR387">
            <v>-0.42</v>
          </cell>
          <cell r="BS387">
            <v>1.18</v>
          </cell>
          <cell r="BT387">
            <v>2.39</v>
          </cell>
          <cell r="BU387">
            <v>1.21</v>
          </cell>
          <cell r="BV387">
            <v>-1.3</v>
          </cell>
          <cell r="BW387">
            <v>1.76</v>
          </cell>
          <cell r="BX387">
            <v>-0.51</v>
          </cell>
          <cell r="BY387">
            <v>-0.48</v>
          </cell>
          <cell r="BZ387">
            <v>2.57</v>
          </cell>
          <cell r="CA387">
            <v>-1.38</v>
          </cell>
          <cell r="CB387">
            <v>-0.15</v>
          </cell>
          <cell r="CC387">
            <v>2.77</v>
          </cell>
          <cell r="CD387">
            <v>-0.81</v>
          </cell>
          <cell r="CE387">
            <v>-1.86</v>
          </cell>
          <cell r="CF387">
            <v>0.86</v>
          </cell>
          <cell r="CG387">
            <v>-0.35</v>
          </cell>
          <cell r="CH387">
            <v>-1.1399999999999999</v>
          </cell>
          <cell r="CI387">
            <v>0.12</v>
          </cell>
          <cell r="CJ387">
            <v>-0.85</v>
          </cell>
          <cell r="CK387">
            <v>-1.7</v>
          </cell>
          <cell r="CL387">
            <v>-1.22</v>
          </cell>
          <cell r="CM387">
            <v>-0.78</v>
          </cell>
          <cell r="CN387">
            <v>0.28999999999999998</v>
          </cell>
          <cell r="CO387">
            <v>-1.27</v>
          </cell>
          <cell r="CP387">
            <v>-1.6</v>
          </cell>
          <cell r="CQ387">
            <v>-0.7</v>
          </cell>
          <cell r="CR387">
            <v>-1.77</v>
          </cell>
          <cell r="CS387">
            <v>-1.05</v>
          </cell>
          <cell r="CT387">
            <v>1.1499999999999999</v>
          </cell>
          <cell r="CU387">
            <v>1.1599999999999999</v>
          </cell>
          <cell r="CV387">
            <v>-0.03</v>
          </cell>
          <cell r="CW387">
            <v>0.57999999999999996</v>
          </cell>
          <cell r="CX387">
            <v>-0.61</v>
          </cell>
          <cell r="CY387">
            <v>-0.53</v>
          </cell>
          <cell r="CZ387">
            <v>1.05</v>
          </cell>
          <cell r="DA387">
            <v>1.05</v>
          </cell>
          <cell r="DB387">
            <v>2.58</v>
          </cell>
          <cell r="DC387">
            <v>-0.14000000000000001</v>
          </cell>
          <cell r="DD387">
            <v>-4.1100000000000003</v>
          </cell>
          <cell r="DE387">
            <v>-1.9</v>
          </cell>
          <cell r="DF387">
            <v>3.24</v>
          </cell>
          <cell r="DG387">
            <v>1.98</v>
          </cell>
          <cell r="DH387">
            <v>0.02</v>
          </cell>
          <cell r="DI387">
            <v>0.1</v>
          </cell>
          <cell r="DJ387">
            <v>0.56000000000000005</v>
          </cell>
          <cell r="DK387">
            <v>1.83</v>
          </cell>
          <cell r="DL387">
            <v>-0.47</v>
          </cell>
          <cell r="DM387">
            <v>-1.1200000000000001</v>
          </cell>
          <cell r="DN387">
            <v>1.25</v>
          </cell>
          <cell r="DO387">
            <v>2.48</v>
          </cell>
          <cell r="DP387">
            <v>1.1200000000000001</v>
          </cell>
          <cell r="DQ387">
            <v>1.33</v>
          </cell>
          <cell r="DR387">
            <v>1.0900000000000001</v>
          </cell>
          <cell r="DS387">
            <v>-0.38</v>
          </cell>
          <cell r="DT387">
            <v>-0.28000000000000003</v>
          </cell>
          <cell r="DU387">
            <v>0.45</v>
          </cell>
          <cell r="DV387">
            <v>1.27</v>
          </cell>
          <cell r="DW387">
            <v>-0.33</v>
          </cell>
          <cell r="DX387">
            <v>-0.55000000000000004</v>
          </cell>
          <cell r="DY387">
            <v>1.6</v>
          </cell>
          <cell r="DZ387">
            <v>1.0900000000000001</v>
          </cell>
          <cell r="EA387">
            <v>0.42</v>
          </cell>
          <cell r="EB387">
            <v>-1.38</v>
          </cell>
          <cell r="EC387">
            <v>-2.57</v>
          </cell>
          <cell r="ED387">
            <v>-0.85</v>
          </cell>
          <cell r="EE387">
            <v>0.28999999999999998</v>
          </cell>
          <cell r="EF387">
            <v>1.18</v>
          </cell>
          <cell r="EG387">
            <v>7.0000000000000007E-2</v>
          </cell>
          <cell r="EH387">
            <v>-2.29</v>
          </cell>
          <cell r="EI387">
            <v>1.81</v>
          </cell>
          <cell r="EJ387">
            <v>2.77</v>
          </cell>
          <cell r="EK387">
            <v>0.27</v>
          </cell>
          <cell r="EL387">
            <v>0.53</v>
          </cell>
          <cell r="EM387">
            <v>0.75</v>
          </cell>
          <cell r="EN387">
            <v>-0.25</v>
          </cell>
          <cell r="EO387">
            <v>0.45</v>
          </cell>
          <cell r="EP387">
            <v>1.5</v>
          </cell>
          <cell r="EQ387">
            <v>1.37</v>
          </cell>
          <cell r="ER387">
            <v>2.77</v>
          </cell>
          <cell r="ES387">
            <v>2.2999999999999998</v>
          </cell>
          <cell r="ET387">
            <v>2.08</v>
          </cell>
          <cell r="EU387">
            <v>1.02</v>
          </cell>
          <cell r="EV387">
            <v>-0.78</v>
          </cell>
          <cell r="EW387">
            <v>-0.45</v>
          </cell>
          <cell r="EX387">
            <v>-1.0900000000000001</v>
          </cell>
          <cell r="EY387">
            <v>0.4</v>
          </cell>
          <cell r="EZ387">
            <v>-0.95</v>
          </cell>
          <cell r="FA387">
            <v>-1.35</v>
          </cell>
          <cell r="FB387">
            <v>0.65</v>
          </cell>
          <cell r="FC387">
            <v>0.04</v>
          </cell>
          <cell r="FD387">
            <v>0.12</v>
          </cell>
          <cell r="FE387">
            <v>0.06</v>
          </cell>
          <cell r="FF387">
            <v>-0.01</v>
          </cell>
          <cell r="FG387">
            <v>1.57</v>
          </cell>
          <cell r="FH387">
            <v>0.85</v>
          </cell>
          <cell r="FI387">
            <v>-1.26</v>
          </cell>
          <cell r="FJ387">
            <v>-1.1000000000000001</v>
          </cell>
          <cell r="FK387">
            <v>-0.6</v>
          </cell>
          <cell r="FL387">
            <v>0.09</v>
          </cell>
          <cell r="FM387">
            <v>1.32</v>
          </cell>
          <cell r="FN387">
            <v>0.09</v>
          </cell>
          <cell r="FO387">
            <v>-0.41</v>
          </cell>
          <cell r="FP387">
            <v>1.0900000000000001</v>
          </cell>
          <cell r="FQ387">
            <v>-0.94</v>
          </cell>
          <cell r="FR387">
            <v>0.59</v>
          </cell>
          <cell r="FS387">
            <v>3.64</v>
          </cell>
          <cell r="FT387">
            <v>1.76</v>
          </cell>
          <cell r="FU387">
            <v>0.05</v>
          </cell>
          <cell r="FV387">
            <v>-1.64</v>
          </cell>
          <cell r="FW387">
            <v>-0.54</v>
          </cell>
          <cell r="FX387">
            <v>0.04</v>
          </cell>
          <cell r="FY387">
            <v>-0.39</v>
          </cell>
          <cell r="FZ387">
            <v>2.4500000000000002</v>
          </cell>
          <cell r="GA387">
            <v>2.0099999999999998</v>
          </cell>
          <cell r="GB387">
            <v>0.17</v>
          </cell>
          <cell r="GC387">
            <v>0.01</v>
          </cell>
          <cell r="GD387">
            <v>1.05</v>
          </cell>
          <cell r="GE387">
            <v>0.74</v>
          </cell>
          <cell r="GF387">
            <v>0.45</v>
          </cell>
          <cell r="GG387">
            <v>0.69</v>
          </cell>
          <cell r="GH387">
            <v>-0.42</v>
          </cell>
          <cell r="GI387">
            <v>1.04</v>
          </cell>
          <cell r="GJ387">
            <v>2.73</v>
          </cell>
          <cell r="GK387">
            <v>1.01</v>
          </cell>
          <cell r="GL387">
            <v>-0.33</v>
          </cell>
          <cell r="GM387">
            <v>-0.39</v>
          </cell>
          <cell r="GN387">
            <v>-0.14000000000000001</v>
          </cell>
          <cell r="GO387">
            <v>0.62</v>
          </cell>
          <cell r="GP387">
            <v>0.91</v>
          </cell>
          <cell r="GQ387">
            <v>-1.1399999999999999</v>
          </cell>
          <cell r="GR387">
            <v>-0.63</v>
          </cell>
          <cell r="GS387">
            <v>0.12</v>
          </cell>
          <cell r="GT387">
            <v>1.55</v>
          </cell>
          <cell r="GU387">
            <v>1.93</v>
          </cell>
          <cell r="GV387">
            <v>0.51</v>
          </cell>
          <cell r="GW387">
            <v>-1.01</v>
          </cell>
          <cell r="GX387">
            <v>-1.08</v>
          </cell>
          <cell r="GY387">
            <v>0.65</v>
          </cell>
          <cell r="GZ387">
            <v>1.91</v>
          </cell>
          <cell r="HA387">
            <v>2</v>
          </cell>
          <cell r="HB387">
            <v>0.1</v>
          </cell>
          <cell r="HC387">
            <v>-0.7</v>
          </cell>
          <cell r="HD387">
            <v>-0.89</v>
          </cell>
          <cell r="HE387">
            <v>0.65</v>
          </cell>
          <cell r="HF387">
            <v>1.32</v>
          </cell>
          <cell r="HG387">
            <v>-0.89</v>
          </cell>
          <cell r="HH387">
            <v>0.91</v>
          </cell>
          <cell r="HI387">
            <v>-0.33</v>
          </cell>
          <cell r="HJ387">
            <v>-0.98</v>
          </cell>
          <cell r="HK387">
            <v>-0.2</v>
          </cell>
          <cell r="HL387">
            <v>1.0900000000000001</v>
          </cell>
          <cell r="HM387">
            <v>1.8</v>
          </cell>
          <cell r="HN387">
            <v>-0.52</v>
          </cell>
          <cell r="HO387">
            <v>-0.57999999999999996</v>
          </cell>
          <cell r="HP387">
            <v>0.14000000000000001</v>
          </cell>
          <cell r="HQ387">
            <v>-1.22</v>
          </cell>
          <cell r="HR387">
            <v>-0.3</v>
          </cell>
          <cell r="HS387">
            <v>0.82</v>
          </cell>
          <cell r="HT387">
            <v>-0.44</v>
          </cell>
          <cell r="HU387">
            <v>0.1</v>
          </cell>
          <cell r="HV387">
            <v>1.37</v>
          </cell>
          <cell r="HW387">
            <v>1.08</v>
          </cell>
          <cell r="HX387">
            <v>0.94</v>
          </cell>
          <cell r="HY387">
            <v>0.97</v>
          </cell>
          <cell r="HZ387">
            <v>0.54</v>
          </cell>
          <cell r="IA387">
            <v>0.55000000000000004</v>
          </cell>
          <cell r="IB387">
            <v>1.47</v>
          </cell>
          <cell r="IC387">
            <v>0.83</v>
          </cell>
          <cell r="ID387">
            <v>-1.57</v>
          </cell>
          <cell r="IE387">
            <v>-0.84</v>
          </cell>
          <cell r="IF387">
            <v>1.06</v>
          </cell>
          <cell r="IG387">
            <v>0.81</v>
          </cell>
          <cell r="IH387">
            <v>-0.14000000000000001</v>
          </cell>
          <cell r="II387">
            <v>-0.54</v>
          </cell>
          <cell r="IJ387">
            <v>1.08</v>
          </cell>
          <cell r="IK387">
            <v>0.49</v>
          </cell>
          <cell r="IL387">
            <v>-0.94</v>
          </cell>
          <cell r="IM387">
            <v>0.93</v>
          </cell>
          <cell r="IN387">
            <v>0.06</v>
          </cell>
          <cell r="IO387">
            <v>-0.6</v>
          </cell>
          <cell r="IP387">
            <v>-0.23</v>
          </cell>
          <cell r="IQ387">
            <v>0.57999999999999996</v>
          </cell>
          <cell r="IR387">
            <v>0.73</v>
          </cell>
          <cell r="IS387">
            <v>-0.19</v>
          </cell>
          <cell r="IT387">
            <v>1.17</v>
          </cell>
          <cell r="IU387">
            <v>0.66</v>
          </cell>
          <cell r="IV387">
            <v>1.3</v>
          </cell>
          <cell r="IW387">
            <v>0.7</v>
          </cell>
          <cell r="IX387">
            <v>0</v>
          </cell>
          <cell r="IY387">
            <v>0.75</v>
          </cell>
          <cell r="IZ387">
            <v>-0.16</v>
          </cell>
          <cell r="JA387">
            <v>0.24</v>
          </cell>
          <cell r="JB387">
            <v>1.46</v>
          </cell>
          <cell r="JC387">
            <v>1.21</v>
          </cell>
          <cell r="JD387">
            <v>0.67</v>
          </cell>
          <cell r="JE387">
            <v>0.3</v>
          </cell>
          <cell r="JF387">
            <v>1.35</v>
          </cell>
          <cell r="JG387">
            <v>1.32</v>
          </cell>
          <cell r="JH387">
            <v>0.57999999999999996</v>
          </cell>
          <cell r="JI387">
            <v>2.5499999999999998</v>
          </cell>
          <cell r="JJ387">
            <v>2.44</v>
          </cell>
          <cell r="JK387">
            <v>-0.02</v>
          </cell>
          <cell r="JL387">
            <v>1.95</v>
          </cell>
          <cell r="JM387">
            <v>2.57</v>
          </cell>
          <cell r="JN387">
            <v>0.41</v>
          </cell>
          <cell r="JO387">
            <v>1.21</v>
          </cell>
          <cell r="JP387">
            <v>0.06</v>
          </cell>
          <cell r="JQ387">
            <v>0.85</v>
          </cell>
          <cell r="JR387">
            <v>1.04</v>
          </cell>
          <cell r="JS387">
            <v>1.03</v>
          </cell>
          <cell r="JT387">
            <v>1.82</v>
          </cell>
          <cell r="JU387">
            <v>0.26</v>
          </cell>
          <cell r="JV387">
            <v>-7.0000000000000007E-2</v>
          </cell>
          <cell r="JW387">
            <v>0.22</v>
          </cell>
          <cell r="JX387">
            <v>2.2599999999999998</v>
          </cell>
          <cell r="JY387">
            <v>1.33</v>
          </cell>
          <cell r="JZ387">
            <v>-1.07</v>
          </cell>
          <cell r="KA387">
            <v>0.27</v>
          </cell>
          <cell r="KB387">
            <v>1.3</v>
          </cell>
          <cell r="KC387">
            <v>0.88</v>
          </cell>
          <cell r="KD387">
            <v>0.11</v>
          </cell>
          <cell r="KE387">
            <v>1.28</v>
          </cell>
          <cell r="KF387">
            <v>1.32</v>
          </cell>
          <cell r="KG387">
            <v>-0.35</v>
          </cell>
          <cell r="KH387">
            <v>0.23</v>
          </cell>
          <cell r="KI387">
            <v>1.19</v>
          </cell>
          <cell r="KJ387">
            <v>1.03</v>
          </cell>
          <cell r="KK387">
            <v>0.67</v>
          </cell>
          <cell r="KL387">
            <v>0.63</v>
          </cell>
          <cell r="KM387">
            <v>1.21</v>
          </cell>
          <cell r="KN387">
            <v>0.41</v>
          </cell>
          <cell r="KO387">
            <v>0.09</v>
          </cell>
          <cell r="KP387">
            <v>1.82</v>
          </cell>
          <cell r="KQ387">
            <v>2.1</v>
          </cell>
          <cell r="KR387">
            <v>-0.05</v>
          </cell>
          <cell r="KS387">
            <v>-0.49</v>
          </cell>
          <cell r="KT387">
            <v>0.86</v>
          </cell>
          <cell r="KU387">
            <v>0.52</v>
          </cell>
          <cell r="KV387">
            <v>0.95</v>
          </cell>
          <cell r="KW387">
            <v>0.6</v>
          </cell>
          <cell r="KX387">
            <v>-0.78</v>
          </cell>
          <cell r="KY387">
            <v>0.1</v>
          </cell>
          <cell r="KZ387">
            <v>0.22</v>
          </cell>
          <cell r="LA387">
            <v>-0.1</v>
          </cell>
          <cell r="LB387">
            <v>0.51</v>
          </cell>
          <cell r="LC387">
            <v>0.59</v>
          </cell>
          <cell r="LD387">
            <v>-0.25</v>
          </cell>
          <cell r="LE387">
            <v>0.12</v>
          </cell>
          <cell r="LF387">
            <v>0.4</v>
          </cell>
          <cell r="LG387">
            <v>0.6</v>
          </cell>
          <cell r="LH387">
            <v>0.40793028267920323</v>
          </cell>
          <cell r="LI387">
            <v>-4.3015966811376594E-2</v>
          </cell>
          <cell r="LJ387">
            <v>-0.2799882737973024</v>
          </cell>
          <cell r="LK387">
            <v>-0.27148288575186735</v>
          </cell>
          <cell r="LL387">
            <v>1.7197619973993916E-3</v>
          </cell>
          <cell r="LM387">
            <v>0.31224803409078949</v>
          </cell>
          <cell r="LN387">
            <v>0.57386039566487079</v>
          </cell>
          <cell r="LO387">
            <v>0.87526699960836762</v>
          </cell>
          <cell r="LP387">
            <v>0.88157240360100031</v>
          </cell>
          <cell r="LQ387">
            <v>0.87451881689109112</v>
          </cell>
          <cell r="LR387">
            <v>0.65133883130673875</v>
          </cell>
          <cell r="LS387">
            <v>0.33898113100721672</v>
          </cell>
          <cell r="LT387">
            <v>0.122028126290965</v>
          </cell>
          <cell r="LU387">
            <v>-0.3803153988323284</v>
          </cell>
          <cell r="LV387">
            <v>-0.22380171998360629</v>
          </cell>
          <cell r="LW387">
            <v>0.3881250875675456</v>
          </cell>
          <cell r="LX387">
            <v>0.3867686597710982</v>
          </cell>
          <cell r="LY387">
            <v>0.69999999999999973</v>
          </cell>
          <cell r="LZ387">
            <v>0.79999999999999993</v>
          </cell>
          <cell r="MA387">
            <v>0.8999999999999998</v>
          </cell>
          <cell r="MB387">
            <v>0.84910861669699234</v>
          </cell>
          <cell r="MC387">
            <v>0.73623730778135155</v>
          </cell>
          <cell r="MD387">
            <v>0.82211084559445524</v>
          </cell>
          <cell r="ME387">
            <v>0.88522715400643326</v>
          </cell>
        </row>
        <row r="388">
          <cell r="A388">
            <v>4101005</v>
          </cell>
          <cell r="G388" t="str">
            <v xml:space="preserve">Agasalho masculino </v>
          </cell>
          <cell r="H388">
            <v>1.71</v>
          </cell>
          <cell r="I388">
            <v>0.73</v>
          </cell>
          <cell r="J388">
            <v>-0.04</v>
          </cell>
          <cell r="K388">
            <v>-0.62</v>
          </cell>
          <cell r="L388">
            <v>-0.88</v>
          </cell>
          <cell r="M388">
            <v>0.41</v>
          </cell>
          <cell r="N388">
            <v>0.86</v>
          </cell>
          <cell r="O388">
            <v>5.25</v>
          </cell>
          <cell r="P388">
            <v>11.37</v>
          </cell>
          <cell r="Q388">
            <v>7.11</v>
          </cell>
          <cell r="R388">
            <v>2.27</v>
          </cell>
          <cell r="S388">
            <v>2.1800000000000002</v>
          </cell>
          <cell r="T388">
            <v>-1.06</v>
          </cell>
          <cell r="U388">
            <v>-1.7</v>
          </cell>
          <cell r="V388">
            <v>-0.6</v>
          </cell>
          <cell r="W388">
            <v>-1.41</v>
          </cell>
          <cell r="X388">
            <v>-1.86</v>
          </cell>
          <cell r="Y388">
            <v>-2.4</v>
          </cell>
          <cell r="Z388">
            <v>-0.56000000000000005</v>
          </cell>
          <cell r="AA388">
            <v>1.26</v>
          </cell>
          <cell r="AB388">
            <v>1.91</v>
          </cell>
          <cell r="AC388">
            <v>1.24</v>
          </cell>
          <cell r="AD388">
            <v>0.36</v>
          </cell>
          <cell r="AE388">
            <v>1.4</v>
          </cell>
          <cell r="AF388">
            <v>0.72</v>
          </cell>
          <cell r="AG388">
            <v>-0.49</v>
          </cell>
          <cell r="AH388">
            <v>-1.34</v>
          </cell>
          <cell r="AI388">
            <v>-1.3</v>
          </cell>
          <cell r="AJ388">
            <v>-0.2</v>
          </cell>
          <cell r="AK388">
            <v>-0.28000000000000003</v>
          </cell>
          <cell r="AL388">
            <v>0.06</v>
          </cell>
          <cell r="AM388">
            <v>11.08</v>
          </cell>
          <cell r="AN388">
            <v>8.1</v>
          </cell>
          <cell r="AO388">
            <v>3.4</v>
          </cell>
          <cell r="AP388">
            <v>2.89</v>
          </cell>
          <cell r="AQ388">
            <v>1.39</v>
          </cell>
          <cell r="AR388">
            <v>-0.37</v>
          </cell>
          <cell r="AS388">
            <v>-3.15</v>
          </cell>
          <cell r="AT388">
            <v>-2.44</v>
          </cell>
          <cell r="AU388">
            <v>-0.85</v>
          </cell>
          <cell r="AV388">
            <v>-1.57</v>
          </cell>
          <cell r="AW388">
            <v>-1.97</v>
          </cell>
          <cell r="AX388">
            <v>-1.93</v>
          </cell>
          <cell r="AY388">
            <v>1.93</v>
          </cell>
          <cell r="AZ388">
            <v>0.36</v>
          </cell>
          <cell r="BA388">
            <v>-0.47</v>
          </cell>
          <cell r="BB388">
            <v>1.44</v>
          </cell>
          <cell r="BC388">
            <v>1.84</v>
          </cell>
          <cell r="BD388">
            <v>0.91</v>
          </cell>
          <cell r="BE388">
            <v>0.09</v>
          </cell>
          <cell r="BF388">
            <v>-1.08</v>
          </cell>
          <cell r="BG388">
            <v>-1.25</v>
          </cell>
          <cell r="BH388">
            <v>-1.1000000000000001</v>
          </cell>
          <cell r="BI388">
            <v>0.34</v>
          </cell>
          <cell r="BJ388">
            <v>0.22</v>
          </cell>
          <cell r="BK388">
            <v>-0.24</v>
          </cell>
          <cell r="BL388">
            <v>6.51</v>
          </cell>
          <cell r="BM388">
            <v>4.8899999999999997</v>
          </cell>
          <cell r="BN388">
            <v>3.62</v>
          </cell>
          <cell r="BO388">
            <v>3.59</v>
          </cell>
          <cell r="BP388">
            <v>-2.1</v>
          </cell>
          <cell r="BQ388">
            <v>-2</v>
          </cell>
          <cell r="BR388">
            <v>-0.5</v>
          </cell>
          <cell r="BS388">
            <v>-2.09</v>
          </cell>
          <cell r="BT388">
            <v>-2.1</v>
          </cell>
          <cell r="BU388">
            <v>-0.59</v>
          </cell>
          <cell r="BV388">
            <v>1.37</v>
          </cell>
          <cell r="BW388">
            <v>-0.09</v>
          </cell>
          <cell r="BX388">
            <v>-0.78</v>
          </cell>
          <cell r="BY388">
            <v>0.6</v>
          </cell>
          <cell r="BZ388">
            <v>1.22</v>
          </cell>
          <cell r="CA388">
            <v>0.56000000000000005</v>
          </cell>
          <cell r="CB388">
            <v>-0.23</v>
          </cell>
          <cell r="CC388">
            <v>-0.35</v>
          </cell>
          <cell r="CD388">
            <v>-0.2</v>
          </cell>
          <cell r="CE388">
            <v>-0.47</v>
          </cell>
          <cell r="CF388">
            <v>0.34</v>
          </cell>
          <cell r="CG388">
            <v>0.22</v>
          </cell>
          <cell r="CH388">
            <v>0.4</v>
          </cell>
          <cell r="CI388">
            <v>1.46</v>
          </cell>
          <cell r="CJ388">
            <v>6.28</v>
          </cell>
          <cell r="CK388">
            <v>7.63</v>
          </cell>
          <cell r="CL388">
            <v>0.73</v>
          </cell>
          <cell r="CM388">
            <v>3.66</v>
          </cell>
          <cell r="CN388">
            <v>2.52</v>
          </cell>
          <cell r="CO388">
            <v>-2.02</v>
          </cell>
          <cell r="CP388">
            <v>-4.32</v>
          </cell>
          <cell r="CQ388">
            <v>-2.78</v>
          </cell>
          <cell r="CR388">
            <v>-1.05</v>
          </cell>
          <cell r="CS388">
            <v>-3.14</v>
          </cell>
          <cell r="CT388">
            <v>-1.4</v>
          </cell>
          <cell r="CU388">
            <v>-0.27</v>
          </cell>
          <cell r="CV388">
            <v>0.73</v>
          </cell>
          <cell r="CW388">
            <v>0.37</v>
          </cell>
          <cell r="CX388">
            <v>0.33</v>
          </cell>
          <cell r="CY388">
            <v>1.1599999999999999</v>
          </cell>
          <cell r="CZ388">
            <v>-0.43</v>
          </cell>
          <cell r="DA388">
            <v>-0.43</v>
          </cell>
          <cell r="DB388">
            <v>-0.02</v>
          </cell>
          <cell r="DC388">
            <v>-1.08</v>
          </cell>
          <cell r="DD388">
            <v>-1.37</v>
          </cell>
          <cell r="DE388">
            <v>5.89</v>
          </cell>
          <cell r="DF388">
            <v>1.7</v>
          </cell>
          <cell r="DG388">
            <v>0.85</v>
          </cell>
          <cell r="DH388">
            <v>3.41</v>
          </cell>
          <cell r="DI388">
            <v>2.2799999999999998</v>
          </cell>
          <cell r="DJ388">
            <v>3.2</v>
          </cell>
          <cell r="DK388">
            <v>1.69</v>
          </cell>
          <cell r="DL388">
            <v>0.69</v>
          </cell>
          <cell r="DM388">
            <v>1.25</v>
          </cell>
          <cell r="DN388">
            <v>-2</v>
          </cell>
          <cell r="DO388">
            <v>-3.38</v>
          </cell>
          <cell r="DP388">
            <v>-0.79</v>
          </cell>
          <cell r="DQ388">
            <v>-1.1100000000000001</v>
          </cell>
          <cell r="DR388">
            <v>-1.65</v>
          </cell>
          <cell r="DS388">
            <v>-0.64</v>
          </cell>
          <cell r="DT388">
            <v>0.37</v>
          </cell>
          <cell r="DU388">
            <v>0.88</v>
          </cell>
          <cell r="DV388">
            <v>0.74</v>
          </cell>
          <cell r="DW388">
            <v>0.04</v>
          </cell>
          <cell r="DX388">
            <v>0.18</v>
          </cell>
          <cell r="DY388">
            <v>1.53</v>
          </cell>
          <cell r="DZ388">
            <v>-0.56999999999999995</v>
          </cell>
          <cell r="EA388">
            <v>-1.66</v>
          </cell>
          <cell r="EB388">
            <v>-0.96</v>
          </cell>
          <cell r="EC388">
            <v>1.78</v>
          </cell>
          <cell r="ED388">
            <v>3.29</v>
          </cell>
          <cell r="EE388">
            <v>5.54</v>
          </cell>
          <cell r="EF388">
            <v>3.09</v>
          </cell>
          <cell r="EG388">
            <v>2.14</v>
          </cell>
          <cell r="EH388">
            <v>4.47</v>
          </cell>
          <cell r="EI388">
            <v>2.8</v>
          </cell>
          <cell r="EJ388">
            <v>-0.84</v>
          </cell>
          <cell r="EK388">
            <v>0.15</v>
          </cell>
          <cell r="EL388">
            <v>-1.21</v>
          </cell>
          <cell r="EM388">
            <v>-2.2000000000000002</v>
          </cell>
          <cell r="EN388">
            <v>-1.18</v>
          </cell>
          <cell r="EO388">
            <v>-1.46</v>
          </cell>
          <cell r="EP388">
            <v>0.71</v>
          </cell>
          <cell r="EQ388">
            <v>-3.39</v>
          </cell>
          <cell r="ER388">
            <v>1.27</v>
          </cell>
          <cell r="ES388">
            <v>1.84</v>
          </cell>
          <cell r="ET388">
            <v>1.42</v>
          </cell>
          <cell r="EU388">
            <v>0.56000000000000005</v>
          </cell>
          <cell r="EV388">
            <v>0.52</v>
          </cell>
          <cell r="EW388">
            <v>-0.18</v>
          </cell>
          <cell r="EX388">
            <v>-1.1299999999999999</v>
          </cell>
          <cell r="EY388">
            <v>-1.8</v>
          </cell>
          <cell r="EZ388">
            <v>-1.83</v>
          </cell>
          <cell r="FA388">
            <v>3.82</v>
          </cell>
          <cell r="FB388">
            <v>3.41</v>
          </cell>
          <cell r="FC388">
            <v>3.01</v>
          </cell>
          <cell r="FD388">
            <v>2.82</v>
          </cell>
          <cell r="FE388">
            <v>2.1800000000000002</v>
          </cell>
          <cell r="FF388">
            <v>2.0499999999999998</v>
          </cell>
          <cell r="FG388">
            <v>2.0099999999999998</v>
          </cell>
          <cell r="FH388">
            <v>0.67</v>
          </cell>
          <cell r="FI388">
            <v>-0.21</v>
          </cell>
          <cell r="FJ388">
            <v>-1.53</v>
          </cell>
          <cell r="FK388">
            <v>-2.85</v>
          </cell>
          <cell r="FL388">
            <v>-1.95</v>
          </cell>
          <cell r="FM388">
            <v>-3.97</v>
          </cell>
          <cell r="FN388">
            <v>-0.24</v>
          </cell>
          <cell r="FO388">
            <v>0.67</v>
          </cell>
          <cell r="FP388">
            <v>1.89</v>
          </cell>
          <cell r="FQ388">
            <v>-0.77</v>
          </cell>
          <cell r="FR388">
            <v>0.87</v>
          </cell>
          <cell r="FS388">
            <v>2.48</v>
          </cell>
          <cell r="FT388">
            <v>0.51</v>
          </cell>
          <cell r="FU388">
            <v>0.33</v>
          </cell>
          <cell r="FV388">
            <v>-0.21</v>
          </cell>
          <cell r="FW388">
            <v>0.06</v>
          </cell>
          <cell r="FX388">
            <v>0.62</v>
          </cell>
          <cell r="FY388">
            <v>1.35</v>
          </cell>
          <cell r="FZ388">
            <v>2.85</v>
          </cell>
          <cell r="GA388">
            <v>2.11</v>
          </cell>
          <cell r="GB388">
            <v>3</v>
          </cell>
          <cell r="GC388">
            <v>3.79</v>
          </cell>
          <cell r="GD388">
            <v>2.0699999999999998</v>
          </cell>
          <cell r="GE388">
            <v>2.2799999999999998</v>
          </cell>
          <cell r="GF388">
            <v>1.47</v>
          </cell>
          <cell r="GG388">
            <v>-2.21</v>
          </cell>
          <cell r="GH388">
            <v>-2.2799999999999998</v>
          </cell>
          <cell r="GI388">
            <v>-4.09</v>
          </cell>
          <cell r="GJ388">
            <v>-5.38</v>
          </cell>
          <cell r="GK388">
            <v>-3.35</v>
          </cell>
          <cell r="GL388">
            <v>-1.17</v>
          </cell>
          <cell r="GM388">
            <v>0.21</v>
          </cell>
          <cell r="GN388">
            <v>1.08</v>
          </cell>
          <cell r="GO388">
            <v>0.45</v>
          </cell>
          <cell r="GP388">
            <v>0.22</v>
          </cell>
          <cell r="GQ388">
            <v>1.44</v>
          </cell>
          <cell r="GR388">
            <v>-0.2</v>
          </cell>
          <cell r="GS388">
            <v>-1.65</v>
          </cell>
          <cell r="GT388">
            <v>-0.46</v>
          </cell>
          <cell r="GU388">
            <v>0.56000000000000005</v>
          </cell>
          <cell r="GV388">
            <v>0.1</v>
          </cell>
          <cell r="GW388">
            <v>0.11</v>
          </cell>
          <cell r="GX388">
            <v>3.16</v>
          </cell>
          <cell r="GY388">
            <v>3.55</v>
          </cell>
          <cell r="GZ388">
            <v>-1.04</v>
          </cell>
          <cell r="HA388">
            <v>2.77</v>
          </cell>
          <cell r="HB388">
            <v>0.69</v>
          </cell>
          <cell r="HC388">
            <v>0.95</v>
          </cell>
          <cell r="HD388">
            <v>-1.75</v>
          </cell>
          <cell r="HE388">
            <v>-2.2599999999999998</v>
          </cell>
          <cell r="HF388">
            <v>-1.64</v>
          </cell>
          <cell r="HG388">
            <v>-4.05</v>
          </cell>
          <cell r="HH388">
            <v>-1.7</v>
          </cell>
          <cell r="HI388">
            <v>-1.03</v>
          </cell>
          <cell r="HJ388">
            <v>-1.04</v>
          </cell>
          <cell r="HK388">
            <v>0.71</v>
          </cell>
          <cell r="HL388">
            <v>-0.39</v>
          </cell>
          <cell r="HM388">
            <v>-0.45</v>
          </cell>
          <cell r="HN388">
            <v>0.97</v>
          </cell>
          <cell r="HO388">
            <v>1.35</v>
          </cell>
          <cell r="HP388">
            <v>1.03</v>
          </cell>
          <cell r="HQ388">
            <v>0.01</v>
          </cell>
          <cell r="HR388">
            <v>-0.82</v>
          </cell>
          <cell r="HS388">
            <v>-0.71</v>
          </cell>
          <cell r="HT388">
            <v>0.01</v>
          </cell>
          <cell r="HU388">
            <v>0.71</v>
          </cell>
          <cell r="HV388">
            <v>2.2799999999999998</v>
          </cell>
          <cell r="HW388">
            <v>1.42</v>
          </cell>
          <cell r="HX388">
            <v>2.78</v>
          </cell>
          <cell r="HY388">
            <v>1.23</v>
          </cell>
          <cell r="HZ388">
            <v>1.25</v>
          </cell>
          <cell r="IA388">
            <v>1.74</v>
          </cell>
          <cell r="IB388">
            <v>0.43</v>
          </cell>
          <cell r="IC388">
            <v>-1.21</v>
          </cell>
          <cell r="ID388">
            <v>-2</v>
          </cell>
          <cell r="IE388">
            <v>-3.44</v>
          </cell>
          <cell r="IF388">
            <v>-3.38</v>
          </cell>
          <cell r="IG388">
            <v>-2.0299999999999998</v>
          </cell>
          <cell r="IH388">
            <v>0.62</v>
          </cell>
          <cell r="II388">
            <v>0.37</v>
          </cell>
          <cell r="IJ388">
            <v>-0.2</v>
          </cell>
          <cell r="IK388">
            <v>-0.1</v>
          </cell>
          <cell r="IL388">
            <v>0.01</v>
          </cell>
          <cell r="IM388">
            <v>1.08</v>
          </cell>
          <cell r="IN388">
            <v>1.03</v>
          </cell>
          <cell r="IO388">
            <v>-0.48</v>
          </cell>
          <cell r="IP388">
            <v>-1.59</v>
          </cell>
          <cell r="IQ388">
            <v>-0.6</v>
          </cell>
          <cell r="IR388">
            <v>0.03</v>
          </cell>
          <cell r="IS388">
            <v>1.0900000000000001</v>
          </cell>
          <cell r="IT388">
            <v>0.71</v>
          </cell>
          <cell r="IU388">
            <v>3.04</v>
          </cell>
          <cell r="IV388">
            <v>3.44</v>
          </cell>
          <cell r="IW388">
            <v>2.46</v>
          </cell>
          <cell r="IX388">
            <v>2.94</v>
          </cell>
          <cell r="IY388">
            <v>0.8</v>
          </cell>
          <cell r="IZ388">
            <v>-0.96</v>
          </cell>
          <cell r="JA388">
            <v>-2.2200000000000002</v>
          </cell>
          <cell r="JB388">
            <v>-2.08</v>
          </cell>
          <cell r="JC388">
            <v>-1.76</v>
          </cell>
          <cell r="JD388">
            <v>-2.2000000000000002</v>
          </cell>
          <cell r="JE388">
            <v>-1.83</v>
          </cell>
          <cell r="JF388">
            <v>-1.32</v>
          </cell>
          <cell r="JG388">
            <v>-0.61</v>
          </cell>
          <cell r="JH388">
            <v>0.91</v>
          </cell>
          <cell r="JI388">
            <v>0.66</v>
          </cell>
          <cell r="JJ388">
            <v>0.17</v>
          </cell>
          <cell r="JK388">
            <v>1.1499999999999999</v>
          </cell>
          <cell r="JL388">
            <v>1.34</v>
          </cell>
          <cell r="JM388">
            <v>0.42</v>
          </cell>
          <cell r="JN388">
            <v>0.41</v>
          </cell>
          <cell r="JO388">
            <v>0.93</v>
          </cell>
          <cell r="JP388">
            <v>0.33</v>
          </cell>
          <cell r="JQ388">
            <v>0.06</v>
          </cell>
          <cell r="JR388">
            <v>0.48</v>
          </cell>
          <cell r="JS388">
            <v>0.98</v>
          </cell>
          <cell r="JT388">
            <v>2.88</v>
          </cell>
          <cell r="JU388">
            <v>2.0099999999999998</v>
          </cell>
          <cell r="JV388">
            <v>0.97</v>
          </cell>
          <cell r="JW388">
            <v>0.67</v>
          </cell>
          <cell r="JX388">
            <v>0.67</v>
          </cell>
          <cell r="JY388">
            <v>-1.23</v>
          </cell>
          <cell r="JZ388">
            <v>-1.64</v>
          </cell>
          <cell r="KA388">
            <v>-2.5099999999999998</v>
          </cell>
          <cell r="KB388">
            <v>-2.88</v>
          </cell>
          <cell r="KC388">
            <v>-2.0699999999999998</v>
          </cell>
          <cell r="KD388">
            <v>-1.36</v>
          </cell>
          <cell r="KE388">
            <v>-1.21</v>
          </cell>
          <cell r="KF388">
            <v>-1.05</v>
          </cell>
          <cell r="KG388">
            <v>-0.2</v>
          </cell>
          <cell r="KH388">
            <v>0.68</v>
          </cell>
          <cell r="KI388">
            <v>0.94</v>
          </cell>
          <cell r="KJ388">
            <v>0.7</v>
          </cell>
          <cell r="KK388">
            <v>0</v>
          </cell>
          <cell r="KL388">
            <v>-0.87</v>
          </cell>
          <cell r="KM388">
            <v>-0.71</v>
          </cell>
          <cell r="KN388">
            <v>-0.48</v>
          </cell>
          <cell r="KO388">
            <v>-0.39</v>
          </cell>
          <cell r="KP388">
            <v>2.96</v>
          </cell>
          <cell r="KQ388">
            <v>2.91</v>
          </cell>
          <cell r="KR388">
            <v>1.85</v>
          </cell>
          <cell r="KS388">
            <v>2.06</v>
          </cell>
          <cell r="KT388">
            <v>1.57</v>
          </cell>
          <cell r="KU388">
            <v>0.93</v>
          </cell>
          <cell r="KV388">
            <v>0.51</v>
          </cell>
          <cell r="KW388">
            <v>-1.63</v>
          </cell>
          <cell r="KX388">
            <v>-1.87</v>
          </cell>
          <cell r="KY388">
            <v>-1.79</v>
          </cell>
          <cell r="KZ388">
            <v>-1.53</v>
          </cell>
          <cell r="LA388">
            <v>-0.99</v>
          </cell>
          <cell r="LB388">
            <v>-0.71</v>
          </cell>
          <cell r="LC388">
            <v>1.1100000000000001</v>
          </cell>
          <cell r="LD388">
            <v>-0.04</v>
          </cell>
          <cell r="LE388">
            <v>0.32</v>
          </cell>
          <cell r="LF388">
            <v>0.4</v>
          </cell>
          <cell r="LG388">
            <v>0.6</v>
          </cell>
          <cell r="LH388">
            <v>0.40793028267920323</v>
          </cell>
          <cell r="LI388">
            <v>-4.3015966811376594E-2</v>
          </cell>
          <cell r="LJ388">
            <v>-0.2799882737973024</v>
          </cell>
          <cell r="LK388">
            <v>-0.27148288575186735</v>
          </cell>
          <cell r="LL388">
            <v>1.7197619973993916E-3</v>
          </cell>
          <cell r="LM388">
            <v>0.31224803409078949</v>
          </cell>
          <cell r="LN388">
            <v>0.57386039566487079</v>
          </cell>
          <cell r="LO388">
            <v>0.87526699960836762</v>
          </cell>
          <cell r="LP388">
            <v>0.88157240360100031</v>
          </cell>
          <cell r="LQ388">
            <v>0.87451881689109112</v>
          </cell>
          <cell r="LR388">
            <v>0.65133883130673875</v>
          </cell>
          <cell r="LS388">
            <v>0.33898113100721672</v>
          </cell>
          <cell r="LT388">
            <v>0.122028126290965</v>
          </cell>
          <cell r="LU388">
            <v>-0.3803153988323284</v>
          </cell>
          <cell r="LV388">
            <v>-0.22380171998360629</v>
          </cell>
          <cell r="LW388">
            <v>0.3881250875675456</v>
          </cell>
          <cell r="LX388">
            <v>0.3867686597710982</v>
          </cell>
          <cell r="LY388">
            <v>0.69999999999999973</v>
          </cell>
          <cell r="LZ388">
            <v>0.79999999999999993</v>
          </cell>
          <cell r="MA388">
            <v>0.8999999999999998</v>
          </cell>
          <cell r="MB388">
            <v>0.84910861669699234</v>
          </cell>
          <cell r="MC388">
            <v>0.73623730778135155</v>
          </cell>
          <cell r="MD388">
            <v>0.82211084559445524</v>
          </cell>
          <cell r="ME388">
            <v>0.88522715400643326</v>
          </cell>
        </row>
        <row r="389">
          <cell r="A389">
            <v>4101006</v>
          </cell>
          <cell r="G389" t="str">
            <v xml:space="preserve">Short e bermuda masculina </v>
          </cell>
          <cell r="H389">
            <v>0.44</v>
          </cell>
          <cell r="I389">
            <v>0.79</v>
          </cell>
          <cell r="J389">
            <v>0.16</v>
          </cell>
          <cell r="K389">
            <v>-1.26</v>
          </cell>
          <cell r="L389">
            <v>-0.95</v>
          </cell>
          <cell r="M389">
            <v>-0.09</v>
          </cell>
          <cell r="N389">
            <v>-0.26</v>
          </cell>
          <cell r="O389">
            <v>-0.28999999999999998</v>
          </cell>
          <cell r="P389">
            <v>0.24</v>
          </cell>
          <cell r="Q389">
            <v>0.47</v>
          </cell>
          <cell r="R389">
            <v>0.23</v>
          </cell>
          <cell r="S389">
            <v>0.66</v>
          </cell>
          <cell r="T389">
            <v>1.6</v>
          </cell>
          <cell r="U389">
            <v>0.66</v>
          </cell>
          <cell r="V389">
            <v>0.3</v>
          </cell>
          <cell r="W389">
            <v>1.63</v>
          </cell>
          <cell r="X389">
            <v>1.26</v>
          </cell>
          <cell r="Y389">
            <v>-0.08</v>
          </cell>
          <cell r="Z389">
            <v>7.0000000000000007E-2</v>
          </cell>
          <cell r="AA389">
            <v>1.52</v>
          </cell>
          <cell r="AB389">
            <v>0.48</v>
          </cell>
          <cell r="AC389">
            <v>0.45</v>
          </cell>
          <cell r="AD389">
            <v>1.62</v>
          </cell>
          <cell r="AE389">
            <v>1.91</v>
          </cell>
          <cell r="AF389">
            <v>1.48</v>
          </cell>
          <cell r="AG389">
            <v>0.79</v>
          </cell>
          <cell r="AH389">
            <v>0.04</v>
          </cell>
          <cell r="AI389">
            <v>-0.61</v>
          </cell>
          <cell r="AJ389">
            <v>-0.38</v>
          </cell>
          <cell r="AK389">
            <v>0.19</v>
          </cell>
          <cell r="AL389">
            <v>-0.61</v>
          </cell>
          <cell r="AM389">
            <v>-0.14000000000000001</v>
          </cell>
          <cell r="AN389">
            <v>0.16</v>
          </cell>
          <cell r="AO389">
            <v>0.19</v>
          </cell>
          <cell r="AP389">
            <v>0.81</v>
          </cell>
          <cell r="AQ389">
            <v>0.27</v>
          </cell>
          <cell r="AR389">
            <v>0.2</v>
          </cell>
          <cell r="AS389">
            <v>0.11</v>
          </cell>
          <cell r="AT389">
            <v>0</v>
          </cell>
          <cell r="AU389">
            <v>-0.35</v>
          </cell>
          <cell r="AV389">
            <v>0.13</v>
          </cell>
          <cell r="AW389">
            <v>0.35</v>
          </cell>
          <cell r="AX389">
            <v>1.22</v>
          </cell>
          <cell r="AY389">
            <v>1.51</v>
          </cell>
          <cell r="AZ389">
            <v>0.91</v>
          </cell>
          <cell r="BA389">
            <v>0.43</v>
          </cell>
          <cell r="BB389">
            <v>1.04</v>
          </cell>
          <cell r="BC389">
            <v>1.36</v>
          </cell>
          <cell r="BD389">
            <v>1.33</v>
          </cell>
          <cell r="BE389">
            <v>0.54</v>
          </cell>
          <cell r="BF389">
            <v>-1.69</v>
          </cell>
          <cell r="BG389">
            <v>-1.29</v>
          </cell>
          <cell r="BH389">
            <v>0.65</v>
          </cell>
          <cell r="BI389">
            <v>-0.09</v>
          </cell>
          <cell r="BJ389">
            <v>-0.3</v>
          </cell>
          <cell r="BK389">
            <v>0.28999999999999998</v>
          </cell>
          <cell r="BL389">
            <v>0.79</v>
          </cell>
          <cell r="BM389">
            <v>0.03</v>
          </cell>
          <cell r="BN389">
            <v>0.13</v>
          </cell>
          <cell r="BO389">
            <v>1.29</v>
          </cell>
          <cell r="BP389">
            <v>0.22</v>
          </cell>
          <cell r="BQ389">
            <v>0.47</v>
          </cell>
          <cell r="BR389">
            <v>0.54</v>
          </cell>
          <cell r="BS389">
            <v>1.1399999999999999</v>
          </cell>
          <cell r="BT389">
            <v>1.04</v>
          </cell>
          <cell r="BU389">
            <v>-0.15</v>
          </cell>
          <cell r="BV389">
            <v>-0.39</v>
          </cell>
          <cell r="BW389">
            <v>0.69</v>
          </cell>
          <cell r="BX389">
            <v>0.57999999999999996</v>
          </cell>
          <cell r="BY389">
            <v>1.1100000000000001</v>
          </cell>
          <cell r="BZ389">
            <v>2.57</v>
          </cell>
          <cell r="CA389">
            <v>1.99</v>
          </cell>
          <cell r="CB389">
            <v>-0.3</v>
          </cell>
          <cell r="CC389">
            <v>-1.46</v>
          </cell>
          <cell r="CD389">
            <v>-0.04</v>
          </cell>
          <cell r="CE389">
            <v>0.55000000000000004</v>
          </cell>
          <cell r="CF389">
            <v>0.15</v>
          </cell>
          <cell r="CG389">
            <v>-0.78</v>
          </cell>
          <cell r="CH389">
            <v>-1.1200000000000001</v>
          </cell>
          <cell r="CI389">
            <v>0.18</v>
          </cell>
          <cell r="CJ389">
            <v>-0.48</v>
          </cell>
          <cell r="CK389">
            <v>-1.02</v>
          </cell>
          <cell r="CL389">
            <v>-0.35</v>
          </cell>
          <cell r="CM389">
            <v>0.34</v>
          </cell>
          <cell r="CN389">
            <v>-0.06</v>
          </cell>
          <cell r="CO389">
            <v>-1.32</v>
          </cell>
          <cell r="CP389">
            <v>-0.92</v>
          </cell>
          <cell r="CQ389">
            <v>1.46</v>
          </cell>
          <cell r="CR389">
            <v>1.63</v>
          </cell>
          <cell r="CS389">
            <v>1.19</v>
          </cell>
          <cell r="CT389">
            <v>0.84</v>
          </cell>
          <cell r="CU389">
            <v>0.87</v>
          </cell>
          <cell r="CV389">
            <v>0.82</v>
          </cell>
          <cell r="CW389">
            <v>1.37</v>
          </cell>
          <cell r="CX389">
            <v>1.86</v>
          </cell>
          <cell r="CY389">
            <v>1.58</v>
          </cell>
          <cell r="CZ389">
            <v>1.27</v>
          </cell>
          <cell r="DA389">
            <v>1.27</v>
          </cell>
          <cell r="DB389">
            <v>0.65</v>
          </cell>
          <cell r="DC389">
            <v>1.1000000000000001</v>
          </cell>
          <cell r="DD389">
            <v>1.21</v>
          </cell>
          <cell r="DE389">
            <v>0.32</v>
          </cell>
          <cell r="DF389">
            <v>0.85</v>
          </cell>
          <cell r="DG389">
            <v>1.75</v>
          </cell>
          <cell r="DH389">
            <v>0.37</v>
          </cell>
          <cell r="DI389">
            <v>-0.42</v>
          </cell>
          <cell r="DJ389">
            <v>0.3</v>
          </cell>
          <cell r="DK389">
            <v>0.22</v>
          </cell>
          <cell r="DL389">
            <v>0.56000000000000005</v>
          </cell>
          <cell r="DM389">
            <v>1.1200000000000001</v>
          </cell>
          <cell r="DN389">
            <v>1.52</v>
          </cell>
          <cell r="DO389">
            <v>1.35</v>
          </cell>
          <cell r="DP389">
            <v>1.36</v>
          </cell>
          <cell r="DQ389">
            <v>0.81</v>
          </cell>
          <cell r="DR389">
            <v>1.1000000000000001</v>
          </cell>
          <cell r="DS389">
            <v>1.33</v>
          </cell>
          <cell r="DT389">
            <v>0.46</v>
          </cell>
          <cell r="DU389">
            <v>0.33</v>
          </cell>
          <cell r="DV389">
            <v>0.65</v>
          </cell>
          <cell r="DW389">
            <v>0.78</v>
          </cell>
          <cell r="DX389">
            <v>1.1399999999999999</v>
          </cell>
          <cell r="DY389">
            <v>0.68</v>
          </cell>
          <cell r="DZ389">
            <v>-0.33</v>
          </cell>
          <cell r="EA389">
            <v>-0.14000000000000001</v>
          </cell>
          <cell r="EB389">
            <v>0.8</v>
          </cell>
          <cell r="EC389">
            <v>0.63</v>
          </cell>
          <cell r="ED389">
            <v>0.33</v>
          </cell>
          <cell r="EE389">
            <v>0.19</v>
          </cell>
          <cell r="EF389">
            <v>0.69</v>
          </cell>
          <cell r="EG389">
            <v>1.06</v>
          </cell>
          <cell r="EH389">
            <v>1.05</v>
          </cell>
          <cell r="EI389">
            <v>-0.78</v>
          </cell>
          <cell r="EJ389">
            <v>-0.91</v>
          </cell>
          <cell r="EK389">
            <v>0.78</v>
          </cell>
          <cell r="EL389">
            <v>1.31</v>
          </cell>
          <cell r="EM389">
            <v>1.47</v>
          </cell>
          <cell r="EN389">
            <v>0.92</v>
          </cell>
          <cell r="EO389">
            <v>1.02</v>
          </cell>
          <cell r="EP389">
            <v>1.38</v>
          </cell>
          <cell r="EQ389">
            <v>0.65</v>
          </cell>
          <cell r="ER389">
            <v>1.64</v>
          </cell>
          <cell r="ES389">
            <v>2.11</v>
          </cell>
          <cell r="ET389">
            <v>1.84</v>
          </cell>
          <cell r="EU389">
            <v>1.86</v>
          </cell>
          <cell r="EV389">
            <v>0.1</v>
          </cell>
          <cell r="EW389">
            <v>0.19</v>
          </cell>
          <cell r="EX389">
            <v>0.91</v>
          </cell>
          <cell r="EY389">
            <v>0.76</v>
          </cell>
          <cell r="EZ389">
            <v>-0.59</v>
          </cell>
          <cell r="FA389">
            <v>-0.32</v>
          </cell>
          <cell r="FB389">
            <v>0.01</v>
          </cell>
          <cell r="FC389">
            <v>0.93</v>
          </cell>
          <cell r="FD389">
            <v>1.58</v>
          </cell>
          <cell r="FE389">
            <v>0.95</v>
          </cell>
          <cell r="FF389">
            <v>1.43</v>
          </cell>
          <cell r="FG389">
            <v>1.18</v>
          </cell>
          <cell r="FH389">
            <v>0.04</v>
          </cell>
          <cell r="FI389">
            <v>0.14000000000000001</v>
          </cell>
          <cell r="FJ389">
            <v>0.99</v>
          </cell>
          <cell r="FK389">
            <v>1.9</v>
          </cell>
          <cell r="FL389">
            <v>2.57</v>
          </cell>
          <cell r="FM389">
            <v>2.16</v>
          </cell>
          <cell r="FN389">
            <v>0.75</v>
          </cell>
          <cell r="FO389">
            <v>1.43</v>
          </cell>
          <cell r="FP389">
            <v>0.76</v>
          </cell>
          <cell r="FQ389">
            <v>0.33</v>
          </cell>
          <cell r="FR389">
            <v>1.34</v>
          </cell>
          <cell r="FS389">
            <v>1.01</v>
          </cell>
          <cell r="FT389">
            <v>0.6</v>
          </cell>
          <cell r="FU389">
            <v>-0.28000000000000003</v>
          </cell>
          <cell r="FV389">
            <v>0.14000000000000001</v>
          </cell>
          <cell r="FW389">
            <v>0</v>
          </cell>
          <cell r="FX389">
            <v>-0.65</v>
          </cell>
          <cell r="FY389">
            <v>-2.42</v>
          </cell>
          <cell r="FZ389">
            <v>-1.37</v>
          </cell>
          <cell r="GA389">
            <v>0.03</v>
          </cell>
          <cell r="GB389">
            <v>0.15</v>
          </cell>
          <cell r="GC389">
            <v>-0.05</v>
          </cell>
          <cell r="GD389">
            <v>-0.22</v>
          </cell>
          <cell r="GE389">
            <v>-0.19</v>
          </cell>
          <cell r="GF389">
            <v>0.37</v>
          </cell>
          <cell r="GG389">
            <v>0.36</v>
          </cell>
          <cell r="GH389">
            <v>0.16</v>
          </cell>
          <cell r="GI389">
            <v>1.1100000000000001</v>
          </cell>
          <cell r="GJ389">
            <v>1.75</v>
          </cell>
          <cell r="GK389">
            <v>1.34</v>
          </cell>
          <cell r="GL389">
            <v>1.98</v>
          </cell>
          <cell r="GM389">
            <v>2.1800000000000002</v>
          </cell>
          <cell r="GN389">
            <v>1.97</v>
          </cell>
          <cell r="GO389">
            <v>1.2</v>
          </cell>
          <cell r="GP389">
            <v>0.6</v>
          </cell>
          <cell r="GQ389">
            <v>1.17</v>
          </cell>
          <cell r="GR389">
            <v>1.3</v>
          </cell>
          <cell r="GS389">
            <v>1.1000000000000001</v>
          </cell>
          <cell r="GT389">
            <v>0.04</v>
          </cell>
          <cell r="GU389">
            <v>-0.6</v>
          </cell>
          <cell r="GV389">
            <v>0.2</v>
          </cell>
          <cell r="GW389">
            <v>-0.31</v>
          </cell>
          <cell r="GX389">
            <v>-0.05</v>
          </cell>
          <cell r="GY389">
            <v>0.39</v>
          </cell>
          <cell r="GZ389">
            <v>-0.8</v>
          </cell>
          <cell r="HA389">
            <v>0.18</v>
          </cell>
          <cell r="HB389">
            <v>0.24</v>
          </cell>
          <cell r="HC389">
            <v>-0.09</v>
          </cell>
          <cell r="HD389">
            <v>0.45</v>
          </cell>
          <cell r="HE389">
            <v>-0.27</v>
          </cell>
          <cell r="HF389">
            <v>0.84</v>
          </cell>
          <cell r="HG389">
            <v>0.83</v>
          </cell>
          <cell r="HH389">
            <v>1.43</v>
          </cell>
          <cell r="HI389">
            <v>1.59</v>
          </cell>
          <cell r="HJ389">
            <v>1.18</v>
          </cell>
          <cell r="HK389">
            <v>1.36</v>
          </cell>
          <cell r="HL389">
            <v>0.52</v>
          </cell>
          <cell r="HM389">
            <v>1.62</v>
          </cell>
          <cell r="HN389">
            <v>2.23</v>
          </cell>
          <cell r="HO389">
            <v>1.45</v>
          </cell>
          <cell r="HP389">
            <v>0.54</v>
          </cell>
          <cell r="HQ389">
            <v>-0.42</v>
          </cell>
          <cell r="HR389">
            <v>-0.97</v>
          </cell>
          <cell r="HS389">
            <v>-0.23</v>
          </cell>
          <cell r="HT389">
            <v>0.69</v>
          </cell>
          <cell r="HU389">
            <v>0.36</v>
          </cell>
          <cell r="HV389">
            <v>0.17</v>
          </cell>
          <cell r="HW389">
            <v>-0.3</v>
          </cell>
          <cell r="HX389">
            <v>-0.44</v>
          </cell>
          <cell r="HY389">
            <v>0.28999999999999998</v>
          </cell>
          <cell r="HZ389">
            <v>0.39</v>
          </cell>
          <cell r="IA389">
            <v>-0.01</v>
          </cell>
          <cell r="IB389">
            <v>-1.01</v>
          </cell>
          <cell r="IC389">
            <v>-1.24</v>
          </cell>
          <cell r="ID389">
            <v>0.4</v>
          </cell>
          <cell r="IE389">
            <v>-0.04</v>
          </cell>
          <cell r="IF389">
            <v>-0.05</v>
          </cell>
          <cell r="IG389">
            <v>1.28</v>
          </cell>
          <cell r="IH389">
            <v>1.1200000000000001</v>
          </cell>
          <cell r="II389">
            <v>1.65</v>
          </cell>
          <cell r="IJ389">
            <v>1.05</v>
          </cell>
          <cell r="IK389">
            <v>0.13</v>
          </cell>
          <cell r="IL389">
            <v>0.48</v>
          </cell>
          <cell r="IM389">
            <v>0.9</v>
          </cell>
          <cell r="IN389">
            <v>0.76</v>
          </cell>
          <cell r="IO389">
            <v>-0.43</v>
          </cell>
          <cell r="IP389">
            <v>-0.88</v>
          </cell>
          <cell r="IQ389">
            <v>-0.4</v>
          </cell>
          <cell r="IR389">
            <v>-0.05</v>
          </cell>
          <cell r="IS389">
            <v>0.14000000000000001</v>
          </cell>
          <cell r="IT389">
            <v>0.01</v>
          </cell>
          <cell r="IU389">
            <v>-0.7</v>
          </cell>
          <cell r="IV389">
            <v>-0.98</v>
          </cell>
          <cell r="IW389">
            <v>-0.57999999999999996</v>
          </cell>
          <cell r="IX389">
            <v>0.16</v>
          </cell>
          <cell r="IY389">
            <v>0.89</v>
          </cell>
          <cell r="IZ389">
            <v>-0.9</v>
          </cell>
          <cell r="JA389">
            <v>-0.74</v>
          </cell>
          <cell r="JB389">
            <v>1.64</v>
          </cell>
          <cell r="JC389">
            <v>1.89</v>
          </cell>
          <cell r="JD389">
            <v>0.85</v>
          </cell>
          <cell r="JE389">
            <v>0.74</v>
          </cell>
          <cell r="JF389">
            <v>1.47</v>
          </cell>
          <cell r="JG389">
            <v>0.91</v>
          </cell>
          <cell r="JH389">
            <v>0.73</v>
          </cell>
          <cell r="JI389">
            <v>0.99</v>
          </cell>
          <cell r="JJ389">
            <v>1.53</v>
          </cell>
          <cell r="JK389">
            <v>2.14</v>
          </cell>
          <cell r="JL389">
            <v>-0.68</v>
          </cell>
          <cell r="JM389">
            <v>-1.25</v>
          </cell>
          <cell r="JN389">
            <v>-7.0000000000000007E-2</v>
          </cell>
          <cell r="JO389">
            <v>0.16</v>
          </cell>
          <cell r="JP389">
            <v>0.65</v>
          </cell>
          <cell r="JQ389">
            <v>-0.78</v>
          </cell>
          <cell r="JR389">
            <v>-0.91</v>
          </cell>
          <cell r="JS389">
            <v>-0.08</v>
          </cell>
          <cell r="JT389">
            <v>0.87</v>
          </cell>
          <cell r="JU389">
            <v>1.85</v>
          </cell>
          <cell r="JV389">
            <v>0.38</v>
          </cell>
          <cell r="JW389">
            <v>-0.27</v>
          </cell>
          <cell r="JX389">
            <v>-0.4</v>
          </cell>
          <cell r="JY389">
            <v>-0.87</v>
          </cell>
          <cell r="JZ389">
            <v>0.26</v>
          </cell>
          <cell r="KA389">
            <v>1.06</v>
          </cell>
          <cell r="KB389">
            <v>1.44</v>
          </cell>
          <cell r="KC389">
            <v>0.54</v>
          </cell>
          <cell r="KD389">
            <v>-0.05</v>
          </cell>
          <cell r="KE389">
            <v>0.62</v>
          </cell>
          <cell r="KF389">
            <v>-0.09</v>
          </cell>
          <cell r="KG389">
            <v>-0.3</v>
          </cell>
          <cell r="KH389">
            <v>1</v>
          </cell>
          <cell r="KI389">
            <v>1.77</v>
          </cell>
          <cell r="KJ389">
            <v>0.5</v>
          </cell>
          <cell r="KK389">
            <v>0.34</v>
          </cell>
          <cell r="KL389">
            <v>0.45</v>
          </cell>
          <cell r="KM389">
            <v>-0.31</v>
          </cell>
          <cell r="KN389">
            <v>-0.81</v>
          </cell>
          <cell r="KO389">
            <v>-1.28</v>
          </cell>
          <cell r="KP389">
            <v>-0.83</v>
          </cell>
          <cell r="KQ389">
            <v>-0.42</v>
          </cell>
          <cell r="KR389">
            <v>-0.01</v>
          </cell>
          <cell r="KS389">
            <v>0.67</v>
          </cell>
          <cell r="KT389">
            <v>1.26</v>
          </cell>
          <cell r="KU389">
            <v>0.86</v>
          </cell>
          <cell r="KV389">
            <v>-0.18</v>
          </cell>
          <cell r="KW389">
            <v>-0.54</v>
          </cell>
          <cell r="KX389">
            <v>0.2</v>
          </cell>
          <cell r="KY389">
            <v>0.45</v>
          </cell>
          <cell r="KZ389">
            <v>-0.1</v>
          </cell>
          <cell r="LA389">
            <v>0.44</v>
          </cell>
          <cell r="LB389">
            <v>1.1599999999999999</v>
          </cell>
          <cell r="LC389">
            <v>0.57999999999999996</v>
          </cell>
          <cell r="LD389">
            <v>-0.11</v>
          </cell>
          <cell r="LE389">
            <v>0.31</v>
          </cell>
          <cell r="LF389">
            <v>0.4</v>
          </cell>
          <cell r="LG389">
            <v>0.6</v>
          </cell>
          <cell r="LH389">
            <v>0.40793028267920323</v>
          </cell>
          <cell r="LI389">
            <v>-4.3015966811376594E-2</v>
          </cell>
          <cell r="LJ389">
            <v>-0.2799882737973024</v>
          </cell>
          <cell r="LK389">
            <v>-0.27148288575186735</v>
          </cell>
          <cell r="LL389">
            <v>1.7197619973993916E-3</v>
          </cell>
          <cell r="LM389">
            <v>0.31224803409078949</v>
          </cell>
          <cell r="LN389">
            <v>0.57386039566487079</v>
          </cell>
          <cell r="LO389">
            <v>0.87526699960836762</v>
          </cell>
          <cell r="LP389">
            <v>0.88157240360100031</v>
          </cell>
          <cell r="LQ389">
            <v>0.87451881689109112</v>
          </cell>
          <cell r="LR389">
            <v>0.65133883130673875</v>
          </cell>
          <cell r="LS389">
            <v>0.33898113100721672</v>
          </cell>
          <cell r="LT389">
            <v>0.122028126290965</v>
          </cell>
          <cell r="LU389">
            <v>-0.3803153988323284</v>
          </cell>
          <cell r="LV389">
            <v>-0.22380171998360629</v>
          </cell>
          <cell r="LW389">
            <v>0.3881250875675456</v>
          </cell>
          <cell r="LX389">
            <v>0.3867686597710982</v>
          </cell>
          <cell r="LY389">
            <v>0.69999999999999973</v>
          </cell>
          <cell r="LZ389">
            <v>0.79999999999999993</v>
          </cell>
          <cell r="MA389">
            <v>0.8999999999999998</v>
          </cell>
          <cell r="MB389">
            <v>0.84910861669699234</v>
          </cell>
          <cell r="MC389">
            <v>0.73623730778135155</v>
          </cell>
          <cell r="MD389">
            <v>0.82211084559445524</v>
          </cell>
          <cell r="ME389">
            <v>0.88522715400643326</v>
          </cell>
        </row>
        <row r="390">
          <cell r="A390">
            <v>4101008</v>
          </cell>
          <cell r="G390" t="str">
            <v xml:space="preserve">Cueca </v>
          </cell>
          <cell r="H390">
            <v>0.76</v>
          </cell>
          <cell r="I390">
            <v>0.33</v>
          </cell>
          <cell r="J390">
            <v>0.88</v>
          </cell>
          <cell r="K390">
            <v>0.82</v>
          </cell>
          <cell r="L390">
            <v>-0.13</v>
          </cell>
          <cell r="M390">
            <v>0.8</v>
          </cell>
          <cell r="N390">
            <v>0.94</v>
          </cell>
          <cell r="O390">
            <v>0.21</v>
          </cell>
          <cell r="P390">
            <v>0.33</v>
          </cell>
          <cell r="Q390">
            <v>1.18</v>
          </cell>
          <cell r="R390">
            <v>1.57</v>
          </cell>
          <cell r="S390">
            <v>1.1200000000000001</v>
          </cell>
          <cell r="T390">
            <v>0.57999999999999996</v>
          </cell>
          <cell r="U390">
            <v>-0.15</v>
          </cell>
          <cell r="V390">
            <v>1.27</v>
          </cell>
          <cell r="W390">
            <v>1.0900000000000001</v>
          </cell>
          <cell r="X390">
            <v>0.28000000000000003</v>
          </cell>
          <cell r="Y390">
            <v>0.27</v>
          </cell>
          <cell r="Z390">
            <v>0.46</v>
          </cell>
          <cell r="AA390">
            <v>0.23</v>
          </cell>
          <cell r="AB390">
            <v>1.05</v>
          </cell>
          <cell r="AC390">
            <v>1.1299999999999999</v>
          </cell>
          <cell r="AD390">
            <v>1.79</v>
          </cell>
          <cell r="AE390">
            <v>0.84</v>
          </cell>
          <cell r="AF390">
            <v>0.56000000000000005</v>
          </cell>
          <cell r="AG390">
            <v>0.66</v>
          </cell>
          <cell r="AH390">
            <v>-0.04</v>
          </cell>
          <cell r="AI390">
            <v>0.8</v>
          </cell>
          <cell r="AJ390">
            <v>1.44</v>
          </cell>
          <cell r="AK390">
            <v>1.37</v>
          </cell>
          <cell r="AL390">
            <v>1.69</v>
          </cell>
          <cell r="AM390">
            <v>0.81</v>
          </cell>
          <cell r="AN390">
            <v>-0.38</v>
          </cell>
          <cell r="AO390">
            <v>-0.54</v>
          </cell>
          <cell r="AP390">
            <v>-0.2</v>
          </cell>
          <cell r="AQ390">
            <v>1.61</v>
          </cell>
          <cell r="AR390">
            <v>0.73</v>
          </cell>
          <cell r="AS390">
            <v>-2.81</v>
          </cell>
          <cell r="AT390">
            <v>-0.16</v>
          </cell>
          <cell r="AU390">
            <v>0.69</v>
          </cell>
          <cell r="AV390">
            <v>-0.43</v>
          </cell>
          <cell r="AW390">
            <v>-1.52</v>
          </cell>
          <cell r="AX390">
            <v>0.42</v>
          </cell>
          <cell r="AY390">
            <v>1.1200000000000001</v>
          </cell>
          <cell r="AZ390">
            <v>0.76</v>
          </cell>
          <cell r="BA390">
            <v>0.91</v>
          </cell>
          <cell r="BB390">
            <v>1.1399999999999999</v>
          </cell>
          <cell r="BC390">
            <v>1</v>
          </cell>
          <cell r="BD390">
            <v>0.91</v>
          </cell>
          <cell r="BE390">
            <v>0.95</v>
          </cell>
          <cell r="BF390">
            <v>0.71</v>
          </cell>
          <cell r="BG390">
            <v>0.26</v>
          </cell>
          <cell r="BH390">
            <v>-0.68</v>
          </cell>
          <cell r="BI390">
            <v>-0.84</v>
          </cell>
          <cell r="BJ390">
            <v>-1.17</v>
          </cell>
          <cell r="BK390">
            <v>-1.22</v>
          </cell>
          <cell r="BL390">
            <v>-0.41</v>
          </cell>
          <cell r="BM390">
            <v>1.06</v>
          </cell>
          <cell r="BN390">
            <v>0.53</v>
          </cell>
          <cell r="BO390">
            <v>-0.23</v>
          </cell>
          <cell r="BP390">
            <v>-1.91</v>
          </cell>
          <cell r="BQ390">
            <v>-0.61</v>
          </cell>
          <cell r="BR390">
            <v>3.39</v>
          </cell>
          <cell r="BS390">
            <v>2.1</v>
          </cell>
          <cell r="BT390">
            <v>0.82</v>
          </cell>
          <cell r="BU390">
            <v>1.64</v>
          </cell>
          <cell r="BV390">
            <v>0.5</v>
          </cell>
          <cell r="BW390">
            <v>-0.61</v>
          </cell>
          <cell r="BX390">
            <v>0.8</v>
          </cell>
          <cell r="BY390">
            <v>0.09</v>
          </cell>
          <cell r="BZ390">
            <v>-0.22</v>
          </cell>
          <cell r="CA390">
            <v>0.87</v>
          </cell>
          <cell r="CB390">
            <v>1.7</v>
          </cell>
          <cell r="CC390">
            <v>2.56</v>
          </cell>
          <cell r="CD390">
            <v>1.08</v>
          </cell>
          <cell r="CE390">
            <v>-1.1599999999999999</v>
          </cell>
          <cell r="CF390">
            <v>-0.69</v>
          </cell>
          <cell r="CG390">
            <v>1.1100000000000001</v>
          </cell>
          <cell r="CH390">
            <v>-1.48</v>
          </cell>
          <cell r="CI390">
            <v>-0.49</v>
          </cell>
          <cell r="CJ390">
            <v>0.56000000000000005</v>
          </cell>
          <cell r="CK390">
            <v>0.33</v>
          </cell>
          <cell r="CL390">
            <v>1.21</v>
          </cell>
          <cell r="CM390">
            <v>0.95</v>
          </cell>
          <cell r="CN390">
            <v>-2.74</v>
          </cell>
          <cell r="CO390">
            <v>-2.4</v>
          </cell>
          <cell r="CP390">
            <v>-0.22</v>
          </cell>
          <cell r="CQ390">
            <v>-0.12</v>
          </cell>
          <cell r="CR390">
            <v>1.26</v>
          </cell>
          <cell r="CS390">
            <v>1.7</v>
          </cell>
          <cell r="CT390">
            <v>-0.02</v>
          </cell>
          <cell r="CU390">
            <v>0.78</v>
          </cell>
          <cell r="CV390">
            <v>1.06</v>
          </cell>
          <cell r="CW390">
            <v>1.01</v>
          </cell>
          <cell r="CX390">
            <v>0.8</v>
          </cell>
          <cell r="CY390">
            <v>0.48</v>
          </cell>
          <cell r="CZ390">
            <v>0.26</v>
          </cell>
          <cell r="DA390">
            <v>0.26</v>
          </cell>
          <cell r="DB390">
            <v>-1.86</v>
          </cell>
          <cell r="DC390">
            <v>-1.47</v>
          </cell>
          <cell r="DD390">
            <v>1.76</v>
          </cell>
          <cell r="DE390">
            <v>2.33</v>
          </cell>
          <cell r="DF390">
            <v>0.83</v>
          </cell>
          <cell r="DG390">
            <v>-0.62</v>
          </cell>
          <cell r="DH390">
            <v>-1.55</v>
          </cell>
          <cell r="DI390">
            <v>-0.08</v>
          </cell>
          <cell r="DJ390">
            <v>2.21</v>
          </cell>
          <cell r="DK390">
            <v>3.2</v>
          </cell>
          <cell r="DL390">
            <v>1.1599999999999999</v>
          </cell>
          <cell r="DM390">
            <v>-1.75</v>
          </cell>
          <cell r="DN390">
            <v>-1.17</v>
          </cell>
          <cell r="DO390">
            <v>0.62</v>
          </cell>
          <cell r="DP390">
            <v>-0.51</v>
          </cell>
          <cell r="DQ390">
            <v>-0.86</v>
          </cell>
          <cell r="DR390">
            <v>-2.2999999999999998</v>
          </cell>
          <cell r="DS390">
            <v>-4.1100000000000003</v>
          </cell>
          <cell r="DT390">
            <v>0.96</v>
          </cell>
          <cell r="DU390">
            <v>2.1800000000000002</v>
          </cell>
          <cell r="DV390">
            <v>1.2</v>
          </cell>
          <cell r="DW390">
            <v>1.03</v>
          </cell>
          <cell r="DX390">
            <v>1.33</v>
          </cell>
          <cell r="DY390">
            <v>0.49</v>
          </cell>
          <cell r="DZ390">
            <v>2.4900000000000002</v>
          </cell>
          <cell r="EA390">
            <v>2.33</v>
          </cell>
          <cell r="EB390">
            <v>1.21</v>
          </cell>
          <cell r="EC390">
            <v>0.87</v>
          </cell>
          <cell r="ED390">
            <v>0.92</v>
          </cell>
          <cell r="EE390">
            <v>0.55000000000000004</v>
          </cell>
          <cell r="EF390">
            <v>-0.51</v>
          </cell>
          <cell r="EG390">
            <v>1.41</v>
          </cell>
          <cell r="EH390">
            <v>0.79</v>
          </cell>
          <cell r="EI390">
            <v>-0.62</v>
          </cell>
          <cell r="EJ390">
            <v>-0.34</v>
          </cell>
          <cell r="EK390">
            <v>-0.27</v>
          </cell>
          <cell r="EL390">
            <v>0.63</v>
          </cell>
          <cell r="EM390">
            <v>-0.45</v>
          </cell>
          <cell r="EN390">
            <v>-0.43</v>
          </cell>
          <cell r="EO390">
            <v>0.68</v>
          </cell>
          <cell r="EP390">
            <v>0.47</v>
          </cell>
          <cell r="EQ390">
            <v>1.32</v>
          </cell>
          <cell r="ER390">
            <v>0.49</v>
          </cell>
          <cell r="ES390">
            <v>0.96</v>
          </cell>
          <cell r="ET390">
            <v>0.73</v>
          </cell>
          <cell r="EU390">
            <v>0.23</v>
          </cell>
          <cell r="EV390">
            <v>0.54</v>
          </cell>
          <cell r="EW390">
            <v>-1.33</v>
          </cell>
          <cell r="EX390">
            <v>0.93</v>
          </cell>
          <cell r="EY390">
            <v>3.44</v>
          </cell>
          <cell r="EZ390">
            <v>1.66</v>
          </cell>
          <cell r="FA390">
            <v>0.1</v>
          </cell>
          <cell r="FB390">
            <v>-1.42</v>
          </cell>
          <cell r="FC390">
            <v>-1.04</v>
          </cell>
          <cell r="FD390">
            <v>0.76</v>
          </cell>
          <cell r="FE390">
            <v>1.68</v>
          </cell>
          <cell r="FF390">
            <v>1.06</v>
          </cell>
          <cell r="FG390">
            <v>0.3</v>
          </cell>
          <cell r="FH390">
            <v>1.0900000000000001</v>
          </cell>
          <cell r="FI390">
            <v>0.67</v>
          </cell>
          <cell r="FJ390">
            <v>2.25</v>
          </cell>
          <cell r="FK390">
            <v>3.21</v>
          </cell>
          <cell r="FL390">
            <v>0.9</v>
          </cell>
          <cell r="FM390">
            <v>1.25</v>
          </cell>
          <cell r="FN390">
            <v>0.04</v>
          </cell>
          <cell r="FO390">
            <v>-0.62</v>
          </cell>
          <cell r="FP390">
            <v>1.18</v>
          </cell>
          <cell r="FQ390">
            <v>1.85</v>
          </cell>
          <cell r="FR390">
            <v>0.6</v>
          </cell>
          <cell r="FS390">
            <v>0.92</v>
          </cell>
          <cell r="FT390">
            <v>-0.88</v>
          </cell>
          <cell r="FU390">
            <v>-1.29</v>
          </cell>
          <cell r="FV390">
            <v>-0.6</v>
          </cell>
          <cell r="FW390">
            <v>-1.62</v>
          </cell>
          <cell r="FX390">
            <v>-2.19</v>
          </cell>
          <cell r="FY390">
            <v>-1.1200000000000001</v>
          </cell>
          <cell r="FZ390">
            <v>0.8</v>
          </cell>
          <cell r="GA390">
            <v>0.14000000000000001</v>
          </cell>
          <cell r="GB390">
            <v>-0.57999999999999996</v>
          </cell>
          <cell r="GC390">
            <v>0.03</v>
          </cell>
          <cell r="GD390">
            <v>-0.48</v>
          </cell>
          <cell r="GE390">
            <v>-0.36</v>
          </cell>
          <cell r="GF390">
            <v>1.42</v>
          </cell>
          <cell r="GG390">
            <v>0.61</v>
          </cell>
          <cell r="GH390">
            <v>0.35</v>
          </cell>
          <cell r="GI390">
            <v>2.19</v>
          </cell>
          <cell r="GJ390">
            <v>1.93</v>
          </cell>
          <cell r="GK390">
            <v>-0.62</v>
          </cell>
          <cell r="GL390">
            <v>-1.5</v>
          </cell>
          <cell r="GM390">
            <v>0.36</v>
          </cell>
          <cell r="GN390">
            <v>0.18</v>
          </cell>
          <cell r="GO390">
            <v>0.61</v>
          </cell>
          <cell r="GP390">
            <v>0.32</v>
          </cell>
          <cell r="GQ390">
            <v>0.79</v>
          </cell>
          <cell r="GR390">
            <v>1.63</v>
          </cell>
          <cell r="GS390">
            <v>-0.48</v>
          </cell>
          <cell r="GT390">
            <v>0.95</v>
          </cell>
          <cell r="GU390">
            <v>1.02</v>
          </cell>
          <cell r="GV390">
            <v>-0.28000000000000003</v>
          </cell>
          <cell r="GW390">
            <v>-1.1399999999999999</v>
          </cell>
          <cell r="GX390">
            <v>1.1200000000000001</v>
          </cell>
          <cell r="GY390">
            <v>0.41</v>
          </cell>
          <cell r="GZ390">
            <v>0.2</v>
          </cell>
          <cell r="HA390">
            <v>1.45</v>
          </cell>
          <cell r="HB390">
            <v>1.95</v>
          </cell>
          <cell r="HC390">
            <v>0.78</v>
          </cell>
          <cell r="HD390">
            <v>-2.14</v>
          </cell>
          <cell r="HE390">
            <v>-0.71</v>
          </cell>
          <cell r="HF390">
            <v>1.1599999999999999</v>
          </cell>
          <cell r="HG390">
            <v>0.8</v>
          </cell>
          <cell r="HH390">
            <v>0.46</v>
          </cell>
          <cell r="HI390">
            <v>-1.1299999999999999</v>
          </cell>
          <cell r="HJ390">
            <v>1.2</v>
          </cell>
          <cell r="HK390">
            <v>1.94</v>
          </cell>
          <cell r="HL390">
            <v>-0.37</v>
          </cell>
          <cell r="HM390">
            <v>0.73</v>
          </cell>
          <cell r="HN390">
            <v>0.78</v>
          </cell>
          <cell r="HO390">
            <v>0.17</v>
          </cell>
          <cell r="HP390">
            <v>0.97</v>
          </cell>
          <cell r="HQ390">
            <v>0.41</v>
          </cell>
          <cell r="HR390">
            <v>-0.72</v>
          </cell>
          <cell r="HS390">
            <v>0.04</v>
          </cell>
          <cell r="HT390">
            <v>1.87</v>
          </cell>
          <cell r="HU390">
            <v>1.1399999999999999</v>
          </cell>
          <cell r="HV390">
            <v>-0.32</v>
          </cell>
          <cell r="HW390">
            <v>-7.0000000000000007E-2</v>
          </cell>
          <cell r="HX390">
            <v>1.71</v>
          </cell>
          <cell r="HY390">
            <v>0.63</v>
          </cell>
          <cell r="HZ390">
            <v>-0.63</v>
          </cell>
          <cell r="IA390">
            <v>0.5</v>
          </cell>
          <cell r="IB390">
            <v>-0.24</v>
          </cell>
          <cell r="IC390">
            <v>-0.3</v>
          </cell>
          <cell r="ID390">
            <v>1.22</v>
          </cell>
          <cell r="IE390">
            <v>0.11</v>
          </cell>
          <cell r="IF390">
            <v>-0.19</v>
          </cell>
          <cell r="IG390">
            <v>0.27</v>
          </cell>
          <cell r="IH390">
            <v>-0.17</v>
          </cell>
          <cell r="II390">
            <v>-0.35</v>
          </cell>
          <cell r="IJ390">
            <v>-1.41</v>
          </cell>
          <cell r="IK390">
            <v>0.02</v>
          </cell>
          <cell r="IL390">
            <v>-0.18</v>
          </cell>
          <cell r="IM390">
            <v>-1.62</v>
          </cell>
          <cell r="IN390">
            <v>2.02</v>
          </cell>
          <cell r="IO390">
            <v>1.82</v>
          </cell>
          <cell r="IP390">
            <v>-0.67</v>
          </cell>
          <cell r="IQ390">
            <v>0.56000000000000005</v>
          </cell>
          <cell r="IR390">
            <v>0.54</v>
          </cell>
          <cell r="IS390">
            <v>0.09</v>
          </cell>
          <cell r="IT390">
            <v>0.17</v>
          </cell>
          <cell r="IU390">
            <v>-0.67</v>
          </cell>
          <cell r="IV390">
            <v>0.09</v>
          </cell>
          <cell r="IW390">
            <v>0.05</v>
          </cell>
          <cell r="IX390">
            <v>-0.17</v>
          </cell>
          <cell r="IY390">
            <v>2.12</v>
          </cell>
          <cell r="IZ390">
            <v>0.89</v>
          </cell>
          <cell r="JA390">
            <v>-0.48</v>
          </cell>
          <cell r="JB390">
            <v>0.91</v>
          </cell>
          <cell r="JC390">
            <v>1.87</v>
          </cell>
          <cell r="JD390">
            <v>0.56999999999999995</v>
          </cell>
          <cell r="JE390">
            <v>-0.41</v>
          </cell>
          <cell r="JF390">
            <v>-0.63</v>
          </cell>
          <cell r="JG390">
            <v>-1.41</v>
          </cell>
          <cell r="JH390">
            <v>-0.52</v>
          </cell>
          <cell r="JI390">
            <v>-0.24</v>
          </cell>
          <cell r="JJ390">
            <v>0.4</v>
          </cell>
          <cell r="JK390">
            <v>1.35</v>
          </cell>
          <cell r="JL390">
            <v>0.28000000000000003</v>
          </cell>
          <cell r="JM390">
            <v>0.1</v>
          </cell>
          <cell r="JN390">
            <v>-0.05</v>
          </cell>
          <cell r="JO390">
            <v>0.76</v>
          </cell>
          <cell r="JP390">
            <v>2.58</v>
          </cell>
          <cell r="JQ390">
            <v>0.64</v>
          </cell>
          <cell r="JR390">
            <v>-0.97</v>
          </cell>
          <cell r="JS390">
            <v>1.9</v>
          </cell>
          <cell r="JT390">
            <v>2.88</v>
          </cell>
          <cell r="JU390">
            <v>1.33</v>
          </cell>
          <cell r="JV390">
            <v>0.66</v>
          </cell>
          <cell r="JW390">
            <v>0.38</v>
          </cell>
          <cell r="JX390">
            <v>1.33</v>
          </cell>
          <cell r="JY390">
            <v>0.27</v>
          </cell>
          <cell r="JZ390">
            <v>-0.71</v>
          </cell>
          <cell r="KA390">
            <v>1.17</v>
          </cell>
          <cell r="KB390">
            <v>0.85</v>
          </cell>
          <cell r="KC390">
            <v>-0.57999999999999996</v>
          </cell>
          <cell r="KD390">
            <v>-0.65</v>
          </cell>
          <cell r="KE390">
            <v>-0.82</v>
          </cell>
          <cell r="KF390">
            <v>1.17</v>
          </cell>
          <cell r="KG390">
            <v>0.79</v>
          </cell>
          <cell r="KH390">
            <v>-0.24</v>
          </cell>
          <cell r="KI390">
            <v>0.51</v>
          </cell>
          <cell r="KJ390">
            <v>0.59</v>
          </cell>
          <cell r="KK390">
            <v>0.39</v>
          </cell>
          <cell r="KL390">
            <v>-0.28999999999999998</v>
          </cell>
          <cell r="KM390">
            <v>-0.87</v>
          </cell>
          <cell r="KN390">
            <v>0.79</v>
          </cell>
          <cell r="KO390">
            <v>0.9</v>
          </cell>
          <cell r="KP390">
            <v>0.03</v>
          </cell>
          <cell r="KQ390">
            <v>-0.3</v>
          </cell>
          <cell r="KR390">
            <v>0.39</v>
          </cell>
          <cell r="KS390">
            <v>1.93</v>
          </cell>
          <cell r="KT390">
            <v>0.38</v>
          </cell>
          <cell r="KU390">
            <v>-0.75</v>
          </cell>
          <cell r="KV390">
            <v>1.21</v>
          </cell>
          <cell r="KW390">
            <v>1.18</v>
          </cell>
          <cell r="KX390">
            <v>-0.49</v>
          </cell>
          <cell r="KY390">
            <v>0.12</v>
          </cell>
          <cell r="KZ390">
            <v>7.0000000000000007E-2</v>
          </cell>
          <cell r="LA390">
            <v>-1.73</v>
          </cell>
          <cell r="LB390">
            <v>-1.2</v>
          </cell>
          <cell r="LC390">
            <v>-0.18</v>
          </cell>
          <cell r="LD390">
            <v>0.1</v>
          </cell>
          <cell r="LE390">
            <v>0.39</v>
          </cell>
          <cell r="LF390">
            <v>0.4</v>
          </cell>
          <cell r="LG390">
            <v>0.6</v>
          </cell>
          <cell r="LH390">
            <v>0.40793028267920323</v>
          </cell>
          <cell r="LI390">
            <v>-4.3015966811376594E-2</v>
          </cell>
          <cell r="LJ390">
            <v>-0.2799882737973024</v>
          </cell>
          <cell r="LK390">
            <v>-0.27148288575186735</v>
          </cell>
          <cell r="LL390">
            <v>1.7197619973993916E-3</v>
          </cell>
          <cell r="LM390">
            <v>0.31224803409078949</v>
          </cell>
          <cell r="LN390">
            <v>0.57386039566487079</v>
          </cell>
          <cell r="LO390">
            <v>0.87526699960836762</v>
          </cell>
          <cell r="LP390">
            <v>0.88157240360100031</v>
          </cell>
          <cell r="LQ390">
            <v>0.87451881689109112</v>
          </cell>
          <cell r="LR390">
            <v>0.65133883130673875</v>
          </cell>
          <cell r="LS390">
            <v>0.33898113100721672</v>
          </cell>
          <cell r="LT390">
            <v>0.122028126290965</v>
          </cell>
          <cell r="LU390">
            <v>-0.3803153988323284</v>
          </cell>
          <cell r="LV390">
            <v>-0.22380171998360629</v>
          </cell>
          <cell r="LW390">
            <v>0.3881250875675456</v>
          </cell>
          <cell r="LX390">
            <v>0.3867686597710982</v>
          </cell>
          <cell r="LY390">
            <v>0.69999999999999973</v>
          </cell>
          <cell r="LZ390">
            <v>0.79999999999999993</v>
          </cell>
          <cell r="MA390">
            <v>0.8999999999999998</v>
          </cell>
          <cell r="MB390">
            <v>0.84910861669699234</v>
          </cell>
          <cell r="MC390">
            <v>0.73623730778135155</v>
          </cell>
          <cell r="MD390">
            <v>0.82211084559445524</v>
          </cell>
          <cell r="ME390">
            <v>0.88522715400643326</v>
          </cell>
        </row>
        <row r="391">
          <cell r="A391">
            <v>4101009</v>
          </cell>
          <cell r="G391" t="str">
            <v xml:space="preserve">Camisa/camiseta masculina </v>
          </cell>
          <cell r="H391">
            <v>1.44</v>
          </cell>
          <cell r="I391">
            <v>0.21</v>
          </cell>
          <cell r="J391">
            <v>-0.19</v>
          </cell>
          <cell r="K391">
            <v>-0.66</v>
          </cell>
          <cell r="L391">
            <v>-0.48</v>
          </cell>
          <cell r="M391">
            <v>0.23</v>
          </cell>
          <cell r="N391">
            <v>1.51</v>
          </cell>
          <cell r="O391">
            <v>1.02</v>
          </cell>
          <cell r="P391">
            <v>1.3</v>
          </cell>
          <cell r="Q391">
            <v>1.62</v>
          </cell>
          <cell r="R391">
            <v>7.0000000000000007E-2</v>
          </cell>
          <cell r="S391">
            <v>-0.13</v>
          </cell>
          <cell r="T391">
            <v>1.02</v>
          </cell>
          <cell r="U391">
            <v>-0.19</v>
          </cell>
          <cell r="V391">
            <v>0.11</v>
          </cell>
          <cell r="W391">
            <v>0.54</v>
          </cell>
          <cell r="X391">
            <v>-0.39</v>
          </cell>
          <cell r="Y391">
            <v>0.17</v>
          </cell>
          <cell r="Z391">
            <v>0.34</v>
          </cell>
          <cell r="AA391">
            <v>0.63</v>
          </cell>
          <cell r="AB391">
            <v>2.56</v>
          </cell>
          <cell r="AC391">
            <v>1.54</v>
          </cell>
          <cell r="AD391">
            <v>0.66</v>
          </cell>
          <cell r="AE391">
            <v>1.6</v>
          </cell>
          <cell r="AF391">
            <v>0.99</v>
          </cell>
          <cell r="AG391">
            <v>0.08</v>
          </cell>
          <cell r="AH391">
            <v>-1.1399999999999999</v>
          </cell>
          <cell r="AI391">
            <v>-1.19</v>
          </cell>
          <cell r="AJ391">
            <v>-0.6</v>
          </cell>
          <cell r="AK391">
            <v>-0.9</v>
          </cell>
          <cell r="AL391">
            <v>-0.26</v>
          </cell>
          <cell r="AM391">
            <v>0.56999999999999995</v>
          </cell>
          <cell r="AN391">
            <v>1.07</v>
          </cell>
          <cell r="AO391">
            <v>0.86</v>
          </cell>
          <cell r="AP391">
            <v>1.1299999999999999</v>
          </cell>
          <cell r="AQ391">
            <v>1.3</v>
          </cell>
          <cell r="AR391">
            <v>-0.4</v>
          </cell>
          <cell r="AS391">
            <v>0.04</v>
          </cell>
          <cell r="AT391">
            <v>-0.19</v>
          </cell>
          <cell r="AU391">
            <v>-0.5</v>
          </cell>
          <cell r="AV391">
            <v>0.45</v>
          </cell>
          <cell r="AW391">
            <v>1.1299999999999999</v>
          </cell>
          <cell r="AX391">
            <v>1.57</v>
          </cell>
          <cell r="AY391">
            <v>1.28</v>
          </cell>
          <cell r="AZ391">
            <v>0.32</v>
          </cell>
          <cell r="BA391">
            <v>0.9</v>
          </cell>
          <cell r="BB391">
            <v>2.81</v>
          </cell>
          <cell r="BC391">
            <v>1.97</v>
          </cell>
          <cell r="BD391">
            <v>-0.05</v>
          </cell>
          <cell r="BE391">
            <v>-0.73</v>
          </cell>
          <cell r="BF391">
            <v>-0.52</v>
          </cell>
          <cell r="BG391">
            <v>-0.44</v>
          </cell>
          <cell r="BH391">
            <v>-0.96</v>
          </cell>
          <cell r="BI391">
            <v>0.11</v>
          </cell>
          <cell r="BJ391">
            <v>-0.51</v>
          </cell>
          <cell r="BK391">
            <v>-1.24</v>
          </cell>
          <cell r="BL391">
            <v>-0.62</v>
          </cell>
          <cell r="BM391">
            <v>0.19</v>
          </cell>
          <cell r="BN391">
            <v>1.38</v>
          </cell>
          <cell r="BO391">
            <v>0.88</v>
          </cell>
          <cell r="BP391">
            <v>0.3</v>
          </cell>
          <cell r="BQ391">
            <v>0.13</v>
          </cell>
          <cell r="BR391">
            <v>-0.02</v>
          </cell>
          <cell r="BS391">
            <v>0.39</v>
          </cell>
          <cell r="BT391">
            <v>-0.01</v>
          </cell>
          <cell r="BU391">
            <v>1.43</v>
          </cell>
          <cell r="BV391">
            <v>1.74</v>
          </cell>
          <cell r="BW391">
            <v>0.51</v>
          </cell>
          <cell r="BX391">
            <v>0.47</v>
          </cell>
          <cell r="BY391">
            <v>0.64</v>
          </cell>
          <cell r="BZ391">
            <v>0.98</v>
          </cell>
          <cell r="CA391">
            <v>0.94</v>
          </cell>
          <cell r="CB391">
            <v>-0.23</v>
          </cell>
          <cell r="CC391">
            <v>-1.01</v>
          </cell>
          <cell r="CD391">
            <v>-0.47</v>
          </cell>
          <cell r="CE391">
            <v>-0.31</v>
          </cell>
          <cell r="CF391">
            <v>-0.48</v>
          </cell>
          <cell r="CG391">
            <v>0.55000000000000004</v>
          </cell>
          <cell r="CH391">
            <v>1.78</v>
          </cell>
          <cell r="CI391">
            <v>2.06</v>
          </cell>
          <cell r="CJ391">
            <v>0.34</v>
          </cell>
          <cell r="CK391">
            <v>0.15</v>
          </cell>
          <cell r="CL391">
            <v>0.93</v>
          </cell>
          <cell r="CM391">
            <v>-0.11</v>
          </cell>
          <cell r="CN391">
            <v>0.3</v>
          </cell>
          <cell r="CO391">
            <v>0.44</v>
          </cell>
          <cell r="CP391">
            <v>-0.76</v>
          </cell>
          <cell r="CQ391">
            <v>0</v>
          </cell>
          <cell r="CR391">
            <v>0.15</v>
          </cell>
          <cell r="CS391">
            <v>0.42</v>
          </cell>
          <cell r="CT391">
            <v>0.77</v>
          </cell>
          <cell r="CU391">
            <v>2.0499999999999998</v>
          </cell>
          <cell r="CV391">
            <v>0.96</v>
          </cell>
          <cell r="CW391">
            <v>0.26</v>
          </cell>
          <cell r="CX391">
            <v>0.66</v>
          </cell>
          <cell r="CY391">
            <v>0.84</v>
          </cell>
          <cell r="CZ391">
            <v>-0.81</v>
          </cell>
          <cell r="DA391">
            <v>-0.81</v>
          </cell>
          <cell r="DB391">
            <v>-0.61</v>
          </cell>
          <cell r="DC391">
            <v>0.1</v>
          </cell>
          <cell r="DD391">
            <v>-1.1499999999999999</v>
          </cell>
          <cell r="DE391">
            <v>-0.14000000000000001</v>
          </cell>
          <cell r="DF391">
            <v>1.68</v>
          </cell>
          <cell r="DG391">
            <v>1.5</v>
          </cell>
          <cell r="DH391">
            <v>0.59</v>
          </cell>
          <cell r="DI391">
            <v>1.47</v>
          </cell>
          <cell r="DJ391">
            <v>1.32</v>
          </cell>
          <cell r="DK391">
            <v>0.66</v>
          </cell>
          <cell r="DL391">
            <v>0.66</v>
          </cell>
          <cell r="DM391">
            <v>-1.02</v>
          </cell>
          <cell r="DN391">
            <v>-0.4</v>
          </cell>
          <cell r="DO391">
            <v>1.02</v>
          </cell>
          <cell r="DP391">
            <v>1.08</v>
          </cell>
          <cell r="DQ391">
            <v>1.45</v>
          </cell>
          <cell r="DR391">
            <v>0.26</v>
          </cell>
          <cell r="DS391">
            <v>-0.42</v>
          </cell>
          <cell r="DT391">
            <v>0.59</v>
          </cell>
          <cell r="DU391">
            <v>1.41</v>
          </cell>
          <cell r="DV391">
            <v>1.88</v>
          </cell>
          <cell r="DW391">
            <v>0.83</v>
          </cell>
          <cell r="DX391">
            <v>1.03</v>
          </cell>
          <cell r="DY391">
            <v>-0.22</v>
          </cell>
          <cell r="DZ391">
            <v>-0.73</v>
          </cell>
          <cell r="EA391">
            <v>-0.75</v>
          </cell>
          <cell r="EB391">
            <v>0.14000000000000001</v>
          </cell>
          <cell r="EC391">
            <v>0.84</v>
          </cell>
          <cell r="ED391">
            <v>1.6</v>
          </cell>
          <cell r="EE391">
            <v>2.91</v>
          </cell>
          <cell r="EF391">
            <v>1.52</v>
          </cell>
          <cell r="EG391">
            <v>0.75</v>
          </cell>
          <cell r="EH391">
            <v>1.86</v>
          </cell>
          <cell r="EI391">
            <v>0.46</v>
          </cell>
          <cell r="EJ391">
            <v>-0.74</v>
          </cell>
          <cell r="EK391">
            <v>-0.31</v>
          </cell>
          <cell r="EL391">
            <v>-0.28000000000000003</v>
          </cell>
          <cell r="EM391">
            <v>-0.05</v>
          </cell>
          <cell r="EN391">
            <v>0.13</v>
          </cell>
          <cell r="EO391">
            <v>0.63</v>
          </cell>
          <cell r="EP391">
            <v>0.03</v>
          </cell>
          <cell r="EQ391">
            <v>0.14000000000000001</v>
          </cell>
          <cell r="ER391">
            <v>0.5</v>
          </cell>
          <cell r="ES391">
            <v>1.27</v>
          </cell>
          <cell r="ET391">
            <v>1.43</v>
          </cell>
          <cell r="EU391">
            <v>1.41</v>
          </cell>
          <cell r="EV391">
            <v>1.43</v>
          </cell>
          <cell r="EW391">
            <v>0.08</v>
          </cell>
          <cell r="EX391">
            <v>0.08</v>
          </cell>
          <cell r="EY391">
            <v>-0.52</v>
          </cell>
          <cell r="EZ391">
            <v>-1.62</v>
          </cell>
          <cell r="FA391">
            <v>0.23</v>
          </cell>
          <cell r="FB391">
            <v>2.06</v>
          </cell>
          <cell r="FC391">
            <v>1.91</v>
          </cell>
          <cell r="FD391">
            <v>1.25</v>
          </cell>
          <cell r="FE391">
            <v>1.25</v>
          </cell>
          <cell r="FF391">
            <v>1.29</v>
          </cell>
          <cell r="FG391">
            <v>1.17</v>
          </cell>
          <cell r="FH391">
            <v>0.44</v>
          </cell>
          <cell r="FI391">
            <v>-0.66</v>
          </cell>
          <cell r="FJ391">
            <v>1.5</v>
          </cell>
          <cell r="FK391">
            <v>1.9</v>
          </cell>
          <cell r="FL391">
            <v>0.6</v>
          </cell>
          <cell r="FM391">
            <v>1.61</v>
          </cell>
          <cell r="FN391">
            <v>-0.35</v>
          </cell>
          <cell r="FO391">
            <v>0.66</v>
          </cell>
          <cell r="FP391">
            <v>1.7</v>
          </cell>
          <cell r="FQ391">
            <v>-1.1200000000000001</v>
          </cell>
          <cell r="FR391">
            <v>1.38</v>
          </cell>
          <cell r="FS391">
            <v>2</v>
          </cell>
          <cell r="FT391">
            <v>-0.01</v>
          </cell>
          <cell r="FU391">
            <v>0.5</v>
          </cell>
          <cell r="FV391">
            <v>0.34</v>
          </cell>
          <cell r="FW391">
            <v>0.42</v>
          </cell>
          <cell r="FX391">
            <v>0.49</v>
          </cell>
          <cell r="FY391">
            <v>-0.39</v>
          </cell>
          <cell r="FZ391">
            <v>0.39</v>
          </cell>
          <cell r="GA391">
            <v>0.68</v>
          </cell>
          <cell r="GB391">
            <v>-0.01</v>
          </cell>
          <cell r="GC391">
            <v>-1.18</v>
          </cell>
          <cell r="GD391">
            <v>0.03</v>
          </cell>
          <cell r="GE391">
            <v>0.47</v>
          </cell>
          <cell r="GF391">
            <v>0.04</v>
          </cell>
          <cell r="GG391">
            <v>-0.27</v>
          </cell>
          <cell r="GH391">
            <v>-0.15</v>
          </cell>
          <cell r="GI391">
            <v>0.09</v>
          </cell>
          <cell r="GJ391">
            <v>0.28999999999999998</v>
          </cell>
          <cell r="GK391">
            <v>0.46</v>
          </cell>
          <cell r="GL391">
            <v>0.82</v>
          </cell>
          <cell r="GM391">
            <v>1.22</v>
          </cell>
          <cell r="GN391">
            <v>1.07</v>
          </cell>
          <cell r="GO391">
            <v>-0.18</v>
          </cell>
          <cell r="GP391">
            <v>-0.22</v>
          </cell>
          <cell r="GQ391">
            <v>1.37</v>
          </cell>
          <cell r="GR391">
            <v>0.36</v>
          </cell>
          <cell r="GS391">
            <v>-1.19</v>
          </cell>
          <cell r="GT391">
            <v>-0.74</v>
          </cell>
          <cell r="GU391">
            <v>0.36</v>
          </cell>
          <cell r="GV391">
            <v>7.0000000000000007E-2</v>
          </cell>
          <cell r="GW391">
            <v>-1.1599999999999999</v>
          </cell>
          <cell r="GX391">
            <v>-0.39</v>
          </cell>
          <cell r="GY391">
            <v>0.3</v>
          </cell>
          <cell r="GZ391">
            <v>-0.22</v>
          </cell>
          <cell r="HA391">
            <v>0.47</v>
          </cell>
          <cell r="HB391">
            <v>2.09</v>
          </cell>
          <cell r="HC391">
            <v>1.53</v>
          </cell>
          <cell r="HD391">
            <v>-0.69</v>
          </cell>
          <cell r="HE391">
            <v>-0.75</v>
          </cell>
          <cell r="HF391">
            <v>0.49</v>
          </cell>
          <cell r="HG391">
            <v>0.91</v>
          </cell>
          <cell r="HH391">
            <v>0.78</v>
          </cell>
          <cell r="HI391">
            <v>-0.55000000000000004</v>
          </cell>
          <cell r="HJ391">
            <v>-0.14000000000000001</v>
          </cell>
          <cell r="HK391">
            <v>2.21</v>
          </cell>
          <cell r="HL391">
            <v>1.34</v>
          </cell>
          <cell r="HM391">
            <v>0.14000000000000001</v>
          </cell>
          <cell r="HN391">
            <v>1.23</v>
          </cell>
          <cell r="HO391">
            <v>1.69</v>
          </cell>
          <cell r="HP391">
            <v>1.42</v>
          </cell>
          <cell r="HQ391">
            <v>0.5</v>
          </cell>
          <cell r="HR391">
            <v>-1.04</v>
          </cell>
          <cell r="HS391">
            <v>-1.1499999999999999</v>
          </cell>
          <cell r="HT391">
            <v>-0.27</v>
          </cell>
          <cell r="HU391">
            <v>-0.56000000000000005</v>
          </cell>
          <cell r="HV391">
            <v>-0.38</v>
          </cell>
          <cell r="HW391">
            <v>0.43</v>
          </cell>
          <cell r="HX391">
            <v>1.1100000000000001</v>
          </cell>
          <cell r="HY391">
            <v>1.51</v>
          </cell>
          <cell r="HZ391">
            <v>1.1599999999999999</v>
          </cell>
          <cell r="IA391">
            <v>0.82</v>
          </cell>
          <cell r="IB391">
            <v>-0.38</v>
          </cell>
          <cell r="IC391">
            <v>-0.17</v>
          </cell>
          <cell r="ID391">
            <v>1.27</v>
          </cell>
          <cell r="IE391">
            <v>0.8</v>
          </cell>
          <cell r="IF391">
            <v>-0.25</v>
          </cell>
          <cell r="IG391">
            <v>0.28999999999999998</v>
          </cell>
          <cell r="IH391">
            <v>1.05</v>
          </cell>
          <cell r="II391">
            <v>0.33</v>
          </cell>
          <cell r="IJ391">
            <v>0.05</v>
          </cell>
          <cell r="IK391">
            <v>0.51</v>
          </cell>
          <cell r="IL391">
            <v>0.53</v>
          </cell>
          <cell r="IM391">
            <v>1.1100000000000001</v>
          </cell>
          <cell r="IN391">
            <v>0.77</v>
          </cell>
          <cell r="IO391">
            <v>-1.2</v>
          </cell>
          <cell r="IP391">
            <v>-1.43</v>
          </cell>
          <cell r="IQ391">
            <v>-0.75</v>
          </cell>
          <cell r="IR391">
            <v>-0.66</v>
          </cell>
          <cell r="IS391">
            <v>0.06</v>
          </cell>
          <cell r="IT391">
            <v>1.29</v>
          </cell>
          <cell r="IU391">
            <v>2.27</v>
          </cell>
          <cell r="IV391">
            <v>1.26</v>
          </cell>
          <cell r="IW391">
            <v>0.33</v>
          </cell>
          <cell r="IX391">
            <v>1.25</v>
          </cell>
          <cell r="IY391">
            <v>1.2</v>
          </cell>
          <cell r="IZ391">
            <v>0.23</v>
          </cell>
          <cell r="JA391">
            <v>-0.64</v>
          </cell>
          <cell r="JB391">
            <v>-0.19</v>
          </cell>
          <cell r="JC391">
            <v>1.1100000000000001</v>
          </cell>
          <cell r="JD391">
            <v>0.72</v>
          </cell>
          <cell r="JE391">
            <v>0.03</v>
          </cell>
          <cell r="JF391">
            <v>1.04</v>
          </cell>
          <cell r="JG391">
            <v>1.21</v>
          </cell>
          <cell r="JH391">
            <v>1.03</v>
          </cell>
          <cell r="JI391">
            <v>0.88</v>
          </cell>
          <cell r="JJ391">
            <v>0.75</v>
          </cell>
          <cell r="JK391">
            <v>1.72</v>
          </cell>
          <cell r="JL391">
            <v>0.87</v>
          </cell>
          <cell r="JM391">
            <v>-0.13</v>
          </cell>
          <cell r="JN391">
            <v>0.82</v>
          </cell>
          <cell r="JO391">
            <v>1</v>
          </cell>
          <cell r="JP391">
            <v>-0.54</v>
          </cell>
          <cell r="JQ391">
            <v>0.03</v>
          </cell>
          <cell r="JR391">
            <v>1.23</v>
          </cell>
          <cell r="JS391">
            <v>-0.71</v>
          </cell>
          <cell r="JT391">
            <v>0.12</v>
          </cell>
          <cell r="JU391">
            <v>1.71</v>
          </cell>
          <cell r="JV391">
            <v>1.69</v>
          </cell>
          <cell r="JW391">
            <v>1.3</v>
          </cell>
          <cell r="JX391">
            <v>-0.2</v>
          </cell>
          <cell r="JY391">
            <v>0.03</v>
          </cell>
          <cell r="JZ391">
            <v>0.46</v>
          </cell>
          <cell r="KA391">
            <v>0.1</v>
          </cell>
          <cell r="KB391">
            <v>0.75</v>
          </cell>
          <cell r="KC391">
            <v>1.1299999999999999</v>
          </cell>
          <cell r="KD391">
            <v>0.13</v>
          </cell>
          <cell r="KE391">
            <v>0.08</v>
          </cell>
          <cell r="KF391">
            <v>-0.12</v>
          </cell>
          <cell r="KG391">
            <v>0.59</v>
          </cell>
          <cell r="KH391">
            <v>1.53</v>
          </cell>
          <cell r="KI391">
            <v>-0.01</v>
          </cell>
          <cell r="KJ391">
            <v>-0.92</v>
          </cell>
          <cell r="KK391">
            <v>-0.06</v>
          </cell>
          <cell r="KL391">
            <v>-0.25</v>
          </cell>
          <cell r="KM391">
            <v>-0.44</v>
          </cell>
          <cell r="KN391">
            <v>-0.52</v>
          </cell>
          <cell r="KO391">
            <v>0.1</v>
          </cell>
          <cell r="KP391">
            <v>0.74</v>
          </cell>
          <cell r="KQ391">
            <v>-0.48</v>
          </cell>
          <cell r="KR391">
            <v>0.68</v>
          </cell>
          <cell r="KS391">
            <v>0.98</v>
          </cell>
          <cell r="KT391">
            <v>0.3</v>
          </cell>
          <cell r="KU391">
            <v>0.75</v>
          </cell>
          <cell r="KV391">
            <v>0.22</v>
          </cell>
          <cell r="KW391">
            <v>-0.23</v>
          </cell>
          <cell r="KX391">
            <v>0.28000000000000003</v>
          </cell>
          <cell r="KY391">
            <v>0.63</v>
          </cell>
          <cell r="KZ391">
            <v>-0.03</v>
          </cell>
          <cell r="LA391">
            <v>0.26</v>
          </cell>
          <cell r="LB391">
            <v>1.26</v>
          </cell>
          <cell r="LC391">
            <v>1.3</v>
          </cell>
          <cell r="LD391">
            <v>-0.12</v>
          </cell>
          <cell r="LE391">
            <v>-0.1</v>
          </cell>
          <cell r="LF391">
            <v>0.4</v>
          </cell>
          <cell r="LG391">
            <v>0.6</v>
          </cell>
          <cell r="LH391">
            <v>0.40793028267920323</v>
          </cell>
          <cell r="LI391">
            <v>-4.3015966811376594E-2</v>
          </cell>
          <cell r="LJ391">
            <v>-0.2799882737973024</v>
          </cell>
          <cell r="LK391">
            <v>-0.27148288575186735</v>
          </cell>
          <cell r="LL391">
            <v>1.7197619973993916E-3</v>
          </cell>
          <cell r="LM391">
            <v>0.31224803409078949</v>
          </cell>
          <cell r="LN391">
            <v>0.57386039566487079</v>
          </cell>
          <cell r="LO391">
            <v>0.87526699960836762</v>
          </cell>
          <cell r="LP391">
            <v>0.88157240360100031</v>
          </cell>
          <cell r="LQ391">
            <v>0.87451881689109112</v>
          </cell>
          <cell r="LR391">
            <v>0.65133883130673875</v>
          </cell>
          <cell r="LS391">
            <v>0.33898113100721672</v>
          </cell>
          <cell r="LT391">
            <v>0.122028126290965</v>
          </cell>
          <cell r="LU391">
            <v>-0.3803153988323284</v>
          </cell>
          <cell r="LV391">
            <v>-0.22380171998360629</v>
          </cell>
          <cell r="LW391">
            <v>0.3881250875675456</v>
          </cell>
          <cell r="LX391">
            <v>0.3867686597710982</v>
          </cell>
          <cell r="LY391">
            <v>0.69999999999999973</v>
          </cell>
          <cell r="LZ391">
            <v>0.79999999999999993</v>
          </cell>
          <cell r="MA391">
            <v>0.8999999999999998</v>
          </cell>
          <cell r="MB391">
            <v>0.84910861669699234</v>
          </cell>
          <cell r="MC391">
            <v>0.73623730778135155</v>
          </cell>
          <cell r="MD391">
            <v>0.82211084559445524</v>
          </cell>
          <cell r="ME391">
            <v>0.88522715400643326</v>
          </cell>
        </row>
        <row r="392">
          <cell r="A392" t="str">
            <v>VSRF</v>
          </cell>
          <cell r="E392" t="str">
            <v>+</v>
          </cell>
          <cell r="F392" t="str">
            <v>Roupa Feminina</v>
          </cell>
          <cell r="H392">
            <v>0.95283656277364992</v>
          </cell>
          <cell r="I392">
            <v>-0.37476638672067181</v>
          </cell>
          <cell r="J392">
            <v>-0.86080501730473591</v>
          </cell>
          <cell r="K392">
            <v>-0.30596762080974471</v>
          </cell>
          <cell r="L392">
            <v>0.41823548164300983</v>
          </cell>
          <cell r="M392">
            <v>0.35734972628560008</v>
          </cell>
          <cell r="N392">
            <v>1.0513539519179278</v>
          </cell>
          <cell r="O392">
            <v>1.012375390084278</v>
          </cell>
          <cell r="P392">
            <v>1.2883364329759084</v>
          </cell>
          <cell r="Q392">
            <v>1.9178687309221101</v>
          </cell>
          <cell r="R392">
            <v>1.1781561483952581</v>
          </cell>
          <cell r="S392">
            <v>0.11044498328095817</v>
          </cell>
          <cell r="T392">
            <v>1.020306437331886</v>
          </cell>
          <cell r="U392">
            <v>0.42768225223071943</v>
          </cell>
          <cell r="V392">
            <v>-0.34191096503834995</v>
          </cell>
          <cell r="W392">
            <v>0.14990837432284607</v>
          </cell>
          <cell r="X392">
            <v>0.19363962924962919</v>
          </cell>
          <cell r="Y392">
            <v>0.72772021084729854</v>
          </cell>
          <cell r="Z392">
            <v>1.3458920337735976</v>
          </cell>
          <cell r="AA392">
            <v>1.6692401560181525</v>
          </cell>
          <cell r="AB392">
            <v>0.95048629542962937</v>
          </cell>
          <cell r="AC392">
            <v>0.58916055605421058</v>
          </cell>
          <cell r="AD392">
            <v>-6.187525137667705E-2</v>
          </cell>
          <cell r="AE392">
            <v>1.0991186430634101</v>
          </cell>
          <cell r="AF392">
            <v>1.0396249601856329</v>
          </cell>
          <cell r="AG392">
            <v>4.2497803947280595E-2</v>
          </cell>
          <cell r="AH392">
            <v>-0.59002626417938897</v>
          </cell>
          <cell r="AI392">
            <v>-0.88108868085722281</v>
          </cell>
          <cell r="AJ392">
            <v>-0.235451229930975</v>
          </cell>
          <cell r="AK392">
            <v>0.57817829379118546</v>
          </cell>
          <cell r="AL392">
            <v>0.84321788066557823</v>
          </cell>
          <cell r="AM392">
            <v>1.963750163586732</v>
          </cell>
          <cell r="AN392">
            <v>1.8283443861020607</v>
          </cell>
          <cell r="AO392">
            <v>1.5703717454773096</v>
          </cell>
          <cell r="AP392">
            <v>0.98389037495100284</v>
          </cell>
          <cell r="AQ392">
            <v>0.63977958493527309</v>
          </cell>
          <cell r="AR392">
            <v>0.67198930056117923</v>
          </cell>
          <cell r="AS392">
            <v>-0.78386558578828702</v>
          </cell>
          <cell r="AT392">
            <v>-0.25526625754178384</v>
          </cell>
          <cell r="AU392">
            <v>-0.25839999079632542</v>
          </cell>
          <cell r="AV392">
            <v>-1.6546122096327699E-2</v>
          </cell>
          <cell r="AW392">
            <v>1.2683682849236639</v>
          </cell>
          <cell r="AX392">
            <v>1.2729764191434558</v>
          </cell>
          <cell r="AY392">
            <v>0.29769764267876581</v>
          </cell>
          <cell r="AZ392">
            <v>0.23924541571586891</v>
          </cell>
          <cell r="BA392">
            <v>1.0975859988251808</v>
          </cell>
          <cell r="BB392">
            <v>1.7456785227229268</v>
          </cell>
          <cell r="BC392">
            <v>1.4732998208990196</v>
          </cell>
          <cell r="BD392">
            <v>-3.5858296545759706E-2</v>
          </cell>
          <cell r="BE392">
            <v>-0.94667835761841368</v>
          </cell>
          <cell r="BF392">
            <v>-0.83824698357750604</v>
          </cell>
          <cell r="BG392">
            <v>-1.1818734847523189</v>
          </cell>
          <cell r="BH392">
            <v>-0.86121788500008667</v>
          </cell>
          <cell r="BI392">
            <v>0.76973296607222375</v>
          </cell>
          <cell r="BJ392">
            <v>1.2681932917713341</v>
          </cell>
          <cell r="BK392">
            <v>0.27515019563423987</v>
          </cell>
          <cell r="BL392">
            <v>0.79409153634898266</v>
          </cell>
          <cell r="BM392">
            <v>1.1964606865943048</v>
          </cell>
          <cell r="BN392">
            <v>1.2971091325809923</v>
          </cell>
          <cell r="BO392">
            <v>0.66085945297942128</v>
          </cell>
          <cell r="BP392">
            <v>9.3211289500104919E-2</v>
          </cell>
          <cell r="BQ392">
            <v>-0.71825257386779184</v>
          </cell>
          <cell r="BR392">
            <v>-0.93456836954801081</v>
          </cell>
          <cell r="BS392">
            <v>-0.78277945870654797</v>
          </cell>
          <cell r="BT392">
            <v>0.12574818563063062</v>
          </cell>
          <cell r="BU392">
            <v>0.43315401518176061</v>
          </cell>
          <cell r="BV392">
            <v>7.1459744409277437E-2</v>
          </cell>
          <cell r="BW392">
            <v>0.75221647199290576</v>
          </cell>
          <cell r="BX392">
            <v>0.58100353137492489</v>
          </cell>
          <cell r="BY392">
            <v>0.29554909182037814</v>
          </cell>
          <cell r="BZ392">
            <v>0.40927799153133482</v>
          </cell>
          <cell r="CA392">
            <v>0.80413172907364527</v>
          </cell>
          <cell r="CB392">
            <v>1.3542170107569553</v>
          </cell>
          <cell r="CC392">
            <v>6.6214173872057122E-2</v>
          </cell>
          <cell r="CD392">
            <v>-1.0238171122933952</v>
          </cell>
          <cell r="CE392">
            <v>-0.91740419612616453</v>
          </cell>
          <cell r="CF392">
            <v>-0.17695391661191368</v>
          </cell>
          <cell r="CG392">
            <v>0.78345896820801564</v>
          </cell>
          <cell r="CH392">
            <v>1.5431757550950631</v>
          </cell>
          <cell r="CI392">
            <v>2.1212661453841908</v>
          </cell>
          <cell r="CJ392">
            <v>2.1393824355761173</v>
          </cell>
          <cell r="CK392">
            <v>1.7817778050296951</v>
          </cell>
          <cell r="CL392">
            <v>1.5030834789044043</v>
          </cell>
          <cell r="CM392">
            <v>0.4898691975424454</v>
          </cell>
          <cell r="CN392">
            <v>0.49204730312906098</v>
          </cell>
          <cell r="CO392">
            <v>0.48399422432545564</v>
          </cell>
          <cell r="CP392">
            <v>-0.46313419072960638</v>
          </cell>
          <cell r="CQ392">
            <v>0.39133320824178092</v>
          </cell>
          <cell r="CR392">
            <v>0.46845069299004233</v>
          </cell>
          <cell r="CS392">
            <v>1.0177616728851353</v>
          </cell>
          <cell r="CT392">
            <v>1.7491266462443464</v>
          </cell>
          <cell r="CU392">
            <v>1.7344423000146798</v>
          </cell>
          <cell r="CV392">
            <v>1.0080437205700545</v>
          </cell>
          <cell r="CW392">
            <v>1.0125363261197793</v>
          </cell>
          <cell r="CX392">
            <v>0.88001339211354834</v>
          </cell>
          <cell r="CY392">
            <v>1.0669469752383951</v>
          </cell>
          <cell r="CZ392">
            <v>-0.1060323611038383</v>
          </cell>
          <cell r="DA392">
            <v>-0.1060323611038383</v>
          </cell>
          <cell r="DB392">
            <v>-1.3592934734012097</v>
          </cell>
          <cell r="DC392">
            <v>-0.45139593052297022</v>
          </cell>
          <cell r="DD392">
            <v>0.64323527202772057</v>
          </cell>
          <cell r="DE392">
            <v>0.95219861181452414</v>
          </cell>
          <cell r="DF392">
            <v>0.66159026920927277</v>
          </cell>
          <cell r="DG392">
            <v>1.1227072458995579</v>
          </cell>
          <cell r="DH392">
            <v>1.7530826334512337</v>
          </cell>
          <cell r="DI392">
            <v>1.3374490791855098</v>
          </cell>
          <cell r="DJ392">
            <v>0.48301555646171301</v>
          </cell>
          <cell r="DK392">
            <v>0.12492963675986468</v>
          </cell>
          <cell r="DL392">
            <v>4.613242661389319E-2</v>
          </cell>
          <cell r="DM392">
            <v>-0.20947864312237885</v>
          </cell>
          <cell r="DN392">
            <v>-0.33314587257720729</v>
          </cell>
          <cell r="DO392">
            <v>-0.47251734884820273</v>
          </cell>
          <cell r="DP392">
            <v>-0.52668304913688635</v>
          </cell>
          <cell r="DQ392">
            <v>0.42356153482887005</v>
          </cell>
          <cell r="DR392">
            <v>0.36753659394024607</v>
          </cell>
          <cell r="DS392">
            <v>0.50826626672462394</v>
          </cell>
          <cell r="DT392">
            <v>0.98188446746011637</v>
          </cell>
          <cell r="DU392">
            <v>0.59569999300886223</v>
          </cell>
          <cell r="DV392">
            <v>0.57733890308025326</v>
          </cell>
          <cell r="DW392">
            <v>1.0111662081708577</v>
          </cell>
          <cell r="DX392">
            <v>0.87954771759011885</v>
          </cell>
          <cell r="DY392">
            <v>0.15550517067929906</v>
          </cell>
          <cell r="DZ392">
            <v>-0.47182947625412736</v>
          </cell>
          <cell r="EA392">
            <v>-0.78095176220363749</v>
          </cell>
          <cell r="EB392">
            <v>0.16284833096580931</v>
          </cell>
          <cell r="EC392">
            <v>1.0194133481877234</v>
          </cell>
          <cell r="ED392">
            <v>0.87311227218935961</v>
          </cell>
          <cell r="EE392">
            <v>1.022848271107399</v>
          </cell>
          <cell r="EF392">
            <v>1.0138294515440422</v>
          </cell>
          <cell r="EG392">
            <v>0.93563735364171563</v>
          </cell>
          <cell r="EH392">
            <v>0.60198419407388226</v>
          </cell>
          <cell r="EI392">
            <v>-0.18792663175130231</v>
          </cell>
          <cell r="EJ392">
            <v>-0.95784878800668605</v>
          </cell>
          <cell r="EK392">
            <v>-0.22683580959884778</v>
          </cell>
          <cell r="EL392">
            <v>-0.33939313231332413</v>
          </cell>
          <cell r="EM392">
            <v>-3.5641935966852001E-2</v>
          </cell>
          <cell r="EN392">
            <v>0.67447338652823663</v>
          </cell>
          <cell r="EO392">
            <v>0.46514897791743487</v>
          </cell>
          <cell r="EP392">
            <v>0.49203725985567576</v>
          </cell>
          <cell r="EQ392">
            <v>0.70123403375036319</v>
          </cell>
          <cell r="ER392">
            <v>1.3055002204545845</v>
          </cell>
          <cell r="ES392">
            <v>1.7910860864383682</v>
          </cell>
          <cell r="ET392">
            <v>1.0891833247152309</v>
          </cell>
          <cell r="EU392">
            <v>2.4362766863335081</v>
          </cell>
          <cell r="EV392">
            <v>1.4651479118749597</v>
          </cell>
          <cell r="EW392">
            <v>-8.748132863451874E-2</v>
          </cell>
          <cell r="EX392">
            <v>0.24067608927570927</v>
          </cell>
          <cell r="EY392">
            <v>-0.65110692830723926</v>
          </cell>
          <cell r="EZ392">
            <v>-0.79950878381809731</v>
          </cell>
          <cell r="FA392">
            <v>0.34749559144648567</v>
          </cell>
          <cell r="FB392">
            <v>1.7030749251913857</v>
          </cell>
          <cell r="FC392">
            <v>1.5594690723792746</v>
          </cell>
          <cell r="FD392">
            <v>1.4257336114968424</v>
          </cell>
          <cell r="FE392">
            <v>1.4976418745867284</v>
          </cell>
          <cell r="FF392">
            <v>1.2740202699905598</v>
          </cell>
          <cell r="FG392">
            <v>1.1456598988629969</v>
          </cell>
          <cell r="FH392">
            <v>0.26386179072052962</v>
          </cell>
          <cell r="FI392">
            <v>-0.2585329972738028</v>
          </cell>
          <cell r="FJ392">
            <v>0.2558185292294981</v>
          </cell>
          <cell r="FK392">
            <v>1.1886271282341441</v>
          </cell>
          <cell r="FL392">
            <v>1.4464640256185115</v>
          </cell>
          <cell r="FM392">
            <v>0.35482067241467274</v>
          </cell>
          <cell r="FN392">
            <v>0.44414320810727809</v>
          </cell>
          <cell r="FO392">
            <v>0.49895686394766431</v>
          </cell>
          <cell r="FP392">
            <v>0.26807542728482248</v>
          </cell>
          <cell r="FQ392">
            <v>0.69585465502272625</v>
          </cell>
          <cell r="FR392">
            <v>1.5686904578782754</v>
          </cell>
          <cell r="FS392">
            <v>0.48299189313210628</v>
          </cell>
          <cell r="FT392">
            <v>0.2459623718961913</v>
          </cell>
          <cell r="FU392">
            <v>-6.9263052208835343E-2</v>
          </cell>
          <cell r="FV392">
            <v>-0.71497489959839367</v>
          </cell>
          <cell r="FW392">
            <v>-0.57611787283470539</v>
          </cell>
          <cell r="FX392">
            <v>-0.10937388829598006</v>
          </cell>
          <cell r="FY392">
            <v>-1.1031314728840365</v>
          </cell>
          <cell r="FZ392">
            <v>0.594584970154584</v>
          </cell>
          <cell r="GA392">
            <v>0.91735960285448326</v>
          </cell>
          <cell r="GB392">
            <v>0.87061172515662399</v>
          </cell>
          <cell r="GC392">
            <v>1.2331800134068995</v>
          </cell>
          <cell r="GD392">
            <v>0.79756548223350276</v>
          </cell>
          <cell r="GE392">
            <v>0.66882049184518644</v>
          </cell>
          <cell r="GF392">
            <v>0.26097376387487387</v>
          </cell>
          <cell r="GG392">
            <v>-0.51815746670732954</v>
          </cell>
          <cell r="GH392">
            <v>2.0006058464179355E-2</v>
          </cell>
          <cell r="GI392">
            <v>-0.17318419702411492</v>
          </cell>
          <cell r="GJ392">
            <v>-8.5678374132076504E-2</v>
          </cell>
          <cell r="GK392">
            <v>1.0413265885510761</v>
          </cell>
          <cell r="GL392">
            <v>1.3655339211988375</v>
          </cell>
          <cell r="GM392">
            <v>0.42477445540484998</v>
          </cell>
          <cell r="GN392">
            <v>1.3485735978943107</v>
          </cell>
          <cell r="GO392">
            <v>1.4654988160197671</v>
          </cell>
          <cell r="GP392">
            <v>0.69491034205635638</v>
          </cell>
          <cell r="GQ392">
            <v>1.5132797345584479</v>
          </cell>
          <cell r="GR392">
            <v>-0.47505273731793068</v>
          </cell>
          <cell r="GS392">
            <v>-1.233803730738037</v>
          </cell>
          <cell r="GT392">
            <v>-0.30007026118833063</v>
          </cell>
          <cell r="GU392">
            <v>0.77408996790558027</v>
          </cell>
          <cell r="GV392">
            <v>0.46807805028536165</v>
          </cell>
          <cell r="GW392">
            <v>-0.20010076998604723</v>
          </cell>
          <cell r="GX392">
            <v>0.67374633544206142</v>
          </cell>
          <cell r="GY392">
            <v>1.2545069982829491</v>
          </cell>
          <cell r="GZ392">
            <v>0.83350521288069424</v>
          </cell>
          <cell r="HA392">
            <v>0.52660069247067331</v>
          </cell>
          <cell r="HB392">
            <v>0.67233653944541072</v>
          </cell>
          <cell r="HC392">
            <v>0.66962131764948662</v>
          </cell>
          <cell r="HD392">
            <v>-0.19920024482301335</v>
          </cell>
          <cell r="HE392">
            <v>-0.32724368193959313</v>
          </cell>
          <cell r="HF392">
            <v>-0.3595877448723851</v>
          </cell>
          <cell r="HG392">
            <v>-0.36634718498659513</v>
          </cell>
          <cell r="HH392">
            <v>0.64952087188977992</v>
          </cell>
          <cell r="HI392">
            <v>1.4342196172000623</v>
          </cell>
          <cell r="HJ392">
            <v>1.266419462227913</v>
          </cell>
          <cell r="HK392">
            <v>1.3446539073323411</v>
          </cell>
          <cell r="HL392">
            <v>1.4585015243902437</v>
          </cell>
          <cell r="HM392">
            <v>1.5412876782077389</v>
          </cell>
          <cell r="HN392">
            <v>0.62906179181145194</v>
          </cell>
          <cell r="HO392">
            <v>0.39449962188051424</v>
          </cell>
          <cell r="HP392">
            <v>0.55470680179498821</v>
          </cell>
          <cell r="HQ392">
            <v>-0.50798604792235358</v>
          </cell>
          <cell r="HR392">
            <v>-0.91455353086669022</v>
          </cell>
          <cell r="HS392">
            <v>-0.66972409564684254</v>
          </cell>
          <cell r="HT392">
            <v>-0.29822229060881161</v>
          </cell>
          <cell r="HU392">
            <v>0.28228268185348171</v>
          </cell>
          <cell r="HV392">
            <v>0.91937419054033043</v>
          </cell>
          <cell r="HW392">
            <v>0.6507521616835088</v>
          </cell>
          <cell r="HX392">
            <v>0.34450232798758412</v>
          </cell>
          <cell r="HY392">
            <v>0.88388547311379728</v>
          </cell>
          <cell r="HZ392">
            <v>0.55464131957051721</v>
          </cell>
          <cell r="IA392">
            <v>-7.1876167739256758E-2</v>
          </cell>
          <cell r="IB392">
            <v>-0.38526283048211502</v>
          </cell>
          <cell r="IC392">
            <v>-0.71576367523595952</v>
          </cell>
          <cell r="ID392">
            <v>-1.0410983683469741</v>
          </cell>
          <cell r="IE392">
            <v>-0.31756487025948099</v>
          </cell>
          <cell r="IF392">
            <v>0.58679518961970578</v>
          </cell>
          <cell r="IG392">
            <v>0.64982566432458133</v>
          </cell>
          <cell r="IH392">
            <v>0.52910225358045504</v>
          </cell>
          <cell r="II392">
            <v>0.7532673528635524</v>
          </cell>
          <cell r="IJ392">
            <v>1.2644509339647461</v>
          </cell>
          <cell r="IK392">
            <v>0.43803198484928196</v>
          </cell>
          <cell r="IL392">
            <v>0.18343313165032343</v>
          </cell>
          <cell r="IM392">
            <v>1.2095041322314048</v>
          </cell>
          <cell r="IN392">
            <v>0.31723137460650569</v>
          </cell>
          <cell r="IO392">
            <v>-1.0871153745347799</v>
          </cell>
          <cell r="IP392">
            <v>-1.4007654972302823</v>
          </cell>
          <cell r="IQ392">
            <v>-1.3975193050193051</v>
          </cell>
          <cell r="IR392">
            <v>-0.18931768913938868</v>
          </cell>
          <cell r="IS392">
            <v>1.3131041127567031</v>
          </cell>
          <cell r="IT392">
            <v>1.4771484332050577</v>
          </cell>
          <cell r="IU392">
            <v>0.93018165804249697</v>
          </cell>
          <cell r="IV392">
            <v>0.38939450344903098</v>
          </cell>
          <cell r="IW392">
            <v>0.35383782892929727</v>
          </cell>
          <cell r="IX392">
            <v>0.78921755829903983</v>
          </cell>
          <cell r="IY392">
            <v>0.52483808683179778</v>
          </cell>
          <cell r="IZ392">
            <v>-0.73686702595688514</v>
          </cell>
          <cell r="JA392">
            <v>-0.58175608407079638</v>
          </cell>
          <cell r="JB392">
            <v>0.42087094617184884</v>
          </cell>
          <cell r="JC392">
            <v>7.5533105725639496E-2</v>
          </cell>
          <cell r="JD392">
            <v>0.2071395932014489</v>
          </cell>
          <cell r="JE392">
            <v>0.52595403587443945</v>
          </cell>
          <cell r="JF392">
            <v>9.3003963601853396E-2</v>
          </cell>
          <cell r="JG392">
            <v>0.75035203767027292</v>
          </cell>
          <cell r="JH392">
            <v>1.0711962501403391</v>
          </cell>
          <cell r="JI392">
            <v>1.1769491810634958</v>
          </cell>
          <cell r="JJ392">
            <v>1.2493693290019046</v>
          </cell>
          <cell r="JK392">
            <v>1.6452486559139785</v>
          </cell>
          <cell r="JL392">
            <v>0.44507780141050046</v>
          </cell>
          <cell r="JM392">
            <v>-0.81260584144645331</v>
          </cell>
          <cell r="JN392">
            <v>0.10493027440395866</v>
          </cell>
          <cell r="JO392">
            <v>-0.2240612221717401</v>
          </cell>
          <cell r="JP392">
            <v>0.51537488605287141</v>
          </cell>
          <cell r="JQ392">
            <v>1.185504049629502</v>
          </cell>
          <cell r="JR392">
            <v>0.5679477399521804</v>
          </cell>
          <cell r="JS392">
            <v>0.94841966389628485</v>
          </cell>
          <cell r="JT392">
            <v>1.0463770342551495</v>
          </cell>
          <cell r="JU392">
            <v>0.75928676972039111</v>
          </cell>
          <cell r="JV392">
            <v>-7.1446583745101364E-2</v>
          </cell>
          <cell r="JW392">
            <v>0.12560652569349706</v>
          </cell>
          <cell r="JX392">
            <v>-0.38149965761241733</v>
          </cell>
          <cell r="JY392">
            <v>-1.0961539338004898</v>
          </cell>
          <cell r="JZ392">
            <v>-0.60928234074415388</v>
          </cell>
          <cell r="KA392">
            <v>-0.34011235304337767</v>
          </cell>
          <cell r="KB392">
            <v>0.20563795110593713</v>
          </cell>
          <cell r="KC392">
            <v>-0.10048016336056007</v>
          </cell>
          <cell r="KD392">
            <v>-0.10214672489082965</v>
          </cell>
          <cell r="KE392">
            <v>0.47183221280327386</v>
          </cell>
          <cell r="KF392">
            <v>-0.34985985401459857</v>
          </cell>
          <cell r="KG392">
            <v>-0.21211960326721119</v>
          </cell>
          <cell r="KH392">
            <v>0.36115497591352363</v>
          </cell>
          <cell r="KI392">
            <v>0.65900609113271635</v>
          </cell>
          <cell r="KJ392">
            <v>0.12861340841105051</v>
          </cell>
          <cell r="KK392">
            <v>-0.98009629413481203</v>
          </cell>
          <cell r="KL392">
            <v>-0.52159673248707095</v>
          </cell>
          <cell r="KM392">
            <v>-0.26289331992189813</v>
          </cell>
          <cell r="KN392">
            <v>-0.64390426416439006</v>
          </cell>
          <cell r="KO392">
            <v>-7.1727873340872855E-3</v>
          </cell>
          <cell r="KP392">
            <v>0.80277674669221089</v>
          </cell>
          <cell r="KQ392">
            <v>0.89710884353741494</v>
          </cell>
          <cell r="KR392">
            <v>1.143273430526629</v>
          </cell>
          <cell r="KS392">
            <v>1.0986055187115109</v>
          </cell>
          <cell r="KT392">
            <v>1.0610839181458984</v>
          </cell>
          <cell r="KU392">
            <v>0.20552408930669802</v>
          </cell>
          <cell r="KV392">
            <v>-0.29939337268423827</v>
          </cell>
          <cell r="KW392">
            <v>-0.95015969581749049</v>
          </cell>
          <cell r="KX392">
            <v>-0.82540523143542621</v>
          </cell>
          <cell r="KY392">
            <v>-3.443411862199601E-2</v>
          </cell>
          <cell r="KZ392">
            <v>-0.17193913197939489</v>
          </cell>
          <cell r="LA392">
            <v>0.16112231581445011</v>
          </cell>
          <cell r="LB392">
            <v>0.19693143365983967</v>
          </cell>
          <cell r="LC392">
            <v>0.22337683910773617</v>
          </cell>
          <cell r="LD392">
            <v>0.21448275862068972</v>
          </cell>
          <cell r="LE392">
            <v>9.4184401379146354E-2</v>
          </cell>
          <cell r="LF392">
            <v>0.4</v>
          </cell>
          <cell r="LG392">
            <v>0.6</v>
          </cell>
          <cell r="LH392">
            <v>0.40793028267920323</v>
          </cell>
          <cell r="LI392">
            <v>-4.3015966811376594E-2</v>
          </cell>
          <cell r="LJ392">
            <v>-0.2799882737973024</v>
          </cell>
          <cell r="LK392">
            <v>-0.27148288575186735</v>
          </cell>
          <cell r="LL392">
            <v>1.7197619973993916E-3</v>
          </cell>
          <cell r="LM392">
            <v>0.31224803409078949</v>
          </cell>
          <cell r="LN392">
            <v>0.57386039566487079</v>
          </cell>
          <cell r="LO392">
            <v>0.87526699960836762</v>
          </cell>
          <cell r="LP392">
            <v>0.88157240360100031</v>
          </cell>
          <cell r="LQ392">
            <v>0.87451881689109112</v>
          </cell>
          <cell r="LR392">
            <v>0.65133883130673875</v>
          </cell>
          <cell r="LS392">
            <v>0.33898113100721672</v>
          </cell>
          <cell r="LT392">
            <v>0.122028126290965</v>
          </cell>
          <cell r="LU392">
            <v>-0.3803153988323284</v>
          </cell>
          <cell r="LV392">
            <v>-0.22380171998360629</v>
          </cell>
          <cell r="LW392">
            <v>0.3881250875675456</v>
          </cell>
          <cell r="LX392">
            <v>0.3867686597710982</v>
          </cell>
          <cell r="LY392">
            <v>0.69999999999999973</v>
          </cell>
          <cell r="LZ392">
            <v>0.79999999999999993</v>
          </cell>
          <cell r="MA392">
            <v>0.8999999999999998</v>
          </cell>
          <cell r="MB392">
            <v>0.84910861669699234</v>
          </cell>
          <cell r="MC392">
            <v>0.73623730778135155</v>
          </cell>
          <cell r="MD392">
            <v>0.82211084559445524</v>
          </cell>
          <cell r="ME392">
            <v>0.88522715400643326</v>
          </cell>
        </row>
        <row r="393">
          <cell r="A393">
            <v>4102002</v>
          </cell>
          <cell r="G393" t="str">
            <v xml:space="preserve">Calça comprida feminina </v>
          </cell>
          <cell r="H393">
            <v>1.25</v>
          </cell>
          <cell r="I393">
            <v>-0.97</v>
          </cell>
          <cell r="J393">
            <v>-0.43</v>
          </cell>
          <cell r="K393">
            <v>-0.74</v>
          </cell>
          <cell r="L393">
            <v>0.94</v>
          </cell>
          <cell r="M393">
            <v>1.85</v>
          </cell>
          <cell r="N393">
            <v>1.9</v>
          </cell>
          <cell r="O393">
            <v>2.09</v>
          </cell>
          <cell r="P393">
            <v>2.06</v>
          </cell>
          <cell r="Q393">
            <v>1.42</v>
          </cell>
          <cell r="R393">
            <v>-0.37</v>
          </cell>
          <cell r="S393">
            <v>-0.74</v>
          </cell>
          <cell r="T393">
            <v>1.18</v>
          </cell>
          <cell r="U393">
            <v>0.35</v>
          </cell>
          <cell r="V393">
            <v>-1.35</v>
          </cell>
          <cell r="W393">
            <v>-0.83</v>
          </cell>
          <cell r="X393">
            <v>-0.75</v>
          </cell>
          <cell r="Y393">
            <v>0.05</v>
          </cell>
          <cell r="Z393">
            <v>1.78</v>
          </cell>
          <cell r="AA393">
            <v>1.81</v>
          </cell>
          <cell r="AB393">
            <v>0.74</v>
          </cell>
          <cell r="AC393">
            <v>-0.26</v>
          </cell>
          <cell r="AD393">
            <v>-0.45</v>
          </cell>
          <cell r="AE393">
            <v>0.1</v>
          </cell>
          <cell r="AF393">
            <v>1.37</v>
          </cell>
          <cell r="AG393">
            <v>0.43</v>
          </cell>
          <cell r="AH393">
            <v>-1.49</v>
          </cell>
          <cell r="AI393">
            <v>-1.38</v>
          </cell>
          <cell r="AJ393">
            <v>-0.56000000000000005</v>
          </cell>
          <cell r="AK393">
            <v>-0.55000000000000004</v>
          </cell>
          <cell r="AL393">
            <v>1.62</v>
          </cell>
          <cell r="AM393">
            <v>2.4700000000000002</v>
          </cell>
          <cell r="AN393">
            <v>2.44</v>
          </cell>
          <cell r="AO393">
            <v>1.72</v>
          </cell>
          <cell r="AP393">
            <v>-0.03</v>
          </cell>
          <cell r="AQ393">
            <v>0.66</v>
          </cell>
          <cell r="AR393">
            <v>0.78</v>
          </cell>
          <cell r="AS393">
            <v>-0.39</v>
          </cell>
          <cell r="AT393">
            <v>0.7</v>
          </cell>
          <cell r="AU393">
            <v>-0.59</v>
          </cell>
          <cell r="AV393">
            <v>-1.17</v>
          </cell>
          <cell r="AW393">
            <v>1.53</v>
          </cell>
          <cell r="AX393">
            <v>2.11</v>
          </cell>
          <cell r="AY393">
            <v>0.04</v>
          </cell>
          <cell r="AZ393">
            <v>-0.34</v>
          </cell>
          <cell r="BA393">
            <v>0.7</v>
          </cell>
          <cell r="BB393">
            <v>2.04</v>
          </cell>
          <cell r="BC393">
            <v>0.92</v>
          </cell>
          <cell r="BD393">
            <v>-0.33</v>
          </cell>
          <cell r="BE393">
            <v>-0.48</v>
          </cell>
          <cell r="BF393">
            <v>-1.33</v>
          </cell>
          <cell r="BG393">
            <v>-1.67</v>
          </cell>
          <cell r="BH393">
            <v>-0.61</v>
          </cell>
          <cell r="BI393">
            <v>0.86</v>
          </cell>
          <cell r="BJ393">
            <v>1.63</v>
          </cell>
          <cell r="BK393">
            <v>0.34</v>
          </cell>
          <cell r="BL393">
            <v>0.37</v>
          </cell>
          <cell r="BM393">
            <v>1.21</v>
          </cell>
          <cell r="BN393">
            <v>1.41</v>
          </cell>
          <cell r="BO393">
            <v>0.53</v>
          </cell>
          <cell r="BP393">
            <v>-0.31</v>
          </cell>
          <cell r="BQ393">
            <v>-0.5</v>
          </cell>
          <cell r="BR393">
            <v>-1.07</v>
          </cell>
          <cell r="BS393">
            <v>-0.69</v>
          </cell>
          <cell r="BT393">
            <v>0.25</v>
          </cell>
          <cell r="BU393">
            <v>-1.04</v>
          </cell>
          <cell r="BV393">
            <v>-0.01</v>
          </cell>
          <cell r="BW393">
            <v>1.1399999999999999</v>
          </cell>
          <cell r="BX393">
            <v>0.43</v>
          </cell>
          <cell r="BY393">
            <v>0.27</v>
          </cell>
          <cell r="BZ393">
            <v>0.61</v>
          </cell>
          <cell r="CA393">
            <v>1.43</v>
          </cell>
          <cell r="CB393">
            <v>2.29</v>
          </cell>
          <cell r="CC393">
            <v>-0.59</v>
          </cell>
          <cell r="CD393">
            <v>-1.7</v>
          </cell>
          <cell r="CE393">
            <v>-0.98</v>
          </cell>
          <cell r="CF393">
            <v>-0.89</v>
          </cell>
          <cell r="CG393">
            <v>-0.3</v>
          </cell>
          <cell r="CH393">
            <v>1.89</v>
          </cell>
          <cell r="CI393">
            <v>2.29</v>
          </cell>
          <cell r="CJ393">
            <v>1.31</v>
          </cell>
          <cell r="CK393">
            <v>1.6</v>
          </cell>
          <cell r="CL393">
            <v>2.13</v>
          </cell>
          <cell r="CM393">
            <v>0.4</v>
          </cell>
          <cell r="CN393">
            <v>-0.16</v>
          </cell>
          <cell r="CO393">
            <v>0.06</v>
          </cell>
          <cell r="CP393">
            <v>-0.73</v>
          </cell>
          <cell r="CQ393">
            <v>-1.04</v>
          </cell>
          <cell r="CR393">
            <v>0.54</v>
          </cell>
          <cell r="CS393">
            <v>1.46</v>
          </cell>
          <cell r="CT393">
            <v>1.3</v>
          </cell>
          <cell r="CU393">
            <v>2.2000000000000002</v>
          </cell>
          <cell r="CV393">
            <v>0.81</v>
          </cell>
          <cell r="CW393">
            <v>0.39</v>
          </cell>
          <cell r="CX393">
            <v>1.37</v>
          </cell>
          <cell r="CY393">
            <v>1.33</v>
          </cell>
          <cell r="CZ393">
            <v>-0.23</v>
          </cell>
          <cell r="DA393">
            <v>-0.23</v>
          </cell>
          <cell r="DB393">
            <v>-2.52</v>
          </cell>
          <cell r="DC393">
            <v>-1.83</v>
          </cell>
          <cell r="DD393">
            <v>-0.78</v>
          </cell>
          <cell r="DE393">
            <v>0.79</v>
          </cell>
          <cell r="DF393">
            <v>1.59</v>
          </cell>
          <cell r="DG393">
            <v>1.45</v>
          </cell>
          <cell r="DH393">
            <v>1.37</v>
          </cell>
          <cell r="DI393">
            <v>1.71</v>
          </cell>
          <cell r="DJ393">
            <v>1.19</v>
          </cell>
          <cell r="DK393">
            <v>0.92</v>
          </cell>
          <cell r="DL393">
            <v>-0.03</v>
          </cell>
          <cell r="DM393">
            <v>-0.84</v>
          </cell>
          <cell r="DN393">
            <v>7.0000000000000007E-2</v>
          </cell>
          <cell r="DO393">
            <v>-0.62</v>
          </cell>
          <cell r="DP393">
            <v>-0.12</v>
          </cell>
          <cell r="DQ393">
            <v>0.64</v>
          </cell>
          <cell r="DR393">
            <v>-0.4</v>
          </cell>
          <cell r="DS393">
            <v>0.92</v>
          </cell>
          <cell r="DT393">
            <v>0.79</v>
          </cell>
          <cell r="DU393">
            <v>0.67</v>
          </cell>
          <cell r="DV393">
            <v>0.83</v>
          </cell>
          <cell r="DW393">
            <v>1.03</v>
          </cell>
          <cell r="DX393">
            <v>0.93</v>
          </cell>
          <cell r="DY393">
            <v>-0.22</v>
          </cell>
          <cell r="DZ393">
            <v>-0.09</v>
          </cell>
          <cell r="EA393">
            <v>-1.8</v>
          </cell>
          <cell r="EB393">
            <v>-0.79</v>
          </cell>
          <cell r="EC393">
            <v>1.92</v>
          </cell>
          <cell r="ED393">
            <v>0.84</v>
          </cell>
          <cell r="EE393">
            <v>0.59</v>
          </cell>
          <cell r="EF393">
            <v>1.1399999999999999</v>
          </cell>
          <cell r="EG393">
            <v>1.27</v>
          </cell>
          <cell r="EH393">
            <v>0.86</v>
          </cell>
          <cell r="EI393">
            <v>-0.44</v>
          </cell>
          <cell r="EJ393">
            <v>-1.32</v>
          </cell>
          <cell r="EK393">
            <v>-0.63</v>
          </cell>
          <cell r="EL393">
            <v>1.41</v>
          </cell>
          <cell r="EM393">
            <v>1.27</v>
          </cell>
          <cell r="EN393">
            <v>0.56999999999999995</v>
          </cell>
          <cell r="EO393">
            <v>0.32</v>
          </cell>
          <cell r="EP393">
            <v>0.69</v>
          </cell>
          <cell r="EQ393">
            <v>1.1399999999999999</v>
          </cell>
          <cell r="ER393">
            <v>0.75</v>
          </cell>
          <cell r="ES393">
            <v>1.39</v>
          </cell>
          <cell r="ET393">
            <v>0.71</v>
          </cell>
          <cell r="EU393">
            <v>1.1000000000000001</v>
          </cell>
          <cell r="EV393">
            <v>1.25</v>
          </cell>
          <cell r="EW393">
            <v>0.7</v>
          </cell>
          <cell r="EX393">
            <v>-0.13</v>
          </cell>
          <cell r="EY393">
            <v>-1.1299999999999999</v>
          </cell>
          <cell r="EZ393">
            <v>-0.99</v>
          </cell>
          <cell r="FA393">
            <v>0.72</v>
          </cell>
          <cell r="FB393">
            <v>2.4</v>
          </cell>
          <cell r="FC393">
            <v>2.69</v>
          </cell>
          <cell r="FD393">
            <v>1.4</v>
          </cell>
          <cell r="FE393">
            <v>1.39</v>
          </cell>
          <cell r="FF393">
            <v>1.77</v>
          </cell>
          <cell r="FG393">
            <v>1.81</v>
          </cell>
          <cell r="FH393">
            <v>-0.19</v>
          </cell>
          <cell r="FI393">
            <v>-0.9</v>
          </cell>
          <cell r="FJ393">
            <v>0.36</v>
          </cell>
          <cell r="FK393">
            <v>1.3</v>
          </cell>
          <cell r="FL393">
            <v>0.62</v>
          </cell>
          <cell r="FM393">
            <v>0.14000000000000001</v>
          </cell>
          <cell r="FN393">
            <v>0.34</v>
          </cell>
          <cell r="FO393">
            <v>-0.75</v>
          </cell>
          <cell r="FP393">
            <v>-0.11</v>
          </cell>
          <cell r="FQ393">
            <v>1.1299999999999999</v>
          </cell>
          <cell r="FR393">
            <v>1.52</v>
          </cell>
          <cell r="FS393">
            <v>0.7</v>
          </cell>
          <cell r="FT393">
            <v>0.47</v>
          </cell>
          <cell r="FU393">
            <v>0.4</v>
          </cell>
          <cell r="FV393">
            <v>-0.48</v>
          </cell>
          <cell r="FW393">
            <v>-0.56999999999999995</v>
          </cell>
          <cell r="FX393">
            <v>-0.28000000000000003</v>
          </cell>
          <cell r="FY393">
            <v>0.24</v>
          </cell>
          <cell r="FZ393">
            <v>2.11</v>
          </cell>
          <cell r="GA393">
            <v>2.0499999999999998</v>
          </cell>
          <cell r="GB393">
            <v>1.97</v>
          </cell>
          <cell r="GC393">
            <v>1.83</v>
          </cell>
          <cell r="GD393">
            <v>0.68</v>
          </cell>
          <cell r="GE393">
            <v>0.76</v>
          </cell>
          <cell r="GF393">
            <v>-0.17</v>
          </cell>
          <cell r="GG393">
            <v>-0.68</v>
          </cell>
          <cell r="GH393">
            <v>0.47</v>
          </cell>
          <cell r="GI393">
            <v>-0.97</v>
          </cell>
          <cell r="GJ393">
            <v>-0.79</v>
          </cell>
          <cell r="GK393">
            <v>1.47</v>
          </cell>
          <cell r="GL393">
            <v>1.07</v>
          </cell>
          <cell r="GM393">
            <v>0.41</v>
          </cell>
          <cell r="GN393">
            <v>1.85</v>
          </cell>
          <cell r="GO393">
            <v>2</v>
          </cell>
          <cell r="GP393">
            <v>0.48</v>
          </cell>
          <cell r="GQ393">
            <v>0.64</v>
          </cell>
          <cell r="GR393">
            <v>-1.61</v>
          </cell>
          <cell r="GS393">
            <v>-2.0299999999999998</v>
          </cell>
          <cell r="GT393">
            <v>-0.49</v>
          </cell>
          <cell r="GU393">
            <v>0.43</v>
          </cell>
          <cell r="GV393">
            <v>0.56000000000000005</v>
          </cell>
          <cell r="GW393">
            <v>0.28999999999999998</v>
          </cell>
          <cell r="GX393">
            <v>0.87</v>
          </cell>
          <cell r="GY393">
            <v>1.1499999999999999</v>
          </cell>
          <cell r="GZ393">
            <v>1.9</v>
          </cell>
          <cell r="HA393">
            <v>1.64</v>
          </cell>
          <cell r="HB393">
            <v>1.85</v>
          </cell>
          <cell r="HC393">
            <v>1.04</v>
          </cell>
          <cell r="HD393">
            <v>-0.05</v>
          </cell>
          <cell r="HE393">
            <v>0.31</v>
          </cell>
          <cell r="HF393">
            <v>-1.02</v>
          </cell>
          <cell r="HG393">
            <v>0.11</v>
          </cell>
          <cell r="HH393">
            <v>1.43</v>
          </cell>
          <cell r="HI393">
            <v>1.88</v>
          </cell>
          <cell r="HJ393">
            <v>1.53</v>
          </cell>
          <cell r="HK393">
            <v>0.54</v>
          </cell>
          <cell r="HL393">
            <v>1.54</v>
          </cell>
          <cell r="HM393">
            <v>1.62</v>
          </cell>
          <cell r="HN393">
            <v>-0.53</v>
          </cell>
          <cell r="HO393">
            <v>0.28000000000000003</v>
          </cell>
          <cell r="HP393">
            <v>0.15</v>
          </cell>
          <cell r="HQ393">
            <v>-1.1000000000000001</v>
          </cell>
          <cell r="HR393">
            <v>-0.67</v>
          </cell>
          <cell r="HS393">
            <v>-0.37</v>
          </cell>
          <cell r="HT393">
            <v>0.05</v>
          </cell>
          <cell r="HU393">
            <v>-0.05</v>
          </cell>
          <cell r="HV393">
            <v>1.47</v>
          </cell>
          <cell r="HW393">
            <v>1.51</v>
          </cell>
          <cell r="HX393">
            <v>0.69</v>
          </cell>
          <cell r="HY393">
            <v>1.54</v>
          </cell>
          <cell r="HZ393">
            <v>1.71</v>
          </cell>
          <cell r="IA393">
            <v>0.76</v>
          </cell>
          <cell r="IB393">
            <v>-0.86</v>
          </cell>
          <cell r="IC393">
            <v>-1.34</v>
          </cell>
          <cell r="ID393">
            <v>-0.9</v>
          </cell>
          <cell r="IE393">
            <v>-0.38</v>
          </cell>
          <cell r="IF393">
            <v>-0.5</v>
          </cell>
          <cell r="IG393">
            <v>0.28999999999999998</v>
          </cell>
          <cell r="IH393">
            <v>0.83</v>
          </cell>
          <cell r="II393">
            <v>0.86</v>
          </cell>
          <cell r="IJ393">
            <v>1.43</v>
          </cell>
          <cell r="IK393">
            <v>0.4</v>
          </cell>
          <cell r="IL393">
            <v>0.14000000000000001</v>
          </cell>
          <cell r="IM393">
            <v>0.9</v>
          </cell>
          <cell r="IN393">
            <v>-0.57999999999999996</v>
          </cell>
          <cell r="IO393">
            <v>-0.95</v>
          </cell>
          <cell r="IP393">
            <v>-0.91</v>
          </cell>
          <cell r="IQ393">
            <v>-0.99</v>
          </cell>
          <cell r="IR393">
            <v>0.66</v>
          </cell>
          <cell r="IS393">
            <v>1.58</v>
          </cell>
          <cell r="IT393">
            <v>1.1399999999999999</v>
          </cell>
          <cell r="IU393">
            <v>0.67</v>
          </cell>
          <cell r="IV393">
            <v>1.1499999999999999</v>
          </cell>
          <cell r="IW393">
            <v>1.19</v>
          </cell>
          <cell r="IX393">
            <v>0.55000000000000004</v>
          </cell>
          <cell r="IY393">
            <v>-0.28000000000000003</v>
          </cell>
          <cell r="IZ393">
            <v>-0.82</v>
          </cell>
          <cell r="JA393">
            <v>-0.19</v>
          </cell>
          <cell r="JB393">
            <v>0.7</v>
          </cell>
          <cell r="JC393">
            <v>0.5</v>
          </cell>
          <cell r="JD393">
            <v>-0.91</v>
          </cell>
          <cell r="JE393">
            <v>-0.86</v>
          </cell>
          <cell r="JF393">
            <v>-0.43</v>
          </cell>
          <cell r="JG393">
            <v>-0.01</v>
          </cell>
          <cell r="JH393">
            <v>1.34</v>
          </cell>
          <cell r="JI393">
            <v>1.58</v>
          </cell>
          <cell r="JJ393">
            <v>0.33</v>
          </cell>
          <cell r="JK393">
            <v>0.84</v>
          </cell>
          <cell r="JL393">
            <v>0.11</v>
          </cell>
          <cell r="JM393">
            <v>-2.08</v>
          </cell>
          <cell r="JN393">
            <v>-0.6</v>
          </cell>
          <cell r="JO393">
            <v>0.16</v>
          </cell>
          <cell r="JP393">
            <v>1.04</v>
          </cell>
          <cell r="JQ393">
            <v>1.79</v>
          </cell>
          <cell r="JR393">
            <v>1.22</v>
          </cell>
          <cell r="JS393">
            <v>1.67</v>
          </cell>
          <cell r="JT393">
            <v>2.04</v>
          </cell>
          <cell r="JU393">
            <v>1.67</v>
          </cell>
          <cell r="JV393">
            <v>0.68</v>
          </cell>
          <cell r="JW393">
            <v>1.1200000000000001</v>
          </cell>
          <cell r="JX393">
            <v>-0.48</v>
          </cell>
          <cell r="JY393">
            <v>-0.57999999999999996</v>
          </cell>
          <cell r="JZ393">
            <v>-1.18</v>
          </cell>
          <cell r="KA393">
            <v>-1.1200000000000001</v>
          </cell>
          <cell r="KB393">
            <v>0.42</v>
          </cell>
          <cell r="KC393">
            <v>-0.96</v>
          </cell>
          <cell r="KD393">
            <v>-0.53</v>
          </cell>
          <cell r="KE393">
            <v>0.42</v>
          </cell>
          <cell r="KF393">
            <v>0.3</v>
          </cell>
          <cell r="KG393">
            <v>0.62</v>
          </cell>
          <cell r="KH393">
            <v>-0.32</v>
          </cell>
          <cell r="KI393">
            <v>-0.04</v>
          </cell>
          <cell r="KJ393">
            <v>0.11</v>
          </cell>
          <cell r="KK393">
            <v>-0.15</v>
          </cell>
          <cell r="KL393">
            <v>0.21</v>
          </cell>
          <cell r="KM393">
            <v>-0.1</v>
          </cell>
          <cell r="KN393">
            <v>-0.48</v>
          </cell>
          <cell r="KO393">
            <v>-0.64</v>
          </cell>
          <cell r="KP393">
            <v>0.67</v>
          </cell>
          <cell r="KQ393">
            <v>2.2999999999999998</v>
          </cell>
          <cell r="KR393">
            <v>1.91</v>
          </cell>
          <cell r="KS393">
            <v>1.69</v>
          </cell>
          <cell r="KT393">
            <v>1.44</v>
          </cell>
          <cell r="KU393">
            <v>0.55000000000000004</v>
          </cell>
          <cell r="KV393">
            <v>-0.16</v>
          </cell>
          <cell r="KW393">
            <v>-0.46</v>
          </cell>
          <cell r="KX393">
            <v>-0.19</v>
          </cell>
          <cell r="KY393">
            <v>-0.75</v>
          </cell>
          <cell r="KZ393">
            <v>-0.54</v>
          </cell>
          <cell r="LA393">
            <v>0.11</v>
          </cell>
          <cell r="LB393">
            <v>0.81</v>
          </cell>
          <cell r="LC393">
            <v>0.6</v>
          </cell>
          <cell r="LD393">
            <v>-0.5</v>
          </cell>
          <cell r="LE393">
            <v>0.32</v>
          </cell>
          <cell r="LF393">
            <v>0.4</v>
          </cell>
          <cell r="LG393">
            <v>0.6</v>
          </cell>
          <cell r="LH393">
            <v>0.40793028267920323</v>
          </cell>
          <cell r="LI393">
            <v>-4.3015966811376594E-2</v>
          </cell>
          <cell r="LJ393">
            <v>-0.2799882737973024</v>
          </cell>
          <cell r="LK393">
            <v>-0.27148288575186735</v>
          </cell>
          <cell r="LL393">
            <v>1.7197619973993916E-3</v>
          </cell>
          <cell r="LM393">
            <v>0.31224803409078949</v>
          </cell>
          <cell r="LN393">
            <v>0.57386039566487079</v>
          </cell>
          <cell r="LO393">
            <v>0.87526699960836762</v>
          </cell>
          <cell r="LP393">
            <v>0.88157240360100031</v>
          </cell>
          <cell r="LQ393">
            <v>0.87451881689109112</v>
          </cell>
          <cell r="LR393">
            <v>0.65133883130673875</v>
          </cell>
          <cell r="LS393">
            <v>0.33898113100721672</v>
          </cell>
          <cell r="LT393">
            <v>0.122028126290965</v>
          </cell>
          <cell r="LU393">
            <v>-0.3803153988323284</v>
          </cell>
          <cell r="LV393">
            <v>-0.22380171998360629</v>
          </cell>
          <cell r="LW393">
            <v>0.3881250875675456</v>
          </cell>
          <cell r="LX393">
            <v>0.3867686597710982</v>
          </cell>
          <cell r="LY393">
            <v>0.69999999999999973</v>
          </cell>
          <cell r="LZ393">
            <v>0.79999999999999993</v>
          </cell>
          <cell r="MA393">
            <v>0.8999999999999998</v>
          </cell>
          <cell r="MB393">
            <v>0.84910861669699234</v>
          </cell>
          <cell r="MC393">
            <v>0.73623730778135155</v>
          </cell>
          <cell r="MD393">
            <v>0.82211084559445524</v>
          </cell>
          <cell r="ME393">
            <v>0.88522715400643326</v>
          </cell>
        </row>
        <row r="394">
          <cell r="A394">
            <v>4102003</v>
          </cell>
          <cell r="G394" t="str">
            <v xml:space="preserve">Agasalho feminino </v>
          </cell>
          <cell r="H394">
            <v>1.08</v>
          </cell>
          <cell r="I394">
            <v>-0.53</v>
          </cell>
          <cell r="J394">
            <v>-0.85</v>
          </cell>
          <cell r="K394">
            <v>-0.35</v>
          </cell>
          <cell r="L394">
            <v>0.23</v>
          </cell>
          <cell r="M394">
            <v>0.78</v>
          </cell>
          <cell r="N394">
            <v>1.43</v>
          </cell>
          <cell r="O394">
            <v>5.55</v>
          </cell>
          <cell r="P394">
            <v>11.81</v>
          </cell>
          <cell r="Q394">
            <v>6.44</v>
          </cell>
          <cell r="R394">
            <v>1.88</v>
          </cell>
          <cell r="S394">
            <v>1.03</v>
          </cell>
          <cell r="T394">
            <v>-1.6</v>
          </cell>
          <cell r="U394">
            <v>-1.52</v>
          </cell>
          <cell r="V394">
            <v>-1.58</v>
          </cell>
          <cell r="W394">
            <v>-1.8</v>
          </cell>
          <cell r="X394">
            <v>-1.87</v>
          </cell>
          <cell r="Y394">
            <v>-2.34</v>
          </cell>
          <cell r="Z394">
            <v>-0.81</v>
          </cell>
          <cell r="AA394">
            <v>1.8</v>
          </cell>
          <cell r="AB394">
            <v>0.91</v>
          </cell>
          <cell r="AC394">
            <v>0.46</v>
          </cell>
          <cell r="AD394">
            <v>0.03</v>
          </cell>
          <cell r="AE394">
            <v>0.84</v>
          </cell>
          <cell r="AF394">
            <v>0.86</v>
          </cell>
          <cell r="AG394">
            <v>-0.17</v>
          </cell>
          <cell r="AH394">
            <v>-0.78</v>
          </cell>
          <cell r="AI394">
            <v>-0.85</v>
          </cell>
          <cell r="AJ394">
            <v>-0.24</v>
          </cell>
          <cell r="AK394">
            <v>0.66</v>
          </cell>
          <cell r="AL394">
            <v>1.1299999999999999</v>
          </cell>
          <cell r="AM394">
            <v>13.09</v>
          </cell>
          <cell r="AN394">
            <v>10.1</v>
          </cell>
          <cell r="AO394">
            <v>3.8</v>
          </cell>
          <cell r="AP394">
            <v>0.87</v>
          </cell>
          <cell r="AQ394">
            <v>1.05</v>
          </cell>
          <cell r="AR394">
            <v>-0.63</v>
          </cell>
          <cell r="AS394">
            <v>-1.03</v>
          </cell>
          <cell r="AT394">
            <v>-2.5</v>
          </cell>
          <cell r="AU394">
            <v>-0.48</v>
          </cell>
          <cell r="AV394">
            <v>-1.85</v>
          </cell>
          <cell r="AW394">
            <v>-1.81</v>
          </cell>
          <cell r="AX394">
            <v>-1.08</v>
          </cell>
          <cell r="AY394">
            <v>0.96</v>
          </cell>
          <cell r="AZ394">
            <v>0.59</v>
          </cell>
          <cell r="BA394">
            <v>0.57999999999999996</v>
          </cell>
          <cell r="BB394">
            <v>1.26</v>
          </cell>
          <cell r="BC394">
            <v>1.08</v>
          </cell>
          <cell r="BD394">
            <v>-0.4</v>
          </cell>
          <cell r="BE394">
            <v>-0.7</v>
          </cell>
          <cell r="BF394">
            <v>-0.88</v>
          </cell>
          <cell r="BG394">
            <v>-1.42</v>
          </cell>
          <cell r="BH394">
            <v>-1</v>
          </cell>
          <cell r="BI394">
            <v>0.73</v>
          </cell>
          <cell r="BJ394">
            <v>1.8</v>
          </cell>
          <cell r="BK394">
            <v>0.28999999999999998</v>
          </cell>
          <cell r="BL394">
            <v>6.56</v>
          </cell>
          <cell r="BM394">
            <v>5.44</v>
          </cell>
          <cell r="BN394">
            <v>3.56</v>
          </cell>
          <cell r="BO394">
            <v>4.3099999999999996</v>
          </cell>
          <cell r="BP394">
            <v>-0.03</v>
          </cell>
          <cell r="BQ394">
            <v>-1.73</v>
          </cell>
          <cell r="BR394">
            <v>-2.5</v>
          </cell>
          <cell r="BS394">
            <v>-0.96</v>
          </cell>
          <cell r="BT394">
            <v>-2.79</v>
          </cell>
          <cell r="BU394">
            <v>-1.36</v>
          </cell>
          <cell r="BV394">
            <v>-0.77</v>
          </cell>
          <cell r="BW394">
            <v>-0.22</v>
          </cell>
          <cell r="BX394">
            <v>0.86</v>
          </cell>
          <cell r="BY394">
            <v>1.66</v>
          </cell>
          <cell r="BZ394">
            <v>0.2</v>
          </cell>
          <cell r="CA394">
            <v>1.0900000000000001</v>
          </cell>
          <cell r="CB394">
            <v>2</v>
          </cell>
          <cell r="CC394">
            <v>-0.32</v>
          </cell>
          <cell r="CD394">
            <v>-1.08</v>
          </cell>
          <cell r="CE394">
            <v>-1.39</v>
          </cell>
          <cell r="CF394">
            <v>7.0000000000000007E-2</v>
          </cell>
          <cell r="CG394">
            <v>-0.13</v>
          </cell>
          <cell r="CH394">
            <v>1.9</v>
          </cell>
          <cell r="CI394">
            <v>1.92</v>
          </cell>
          <cell r="CJ394">
            <v>6.49</v>
          </cell>
          <cell r="CK394">
            <v>8.1</v>
          </cell>
          <cell r="CL394">
            <v>4.63</v>
          </cell>
          <cell r="CM394">
            <v>1.17</v>
          </cell>
          <cell r="CN394">
            <v>-0.45</v>
          </cell>
          <cell r="CO394">
            <v>-0.31</v>
          </cell>
          <cell r="CP394">
            <v>-0.82</v>
          </cell>
          <cell r="CQ394">
            <v>-0.27</v>
          </cell>
          <cell r="CR394">
            <v>-1.93</v>
          </cell>
          <cell r="CS394">
            <v>-3.07</v>
          </cell>
          <cell r="CT394">
            <v>-0.71</v>
          </cell>
          <cell r="CU394">
            <v>0.42</v>
          </cell>
          <cell r="CV394">
            <v>0.82</v>
          </cell>
          <cell r="CW394">
            <v>2.71</v>
          </cell>
          <cell r="CX394">
            <v>0.45</v>
          </cell>
          <cell r="CY394">
            <v>-0.66</v>
          </cell>
          <cell r="CZ394">
            <v>-0.53</v>
          </cell>
          <cell r="DA394">
            <v>-0.53</v>
          </cell>
          <cell r="DB394">
            <v>-0.19</v>
          </cell>
          <cell r="DC394">
            <v>-2.5</v>
          </cell>
          <cell r="DD394">
            <v>-2.41</v>
          </cell>
          <cell r="DE394">
            <v>1.63</v>
          </cell>
          <cell r="DF394">
            <v>-1.42</v>
          </cell>
          <cell r="DG394">
            <v>2.99</v>
          </cell>
          <cell r="DH394">
            <v>1.62</v>
          </cell>
          <cell r="DI394">
            <v>2.04</v>
          </cell>
          <cell r="DJ394">
            <v>3.6</v>
          </cell>
          <cell r="DK394">
            <v>1.59</v>
          </cell>
          <cell r="DL394">
            <v>0.17</v>
          </cell>
          <cell r="DM394">
            <v>-1.75</v>
          </cell>
          <cell r="DN394">
            <v>-1.62</v>
          </cell>
          <cell r="DO394">
            <v>-2.14</v>
          </cell>
          <cell r="DP394">
            <v>0.1</v>
          </cell>
          <cell r="DQ394">
            <v>1.04</v>
          </cell>
          <cell r="DR394">
            <v>-2.13</v>
          </cell>
          <cell r="DS394">
            <v>-0.92</v>
          </cell>
          <cell r="DT394">
            <v>0.92</v>
          </cell>
          <cell r="DU394">
            <v>1.1299999999999999</v>
          </cell>
          <cell r="DV394">
            <v>1.1299999999999999</v>
          </cell>
          <cell r="DW394">
            <v>0.61</v>
          </cell>
          <cell r="DX394">
            <v>1.08</v>
          </cell>
          <cell r="DY394">
            <v>-0.2</v>
          </cell>
          <cell r="DZ394">
            <v>-0.44</v>
          </cell>
          <cell r="EA394">
            <v>-2</v>
          </cell>
          <cell r="EB394">
            <v>-1.08</v>
          </cell>
          <cell r="EC394">
            <v>1.64</v>
          </cell>
          <cell r="ED394">
            <v>3.86</v>
          </cell>
          <cell r="EE394">
            <v>7.13</v>
          </cell>
          <cell r="EF394">
            <v>3.49</v>
          </cell>
          <cell r="EG394">
            <v>2.72</v>
          </cell>
          <cell r="EH394">
            <v>5.43</v>
          </cell>
          <cell r="EI394">
            <v>4.5199999999999996</v>
          </cell>
          <cell r="EJ394">
            <v>-0.36</v>
          </cell>
          <cell r="EK394">
            <v>0.63</v>
          </cell>
          <cell r="EL394">
            <v>-1.49</v>
          </cell>
          <cell r="EM394">
            <v>0.4</v>
          </cell>
          <cell r="EN394">
            <v>-2.0499999999999998</v>
          </cell>
          <cell r="EO394">
            <v>-0.61</v>
          </cell>
          <cell r="EP394">
            <v>-1.01</v>
          </cell>
          <cell r="EQ394">
            <v>-1.87</v>
          </cell>
          <cell r="ER394">
            <v>1.71</v>
          </cell>
          <cell r="ES394">
            <v>0.97</v>
          </cell>
          <cell r="ET394">
            <v>-1.1499999999999999</v>
          </cell>
          <cell r="EU394">
            <v>0.51</v>
          </cell>
          <cell r="EV394">
            <v>0.88</v>
          </cell>
          <cell r="EW394">
            <v>-0.03</v>
          </cell>
          <cell r="EX394">
            <v>-2.1</v>
          </cell>
          <cell r="EY394">
            <v>-1.72</v>
          </cell>
          <cell r="EZ394">
            <v>-1.58</v>
          </cell>
          <cell r="FA394">
            <v>4.0599999999999996</v>
          </cell>
          <cell r="FB394">
            <v>2.39</v>
          </cell>
          <cell r="FC394">
            <v>2.2599999999999998</v>
          </cell>
          <cell r="FD394">
            <v>1.85</v>
          </cell>
          <cell r="FE394">
            <v>2.9</v>
          </cell>
          <cell r="FF394">
            <v>2.46</v>
          </cell>
          <cell r="FG394">
            <v>3.04</v>
          </cell>
          <cell r="FH394">
            <v>1.78</v>
          </cell>
          <cell r="FI394">
            <v>1.17</v>
          </cell>
          <cell r="FJ394">
            <v>-0.41</v>
          </cell>
          <cell r="FK394">
            <v>-2.92</v>
          </cell>
          <cell r="FL394">
            <v>-3.35</v>
          </cell>
          <cell r="FM394">
            <v>-5.38</v>
          </cell>
          <cell r="FN394">
            <v>0.91</v>
          </cell>
          <cell r="FO394">
            <v>1.19</v>
          </cell>
          <cell r="FP394">
            <v>0.52</v>
          </cell>
          <cell r="FQ394">
            <v>1.21</v>
          </cell>
          <cell r="FR394">
            <v>0.88</v>
          </cell>
          <cell r="FS394">
            <v>-0.11</v>
          </cell>
          <cell r="FT394">
            <v>0.28999999999999998</v>
          </cell>
          <cell r="FU394">
            <v>-0.33</v>
          </cell>
          <cell r="FV394">
            <v>-0.19</v>
          </cell>
          <cell r="FW394">
            <v>-0.16</v>
          </cell>
          <cell r="FX394">
            <v>-0.66</v>
          </cell>
          <cell r="FY394">
            <v>1.97</v>
          </cell>
          <cell r="FZ394">
            <v>2.77</v>
          </cell>
          <cell r="GA394">
            <v>3.76</v>
          </cell>
          <cell r="GB394">
            <v>4.1900000000000004</v>
          </cell>
          <cell r="GC394">
            <v>4.21</v>
          </cell>
          <cell r="GD394">
            <v>3.95</v>
          </cell>
          <cell r="GE394">
            <v>3.79</v>
          </cell>
          <cell r="GF394">
            <v>-0.4</v>
          </cell>
          <cell r="GG394">
            <v>-3.14</v>
          </cell>
          <cell r="GH394">
            <v>-1.52</v>
          </cell>
          <cell r="GI394">
            <v>-4.3099999999999996</v>
          </cell>
          <cell r="GJ394">
            <v>-6.32</v>
          </cell>
          <cell r="GK394">
            <v>-2.57</v>
          </cell>
          <cell r="GL394">
            <v>-0.7</v>
          </cell>
          <cell r="GM394">
            <v>0.47</v>
          </cell>
          <cell r="GN394">
            <v>1.63</v>
          </cell>
          <cell r="GO394">
            <v>1.17</v>
          </cell>
          <cell r="GP394">
            <v>0.33</v>
          </cell>
          <cell r="GQ394">
            <v>1.94</v>
          </cell>
          <cell r="GR394">
            <v>-0.51</v>
          </cell>
          <cell r="GS394">
            <v>-1.39</v>
          </cell>
          <cell r="GT394">
            <v>-0.18</v>
          </cell>
          <cell r="GU394">
            <v>0.79</v>
          </cell>
          <cell r="GV394">
            <v>0.49</v>
          </cell>
          <cell r="GW394">
            <v>-0.28999999999999998</v>
          </cell>
          <cell r="GX394">
            <v>3.49</v>
          </cell>
          <cell r="GY394">
            <v>3.65</v>
          </cell>
          <cell r="GZ394">
            <v>1.97</v>
          </cell>
          <cell r="HA394">
            <v>2.25</v>
          </cell>
          <cell r="HB394">
            <v>0.78</v>
          </cell>
          <cell r="HC394">
            <v>0.87</v>
          </cell>
          <cell r="HD394">
            <v>-2.98</v>
          </cell>
          <cell r="HE394">
            <v>-4.72</v>
          </cell>
          <cell r="HF394">
            <v>-1.61</v>
          </cell>
          <cell r="HG394">
            <v>-3.58</v>
          </cell>
          <cell r="HH394">
            <v>-2.58</v>
          </cell>
          <cell r="HI394">
            <v>0.35</v>
          </cell>
          <cell r="HJ394">
            <v>-0.72</v>
          </cell>
          <cell r="HK394">
            <v>0.43</v>
          </cell>
          <cell r="HL394">
            <v>0.98</v>
          </cell>
          <cell r="HM394">
            <v>2.02</v>
          </cell>
          <cell r="HN394">
            <v>0.38</v>
          </cell>
          <cell r="HO394">
            <v>-0.59</v>
          </cell>
          <cell r="HP394">
            <v>0.28999999999999998</v>
          </cell>
          <cell r="HQ394">
            <v>-0.97</v>
          </cell>
          <cell r="HR394">
            <v>-1.85</v>
          </cell>
          <cell r="HS394">
            <v>-1.04</v>
          </cell>
          <cell r="HT394">
            <v>0.45</v>
          </cell>
          <cell r="HU394">
            <v>0.38</v>
          </cell>
          <cell r="HV394">
            <v>1.97</v>
          </cell>
          <cell r="HW394">
            <v>3.04</v>
          </cell>
          <cell r="HX394">
            <v>1.92</v>
          </cell>
          <cell r="HY394">
            <v>1.4</v>
          </cell>
          <cell r="HZ394">
            <v>0.11</v>
          </cell>
          <cell r="IA394">
            <v>1.76</v>
          </cell>
          <cell r="IB394">
            <v>-0.56999999999999995</v>
          </cell>
          <cell r="IC394">
            <v>-2.46</v>
          </cell>
          <cell r="ID394">
            <v>-2.66</v>
          </cell>
          <cell r="IE394">
            <v>-4.0999999999999996</v>
          </cell>
          <cell r="IF394">
            <v>-3.56</v>
          </cell>
          <cell r="IG394">
            <v>-3.47</v>
          </cell>
          <cell r="IH394">
            <v>0.34</v>
          </cell>
          <cell r="II394">
            <v>0.79</v>
          </cell>
          <cell r="IJ394">
            <v>1.1499999999999999</v>
          </cell>
          <cell r="IK394">
            <v>0.3</v>
          </cell>
          <cell r="IL394">
            <v>0.37</v>
          </cell>
          <cell r="IM394">
            <v>0.95</v>
          </cell>
          <cell r="IN394">
            <v>0.17</v>
          </cell>
          <cell r="IO394">
            <v>-0.8</v>
          </cell>
          <cell r="IP394">
            <v>-1.67</v>
          </cell>
          <cell r="IQ394">
            <v>-2.11</v>
          </cell>
          <cell r="IR394">
            <v>-0.49</v>
          </cell>
          <cell r="IS394">
            <v>1.5</v>
          </cell>
          <cell r="IT394">
            <v>1.1200000000000001</v>
          </cell>
          <cell r="IU394">
            <v>2.95</v>
          </cell>
          <cell r="IV394">
            <v>3.3</v>
          </cell>
          <cell r="IW394">
            <v>3.12</v>
          </cell>
          <cell r="IX394">
            <v>2.2999999999999998</v>
          </cell>
          <cell r="IY394">
            <v>2.82</v>
          </cell>
          <cell r="IZ394">
            <v>0.06</v>
          </cell>
          <cell r="JA394">
            <v>-1.8</v>
          </cell>
          <cell r="JB394">
            <v>-1.04</v>
          </cell>
          <cell r="JC394">
            <v>-2.2799999999999998</v>
          </cell>
          <cell r="JD394">
            <v>-1.1399999999999999</v>
          </cell>
          <cell r="JE394">
            <v>-1.7</v>
          </cell>
          <cell r="JF394">
            <v>-0.73</v>
          </cell>
          <cell r="JG394">
            <v>-1.06</v>
          </cell>
          <cell r="JH394">
            <v>1.19</v>
          </cell>
          <cell r="JI394">
            <v>1.1399999999999999</v>
          </cell>
          <cell r="JJ394">
            <v>1.37</v>
          </cell>
          <cell r="JK394">
            <v>1.72</v>
          </cell>
          <cell r="JL394">
            <v>0.26</v>
          </cell>
          <cell r="JM394">
            <v>-1.08</v>
          </cell>
          <cell r="JN394">
            <v>0.03</v>
          </cell>
          <cell r="JO394">
            <v>0.16</v>
          </cell>
          <cell r="JP394">
            <v>1.18</v>
          </cell>
          <cell r="JQ394">
            <v>1.47</v>
          </cell>
          <cell r="JR394">
            <v>1.1499999999999999</v>
          </cell>
          <cell r="JS394">
            <v>2.73</v>
          </cell>
          <cell r="JT394">
            <v>3.1</v>
          </cell>
          <cell r="JU394">
            <v>2.1800000000000002</v>
          </cell>
          <cell r="JV394">
            <v>1.45</v>
          </cell>
          <cell r="JW394">
            <v>-0.22</v>
          </cell>
          <cell r="JX394">
            <v>-0.48</v>
          </cell>
          <cell r="JY394">
            <v>-1.73</v>
          </cell>
          <cell r="JZ394">
            <v>-1.99</v>
          </cell>
          <cell r="KA394">
            <v>-2.64</v>
          </cell>
          <cell r="KB394">
            <v>-1.94</v>
          </cell>
          <cell r="KC394">
            <v>-1.94</v>
          </cell>
          <cell r="KD394">
            <v>-0.84</v>
          </cell>
          <cell r="KE394">
            <v>1.01</v>
          </cell>
          <cell r="KF394">
            <v>-0.51</v>
          </cell>
          <cell r="KG394">
            <v>-0.1</v>
          </cell>
          <cell r="KH394">
            <v>-0.1</v>
          </cell>
          <cell r="KI394">
            <v>0.27</v>
          </cell>
          <cell r="KJ394">
            <v>0.01</v>
          </cell>
          <cell r="KK394">
            <v>-1.32</v>
          </cell>
          <cell r="KL394">
            <v>-0.59</v>
          </cell>
          <cell r="KM394">
            <v>-0.45</v>
          </cell>
          <cell r="KN394">
            <v>-1.03</v>
          </cell>
          <cell r="KO394">
            <v>0.19</v>
          </cell>
          <cell r="KP394">
            <v>0.69</v>
          </cell>
          <cell r="KQ394">
            <v>2.04</v>
          </cell>
          <cell r="KR394">
            <v>2.35</v>
          </cell>
          <cell r="KS394">
            <v>1.6</v>
          </cell>
          <cell r="KT394">
            <v>1</v>
          </cell>
          <cell r="KU394">
            <v>0.21</v>
          </cell>
          <cell r="KV394">
            <v>0</v>
          </cell>
          <cell r="KW394">
            <v>-2.78</v>
          </cell>
          <cell r="KX394">
            <v>-2.68</v>
          </cell>
          <cell r="KY394">
            <v>-1.51</v>
          </cell>
          <cell r="KZ394">
            <v>-1.32</v>
          </cell>
          <cell r="LA394">
            <v>-1.46</v>
          </cell>
          <cell r="LB394">
            <v>-1.55</v>
          </cell>
          <cell r="LC394">
            <v>-0.39</v>
          </cell>
          <cell r="LD394">
            <v>-0.03</v>
          </cell>
          <cell r="LE394">
            <v>0.25</v>
          </cell>
          <cell r="LF394">
            <v>0.4</v>
          </cell>
          <cell r="LG394">
            <v>0.6</v>
          </cell>
          <cell r="LH394">
            <v>0.40793028267920323</v>
          </cell>
          <cell r="LI394">
            <v>-4.3015966811376594E-2</v>
          </cell>
          <cell r="LJ394">
            <v>-0.2799882737973024</v>
          </cell>
          <cell r="LK394">
            <v>-0.27148288575186735</v>
          </cell>
          <cell r="LL394">
            <v>1.7197619973993916E-3</v>
          </cell>
          <cell r="LM394">
            <v>0.31224803409078949</v>
          </cell>
          <cell r="LN394">
            <v>0.57386039566487079</v>
          </cell>
          <cell r="LO394">
            <v>0.87526699960836762</v>
          </cell>
          <cell r="LP394">
            <v>0.88157240360100031</v>
          </cell>
          <cell r="LQ394">
            <v>0.87451881689109112</v>
          </cell>
          <cell r="LR394">
            <v>0.65133883130673875</v>
          </cell>
          <cell r="LS394">
            <v>0.33898113100721672</v>
          </cell>
          <cell r="LT394">
            <v>0.122028126290965</v>
          </cell>
          <cell r="LU394">
            <v>-0.3803153988323284</v>
          </cell>
          <cell r="LV394">
            <v>-0.22380171998360629</v>
          </cell>
          <cell r="LW394">
            <v>0.3881250875675456</v>
          </cell>
          <cell r="LX394">
            <v>0.3867686597710982</v>
          </cell>
          <cell r="LY394">
            <v>0.69999999999999973</v>
          </cell>
          <cell r="LZ394">
            <v>0.79999999999999993</v>
          </cell>
          <cell r="MA394">
            <v>0.8999999999999998</v>
          </cell>
          <cell r="MB394">
            <v>0.84910861669699234</v>
          </cell>
          <cell r="MC394">
            <v>0.73623730778135155</v>
          </cell>
          <cell r="MD394">
            <v>0.82211084559445524</v>
          </cell>
          <cell r="ME394">
            <v>0.88522715400643326</v>
          </cell>
        </row>
        <row r="395">
          <cell r="A395">
            <v>4102004</v>
          </cell>
          <cell r="G395" t="str">
            <v xml:space="preserve">Saia </v>
          </cell>
          <cell r="H395">
            <v>1.41</v>
          </cell>
          <cell r="I395">
            <v>-0.62</v>
          </cell>
          <cell r="J395">
            <v>-1.45</v>
          </cell>
          <cell r="K395">
            <v>-0.51</v>
          </cell>
          <cell r="L395">
            <v>-0.02</v>
          </cell>
          <cell r="M395">
            <v>1.44</v>
          </cell>
          <cell r="N395">
            <v>2.2599999999999998</v>
          </cell>
          <cell r="O395">
            <v>1.96</v>
          </cell>
          <cell r="P395">
            <v>2.5499999999999998</v>
          </cell>
          <cell r="Q395">
            <v>2.12</v>
          </cell>
          <cell r="R395">
            <v>0.94</v>
          </cell>
          <cell r="S395">
            <v>0.53</v>
          </cell>
          <cell r="T395">
            <v>0.43</v>
          </cell>
          <cell r="U395">
            <v>0.11</v>
          </cell>
          <cell r="V395">
            <v>0.43</v>
          </cell>
          <cell r="W395">
            <v>-0.03</v>
          </cell>
          <cell r="X395">
            <v>-0.06</v>
          </cell>
          <cell r="Y395">
            <v>1.4</v>
          </cell>
          <cell r="Z395">
            <v>2.02</v>
          </cell>
          <cell r="AA395">
            <v>1.65</v>
          </cell>
          <cell r="AB395">
            <v>2.21</v>
          </cell>
          <cell r="AC395">
            <v>2.4700000000000002</v>
          </cell>
          <cell r="AD395">
            <v>1.63</v>
          </cell>
          <cell r="AE395">
            <v>1.78</v>
          </cell>
          <cell r="AF395">
            <v>1.23</v>
          </cell>
          <cell r="AG395">
            <v>-0.15</v>
          </cell>
          <cell r="AH395">
            <v>-1.37</v>
          </cell>
          <cell r="AI395">
            <v>-1.6</v>
          </cell>
          <cell r="AJ395">
            <v>-0.65</v>
          </cell>
          <cell r="AK395">
            <v>1.22</v>
          </cell>
          <cell r="AL395">
            <v>1.64</v>
          </cell>
          <cell r="AM395">
            <v>1.1299999999999999</v>
          </cell>
          <cell r="AN395">
            <v>1.54</v>
          </cell>
          <cell r="AO395">
            <v>1.73</v>
          </cell>
          <cell r="AP395">
            <v>2.78</v>
          </cell>
          <cell r="AQ395">
            <v>2.44</v>
          </cell>
          <cell r="AR395">
            <v>-0.42</v>
          </cell>
          <cell r="AS395">
            <v>-1.96</v>
          </cell>
          <cell r="AT395">
            <v>-0.38</v>
          </cell>
          <cell r="AU395">
            <v>-0.45</v>
          </cell>
          <cell r="AV395">
            <v>0.13</v>
          </cell>
          <cell r="AW395">
            <v>1.55</v>
          </cell>
          <cell r="AX395">
            <v>1.59</v>
          </cell>
          <cell r="AY395">
            <v>0.86</v>
          </cell>
          <cell r="AZ395">
            <v>0.25</v>
          </cell>
          <cell r="BA395">
            <v>-0.05</v>
          </cell>
          <cell r="BB395">
            <v>0.14000000000000001</v>
          </cell>
          <cell r="BC395">
            <v>1.78</v>
          </cell>
          <cell r="BD395">
            <v>0.71</v>
          </cell>
          <cell r="BE395">
            <v>-1.07</v>
          </cell>
          <cell r="BF395">
            <v>-1.26</v>
          </cell>
          <cell r="BG395">
            <v>-1.56</v>
          </cell>
          <cell r="BH395">
            <v>-2.08</v>
          </cell>
          <cell r="BI395">
            <v>-0.17</v>
          </cell>
          <cell r="BJ395">
            <v>1.17</v>
          </cell>
          <cell r="BK395">
            <v>0.83</v>
          </cell>
          <cell r="BL395">
            <v>0.64</v>
          </cell>
          <cell r="BM395">
            <v>0.53</v>
          </cell>
          <cell r="BN395">
            <v>0.65</v>
          </cell>
          <cell r="BO395">
            <v>0.85</v>
          </cell>
          <cell r="BP395">
            <v>-1.25</v>
          </cell>
          <cell r="BQ395">
            <v>-1.29</v>
          </cell>
          <cell r="BR395">
            <v>-0.74</v>
          </cell>
          <cell r="BS395">
            <v>0.4</v>
          </cell>
          <cell r="BT395">
            <v>0.49</v>
          </cell>
          <cell r="BU395">
            <v>1.25</v>
          </cell>
          <cell r="BV395">
            <v>0.9</v>
          </cell>
          <cell r="BW395">
            <v>-0.19</v>
          </cell>
          <cell r="BX395">
            <v>1.04</v>
          </cell>
          <cell r="BY395">
            <v>1.46</v>
          </cell>
          <cell r="BZ395">
            <v>0.52</v>
          </cell>
          <cell r="CA395">
            <v>0.01</v>
          </cell>
          <cell r="CB395">
            <v>-0.22</v>
          </cell>
          <cell r="CC395">
            <v>-0.5</v>
          </cell>
          <cell r="CD395">
            <v>-1.81</v>
          </cell>
          <cell r="CE395">
            <v>-1.85</v>
          </cell>
          <cell r="CF395">
            <v>-1.0900000000000001</v>
          </cell>
          <cell r="CG395">
            <v>-0.68</v>
          </cell>
          <cell r="CH395">
            <v>-0.82</v>
          </cell>
          <cell r="CI395">
            <v>-0.37</v>
          </cell>
          <cell r="CJ395">
            <v>0.28999999999999998</v>
          </cell>
          <cell r="CK395">
            <v>7.0000000000000007E-2</v>
          </cell>
          <cell r="CL395">
            <v>0.47</v>
          </cell>
          <cell r="CM395">
            <v>0.81</v>
          </cell>
          <cell r="CN395">
            <v>0.04</v>
          </cell>
          <cell r="CO395">
            <v>-0.78</v>
          </cell>
          <cell r="CP395">
            <v>-0.77</v>
          </cell>
          <cell r="CQ395">
            <v>0.13</v>
          </cell>
          <cell r="CR395">
            <v>2.27</v>
          </cell>
          <cell r="CS395">
            <v>2.37</v>
          </cell>
          <cell r="CT395">
            <v>1.84</v>
          </cell>
          <cell r="CU395">
            <v>2.1800000000000002</v>
          </cell>
          <cell r="CV395">
            <v>0.01</v>
          </cell>
          <cell r="CW395">
            <v>1.2</v>
          </cell>
          <cell r="CX395">
            <v>0.73</v>
          </cell>
          <cell r="CY395">
            <v>0.77</v>
          </cell>
          <cell r="CZ395">
            <v>-0.33</v>
          </cell>
          <cell r="DA395">
            <v>-0.33</v>
          </cell>
          <cell r="DB395">
            <v>-0.14000000000000001</v>
          </cell>
          <cell r="DC395">
            <v>-0.34</v>
          </cell>
          <cell r="DD395">
            <v>-3.27</v>
          </cell>
          <cell r="DE395">
            <v>-2.62</v>
          </cell>
          <cell r="DF395">
            <v>-0.44</v>
          </cell>
          <cell r="DG395">
            <v>0.48</v>
          </cell>
          <cell r="DH395">
            <v>1.63</v>
          </cell>
          <cell r="DI395">
            <v>0.52</v>
          </cell>
          <cell r="DJ395">
            <v>2.75</v>
          </cell>
          <cell r="DK395">
            <v>2.57</v>
          </cell>
          <cell r="DL395">
            <v>0.03</v>
          </cell>
          <cell r="DM395">
            <v>-0.67</v>
          </cell>
          <cell r="DN395">
            <v>0.69</v>
          </cell>
          <cell r="DO395">
            <v>0.85</v>
          </cell>
          <cell r="DP395">
            <v>1.1399999999999999</v>
          </cell>
          <cell r="DQ395">
            <v>3.44</v>
          </cell>
          <cell r="DR395">
            <v>1.89</v>
          </cell>
          <cell r="DS395">
            <v>1.89</v>
          </cell>
          <cell r="DT395">
            <v>0.97</v>
          </cell>
          <cell r="DU395">
            <v>0.34</v>
          </cell>
          <cell r="DV395">
            <v>1.1499999999999999</v>
          </cell>
          <cell r="DW395">
            <v>0.98</v>
          </cell>
          <cell r="DX395">
            <v>0.75</v>
          </cell>
          <cell r="DY395">
            <v>0.18</v>
          </cell>
          <cell r="DZ395">
            <v>0.2</v>
          </cell>
          <cell r="EA395">
            <v>-0.67</v>
          </cell>
          <cell r="EB395">
            <v>-0.38</v>
          </cell>
          <cell r="EC395">
            <v>1.49</v>
          </cell>
          <cell r="ED395">
            <v>0.68</v>
          </cell>
          <cell r="EE395">
            <v>-0.18</v>
          </cell>
          <cell r="EF395">
            <v>2</v>
          </cell>
          <cell r="EG395">
            <v>2.0099999999999998</v>
          </cell>
          <cell r="EH395">
            <v>0.68</v>
          </cell>
          <cell r="EI395">
            <v>-0.18</v>
          </cell>
          <cell r="EJ395">
            <v>-1.84</v>
          </cell>
          <cell r="EK395">
            <v>0.18</v>
          </cell>
          <cell r="EL395">
            <v>1.23</v>
          </cell>
          <cell r="EM395">
            <v>-0.43</v>
          </cell>
          <cell r="EN395">
            <v>1.47</v>
          </cell>
          <cell r="EO395">
            <v>2.36</v>
          </cell>
          <cell r="EP395">
            <v>0.56000000000000005</v>
          </cell>
          <cell r="EQ395">
            <v>1.42</v>
          </cell>
          <cell r="ER395">
            <v>-0.01</v>
          </cell>
          <cell r="ES395">
            <v>0.11</v>
          </cell>
          <cell r="ET395">
            <v>1.75</v>
          </cell>
          <cell r="EU395">
            <v>0.85</v>
          </cell>
          <cell r="EV395">
            <v>-0.08</v>
          </cell>
          <cell r="EW395">
            <v>-0.93</v>
          </cell>
          <cell r="EX395">
            <v>-1.4</v>
          </cell>
          <cell r="EY395">
            <v>-2.5</v>
          </cell>
          <cell r="EZ395">
            <v>-0.18</v>
          </cell>
          <cell r="FA395">
            <v>0.92</v>
          </cell>
          <cell r="FB395">
            <v>1.82</v>
          </cell>
          <cell r="FC395">
            <v>0.99</v>
          </cell>
          <cell r="FD395">
            <v>0.78</v>
          </cell>
          <cell r="FE395">
            <v>0.82</v>
          </cell>
          <cell r="FF395">
            <v>0.19</v>
          </cell>
          <cell r="FG395">
            <v>0.81</v>
          </cell>
          <cell r="FH395">
            <v>-1.06</v>
          </cell>
          <cell r="FI395">
            <v>-0.56000000000000005</v>
          </cell>
          <cell r="FJ395">
            <v>1.47</v>
          </cell>
          <cell r="FK395">
            <v>1.57</v>
          </cell>
          <cell r="FL395">
            <v>2.54</v>
          </cell>
          <cell r="FM395">
            <v>2.37</v>
          </cell>
          <cell r="FN395">
            <v>0.91</v>
          </cell>
          <cell r="FO395">
            <v>1.58</v>
          </cell>
          <cell r="FP395">
            <v>0.28999999999999998</v>
          </cell>
          <cell r="FQ395">
            <v>0.14000000000000001</v>
          </cell>
          <cell r="FR395">
            <v>1.48</v>
          </cell>
          <cell r="FS395">
            <v>0.99</v>
          </cell>
          <cell r="FT395">
            <v>0.76</v>
          </cell>
          <cell r="FU395">
            <v>-2.12</v>
          </cell>
          <cell r="FV395">
            <v>-1.57</v>
          </cell>
          <cell r="FW395">
            <v>0.28999999999999998</v>
          </cell>
          <cell r="FX395">
            <v>-7.0000000000000007E-2</v>
          </cell>
          <cell r="FY395">
            <v>0.54</v>
          </cell>
          <cell r="FZ395">
            <v>1.61</v>
          </cell>
          <cell r="GA395">
            <v>0.99</v>
          </cell>
          <cell r="GB395">
            <v>-0.73</v>
          </cell>
          <cell r="GC395">
            <v>0.25</v>
          </cell>
          <cell r="GD395">
            <v>0.87</v>
          </cell>
          <cell r="GE395">
            <v>-0.08</v>
          </cell>
          <cell r="GF395">
            <v>-0.46</v>
          </cell>
          <cell r="GG395">
            <v>1.95</v>
          </cell>
          <cell r="GH395">
            <v>1.17</v>
          </cell>
          <cell r="GI395">
            <v>1.23</v>
          </cell>
          <cell r="GJ395">
            <v>0.81</v>
          </cell>
          <cell r="GK395">
            <v>-0.06</v>
          </cell>
          <cell r="GL395">
            <v>0.86</v>
          </cell>
          <cell r="GM395">
            <v>-1.66</v>
          </cell>
          <cell r="GN395">
            <v>-0.44</v>
          </cell>
          <cell r="GO395">
            <v>1.47</v>
          </cell>
          <cell r="GP395">
            <v>1.74</v>
          </cell>
          <cell r="GQ395">
            <v>2.62</v>
          </cell>
          <cell r="GR395">
            <v>-0.35</v>
          </cell>
          <cell r="GS395">
            <v>-1.1599999999999999</v>
          </cell>
          <cell r="GT395">
            <v>-0.28999999999999998</v>
          </cell>
          <cell r="GU395">
            <v>0.06</v>
          </cell>
          <cell r="GV395">
            <v>0.3</v>
          </cell>
          <cell r="GW395">
            <v>-0.05</v>
          </cell>
          <cell r="GX395">
            <v>0.18</v>
          </cell>
          <cell r="GY395">
            <v>0.84</v>
          </cell>
          <cell r="GZ395">
            <v>0.59</v>
          </cell>
          <cell r="HA395">
            <v>-0.85</v>
          </cell>
          <cell r="HB395">
            <v>0.39</v>
          </cell>
          <cell r="HC395">
            <v>1.88</v>
          </cell>
          <cell r="HD395">
            <v>1.76</v>
          </cell>
          <cell r="HE395">
            <v>-0.03</v>
          </cell>
          <cell r="HF395">
            <v>-0.85</v>
          </cell>
          <cell r="HG395">
            <v>0.22</v>
          </cell>
          <cell r="HH395">
            <v>1.47</v>
          </cell>
          <cell r="HI395">
            <v>0.7</v>
          </cell>
          <cell r="HJ395">
            <v>0.85</v>
          </cell>
          <cell r="HK395">
            <v>0.96</v>
          </cell>
          <cell r="HL395">
            <v>2.48</v>
          </cell>
          <cell r="HM395">
            <v>2.0499999999999998</v>
          </cell>
          <cell r="HN395">
            <v>1.8</v>
          </cell>
          <cell r="HO395">
            <v>1.37</v>
          </cell>
          <cell r="HP395">
            <v>-0.65</v>
          </cell>
          <cell r="HQ395">
            <v>-0.78</v>
          </cell>
          <cell r="HR395">
            <v>-0.54</v>
          </cell>
          <cell r="HS395">
            <v>-1.04</v>
          </cell>
          <cell r="HT395">
            <v>-1.1399999999999999</v>
          </cell>
          <cell r="HU395">
            <v>-0.21</v>
          </cell>
          <cell r="HV395">
            <v>0.38</v>
          </cell>
          <cell r="HW395">
            <v>0.81</v>
          </cell>
          <cell r="HX395">
            <v>-0.37</v>
          </cell>
          <cell r="HY395">
            <v>1.49</v>
          </cell>
          <cell r="HZ395">
            <v>1.35</v>
          </cell>
          <cell r="IA395">
            <v>-0.78</v>
          </cell>
          <cell r="IB395">
            <v>-0.03</v>
          </cell>
          <cell r="IC395">
            <v>-0.6</v>
          </cell>
          <cell r="ID395">
            <v>-0.92</v>
          </cell>
          <cell r="IE395">
            <v>-0.3</v>
          </cell>
          <cell r="IF395">
            <v>0.77</v>
          </cell>
          <cell r="IG395">
            <v>-0.52</v>
          </cell>
          <cell r="IH395">
            <v>0.12</v>
          </cell>
          <cell r="II395">
            <v>1.85</v>
          </cell>
          <cell r="IJ395">
            <v>2.14</v>
          </cell>
          <cell r="IK395">
            <v>0.92</v>
          </cell>
          <cell r="IL395">
            <v>-0.26</v>
          </cell>
          <cell r="IM395">
            <v>0.89</v>
          </cell>
          <cell r="IN395">
            <v>0.22</v>
          </cell>
          <cell r="IO395">
            <v>-0.82</v>
          </cell>
          <cell r="IP395">
            <v>-0.82</v>
          </cell>
          <cell r="IQ395">
            <v>-1.52</v>
          </cell>
          <cell r="IR395">
            <v>-1.08</v>
          </cell>
          <cell r="IS395">
            <v>-0.91</v>
          </cell>
          <cell r="IT395">
            <v>-1.64</v>
          </cell>
          <cell r="IU395">
            <v>0.56999999999999995</v>
          </cell>
          <cell r="IV395">
            <v>0.82</v>
          </cell>
          <cell r="IW395">
            <v>0.21</v>
          </cell>
          <cell r="IX395">
            <v>-1.1100000000000001</v>
          </cell>
          <cell r="IY395">
            <v>-0.36</v>
          </cell>
          <cell r="IZ395">
            <v>1.45</v>
          </cell>
          <cell r="JA395">
            <v>-0.56999999999999995</v>
          </cell>
          <cell r="JB395">
            <v>-0.65</v>
          </cell>
          <cell r="JC395">
            <v>0.79</v>
          </cell>
          <cell r="JD395">
            <v>-0.38</v>
          </cell>
          <cell r="JE395">
            <v>-0.99</v>
          </cell>
          <cell r="JF395">
            <v>0.21</v>
          </cell>
          <cell r="JG395">
            <v>-1.02</v>
          </cell>
          <cell r="JH395">
            <v>-0.14000000000000001</v>
          </cell>
          <cell r="JI395">
            <v>1.54</v>
          </cell>
          <cell r="JJ395">
            <v>1.83</v>
          </cell>
          <cell r="JK395">
            <v>2.7</v>
          </cell>
          <cell r="JL395">
            <v>-0.99</v>
          </cell>
          <cell r="JM395">
            <v>-0.83</v>
          </cell>
          <cell r="JN395">
            <v>1.74</v>
          </cell>
          <cell r="JO395">
            <v>0.03</v>
          </cell>
          <cell r="JP395">
            <v>1.0900000000000001</v>
          </cell>
          <cell r="JQ395">
            <v>1.84</v>
          </cell>
          <cell r="JR395">
            <v>0.06</v>
          </cell>
          <cell r="JS395">
            <v>0.03</v>
          </cell>
          <cell r="JT395">
            <v>0.4</v>
          </cell>
          <cell r="JU395">
            <v>0.04</v>
          </cell>
          <cell r="JV395">
            <v>0.6</v>
          </cell>
          <cell r="JW395">
            <v>0.16</v>
          </cell>
          <cell r="JX395">
            <v>0.41</v>
          </cell>
          <cell r="JY395">
            <v>0.43</v>
          </cell>
          <cell r="JZ395">
            <v>0.24</v>
          </cell>
          <cell r="KA395">
            <v>0.82</v>
          </cell>
          <cell r="KB395">
            <v>-0.71</v>
          </cell>
          <cell r="KC395">
            <v>0.96</v>
          </cell>
          <cell r="KD395">
            <v>0.36</v>
          </cell>
          <cell r="KE395">
            <v>1.54</v>
          </cell>
          <cell r="KF395">
            <v>1.27</v>
          </cell>
          <cell r="KG395">
            <v>-1.18</v>
          </cell>
          <cell r="KH395">
            <v>-0.1</v>
          </cell>
          <cell r="KI395">
            <v>0.2</v>
          </cell>
          <cell r="KJ395">
            <v>-1.1299999999999999</v>
          </cell>
          <cell r="KK395">
            <v>0.32</v>
          </cell>
          <cell r="KL395">
            <v>0.45</v>
          </cell>
          <cell r="KM395">
            <v>-0.86</v>
          </cell>
          <cell r="KN395">
            <v>0.91</v>
          </cell>
          <cell r="KO395">
            <v>0.2</v>
          </cell>
          <cell r="KP395">
            <v>-1.42</v>
          </cell>
          <cell r="KQ395">
            <v>-1.45</v>
          </cell>
          <cell r="KR395">
            <v>-1.42</v>
          </cell>
          <cell r="KS395">
            <v>1.1599999999999999</v>
          </cell>
          <cell r="KT395">
            <v>0.4</v>
          </cell>
          <cell r="KU395">
            <v>-1.2</v>
          </cell>
          <cell r="KV395">
            <v>-0.28999999999999998</v>
          </cell>
          <cell r="KW395">
            <v>-0.63</v>
          </cell>
          <cell r="KX395">
            <v>-0.36</v>
          </cell>
          <cell r="KY395">
            <v>0.19</v>
          </cell>
          <cell r="KZ395">
            <v>0.85</v>
          </cell>
          <cell r="LA395">
            <v>0.81</v>
          </cell>
          <cell r="LB395">
            <v>0.66</v>
          </cell>
          <cell r="LC395">
            <v>1.25</v>
          </cell>
          <cell r="LD395">
            <v>1.05</v>
          </cell>
          <cell r="LE395">
            <v>0.59</v>
          </cell>
          <cell r="LF395">
            <v>0.4</v>
          </cell>
          <cell r="LG395">
            <v>0.6</v>
          </cell>
          <cell r="LH395">
            <v>0.40793028267920323</v>
          </cell>
          <cell r="LI395">
            <v>-4.3015966811376594E-2</v>
          </cell>
          <cell r="LJ395">
            <v>-0.2799882737973024</v>
          </cell>
          <cell r="LK395">
            <v>-0.27148288575186735</v>
          </cell>
          <cell r="LL395">
            <v>1.7197619973993916E-3</v>
          </cell>
          <cell r="LM395">
            <v>0.31224803409078949</v>
          </cell>
          <cell r="LN395">
            <v>0.57386039566487079</v>
          </cell>
          <cell r="LO395">
            <v>0.87526699960836762</v>
          </cell>
          <cell r="LP395">
            <v>0.88157240360100031</v>
          </cell>
          <cell r="LQ395">
            <v>0.87451881689109112</v>
          </cell>
          <cell r="LR395">
            <v>0.65133883130673875</v>
          </cell>
          <cell r="LS395">
            <v>0.33898113100721672</v>
          </cell>
          <cell r="LT395">
            <v>0.122028126290965</v>
          </cell>
          <cell r="LU395">
            <v>-0.3803153988323284</v>
          </cell>
          <cell r="LV395">
            <v>-0.22380171998360629</v>
          </cell>
          <cell r="LW395">
            <v>0.3881250875675456</v>
          </cell>
          <cell r="LX395">
            <v>0.3867686597710982</v>
          </cell>
          <cell r="LY395">
            <v>0.69999999999999973</v>
          </cell>
          <cell r="LZ395">
            <v>0.79999999999999993</v>
          </cell>
          <cell r="MA395">
            <v>0.8999999999999998</v>
          </cell>
          <cell r="MB395">
            <v>0.84910861669699234</v>
          </cell>
          <cell r="MC395">
            <v>0.73623730778135155</v>
          </cell>
          <cell r="MD395">
            <v>0.82211084559445524</v>
          </cell>
          <cell r="ME395">
            <v>0.88522715400643326</v>
          </cell>
        </row>
        <row r="396">
          <cell r="A396">
            <v>4102005</v>
          </cell>
          <cell r="G396" t="str">
            <v xml:space="preserve">Vestido </v>
          </cell>
          <cell r="H396">
            <v>-0.49</v>
          </cell>
          <cell r="I396">
            <v>-0.97</v>
          </cell>
          <cell r="J396">
            <v>-0.26</v>
          </cell>
          <cell r="K396">
            <v>-1.4</v>
          </cell>
          <cell r="L396">
            <v>-0.98</v>
          </cell>
          <cell r="M396">
            <v>-1.01</v>
          </cell>
          <cell r="N396">
            <v>-0.2</v>
          </cell>
          <cell r="O396">
            <v>-1.28</v>
          </cell>
          <cell r="P396">
            <v>1.27</v>
          </cell>
          <cell r="Q396">
            <v>1.67</v>
          </cell>
          <cell r="R396">
            <v>1.82</v>
          </cell>
          <cell r="S396">
            <v>0.96</v>
          </cell>
          <cell r="T396">
            <v>1.3</v>
          </cell>
          <cell r="U396">
            <v>1.03</v>
          </cell>
          <cell r="V396">
            <v>1.22</v>
          </cell>
          <cell r="W396">
            <v>0.94</v>
          </cell>
          <cell r="X396">
            <v>1.96</v>
          </cell>
          <cell r="Y396">
            <v>1.68</v>
          </cell>
          <cell r="Z396">
            <v>0.67</v>
          </cell>
          <cell r="AA396">
            <v>1.66</v>
          </cell>
          <cell r="AB396">
            <v>1.51</v>
          </cell>
          <cell r="AC396">
            <v>1.71</v>
          </cell>
          <cell r="AD396">
            <v>0.49</v>
          </cell>
          <cell r="AE396">
            <v>1.5</v>
          </cell>
          <cell r="AF396">
            <v>0.88</v>
          </cell>
          <cell r="AG396">
            <v>-0.62</v>
          </cell>
          <cell r="AH396">
            <v>0.56999999999999995</v>
          </cell>
          <cell r="AI396">
            <v>-0.82</v>
          </cell>
          <cell r="AJ396">
            <v>-0.38</v>
          </cell>
          <cell r="AK396">
            <v>1.46</v>
          </cell>
          <cell r="AL396">
            <v>1.1200000000000001</v>
          </cell>
          <cell r="AM396">
            <v>1.01</v>
          </cell>
          <cell r="AN396">
            <v>0.77</v>
          </cell>
          <cell r="AO396">
            <v>1.89</v>
          </cell>
          <cell r="AP396">
            <v>2.33</v>
          </cell>
          <cell r="AQ396">
            <v>1.54</v>
          </cell>
          <cell r="AR396">
            <v>0.75</v>
          </cell>
          <cell r="AS396">
            <v>-1.05</v>
          </cell>
          <cell r="AT396">
            <v>0.82</v>
          </cell>
          <cell r="AU396">
            <v>0.62</v>
          </cell>
          <cell r="AV396">
            <v>2.15</v>
          </cell>
          <cell r="AW396">
            <v>1.29</v>
          </cell>
          <cell r="AX396">
            <v>-0.09</v>
          </cell>
          <cell r="AY396">
            <v>0.65</v>
          </cell>
          <cell r="AZ396">
            <v>1.01</v>
          </cell>
          <cell r="BA396">
            <v>1.64</v>
          </cell>
          <cell r="BB396">
            <v>2.7</v>
          </cell>
          <cell r="BC396">
            <v>2.21</v>
          </cell>
          <cell r="BD396">
            <v>-0.67</v>
          </cell>
          <cell r="BE396">
            <v>-1.17</v>
          </cell>
          <cell r="BF396">
            <v>-0.66</v>
          </cell>
          <cell r="BG396">
            <v>-1.39</v>
          </cell>
          <cell r="BH396">
            <v>-1.39</v>
          </cell>
          <cell r="BI396">
            <v>-0.24</v>
          </cell>
          <cell r="BJ396">
            <v>0.38</v>
          </cell>
          <cell r="BK396">
            <v>-0.04</v>
          </cell>
          <cell r="BL396">
            <v>-0.69</v>
          </cell>
          <cell r="BM396">
            <v>0.12</v>
          </cell>
          <cell r="BN396">
            <v>0.04</v>
          </cell>
          <cell r="BO396">
            <v>-1.68</v>
          </cell>
          <cell r="BP396">
            <v>-0.47</v>
          </cell>
          <cell r="BQ396">
            <v>-0.68</v>
          </cell>
          <cell r="BR396">
            <v>-0.06</v>
          </cell>
          <cell r="BS396">
            <v>-0.67</v>
          </cell>
          <cell r="BT396">
            <v>-7.0000000000000007E-2</v>
          </cell>
          <cell r="BU396">
            <v>1.29</v>
          </cell>
          <cell r="BV396">
            <v>1.1100000000000001</v>
          </cell>
          <cell r="BW396">
            <v>2.2999999999999998</v>
          </cell>
          <cell r="BX396">
            <v>1.02</v>
          </cell>
          <cell r="BY396">
            <v>0.53</v>
          </cell>
          <cell r="BZ396">
            <v>1.3</v>
          </cell>
          <cell r="CA396">
            <v>1.08</v>
          </cell>
          <cell r="CB396">
            <v>1.82</v>
          </cell>
          <cell r="CC396">
            <v>1.67</v>
          </cell>
          <cell r="CD396">
            <v>-2.48</v>
          </cell>
          <cell r="CE396">
            <v>-2.27</v>
          </cell>
          <cell r="CF396">
            <v>0.79</v>
          </cell>
          <cell r="CG396">
            <v>7.0000000000000007E-2</v>
          </cell>
          <cell r="CH396">
            <v>-0.16</v>
          </cell>
          <cell r="CI396">
            <v>1.69</v>
          </cell>
          <cell r="CJ396">
            <v>2.6</v>
          </cell>
          <cell r="CK396">
            <v>2.15</v>
          </cell>
          <cell r="CL396">
            <v>0.22</v>
          </cell>
          <cell r="CM396">
            <v>1.73</v>
          </cell>
          <cell r="CN396">
            <v>0.8</v>
          </cell>
          <cell r="CO396">
            <v>-2.06</v>
          </cell>
          <cell r="CP396">
            <v>0.5</v>
          </cell>
          <cell r="CQ396">
            <v>3.01</v>
          </cell>
          <cell r="CR396">
            <v>1.86</v>
          </cell>
          <cell r="CS396">
            <v>0.97</v>
          </cell>
          <cell r="CT396">
            <v>2.69</v>
          </cell>
          <cell r="CU396">
            <v>2.54</v>
          </cell>
          <cell r="CV396">
            <v>1.2</v>
          </cell>
          <cell r="CW396">
            <v>0.89</v>
          </cell>
          <cell r="CX396">
            <v>1.08</v>
          </cell>
          <cell r="CY396">
            <v>1.1200000000000001</v>
          </cell>
          <cell r="CZ396">
            <v>-0.49</v>
          </cell>
          <cell r="DA396">
            <v>-0.49</v>
          </cell>
          <cell r="DB396">
            <v>-3.23</v>
          </cell>
          <cell r="DC396">
            <v>-0.56999999999999995</v>
          </cell>
          <cell r="DD396">
            <v>1.31</v>
          </cell>
          <cell r="DE396">
            <v>1.0900000000000001</v>
          </cell>
          <cell r="DF396">
            <v>2.3199999999999998</v>
          </cell>
          <cell r="DG396">
            <v>1.1000000000000001</v>
          </cell>
          <cell r="DH396">
            <v>1.71</v>
          </cell>
          <cell r="DI396">
            <v>2.2999999999999998</v>
          </cell>
          <cell r="DJ396">
            <v>0.75</v>
          </cell>
          <cell r="DK396">
            <v>1.19</v>
          </cell>
          <cell r="DL396">
            <v>1.02</v>
          </cell>
          <cell r="DM396">
            <v>2.09</v>
          </cell>
          <cell r="DN396">
            <v>1.18</v>
          </cell>
          <cell r="DO396">
            <v>-2.61</v>
          </cell>
          <cell r="DP396">
            <v>-2.19</v>
          </cell>
          <cell r="DQ396">
            <v>-0.48</v>
          </cell>
          <cell r="DR396">
            <v>0.52</v>
          </cell>
          <cell r="DS396">
            <v>0.71</v>
          </cell>
          <cell r="DT396">
            <v>1.1299999999999999</v>
          </cell>
          <cell r="DU396">
            <v>0.37</v>
          </cell>
          <cell r="DV396">
            <v>0.31</v>
          </cell>
          <cell r="DW396">
            <v>1.35</v>
          </cell>
          <cell r="DX396">
            <v>-0.11</v>
          </cell>
          <cell r="DY396">
            <v>0.31</v>
          </cell>
          <cell r="DZ396">
            <v>-0.56999999999999995</v>
          </cell>
          <cell r="EA396">
            <v>-1.1000000000000001</v>
          </cell>
          <cell r="EB396">
            <v>0.91</v>
          </cell>
          <cell r="EC396">
            <v>1.87</v>
          </cell>
          <cell r="ED396">
            <v>-0.05</v>
          </cell>
          <cell r="EE396">
            <v>-0.79</v>
          </cell>
          <cell r="EF396">
            <v>0.19</v>
          </cell>
          <cell r="EG396">
            <v>0.56999999999999995</v>
          </cell>
          <cell r="EH396">
            <v>2.64</v>
          </cell>
          <cell r="EI396">
            <v>-0.41</v>
          </cell>
          <cell r="EJ396">
            <v>-1.34</v>
          </cell>
          <cell r="EK396">
            <v>0.54</v>
          </cell>
          <cell r="EL396">
            <v>-1.46</v>
          </cell>
          <cell r="EM396">
            <v>-1.34</v>
          </cell>
          <cell r="EN396">
            <v>0.08</v>
          </cell>
          <cell r="EO396">
            <v>-0.28999999999999998</v>
          </cell>
          <cell r="EP396">
            <v>0.48</v>
          </cell>
          <cell r="EQ396">
            <v>1.58</v>
          </cell>
          <cell r="ER396">
            <v>2.34</v>
          </cell>
          <cell r="ES396">
            <v>1.99</v>
          </cell>
          <cell r="ET396">
            <v>1.08</v>
          </cell>
          <cell r="EU396">
            <v>5.2</v>
          </cell>
          <cell r="EV396">
            <v>2.8</v>
          </cell>
          <cell r="EW396">
            <v>-1.29</v>
          </cell>
          <cell r="EX396">
            <v>0.59</v>
          </cell>
          <cell r="EY396">
            <v>-1.1200000000000001</v>
          </cell>
          <cell r="EZ396">
            <v>-0.64</v>
          </cell>
          <cell r="FA396">
            <v>0.73</v>
          </cell>
          <cell r="FB396">
            <v>0.26</v>
          </cell>
          <cell r="FC396">
            <v>0.57999999999999996</v>
          </cell>
          <cell r="FD396">
            <v>0.14000000000000001</v>
          </cell>
          <cell r="FE396">
            <v>1.66</v>
          </cell>
          <cell r="FF396">
            <v>0.44</v>
          </cell>
          <cell r="FG396">
            <v>-1.28</v>
          </cell>
          <cell r="FH396">
            <v>-2.0499999999999998</v>
          </cell>
          <cell r="FI396">
            <v>-0.21</v>
          </cell>
          <cell r="FJ396">
            <v>0.17</v>
          </cell>
          <cell r="FK396">
            <v>1.1399999999999999</v>
          </cell>
          <cell r="FL396">
            <v>1.82</v>
          </cell>
          <cell r="FM396">
            <v>2.2000000000000002</v>
          </cell>
          <cell r="FN396">
            <v>2.15</v>
          </cell>
          <cell r="FO396">
            <v>3.52</v>
          </cell>
          <cell r="FP396">
            <v>1.81</v>
          </cell>
          <cell r="FQ396">
            <v>0.37</v>
          </cell>
          <cell r="FR396">
            <v>2.94</v>
          </cell>
          <cell r="FS396">
            <v>-0.81</v>
          </cell>
          <cell r="FT396">
            <v>-0.64</v>
          </cell>
          <cell r="FU396">
            <v>-0.49</v>
          </cell>
          <cell r="FV396">
            <v>-1.54</v>
          </cell>
          <cell r="FW396">
            <v>-0.65</v>
          </cell>
          <cell r="FX396">
            <v>-1.01</v>
          </cell>
          <cell r="FY396">
            <v>-1.44</v>
          </cell>
          <cell r="FZ396">
            <v>-0.72</v>
          </cell>
          <cell r="GA396">
            <v>2.12</v>
          </cell>
          <cell r="GB396">
            <v>0.81</v>
          </cell>
          <cell r="GC396">
            <v>-0.02</v>
          </cell>
          <cell r="GD396">
            <v>0.56000000000000005</v>
          </cell>
          <cell r="GE396">
            <v>2.11</v>
          </cell>
          <cell r="GF396">
            <v>0.7</v>
          </cell>
          <cell r="GG396">
            <v>-1.32</v>
          </cell>
          <cell r="GH396">
            <v>0.89</v>
          </cell>
          <cell r="GI396">
            <v>1.47</v>
          </cell>
          <cell r="GJ396">
            <v>0.67</v>
          </cell>
          <cell r="GK396">
            <v>0.75</v>
          </cell>
          <cell r="GL396">
            <v>1.97</v>
          </cell>
          <cell r="GM396">
            <v>-0.47</v>
          </cell>
          <cell r="GN396">
            <v>1.29</v>
          </cell>
          <cell r="GO396">
            <v>1.04</v>
          </cell>
          <cell r="GP396">
            <v>1.32</v>
          </cell>
          <cell r="GQ396">
            <v>1.66</v>
          </cell>
          <cell r="GR396">
            <v>-0.56999999999999995</v>
          </cell>
          <cell r="GS396">
            <v>-0.98</v>
          </cell>
          <cell r="GT396">
            <v>-1.1100000000000001</v>
          </cell>
          <cell r="GU396">
            <v>0.26</v>
          </cell>
          <cell r="GV396">
            <v>0.16</v>
          </cell>
          <cell r="GW396">
            <v>-0.91</v>
          </cell>
          <cell r="GX396">
            <v>0.54</v>
          </cell>
          <cell r="GY396">
            <v>1.1200000000000001</v>
          </cell>
          <cell r="GZ396">
            <v>-0.4</v>
          </cell>
          <cell r="HA396">
            <v>0.23</v>
          </cell>
          <cell r="HB396">
            <v>0.89</v>
          </cell>
          <cell r="HC396">
            <v>0.94</v>
          </cell>
          <cell r="HD396">
            <v>0.08</v>
          </cell>
          <cell r="HE396">
            <v>0.68</v>
          </cell>
          <cell r="HF396">
            <v>1.67</v>
          </cell>
          <cell r="HG396">
            <v>-0.89</v>
          </cell>
          <cell r="HH396">
            <v>-0.41</v>
          </cell>
          <cell r="HI396">
            <v>0.82</v>
          </cell>
          <cell r="HJ396">
            <v>1.77</v>
          </cell>
          <cell r="HK396">
            <v>2.1800000000000002</v>
          </cell>
          <cell r="HL396">
            <v>2.02</v>
          </cell>
          <cell r="HM396">
            <v>2.34</v>
          </cell>
          <cell r="HN396">
            <v>1.83</v>
          </cell>
          <cell r="HO396">
            <v>1.1000000000000001</v>
          </cell>
          <cell r="HP396">
            <v>-0.28000000000000003</v>
          </cell>
          <cell r="HQ396">
            <v>-1.41</v>
          </cell>
          <cell r="HR396">
            <v>-1.18</v>
          </cell>
          <cell r="HS396">
            <v>-0.77</v>
          </cell>
          <cell r="HT396">
            <v>-0.6</v>
          </cell>
          <cell r="HU396">
            <v>-0.1</v>
          </cell>
          <cell r="HV396">
            <v>0.87</v>
          </cell>
          <cell r="HW396">
            <v>0.87</v>
          </cell>
          <cell r="HX396">
            <v>0.67</v>
          </cell>
          <cell r="HY396">
            <v>1.96</v>
          </cell>
          <cell r="HZ396">
            <v>1.67</v>
          </cell>
          <cell r="IA396">
            <v>-0.44</v>
          </cell>
          <cell r="IB396">
            <v>-0.88</v>
          </cell>
          <cell r="IC396">
            <v>-0.56999999999999995</v>
          </cell>
          <cell r="ID396">
            <v>-1.63</v>
          </cell>
          <cell r="IE396">
            <v>0.53</v>
          </cell>
          <cell r="IF396">
            <v>1.93</v>
          </cell>
          <cell r="IG396">
            <v>-0.2</v>
          </cell>
          <cell r="IH396">
            <v>-1.04</v>
          </cell>
          <cell r="II396">
            <v>1</v>
          </cell>
          <cell r="IJ396">
            <v>2.4500000000000002</v>
          </cell>
          <cell r="IK396">
            <v>1.04</v>
          </cell>
          <cell r="IL396">
            <v>1.07</v>
          </cell>
          <cell r="IM396">
            <v>1.53</v>
          </cell>
          <cell r="IN396">
            <v>-0.44</v>
          </cell>
          <cell r="IO396">
            <v>-1.52</v>
          </cell>
          <cell r="IP396">
            <v>-2.16</v>
          </cell>
          <cell r="IQ396">
            <v>-1.89</v>
          </cell>
          <cell r="IR396">
            <v>-0.11</v>
          </cell>
          <cell r="IS396">
            <v>0.1</v>
          </cell>
          <cell r="IT396">
            <v>0.77</v>
          </cell>
          <cell r="IU396">
            <v>1.87</v>
          </cell>
          <cell r="IV396">
            <v>0.62</v>
          </cell>
          <cell r="IW396">
            <v>-0.04</v>
          </cell>
          <cell r="IX396">
            <v>1.06</v>
          </cell>
          <cell r="IY396">
            <v>0.99</v>
          </cell>
          <cell r="IZ396">
            <v>-0.61</v>
          </cell>
          <cell r="JA396">
            <v>-0.69</v>
          </cell>
          <cell r="JB396">
            <v>0.67</v>
          </cell>
          <cell r="JC396">
            <v>1.05</v>
          </cell>
          <cell r="JD396">
            <v>1.55</v>
          </cell>
          <cell r="JE396">
            <v>0.98</v>
          </cell>
          <cell r="JF396">
            <v>0.03</v>
          </cell>
          <cell r="JG396">
            <v>2.5299999999999998</v>
          </cell>
          <cell r="JH396">
            <v>2.29</v>
          </cell>
          <cell r="JI396">
            <v>0.85</v>
          </cell>
          <cell r="JJ396">
            <v>0.73</v>
          </cell>
          <cell r="JK396">
            <v>1.1000000000000001</v>
          </cell>
          <cell r="JL396">
            <v>-0.17</v>
          </cell>
          <cell r="JM396">
            <v>-1.91</v>
          </cell>
          <cell r="JN396">
            <v>-0.72</v>
          </cell>
          <cell r="JO396">
            <v>-0.93</v>
          </cell>
          <cell r="JP396">
            <v>7.0000000000000007E-2</v>
          </cell>
          <cell r="JQ396">
            <v>1.78</v>
          </cell>
          <cell r="JR396">
            <v>1.07</v>
          </cell>
          <cell r="JS396">
            <v>1.47</v>
          </cell>
          <cell r="JT396">
            <v>1.35</v>
          </cell>
          <cell r="JU396">
            <v>0.63</v>
          </cell>
          <cell r="JV396">
            <v>-1.0900000000000001</v>
          </cell>
          <cell r="JW396">
            <v>-1.59</v>
          </cell>
          <cell r="JX396">
            <v>-0.16</v>
          </cell>
          <cell r="JY396">
            <v>-2.13</v>
          </cell>
          <cell r="JZ396">
            <v>-2.04</v>
          </cell>
          <cell r="KA396">
            <v>-0.28000000000000003</v>
          </cell>
          <cell r="KB396">
            <v>-0.87</v>
          </cell>
          <cell r="KC396">
            <v>0.43</v>
          </cell>
          <cell r="KD396">
            <v>2</v>
          </cell>
          <cell r="KE396">
            <v>-0.52</v>
          </cell>
          <cell r="KF396">
            <v>-0.83</v>
          </cell>
          <cell r="KG396">
            <v>0</v>
          </cell>
          <cell r="KH396">
            <v>-0.26</v>
          </cell>
          <cell r="KI396">
            <v>0.43</v>
          </cell>
          <cell r="KJ396">
            <v>-1.1299999999999999</v>
          </cell>
          <cell r="KK396">
            <v>-1.88</v>
          </cell>
          <cell r="KL396">
            <v>-0.13</v>
          </cell>
          <cell r="KM396">
            <v>0.15</v>
          </cell>
          <cell r="KN396">
            <v>-0.53</v>
          </cell>
          <cell r="KO396">
            <v>-0.25</v>
          </cell>
          <cell r="KP396">
            <v>0.19</v>
          </cell>
          <cell r="KQ396">
            <v>-0.55000000000000004</v>
          </cell>
          <cell r="KR396">
            <v>0</v>
          </cell>
          <cell r="KS396">
            <v>1.28</v>
          </cell>
          <cell r="KT396">
            <v>1.62</v>
          </cell>
          <cell r="KU396">
            <v>0.06</v>
          </cell>
          <cell r="KV396">
            <v>-0.67</v>
          </cell>
          <cell r="KW396">
            <v>-1.25</v>
          </cell>
          <cell r="KX396">
            <v>-1.26</v>
          </cell>
          <cell r="KY396">
            <v>0.22</v>
          </cell>
          <cell r="KZ396">
            <v>0.35</v>
          </cell>
          <cell r="LA396">
            <v>-0.42</v>
          </cell>
          <cell r="LB396">
            <v>-0.36</v>
          </cell>
          <cell r="LC396">
            <v>0.46</v>
          </cell>
          <cell r="LD396">
            <v>0.24</v>
          </cell>
          <cell r="LE396">
            <v>-0.53</v>
          </cell>
          <cell r="LF396">
            <v>0.4</v>
          </cell>
          <cell r="LG396">
            <v>0.6</v>
          </cell>
          <cell r="LH396">
            <v>0.40793028267920323</v>
          </cell>
          <cell r="LI396">
            <v>-4.3015966811376594E-2</v>
          </cell>
          <cell r="LJ396">
            <v>-0.2799882737973024</v>
          </cell>
          <cell r="LK396">
            <v>-0.27148288575186735</v>
          </cell>
          <cell r="LL396">
            <v>1.7197619973993916E-3</v>
          </cell>
          <cell r="LM396">
            <v>0.31224803409078949</v>
          </cell>
          <cell r="LN396">
            <v>0.57386039566487079</v>
          </cell>
          <cell r="LO396">
            <v>0.87526699960836762</v>
          </cell>
          <cell r="LP396">
            <v>0.88157240360100031</v>
          </cell>
          <cell r="LQ396">
            <v>0.87451881689109112</v>
          </cell>
          <cell r="LR396">
            <v>0.65133883130673875</v>
          </cell>
          <cell r="LS396">
            <v>0.33898113100721672</v>
          </cell>
          <cell r="LT396">
            <v>0.122028126290965</v>
          </cell>
          <cell r="LU396">
            <v>-0.3803153988323284</v>
          </cell>
          <cell r="LV396">
            <v>-0.22380171998360629</v>
          </cell>
          <cell r="LW396">
            <v>0.3881250875675456</v>
          </cell>
          <cell r="LX396">
            <v>0.3867686597710982</v>
          </cell>
          <cell r="LY396">
            <v>0.69999999999999973</v>
          </cell>
          <cell r="LZ396">
            <v>0.79999999999999993</v>
          </cell>
          <cell r="MA396">
            <v>0.8999999999999998</v>
          </cell>
          <cell r="MB396">
            <v>0.84910861669699234</v>
          </cell>
          <cell r="MC396">
            <v>0.73623730778135155</v>
          </cell>
          <cell r="MD396">
            <v>0.82211084559445524</v>
          </cell>
          <cell r="ME396">
            <v>0.88522715400643326</v>
          </cell>
        </row>
        <row r="397">
          <cell r="A397">
            <v>4102008</v>
          </cell>
          <cell r="G397" t="str">
            <v xml:space="preserve">Blusa </v>
          </cell>
          <cell r="H397">
            <v>0.93</v>
          </cell>
          <cell r="I397">
            <v>0.18</v>
          </cell>
          <cell r="J397">
            <v>-1.73</v>
          </cell>
          <cell r="K397">
            <v>0.51</v>
          </cell>
          <cell r="L397">
            <v>0.62</v>
          </cell>
          <cell r="M397">
            <v>-0.7</v>
          </cell>
          <cell r="N397">
            <v>1.1399999999999999</v>
          </cell>
          <cell r="O397">
            <v>1.35</v>
          </cell>
          <cell r="P397">
            <v>-0.15</v>
          </cell>
          <cell r="Q397">
            <v>2.0699999999999998</v>
          </cell>
          <cell r="R397">
            <v>2.31</v>
          </cell>
          <cell r="S397">
            <v>0.49</v>
          </cell>
          <cell r="T397">
            <v>1.48</v>
          </cell>
          <cell r="U397">
            <v>0.89</v>
          </cell>
          <cell r="V397">
            <v>-0.21</v>
          </cell>
          <cell r="W397">
            <v>0.56999999999999995</v>
          </cell>
          <cell r="X397">
            <v>0.37</v>
          </cell>
          <cell r="Y397">
            <v>1.28</v>
          </cell>
          <cell r="Z397">
            <v>1.71</v>
          </cell>
          <cell r="AA397">
            <v>1.8</v>
          </cell>
          <cell r="AB397">
            <v>0.54</v>
          </cell>
          <cell r="AC397">
            <v>0.31</v>
          </cell>
          <cell r="AD397">
            <v>-0.45</v>
          </cell>
          <cell r="AE397">
            <v>1.5</v>
          </cell>
          <cell r="AF397">
            <v>0.97</v>
          </cell>
          <cell r="AG397">
            <v>7.0000000000000007E-2</v>
          </cell>
          <cell r="AH397">
            <v>-0.82</v>
          </cell>
          <cell r="AI397">
            <v>-0.65</v>
          </cell>
          <cell r="AJ397">
            <v>0.17</v>
          </cell>
          <cell r="AK397">
            <v>1.1399999999999999</v>
          </cell>
          <cell r="AL397">
            <v>0.24</v>
          </cell>
          <cell r="AM397">
            <v>1.78</v>
          </cell>
          <cell r="AN397">
            <v>1.88</v>
          </cell>
          <cell r="AO397">
            <v>1.67</v>
          </cell>
          <cell r="AP397">
            <v>1.5</v>
          </cell>
          <cell r="AQ397">
            <v>0.22</v>
          </cell>
          <cell r="AR397">
            <v>0.6</v>
          </cell>
          <cell r="AS397">
            <v>-1.39</v>
          </cell>
          <cell r="AT397">
            <v>-1.55</v>
          </cell>
          <cell r="AU397">
            <v>-0.63</v>
          </cell>
          <cell r="AV397">
            <v>0.13</v>
          </cell>
          <cell r="AW397">
            <v>1.98</v>
          </cell>
          <cell r="AX397">
            <v>1.84</v>
          </cell>
          <cell r="AY397">
            <v>-0.12</v>
          </cell>
          <cell r="AZ397">
            <v>0</v>
          </cell>
          <cell r="BA397">
            <v>1.47</v>
          </cell>
          <cell r="BB397">
            <v>1.45</v>
          </cell>
          <cell r="BC397">
            <v>1.81</v>
          </cell>
          <cell r="BD397">
            <v>0.26</v>
          </cell>
          <cell r="BE397">
            <v>-1.48</v>
          </cell>
          <cell r="BF397">
            <v>-0.72</v>
          </cell>
          <cell r="BG397">
            <v>-1.1100000000000001</v>
          </cell>
          <cell r="BH397">
            <v>-1.22</v>
          </cell>
          <cell r="BI397">
            <v>1.44</v>
          </cell>
          <cell r="BJ397">
            <v>1.74</v>
          </cell>
          <cell r="BK397">
            <v>-0.02</v>
          </cell>
          <cell r="BL397">
            <v>1.54</v>
          </cell>
          <cell r="BM397">
            <v>1.81</v>
          </cell>
          <cell r="BN397">
            <v>1.97</v>
          </cell>
          <cell r="BO397">
            <v>1.76</v>
          </cell>
          <cell r="BP397">
            <v>0.83</v>
          </cell>
          <cell r="BQ397">
            <v>-0.8</v>
          </cell>
          <cell r="BR397">
            <v>-1.46</v>
          </cell>
          <cell r="BS397">
            <v>-1.25</v>
          </cell>
          <cell r="BT397">
            <v>0.82</v>
          </cell>
          <cell r="BU397">
            <v>1.72</v>
          </cell>
          <cell r="BV397">
            <v>-0.13</v>
          </cell>
          <cell r="BW397">
            <v>0.12</v>
          </cell>
          <cell r="BX397">
            <v>0.42</v>
          </cell>
          <cell r="BY397">
            <v>-0.26</v>
          </cell>
          <cell r="BZ397">
            <v>-0.41</v>
          </cell>
          <cell r="CA397">
            <v>0.52</v>
          </cell>
          <cell r="CB397">
            <v>0.82</v>
          </cell>
          <cell r="CC397">
            <v>-0.32</v>
          </cell>
          <cell r="CD397">
            <v>-0.54</v>
          </cell>
          <cell r="CE397">
            <v>-0.36</v>
          </cell>
          <cell r="CF397">
            <v>0.17</v>
          </cell>
          <cell r="CG397">
            <v>2.2400000000000002</v>
          </cell>
          <cell r="CH397">
            <v>2.91</v>
          </cell>
          <cell r="CI397">
            <v>3.33</v>
          </cell>
          <cell r="CJ397">
            <v>2.59</v>
          </cell>
          <cell r="CK397">
            <v>1.75</v>
          </cell>
          <cell r="CL397">
            <v>2.21</v>
          </cell>
          <cell r="CM397">
            <v>0.32</v>
          </cell>
          <cell r="CN397">
            <v>1.1299999999999999</v>
          </cell>
          <cell r="CO397">
            <v>1.79</v>
          </cell>
          <cell r="CP397">
            <v>-1.02</v>
          </cell>
          <cell r="CQ397">
            <v>0.35</v>
          </cell>
          <cell r="CR397">
            <v>-0.05</v>
          </cell>
          <cell r="CS397">
            <v>1.4</v>
          </cell>
          <cell r="CT397">
            <v>2.38</v>
          </cell>
          <cell r="CU397">
            <v>1.51</v>
          </cell>
          <cell r="CV397">
            <v>1.1499999999999999</v>
          </cell>
          <cell r="CW397">
            <v>1.19</v>
          </cell>
          <cell r="CX397">
            <v>0.42</v>
          </cell>
          <cell r="CY397">
            <v>1.26</v>
          </cell>
          <cell r="CZ397">
            <v>0.01</v>
          </cell>
          <cell r="DA397">
            <v>0.01</v>
          </cell>
          <cell r="DB397">
            <v>-0.38</v>
          </cell>
          <cell r="DC397">
            <v>0.69</v>
          </cell>
          <cell r="DD397">
            <v>1.84</v>
          </cell>
          <cell r="DE397">
            <v>1.47</v>
          </cell>
          <cell r="DF397">
            <v>0.11</v>
          </cell>
          <cell r="DG397">
            <v>1.1000000000000001</v>
          </cell>
          <cell r="DH397">
            <v>2.5299999999999998</v>
          </cell>
          <cell r="DI397">
            <v>1.33</v>
          </cell>
          <cell r="DJ397">
            <v>-0.56000000000000005</v>
          </cell>
          <cell r="DK397">
            <v>-1.56</v>
          </cell>
          <cell r="DL397">
            <v>-0.27</v>
          </cell>
          <cell r="DM397">
            <v>-0.57999999999999996</v>
          </cell>
          <cell r="DN397">
            <v>-1.34</v>
          </cell>
          <cell r="DO397">
            <v>0.74</v>
          </cell>
          <cell r="DP397">
            <v>-0.25</v>
          </cell>
          <cell r="DQ397">
            <v>0.28000000000000003</v>
          </cell>
          <cell r="DR397">
            <v>0.81</v>
          </cell>
          <cell r="DS397">
            <v>0.4</v>
          </cell>
          <cell r="DT397">
            <v>1.26</v>
          </cell>
          <cell r="DU397">
            <v>0.59</v>
          </cell>
          <cell r="DV397">
            <v>0.53</v>
          </cell>
          <cell r="DW397">
            <v>1.26</v>
          </cell>
          <cell r="DX397">
            <v>1.52</v>
          </cell>
          <cell r="DY397">
            <v>0.38</v>
          </cell>
          <cell r="DZ397">
            <v>-0.7</v>
          </cell>
          <cell r="EA397">
            <v>-0.02</v>
          </cell>
          <cell r="EB397">
            <v>0.54</v>
          </cell>
          <cell r="EC397">
            <v>0.22</v>
          </cell>
          <cell r="ED397">
            <v>1.1299999999999999</v>
          </cell>
          <cell r="EE397">
            <v>1.72</v>
          </cell>
          <cell r="EF397">
            <v>1.1499999999999999</v>
          </cell>
          <cell r="EG397">
            <v>0.76</v>
          </cell>
          <cell r="EH397">
            <v>-0.9</v>
          </cell>
          <cell r="EI397">
            <v>-0.56000000000000005</v>
          </cell>
          <cell r="EJ397">
            <v>-0.6</v>
          </cell>
          <cell r="EK397">
            <v>-0.53</v>
          </cell>
          <cell r="EL397">
            <v>-1.1000000000000001</v>
          </cell>
          <cell r="EM397">
            <v>-0.26</v>
          </cell>
          <cell r="EN397">
            <v>1.41</v>
          </cell>
          <cell r="EO397">
            <v>0.85</v>
          </cell>
          <cell r="EP397">
            <v>0.3</v>
          </cell>
          <cell r="EQ397">
            <v>0.21</v>
          </cell>
          <cell r="ER397">
            <v>1.45</v>
          </cell>
          <cell r="ES397">
            <v>2.35</v>
          </cell>
          <cell r="ET397">
            <v>1.52</v>
          </cell>
          <cell r="EU397">
            <v>2.85</v>
          </cell>
          <cell r="EV397">
            <v>1.34</v>
          </cell>
          <cell r="EW397">
            <v>-0.26</v>
          </cell>
          <cell r="EX397">
            <v>0.56999999999999995</v>
          </cell>
          <cell r="EY397">
            <v>-0.11</v>
          </cell>
          <cell r="EZ397">
            <v>-0.96</v>
          </cell>
          <cell r="FA397">
            <v>-0.51</v>
          </cell>
          <cell r="FB397">
            <v>2.36</v>
          </cell>
          <cell r="FC397">
            <v>1.24</v>
          </cell>
          <cell r="FD397">
            <v>2.11</v>
          </cell>
          <cell r="FE397">
            <v>1.73</v>
          </cell>
          <cell r="FF397">
            <v>1.24</v>
          </cell>
          <cell r="FG397">
            <v>1.43</v>
          </cell>
          <cell r="FH397">
            <v>1.44</v>
          </cell>
          <cell r="FI397">
            <v>-0.03</v>
          </cell>
          <cell r="FJ397">
            <v>7.0000000000000007E-2</v>
          </cell>
          <cell r="FK397">
            <v>1.47</v>
          </cell>
          <cell r="FL397">
            <v>2</v>
          </cell>
          <cell r="FM397">
            <v>0.03</v>
          </cell>
          <cell r="FN397">
            <v>-0.1</v>
          </cell>
          <cell r="FO397">
            <v>0.06</v>
          </cell>
          <cell r="FP397">
            <v>0.06</v>
          </cell>
          <cell r="FQ397">
            <v>0.74</v>
          </cell>
          <cell r="FR397">
            <v>1.33</v>
          </cell>
          <cell r="FS397">
            <v>0.43</v>
          </cell>
          <cell r="FT397">
            <v>0.34</v>
          </cell>
          <cell r="FU397">
            <v>0.02</v>
          </cell>
          <cell r="FV397">
            <v>-0.84</v>
          </cell>
          <cell r="FW397">
            <v>-0.83</v>
          </cell>
          <cell r="FX397">
            <v>0.62</v>
          </cell>
          <cell r="FY397">
            <v>-2.39</v>
          </cell>
          <cell r="FZ397">
            <v>-0.02</v>
          </cell>
          <cell r="GA397">
            <v>-0.33</v>
          </cell>
          <cell r="GB397">
            <v>0.16</v>
          </cell>
          <cell r="GC397">
            <v>1.26</v>
          </cell>
          <cell r="GD397">
            <v>0.76</v>
          </cell>
          <cell r="GE397">
            <v>-0.21</v>
          </cell>
          <cell r="GF397">
            <v>0.42</v>
          </cell>
          <cell r="GG397">
            <v>-0.01</v>
          </cell>
          <cell r="GH397">
            <v>-0.73</v>
          </cell>
          <cell r="GI397">
            <v>-0.13</v>
          </cell>
          <cell r="GJ397">
            <v>0.71</v>
          </cell>
          <cell r="GK397">
            <v>1.07</v>
          </cell>
          <cell r="GL397">
            <v>1.46</v>
          </cell>
          <cell r="GM397">
            <v>0.89</v>
          </cell>
          <cell r="GN397">
            <v>1.03</v>
          </cell>
          <cell r="GO397">
            <v>1.5</v>
          </cell>
          <cell r="GP397">
            <v>0.43</v>
          </cell>
          <cell r="GQ397">
            <v>2.23</v>
          </cell>
          <cell r="GR397">
            <v>0.26</v>
          </cell>
          <cell r="GS397">
            <v>-1.42</v>
          </cell>
          <cell r="GT397">
            <v>-0.11</v>
          </cell>
          <cell r="GU397">
            <v>1.37</v>
          </cell>
          <cell r="GV397">
            <v>0.42</v>
          </cell>
          <cell r="GW397">
            <v>-0.51</v>
          </cell>
          <cell r="GX397">
            <v>0.46</v>
          </cell>
          <cell r="GY397">
            <v>1.6</v>
          </cell>
          <cell r="GZ397">
            <v>0.54</v>
          </cell>
          <cell r="HA397">
            <v>-0.51</v>
          </cell>
          <cell r="HB397">
            <v>-7.0000000000000007E-2</v>
          </cell>
          <cell r="HC397">
            <v>0.39</v>
          </cell>
          <cell r="HD397">
            <v>-0.24</v>
          </cell>
          <cell r="HE397">
            <v>-0.86</v>
          </cell>
          <cell r="HF397">
            <v>-1.1000000000000001</v>
          </cell>
          <cell r="HG397">
            <v>-0.38</v>
          </cell>
          <cell r="HH397">
            <v>0.74</v>
          </cell>
          <cell r="HI397">
            <v>1.49</v>
          </cell>
          <cell r="HJ397">
            <v>1.49</v>
          </cell>
          <cell r="HK397">
            <v>1.93</v>
          </cell>
          <cell r="HL397">
            <v>1.1399999999999999</v>
          </cell>
          <cell r="HM397">
            <v>0.99</v>
          </cell>
          <cell r="HN397">
            <v>0.65</v>
          </cell>
          <cell r="HO397">
            <v>0.04</v>
          </cell>
          <cell r="HP397">
            <v>1.1499999999999999</v>
          </cell>
          <cell r="HQ397">
            <v>0.05</v>
          </cell>
          <cell r="HR397">
            <v>-1.32</v>
          </cell>
          <cell r="HS397">
            <v>-0.9</v>
          </cell>
          <cell r="HT397">
            <v>-0.5</v>
          </cell>
          <cell r="HU397">
            <v>0.71</v>
          </cell>
          <cell r="HV397">
            <v>0.97</v>
          </cell>
          <cell r="HW397">
            <v>-0.09</v>
          </cell>
          <cell r="HX397">
            <v>-0.17</v>
          </cell>
          <cell r="HY397">
            <v>-0.06</v>
          </cell>
          <cell r="HZ397">
            <v>-0.81</v>
          </cell>
          <cell r="IA397">
            <v>-0.76</v>
          </cell>
          <cell r="IB397">
            <v>-0.16</v>
          </cell>
          <cell r="IC397">
            <v>-0.57999999999999996</v>
          </cell>
          <cell r="ID397">
            <v>-0.97</v>
          </cell>
          <cell r="IE397">
            <v>-0.23</v>
          </cell>
          <cell r="IF397">
            <v>1.23</v>
          </cell>
          <cell r="IG397">
            <v>1.73</v>
          </cell>
          <cell r="IH397">
            <v>0.99</v>
          </cell>
          <cell r="II397">
            <v>0.4</v>
          </cell>
          <cell r="IJ397">
            <v>0.8</v>
          </cell>
          <cell r="IK397">
            <v>0.28999999999999998</v>
          </cell>
          <cell r="IL397">
            <v>-0.19</v>
          </cell>
          <cell r="IM397">
            <v>1.62</v>
          </cell>
          <cell r="IN397">
            <v>1.24</v>
          </cell>
          <cell r="IO397">
            <v>-1.46</v>
          </cell>
          <cell r="IP397">
            <v>-1.83</v>
          </cell>
          <cell r="IQ397">
            <v>-1.78</v>
          </cell>
          <cell r="IR397">
            <v>-0.83</v>
          </cell>
          <cell r="IS397">
            <v>1.7</v>
          </cell>
          <cell r="IT397">
            <v>2.3199999999999998</v>
          </cell>
          <cell r="IU397">
            <v>0.89</v>
          </cell>
          <cell r="IV397">
            <v>-0.55000000000000004</v>
          </cell>
          <cell r="IW397">
            <v>-0.41</v>
          </cell>
          <cell r="IX397">
            <v>0.78</v>
          </cell>
          <cell r="IY397">
            <v>0.87</v>
          </cell>
          <cell r="IZ397">
            <v>-1.03</v>
          </cell>
          <cell r="JA397">
            <v>-1.19</v>
          </cell>
          <cell r="JB397">
            <v>0.16</v>
          </cell>
          <cell r="JC397">
            <v>-0.53</v>
          </cell>
          <cell r="JD397">
            <v>0.52</v>
          </cell>
          <cell r="JE397">
            <v>1.65</v>
          </cell>
          <cell r="JF397">
            <v>0.5</v>
          </cell>
          <cell r="JG397">
            <v>0.47</v>
          </cell>
          <cell r="JH397">
            <v>0.26</v>
          </cell>
          <cell r="JI397">
            <v>1.1499999999999999</v>
          </cell>
          <cell r="JJ397">
            <v>2.13</v>
          </cell>
          <cell r="JK397">
            <v>2.58</v>
          </cell>
          <cell r="JL397">
            <v>1.05</v>
          </cell>
          <cell r="JM397">
            <v>0.17</v>
          </cell>
          <cell r="JN397">
            <v>0.45</v>
          </cell>
          <cell r="JO397">
            <v>-0.59</v>
          </cell>
          <cell r="JP397">
            <v>0.2</v>
          </cell>
          <cell r="JQ397">
            <v>0.95</v>
          </cell>
          <cell r="JR397">
            <v>0.21</v>
          </cell>
          <cell r="JS397">
            <v>0.02</v>
          </cell>
          <cell r="JT397">
            <v>-0.04</v>
          </cell>
          <cell r="JU397">
            <v>0.08</v>
          </cell>
          <cell r="JV397">
            <v>-0.51</v>
          </cell>
          <cell r="JW397">
            <v>0.24</v>
          </cell>
          <cell r="JX397">
            <v>-0.67</v>
          </cell>
          <cell r="JY397">
            <v>-1.74</v>
          </cell>
          <cell r="JZ397">
            <v>0.22</v>
          </cell>
          <cell r="KA397">
            <v>0.03</v>
          </cell>
          <cell r="KB397">
            <v>0.3</v>
          </cell>
          <cell r="KC397">
            <v>0.21</v>
          </cell>
          <cell r="KD397">
            <v>-0.86</v>
          </cell>
          <cell r="KE397">
            <v>0.8</v>
          </cell>
          <cell r="KF397">
            <v>-0.67</v>
          </cell>
          <cell r="KG397">
            <v>-0.9</v>
          </cell>
          <cell r="KH397">
            <v>1.34</v>
          </cell>
          <cell r="KI397">
            <v>1.07</v>
          </cell>
          <cell r="KJ397">
            <v>0.11</v>
          </cell>
          <cell r="KK397">
            <v>-1.37</v>
          </cell>
          <cell r="KL397">
            <v>-1.0900000000000001</v>
          </cell>
          <cell r="KM397">
            <v>-0.43</v>
          </cell>
          <cell r="KN397">
            <v>-1.1000000000000001</v>
          </cell>
          <cell r="KO397">
            <v>0.39</v>
          </cell>
          <cell r="KP397">
            <v>1.63</v>
          </cell>
          <cell r="KQ397">
            <v>1.05</v>
          </cell>
          <cell r="KR397">
            <v>1.28</v>
          </cell>
          <cell r="KS397">
            <v>0.52</v>
          </cell>
          <cell r="KT397">
            <v>0.54</v>
          </cell>
          <cell r="KU397">
            <v>-0.13</v>
          </cell>
          <cell r="KV397">
            <v>-0.01</v>
          </cell>
          <cell r="KW397">
            <v>-1.0900000000000001</v>
          </cell>
          <cell r="KX397">
            <v>-1.2</v>
          </cell>
          <cell r="KY397">
            <v>0.56999999999999995</v>
          </cell>
          <cell r="KZ397">
            <v>-0.22</v>
          </cell>
          <cell r="LA397">
            <v>0.42</v>
          </cell>
          <cell r="LB397">
            <v>-0.16</v>
          </cell>
          <cell r="LC397">
            <v>-0.31</v>
          </cell>
          <cell r="LD397">
            <v>0.8</v>
          </cell>
          <cell r="LE397">
            <v>0.3</v>
          </cell>
          <cell r="LF397">
            <v>0.4</v>
          </cell>
          <cell r="LG397">
            <v>0.6</v>
          </cell>
          <cell r="LH397">
            <v>0.40793028267920323</v>
          </cell>
          <cell r="LI397">
            <v>-4.3015966811376594E-2</v>
          </cell>
          <cell r="LJ397">
            <v>-0.2799882737973024</v>
          </cell>
          <cell r="LK397">
            <v>-0.27148288575186735</v>
          </cell>
          <cell r="LL397">
            <v>1.7197619973993916E-3</v>
          </cell>
          <cell r="LM397">
            <v>0.31224803409078949</v>
          </cell>
          <cell r="LN397">
            <v>0.57386039566487079</v>
          </cell>
          <cell r="LO397">
            <v>0.87526699960836762</v>
          </cell>
          <cell r="LP397">
            <v>0.88157240360100031</v>
          </cell>
          <cell r="LQ397">
            <v>0.87451881689109112</v>
          </cell>
          <cell r="LR397">
            <v>0.65133883130673875</v>
          </cell>
          <cell r="LS397">
            <v>0.33898113100721672</v>
          </cell>
          <cell r="LT397">
            <v>0.122028126290965</v>
          </cell>
          <cell r="LU397">
            <v>-0.3803153988323284</v>
          </cell>
          <cell r="LV397">
            <v>-0.22380171998360629</v>
          </cell>
          <cell r="LW397">
            <v>0.3881250875675456</v>
          </cell>
          <cell r="LX397">
            <v>0.3867686597710982</v>
          </cell>
          <cell r="LY397">
            <v>0.69999999999999973</v>
          </cell>
          <cell r="LZ397">
            <v>0.79999999999999993</v>
          </cell>
          <cell r="MA397">
            <v>0.8999999999999998</v>
          </cell>
          <cell r="MB397">
            <v>0.84910861669699234</v>
          </cell>
          <cell r="MC397">
            <v>0.73623730778135155</v>
          </cell>
          <cell r="MD397">
            <v>0.82211084559445524</v>
          </cell>
          <cell r="ME397">
            <v>0.88522715400643326</v>
          </cell>
        </row>
        <row r="398">
          <cell r="A398">
            <v>4102010</v>
          </cell>
          <cell r="G398" t="str">
            <v xml:space="preserve">Lingerie </v>
          </cell>
          <cell r="H398">
            <v>2.09</v>
          </cell>
          <cell r="I398">
            <v>0.19</v>
          </cell>
          <cell r="J398">
            <v>0.06</v>
          </cell>
          <cell r="K398">
            <v>0.22</v>
          </cell>
          <cell r="L398">
            <v>0.85</v>
          </cell>
          <cell r="M398">
            <v>1.68</v>
          </cell>
          <cell r="N398">
            <v>0.59</v>
          </cell>
          <cell r="O398">
            <v>-0.28000000000000003</v>
          </cell>
          <cell r="P398">
            <v>0.99</v>
          </cell>
          <cell r="Q398">
            <v>2.59</v>
          </cell>
          <cell r="R398">
            <v>0.54</v>
          </cell>
          <cell r="S398">
            <v>-0.68</v>
          </cell>
          <cell r="T398">
            <v>0.33</v>
          </cell>
          <cell r="U398">
            <v>-0.93</v>
          </cell>
          <cell r="V398">
            <v>-0.72</v>
          </cell>
          <cell r="W398">
            <v>0.36</v>
          </cell>
          <cell r="X398">
            <v>-0.28999999999999998</v>
          </cell>
          <cell r="Y398">
            <v>0.49</v>
          </cell>
          <cell r="Z398">
            <v>0.65</v>
          </cell>
          <cell r="AA398">
            <v>0.6</v>
          </cell>
          <cell r="AB398">
            <v>1.31</v>
          </cell>
          <cell r="AC398">
            <v>1.69</v>
          </cell>
          <cell r="AD398">
            <v>0.73</v>
          </cell>
          <cell r="AE398">
            <v>0.91</v>
          </cell>
          <cell r="AF398">
            <v>0.75</v>
          </cell>
          <cell r="AG398">
            <v>0.26</v>
          </cell>
          <cell r="AH398">
            <v>0.54</v>
          </cell>
          <cell r="AI398">
            <v>-0.36</v>
          </cell>
          <cell r="AJ398">
            <v>-0.51</v>
          </cell>
          <cell r="AK398">
            <v>0.3</v>
          </cell>
          <cell r="AL398">
            <v>0.44</v>
          </cell>
          <cell r="AM398">
            <v>-0.3</v>
          </cell>
          <cell r="AN398">
            <v>-0.91</v>
          </cell>
          <cell r="AO398">
            <v>-0.36</v>
          </cell>
          <cell r="AP398">
            <v>-0.26</v>
          </cell>
          <cell r="AQ398">
            <v>0.62</v>
          </cell>
          <cell r="AR398">
            <v>1.57</v>
          </cell>
          <cell r="AS398">
            <v>0.61</v>
          </cell>
          <cell r="AT398">
            <v>1</v>
          </cell>
          <cell r="AU398">
            <v>0.72</v>
          </cell>
          <cell r="AV398">
            <v>0.05</v>
          </cell>
          <cell r="AW398">
            <v>-0.43</v>
          </cell>
          <cell r="AX398">
            <v>0.4</v>
          </cell>
          <cell r="AY398">
            <v>1.25</v>
          </cell>
          <cell r="AZ398">
            <v>0.77</v>
          </cell>
          <cell r="BA398">
            <v>7.0000000000000007E-2</v>
          </cell>
          <cell r="BB398">
            <v>0.31</v>
          </cell>
          <cell r="BC398">
            <v>0.09</v>
          </cell>
          <cell r="BD398">
            <v>0.52</v>
          </cell>
          <cell r="BE398">
            <v>0.25</v>
          </cell>
          <cell r="BF398">
            <v>-0.1</v>
          </cell>
          <cell r="BG398">
            <v>0.41</v>
          </cell>
          <cell r="BH398">
            <v>1.01</v>
          </cell>
          <cell r="BI398">
            <v>0.26</v>
          </cell>
          <cell r="BJ398">
            <v>0.24</v>
          </cell>
          <cell r="BK398">
            <v>1.1000000000000001</v>
          </cell>
          <cell r="BL398">
            <v>-0.06</v>
          </cell>
          <cell r="BM398">
            <v>-0.12</v>
          </cell>
          <cell r="BN398">
            <v>0.18</v>
          </cell>
          <cell r="BO398">
            <v>-0.11</v>
          </cell>
          <cell r="BP398">
            <v>0.04</v>
          </cell>
          <cell r="BQ398">
            <v>-0.31</v>
          </cell>
          <cell r="BR398">
            <v>0.57999999999999996</v>
          </cell>
          <cell r="BS398">
            <v>0.02</v>
          </cell>
          <cell r="BT398">
            <v>-1.4</v>
          </cell>
          <cell r="BU398">
            <v>-1.1399999999999999</v>
          </cell>
          <cell r="BV398">
            <v>-0.31</v>
          </cell>
          <cell r="BW398">
            <v>0.56000000000000005</v>
          </cell>
          <cell r="BX398">
            <v>0.5</v>
          </cell>
          <cell r="BY398">
            <v>0.98</v>
          </cell>
          <cell r="BZ398">
            <v>1.03</v>
          </cell>
          <cell r="CA398">
            <v>-0.01</v>
          </cell>
          <cell r="CB398">
            <v>0.22</v>
          </cell>
          <cell r="CC398">
            <v>0.56000000000000005</v>
          </cell>
          <cell r="CD398">
            <v>0.72</v>
          </cell>
          <cell r="CE398">
            <v>-0.79</v>
          </cell>
          <cell r="CF398">
            <v>-0.67</v>
          </cell>
          <cell r="CG398">
            <v>0.83</v>
          </cell>
          <cell r="CH398">
            <v>-0.57999999999999996</v>
          </cell>
          <cell r="CI398">
            <v>-0.92</v>
          </cell>
          <cell r="CJ398">
            <v>0.42</v>
          </cell>
          <cell r="CK398">
            <v>0.56999999999999995</v>
          </cell>
          <cell r="CL398">
            <v>0.38</v>
          </cell>
          <cell r="CM398">
            <v>0.37</v>
          </cell>
          <cell r="CN398">
            <v>-0.08</v>
          </cell>
          <cell r="CO398">
            <v>0.94</v>
          </cell>
          <cell r="CP398">
            <v>0.33</v>
          </cell>
          <cell r="CQ398">
            <v>-0.42</v>
          </cell>
          <cell r="CR398">
            <v>0.45</v>
          </cell>
          <cell r="CS398">
            <v>0.14000000000000001</v>
          </cell>
          <cell r="CT398">
            <v>0.1</v>
          </cell>
          <cell r="CU398">
            <v>0.98</v>
          </cell>
          <cell r="CV398">
            <v>0.84</v>
          </cell>
          <cell r="CW398">
            <v>1.07</v>
          </cell>
          <cell r="CX398">
            <v>0.74</v>
          </cell>
          <cell r="CY398">
            <v>0.01</v>
          </cell>
          <cell r="CZ398">
            <v>0.67</v>
          </cell>
          <cell r="DA398">
            <v>0.67</v>
          </cell>
          <cell r="DB398">
            <v>-0.42</v>
          </cell>
          <cell r="DC398">
            <v>-0.91</v>
          </cell>
          <cell r="DD398">
            <v>-0.11</v>
          </cell>
          <cell r="DE398">
            <v>-0.31</v>
          </cell>
          <cell r="DF398">
            <v>-0.36</v>
          </cell>
          <cell r="DG398">
            <v>0.49</v>
          </cell>
          <cell r="DH398">
            <v>-0.13</v>
          </cell>
          <cell r="DI398">
            <v>-0.69</v>
          </cell>
          <cell r="DJ398">
            <v>0.59</v>
          </cell>
          <cell r="DK398">
            <v>1.61</v>
          </cell>
          <cell r="DL398">
            <v>0.05</v>
          </cell>
          <cell r="DM398">
            <v>-0.68</v>
          </cell>
          <cell r="DN398">
            <v>-0.12</v>
          </cell>
          <cell r="DO398">
            <v>-0.44</v>
          </cell>
          <cell r="DP398">
            <v>-0.62</v>
          </cell>
          <cell r="DQ398">
            <v>0.49</v>
          </cell>
          <cell r="DR398">
            <v>1.06</v>
          </cell>
          <cell r="DS398">
            <v>-0.25</v>
          </cell>
          <cell r="DT398">
            <v>0.12</v>
          </cell>
          <cell r="DU398">
            <v>0.54</v>
          </cell>
          <cell r="DV398">
            <v>0.23</v>
          </cell>
          <cell r="DW398">
            <v>-0.46</v>
          </cell>
          <cell r="DX398">
            <v>-0.38</v>
          </cell>
          <cell r="DY398">
            <v>-0.34</v>
          </cell>
          <cell r="DZ398">
            <v>-0.81</v>
          </cell>
          <cell r="EA398">
            <v>-0.61</v>
          </cell>
          <cell r="EB398">
            <v>-7.0000000000000007E-2</v>
          </cell>
          <cell r="EC398">
            <v>0.03</v>
          </cell>
          <cell r="ED398">
            <v>0.94</v>
          </cell>
          <cell r="EE398">
            <v>1.55</v>
          </cell>
          <cell r="EF398">
            <v>1.48</v>
          </cell>
          <cell r="EG398">
            <v>0.77</v>
          </cell>
          <cell r="EH398">
            <v>-0.24</v>
          </cell>
          <cell r="EI398">
            <v>0.52</v>
          </cell>
          <cell r="EJ398">
            <v>-0.17</v>
          </cell>
          <cell r="EK398">
            <v>-0.2</v>
          </cell>
          <cell r="EL398">
            <v>-0.23</v>
          </cell>
          <cell r="EM398">
            <v>0.06</v>
          </cell>
          <cell r="EN398">
            <v>0.42</v>
          </cell>
          <cell r="EO398">
            <v>0.45</v>
          </cell>
          <cell r="EP398">
            <v>0.92</v>
          </cell>
          <cell r="EQ398">
            <v>0.89</v>
          </cell>
          <cell r="ER398">
            <v>0.17</v>
          </cell>
          <cell r="ES398">
            <v>-0.02</v>
          </cell>
          <cell r="ET398">
            <v>0.39</v>
          </cell>
          <cell r="EU398">
            <v>0.38</v>
          </cell>
          <cell r="EV398">
            <v>0.02</v>
          </cell>
          <cell r="EW398">
            <v>0.03</v>
          </cell>
          <cell r="EX398">
            <v>0.74</v>
          </cell>
          <cell r="EY398">
            <v>0.35</v>
          </cell>
          <cell r="EZ398">
            <v>-0.86</v>
          </cell>
          <cell r="FA398">
            <v>0.41</v>
          </cell>
          <cell r="FB398">
            <v>1.29</v>
          </cell>
          <cell r="FC398">
            <v>1.69</v>
          </cell>
          <cell r="FD398">
            <v>1.17</v>
          </cell>
          <cell r="FE398">
            <v>1.04</v>
          </cell>
          <cell r="FF398">
            <v>2.38</v>
          </cell>
          <cell r="FG398">
            <v>2.23</v>
          </cell>
          <cell r="FH398">
            <v>0.03</v>
          </cell>
          <cell r="FI398">
            <v>0.64</v>
          </cell>
          <cell r="FJ398">
            <v>0.21</v>
          </cell>
          <cell r="FK398">
            <v>0.41</v>
          </cell>
          <cell r="FL398">
            <v>1.05</v>
          </cell>
          <cell r="FM398">
            <v>-0.36</v>
          </cell>
          <cell r="FN398">
            <v>0.19</v>
          </cell>
          <cell r="FO398">
            <v>1.28</v>
          </cell>
          <cell r="FP398">
            <v>0.21</v>
          </cell>
          <cell r="FQ398">
            <v>-0.31</v>
          </cell>
          <cell r="FR398">
            <v>1.01</v>
          </cell>
          <cell r="FS398">
            <v>1.0900000000000001</v>
          </cell>
          <cell r="FT398">
            <v>-0.34</v>
          </cell>
          <cell r="FU398">
            <v>-1.17</v>
          </cell>
          <cell r="FV398">
            <v>-0.5</v>
          </cell>
          <cell r="FW398">
            <v>0.23</v>
          </cell>
          <cell r="FX398">
            <v>-0.17</v>
          </cell>
          <cell r="FY398">
            <v>-0.32</v>
          </cell>
          <cell r="FZ398">
            <v>0.33</v>
          </cell>
          <cell r="GA398">
            <v>0.19</v>
          </cell>
          <cell r="GB398">
            <v>-0.02</v>
          </cell>
          <cell r="GC398">
            <v>0.88</v>
          </cell>
          <cell r="GD398">
            <v>0.8</v>
          </cell>
          <cell r="GE398">
            <v>-0.01</v>
          </cell>
          <cell r="GF398">
            <v>0.3</v>
          </cell>
          <cell r="GG398">
            <v>-0.44</v>
          </cell>
          <cell r="GH398">
            <v>0.38</v>
          </cell>
          <cell r="GI398">
            <v>0.57999999999999996</v>
          </cell>
          <cell r="GJ398">
            <v>0.16</v>
          </cell>
          <cell r="GK398">
            <v>1.6</v>
          </cell>
          <cell r="GL398">
            <v>1.33</v>
          </cell>
          <cell r="GM398">
            <v>1.1299999999999999</v>
          </cell>
          <cell r="GN398">
            <v>1.77</v>
          </cell>
          <cell r="GO398">
            <v>0.66</v>
          </cell>
          <cell r="GP398">
            <v>0.79</v>
          </cell>
          <cell r="GQ398">
            <v>0.54</v>
          </cell>
          <cell r="GR398">
            <v>-0.03</v>
          </cell>
          <cell r="GS398">
            <v>0.33</v>
          </cell>
          <cell r="GT398">
            <v>-0.06</v>
          </cell>
          <cell r="GU398">
            <v>0.41</v>
          </cell>
          <cell r="GV398">
            <v>0.76</v>
          </cell>
          <cell r="GW398">
            <v>1.0900000000000001</v>
          </cell>
          <cell r="GX398">
            <v>0.14000000000000001</v>
          </cell>
          <cell r="GY398">
            <v>-0.43</v>
          </cell>
          <cell r="GZ398">
            <v>1.06</v>
          </cell>
          <cell r="HA398">
            <v>1.51</v>
          </cell>
          <cell r="HB398">
            <v>-0.17</v>
          </cell>
          <cell r="HC398">
            <v>-0.37</v>
          </cell>
          <cell r="HD398">
            <v>0.19</v>
          </cell>
          <cell r="HE398">
            <v>0.45</v>
          </cell>
          <cell r="HF398">
            <v>1.41</v>
          </cell>
          <cell r="HG398">
            <v>0.51</v>
          </cell>
          <cell r="HH398">
            <v>1.18</v>
          </cell>
          <cell r="HI398">
            <v>1.57</v>
          </cell>
          <cell r="HJ398">
            <v>-0.36</v>
          </cell>
          <cell r="HK398">
            <v>-0.4</v>
          </cell>
          <cell r="HL398">
            <v>0.98</v>
          </cell>
          <cell r="HM398">
            <v>1.82</v>
          </cell>
          <cell r="HN398">
            <v>0.48</v>
          </cell>
          <cell r="HO398">
            <v>0</v>
          </cell>
          <cell r="HP398">
            <v>0.84</v>
          </cell>
          <cell r="HQ398">
            <v>0.74</v>
          </cell>
          <cell r="HR398">
            <v>0.75</v>
          </cell>
          <cell r="HS398">
            <v>-0.24</v>
          </cell>
          <cell r="HT398">
            <v>-0.3</v>
          </cell>
          <cell r="HU398">
            <v>0.37</v>
          </cell>
          <cell r="HV398">
            <v>-0.52</v>
          </cell>
          <cell r="HW398">
            <v>-0.21</v>
          </cell>
          <cell r="HX398">
            <v>0.3</v>
          </cell>
          <cell r="HY398">
            <v>0.64</v>
          </cell>
          <cell r="HZ398">
            <v>1.1299999999999999</v>
          </cell>
          <cell r="IA398">
            <v>0.95</v>
          </cell>
          <cell r="IB398">
            <v>1.1499999999999999</v>
          </cell>
          <cell r="IC398">
            <v>1.0900000000000001</v>
          </cell>
          <cell r="ID398">
            <v>-0.21</v>
          </cell>
          <cell r="IE398">
            <v>-0.77</v>
          </cell>
          <cell r="IF398">
            <v>0.62</v>
          </cell>
          <cell r="IG398">
            <v>1</v>
          </cell>
          <cell r="IH398">
            <v>0.91</v>
          </cell>
          <cell r="II398">
            <v>0.77</v>
          </cell>
          <cell r="IJ398">
            <v>0.02</v>
          </cell>
          <cell r="IK398">
            <v>-0.32</v>
          </cell>
          <cell r="IL398">
            <v>-0.04</v>
          </cell>
          <cell r="IM398">
            <v>0.48</v>
          </cell>
          <cell r="IN398">
            <v>0.44</v>
          </cell>
          <cell r="IO398">
            <v>0.72</v>
          </cell>
          <cell r="IP398">
            <v>0.6</v>
          </cell>
          <cell r="IQ398">
            <v>-0.44</v>
          </cell>
          <cell r="IR398">
            <v>-0.53</v>
          </cell>
          <cell r="IS398">
            <v>1.59</v>
          </cell>
          <cell r="IT398">
            <v>1.75</v>
          </cell>
          <cell r="IU398">
            <v>0.33</v>
          </cell>
          <cell r="IV398">
            <v>0.59</v>
          </cell>
          <cell r="IW398">
            <v>0.85</v>
          </cell>
          <cell r="IX398">
            <v>1.6</v>
          </cell>
          <cell r="IY398">
            <v>0</v>
          </cell>
          <cell r="IZ398">
            <v>-0.89</v>
          </cell>
          <cell r="JA398">
            <v>1.2</v>
          </cell>
          <cell r="JB398">
            <v>1.52</v>
          </cell>
          <cell r="JC398">
            <v>-0.06</v>
          </cell>
          <cell r="JD398">
            <v>-0.21</v>
          </cell>
          <cell r="JE398">
            <v>0.56999999999999995</v>
          </cell>
          <cell r="JF398">
            <v>-0.02</v>
          </cell>
          <cell r="JG398">
            <v>0.96</v>
          </cell>
          <cell r="JH398">
            <v>1.39</v>
          </cell>
          <cell r="JI398">
            <v>1.07</v>
          </cell>
          <cell r="JJ398">
            <v>1.54</v>
          </cell>
          <cell r="JK398">
            <v>1.46</v>
          </cell>
          <cell r="JL398">
            <v>0.37</v>
          </cell>
          <cell r="JM398">
            <v>0.5</v>
          </cell>
          <cell r="JN398">
            <v>1.46</v>
          </cell>
          <cell r="JO398">
            <v>1.23</v>
          </cell>
          <cell r="JP398">
            <v>1.46</v>
          </cell>
          <cell r="JQ398">
            <v>-0.12</v>
          </cell>
          <cell r="JR398">
            <v>-0.25</v>
          </cell>
          <cell r="JS398">
            <v>1.57</v>
          </cell>
          <cell r="JT398">
            <v>1.52</v>
          </cell>
          <cell r="JU398">
            <v>0.91</v>
          </cell>
          <cell r="JV398">
            <v>0.54</v>
          </cell>
          <cell r="JW398">
            <v>0.54</v>
          </cell>
          <cell r="JX398">
            <v>0.61</v>
          </cell>
          <cell r="JY398">
            <v>1.5</v>
          </cell>
          <cell r="JZ398">
            <v>0.66</v>
          </cell>
          <cell r="KA398">
            <v>0.18</v>
          </cell>
          <cell r="KB398">
            <v>1.92</v>
          </cell>
          <cell r="KC398">
            <v>0.75</v>
          </cell>
          <cell r="KD398">
            <v>-0.15</v>
          </cell>
          <cell r="KE398">
            <v>0.25</v>
          </cell>
          <cell r="KF398">
            <v>-0.72</v>
          </cell>
          <cell r="KG398">
            <v>-0.21</v>
          </cell>
          <cell r="KH398">
            <v>0.27</v>
          </cell>
          <cell r="KI398">
            <v>1.84</v>
          </cell>
          <cell r="KJ398">
            <v>2.08</v>
          </cell>
          <cell r="KK398">
            <v>-0.36</v>
          </cell>
          <cell r="KL398">
            <v>-0.55000000000000004</v>
          </cell>
          <cell r="KM398">
            <v>-0.66</v>
          </cell>
          <cell r="KN398">
            <v>-0.05</v>
          </cell>
          <cell r="KO398">
            <v>1.29</v>
          </cell>
          <cell r="KP398">
            <v>0.39</v>
          </cell>
          <cell r="KQ398">
            <v>-0.99</v>
          </cell>
          <cell r="KR398">
            <v>0.97</v>
          </cell>
          <cell r="KS398">
            <v>1.84</v>
          </cell>
          <cell r="KT398">
            <v>1.27</v>
          </cell>
          <cell r="KU398">
            <v>0.69</v>
          </cell>
          <cell r="KV398">
            <v>-1.23</v>
          </cell>
          <cell r="KW398">
            <v>-0.54</v>
          </cell>
          <cell r="KX398">
            <v>0.28000000000000003</v>
          </cell>
          <cell r="KY398">
            <v>-0.25</v>
          </cell>
          <cell r="KZ398">
            <v>0.4</v>
          </cell>
          <cell r="LA398">
            <v>0.67</v>
          </cell>
          <cell r="LB398">
            <v>0.85</v>
          </cell>
          <cell r="LC398">
            <v>0.76</v>
          </cell>
          <cell r="LD398">
            <v>-0.12</v>
          </cell>
          <cell r="LE398">
            <v>-0.63</v>
          </cell>
          <cell r="LF398">
            <v>0.4</v>
          </cell>
          <cell r="LG398">
            <v>0.6</v>
          </cell>
          <cell r="LH398">
            <v>0.40793028267920323</v>
          </cell>
          <cell r="LI398">
            <v>-4.3015966811376594E-2</v>
          </cell>
          <cell r="LJ398">
            <v>-0.2799882737973024</v>
          </cell>
          <cell r="LK398">
            <v>-0.27148288575186735</v>
          </cell>
          <cell r="LL398">
            <v>1.7197619973993916E-3</v>
          </cell>
          <cell r="LM398">
            <v>0.31224803409078949</v>
          </cell>
          <cell r="LN398">
            <v>0.57386039566487079</v>
          </cell>
          <cell r="LO398">
            <v>0.87526699960836762</v>
          </cell>
          <cell r="LP398">
            <v>0.88157240360100031</v>
          </cell>
          <cell r="LQ398">
            <v>0.87451881689109112</v>
          </cell>
          <cell r="LR398">
            <v>0.65133883130673875</v>
          </cell>
          <cell r="LS398">
            <v>0.33898113100721672</v>
          </cell>
          <cell r="LT398">
            <v>0.122028126290965</v>
          </cell>
          <cell r="LU398">
            <v>-0.3803153988323284</v>
          </cell>
          <cell r="LV398">
            <v>-0.22380171998360629</v>
          </cell>
          <cell r="LW398">
            <v>0.3881250875675456</v>
          </cell>
          <cell r="LX398">
            <v>0.3867686597710982</v>
          </cell>
          <cell r="LY398">
            <v>0.69999999999999973</v>
          </cell>
          <cell r="LZ398">
            <v>0.79999999999999993</v>
          </cell>
          <cell r="MA398">
            <v>0.8999999999999998</v>
          </cell>
          <cell r="MB398">
            <v>0.84910861669699234</v>
          </cell>
          <cell r="MC398">
            <v>0.73623730778135155</v>
          </cell>
          <cell r="MD398">
            <v>0.82211084559445524</v>
          </cell>
          <cell r="ME398">
            <v>0.88522715400643326</v>
          </cell>
        </row>
        <row r="399">
          <cell r="A399">
            <v>4102013</v>
          </cell>
          <cell r="G399" t="str">
            <v xml:space="preserve">Bermuda e short feminino </v>
          </cell>
          <cell r="H399">
            <v>1.92</v>
          </cell>
          <cell r="I399">
            <v>0.23</v>
          </cell>
          <cell r="J399">
            <v>-0.94</v>
          </cell>
          <cell r="K399">
            <v>-0.84</v>
          </cell>
          <cell r="L399">
            <v>0.12</v>
          </cell>
          <cell r="M399">
            <v>0.84</v>
          </cell>
          <cell r="N399">
            <v>0.1</v>
          </cell>
          <cell r="O399">
            <v>-0.67</v>
          </cell>
          <cell r="P399">
            <v>-0.37</v>
          </cell>
          <cell r="Q399">
            <v>-0.21</v>
          </cell>
          <cell r="R399">
            <v>0.83</v>
          </cell>
          <cell r="S399">
            <v>0.39</v>
          </cell>
          <cell r="T399">
            <v>-0.6</v>
          </cell>
          <cell r="U399">
            <v>-0.1</v>
          </cell>
          <cell r="V399">
            <v>0.88</v>
          </cell>
          <cell r="W399">
            <v>1.3</v>
          </cell>
          <cell r="X399">
            <v>0.98</v>
          </cell>
          <cell r="Y399">
            <v>-0.02</v>
          </cell>
          <cell r="Z399">
            <v>1.3</v>
          </cell>
          <cell r="AA399">
            <v>2.02</v>
          </cell>
          <cell r="AB399">
            <v>2.2799999999999998</v>
          </cell>
          <cell r="AC399">
            <v>1.1000000000000001</v>
          </cell>
          <cell r="AD399">
            <v>0.99</v>
          </cell>
          <cell r="AE399">
            <v>2.89</v>
          </cell>
          <cell r="AF399">
            <v>0.91</v>
          </cell>
          <cell r="AG399">
            <v>-0.28000000000000003</v>
          </cell>
          <cell r="AH399">
            <v>0.25</v>
          </cell>
          <cell r="AI399">
            <v>-0.86</v>
          </cell>
          <cell r="AJ399">
            <v>-0.23</v>
          </cell>
          <cell r="AK399">
            <v>0.08</v>
          </cell>
          <cell r="AL399">
            <v>0.43</v>
          </cell>
          <cell r="AM399">
            <v>0.56999999999999995</v>
          </cell>
          <cell r="AN399">
            <v>0.51</v>
          </cell>
          <cell r="AO399">
            <v>0.88</v>
          </cell>
          <cell r="AP399">
            <v>0.21</v>
          </cell>
          <cell r="AQ399">
            <v>-0.27</v>
          </cell>
          <cell r="AR399">
            <v>-0.09</v>
          </cell>
          <cell r="AS399">
            <v>0.25</v>
          </cell>
          <cell r="AT399">
            <v>-0.48</v>
          </cell>
          <cell r="AU399">
            <v>-0.43</v>
          </cell>
          <cell r="AV399">
            <v>-0.92</v>
          </cell>
          <cell r="AW399">
            <v>0.34</v>
          </cell>
          <cell r="AX399">
            <v>0.66</v>
          </cell>
          <cell r="AY399">
            <v>1.07</v>
          </cell>
          <cell r="AZ399">
            <v>1.22</v>
          </cell>
          <cell r="BA399">
            <v>1.45</v>
          </cell>
          <cell r="BB399">
            <v>2.54</v>
          </cell>
          <cell r="BC399">
            <v>2.4500000000000002</v>
          </cell>
          <cell r="BD399">
            <v>0.71</v>
          </cell>
          <cell r="BE399">
            <v>-1.29</v>
          </cell>
          <cell r="BF399">
            <v>-0.9</v>
          </cell>
          <cell r="BG399">
            <v>-1.07</v>
          </cell>
          <cell r="BH399">
            <v>-1.04</v>
          </cell>
          <cell r="BI399">
            <v>0.21</v>
          </cell>
          <cell r="BJ399">
            <v>0.51</v>
          </cell>
          <cell r="BK399">
            <v>1.45</v>
          </cell>
          <cell r="BL399">
            <v>0.01</v>
          </cell>
          <cell r="BM399">
            <v>-0.22</v>
          </cell>
          <cell r="BN399">
            <v>0.51</v>
          </cell>
          <cell r="BO399">
            <v>-0.22</v>
          </cell>
          <cell r="BP399">
            <v>-0.76</v>
          </cell>
          <cell r="BQ399">
            <v>-1.25</v>
          </cell>
          <cell r="BR399">
            <v>-0.9</v>
          </cell>
          <cell r="BS399">
            <v>0.13</v>
          </cell>
          <cell r="BT399">
            <v>0.32</v>
          </cell>
          <cell r="BU399">
            <v>0.56000000000000005</v>
          </cell>
          <cell r="BV399">
            <v>-0.3</v>
          </cell>
          <cell r="BW399">
            <v>-0.51</v>
          </cell>
          <cell r="BX399">
            <v>0.92</v>
          </cell>
          <cell r="BY399">
            <v>1.07</v>
          </cell>
          <cell r="BZ399">
            <v>1.28</v>
          </cell>
          <cell r="CA399">
            <v>0.05</v>
          </cell>
          <cell r="CB399">
            <v>0.55000000000000004</v>
          </cell>
          <cell r="CC399">
            <v>0.51</v>
          </cell>
          <cell r="CD399">
            <v>1.22</v>
          </cell>
          <cell r="CE399">
            <v>0.54</v>
          </cell>
          <cell r="CF399">
            <v>-1.26</v>
          </cell>
          <cell r="CG399">
            <v>-0.61</v>
          </cell>
          <cell r="CH399">
            <v>-0.39</v>
          </cell>
          <cell r="CI399">
            <v>0.22</v>
          </cell>
          <cell r="CJ399">
            <v>1.74</v>
          </cell>
          <cell r="CK399">
            <v>-0.88</v>
          </cell>
          <cell r="CL399">
            <v>-3.66</v>
          </cell>
          <cell r="CM399">
            <v>-2.74</v>
          </cell>
          <cell r="CN399">
            <v>0.04</v>
          </cell>
          <cell r="CO399">
            <v>2.09</v>
          </cell>
          <cell r="CP399">
            <v>1.03</v>
          </cell>
          <cell r="CQ399">
            <v>1.79</v>
          </cell>
          <cell r="CR399">
            <v>0.92</v>
          </cell>
          <cell r="CS399">
            <v>0.69</v>
          </cell>
          <cell r="CT399">
            <v>0.95</v>
          </cell>
          <cell r="CU399">
            <v>0.41</v>
          </cell>
          <cell r="CV399">
            <v>1</v>
          </cell>
          <cell r="CW399">
            <v>1.98</v>
          </cell>
          <cell r="CX399">
            <v>1.86</v>
          </cell>
          <cell r="CY399">
            <v>1.46</v>
          </cell>
          <cell r="CZ399">
            <v>0.02</v>
          </cell>
          <cell r="DA399">
            <v>0.02</v>
          </cell>
          <cell r="DB399">
            <v>1.08</v>
          </cell>
          <cell r="DC399">
            <v>1.0900000000000001</v>
          </cell>
          <cell r="DD399">
            <v>1.2</v>
          </cell>
          <cell r="DE399">
            <v>-0.21</v>
          </cell>
          <cell r="DF399">
            <v>-2.19</v>
          </cell>
          <cell r="DG399">
            <v>-0.71</v>
          </cell>
          <cell r="DH399">
            <v>1.24</v>
          </cell>
          <cell r="DI399">
            <v>-0.96</v>
          </cell>
          <cell r="DJ399">
            <v>0.78</v>
          </cell>
          <cell r="DK399">
            <v>1.19</v>
          </cell>
          <cell r="DL399">
            <v>-0.79</v>
          </cell>
          <cell r="DM399">
            <v>0.04</v>
          </cell>
          <cell r="DN399">
            <v>0.26</v>
          </cell>
          <cell r="DO399">
            <v>-0.18</v>
          </cell>
          <cell r="DP399">
            <v>0.5</v>
          </cell>
          <cell r="DQ399">
            <v>2.54</v>
          </cell>
          <cell r="DR399">
            <v>0.93</v>
          </cell>
          <cell r="DS399">
            <v>0.62</v>
          </cell>
          <cell r="DT399">
            <v>0.86</v>
          </cell>
          <cell r="DU399">
            <v>0.8</v>
          </cell>
          <cell r="DV399">
            <v>0.56999999999999995</v>
          </cell>
          <cell r="DW399">
            <v>0.64</v>
          </cell>
          <cell r="DX399">
            <v>1.21</v>
          </cell>
          <cell r="DY399">
            <v>1.07</v>
          </cell>
          <cell r="DZ399">
            <v>7.0000000000000007E-2</v>
          </cell>
          <cell r="EA399">
            <v>0.57999999999999996</v>
          </cell>
          <cell r="EB399">
            <v>1.1200000000000001</v>
          </cell>
          <cell r="EC399">
            <v>0.63</v>
          </cell>
          <cell r="ED399">
            <v>-0.16</v>
          </cell>
          <cell r="EE399">
            <v>-1.24</v>
          </cell>
          <cell r="EF399">
            <v>-1.1499999999999999</v>
          </cell>
          <cell r="EG399">
            <v>0.3</v>
          </cell>
          <cell r="EH399">
            <v>1.24</v>
          </cell>
          <cell r="EI399">
            <v>-0.41</v>
          </cell>
          <cell r="EJ399">
            <v>-2.3199999999999998</v>
          </cell>
          <cell r="EK399">
            <v>0.78</v>
          </cell>
          <cell r="EL399">
            <v>0.93</v>
          </cell>
          <cell r="EM399">
            <v>-1.1100000000000001</v>
          </cell>
          <cell r="EN399">
            <v>0.24</v>
          </cell>
          <cell r="EO399">
            <v>1.51</v>
          </cell>
          <cell r="EP399">
            <v>1.69</v>
          </cell>
          <cell r="EQ399">
            <v>1</v>
          </cell>
          <cell r="ER399">
            <v>1.5</v>
          </cell>
          <cell r="ES399">
            <v>3.3</v>
          </cell>
          <cell r="ET399">
            <v>2.87</v>
          </cell>
          <cell r="EU399">
            <v>2.19</v>
          </cell>
          <cell r="EV399">
            <v>2.12</v>
          </cell>
          <cell r="EW399">
            <v>1.54</v>
          </cell>
          <cell r="EX399">
            <v>-0.23</v>
          </cell>
          <cell r="EY399">
            <v>-1.02</v>
          </cell>
          <cell r="EZ399">
            <v>1.6</v>
          </cell>
          <cell r="FA399">
            <v>0.43</v>
          </cell>
          <cell r="FB399">
            <v>-1.94</v>
          </cell>
          <cell r="FC399">
            <v>0.8</v>
          </cell>
          <cell r="FD399">
            <v>0.92</v>
          </cell>
          <cell r="FE399">
            <v>-0.78</v>
          </cell>
          <cell r="FF399">
            <v>-0.86</v>
          </cell>
          <cell r="FG399">
            <v>0.4</v>
          </cell>
          <cell r="FH399">
            <v>0.64</v>
          </cell>
          <cell r="FI399">
            <v>-0.32</v>
          </cell>
          <cell r="FJ399">
            <v>-0.63</v>
          </cell>
          <cell r="FK399">
            <v>0.7</v>
          </cell>
          <cell r="FL399">
            <v>2.2799999999999998</v>
          </cell>
          <cell r="FM399">
            <v>1.85</v>
          </cell>
          <cell r="FN399">
            <v>2.61</v>
          </cell>
          <cell r="FO399">
            <v>2.11</v>
          </cell>
          <cell r="FP399">
            <v>0.99</v>
          </cell>
          <cell r="FQ399">
            <v>1.3</v>
          </cell>
          <cell r="FR399">
            <v>2.4</v>
          </cell>
          <cell r="FS399">
            <v>2.68</v>
          </cell>
          <cell r="FT399">
            <v>0.74</v>
          </cell>
          <cell r="FU399">
            <v>0.87</v>
          </cell>
          <cell r="FV399">
            <v>1.47</v>
          </cell>
          <cell r="FW399">
            <v>-0.26</v>
          </cell>
          <cell r="FX399">
            <v>-1.1599999999999999</v>
          </cell>
          <cell r="FY399">
            <v>-1.45</v>
          </cell>
          <cell r="FZ399">
            <v>0.25</v>
          </cell>
          <cell r="GA399">
            <v>-1.29</v>
          </cell>
          <cell r="GB399">
            <v>-0.37</v>
          </cell>
          <cell r="GC399">
            <v>0.34</v>
          </cell>
          <cell r="GD399">
            <v>-0.35</v>
          </cell>
          <cell r="GE399">
            <v>0.13</v>
          </cell>
          <cell r="GF399">
            <v>0.63</v>
          </cell>
          <cell r="GG399">
            <v>1.32</v>
          </cell>
          <cell r="GH399">
            <v>0.95</v>
          </cell>
          <cell r="GI399">
            <v>0.33</v>
          </cell>
          <cell r="GJ399">
            <v>0.01</v>
          </cell>
          <cell r="GK399">
            <v>2.17</v>
          </cell>
          <cell r="GL399">
            <v>2.09</v>
          </cell>
          <cell r="GM399">
            <v>-0.51</v>
          </cell>
          <cell r="GN399">
            <v>0.8</v>
          </cell>
          <cell r="GO399">
            <v>1.39</v>
          </cell>
          <cell r="GP399">
            <v>1.64</v>
          </cell>
          <cell r="GQ399">
            <v>1.35</v>
          </cell>
          <cell r="GR399">
            <v>-0.38</v>
          </cell>
          <cell r="GS399">
            <v>1.33</v>
          </cell>
          <cell r="GT399">
            <v>1.71</v>
          </cell>
          <cell r="GU399">
            <v>0.71</v>
          </cell>
          <cell r="GV399">
            <v>0.98</v>
          </cell>
          <cell r="GW399">
            <v>-0.08</v>
          </cell>
          <cell r="GX399">
            <v>0.43</v>
          </cell>
          <cell r="GY399">
            <v>0.53</v>
          </cell>
          <cell r="GZ399">
            <v>0.4</v>
          </cell>
          <cell r="HA399">
            <v>0.66</v>
          </cell>
          <cell r="HB399">
            <v>0.66</v>
          </cell>
          <cell r="HC399">
            <v>1.1000000000000001</v>
          </cell>
          <cell r="HD399">
            <v>-0.41</v>
          </cell>
          <cell r="HE399">
            <v>-0.78</v>
          </cell>
          <cell r="HF399">
            <v>0.11</v>
          </cell>
          <cell r="HG399">
            <v>0.11</v>
          </cell>
          <cell r="HH399">
            <v>1.04</v>
          </cell>
          <cell r="HI399">
            <v>1.56</v>
          </cell>
          <cell r="HJ399">
            <v>0.83</v>
          </cell>
          <cell r="HK399">
            <v>2.36</v>
          </cell>
          <cell r="HL399">
            <v>2.41</v>
          </cell>
          <cell r="HM399">
            <v>1.47</v>
          </cell>
          <cell r="HN399">
            <v>2.79</v>
          </cell>
          <cell r="HO399">
            <v>2.46</v>
          </cell>
          <cell r="HP399">
            <v>1.27</v>
          </cell>
          <cell r="HQ399">
            <v>0.17</v>
          </cell>
          <cell r="HR399">
            <v>-0.37</v>
          </cell>
          <cell r="HS399">
            <v>-0.55000000000000004</v>
          </cell>
          <cell r="HT399">
            <v>0.05</v>
          </cell>
          <cell r="HU399">
            <v>0.16</v>
          </cell>
          <cell r="HV399">
            <v>-0.49</v>
          </cell>
          <cell r="HW399">
            <v>0.28000000000000003</v>
          </cell>
          <cell r="HX399">
            <v>0.23</v>
          </cell>
          <cell r="HY399">
            <v>0.35</v>
          </cell>
          <cell r="HZ399">
            <v>-0.26</v>
          </cell>
          <cell r="IA399">
            <v>-1.27</v>
          </cell>
          <cell r="IB399">
            <v>-0.19</v>
          </cell>
          <cell r="IC399">
            <v>-0.37</v>
          </cell>
          <cell r="ID399">
            <v>-0.43</v>
          </cell>
          <cell r="IE399">
            <v>0.22</v>
          </cell>
          <cell r="IF399">
            <v>0.17</v>
          </cell>
          <cell r="IG399">
            <v>0.71</v>
          </cell>
          <cell r="IH399">
            <v>0.63</v>
          </cell>
          <cell r="II399">
            <v>1.56</v>
          </cell>
          <cell r="IJ399">
            <v>1.7</v>
          </cell>
          <cell r="IK399">
            <v>0.86</v>
          </cell>
          <cell r="IL399">
            <v>0.42</v>
          </cell>
          <cell r="IM399">
            <v>0.27</v>
          </cell>
          <cell r="IN399">
            <v>1</v>
          </cell>
          <cell r="IO399">
            <v>-0.85</v>
          </cell>
          <cell r="IP399">
            <v>-1.5</v>
          </cell>
          <cell r="IQ399">
            <v>-0.14000000000000001</v>
          </cell>
          <cell r="IR399">
            <v>0.73</v>
          </cell>
          <cell r="IS399">
            <v>1.29</v>
          </cell>
          <cell r="IT399">
            <v>0.16</v>
          </cell>
          <cell r="IU399">
            <v>-0.97</v>
          </cell>
          <cell r="IV399">
            <v>-0.13</v>
          </cell>
          <cell r="IW399">
            <v>-0.15</v>
          </cell>
          <cell r="IX399">
            <v>-0.86</v>
          </cell>
          <cell r="IY399">
            <v>0.17</v>
          </cell>
          <cell r="IZ399">
            <v>0.61</v>
          </cell>
          <cell r="JA399">
            <v>0.01</v>
          </cell>
          <cell r="JB399">
            <v>-0.61</v>
          </cell>
          <cell r="JC399">
            <v>0.59</v>
          </cell>
          <cell r="JD399">
            <v>1.23</v>
          </cell>
          <cell r="JE399">
            <v>0.48</v>
          </cell>
          <cell r="JF399">
            <v>0.95</v>
          </cell>
          <cell r="JG399">
            <v>1.99</v>
          </cell>
          <cell r="JH399">
            <v>0.92</v>
          </cell>
          <cell r="JI399">
            <v>0.52</v>
          </cell>
          <cell r="JJ399">
            <v>0.9</v>
          </cell>
          <cell r="JK399">
            <v>1.22</v>
          </cell>
          <cell r="JL399">
            <v>0.59</v>
          </cell>
          <cell r="JM399">
            <v>0.69</v>
          </cell>
          <cell r="JN399">
            <v>1.54</v>
          </cell>
          <cell r="JO399">
            <v>0.05</v>
          </cell>
          <cell r="JP399">
            <v>-0.65</v>
          </cell>
          <cell r="JQ399">
            <v>-0.42</v>
          </cell>
          <cell r="JR399">
            <v>-0.86</v>
          </cell>
          <cell r="JS399">
            <v>-0.13</v>
          </cell>
          <cell r="JT399">
            <v>0.46</v>
          </cell>
          <cell r="JU399">
            <v>0.09</v>
          </cell>
          <cell r="JV399">
            <v>0.28000000000000003</v>
          </cell>
          <cell r="JW399">
            <v>-0.47</v>
          </cell>
          <cell r="JX399">
            <v>-0.42</v>
          </cell>
          <cell r="JY399">
            <v>-0.15</v>
          </cell>
          <cell r="JZ399">
            <v>0.06</v>
          </cell>
          <cell r="KA399">
            <v>1.62</v>
          </cell>
          <cell r="KB399">
            <v>0.78</v>
          </cell>
          <cell r="KC399">
            <v>0.05</v>
          </cell>
          <cell r="KD399">
            <v>1.1299999999999999</v>
          </cell>
          <cell r="KE399">
            <v>1.59</v>
          </cell>
          <cell r="KF399">
            <v>0.56999999999999995</v>
          </cell>
          <cell r="KG399">
            <v>-0.31</v>
          </cell>
          <cell r="KH399">
            <v>-0.25</v>
          </cell>
          <cell r="KI399">
            <v>0.54</v>
          </cell>
          <cell r="KJ399">
            <v>1.47</v>
          </cell>
          <cell r="KK399">
            <v>-0.81</v>
          </cell>
          <cell r="KL399">
            <v>-1.76</v>
          </cell>
          <cell r="KM399">
            <v>-0.33</v>
          </cell>
          <cell r="KN399">
            <v>0.17</v>
          </cell>
          <cell r="KO399">
            <v>-1.1599999999999999</v>
          </cell>
          <cell r="KP399">
            <v>-0.93</v>
          </cell>
          <cell r="KQ399">
            <v>0.47</v>
          </cell>
          <cell r="KR399">
            <v>-7.0000000000000007E-2</v>
          </cell>
          <cell r="KS399">
            <v>-0.37</v>
          </cell>
          <cell r="KT399">
            <v>0.71</v>
          </cell>
          <cell r="KU399">
            <v>0.64</v>
          </cell>
          <cell r="KV399">
            <v>-0.37</v>
          </cell>
          <cell r="KW399">
            <v>-1.18</v>
          </cell>
          <cell r="KX399">
            <v>-0.95</v>
          </cell>
          <cell r="KY399">
            <v>0.22</v>
          </cell>
          <cell r="KZ399">
            <v>-0.03</v>
          </cell>
          <cell r="LA399">
            <v>0.57999999999999996</v>
          </cell>
          <cell r="LB399">
            <v>1.2</v>
          </cell>
          <cell r="LC399">
            <v>0.33</v>
          </cell>
          <cell r="LD399">
            <v>0.48</v>
          </cell>
          <cell r="LE399">
            <v>0.61</v>
          </cell>
          <cell r="LF399">
            <v>0.4</v>
          </cell>
          <cell r="LG399">
            <v>0.6</v>
          </cell>
          <cell r="LH399">
            <v>0.40793028267920323</v>
          </cell>
          <cell r="LI399">
            <v>-4.3015966811376594E-2</v>
          </cell>
          <cell r="LJ399">
            <v>-0.2799882737973024</v>
          </cell>
          <cell r="LK399">
            <v>-0.27148288575186735</v>
          </cell>
          <cell r="LL399">
            <v>1.7197619973993916E-3</v>
          </cell>
          <cell r="LM399">
            <v>0.31224803409078949</v>
          </cell>
          <cell r="LN399">
            <v>0.57386039566487079</v>
          </cell>
          <cell r="LO399">
            <v>0.87526699960836762</v>
          </cell>
          <cell r="LP399">
            <v>0.88157240360100031</v>
          </cell>
          <cell r="LQ399">
            <v>0.87451881689109112</v>
          </cell>
          <cell r="LR399">
            <v>0.65133883130673875</v>
          </cell>
          <cell r="LS399">
            <v>0.33898113100721672</v>
          </cell>
          <cell r="LT399">
            <v>0.122028126290965</v>
          </cell>
          <cell r="LU399">
            <v>-0.3803153988323284</v>
          </cell>
          <cell r="LV399">
            <v>-0.22380171998360629</v>
          </cell>
          <cell r="LW399">
            <v>0.3881250875675456</v>
          </cell>
          <cell r="LX399">
            <v>0.3867686597710982</v>
          </cell>
          <cell r="LY399">
            <v>0.69999999999999973</v>
          </cell>
          <cell r="LZ399">
            <v>0.79999999999999993</v>
          </cell>
          <cell r="MA399">
            <v>0.8999999999999998</v>
          </cell>
          <cell r="MB399">
            <v>0.84910861669699234</v>
          </cell>
          <cell r="MC399">
            <v>0.73623730778135155</v>
          </cell>
          <cell r="MD399">
            <v>0.82211084559445524</v>
          </cell>
          <cell r="ME399">
            <v>0.88522715400643326</v>
          </cell>
        </row>
        <row r="400">
          <cell r="A400" t="str">
            <v>VSRI</v>
          </cell>
          <cell r="E400" t="str">
            <v>+</v>
          </cell>
          <cell r="F400" t="str">
            <v>Roupa Infantil</v>
          </cell>
          <cell r="H400">
            <v>1.129779915853681</v>
          </cell>
          <cell r="I400">
            <v>0.16957906621758137</v>
          </cell>
          <cell r="J400">
            <v>0.25346841196084785</v>
          </cell>
          <cell r="K400">
            <v>0.25433696006957046</v>
          </cell>
          <cell r="L400">
            <v>-4.9055238730718195E-2</v>
          </cell>
          <cell r="M400">
            <v>0.68592185684575213</v>
          </cell>
          <cell r="N400">
            <v>1.3833623994537676</v>
          </cell>
          <cell r="O400">
            <v>1.4923789853898186</v>
          </cell>
          <cell r="P400">
            <v>1.0057920413970194</v>
          </cell>
          <cell r="Q400">
            <v>0.90898714524955482</v>
          </cell>
          <cell r="R400">
            <v>-5.2399314753088753E-3</v>
          </cell>
          <cell r="S400">
            <v>-8.9082319512478469E-2</v>
          </cell>
          <cell r="T400">
            <v>5.8933480388830478E-2</v>
          </cell>
          <cell r="U400">
            <v>0.2959605858589634</v>
          </cell>
          <cell r="V400">
            <v>0.25493069890292197</v>
          </cell>
          <cell r="W400">
            <v>0.16285072651408197</v>
          </cell>
          <cell r="X400">
            <v>-0.10351095547081035</v>
          </cell>
          <cell r="Y400">
            <v>0.58396517169080475</v>
          </cell>
          <cell r="Z400">
            <v>1.141234550779243</v>
          </cell>
          <cell r="AA400">
            <v>0.31771197403946927</v>
          </cell>
          <cell r="AB400">
            <v>0.18535591517595917</v>
          </cell>
          <cell r="AC400">
            <v>1.0064628625747958</v>
          </cell>
          <cell r="AD400">
            <v>0.42510616835953036</v>
          </cell>
          <cell r="AE400">
            <v>0.68237471985861786</v>
          </cell>
          <cell r="AF400">
            <v>0.78769333588114843</v>
          </cell>
          <cell r="AG400">
            <v>-2.9166632739911529E-2</v>
          </cell>
          <cell r="AH400">
            <v>-8.1286387145145939E-2</v>
          </cell>
          <cell r="AI400">
            <v>-0.48329942138665849</v>
          </cell>
          <cell r="AJ400">
            <v>0.23845245898797887</v>
          </cell>
          <cell r="AK400">
            <v>0.17835704791716755</v>
          </cell>
          <cell r="AL400">
            <v>8.4485497961903619E-2</v>
          </cell>
          <cell r="AM400">
            <v>0.8050466942681358</v>
          </cell>
          <cell r="AN400">
            <v>1.1880344123290547</v>
          </cell>
          <cell r="AO400">
            <v>1.3510467140643341</v>
          </cell>
          <cell r="AP400">
            <v>1.4702794337314571</v>
          </cell>
          <cell r="AQ400">
            <v>0.65155998709630403</v>
          </cell>
          <cell r="AR400">
            <v>0.86561522322363527</v>
          </cell>
          <cell r="AS400">
            <v>-0.90664414000933036</v>
          </cell>
          <cell r="AT400">
            <v>0.23204855882268222</v>
          </cell>
          <cell r="AU400">
            <v>0.30480502490118538</v>
          </cell>
          <cell r="AV400">
            <v>-0.43286311649244252</v>
          </cell>
          <cell r="AW400">
            <v>-6.3727143813879852E-2</v>
          </cell>
          <cell r="AX400">
            <v>0.81933120205793553</v>
          </cell>
          <cell r="AY400">
            <v>0.50189375667600622</v>
          </cell>
          <cell r="AZ400">
            <v>1.1235581103987287</v>
          </cell>
          <cell r="BA400">
            <v>0.86505255968474348</v>
          </cell>
          <cell r="BB400">
            <v>0.44710757798501355</v>
          </cell>
          <cell r="BC400">
            <v>0.83677222928576722</v>
          </cell>
          <cell r="BD400">
            <v>0.71131893224004006</v>
          </cell>
          <cell r="BE400">
            <v>-0.38226779081736317</v>
          </cell>
          <cell r="BF400">
            <v>-0.37383958602183542</v>
          </cell>
          <cell r="BG400">
            <v>-4.6309111506361189E-2</v>
          </cell>
          <cell r="BH400">
            <v>4.2385293257101789E-2</v>
          </cell>
          <cell r="BI400">
            <v>0.78909010915255173</v>
          </cell>
          <cell r="BJ400">
            <v>0.55884755677232534</v>
          </cell>
          <cell r="BK400">
            <v>0.47977689051622019</v>
          </cell>
          <cell r="BL400">
            <v>1.0192382167961247</v>
          </cell>
          <cell r="BM400">
            <v>1.1876436511659805</v>
          </cell>
          <cell r="BN400">
            <v>1.4425440438649655</v>
          </cell>
          <cell r="BO400">
            <v>1.9620194429242204</v>
          </cell>
          <cell r="BP400">
            <v>-2.8325415180621597E-2</v>
          </cell>
          <cell r="BQ400">
            <v>-0.72068818913044386</v>
          </cell>
          <cell r="BR400">
            <v>0.11044147797813143</v>
          </cell>
          <cell r="BS400">
            <v>-0.51018901484055112</v>
          </cell>
          <cell r="BT400">
            <v>-0.59138232573844218</v>
          </cell>
          <cell r="BU400">
            <v>0.14651798573358643</v>
          </cell>
          <cell r="BV400">
            <v>0.73147716711355781</v>
          </cell>
          <cell r="BW400">
            <v>0.70746739278085202</v>
          </cell>
          <cell r="BX400">
            <v>0.65278818044034093</v>
          </cell>
          <cell r="BY400">
            <v>-0.1039365431726508</v>
          </cell>
          <cell r="BZ400">
            <v>0.81715811844269248</v>
          </cell>
          <cell r="CA400">
            <v>1.2362305251943724</v>
          </cell>
          <cell r="CB400">
            <v>0.28553967087446136</v>
          </cell>
          <cell r="CC400">
            <v>-0.24933471520318651</v>
          </cell>
          <cell r="CD400">
            <v>-1.1486205287078142</v>
          </cell>
          <cell r="CE400">
            <v>-0.7171719335746104</v>
          </cell>
          <cell r="CF400">
            <v>-7.1600133090995652E-2</v>
          </cell>
          <cell r="CG400">
            <v>1.4227456087411419</v>
          </cell>
          <cell r="CH400">
            <v>1.8075902163178621</v>
          </cell>
          <cell r="CI400">
            <v>1.036942541751295</v>
          </cell>
          <cell r="CJ400">
            <v>0.8421734924268357</v>
          </cell>
          <cell r="CK400">
            <v>1.5603594356259087</v>
          </cell>
          <cell r="CL400">
            <v>2.0566739422783122</v>
          </cell>
          <cell r="CM400">
            <v>1.2774423822161212</v>
          </cell>
          <cell r="CN400">
            <v>0.1539038865799032</v>
          </cell>
          <cell r="CO400">
            <v>2.5408315169423944E-2</v>
          </cell>
          <cell r="CP400">
            <v>-0.39944476629951786</v>
          </cell>
          <cell r="CQ400">
            <v>0.75104507604739068</v>
          </cell>
          <cell r="CR400">
            <v>0.90964508443205538</v>
          </cell>
          <cell r="CS400">
            <v>0.89877760052800493</v>
          </cell>
          <cell r="CT400">
            <v>0.96350268087382085</v>
          </cell>
          <cell r="CU400">
            <v>0.6681026987040779</v>
          </cell>
          <cell r="CV400">
            <v>0.50542121878143442</v>
          </cell>
          <cell r="CW400">
            <v>0.59083451600712344</v>
          </cell>
          <cell r="CX400">
            <v>0.48020307982241944</v>
          </cell>
          <cell r="CY400">
            <v>1.2480778409369737</v>
          </cell>
          <cell r="CZ400">
            <v>0.78472437490861235</v>
          </cell>
          <cell r="DA400">
            <v>0.78472437490861235</v>
          </cell>
          <cell r="DB400">
            <v>-0.32067565483684379</v>
          </cell>
          <cell r="DC400">
            <v>-1.0486389093522623</v>
          </cell>
          <cell r="DD400">
            <v>0.59325072940887236</v>
          </cell>
          <cell r="DE400">
            <v>1.1808508275971439</v>
          </cell>
          <cell r="DF400">
            <v>1.0643123024767909</v>
          </cell>
          <cell r="DG400">
            <v>1.8531697889318355</v>
          </cell>
          <cell r="DH400">
            <v>0.93540291888428295</v>
          </cell>
          <cell r="DI400">
            <v>1.1533062068438122</v>
          </cell>
          <cell r="DJ400">
            <v>1.0828903716615625</v>
          </cell>
          <cell r="DK400">
            <v>0.31280564863543381</v>
          </cell>
          <cell r="DL400">
            <v>0.46154629695382915</v>
          </cell>
          <cell r="DM400">
            <v>-0.14996626240692484</v>
          </cell>
          <cell r="DN400">
            <v>-0.59638845152651521</v>
          </cell>
          <cell r="DO400">
            <v>-0.59231359026759445</v>
          </cell>
          <cell r="DP400">
            <v>-0.46759849017185301</v>
          </cell>
          <cell r="DQ400">
            <v>-0.11876611385422396</v>
          </cell>
          <cell r="DR400">
            <v>0.64697380258815462</v>
          </cell>
          <cell r="DS400">
            <v>0.69261182323069936</v>
          </cell>
          <cell r="DT400">
            <v>0.40024190255682424</v>
          </cell>
          <cell r="DU400">
            <v>0.8419172952888575</v>
          </cell>
          <cell r="DV400">
            <v>1.0909909520267487</v>
          </cell>
          <cell r="DW400">
            <v>0.70123591812255792</v>
          </cell>
          <cell r="DX400">
            <v>0.40491543601878166</v>
          </cell>
          <cell r="DY400">
            <v>4.6226873918794889E-2</v>
          </cell>
          <cell r="DZ400">
            <v>-0.95925205982327777</v>
          </cell>
          <cell r="EA400">
            <v>-1.3787480902740619</v>
          </cell>
          <cell r="EB400">
            <v>0.75709588303871711</v>
          </cell>
          <cell r="EC400">
            <v>1.099835532163506</v>
          </cell>
          <cell r="ED400">
            <v>1.1706331836526798</v>
          </cell>
          <cell r="EE400">
            <v>1.8149031356438676</v>
          </cell>
          <cell r="EF400">
            <v>1.6457475925532354</v>
          </cell>
          <cell r="EG400">
            <v>1.3850983912808479</v>
          </cell>
          <cell r="EH400">
            <v>0.88094270867613544</v>
          </cell>
          <cell r="EI400">
            <v>0.50239392190826349</v>
          </cell>
          <cell r="EJ400">
            <v>6.6666418729601412E-2</v>
          </cell>
          <cell r="EK400">
            <v>1.3404451621950017E-2</v>
          </cell>
          <cell r="EL400">
            <v>-0.47677188897459144</v>
          </cell>
          <cell r="EM400">
            <v>-0.57880028262498306</v>
          </cell>
          <cell r="EN400">
            <v>0.17654449005235071</v>
          </cell>
          <cell r="EO400">
            <v>4.7520617515120989E-2</v>
          </cell>
          <cell r="EP400">
            <v>0.40531003021687267</v>
          </cell>
          <cell r="EQ400">
            <v>1.188817298893488</v>
          </cell>
          <cell r="ER400">
            <v>1.3716402010841</v>
          </cell>
          <cell r="ES400">
            <v>1.2059248889942038</v>
          </cell>
          <cell r="ET400">
            <v>0.19585253323032831</v>
          </cell>
          <cell r="EU400">
            <v>1.2811627840909108</v>
          </cell>
          <cell r="EV400">
            <v>1.2086237572688368</v>
          </cell>
          <cell r="EW400">
            <v>-2.2406124578337919E-2</v>
          </cell>
          <cell r="EX400">
            <v>0.11091551321811496</v>
          </cell>
          <cell r="EY400">
            <v>0.1770250031824257</v>
          </cell>
          <cell r="EZ400">
            <v>-0.27814047112370954</v>
          </cell>
          <cell r="FA400">
            <v>1.5649997662454402</v>
          </cell>
          <cell r="FB400">
            <v>1.8758593608848584</v>
          </cell>
          <cell r="FC400">
            <v>2.3560519852249637</v>
          </cell>
          <cell r="FD400">
            <v>2.2702418909070228</v>
          </cell>
          <cell r="FE400">
            <v>1.2167964843840589</v>
          </cell>
          <cell r="FF400">
            <v>1.8502293544850095</v>
          </cell>
          <cell r="FG400">
            <v>1.2139699435589211</v>
          </cell>
          <cell r="FH400">
            <v>0.10285696806558182</v>
          </cell>
          <cell r="FI400">
            <v>0.85252229452880213</v>
          </cell>
          <cell r="FJ400">
            <v>0.5346017374281169</v>
          </cell>
          <cell r="FK400">
            <v>0.68019402265606166</v>
          </cell>
          <cell r="FL400">
            <v>1.3782851214451359</v>
          </cell>
          <cell r="FM400">
            <v>0.18122296972609331</v>
          </cell>
          <cell r="FN400">
            <v>-5.321069829359798E-2</v>
          </cell>
          <cell r="FO400">
            <v>0.83834016393442623</v>
          </cell>
          <cell r="FP400">
            <v>0.77981765134938008</v>
          </cell>
          <cell r="FQ400">
            <v>0.42800480192076834</v>
          </cell>
          <cell r="FR400">
            <v>0.99954683145522827</v>
          </cell>
          <cell r="FS400">
            <v>0.40333093006488818</v>
          </cell>
          <cell r="FT400">
            <v>-9.65128574861812E-2</v>
          </cell>
          <cell r="FU400">
            <v>-0.40464630006788876</v>
          </cell>
          <cell r="FV400">
            <v>-2.2191446028513254E-2</v>
          </cell>
          <cell r="FW400">
            <v>0.34410006854009595</v>
          </cell>
          <cell r="FX400">
            <v>-0.17630580204778162</v>
          </cell>
          <cell r="FY400">
            <v>-1.2866094950603733</v>
          </cell>
          <cell r="FZ400">
            <v>-7.4472024136039427E-2</v>
          </cell>
          <cell r="GA400">
            <v>1.1345305098913347</v>
          </cell>
          <cell r="GB400">
            <v>0.85850192943770653</v>
          </cell>
          <cell r="GC400">
            <v>0.93655990016638946</v>
          </cell>
          <cell r="GD400">
            <v>0.37989010989010996</v>
          </cell>
          <cell r="GE400">
            <v>0.45107802591673551</v>
          </cell>
          <cell r="GF400">
            <v>0.65634718222953503</v>
          </cell>
          <cell r="GG400">
            <v>-0.41153275648949322</v>
          </cell>
          <cell r="GH400">
            <v>0.39314473144731449</v>
          </cell>
          <cell r="GI400">
            <v>0.26926156830146852</v>
          </cell>
          <cell r="GJ400">
            <v>-0.1059163591635916</v>
          </cell>
          <cell r="GK400">
            <v>0.69090997364405604</v>
          </cell>
          <cell r="GL400">
            <v>0.86805360824742261</v>
          </cell>
          <cell r="GM400">
            <v>1.5475166297117515</v>
          </cell>
          <cell r="GN400">
            <v>1.3113964334705077</v>
          </cell>
          <cell r="GO400">
            <v>0.68585312285518196</v>
          </cell>
          <cell r="GP400">
            <v>0.628145172272913</v>
          </cell>
          <cell r="GQ400">
            <v>0.88960351214158317</v>
          </cell>
          <cell r="GR400">
            <v>0.19060098119378582</v>
          </cell>
          <cell r="GS400">
            <v>-1.5223348862702123E-2</v>
          </cell>
          <cell r="GT400">
            <v>0.54312294182217358</v>
          </cell>
          <cell r="GU400">
            <v>0.74593611725663722</v>
          </cell>
          <cell r="GV400">
            <v>1.2609645507007421</v>
          </cell>
          <cell r="GW400">
            <v>0.49378848543421228</v>
          </cell>
          <cell r="GX400">
            <v>0.44962367057540231</v>
          </cell>
          <cell r="GY400">
            <v>0.89455260977630491</v>
          </cell>
          <cell r="GZ400">
            <v>0.39664210669941335</v>
          </cell>
          <cell r="HA400">
            <v>0.65452118877270227</v>
          </cell>
          <cell r="HB400">
            <v>0.59008738394320037</v>
          </cell>
          <cell r="HC400">
            <v>0.36915065861690438</v>
          </cell>
          <cell r="HD400">
            <v>0.50612859283476364</v>
          </cell>
          <cell r="HE400">
            <v>-0.34743561643835619</v>
          </cell>
          <cell r="HF400">
            <v>-0.35218877135882831</v>
          </cell>
          <cell r="HG400">
            <v>0.71685737862742405</v>
          </cell>
          <cell r="HH400">
            <v>0.40365953386942893</v>
          </cell>
          <cell r="HI400">
            <v>0.49461664841182906</v>
          </cell>
          <cell r="HJ400">
            <v>0.36962423417290668</v>
          </cell>
          <cell r="HK400">
            <v>0.77273783488244929</v>
          </cell>
          <cell r="HL400">
            <v>1.3528849822840012</v>
          </cell>
          <cell r="HM400">
            <v>0.2139348063284234</v>
          </cell>
          <cell r="HN400">
            <v>0.76446937947816684</v>
          </cell>
          <cell r="HO400">
            <v>1.0394553913519433</v>
          </cell>
          <cell r="HP400">
            <v>-0.11302608460602784</v>
          </cell>
          <cell r="HQ400">
            <v>-0.38118086696562031</v>
          </cell>
          <cell r="HR400">
            <v>0.56181855333060904</v>
          </cell>
          <cell r="HS400">
            <v>1.1003868843462752</v>
          </cell>
          <cell r="HT400">
            <v>0.78471149911335425</v>
          </cell>
          <cell r="HU400">
            <v>1.0328585086042066</v>
          </cell>
          <cell r="HV400">
            <v>0.8987080948487326</v>
          </cell>
          <cell r="HW400">
            <v>0.60152618657937817</v>
          </cell>
          <cell r="HX400">
            <v>1.0109134222706233</v>
          </cell>
          <cell r="HY400">
            <v>0.92350395850395839</v>
          </cell>
          <cell r="HZ400">
            <v>0.75810873101952303</v>
          </cell>
          <cell r="IA400">
            <v>0.94884766952031518</v>
          </cell>
          <cell r="IB400">
            <v>0.57160492157923204</v>
          </cell>
          <cell r="IC400">
            <v>-0.27369559340362254</v>
          </cell>
          <cell r="ID400">
            <v>-0.54439595959595954</v>
          </cell>
          <cell r="IE400">
            <v>-0.75886012469503916</v>
          </cell>
          <cell r="IF400">
            <v>-0.33141442907512886</v>
          </cell>
          <cell r="IG400">
            <v>0.12515607886089813</v>
          </cell>
          <cell r="IH400">
            <v>0.78406749555950284</v>
          </cell>
          <cell r="II400">
            <v>0.69949229499174481</v>
          </cell>
          <cell r="IJ400">
            <v>0.46642020697167752</v>
          </cell>
          <cell r="IK400">
            <v>0.85330087767416352</v>
          </cell>
          <cell r="IL400">
            <v>0.65054013605442162</v>
          </cell>
          <cell r="IM400">
            <v>0.87294286495352658</v>
          </cell>
          <cell r="IN400">
            <v>0.60538272950149818</v>
          </cell>
          <cell r="IO400">
            <v>-0.64740341296928317</v>
          </cell>
          <cell r="IP400">
            <v>-0.38826164140379626</v>
          </cell>
          <cell r="IQ400">
            <v>-0.61407397107897665</v>
          </cell>
          <cell r="IR400">
            <v>-0.27113888888888893</v>
          </cell>
          <cell r="IS400">
            <v>1.1015254957507081</v>
          </cell>
          <cell r="IT400">
            <v>0.98262371352037214</v>
          </cell>
          <cell r="IU400">
            <v>0.12816233858379453</v>
          </cell>
          <cell r="IV400">
            <v>1.1483295711060948</v>
          </cell>
          <cell r="IW400">
            <v>0.96996431630031377</v>
          </cell>
          <cell r="IX400">
            <v>0.23186894906692856</v>
          </cell>
          <cell r="IY400">
            <v>0.61199829084176027</v>
          </cell>
          <cell r="IZ400">
            <v>0.27141725601131544</v>
          </cell>
          <cell r="JA400">
            <v>-0.59859160958904123</v>
          </cell>
          <cell r="JB400">
            <v>-0.43817704638955884</v>
          </cell>
          <cell r="JC400">
            <v>0.22693196591073231</v>
          </cell>
          <cell r="JD400">
            <v>0.28132064673057666</v>
          </cell>
          <cell r="JE400">
            <v>7.8130868120756276E-3</v>
          </cell>
          <cell r="JF400">
            <v>0.48416332378223492</v>
          </cell>
          <cell r="JG400">
            <v>0.358533894614603</v>
          </cell>
          <cell r="JH400">
            <v>0.59135170038743001</v>
          </cell>
          <cell r="JI400">
            <v>1.193828763127188</v>
          </cell>
          <cell r="JJ400">
            <v>0.98092073083009634</v>
          </cell>
          <cell r="JK400">
            <v>0.8225043680838674</v>
          </cell>
          <cell r="JL400">
            <v>0.43542807725569327</v>
          </cell>
          <cell r="JM400">
            <v>0.15489209682123062</v>
          </cell>
          <cell r="JN400">
            <v>0.71530629978276605</v>
          </cell>
          <cell r="JO400">
            <v>1.0304024174528303</v>
          </cell>
          <cell r="JP400">
            <v>0.59246609304360498</v>
          </cell>
          <cell r="JQ400">
            <v>0.38225265017667837</v>
          </cell>
          <cell r="JR400">
            <v>-0.1596884100174723</v>
          </cell>
          <cell r="JS400">
            <v>-0.25287016904474846</v>
          </cell>
          <cell r="JT400">
            <v>0.51412342421577251</v>
          </cell>
          <cell r="JU400">
            <v>0.96853046062407122</v>
          </cell>
          <cell r="JV400">
            <v>0.40339511621065027</v>
          </cell>
          <cell r="JW400">
            <v>-0.33265054879857608</v>
          </cell>
          <cell r="JX400">
            <v>6.6274278987639781E-2</v>
          </cell>
          <cell r="JY400">
            <v>-0.17522479462285295</v>
          </cell>
          <cell r="JZ400">
            <v>-1.0414264597191427</v>
          </cell>
          <cell r="KA400">
            <v>-6.5378947368421106E-2</v>
          </cell>
          <cell r="KB400">
            <v>0.58023705926481628</v>
          </cell>
          <cell r="KC400">
            <v>0.13824089466525616</v>
          </cell>
          <cell r="KD400">
            <v>0.57513081178053516</v>
          </cell>
          <cell r="KE400">
            <v>0.49867995771031559</v>
          </cell>
          <cell r="KF400">
            <v>3.1645814715519811E-2</v>
          </cell>
          <cell r="KG400">
            <v>0.49593820648078374</v>
          </cell>
          <cell r="KH400">
            <v>0.50980444842513817</v>
          </cell>
          <cell r="KI400">
            <v>-0.15885534024335288</v>
          </cell>
          <cell r="KJ400">
            <v>-0.50033035714285712</v>
          </cell>
          <cell r="KK400">
            <v>-0.29239776671193601</v>
          </cell>
          <cell r="KL400">
            <v>-0.86636513651365143</v>
          </cell>
          <cell r="KM400">
            <v>-0.61719647469989369</v>
          </cell>
          <cell r="KN400">
            <v>0.35889243876464322</v>
          </cell>
          <cell r="KO400">
            <v>-6.5380368098159475E-2</v>
          </cell>
          <cell r="KP400">
            <v>0.11554205891284543</v>
          </cell>
          <cell r="KQ400">
            <v>0.63242769230769225</v>
          </cell>
          <cell r="KR400">
            <v>0.80464226036761377</v>
          </cell>
          <cell r="KS400">
            <v>1.331224739742805</v>
          </cell>
          <cell r="KT400">
            <v>0.70765292251925682</v>
          </cell>
          <cell r="KU400">
            <v>0.51018336111532048</v>
          </cell>
          <cell r="KV400">
            <v>0.2823669972948602</v>
          </cell>
          <cell r="KW400">
            <v>-0.86625112781954894</v>
          </cell>
          <cell r="KX400">
            <v>0.10765145848915487</v>
          </cell>
          <cell r="KY400">
            <v>0.38978551871007011</v>
          </cell>
          <cell r="KZ400">
            <v>0.51583508245877074</v>
          </cell>
          <cell r="LA400">
            <v>0.74064207650273228</v>
          </cell>
          <cell r="LB400">
            <v>1.6497461928934101E-3</v>
          </cell>
          <cell r="LC400">
            <v>0.3073105946272261</v>
          </cell>
          <cell r="LD400">
            <v>0.2405423220973783</v>
          </cell>
          <cell r="LE400">
            <v>0.10724731832603113</v>
          </cell>
          <cell r="LF400">
            <v>0.4</v>
          </cell>
          <cell r="LG400">
            <v>0.6</v>
          </cell>
          <cell r="LH400">
            <v>0.40793028267920323</v>
          </cell>
          <cell r="LI400">
            <v>-4.3015966811376594E-2</v>
          </cell>
          <cell r="LJ400">
            <v>-0.2799882737973024</v>
          </cell>
          <cell r="LK400">
            <v>-0.27148288575186735</v>
          </cell>
          <cell r="LL400">
            <v>1.7197619973993916E-3</v>
          </cell>
          <cell r="LM400">
            <v>0.31224803409078949</v>
          </cell>
          <cell r="LN400">
            <v>0.57386039566487079</v>
          </cell>
          <cell r="LO400">
            <v>0.87526699960836762</v>
          </cell>
          <cell r="LP400">
            <v>0.88157240360100031</v>
          </cell>
          <cell r="LQ400">
            <v>0.87451881689109112</v>
          </cell>
          <cell r="LR400">
            <v>0.65133883130673875</v>
          </cell>
          <cell r="LS400">
            <v>0.33898113100721672</v>
          </cell>
          <cell r="LT400">
            <v>0.122028126290965</v>
          </cell>
          <cell r="LU400">
            <v>-0.3803153988323284</v>
          </cell>
          <cell r="LV400">
            <v>-0.22380171998360629</v>
          </cell>
          <cell r="LW400">
            <v>0.3881250875675456</v>
          </cell>
          <cell r="LX400">
            <v>0.3867686597710982</v>
          </cell>
          <cell r="LY400">
            <v>0.69999999999999973</v>
          </cell>
          <cell r="LZ400">
            <v>0.79999999999999993</v>
          </cell>
          <cell r="MA400">
            <v>0.8999999999999998</v>
          </cell>
          <cell r="MB400">
            <v>0.84910861669699234</v>
          </cell>
          <cell r="MC400">
            <v>0.73623730778135155</v>
          </cell>
          <cell r="MD400">
            <v>0.82211084559445524</v>
          </cell>
          <cell r="ME400">
            <v>0.88522715400643326</v>
          </cell>
        </row>
        <row r="401">
          <cell r="A401">
            <v>4103001</v>
          </cell>
          <cell r="G401" t="str">
            <v xml:space="preserve">Uniforme escolar </v>
          </cell>
          <cell r="H401">
            <v>2.5299999999999998</v>
          </cell>
          <cell r="I401">
            <v>2.4500000000000002</v>
          </cell>
          <cell r="J401">
            <v>1.19</v>
          </cell>
          <cell r="K401">
            <v>0.8</v>
          </cell>
          <cell r="L401">
            <v>0.85</v>
          </cell>
          <cell r="M401">
            <v>0.9</v>
          </cell>
          <cell r="N401">
            <v>0.49</v>
          </cell>
          <cell r="O401">
            <v>0.56000000000000005</v>
          </cell>
          <cell r="P401">
            <v>0.56000000000000005</v>
          </cell>
          <cell r="Q401">
            <v>1.23</v>
          </cell>
          <cell r="R401">
            <v>0.44</v>
          </cell>
          <cell r="S401">
            <v>-0.15</v>
          </cell>
          <cell r="T401">
            <v>-0.75</v>
          </cell>
          <cell r="U401">
            <v>-7.0000000000000007E-2</v>
          </cell>
          <cell r="V401">
            <v>-0.25</v>
          </cell>
          <cell r="W401">
            <v>-0.63</v>
          </cell>
          <cell r="X401">
            <v>0.82</v>
          </cell>
          <cell r="Y401">
            <v>-0.16</v>
          </cell>
          <cell r="Z401">
            <v>-0.36</v>
          </cell>
          <cell r="AA401">
            <v>0.24</v>
          </cell>
          <cell r="AB401">
            <v>-0.24</v>
          </cell>
          <cell r="AC401">
            <v>7.0000000000000007E-2</v>
          </cell>
          <cell r="AD401">
            <v>0.09</v>
          </cell>
          <cell r="AE401">
            <v>0.45</v>
          </cell>
          <cell r="AF401">
            <v>1.81</v>
          </cell>
          <cell r="AG401">
            <v>1.79</v>
          </cell>
          <cell r="AH401">
            <v>1.35</v>
          </cell>
          <cell r="AI401">
            <v>1.02</v>
          </cell>
          <cell r="AJ401">
            <v>0.44</v>
          </cell>
          <cell r="AK401">
            <v>0.21</v>
          </cell>
          <cell r="AL401">
            <v>-0.4</v>
          </cell>
          <cell r="AM401">
            <v>0.63</v>
          </cell>
          <cell r="AN401">
            <v>0.93</v>
          </cell>
          <cell r="AO401">
            <v>-0.19</v>
          </cell>
          <cell r="AP401">
            <v>-0.36</v>
          </cell>
          <cell r="AQ401">
            <v>0.65</v>
          </cell>
          <cell r="AR401">
            <v>1.1499999999999999</v>
          </cell>
          <cell r="AS401">
            <v>-0.11</v>
          </cell>
          <cell r="AT401">
            <v>-0.36</v>
          </cell>
          <cell r="AU401">
            <v>0.59</v>
          </cell>
          <cell r="AV401">
            <v>0.17</v>
          </cell>
          <cell r="AW401">
            <v>-0.15</v>
          </cell>
          <cell r="AX401">
            <v>-0.18</v>
          </cell>
          <cell r="AY401">
            <v>-0.2</v>
          </cell>
          <cell r="AZ401">
            <v>0.7</v>
          </cell>
          <cell r="BA401">
            <v>0.65</v>
          </cell>
          <cell r="BB401">
            <v>0.26</v>
          </cell>
          <cell r="BC401">
            <v>1.23</v>
          </cell>
          <cell r="BD401">
            <v>1.22</v>
          </cell>
          <cell r="BE401">
            <v>1.1599999999999999</v>
          </cell>
          <cell r="BF401">
            <v>1.33</v>
          </cell>
          <cell r="BG401">
            <v>0.93</v>
          </cell>
          <cell r="BH401">
            <v>0.39</v>
          </cell>
          <cell r="BI401">
            <v>0.86</v>
          </cell>
          <cell r="BJ401">
            <v>-0.43</v>
          </cell>
          <cell r="BK401">
            <v>0.25</v>
          </cell>
          <cell r="BL401">
            <v>1.55</v>
          </cell>
          <cell r="BM401">
            <v>1.17</v>
          </cell>
          <cell r="BN401">
            <v>0.8</v>
          </cell>
          <cell r="BO401">
            <v>-0.43</v>
          </cell>
          <cell r="BP401">
            <v>-0.22</v>
          </cell>
          <cell r="BQ401">
            <v>0.48</v>
          </cell>
          <cell r="BR401">
            <v>0.96</v>
          </cell>
          <cell r="BS401">
            <v>0.31</v>
          </cell>
          <cell r="BT401">
            <v>-0.6</v>
          </cell>
          <cell r="BU401">
            <v>-0.28000000000000003</v>
          </cell>
          <cell r="BV401">
            <v>0.56000000000000005</v>
          </cell>
          <cell r="BW401">
            <v>0.65</v>
          </cell>
          <cell r="BX401">
            <v>0.04</v>
          </cell>
          <cell r="BY401">
            <v>0.28000000000000003</v>
          </cell>
          <cell r="BZ401">
            <v>0.92</v>
          </cell>
          <cell r="CA401">
            <v>0.45</v>
          </cell>
          <cell r="CB401">
            <v>0.75</v>
          </cell>
          <cell r="CC401">
            <v>0.36</v>
          </cell>
          <cell r="CD401">
            <v>0.55000000000000004</v>
          </cell>
          <cell r="CE401">
            <v>1.1000000000000001</v>
          </cell>
          <cell r="CF401">
            <v>-0.12</v>
          </cell>
          <cell r="CG401">
            <v>-0.05</v>
          </cell>
          <cell r="CH401">
            <v>0.41</v>
          </cell>
          <cell r="CI401">
            <v>-0.21</v>
          </cell>
          <cell r="CJ401">
            <v>0.09</v>
          </cell>
          <cell r="CK401">
            <v>0.34</v>
          </cell>
          <cell r="CL401">
            <v>0.8</v>
          </cell>
          <cell r="CM401">
            <v>1.89</v>
          </cell>
          <cell r="CN401">
            <v>0.36</v>
          </cell>
          <cell r="CO401">
            <v>-0.53</v>
          </cell>
          <cell r="CP401">
            <v>1.72</v>
          </cell>
          <cell r="CQ401">
            <v>1.54</v>
          </cell>
          <cell r="CR401">
            <v>-0.16</v>
          </cell>
          <cell r="CS401">
            <v>-0.78</v>
          </cell>
          <cell r="CT401">
            <v>-0.03</v>
          </cell>
          <cell r="CU401">
            <v>1.1499999999999999</v>
          </cell>
          <cell r="CV401">
            <v>0.92</v>
          </cell>
          <cell r="CW401">
            <v>0.94</v>
          </cell>
          <cell r="CX401">
            <v>0.59</v>
          </cell>
          <cell r="CY401">
            <v>0.78</v>
          </cell>
          <cell r="CZ401">
            <v>-0.62</v>
          </cell>
          <cell r="DA401">
            <v>-0.62</v>
          </cell>
          <cell r="DB401">
            <v>1.34</v>
          </cell>
          <cell r="DC401">
            <v>0.81</v>
          </cell>
          <cell r="DD401">
            <v>0</v>
          </cell>
          <cell r="DE401">
            <v>0.45</v>
          </cell>
          <cell r="DF401">
            <v>1.93</v>
          </cell>
          <cell r="DG401">
            <v>1.7</v>
          </cell>
          <cell r="DH401">
            <v>0.12</v>
          </cell>
          <cell r="DI401">
            <v>0.06</v>
          </cell>
          <cell r="DJ401">
            <v>0.46</v>
          </cell>
          <cell r="DK401">
            <v>0.8</v>
          </cell>
          <cell r="DL401">
            <v>0.19</v>
          </cell>
          <cell r="DM401">
            <v>0.69</v>
          </cell>
          <cell r="DN401">
            <v>1.44</v>
          </cell>
          <cell r="DO401">
            <v>-0.15</v>
          </cell>
          <cell r="DP401">
            <v>-1.1299999999999999</v>
          </cell>
          <cell r="DQ401">
            <v>-1.0900000000000001</v>
          </cell>
          <cell r="DR401">
            <v>-0.08</v>
          </cell>
          <cell r="DS401">
            <v>0.52</v>
          </cell>
          <cell r="DT401">
            <v>7.0000000000000007E-2</v>
          </cell>
          <cell r="DU401">
            <v>0.26</v>
          </cell>
          <cell r="DV401">
            <v>1.17</v>
          </cell>
          <cell r="DW401">
            <v>1.24</v>
          </cell>
          <cell r="DX401">
            <v>1.62</v>
          </cell>
          <cell r="DY401">
            <v>1.52</v>
          </cell>
          <cell r="DZ401">
            <v>-0.34</v>
          </cell>
          <cell r="EA401">
            <v>0.2</v>
          </cell>
          <cell r="EB401">
            <v>1.91</v>
          </cell>
          <cell r="EC401">
            <v>0.18</v>
          </cell>
          <cell r="ED401">
            <v>-0.75</v>
          </cell>
          <cell r="EE401">
            <v>0.36</v>
          </cell>
          <cell r="EF401">
            <v>0.14000000000000001</v>
          </cell>
          <cell r="EG401">
            <v>0.47</v>
          </cell>
          <cell r="EH401">
            <v>0.68</v>
          </cell>
          <cell r="EI401">
            <v>0.68</v>
          </cell>
          <cell r="EJ401">
            <v>-0.1</v>
          </cell>
          <cell r="EK401">
            <v>-0.11</v>
          </cell>
          <cell r="EL401">
            <v>0.59</v>
          </cell>
          <cell r="EM401">
            <v>0.94</v>
          </cell>
          <cell r="EN401">
            <v>0.39</v>
          </cell>
          <cell r="EO401">
            <v>-0.45</v>
          </cell>
          <cell r="EP401">
            <v>-0.5</v>
          </cell>
          <cell r="EQ401">
            <v>-0.34</v>
          </cell>
          <cell r="ER401">
            <v>-0.23</v>
          </cell>
          <cell r="ES401">
            <v>0.14000000000000001</v>
          </cell>
          <cell r="ET401">
            <v>0.09</v>
          </cell>
          <cell r="EU401">
            <v>0.56000000000000005</v>
          </cell>
          <cell r="EV401">
            <v>1.43</v>
          </cell>
          <cell r="EW401">
            <v>1.66</v>
          </cell>
          <cell r="EX401">
            <v>0.87</v>
          </cell>
          <cell r="EY401">
            <v>1.02</v>
          </cell>
          <cell r="EZ401">
            <v>1.65</v>
          </cell>
          <cell r="FA401">
            <v>0.65</v>
          </cell>
          <cell r="FB401">
            <v>-0.33</v>
          </cell>
          <cell r="FC401">
            <v>-0.05</v>
          </cell>
          <cell r="FD401">
            <v>1.18</v>
          </cell>
          <cell r="FE401">
            <v>1.73</v>
          </cell>
          <cell r="FF401">
            <v>1.28</v>
          </cell>
          <cell r="FG401">
            <v>0.14000000000000001</v>
          </cell>
          <cell r="FH401">
            <v>-0.35</v>
          </cell>
          <cell r="FI401">
            <v>0.35</v>
          </cell>
          <cell r="FJ401">
            <v>-0.01</v>
          </cell>
          <cell r="FK401">
            <v>-0.16</v>
          </cell>
          <cell r="FL401">
            <v>1.73</v>
          </cell>
          <cell r="FM401">
            <v>1.5</v>
          </cell>
          <cell r="FN401">
            <v>0.31</v>
          </cell>
          <cell r="FO401">
            <v>0.23</v>
          </cell>
          <cell r="FP401">
            <v>-0.2</v>
          </cell>
          <cell r="FQ401">
            <v>-0.32</v>
          </cell>
          <cell r="FR401">
            <v>1.27</v>
          </cell>
          <cell r="FS401">
            <v>0.88</v>
          </cell>
          <cell r="FT401">
            <v>1.67</v>
          </cell>
          <cell r="FU401">
            <v>1.8</v>
          </cell>
          <cell r="FV401">
            <v>2.25</v>
          </cell>
          <cell r="FW401">
            <v>2.62</v>
          </cell>
          <cell r="FX401">
            <v>0.48</v>
          </cell>
          <cell r="FY401">
            <v>-0.64</v>
          </cell>
          <cell r="FZ401">
            <v>-0.43</v>
          </cell>
          <cell r="GA401">
            <v>-0.35</v>
          </cell>
          <cell r="GB401">
            <v>0.97</v>
          </cell>
          <cell r="GC401">
            <v>0.54</v>
          </cell>
          <cell r="GD401">
            <v>-1.55</v>
          </cell>
          <cell r="GE401">
            <v>-0.27</v>
          </cell>
          <cell r="GF401">
            <v>-0.25</v>
          </cell>
          <cell r="GG401">
            <v>-1.23</v>
          </cell>
          <cell r="GH401">
            <v>0.39</v>
          </cell>
          <cell r="GI401">
            <v>1.46</v>
          </cell>
          <cell r="GJ401">
            <v>0.5</v>
          </cell>
          <cell r="GK401">
            <v>-1.1599999999999999</v>
          </cell>
          <cell r="GL401">
            <v>-0.9</v>
          </cell>
          <cell r="GM401">
            <v>0.82</v>
          </cell>
          <cell r="GN401">
            <v>-0.61</v>
          </cell>
          <cell r="GO401">
            <v>-0.28000000000000003</v>
          </cell>
          <cell r="GP401">
            <v>0.97</v>
          </cell>
          <cell r="GQ401">
            <v>-0.34</v>
          </cell>
          <cell r="GR401">
            <v>1.74</v>
          </cell>
          <cell r="GS401">
            <v>2.62</v>
          </cell>
          <cell r="GT401">
            <v>1.72</v>
          </cell>
          <cell r="GU401">
            <v>2.71</v>
          </cell>
          <cell r="GV401">
            <v>1.78</v>
          </cell>
          <cell r="GW401">
            <v>0.52</v>
          </cell>
          <cell r="GX401">
            <v>0.57999999999999996</v>
          </cell>
          <cell r="GY401">
            <v>0.93</v>
          </cell>
          <cell r="GZ401">
            <v>0.02</v>
          </cell>
          <cell r="HA401">
            <v>-0.98</v>
          </cell>
          <cell r="HB401">
            <v>-0.44</v>
          </cell>
          <cell r="HC401">
            <v>0.47</v>
          </cell>
          <cell r="HD401">
            <v>0.5</v>
          </cell>
          <cell r="HE401">
            <v>0.13</v>
          </cell>
          <cell r="HF401">
            <v>-0.14000000000000001</v>
          </cell>
          <cell r="HG401">
            <v>-0.14000000000000001</v>
          </cell>
          <cell r="HH401">
            <v>0.28999999999999998</v>
          </cell>
          <cell r="HI401">
            <v>0.48</v>
          </cell>
          <cell r="HJ401">
            <v>0.43</v>
          </cell>
          <cell r="HK401">
            <v>0.55000000000000004</v>
          </cell>
          <cell r="HL401">
            <v>0.56000000000000005</v>
          </cell>
          <cell r="HM401">
            <v>-0.4</v>
          </cell>
          <cell r="HN401">
            <v>0.08</v>
          </cell>
          <cell r="HO401">
            <v>0.5</v>
          </cell>
          <cell r="HP401">
            <v>0.93</v>
          </cell>
          <cell r="HQ401">
            <v>1.54</v>
          </cell>
          <cell r="HR401">
            <v>2.4</v>
          </cell>
          <cell r="HS401">
            <v>1.89</v>
          </cell>
          <cell r="HT401">
            <v>0.2</v>
          </cell>
          <cell r="HU401">
            <v>1.24</v>
          </cell>
          <cell r="HV401">
            <v>0.73</v>
          </cell>
          <cell r="HW401">
            <v>1</v>
          </cell>
          <cell r="HX401">
            <v>1.44</v>
          </cell>
          <cell r="HY401">
            <v>0.28999999999999998</v>
          </cell>
          <cell r="HZ401">
            <v>0.03</v>
          </cell>
          <cell r="IA401">
            <v>1.1000000000000001</v>
          </cell>
          <cell r="IB401">
            <v>0.67</v>
          </cell>
          <cell r="IC401">
            <v>-0.64</v>
          </cell>
          <cell r="ID401">
            <v>0.45</v>
          </cell>
          <cell r="IE401">
            <v>-0.12</v>
          </cell>
          <cell r="IF401">
            <v>-0.41</v>
          </cell>
          <cell r="IG401">
            <v>0.47</v>
          </cell>
          <cell r="IH401">
            <v>-0.42</v>
          </cell>
          <cell r="II401">
            <v>0.12</v>
          </cell>
          <cell r="IJ401">
            <v>0.44</v>
          </cell>
          <cell r="IK401">
            <v>-0.14000000000000001</v>
          </cell>
          <cell r="IL401">
            <v>1.1200000000000001</v>
          </cell>
          <cell r="IM401">
            <v>0.82</v>
          </cell>
          <cell r="IN401">
            <v>0.19</v>
          </cell>
          <cell r="IO401">
            <v>1.62</v>
          </cell>
          <cell r="IP401">
            <v>1.94</v>
          </cell>
          <cell r="IQ401">
            <v>0.73</v>
          </cell>
          <cell r="IR401">
            <v>0.56999999999999995</v>
          </cell>
          <cell r="IS401">
            <v>0.8</v>
          </cell>
          <cell r="IT401">
            <v>1.17</v>
          </cell>
          <cell r="IU401">
            <v>0.96</v>
          </cell>
          <cell r="IV401">
            <v>0.6</v>
          </cell>
          <cell r="IW401">
            <v>0.61</v>
          </cell>
          <cell r="IX401">
            <v>-0.15</v>
          </cell>
          <cell r="IY401">
            <v>-0.4</v>
          </cell>
          <cell r="IZ401">
            <v>-0.39</v>
          </cell>
          <cell r="JA401">
            <v>0.36</v>
          </cell>
          <cell r="JB401">
            <v>0.02</v>
          </cell>
          <cell r="JC401">
            <v>-0.39</v>
          </cell>
          <cell r="JD401">
            <v>7.0000000000000007E-2</v>
          </cell>
          <cell r="JE401">
            <v>-1.0900000000000001</v>
          </cell>
          <cell r="JF401">
            <v>-0.92</v>
          </cell>
          <cell r="JG401">
            <v>0.55000000000000004</v>
          </cell>
          <cell r="JH401">
            <v>1.03</v>
          </cell>
          <cell r="JI401">
            <v>1.01</v>
          </cell>
          <cell r="JJ401">
            <v>0.18</v>
          </cell>
          <cell r="JK401">
            <v>0.28000000000000003</v>
          </cell>
          <cell r="JL401">
            <v>1.53</v>
          </cell>
          <cell r="JM401">
            <v>3.03</v>
          </cell>
          <cell r="JN401">
            <v>3</v>
          </cell>
          <cell r="JO401">
            <v>0.89</v>
          </cell>
          <cell r="JP401">
            <v>0.79</v>
          </cell>
          <cell r="JQ401">
            <v>1.4</v>
          </cell>
          <cell r="JR401">
            <v>-0.42</v>
          </cell>
          <cell r="JS401">
            <v>-1.68</v>
          </cell>
          <cell r="JT401">
            <v>-0.95</v>
          </cell>
          <cell r="JU401">
            <v>0.7</v>
          </cell>
          <cell r="JV401">
            <v>1.57</v>
          </cell>
          <cell r="JW401">
            <v>0.88</v>
          </cell>
          <cell r="JX401">
            <v>0.4</v>
          </cell>
          <cell r="JY401">
            <v>-0.24</v>
          </cell>
          <cell r="JZ401">
            <v>-0.25</v>
          </cell>
          <cell r="KA401">
            <v>-0.41</v>
          </cell>
          <cell r="KB401">
            <v>-0.32</v>
          </cell>
          <cell r="KC401">
            <v>1.02</v>
          </cell>
          <cell r="KD401">
            <v>0.96</v>
          </cell>
          <cell r="KE401">
            <v>0.84</v>
          </cell>
          <cell r="KF401">
            <v>0.46</v>
          </cell>
          <cell r="KG401">
            <v>0.04</v>
          </cell>
          <cell r="KH401">
            <v>0.71</v>
          </cell>
          <cell r="KI401">
            <v>1.04</v>
          </cell>
          <cell r="KJ401">
            <v>1.65</v>
          </cell>
          <cell r="KK401">
            <v>2.2000000000000002</v>
          </cell>
          <cell r="KL401">
            <v>1.25</v>
          </cell>
          <cell r="KM401">
            <v>0.62</v>
          </cell>
          <cell r="KN401">
            <v>0.4</v>
          </cell>
          <cell r="KO401">
            <v>0.19</v>
          </cell>
          <cell r="KP401">
            <v>0.23</v>
          </cell>
          <cell r="KQ401">
            <v>0.71</v>
          </cell>
          <cell r="KR401">
            <v>0.81</v>
          </cell>
          <cell r="KS401">
            <v>-0.1</v>
          </cell>
          <cell r="KT401">
            <v>0.53</v>
          </cell>
          <cell r="KU401">
            <v>0.4</v>
          </cell>
          <cell r="KV401">
            <v>0.17</v>
          </cell>
          <cell r="KW401">
            <v>0.95</v>
          </cell>
          <cell r="KX401">
            <v>-1.1499999999999999</v>
          </cell>
          <cell r="KY401">
            <v>-1.46</v>
          </cell>
          <cell r="KZ401">
            <v>-0.1</v>
          </cell>
          <cell r="LA401">
            <v>-0.83</v>
          </cell>
          <cell r="LB401">
            <v>0.01</v>
          </cell>
          <cell r="LC401">
            <v>1.2</v>
          </cell>
          <cell r="LD401">
            <v>1.1599999999999999</v>
          </cell>
          <cell r="LE401">
            <v>1.1100000000000001</v>
          </cell>
          <cell r="LF401">
            <v>0.4</v>
          </cell>
          <cell r="LG401">
            <v>0.6</v>
          </cell>
          <cell r="LH401">
            <v>0.40793028267920323</v>
          </cell>
          <cell r="LI401">
            <v>-4.3015966811376594E-2</v>
          </cell>
          <cell r="LJ401">
            <v>-0.2799882737973024</v>
          </cell>
          <cell r="LK401">
            <v>-0.27148288575186735</v>
          </cell>
          <cell r="LL401">
            <v>1.7197619973993916E-3</v>
          </cell>
          <cell r="LM401">
            <v>0.31224803409078949</v>
          </cell>
          <cell r="LN401">
            <v>0.57386039566487079</v>
          </cell>
          <cell r="LO401">
            <v>0.87526699960836762</v>
          </cell>
          <cell r="LP401">
            <v>0.88157240360100031</v>
          </cell>
          <cell r="LQ401">
            <v>0.87451881689109112</v>
          </cell>
          <cell r="LR401">
            <v>0.65133883130673875</v>
          </cell>
          <cell r="LS401">
            <v>0.33898113100721672</v>
          </cell>
          <cell r="LT401">
            <v>0.122028126290965</v>
          </cell>
          <cell r="LU401">
            <v>-0.3803153988323284</v>
          </cell>
          <cell r="LV401">
            <v>-0.22380171998360629</v>
          </cell>
          <cell r="LW401">
            <v>0.3881250875675456</v>
          </cell>
          <cell r="LX401">
            <v>0.3867686597710982</v>
          </cell>
          <cell r="LY401">
            <v>0.69999999999999973</v>
          </cell>
          <cell r="LZ401">
            <v>0.79999999999999993</v>
          </cell>
          <cell r="MA401">
            <v>0.8999999999999998</v>
          </cell>
          <cell r="MB401">
            <v>0.84910861669699234</v>
          </cell>
          <cell r="MC401">
            <v>0.73623730778135155</v>
          </cell>
          <cell r="MD401">
            <v>0.82211084559445524</v>
          </cell>
          <cell r="ME401">
            <v>0.88522715400643326</v>
          </cell>
        </row>
        <row r="402">
          <cell r="A402">
            <v>4103002</v>
          </cell>
          <cell r="G402" t="str">
            <v xml:space="preserve">Calça comprida infantil </v>
          </cell>
          <cell r="H402">
            <v>0.98</v>
          </cell>
          <cell r="I402">
            <v>0.19</v>
          </cell>
          <cell r="J402">
            <v>-0.66</v>
          </cell>
          <cell r="K402">
            <v>-0.25</v>
          </cell>
          <cell r="L402">
            <v>0.41</v>
          </cell>
          <cell r="M402">
            <v>2.29</v>
          </cell>
          <cell r="N402">
            <v>1.99</v>
          </cell>
          <cell r="O402">
            <v>2.71</v>
          </cell>
          <cell r="P402">
            <v>2.04</v>
          </cell>
          <cell r="Q402">
            <v>0.97</v>
          </cell>
          <cell r="R402">
            <v>0.35</v>
          </cell>
          <cell r="S402">
            <v>-0.66</v>
          </cell>
          <cell r="T402">
            <v>-1.24</v>
          </cell>
          <cell r="U402">
            <v>0.14000000000000001</v>
          </cell>
          <cell r="V402">
            <v>0.3</v>
          </cell>
          <cell r="W402">
            <v>-0.45</v>
          </cell>
          <cell r="X402">
            <v>-0.49</v>
          </cell>
          <cell r="Y402">
            <v>1.02</v>
          </cell>
          <cell r="Z402">
            <v>1.1100000000000001</v>
          </cell>
          <cell r="AA402">
            <v>1.1599999999999999</v>
          </cell>
          <cell r="AB402">
            <v>1.06</v>
          </cell>
          <cell r="AC402">
            <v>0.63</v>
          </cell>
          <cell r="AD402">
            <v>0.55000000000000004</v>
          </cell>
          <cell r="AE402">
            <v>-0.09</v>
          </cell>
          <cell r="AF402">
            <v>-0.45</v>
          </cell>
          <cell r="AG402">
            <v>0.57999999999999996</v>
          </cell>
          <cell r="AH402">
            <v>0.61</v>
          </cell>
          <cell r="AI402">
            <v>-1.54</v>
          </cell>
          <cell r="AJ402">
            <v>0</v>
          </cell>
          <cell r="AK402">
            <v>-0.53</v>
          </cell>
          <cell r="AL402">
            <v>0.24</v>
          </cell>
          <cell r="AM402">
            <v>1.79</v>
          </cell>
          <cell r="AN402">
            <v>1.01</v>
          </cell>
          <cell r="AO402">
            <v>2.21</v>
          </cell>
          <cell r="AP402">
            <v>1.53</v>
          </cell>
          <cell r="AQ402">
            <v>0.28999999999999998</v>
          </cell>
          <cell r="AR402">
            <v>1.08</v>
          </cell>
          <cell r="AS402">
            <v>0.75</v>
          </cell>
          <cell r="AT402">
            <v>-0.27</v>
          </cell>
          <cell r="AU402">
            <v>-1.1599999999999999</v>
          </cell>
          <cell r="AV402">
            <v>-1.06</v>
          </cell>
          <cell r="AW402">
            <v>-0.96</v>
          </cell>
          <cell r="AX402">
            <v>-0.25</v>
          </cell>
          <cell r="AY402">
            <v>0.37</v>
          </cell>
          <cell r="AZ402">
            <v>1.1599999999999999</v>
          </cell>
          <cell r="BA402">
            <v>1.04</v>
          </cell>
          <cell r="BB402">
            <v>0.04</v>
          </cell>
          <cell r="BC402">
            <v>0.12</v>
          </cell>
          <cell r="BD402">
            <v>1.04</v>
          </cell>
          <cell r="BE402">
            <v>0.39</v>
          </cell>
          <cell r="BF402">
            <v>-1.37</v>
          </cell>
          <cell r="BG402">
            <v>-1.1499999999999999</v>
          </cell>
          <cell r="BH402">
            <v>1.33</v>
          </cell>
          <cell r="BI402">
            <v>1.2</v>
          </cell>
          <cell r="BJ402">
            <v>0.48</v>
          </cell>
          <cell r="BK402">
            <v>0.81</v>
          </cell>
          <cell r="BL402">
            <v>0.06</v>
          </cell>
          <cell r="BM402">
            <v>-0.53</v>
          </cell>
          <cell r="BN402">
            <v>1.45</v>
          </cell>
          <cell r="BO402">
            <v>3.44</v>
          </cell>
          <cell r="BP402">
            <v>-0.69</v>
          </cell>
          <cell r="BQ402">
            <v>-1.1100000000000001</v>
          </cell>
          <cell r="BR402">
            <v>-0.16</v>
          </cell>
          <cell r="BS402">
            <v>-1.33</v>
          </cell>
          <cell r="BT402">
            <v>-1.61</v>
          </cell>
          <cell r="BU402">
            <v>-0.02</v>
          </cell>
          <cell r="BV402">
            <v>2.16</v>
          </cell>
          <cell r="BW402">
            <v>1.77</v>
          </cell>
          <cell r="BX402">
            <v>-0.14000000000000001</v>
          </cell>
          <cell r="BY402">
            <v>-1.03</v>
          </cell>
          <cell r="BZ402">
            <v>0.22</v>
          </cell>
          <cell r="CA402">
            <v>1.32</v>
          </cell>
          <cell r="CB402">
            <v>-0.11</v>
          </cell>
          <cell r="CC402">
            <v>0.24</v>
          </cell>
          <cell r="CD402">
            <v>-0.2</v>
          </cell>
          <cell r="CE402">
            <v>-1.55</v>
          </cell>
          <cell r="CF402">
            <v>0.39</v>
          </cell>
          <cell r="CG402">
            <v>2.11</v>
          </cell>
          <cell r="CH402">
            <v>1.96</v>
          </cell>
          <cell r="CI402">
            <v>1.43</v>
          </cell>
          <cell r="CJ402">
            <v>-0.28000000000000003</v>
          </cell>
          <cell r="CK402">
            <v>0.37</v>
          </cell>
          <cell r="CL402">
            <v>2.92</v>
          </cell>
          <cell r="CM402">
            <v>1.77</v>
          </cell>
          <cell r="CN402">
            <v>7.0000000000000007E-2</v>
          </cell>
          <cell r="CO402">
            <v>-0.28999999999999998</v>
          </cell>
          <cell r="CP402">
            <v>-0.28000000000000003</v>
          </cell>
          <cell r="CQ402">
            <v>-0.21</v>
          </cell>
          <cell r="CR402">
            <v>0.05</v>
          </cell>
          <cell r="CS402">
            <v>0.53</v>
          </cell>
          <cell r="CT402">
            <v>1.46</v>
          </cell>
          <cell r="CU402">
            <v>1.85</v>
          </cell>
          <cell r="CV402">
            <v>0.5</v>
          </cell>
          <cell r="CW402">
            <v>0.76</v>
          </cell>
          <cell r="CX402">
            <v>0.25</v>
          </cell>
          <cell r="CY402">
            <v>0.89</v>
          </cell>
          <cell r="CZ402">
            <v>0.61</v>
          </cell>
          <cell r="DA402">
            <v>0.61</v>
          </cell>
          <cell r="DB402">
            <v>-0.43</v>
          </cell>
          <cell r="DC402">
            <v>-1.36</v>
          </cell>
          <cell r="DD402">
            <v>0.79</v>
          </cell>
          <cell r="DE402">
            <v>2.44</v>
          </cell>
          <cell r="DF402">
            <v>2.04</v>
          </cell>
          <cell r="DG402">
            <v>1.76</v>
          </cell>
          <cell r="DH402">
            <v>0.43</v>
          </cell>
          <cell r="DI402">
            <v>0.59</v>
          </cell>
          <cell r="DJ402">
            <v>-0.33</v>
          </cell>
          <cell r="DK402">
            <v>-2.0699999999999998</v>
          </cell>
          <cell r="DL402">
            <v>-0.06</v>
          </cell>
          <cell r="DM402">
            <v>0.43</v>
          </cell>
          <cell r="DN402">
            <v>-1.47</v>
          </cell>
          <cell r="DO402">
            <v>-0.49</v>
          </cell>
          <cell r="DP402">
            <v>0.83</v>
          </cell>
          <cell r="DQ402">
            <v>-0.09</v>
          </cell>
          <cell r="DR402">
            <v>-0.43</v>
          </cell>
          <cell r="DS402">
            <v>0.8</v>
          </cell>
          <cell r="DT402">
            <v>0.53</v>
          </cell>
          <cell r="DU402">
            <v>0.39</v>
          </cell>
          <cell r="DV402">
            <v>0.41</v>
          </cell>
          <cell r="DW402">
            <v>0.14000000000000001</v>
          </cell>
          <cell r="DX402">
            <v>0.02</v>
          </cell>
          <cell r="DY402">
            <v>0.39</v>
          </cell>
          <cell r="DZ402">
            <v>-0.69</v>
          </cell>
          <cell r="EA402">
            <v>-1.84</v>
          </cell>
          <cell r="EB402">
            <v>-0.28000000000000003</v>
          </cell>
          <cell r="EC402">
            <v>1.43</v>
          </cell>
          <cell r="ED402">
            <v>2.0299999999999998</v>
          </cell>
          <cell r="EE402">
            <v>2.93</v>
          </cell>
          <cell r="EF402">
            <v>2.2999999999999998</v>
          </cell>
          <cell r="EG402">
            <v>1.72</v>
          </cell>
          <cell r="EH402">
            <v>1.64</v>
          </cell>
          <cell r="EI402">
            <v>0.7</v>
          </cell>
          <cell r="EJ402">
            <v>0.62</v>
          </cell>
          <cell r="EK402">
            <v>-0.25</v>
          </cell>
          <cell r="EL402">
            <v>-1.21</v>
          </cell>
          <cell r="EM402">
            <v>-1.33</v>
          </cell>
          <cell r="EN402">
            <v>-0.66</v>
          </cell>
          <cell r="EO402">
            <v>0.52</v>
          </cell>
          <cell r="EP402">
            <v>0.38</v>
          </cell>
          <cell r="EQ402">
            <v>0.28999999999999998</v>
          </cell>
          <cell r="ER402">
            <v>1.36</v>
          </cell>
          <cell r="ES402">
            <v>0.25</v>
          </cell>
          <cell r="ET402">
            <v>-0.38</v>
          </cell>
          <cell r="EU402">
            <v>1.51</v>
          </cell>
          <cell r="EV402">
            <v>2.04</v>
          </cell>
          <cell r="EW402">
            <v>0.03</v>
          </cell>
          <cell r="EX402">
            <v>-1.48</v>
          </cell>
          <cell r="EY402">
            <v>-0.62</v>
          </cell>
          <cell r="EZ402">
            <v>0.46</v>
          </cell>
          <cell r="FA402">
            <v>2.4500000000000002</v>
          </cell>
          <cell r="FB402">
            <v>3.18</v>
          </cell>
          <cell r="FC402">
            <v>3.63</v>
          </cell>
          <cell r="FD402">
            <v>1.89</v>
          </cell>
          <cell r="FE402">
            <v>1.36</v>
          </cell>
          <cell r="FF402">
            <v>2.15</v>
          </cell>
          <cell r="FG402">
            <v>0.68</v>
          </cell>
          <cell r="FH402">
            <v>1.26</v>
          </cell>
          <cell r="FI402">
            <v>1.55</v>
          </cell>
          <cell r="FJ402">
            <v>0.11</v>
          </cell>
          <cell r="FK402">
            <v>0.71</v>
          </cell>
          <cell r="FL402">
            <v>1.42</v>
          </cell>
          <cell r="FM402">
            <v>0.04</v>
          </cell>
          <cell r="FN402">
            <v>-0.12</v>
          </cell>
          <cell r="FO402">
            <v>1.49</v>
          </cell>
          <cell r="FP402">
            <v>0.83</v>
          </cell>
          <cell r="FQ402">
            <v>0.19</v>
          </cell>
          <cell r="FR402">
            <v>0.56000000000000005</v>
          </cell>
          <cell r="FS402">
            <v>-0.16</v>
          </cell>
          <cell r="FT402">
            <v>-0.79</v>
          </cell>
          <cell r="FU402">
            <v>-0.34</v>
          </cell>
          <cell r="FV402">
            <v>-0.27</v>
          </cell>
          <cell r="FW402">
            <v>-0.62</v>
          </cell>
          <cell r="FX402">
            <v>0.46</v>
          </cell>
          <cell r="FY402">
            <v>0.97</v>
          </cell>
          <cell r="FZ402">
            <v>1.02</v>
          </cell>
          <cell r="GA402">
            <v>2.3199999999999998</v>
          </cell>
          <cell r="GB402">
            <v>1.03</v>
          </cell>
          <cell r="GC402">
            <v>0.95</v>
          </cell>
          <cell r="GD402">
            <v>1.1100000000000001</v>
          </cell>
          <cell r="GE402">
            <v>-0.06</v>
          </cell>
          <cell r="GF402">
            <v>0.13</v>
          </cell>
          <cell r="GG402">
            <v>-0.6</v>
          </cell>
          <cell r="GH402">
            <v>-1.02</v>
          </cell>
          <cell r="GI402">
            <v>-0.39</v>
          </cell>
          <cell r="GJ402">
            <v>-0.39</v>
          </cell>
          <cell r="GK402">
            <v>0.47</v>
          </cell>
          <cell r="GL402">
            <v>-0.12</v>
          </cell>
          <cell r="GM402">
            <v>0.73</v>
          </cell>
          <cell r="GN402">
            <v>1.96</v>
          </cell>
          <cell r="GO402">
            <v>1.23</v>
          </cell>
          <cell r="GP402">
            <v>0.63</v>
          </cell>
          <cell r="GQ402">
            <v>0.01</v>
          </cell>
          <cell r="GR402">
            <v>-0.27</v>
          </cell>
          <cell r="GS402">
            <v>-0.38</v>
          </cell>
          <cell r="GT402">
            <v>1.17</v>
          </cell>
          <cell r="GU402">
            <v>1.39</v>
          </cell>
          <cell r="GV402">
            <v>1.27</v>
          </cell>
          <cell r="GW402">
            <v>1.66</v>
          </cell>
          <cell r="GX402">
            <v>1.0900000000000001</v>
          </cell>
          <cell r="GY402">
            <v>0.96</v>
          </cell>
          <cell r="GZ402">
            <v>1.45</v>
          </cell>
          <cell r="HA402">
            <v>1.01</v>
          </cell>
          <cell r="HB402">
            <v>-0.18</v>
          </cell>
          <cell r="HC402">
            <v>-7.0000000000000007E-2</v>
          </cell>
          <cell r="HD402">
            <v>0.76</v>
          </cell>
          <cell r="HE402">
            <v>-0.84</v>
          </cell>
          <cell r="HF402">
            <v>-0.4</v>
          </cell>
          <cell r="HG402">
            <v>1.1200000000000001</v>
          </cell>
          <cell r="HH402">
            <v>0.27</v>
          </cell>
          <cell r="HI402">
            <v>0.09</v>
          </cell>
          <cell r="HJ402">
            <v>0.01</v>
          </cell>
          <cell r="HK402">
            <v>0.56000000000000005</v>
          </cell>
          <cell r="HL402">
            <v>0.53</v>
          </cell>
          <cell r="HM402">
            <v>-0.31</v>
          </cell>
          <cell r="HN402">
            <v>0.36</v>
          </cell>
          <cell r="HO402">
            <v>1.38</v>
          </cell>
          <cell r="HP402">
            <v>0.82</v>
          </cell>
          <cell r="HQ402">
            <v>-0.76</v>
          </cell>
          <cell r="HR402">
            <v>-0.54</v>
          </cell>
          <cell r="HS402">
            <v>1.6</v>
          </cell>
          <cell r="HT402">
            <v>1.82</v>
          </cell>
          <cell r="HU402">
            <v>1.64</v>
          </cell>
          <cell r="HV402">
            <v>1.49</v>
          </cell>
          <cell r="HW402">
            <v>0.91</v>
          </cell>
          <cell r="HX402">
            <v>1.97</v>
          </cell>
          <cell r="HY402">
            <v>1.72</v>
          </cell>
          <cell r="HZ402">
            <v>0.5</v>
          </cell>
          <cell r="IA402">
            <v>1.3</v>
          </cell>
          <cell r="IB402">
            <v>0.71</v>
          </cell>
          <cell r="IC402">
            <v>-0.22</v>
          </cell>
          <cell r="ID402">
            <v>-0.26</v>
          </cell>
          <cell r="IE402">
            <v>-1.39</v>
          </cell>
          <cell r="IF402">
            <v>-1.1000000000000001</v>
          </cell>
          <cell r="IG402">
            <v>-0.27</v>
          </cell>
          <cell r="IH402">
            <v>7.0000000000000007E-2</v>
          </cell>
          <cell r="II402">
            <v>-0.66</v>
          </cell>
          <cell r="IJ402">
            <v>-0.18</v>
          </cell>
          <cell r="IK402">
            <v>1.42</v>
          </cell>
          <cell r="IL402">
            <v>0.66</v>
          </cell>
          <cell r="IM402">
            <v>0.27</v>
          </cell>
          <cell r="IN402">
            <v>-0.37</v>
          </cell>
          <cell r="IO402">
            <v>-1.52</v>
          </cell>
          <cell r="IP402">
            <v>-0.12</v>
          </cell>
          <cell r="IQ402">
            <v>0.2</v>
          </cell>
          <cell r="IR402">
            <v>0.1</v>
          </cell>
          <cell r="IS402">
            <v>-0.06</v>
          </cell>
          <cell r="IT402">
            <v>0.89</v>
          </cell>
          <cell r="IU402">
            <v>1.52</v>
          </cell>
          <cell r="IV402">
            <v>1.82</v>
          </cell>
          <cell r="IW402">
            <v>0.99</v>
          </cell>
          <cell r="IX402">
            <v>0.62</v>
          </cell>
          <cell r="IY402">
            <v>1.53</v>
          </cell>
          <cell r="IZ402">
            <v>0.52</v>
          </cell>
          <cell r="JA402">
            <v>0.04</v>
          </cell>
          <cell r="JB402">
            <v>0.22</v>
          </cell>
          <cell r="JC402">
            <v>-0.52</v>
          </cell>
          <cell r="JD402">
            <v>-0.08</v>
          </cell>
          <cell r="JE402">
            <v>-0.56000000000000005</v>
          </cell>
          <cell r="JF402">
            <v>-0.17</v>
          </cell>
          <cell r="JG402">
            <v>-0.15</v>
          </cell>
          <cell r="JH402">
            <v>0.05</v>
          </cell>
          <cell r="JI402">
            <v>1.19</v>
          </cell>
          <cell r="JJ402">
            <v>0.52</v>
          </cell>
          <cell r="JK402">
            <v>0.98</v>
          </cell>
          <cell r="JL402">
            <v>1.54</v>
          </cell>
          <cell r="JM402">
            <v>0.95</v>
          </cell>
          <cell r="JN402">
            <v>0.6</v>
          </cell>
          <cell r="JO402">
            <v>0.43</v>
          </cell>
          <cell r="JP402">
            <v>0.06</v>
          </cell>
          <cell r="JQ402">
            <v>-0.26</v>
          </cell>
          <cell r="JR402">
            <v>0.27</v>
          </cell>
          <cell r="JS402">
            <v>1.59</v>
          </cell>
          <cell r="JT402">
            <v>1.0900000000000001</v>
          </cell>
          <cell r="JU402">
            <v>0.2</v>
          </cell>
          <cell r="JV402">
            <v>0.77</v>
          </cell>
          <cell r="JW402">
            <v>-0.22</v>
          </cell>
          <cell r="JX402">
            <v>0.27</v>
          </cell>
          <cell r="JY402">
            <v>-0.05</v>
          </cell>
          <cell r="JZ402">
            <v>-0.53</v>
          </cell>
          <cell r="KA402">
            <v>1.18</v>
          </cell>
          <cell r="KB402">
            <v>0.81</v>
          </cell>
          <cell r="KC402">
            <v>-0.4</v>
          </cell>
          <cell r="KD402">
            <v>0.7</v>
          </cell>
          <cell r="KE402">
            <v>0.36</v>
          </cell>
          <cell r="KF402">
            <v>-0.55000000000000004</v>
          </cell>
          <cell r="KG402">
            <v>-0.5</v>
          </cell>
          <cell r="KH402">
            <v>-0.99</v>
          </cell>
          <cell r="KI402">
            <v>-0.18</v>
          </cell>
          <cell r="KJ402">
            <v>-0.79</v>
          </cell>
          <cell r="KK402">
            <v>-0.78</v>
          </cell>
          <cell r="KL402">
            <v>-1.32</v>
          </cell>
          <cell r="KM402">
            <v>-1.65</v>
          </cell>
          <cell r="KN402">
            <v>1.41</v>
          </cell>
          <cell r="KO402">
            <v>2.21</v>
          </cell>
          <cell r="KP402">
            <v>1.27</v>
          </cell>
          <cell r="KQ402">
            <v>0.59</v>
          </cell>
          <cell r="KR402">
            <v>0.15</v>
          </cell>
          <cell r="KS402">
            <v>1.29</v>
          </cell>
          <cell r="KT402">
            <v>1.23</v>
          </cell>
          <cell r="KU402">
            <v>0.86</v>
          </cell>
          <cell r="KV402">
            <v>-0.74</v>
          </cell>
          <cell r="KW402">
            <v>-1.48</v>
          </cell>
          <cell r="KX402">
            <v>0.38</v>
          </cell>
          <cell r="KY402">
            <v>0.24</v>
          </cell>
          <cell r="KZ402">
            <v>0.53</v>
          </cell>
          <cell r="LA402">
            <v>1.1499999999999999</v>
          </cell>
          <cell r="LB402">
            <v>0.61</v>
          </cell>
          <cell r="LC402">
            <v>0.93</v>
          </cell>
          <cell r="LD402">
            <v>0.11</v>
          </cell>
          <cell r="LE402">
            <v>-0.96</v>
          </cell>
          <cell r="LF402">
            <v>0.4</v>
          </cell>
          <cell r="LG402">
            <v>0.6</v>
          </cell>
          <cell r="LH402">
            <v>0.40793028267920323</v>
          </cell>
          <cell r="LI402">
            <v>-4.3015966811376594E-2</v>
          </cell>
          <cell r="LJ402">
            <v>-0.2799882737973024</v>
          </cell>
          <cell r="LK402">
            <v>-0.27148288575186735</v>
          </cell>
          <cell r="LL402">
            <v>1.7197619973993916E-3</v>
          </cell>
          <cell r="LM402">
            <v>0.31224803409078949</v>
          </cell>
          <cell r="LN402">
            <v>0.57386039566487079</v>
          </cell>
          <cell r="LO402">
            <v>0.87526699960836762</v>
          </cell>
          <cell r="LP402">
            <v>0.88157240360100031</v>
          </cell>
          <cell r="LQ402">
            <v>0.87451881689109112</v>
          </cell>
          <cell r="LR402">
            <v>0.65133883130673875</v>
          </cell>
          <cell r="LS402">
            <v>0.33898113100721672</v>
          </cell>
          <cell r="LT402">
            <v>0.122028126290965</v>
          </cell>
          <cell r="LU402">
            <v>-0.3803153988323284</v>
          </cell>
          <cell r="LV402">
            <v>-0.22380171998360629</v>
          </cell>
          <cell r="LW402">
            <v>0.3881250875675456</v>
          </cell>
          <cell r="LX402">
            <v>0.3867686597710982</v>
          </cell>
          <cell r="LY402">
            <v>0.69999999999999973</v>
          </cell>
          <cell r="LZ402">
            <v>0.79999999999999993</v>
          </cell>
          <cell r="MA402">
            <v>0.8999999999999998</v>
          </cell>
          <cell r="MB402">
            <v>0.84910861669699234</v>
          </cell>
          <cell r="MC402">
            <v>0.73623730778135155</v>
          </cell>
          <cell r="MD402">
            <v>0.82211084559445524</v>
          </cell>
          <cell r="ME402">
            <v>0.88522715400643326</v>
          </cell>
        </row>
        <row r="403">
          <cell r="A403">
            <v>4103005</v>
          </cell>
          <cell r="G403" t="str">
            <v xml:space="preserve">Agasalho infantil </v>
          </cell>
          <cell r="H403">
            <v>1.53</v>
          </cell>
          <cell r="I403">
            <v>0.28000000000000003</v>
          </cell>
          <cell r="J403">
            <v>-0.32</v>
          </cell>
          <cell r="K403">
            <v>0.08</v>
          </cell>
          <cell r="L403">
            <v>0.16</v>
          </cell>
          <cell r="M403">
            <v>0.99</v>
          </cell>
          <cell r="N403">
            <v>1.44</v>
          </cell>
          <cell r="O403">
            <v>4.57</v>
          </cell>
          <cell r="P403">
            <v>11.84</v>
          </cell>
          <cell r="Q403">
            <v>9.77</v>
          </cell>
          <cell r="R403">
            <v>3.16</v>
          </cell>
          <cell r="S403">
            <v>0.67</v>
          </cell>
          <cell r="T403">
            <v>-1.82</v>
          </cell>
          <cell r="U403">
            <v>-1.08</v>
          </cell>
          <cell r="V403">
            <v>0.02</v>
          </cell>
          <cell r="W403">
            <v>-0.96</v>
          </cell>
          <cell r="X403">
            <v>-1.21</v>
          </cell>
          <cell r="Y403">
            <v>-1.58</v>
          </cell>
          <cell r="Z403">
            <v>-0.65</v>
          </cell>
          <cell r="AA403">
            <v>0.77</v>
          </cell>
          <cell r="AB403">
            <v>0.5</v>
          </cell>
          <cell r="AC403">
            <v>0.2</v>
          </cell>
          <cell r="AD403">
            <v>0.18</v>
          </cell>
          <cell r="AE403">
            <v>0.38</v>
          </cell>
          <cell r="AF403">
            <v>0.3</v>
          </cell>
          <cell r="AG403">
            <v>0.1</v>
          </cell>
          <cell r="AH403">
            <v>0.13</v>
          </cell>
          <cell r="AI403">
            <v>-0.55000000000000004</v>
          </cell>
          <cell r="AJ403">
            <v>0.03</v>
          </cell>
          <cell r="AK403">
            <v>0.08</v>
          </cell>
          <cell r="AL403">
            <v>0.08</v>
          </cell>
          <cell r="AM403">
            <v>12.41</v>
          </cell>
          <cell r="AN403">
            <v>9.3000000000000007</v>
          </cell>
          <cell r="AO403">
            <v>3.29</v>
          </cell>
          <cell r="AP403">
            <v>2.74</v>
          </cell>
          <cell r="AQ403">
            <v>-0.55000000000000004</v>
          </cell>
          <cell r="AR403">
            <v>-0.77</v>
          </cell>
          <cell r="AS403">
            <v>-1.0900000000000001</v>
          </cell>
          <cell r="AT403">
            <v>-2.5099999999999998</v>
          </cell>
          <cell r="AU403">
            <v>-2.2200000000000002</v>
          </cell>
          <cell r="AV403">
            <v>-1.85</v>
          </cell>
          <cell r="AW403">
            <v>-1.18</v>
          </cell>
          <cell r="AX403">
            <v>0.63</v>
          </cell>
          <cell r="AY403">
            <v>0.6</v>
          </cell>
          <cell r="AZ403">
            <v>1.35</v>
          </cell>
          <cell r="BA403">
            <v>0.92</v>
          </cell>
          <cell r="BB403">
            <v>0.18</v>
          </cell>
          <cell r="BC403">
            <v>0.12</v>
          </cell>
          <cell r="BD403">
            <v>0.73</v>
          </cell>
          <cell r="BE403">
            <v>-0.12</v>
          </cell>
          <cell r="BF403">
            <v>-0.96</v>
          </cell>
          <cell r="BG403">
            <v>-0.25</v>
          </cell>
          <cell r="BH403">
            <v>0.61</v>
          </cell>
          <cell r="BI403">
            <v>1.06</v>
          </cell>
          <cell r="BJ403">
            <v>0.46</v>
          </cell>
          <cell r="BK403">
            <v>0.33</v>
          </cell>
          <cell r="BL403">
            <v>7.47</v>
          </cell>
          <cell r="BM403">
            <v>5.42</v>
          </cell>
          <cell r="BN403">
            <v>3.36</v>
          </cell>
          <cell r="BO403">
            <v>1.25</v>
          </cell>
          <cell r="BP403">
            <v>-1.03</v>
          </cell>
          <cell r="BQ403">
            <v>-1.95</v>
          </cell>
          <cell r="BR403">
            <v>-2.94</v>
          </cell>
          <cell r="BS403">
            <v>-2.54</v>
          </cell>
          <cell r="BT403">
            <v>-1.85</v>
          </cell>
          <cell r="BU403">
            <v>-0.71</v>
          </cell>
          <cell r="BV403">
            <v>0.56999999999999995</v>
          </cell>
          <cell r="BW403">
            <v>1.4</v>
          </cell>
          <cell r="BX403">
            <v>1.1000000000000001</v>
          </cell>
          <cell r="BY403">
            <v>-0.7</v>
          </cell>
          <cell r="BZ403">
            <v>0.16</v>
          </cell>
          <cell r="CA403">
            <v>1.01</v>
          </cell>
          <cell r="CB403">
            <v>0.04</v>
          </cell>
          <cell r="CC403">
            <v>-0.18</v>
          </cell>
          <cell r="CD403">
            <v>-0.79</v>
          </cell>
          <cell r="CE403">
            <v>-0.82</v>
          </cell>
          <cell r="CF403">
            <v>-0.33</v>
          </cell>
          <cell r="CG403">
            <v>1.49</v>
          </cell>
          <cell r="CH403">
            <v>1.8</v>
          </cell>
          <cell r="CI403">
            <v>1.2</v>
          </cell>
          <cell r="CJ403">
            <v>7.12</v>
          </cell>
          <cell r="CK403">
            <v>9.24</v>
          </cell>
          <cell r="CL403">
            <v>4.6100000000000003</v>
          </cell>
          <cell r="CM403">
            <v>2.17</v>
          </cell>
          <cell r="CN403">
            <v>1.01</v>
          </cell>
          <cell r="CO403">
            <v>0.77</v>
          </cell>
          <cell r="CP403">
            <v>-1.1399999999999999</v>
          </cell>
          <cell r="CQ403">
            <v>0.06</v>
          </cell>
          <cell r="CR403">
            <v>-1.69</v>
          </cell>
          <cell r="CS403">
            <v>0.64</v>
          </cell>
          <cell r="CT403">
            <v>1.72</v>
          </cell>
          <cell r="CU403">
            <v>1.74</v>
          </cell>
          <cell r="CV403">
            <v>0.4</v>
          </cell>
          <cell r="CW403">
            <v>0.22</v>
          </cell>
          <cell r="CX403">
            <v>-0.56000000000000005</v>
          </cell>
          <cell r="CY403">
            <v>0.61</v>
          </cell>
          <cell r="CZ403">
            <v>0.15</v>
          </cell>
          <cell r="DA403">
            <v>0.15</v>
          </cell>
          <cell r="DB403">
            <v>-0.89</v>
          </cell>
          <cell r="DC403">
            <v>-1.52</v>
          </cell>
          <cell r="DD403">
            <v>0.84</v>
          </cell>
          <cell r="DE403">
            <v>8.33</v>
          </cell>
          <cell r="DF403">
            <v>2.74</v>
          </cell>
          <cell r="DG403">
            <v>2.67</v>
          </cell>
          <cell r="DH403">
            <v>3.24</v>
          </cell>
          <cell r="DI403">
            <v>3.01</v>
          </cell>
          <cell r="DJ403">
            <v>2.42</v>
          </cell>
          <cell r="DK403">
            <v>1.38</v>
          </cell>
          <cell r="DL403">
            <v>1.33</v>
          </cell>
          <cell r="DM403">
            <v>0.22</v>
          </cell>
          <cell r="DN403">
            <v>-2.2000000000000002</v>
          </cell>
          <cell r="DO403">
            <v>-2.12</v>
          </cell>
          <cell r="DP403">
            <v>-0.93</v>
          </cell>
          <cell r="DQ403">
            <v>-1.9</v>
          </cell>
          <cell r="DR403">
            <v>-0.67</v>
          </cell>
          <cell r="DS403">
            <v>-0.02</v>
          </cell>
          <cell r="DT403">
            <v>1.58</v>
          </cell>
          <cell r="DU403">
            <v>1.88</v>
          </cell>
          <cell r="DV403">
            <v>1.38</v>
          </cell>
          <cell r="DW403">
            <v>1.51</v>
          </cell>
          <cell r="DX403">
            <v>-2.0099999999999998</v>
          </cell>
          <cell r="DY403">
            <v>-2.84</v>
          </cell>
          <cell r="DZ403">
            <v>-0.92</v>
          </cell>
          <cell r="EA403">
            <v>-7.3</v>
          </cell>
          <cell r="EB403">
            <v>1.1000000000000001</v>
          </cell>
          <cell r="EC403">
            <v>2.56</v>
          </cell>
          <cell r="ED403">
            <v>2.17</v>
          </cell>
          <cell r="EE403">
            <v>5.8</v>
          </cell>
          <cell r="EF403">
            <v>4.03</v>
          </cell>
          <cell r="EG403">
            <v>2.09</v>
          </cell>
          <cell r="EH403">
            <v>3.52</v>
          </cell>
          <cell r="EI403">
            <v>2.5</v>
          </cell>
          <cell r="EJ403">
            <v>-1.8</v>
          </cell>
          <cell r="EK403">
            <v>-1.71</v>
          </cell>
          <cell r="EL403">
            <v>-1.73</v>
          </cell>
          <cell r="EM403">
            <v>-1.37</v>
          </cell>
          <cell r="EN403">
            <v>-1.07</v>
          </cell>
          <cell r="EO403">
            <v>-1.53</v>
          </cell>
          <cell r="EP403">
            <v>-0.32</v>
          </cell>
          <cell r="EQ403">
            <v>0.04</v>
          </cell>
          <cell r="ER403">
            <v>1.31</v>
          </cell>
          <cell r="ES403">
            <v>0.95</v>
          </cell>
          <cell r="ET403">
            <v>-0.71</v>
          </cell>
          <cell r="EU403">
            <v>0.51</v>
          </cell>
          <cell r="EV403">
            <v>0.75</v>
          </cell>
          <cell r="EW403">
            <v>-0.01</v>
          </cell>
          <cell r="EX403">
            <v>-0.46</v>
          </cell>
          <cell r="EY403">
            <v>-0.06</v>
          </cell>
          <cell r="EZ403">
            <v>0.05</v>
          </cell>
          <cell r="FA403">
            <v>3.66</v>
          </cell>
          <cell r="FB403">
            <v>3.55</v>
          </cell>
          <cell r="FC403">
            <v>2.4700000000000002</v>
          </cell>
          <cell r="FD403">
            <v>3.78</v>
          </cell>
          <cell r="FE403">
            <v>2.58</v>
          </cell>
          <cell r="FF403">
            <v>2.13</v>
          </cell>
          <cell r="FG403">
            <v>1.1299999999999999</v>
          </cell>
          <cell r="FH403">
            <v>-0.56999999999999995</v>
          </cell>
          <cell r="FI403">
            <v>0.12</v>
          </cell>
          <cell r="FJ403">
            <v>-1.05</v>
          </cell>
          <cell r="FK403">
            <v>-1.95</v>
          </cell>
          <cell r="FL403">
            <v>-1.08</v>
          </cell>
          <cell r="FM403">
            <v>-4.54</v>
          </cell>
          <cell r="FN403">
            <v>-0.03</v>
          </cell>
          <cell r="FO403">
            <v>0.78</v>
          </cell>
          <cell r="FP403">
            <v>0.73</v>
          </cell>
          <cell r="FQ403">
            <v>0.53</v>
          </cell>
          <cell r="FR403">
            <v>1.08</v>
          </cell>
          <cell r="FS403">
            <v>0.28000000000000003</v>
          </cell>
          <cell r="FT403">
            <v>-0.24</v>
          </cell>
          <cell r="FU403">
            <v>0.71</v>
          </cell>
          <cell r="FV403">
            <v>0.22</v>
          </cell>
          <cell r="FW403">
            <v>7.0000000000000007E-2</v>
          </cell>
          <cell r="FX403">
            <v>-0.39</v>
          </cell>
          <cell r="FY403">
            <v>2.3199999999999998</v>
          </cell>
          <cell r="FZ403">
            <v>3.57</v>
          </cell>
          <cell r="GA403">
            <v>3.04</v>
          </cell>
          <cell r="GB403">
            <v>4.99</v>
          </cell>
          <cell r="GC403">
            <v>3.75</v>
          </cell>
          <cell r="GD403">
            <v>1.1599999999999999</v>
          </cell>
          <cell r="GE403">
            <v>1.92</v>
          </cell>
          <cell r="GF403">
            <v>-0.17</v>
          </cell>
          <cell r="GG403">
            <v>-1.92</v>
          </cell>
          <cell r="GH403">
            <v>-1.72</v>
          </cell>
          <cell r="GI403">
            <v>-4</v>
          </cell>
          <cell r="GJ403">
            <v>-2.96</v>
          </cell>
          <cell r="GK403">
            <v>-0.35</v>
          </cell>
          <cell r="GL403">
            <v>1.08</v>
          </cell>
          <cell r="GM403">
            <v>2.0299999999999998</v>
          </cell>
          <cell r="GN403">
            <v>1.03</v>
          </cell>
          <cell r="GO403">
            <v>0.62</v>
          </cell>
          <cell r="GP403">
            <v>0.55000000000000004</v>
          </cell>
          <cell r="GQ403">
            <v>1.06</v>
          </cell>
          <cell r="GR403">
            <v>0.36</v>
          </cell>
          <cell r="GS403">
            <v>-0.32</v>
          </cell>
          <cell r="GT403">
            <v>0.28000000000000003</v>
          </cell>
          <cell r="GU403">
            <v>0.81</v>
          </cell>
          <cell r="GV403">
            <v>1.58</v>
          </cell>
          <cell r="GW403">
            <v>0.66</v>
          </cell>
          <cell r="GX403">
            <v>3.4</v>
          </cell>
          <cell r="GY403">
            <v>4.5</v>
          </cell>
          <cell r="GZ403">
            <v>-1.1399999999999999</v>
          </cell>
          <cell r="HA403">
            <v>2.5099999999999998</v>
          </cell>
          <cell r="HB403">
            <v>-1.42</v>
          </cell>
          <cell r="HC403">
            <v>-0.48</v>
          </cell>
          <cell r="HD403">
            <v>-0.56000000000000005</v>
          </cell>
          <cell r="HE403">
            <v>-1.61</v>
          </cell>
          <cell r="HF403">
            <v>-1.91</v>
          </cell>
          <cell r="HG403">
            <v>-1.74</v>
          </cell>
          <cell r="HH403">
            <v>-0.31</v>
          </cell>
          <cell r="HI403">
            <v>-2.0299999999999998</v>
          </cell>
          <cell r="HJ403">
            <v>-0.22</v>
          </cell>
          <cell r="HK403">
            <v>1.02</v>
          </cell>
          <cell r="HL403">
            <v>1.05</v>
          </cell>
          <cell r="HM403">
            <v>-0.16</v>
          </cell>
          <cell r="HN403">
            <v>0.32</v>
          </cell>
          <cell r="HO403">
            <v>1.1100000000000001</v>
          </cell>
          <cell r="HP403">
            <v>-0.7</v>
          </cell>
          <cell r="HQ403">
            <v>-1.03</v>
          </cell>
          <cell r="HR403">
            <v>0.22</v>
          </cell>
          <cell r="HS403">
            <v>1.38</v>
          </cell>
          <cell r="HT403">
            <v>1.25</v>
          </cell>
          <cell r="HU403">
            <v>0.98</v>
          </cell>
          <cell r="HV403">
            <v>3.14</v>
          </cell>
          <cell r="HW403">
            <v>1.27</v>
          </cell>
          <cell r="HX403">
            <v>2.1800000000000002</v>
          </cell>
          <cell r="HY403">
            <v>1.19</v>
          </cell>
          <cell r="HZ403">
            <v>2.31</v>
          </cell>
          <cell r="IA403">
            <v>3.28</v>
          </cell>
          <cell r="IB403">
            <v>0.21</v>
          </cell>
          <cell r="IC403">
            <v>-1.49</v>
          </cell>
          <cell r="ID403">
            <v>-2.33</v>
          </cell>
          <cell r="IE403">
            <v>-2.93</v>
          </cell>
          <cell r="IF403">
            <v>-3.29</v>
          </cell>
          <cell r="IG403">
            <v>-3.79</v>
          </cell>
          <cell r="IH403">
            <v>-1.24</v>
          </cell>
          <cell r="II403">
            <v>1.87</v>
          </cell>
          <cell r="IJ403">
            <v>1.1599999999999999</v>
          </cell>
          <cell r="IK403">
            <v>1.77</v>
          </cell>
          <cell r="IL403">
            <v>0.4</v>
          </cell>
          <cell r="IM403">
            <v>0.12</v>
          </cell>
          <cell r="IN403">
            <v>0.25</v>
          </cell>
          <cell r="IO403">
            <v>-1.05</v>
          </cell>
          <cell r="IP403">
            <v>-0.52</v>
          </cell>
          <cell r="IQ403">
            <v>-0.78</v>
          </cell>
          <cell r="IR403">
            <v>-0.63</v>
          </cell>
          <cell r="IS403">
            <v>0.88</v>
          </cell>
          <cell r="IT403">
            <v>1.39</v>
          </cell>
          <cell r="IU403">
            <v>1.52</v>
          </cell>
          <cell r="IV403">
            <v>2.2999999999999998</v>
          </cell>
          <cell r="IW403">
            <v>2.0499999999999998</v>
          </cell>
          <cell r="IX403">
            <v>2.6</v>
          </cell>
          <cell r="IY403">
            <v>1.98</v>
          </cell>
          <cell r="IZ403">
            <v>-1.02</v>
          </cell>
          <cell r="JA403">
            <v>-0.38</v>
          </cell>
          <cell r="JB403">
            <v>-0.88</v>
          </cell>
          <cell r="JC403">
            <v>-2.04</v>
          </cell>
          <cell r="JD403">
            <v>-1.92</v>
          </cell>
          <cell r="JE403">
            <v>-2.2000000000000002</v>
          </cell>
          <cell r="JF403">
            <v>-0.64</v>
          </cell>
          <cell r="JG403">
            <v>-0.49</v>
          </cell>
          <cell r="JH403">
            <v>0.13</v>
          </cell>
          <cell r="JI403">
            <v>1.64</v>
          </cell>
          <cell r="JJ403">
            <v>0.34</v>
          </cell>
          <cell r="JK403">
            <v>0.61</v>
          </cell>
          <cell r="JL403">
            <v>0.59</v>
          </cell>
          <cell r="JM403">
            <v>0.01</v>
          </cell>
          <cell r="JN403">
            <v>0.95</v>
          </cell>
          <cell r="JO403">
            <v>0.96</v>
          </cell>
          <cell r="JP403">
            <v>0.18</v>
          </cell>
          <cell r="JQ403">
            <v>0.5</v>
          </cell>
          <cell r="JR403">
            <v>0.42</v>
          </cell>
          <cell r="JS403">
            <v>2.89</v>
          </cell>
          <cell r="JT403">
            <v>3.34</v>
          </cell>
          <cell r="JU403">
            <v>1.39</v>
          </cell>
          <cell r="JV403">
            <v>1.49</v>
          </cell>
          <cell r="JW403">
            <v>0.27</v>
          </cell>
          <cell r="JX403">
            <v>0.14000000000000001</v>
          </cell>
          <cell r="JY403">
            <v>0.86</v>
          </cell>
          <cell r="JZ403">
            <v>-2.12</v>
          </cell>
          <cell r="KA403">
            <v>-2.91</v>
          </cell>
          <cell r="KB403">
            <v>-2.1800000000000002</v>
          </cell>
          <cell r="KC403">
            <v>-0.69</v>
          </cell>
          <cell r="KD403">
            <v>1.57</v>
          </cell>
          <cell r="KE403">
            <v>1.02</v>
          </cell>
          <cell r="KF403">
            <v>-0.23</v>
          </cell>
          <cell r="KG403">
            <v>-0.32</v>
          </cell>
          <cell r="KH403">
            <v>0.51</v>
          </cell>
          <cell r="KI403">
            <v>0.24</v>
          </cell>
          <cell r="KJ403">
            <v>-0.42</v>
          </cell>
          <cell r="KK403">
            <v>-0.16</v>
          </cell>
          <cell r="KL403">
            <v>-1.18</v>
          </cell>
          <cell r="KM403">
            <v>-0.92</v>
          </cell>
          <cell r="KN403">
            <v>0.46</v>
          </cell>
          <cell r="KO403">
            <v>2.04</v>
          </cell>
          <cell r="KP403">
            <v>2.2799999999999998</v>
          </cell>
          <cell r="KQ403">
            <v>2.2799999999999998</v>
          </cell>
          <cell r="KR403">
            <v>2.14</v>
          </cell>
          <cell r="KS403">
            <v>2.81</v>
          </cell>
          <cell r="KT403">
            <v>-0.37</v>
          </cell>
          <cell r="KU403">
            <v>0.54</v>
          </cell>
          <cell r="KV403">
            <v>0.68</v>
          </cell>
          <cell r="KW403">
            <v>-1.7</v>
          </cell>
          <cell r="KX403">
            <v>-2.31</v>
          </cell>
          <cell r="KY403">
            <v>-2.0499999999999998</v>
          </cell>
          <cell r="KZ403">
            <v>-1.9</v>
          </cell>
          <cell r="LA403">
            <v>-0.69</v>
          </cell>
          <cell r="LB403">
            <v>-0.42</v>
          </cell>
          <cell r="LC403">
            <v>0.26</v>
          </cell>
          <cell r="LD403">
            <v>0.71</v>
          </cell>
          <cell r="LE403">
            <v>0.18</v>
          </cell>
          <cell r="LF403">
            <v>0.4</v>
          </cell>
          <cell r="LG403">
            <v>0.6</v>
          </cell>
          <cell r="LH403">
            <v>0.40793028267920323</v>
          </cell>
          <cell r="LI403">
            <v>-4.3015966811376594E-2</v>
          </cell>
          <cell r="LJ403">
            <v>-0.2799882737973024</v>
          </cell>
          <cell r="LK403">
            <v>-0.27148288575186735</v>
          </cell>
          <cell r="LL403">
            <v>1.7197619973993916E-3</v>
          </cell>
          <cell r="LM403">
            <v>0.31224803409078949</v>
          </cell>
          <cell r="LN403">
            <v>0.57386039566487079</v>
          </cell>
          <cell r="LO403">
            <v>0.87526699960836762</v>
          </cell>
          <cell r="LP403">
            <v>0.88157240360100031</v>
          </cell>
          <cell r="LQ403">
            <v>0.87451881689109112</v>
          </cell>
          <cell r="LR403">
            <v>0.65133883130673875</v>
          </cell>
          <cell r="LS403">
            <v>0.33898113100721672</v>
          </cell>
          <cell r="LT403">
            <v>0.122028126290965</v>
          </cell>
          <cell r="LU403">
            <v>-0.3803153988323284</v>
          </cell>
          <cell r="LV403">
            <v>-0.22380171998360629</v>
          </cell>
          <cell r="LW403">
            <v>0.3881250875675456</v>
          </cell>
          <cell r="LX403">
            <v>0.3867686597710982</v>
          </cell>
          <cell r="LY403">
            <v>0.69999999999999973</v>
          </cell>
          <cell r="LZ403">
            <v>0.79999999999999993</v>
          </cell>
          <cell r="MA403">
            <v>0.8999999999999998</v>
          </cell>
          <cell r="MB403">
            <v>0.84910861669699234</v>
          </cell>
          <cell r="MC403">
            <v>0.73623730778135155</v>
          </cell>
          <cell r="MD403">
            <v>0.82211084559445524</v>
          </cell>
          <cell r="ME403">
            <v>0.88522715400643326</v>
          </cell>
        </row>
        <row r="404">
          <cell r="A404">
            <v>4103007</v>
          </cell>
          <cell r="G404" t="str">
            <v xml:space="preserve">Vestido infantil </v>
          </cell>
          <cell r="H404">
            <v>1.91</v>
          </cell>
          <cell r="I404">
            <v>0.27</v>
          </cell>
          <cell r="J404">
            <v>-1.46</v>
          </cell>
          <cell r="K404">
            <v>-0.93</v>
          </cell>
          <cell r="L404">
            <v>-0.1</v>
          </cell>
          <cell r="M404">
            <v>0.32</v>
          </cell>
          <cell r="N404">
            <v>1.65</v>
          </cell>
          <cell r="O404">
            <v>1.43</v>
          </cell>
          <cell r="P404">
            <v>0.11</v>
          </cell>
          <cell r="Q404">
            <v>1.04</v>
          </cell>
          <cell r="R404">
            <v>1.54</v>
          </cell>
          <cell r="S404">
            <v>0.37</v>
          </cell>
          <cell r="T404">
            <v>0.14000000000000001</v>
          </cell>
          <cell r="U404">
            <v>1.1200000000000001</v>
          </cell>
          <cell r="V404">
            <v>-0.2</v>
          </cell>
          <cell r="W404">
            <v>-1.1599999999999999</v>
          </cell>
          <cell r="X404">
            <v>0.06</v>
          </cell>
          <cell r="Y404">
            <v>0.01</v>
          </cell>
          <cell r="Z404">
            <v>0.05</v>
          </cell>
          <cell r="AA404">
            <v>0.25</v>
          </cell>
          <cell r="AB404">
            <v>-0.45</v>
          </cell>
          <cell r="AC404">
            <v>0.78</v>
          </cell>
          <cell r="AD404">
            <v>0.9</v>
          </cell>
          <cell r="AE404">
            <v>-0.13</v>
          </cell>
          <cell r="AF404">
            <v>1.3</v>
          </cell>
          <cell r="AG404">
            <v>1.06</v>
          </cell>
          <cell r="AH404">
            <v>0.84</v>
          </cell>
          <cell r="AI404">
            <v>-0.5</v>
          </cell>
          <cell r="AJ404">
            <v>-0.45</v>
          </cell>
          <cell r="AK404">
            <v>0.27</v>
          </cell>
          <cell r="AL404">
            <v>1.19</v>
          </cell>
          <cell r="AM404">
            <v>1.86</v>
          </cell>
          <cell r="AN404">
            <v>1.56</v>
          </cell>
          <cell r="AO404">
            <v>-0.03</v>
          </cell>
          <cell r="AP404">
            <v>0.84</v>
          </cell>
          <cell r="AQ404">
            <v>0.35</v>
          </cell>
          <cell r="AR404">
            <v>1.02</v>
          </cell>
          <cell r="AS404">
            <v>-1.56</v>
          </cell>
          <cell r="AT404">
            <v>2.75</v>
          </cell>
          <cell r="AU404">
            <v>-1.58</v>
          </cell>
          <cell r="AV404">
            <v>-2.06</v>
          </cell>
          <cell r="AW404">
            <v>2.2400000000000002</v>
          </cell>
          <cell r="AX404">
            <v>2.58</v>
          </cell>
          <cell r="AY404">
            <v>2.06</v>
          </cell>
          <cell r="AZ404">
            <v>1.58</v>
          </cell>
          <cell r="BA404">
            <v>0.48</v>
          </cell>
          <cell r="BB404">
            <v>-0.46</v>
          </cell>
          <cell r="BC404">
            <v>1.52</v>
          </cell>
          <cell r="BD404">
            <v>0.93</v>
          </cell>
          <cell r="BE404">
            <v>-0.92</v>
          </cell>
          <cell r="BF404">
            <v>-1.93</v>
          </cell>
          <cell r="BG404">
            <v>-1.93</v>
          </cell>
          <cell r="BH404">
            <v>-0.53</v>
          </cell>
          <cell r="BI404">
            <v>-1.46</v>
          </cell>
          <cell r="BJ404">
            <v>-1</v>
          </cell>
          <cell r="BK404">
            <v>0.43</v>
          </cell>
          <cell r="BL404">
            <v>-1.2</v>
          </cell>
          <cell r="BM404">
            <v>3.01</v>
          </cell>
          <cell r="BN404">
            <v>3.1</v>
          </cell>
          <cell r="BO404">
            <v>3.07</v>
          </cell>
          <cell r="BP404">
            <v>2.91</v>
          </cell>
          <cell r="BQ404">
            <v>-0.43</v>
          </cell>
          <cell r="BR404">
            <v>-1.1000000000000001</v>
          </cell>
          <cell r="BS404">
            <v>-2.17</v>
          </cell>
          <cell r="BT404">
            <v>-1.26</v>
          </cell>
          <cell r="BU404">
            <v>-0.93</v>
          </cell>
          <cell r="BV404">
            <v>1.82</v>
          </cell>
          <cell r="BW404">
            <v>0.95</v>
          </cell>
          <cell r="BX404">
            <v>-2.48</v>
          </cell>
          <cell r="BY404">
            <v>0.15</v>
          </cell>
          <cell r="BZ404">
            <v>2.87</v>
          </cell>
          <cell r="CA404">
            <v>2.5299999999999998</v>
          </cell>
          <cell r="CB404">
            <v>2.2799999999999998</v>
          </cell>
          <cell r="CC404">
            <v>-0.14000000000000001</v>
          </cell>
          <cell r="CD404">
            <v>-2.87</v>
          </cell>
          <cell r="CE404">
            <v>-1.44</v>
          </cell>
          <cell r="CF404">
            <v>1.36</v>
          </cell>
          <cell r="CG404">
            <v>1.23</v>
          </cell>
          <cell r="CH404">
            <v>2.09</v>
          </cell>
          <cell r="CI404">
            <v>-0.9</v>
          </cell>
          <cell r="CJ404">
            <v>1.84</v>
          </cell>
          <cell r="CK404">
            <v>2.19</v>
          </cell>
          <cell r="CL404">
            <v>1.21</v>
          </cell>
          <cell r="CM404">
            <v>2.12</v>
          </cell>
          <cell r="CN404">
            <v>-1.86</v>
          </cell>
          <cell r="CO404">
            <v>1.4</v>
          </cell>
          <cell r="CP404">
            <v>1.71</v>
          </cell>
          <cell r="CQ404">
            <v>2.27</v>
          </cell>
          <cell r="CR404">
            <v>1.05</v>
          </cell>
          <cell r="CS404">
            <v>1.46</v>
          </cell>
          <cell r="CT404">
            <v>0.52</v>
          </cell>
          <cell r="CU404">
            <v>0.43</v>
          </cell>
          <cell r="CV404">
            <v>0.53</v>
          </cell>
          <cell r="CW404">
            <v>-1.07</v>
          </cell>
          <cell r="CX404">
            <v>2.4700000000000002</v>
          </cell>
          <cell r="CY404">
            <v>3.01</v>
          </cell>
          <cell r="CZ404">
            <v>-0.39</v>
          </cell>
          <cell r="DA404">
            <v>-0.39</v>
          </cell>
          <cell r="DB404">
            <v>0.56999999999999995</v>
          </cell>
          <cell r="DC404">
            <v>-1.1299999999999999</v>
          </cell>
          <cell r="DD404">
            <v>0.78</v>
          </cell>
          <cell r="DE404">
            <v>1.9</v>
          </cell>
          <cell r="DF404">
            <v>0.22</v>
          </cell>
          <cell r="DG404">
            <v>2.17</v>
          </cell>
          <cell r="DH404">
            <v>1.1100000000000001</v>
          </cell>
          <cell r="DI404">
            <v>1.32</v>
          </cell>
          <cell r="DJ404">
            <v>2.68</v>
          </cell>
          <cell r="DK404">
            <v>2.82</v>
          </cell>
          <cell r="DL404">
            <v>2.0299999999999998</v>
          </cell>
          <cell r="DM404">
            <v>-1.31</v>
          </cell>
          <cell r="DN404">
            <v>-0.19</v>
          </cell>
          <cell r="DO404">
            <v>-0.75</v>
          </cell>
          <cell r="DP404">
            <v>-0.35</v>
          </cell>
          <cell r="DQ404">
            <v>1.84</v>
          </cell>
          <cell r="DR404">
            <v>1.21</v>
          </cell>
          <cell r="DS404">
            <v>0.56000000000000005</v>
          </cell>
          <cell r="DT404">
            <v>-0.22</v>
          </cell>
          <cell r="DU404">
            <v>-0.24</v>
          </cell>
          <cell r="DV404">
            <v>0.42</v>
          </cell>
          <cell r="DW404">
            <v>-0.08</v>
          </cell>
          <cell r="DX404">
            <v>0.22</v>
          </cell>
          <cell r="DY404">
            <v>-0.56999999999999995</v>
          </cell>
          <cell r="DZ404">
            <v>-1.19</v>
          </cell>
          <cell r="EA404">
            <v>0.45</v>
          </cell>
          <cell r="EB404">
            <v>0.19</v>
          </cell>
          <cell r="EC404">
            <v>0.77</v>
          </cell>
          <cell r="ED404">
            <v>2.06</v>
          </cell>
          <cell r="EE404">
            <v>0.56000000000000005</v>
          </cell>
          <cell r="EF404">
            <v>-0.56000000000000005</v>
          </cell>
          <cell r="EG404">
            <v>-0.44</v>
          </cell>
          <cell r="EH404">
            <v>1.36</v>
          </cell>
          <cell r="EI404">
            <v>-1.5</v>
          </cell>
          <cell r="EJ404">
            <v>-0.3</v>
          </cell>
          <cell r="EK404">
            <v>2.48</v>
          </cell>
          <cell r="EL404">
            <v>-0.32</v>
          </cell>
          <cell r="EM404">
            <v>0.78</v>
          </cell>
          <cell r="EN404">
            <v>1.69</v>
          </cell>
          <cell r="EO404">
            <v>2.15</v>
          </cell>
          <cell r="EP404">
            <v>2.0299999999999998</v>
          </cell>
          <cell r="EQ404">
            <v>0.31</v>
          </cell>
          <cell r="ER404">
            <v>0.05</v>
          </cell>
          <cell r="ES404">
            <v>3.58</v>
          </cell>
          <cell r="ET404">
            <v>3.29</v>
          </cell>
          <cell r="EU404">
            <v>1.44</v>
          </cell>
          <cell r="EV404">
            <v>0.42</v>
          </cell>
          <cell r="EW404">
            <v>-0.54</v>
          </cell>
          <cell r="EX404">
            <v>0.63</v>
          </cell>
          <cell r="EY404">
            <v>-0.34</v>
          </cell>
          <cell r="EZ404">
            <v>-2.0499999999999998</v>
          </cell>
          <cell r="FA404">
            <v>3.31</v>
          </cell>
          <cell r="FB404">
            <v>3.73</v>
          </cell>
          <cell r="FC404">
            <v>2.19</v>
          </cell>
          <cell r="FD404">
            <v>3.85</v>
          </cell>
          <cell r="FE404">
            <v>1.57</v>
          </cell>
          <cell r="FF404">
            <v>0.54</v>
          </cell>
          <cell r="FG404">
            <v>0.15</v>
          </cell>
          <cell r="FH404">
            <v>-0.61</v>
          </cell>
          <cell r="FI404">
            <v>2.54</v>
          </cell>
          <cell r="FJ404">
            <v>1.89</v>
          </cell>
          <cell r="FK404">
            <v>0.33</v>
          </cell>
          <cell r="FL404">
            <v>2.5499999999999998</v>
          </cell>
          <cell r="FM404">
            <v>2.97</v>
          </cell>
          <cell r="FN404">
            <v>1.9</v>
          </cell>
          <cell r="FO404">
            <v>1.1599999999999999</v>
          </cell>
          <cell r="FP404">
            <v>0.53</v>
          </cell>
          <cell r="FQ404">
            <v>-0.04</v>
          </cell>
          <cell r="FR404">
            <v>1.45</v>
          </cell>
          <cell r="FS404">
            <v>2.9</v>
          </cell>
          <cell r="FT404">
            <v>-3.62</v>
          </cell>
          <cell r="FU404">
            <v>-0.14000000000000001</v>
          </cell>
          <cell r="FV404">
            <v>-0.18</v>
          </cell>
          <cell r="FW404">
            <v>-1.68</v>
          </cell>
          <cell r="FX404">
            <v>-1.75</v>
          </cell>
          <cell r="FY404">
            <v>-1.3</v>
          </cell>
          <cell r="FZ404">
            <v>0.59</v>
          </cell>
          <cell r="GA404">
            <v>1.1200000000000001</v>
          </cell>
          <cell r="GB404">
            <v>-0.04</v>
          </cell>
          <cell r="GC404">
            <v>-0.36</v>
          </cell>
          <cell r="GD404">
            <v>-1.1599999999999999</v>
          </cell>
          <cell r="GE404">
            <v>0.14000000000000001</v>
          </cell>
          <cell r="GF404">
            <v>1.68</v>
          </cell>
          <cell r="GG404">
            <v>0.75</v>
          </cell>
          <cell r="GH404">
            <v>0.53</v>
          </cell>
          <cell r="GI404">
            <v>0.09</v>
          </cell>
          <cell r="GJ404">
            <v>-1</v>
          </cell>
          <cell r="GK404">
            <v>-0.59</v>
          </cell>
          <cell r="GL404">
            <v>0.67</v>
          </cell>
          <cell r="GM404">
            <v>1.17</v>
          </cell>
          <cell r="GN404">
            <v>1.56</v>
          </cell>
          <cell r="GO404">
            <v>0.34</v>
          </cell>
          <cell r="GP404">
            <v>0.81</v>
          </cell>
          <cell r="GQ404">
            <v>1.72</v>
          </cell>
          <cell r="GR404">
            <v>-0.2</v>
          </cell>
          <cell r="GS404">
            <v>0.33</v>
          </cell>
          <cell r="GT404">
            <v>-0.21</v>
          </cell>
          <cell r="GU404">
            <v>0.19</v>
          </cell>
          <cell r="GV404">
            <v>0.94</v>
          </cell>
          <cell r="GW404">
            <v>-0.23</v>
          </cell>
          <cell r="GX404">
            <v>0.25</v>
          </cell>
          <cell r="GY404">
            <v>1.1599999999999999</v>
          </cell>
          <cell r="GZ404">
            <v>0.75</v>
          </cell>
          <cell r="HA404">
            <v>0.79</v>
          </cell>
          <cell r="HB404">
            <v>1.1499999999999999</v>
          </cell>
          <cell r="HC404">
            <v>1.39</v>
          </cell>
          <cell r="HD404">
            <v>0.76</v>
          </cell>
          <cell r="HE404">
            <v>0.16</v>
          </cell>
          <cell r="HF404">
            <v>0.63</v>
          </cell>
          <cell r="HG404">
            <v>-0.75</v>
          </cell>
          <cell r="HH404">
            <v>-0.05</v>
          </cell>
          <cell r="HI404">
            <v>-0.56000000000000005</v>
          </cell>
          <cell r="HJ404">
            <v>-0.78</v>
          </cell>
          <cell r="HK404">
            <v>0.77</v>
          </cell>
          <cell r="HL404">
            <v>0.81</v>
          </cell>
          <cell r="HM404">
            <v>1.1000000000000001</v>
          </cell>
          <cell r="HN404">
            <v>0.82</v>
          </cell>
          <cell r="HO404">
            <v>0.35</v>
          </cell>
          <cell r="HP404">
            <v>-0.57999999999999996</v>
          </cell>
          <cell r="HQ404">
            <v>-0.32</v>
          </cell>
          <cell r="HR404">
            <v>1.53</v>
          </cell>
          <cell r="HS404">
            <v>0.38</v>
          </cell>
          <cell r="HT404">
            <v>0.9</v>
          </cell>
          <cell r="HU404">
            <v>1.58</v>
          </cell>
          <cell r="HV404">
            <v>1.95</v>
          </cell>
          <cell r="HW404">
            <v>1.98</v>
          </cell>
          <cell r="HX404">
            <v>1.89</v>
          </cell>
          <cell r="HY404">
            <v>1.57</v>
          </cell>
          <cell r="HZ404">
            <v>0.75</v>
          </cell>
          <cell r="IA404">
            <v>0.71</v>
          </cell>
          <cell r="IB404">
            <v>0.7</v>
          </cell>
          <cell r="IC404">
            <v>-0.3</v>
          </cell>
          <cell r="ID404">
            <v>-0.55000000000000004</v>
          </cell>
          <cell r="IE404">
            <v>-0.63</v>
          </cell>
          <cell r="IF404">
            <v>-0.39</v>
          </cell>
          <cell r="IG404">
            <v>-0.41</v>
          </cell>
          <cell r="IH404">
            <v>-0.25</v>
          </cell>
          <cell r="II404">
            <v>0.67</v>
          </cell>
          <cell r="IJ404">
            <v>0.13</v>
          </cell>
          <cell r="IK404">
            <v>1.06</v>
          </cell>
          <cell r="IL404">
            <v>0.12</v>
          </cell>
          <cell r="IM404">
            <v>-0.52</v>
          </cell>
          <cell r="IN404">
            <v>0.52</v>
          </cell>
          <cell r="IO404">
            <v>-1.22</v>
          </cell>
          <cell r="IP404">
            <v>-1.0900000000000001</v>
          </cell>
          <cell r="IQ404">
            <v>-0.49</v>
          </cell>
          <cell r="IR404">
            <v>0.38</v>
          </cell>
          <cell r="IS404">
            <v>1.68</v>
          </cell>
          <cell r="IT404">
            <v>1.67</v>
          </cell>
          <cell r="IU404">
            <v>1</v>
          </cell>
          <cell r="IV404">
            <v>1.58</v>
          </cell>
          <cell r="IW404">
            <v>0.97</v>
          </cell>
          <cell r="IX404">
            <v>0.03</v>
          </cell>
          <cell r="IY404">
            <v>1.35</v>
          </cell>
          <cell r="IZ404">
            <v>1.1599999999999999</v>
          </cell>
          <cell r="JA404">
            <v>0.85</v>
          </cell>
          <cell r="JB404">
            <v>-0.54</v>
          </cell>
          <cell r="JC404">
            <v>-1.26</v>
          </cell>
          <cell r="JD404">
            <v>0.83</v>
          </cell>
          <cell r="JE404">
            <v>-0.32</v>
          </cell>
          <cell r="JF404">
            <v>0.04</v>
          </cell>
          <cell r="JG404">
            <v>-0.03</v>
          </cell>
          <cell r="JH404">
            <v>0</v>
          </cell>
          <cell r="JI404">
            <v>0.66</v>
          </cell>
          <cell r="JJ404">
            <v>0.61</v>
          </cell>
          <cell r="JK404">
            <v>0.73</v>
          </cell>
          <cell r="JL404">
            <v>0.47</v>
          </cell>
          <cell r="JM404">
            <v>0.96</v>
          </cell>
          <cell r="JN404">
            <v>0.38</v>
          </cell>
          <cell r="JO404">
            <v>0.41</v>
          </cell>
          <cell r="JP404">
            <v>0.83</v>
          </cell>
          <cell r="JQ404">
            <v>-0.33</v>
          </cell>
          <cell r="JR404">
            <v>-0.28999999999999998</v>
          </cell>
          <cell r="JS404">
            <v>0.87</v>
          </cell>
          <cell r="JT404">
            <v>1.59</v>
          </cell>
          <cell r="JU404">
            <v>1.69</v>
          </cell>
          <cell r="JV404">
            <v>0.85</v>
          </cell>
          <cell r="JW404">
            <v>-0.49</v>
          </cell>
          <cell r="JX404">
            <v>1.99</v>
          </cell>
          <cell r="JY404">
            <v>1.18</v>
          </cell>
          <cell r="JZ404">
            <v>-1.62</v>
          </cell>
          <cell r="KA404">
            <v>-1.26</v>
          </cell>
          <cell r="KB404">
            <v>-1.07</v>
          </cell>
          <cell r="KC404">
            <v>-0.55000000000000004</v>
          </cell>
          <cell r="KD404">
            <v>-0.74</v>
          </cell>
          <cell r="KE404">
            <v>0.24</v>
          </cell>
          <cell r="KF404">
            <v>0.93</v>
          </cell>
          <cell r="KG404">
            <v>0.22</v>
          </cell>
          <cell r="KH404">
            <v>0.14000000000000001</v>
          </cell>
          <cell r="KI404">
            <v>-1.69</v>
          </cell>
          <cell r="KJ404">
            <v>-1.37</v>
          </cell>
          <cell r="KK404">
            <v>0.32</v>
          </cell>
          <cell r="KL404">
            <v>-0.26</v>
          </cell>
          <cell r="KM404">
            <v>-0.87</v>
          </cell>
          <cell r="KN404">
            <v>0.13</v>
          </cell>
          <cell r="KO404">
            <v>-0.66</v>
          </cell>
          <cell r="KP404">
            <v>0.44</v>
          </cell>
          <cell r="KQ404">
            <v>1.29</v>
          </cell>
          <cell r="KR404">
            <v>0.52</v>
          </cell>
          <cell r="KS404">
            <v>1.72</v>
          </cell>
          <cell r="KT404">
            <v>1.7</v>
          </cell>
          <cell r="KU404">
            <v>0.51</v>
          </cell>
          <cell r="KV404">
            <v>0.94</v>
          </cell>
          <cell r="KW404">
            <v>-0.2</v>
          </cell>
          <cell r="KX404">
            <v>0.73</v>
          </cell>
          <cell r="KY404">
            <v>0.79</v>
          </cell>
          <cell r="KZ404">
            <v>-0.01</v>
          </cell>
          <cell r="LA404">
            <v>-0.77</v>
          </cell>
          <cell r="LB404">
            <v>-1.24</v>
          </cell>
          <cell r="LC404">
            <v>0.3</v>
          </cell>
          <cell r="LD404">
            <v>0.19</v>
          </cell>
          <cell r="LE404">
            <v>0.15</v>
          </cell>
          <cell r="LF404">
            <v>0.4</v>
          </cell>
          <cell r="LG404">
            <v>0.6</v>
          </cell>
          <cell r="LH404">
            <v>0.40793028267920323</v>
          </cell>
          <cell r="LI404">
            <v>-4.3015966811376594E-2</v>
          </cell>
          <cell r="LJ404">
            <v>-0.2799882737973024</v>
          </cell>
          <cell r="LK404">
            <v>-0.27148288575186735</v>
          </cell>
          <cell r="LL404">
            <v>1.7197619973993916E-3</v>
          </cell>
          <cell r="LM404">
            <v>0.31224803409078949</v>
          </cell>
          <cell r="LN404">
            <v>0.57386039566487079</v>
          </cell>
          <cell r="LO404">
            <v>0.87526699960836762</v>
          </cell>
          <cell r="LP404">
            <v>0.88157240360100031</v>
          </cell>
          <cell r="LQ404">
            <v>0.87451881689109112</v>
          </cell>
          <cell r="LR404">
            <v>0.65133883130673875</v>
          </cell>
          <cell r="LS404">
            <v>0.33898113100721672</v>
          </cell>
          <cell r="LT404">
            <v>0.122028126290965</v>
          </cell>
          <cell r="LU404">
            <v>-0.3803153988323284</v>
          </cell>
          <cell r="LV404">
            <v>-0.22380171998360629</v>
          </cell>
          <cell r="LW404">
            <v>0.3881250875675456</v>
          </cell>
          <cell r="LX404">
            <v>0.3867686597710982</v>
          </cell>
          <cell r="LY404">
            <v>0.69999999999999973</v>
          </cell>
          <cell r="LZ404">
            <v>0.79999999999999993</v>
          </cell>
          <cell r="MA404">
            <v>0.8999999999999998</v>
          </cell>
          <cell r="MB404">
            <v>0.84910861669699234</v>
          </cell>
          <cell r="MC404">
            <v>0.73623730778135155</v>
          </cell>
          <cell r="MD404">
            <v>0.82211084559445524</v>
          </cell>
          <cell r="ME404">
            <v>0.88522715400643326</v>
          </cell>
        </row>
        <row r="405">
          <cell r="A405">
            <v>4103008</v>
          </cell>
          <cell r="G405" t="str">
            <v xml:space="preserve">Bermuda e short infantil </v>
          </cell>
          <cell r="H405">
            <v>1.49</v>
          </cell>
          <cell r="I405">
            <v>-0.45</v>
          </cell>
          <cell r="J405">
            <v>0.08</v>
          </cell>
          <cell r="K405">
            <v>0.5</v>
          </cell>
          <cell r="L405">
            <v>-0.87</v>
          </cell>
          <cell r="M405">
            <v>-0.14000000000000001</v>
          </cell>
          <cell r="N405">
            <v>2.38</v>
          </cell>
          <cell r="O405">
            <v>0.52</v>
          </cell>
          <cell r="P405">
            <v>-0.02</v>
          </cell>
          <cell r="Q405">
            <v>-0.37</v>
          </cell>
          <cell r="R405">
            <v>-0.95</v>
          </cell>
          <cell r="S405">
            <v>-0.33</v>
          </cell>
          <cell r="T405">
            <v>-0.3</v>
          </cell>
          <cell r="U405">
            <v>-0.83</v>
          </cell>
          <cell r="V405">
            <v>-0.5</v>
          </cell>
          <cell r="W405">
            <v>1.08</v>
          </cell>
          <cell r="X405">
            <v>1.07</v>
          </cell>
          <cell r="Y405">
            <v>1.69</v>
          </cell>
          <cell r="Z405">
            <v>0.97</v>
          </cell>
          <cell r="AA405">
            <v>0.32</v>
          </cell>
          <cell r="AB405">
            <v>-0.28000000000000003</v>
          </cell>
          <cell r="AC405">
            <v>-0.01</v>
          </cell>
          <cell r="AD405">
            <v>0.84</v>
          </cell>
          <cell r="AE405">
            <v>1.1299999999999999</v>
          </cell>
          <cell r="AF405">
            <v>-0.66</v>
          </cell>
          <cell r="AG405">
            <v>-0.72</v>
          </cell>
          <cell r="AH405">
            <v>0.51</v>
          </cell>
          <cell r="AI405">
            <v>-0.2</v>
          </cell>
          <cell r="AJ405">
            <v>-0.26</v>
          </cell>
          <cell r="AK405">
            <v>-0.65</v>
          </cell>
          <cell r="AL405">
            <v>-0.84</v>
          </cell>
          <cell r="AM405">
            <v>-0.22</v>
          </cell>
          <cell r="AN405">
            <v>-0.19</v>
          </cell>
          <cell r="AO405">
            <v>-0.67</v>
          </cell>
          <cell r="AP405">
            <v>1.1200000000000001</v>
          </cell>
          <cell r="AQ405">
            <v>1.83</v>
          </cell>
          <cell r="AR405">
            <v>0.52</v>
          </cell>
          <cell r="AS405">
            <v>-1.1200000000000001</v>
          </cell>
          <cell r="AT405">
            <v>0.03</v>
          </cell>
          <cell r="AU405">
            <v>-0.03</v>
          </cell>
          <cell r="AV405">
            <v>-0.04</v>
          </cell>
          <cell r="AW405">
            <v>0.79</v>
          </cell>
          <cell r="AX405">
            <v>1.35</v>
          </cell>
          <cell r="AY405">
            <v>-0.56999999999999995</v>
          </cell>
          <cell r="AZ405">
            <v>-0.06</v>
          </cell>
          <cell r="BA405">
            <v>0.84</v>
          </cell>
          <cell r="BB405">
            <v>0.09</v>
          </cell>
          <cell r="BC405">
            <v>0.38</v>
          </cell>
          <cell r="BD405">
            <v>0.74</v>
          </cell>
          <cell r="BE405">
            <v>-0.18</v>
          </cell>
          <cell r="BF405">
            <v>0.74</v>
          </cell>
          <cell r="BG405">
            <v>1.53</v>
          </cell>
          <cell r="BH405">
            <v>-0.17</v>
          </cell>
          <cell r="BI405">
            <v>-0.65</v>
          </cell>
          <cell r="BJ405">
            <v>-0.56999999999999995</v>
          </cell>
          <cell r="BK405">
            <v>-0.61</v>
          </cell>
          <cell r="BL405">
            <v>0.55000000000000004</v>
          </cell>
          <cell r="BM405">
            <v>0.7</v>
          </cell>
          <cell r="BN405">
            <v>0.85</v>
          </cell>
          <cell r="BO405">
            <v>2.21</v>
          </cell>
          <cell r="BP405">
            <v>0.39</v>
          </cell>
          <cell r="BQ405">
            <v>0.36</v>
          </cell>
          <cell r="BR405">
            <v>0.67</v>
          </cell>
          <cell r="BS405">
            <v>0.38</v>
          </cell>
          <cell r="BT405">
            <v>0.96</v>
          </cell>
          <cell r="BU405">
            <v>1.34</v>
          </cell>
          <cell r="BV405">
            <v>1.01</v>
          </cell>
          <cell r="BW405">
            <v>0.05</v>
          </cell>
          <cell r="BX405">
            <v>-0.89</v>
          </cell>
          <cell r="BY405">
            <v>-0.51</v>
          </cell>
          <cell r="BZ405">
            <v>1.04</v>
          </cell>
          <cell r="CA405">
            <v>0.82</v>
          </cell>
          <cell r="CB405">
            <v>0.49</v>
          </cell>
          <cell r="CC405">
            <v>-0.24</v>
          </cell>
          <cell r="CD405">
            <v>-0.83</v>
          </cell>
          <cell r="CE405">
            <v>0.38</v>
          </cell>
          <cell r="CF405">
            <v>-0.41</v>
          </cell>
          <cell r="CG405">
            <v>0.19</v>
          </cell>
          <cell r="CH405">
            <v>0.59</v>
          </cell>
          <cell r="CI405">
            <v>1.1399999999999999</v>
          </cell>
          <cell r="CJ405">
            <v>0.78</v>
          </cell>
          <cell r="CK405">
            <v>0.13</v>
          </cell>
          <cell r="CL405">
            <v>0.17</v>
          </cell>
          <cell r="CM405">
            <v>0.64</v>
          </cell>
          <cell r="CN405">
            <v>-0.18</v>
          </cell>
          <cell r="CO405">
            <v>-0.99</v>
          </cell>
          <cell r="CP405">
            <v>0.16</v>
          </cell>
          <cell r="CQ405">
            <v>1.5</v>
          </cell>
          <cell r="CR405">
            <v>1.48</v>
          </cell>
          <cell r="CS405">
            <v>0.99</v>
          </cell>
          <cell r="CT405">
            <v>-0.2</v>
          </cell>
          <cell r="CU405">
            <v>-0.79</v>
          </cell>
          <cell r="CV405">
            <v>0.32</v>
          </cell>
          <cell r="CW405">
            <v>1.23</v>
          </cell>
          <cell r="CX405">
            <v>1.26</v>
          </cell>
          <cell r="CY405">
            <v>1.05</v>
          </cell>
          <cell r="CZ405">
            <v>2.92</v>
          </cell>
          <cell r="DA405">
            <v>2.92</v>
          </cell>
          <cell r="DB405">
            <v>-0.09</v>
          </cell>
          <cell r="DC405">
            <v>-0.98</v>
          </cell>
          <cell r="DD405">
            <v>-0.08</v>
          </cell>
          <cell r="DE405">
            <v>-0.52</v>
          </cell>
          <cell r="DF405">
            <v>-0.95</v>
          </cell>
          <cell r="DG405">
            <v>-0.4</v>
          </cell>
          <cell r="DH405">
            <v>0.81</v>
          </cell>
          <cell r="DI405">
            <v>0.47</v>
          </cell>
          <cell r="DJ405">
            <v>-0.09</v>
          </cell>
          <cell r="DK405">
            <v>-1.49</v>
          </cell>
          <cell r="DL405">
            <v>-0.19</v>
          </cell>
          <cell r="DM405">
            <v>1.86</v>
          </cell>
          <cell r="DN405">
            <v>1.2</v>
          </cell>
          <cell r="DO405">
            <v>0.08</v>
          </cell>
          <cell r="DP405">
            <v>0.53</v>
          </cell>
          <cell r="DQ405">
            <v>0.59</v>
          </cell>
          <cell r="DR405">
            <v>-0.48</v>
          </cell>
          <cell r="DS405">
            <v>0.3</v>
          </cell>
          <cell r="DT405">
            <v>0.99</v>
          </cell>
          <cell r="DU405">
            <v>1.02</v>
          </cell>
          <cell r="DV405">
            <v>1.45</v>
          </cell>
          <cell r="DW405">
            <v>1.39</v>
          </cell>
          <cell r="DX405">
            <v>0.63</v>
          </cell>
          <cell r="DY405">
            <v>0.31</v>
          </cell>
          <cell r="DZ405">
            <v>0.8</v>
          </cell>
          <cell r="EA405">
            <v>-0.19</v>
          </cell>
          <cell r="EB405">
            <v>0.16</v>
          </cell>
          <cell r="EC405">
            <v>0.03</v>
          </cell>
          <cell r="ED405">
            <v>-1.85</v>
          </cell>
          <cell r="EE405">
            <v>0.41</v>
          </cell>
          <cell r="EF405">
            <v>1.75</v>
          </cell>
          <cell r="EG405">
            <v>0.72</v>
          </cell>
          <cell r="EH405">
            <v>0.21</v>
          </cell>
          <cell r="EI405">
            <v>0.33</v>
          </cell>
          <cell r="EJ405">
            <v>1.18</v>
          </cell>
          <cell r="EK405">
            <v>0.98</v>
          </cell>
          <cell r="EL405">
            <v>0.98</v>
          </cell>
          <cell r="EM405">
            <v>1.26</v>
          </cell>
          <cell r="EN405">
            <v>1.66</v>
          </cell>
          <cell r="EO405">
            <v>0.56000000000000005</v>
          </cell>
          <cell r="EP405">
            <v>0.49</v>
          </cell>
          <cell r="EQ405">
            <v>3.41</v>
          </cell>
          <cell r="ER405">
            <v>2.8</v>
          </cell>
          <cell r="ES405">
            <v>0.04</v>
          </cell>
          <cell r="ET405">
            <v>-0.44</v>
          </cell>
          <cell r="EU405">
            <v>1.89</v>
          </cell>
          <cell r="EV405">
            <v>1.48</v>
          </cell>
          <cell r="EW405">
            <v>1.0900000000000001</v>
          </cell>
          <cell r="EX405">
            <v>2.13</v>
          </cell>
          <cell r="EY405">
            <v>-0.08</v>
          </cell>
          <cell r="EZ405">
            <v>-1.99</v>
          </cell>
          <cell r="FA405">
            <v>-0.61</v>
          </cell>
          <cell r="FB405">
            <v>-0.66</v>
          </cell>
          <cell r="FC405">
            <v>0.92</v>
          </cell>
          <cell r="FD405">
            <v>1.31</v>
          </cell>
          <cell r="FE405">
            <v>1.23</v>
          </cell>
          <cell r="FF405">
            <v>1.46</v>
          </cell>
          <cell r="FG405">
            <v>1.21</v>
          </cell>
          <cell r="FH405">
            <v>0.24</v>
          </cell>
          <cell r="FI405">
            <v>-0.09</v>
          </cell>
          <cell r="FJ405">
            <v>-0.25</v>
          </cell>
          <cell r="FK405">
            <v>0.11</v>
          </cell>
          <cell r="FL405">
            <v>1.68</v>
          </cell>
          <cell r="FM405">
            <v>-0.06</v>
          </cell>
          <cell r="FN405">
            <v>0.21</v>
          </cell>
          <cell r="FO405">
            <v>1.97</v>
          </cell>
          <cell r="FP405">
            <v>1.1299999999999999</v>
          </cell>
          <cell r="FQ405">
            <v>1.26</v>
          </cell>
          <cell r="FR405">
            <v>1.1200000000000001</v>
          </cell>
          <cell r="FS405">
            <v>1.97</v>
          </cell>
          <cell r="FT405">
            <v>0.84</v>
          </cell>
          <cell r="FU405">
            <v>-7.0000000000000007E-2</v>
          </cell>
          <cell r="FV405">
            <v>-0.34</v>
          </cell>
          <cell r="FW405">
            <v>-0.05</v>
          </cell>
          <cell r="FX405">
            <v>-0.56999999999999995</v>
          </cell>
          <cell r="FY405">
            <v>-2.4900000000000002</v>
          </cell>
          <cell r="FZ405">
            <v>-1.57</v>
          </cell>
          <cell r="GA405">
            <v>-0.79</v>
          </cell>
          <cell r="GB405">
            <v>-0.24</v>
          </cell>
          <cell r="GC405">
            <v>0.24</v>
          </cell>
          <cell r="GD405">
            <v>-0.15</v>
          </cell>
          <cell r="GE405">
            <v>-1.26</v>
          </cell>
          <cell r="GF405">
            <v>-0.32</v>
          </cell>
          <cell r="GG405">
            <v>-0.16</v>
          </cell>
          <cell r="GH405">
            <v>1.59</v>
          </cell>
          <cell r="GI405">
            <v>0.97</v>
          </cell>
          <cell r="GJ405">
            <v>1.1100000000000001</v>
          </cell>
          <cell r="GK405">
            <v>1.82</v>
          </cell>
          <cell r="GL405">
            <v>1.53</v>
          </cell>
          <cell r="GM405">
            <v>2.81</v>
          </cell>
          <cell r="GN405">
            <v>1.65</v>
          </cell>
          <cell r="GO405">
            <v>1.46</v>
          </cell>
          <cell r="GP405">
            <v>1.07</v>
          </cell>
          <cell r="GQ405">
            <v>0.92</v>
          </cell>
          <cell r="GR405">
            <v>0.34</v>
          </cell>
          <cell r="GS405">
            <v>0.26</v>
          </cell>
          <cell r="GT405">
            <v>1.28</v>
          </cell>
          <cell r="GU405">
            <v>0.32</v>
          </cell>
          <cell r="GV405">
            <v>0.33</v>
          </cell>
          <cell r="GW405">
            <v>1.59</v>
          </cell>
          <cell r="GX405">
            <v>0.44</v>
          </cell>
          <cell r="GY405">
            <v>-1.17</v>
          </cell>
          <cell r="GZ405">
            <v>-0.67</v>
          </cell>
          <cell r="HA405">
            <v>-0.38</v>
          </cell>
          <cell r="HB405">
            <v>0.47</v>
          </cell>
          <cell r="HC405">
            <v>0.6</v>
          </cell>
          <cell r="HD405">
            <v>0.22</v>
          </cell>
          <cell r="HE405">
            <v>1.1100000000000001</v>
          </cell>
          <cell r="HF405">
            <v>0.6</v>
          </cell>
          <cell r="HG405">
            <v>0.22</v>
          </cell>
          <cell r="HH405">
            <v>0.56999999999999995</v>
          </cell>
          <cell r="HI405">
            <v>0.76</v>
          </cell>
          <cell r="HJ405">
            <v>0.7</v>
          </cell>
          <cell r="HK405">
            <v>1.1399999999999999</v>
          </cell>
          <cell r="HL405">
            <v>1.41</v>
          </cell>
          <cell r="HM405">
            <v>0.57999999999999996</v>
          </cell>
          <cell r="HN405">
            <v>1.46</v>
          </cell>
          <cell r="HO405">
            <v>1.21</v>
          </cell>
          <cell r="HP405">
            <v>-0.28000000000000003</v>
          </cell>
          <cell r="HQ405">
            <v>0.05</v>
          </cell>
          <cell r="HR405">
            <v>0.53</v>
          </cell>
          <cell r="HS405">
            <v>1.06</v>
          </cell>
          <cell r="HT405">
            <v>0.06</v>
          </cell>
          <cell r="HU405">
            <v>0.47</v>
          </cell>
          <cell r="HV405">
            <v>0.65</v>
          </cell>
          <cell r="HW405">
            <v>0.28000000000000003</v>
          </cell>
          <cell r="HX405">
            <v>0.75</v>
          </cell>
          <cell r="HY405">
            <v>-0.26</v>
          </cell>
          <cell r="HZ405">
            <v>-0.61</v>
          </cell>
          <cell r="IA405">
            <v>1.07</v>
          </cell>
          <cell r="IB405">
            <v>0.78</v>
          </cell>
          <cell r="IC405">
            <v>0.52</v>
          </cell>
          <cell r="ID405">
            <v>0.91</v>
          </cell>
          <cell r="IE405">
            <v>0.02</v>
          </cell>
          <cell r="IF405">
            <v>0.45</v>
          </cell>
          <cell r="IG405">
            <v>0.54</v>
          </cell>
          <cell r="IH405">
            <v>0.71</v>
          </cell>
          <cell r="II405">
            <v>0.23</v>
          </cell>
          <cell r="IJ405">
            <v>0.82</v>
          </cell>
          <cell r="IK405">
            <v>0.43</v>
          </cell>
          <cell r="IL405">
            <v>-0.14000000000000001</v>
          </cell>
          <cell r="IM405">
            <v>1.06</v>
          </cell>
          <cell r="IN405">
            <v>1.44</v>
          </cell>
          <cell r="IO405">
            <v>-0.28000000000000003</v>
          </cell>
          <cell r="IP405">
            <v>-0.43</v>
          </cell>
          <cell r="IQ405">
            <v>-0.86</v>
          </cell>
          <cell r="IR405">
            <v>0.65</v>
          </cell>
          <cell r="IS405">
            <v>2.2999999999999998</v>
          </cell>
          <cell r="IT405">
            <v>0.55000000000000004</v>
          </cell>
          <cell r="IU405">
            <v>-0.28000000000000003</v>
          </cell>
          <cell r="IV405">
            <v>0.56000000000000005</v>
          </cell>
          <cell r="IW405">
            <v>0.38</v>
          </cell>
          <cell r="IX405">
            <v>0.18</v>
          </cell>
          <cell r="IY405">
            <v>0.7</v>
          </cell>
          <cell r="IZ405">
            <v>0.26</v>
          </cell>
          <cell r="JA405">
            <v>-0.99</v>
          </cell>
          <cell r="JB405">
            <v>-0.46</v>
          </cell>
          <cell r="JC405">
            <v>1.34</v>
          </cell>
          <cell r="JD405">
            <v>0.94</v>
          </cell>
          <cell r="JE405">
            <v>1.18</v>
          </cell>
          <cell r="JF405">
            <v>0.51</v>
          </cell>
          <cell r="JG405">
            <v>-0.34</v>
          </cell>
          <cell r="JH405">
            <v>2.13</v>
          </cell>
          <cell r="JI405">
            <v>1.72</v>
          </cell>
          <cell r="JJ405">
            <v>0.7</v>
          </cell>
          <cell r="JK405">
            <v>2.4700000000000002</v>
          </cell>
          <cell r="JL405">
            <v>0.06</v>
          </cell>
          <cell r="JM405">
            <v>-1.56</v>
          </cell>
          <cell r="JN405">
            <v>0.85</v>
          </cell>
          <cell r="JO405">
            <v>0.47</v>
          </cell>
          <cell r="JP405">
            <v>-0.34</v>
          </cell>
          <cell r="JQ405">
            <v>-0.7</v>
          </cell>
          <cell r="JR405">
            <v>-1.26</v>
          </cell>
          <cell r="JS405">
            <v>-1.36</v>
          </cell>
          <cell r="JT405">
            <v>7.0000000000000007E-2</v>
          </cell>
          <cell r="JU405">
            <v>1.19</v>
          </cell>
          <cell r="JV405">
            <v>0.26</v>
          </cell>
          <cell r="JW405">
            <v>-0.16</v>
          </cell>
          <cell r="JX405">
            <v>-0.24</v>
          </cell>
          <cell r="JY405">
            <v>-0.27</v>
          </cell>
          <cell r="JZ405">
            <v>-0.63</v>
          </cell>
          <cell r="KA405">
            <v>0.83</v>
          </cell>
          <cell r="KB405">
            <v>1.56</v>
          </cell>
          <cell r="KC405">
            <v>0.73</v>
          </cell>
          <cell r="KD405">
            <v>2</v>
          </cell>
          <cell r="KE405">
            <v>1.21</v>
          </cell>
          <cell r="KF405">
            <v>1.18</v>
          </cell>
          <cell r="KG405">
            <v>1.77</v>
          </cell>
          <cell r="KH405">
            <v>0.68</v>
          </cell>
          <cell r="KI405">
            <v>0.69</v>
          </cell>
          <cell r="KJ405">
            <v>0.68</v>
          </cell>
          <cell r="KK405">
            <v>0.47</v>
          </cell>
          <cell r="KL405">
            <v>-0.21</v>
          </cell>
          <cell r="KM405">
            <v>-1.06</v>
          </cell>
          <cell r="KN405">
            <v>-1.01</v>
          </cell>
          <cell r="KO405">
            <v>-0.78</v>
          </cell>
          <cell r="KP405">
            <v>-0.55000000000000004</v>
          </cell>
          <cell r="KQ405">
            <v>-1.23</v>
          </cell>
          <cell r="KR405">
            <v>-0.42</v>
          </cell>
          <cell r="KS405">
            <v>1.52</v>
          </cell>
          <cell r="KT405">
            <v>0.27</v>
          </cell>
          <cell r="KU405">
            <v>-0.16</v>
          </cell>
          <cell r="KV405">
            <v>-0.39</v>
          </cell>
          <cell r="KW405">
            <v>-0.42</v>
          </cell>
          <cell r="KX405">
            <v>-0.09</v>
          </cell>
          <cell r="KY405">
            <v>0.23</v>
          </cell>
          <cell r="KZ405">
            <v>1.56</v>
          </cell>
          <cell r="LA405">
            <v>1.1200000000000001</v>
          </cell>
          <cell r="LB405">
            <v>0.3</v>
          </cell>
          <cell r="LC405">
            <v>-0.05</v>
          </cell>
          <cell r="LD405">
            <v>0.81</v>
          </cell>
          <cell r="LE405">
            <v>0.91</v>
          </cell>
          <cell r="LF405">
            <v>0.4</v>
          </cell>
          <cell r="LG405">
            <v>0.6</v>
          </cell>
          <cell r="LH405">
            <v>0.40793028267920323</v>
          </cell>
          <cell r="LI405">
            <v>-4.3015966811376594E-2</v>
          </cell>
          <cell r="LJ405">
            <v>-0.2799882737973024</v>
          </cell>
          <cell r="LK405">
            <v>-0.27148288575186735</v>
          </cell>
          <cell r="LL405">
            <v>1.7197619973993916E-3</v>
          </cell>
          <cell r="LM405">
            <v>0.31224803409078949</v>
          </cell>
          <cell r="LN405">
            <v>0.57386039566487079</v>
          </cell>
          <cell r="LO405">
            <v>0.87526699960836762</v>
          </cell>
          <cell r="LP405">
            <v>0.88157240360100031</v>
          </cell>
          <cell r="LQ405">
            <v>0.87451881689109112</v>
          </cell>
          <cell r="LR405">
            <v>0.65133883130673875</v>
          </cell>
          <cell r="LS405">
            <v>0.33898113100721672</v>
          </cell>
          <cell r="LT405">
            <v>0.122028126290965</v>
          </cell>
          <cell r="LU405">
            <v>-0.3803153988323284</v>
          </cell>
          <cell r="LV405">
            <v>-0.22380171998360629</v>
          </cell>
          <cell r="LW405">
            <v>0.3881250875675456</v>
          </cell>
          <cell r="LX405">
            <v>0.3867686597710982</v>
          </cell>
          <cell r="LY405">
            <v>0.69999999999999973</v>
          </cell>
          <cell r="LZ405">
            <v>0.79999999999999993</v>
          </cell>
          <cell r="MA405">
            <v>0.8999999999999998</v>
          </cell>
          <cell r="MB405">
            <v>0.84910861669699234</v>
          </cell>
          <cell r="MC405">
            <v>0.73623730778135155</v>
          </cell>
          <cell r="MD405">
            <v>0.82211084559445524</v>
          </cell>
          <cell r="ME405">
            <v>0.88522715400643326</v>
          </cell>
        </row>
        <row r="406">
          <cell r="A406">
            <v>4103011</v>
          </cell>
          <cell r="G406" t="str">
            <v xml:space="preserve">Camisa/camiseta infantil </v>
          </cell>
          <cell r="H406">
            <v>0.51</v>
          </cell>
          <cell r="I406">
            <v>0.15</v>
          </cell>
          <cell r="J406">
            <v>1.39</v>
          </cell>
          <cell r="K406">
            <v>0.75</v>
          </cell>
          <cell r="L406">
            <v>-0.18</v>
          </cell>
          <cell r="M406">
            <v>0.13</v>
          </cell>
          <cell r="N406">
            <v>0.66</v>
          </cell>
          <cell r="O406">
            <v>1.05</v>
          </cell>
          <cell r="P406">
            <v>-0.33</v>
          </cell>
          <cell r="Q406">
            <v>0.15</v>
          </cell>
          <cell r="R406">
            <v>-0.81</v>
          </cell>
          <cell r="S406">
            <v>0.05</v>
          </cell>
          <cell r="T406">
            <v>1.08</v>
          </cell>
          <cell r="U406">
            <v>1.08</v>
          </cell>
          <cell r="V406">
            <v>0.85</v>
          </cell>
          <cell r="W406">
            <v>0.79</v>
          </cell>
          <cell r="X406">
            <v>-0.52</v>
          </cell>
          <cell r="Y406">
            <v>0.42</v>
          </cell>
          <cell r="Z406">
            <v>2.09</v>
          </cell>
          <cell r="AA406">
            <v>-0.26</v>
          </cell>
          <cell r="AB406">
            <v>-0.01</v>
          </cell>
          <cell r="AC406">
            <v>1.86</v>
          </cell>
          <cell r="AD406">
            <v>7.0000000000000007E-2</v>
          </cell>
          <cell r="AE406">
            <v>1.07</v>
          </cell>
          <cell r="AF406">
            <v>1.9</v>
          </cell>
          <cell r="AG406">
            <v>-0.38</v>
          </cell>
          <cell r="AH406">
            <v>-0.96</v>
          </cell>
          <cell r="AI406">
            <v>-0.26</v>
          </cell>
          <cell r="AJ406">
            <v>0.67</v>
          </cell>
          <cell r="AK406">
            <v>1.08</v>
          </cell>
          <cell r="AL406">
            <v>0.34</v>
          </cell>
          <cell r="AM406">
            <v>-1.18</v>
          </cell>
          <cell r="AN406">
            <v>0.69</v>
          </cell>
          <cell r="AO406">
            <v>2.2200000000000002</v>
          </cell>
          <cell r="AP406">
            <v>2.0699999999999998</v>
          </cell>
          <cell r="AQ406">
            <v>0.59</v>
          </cell>
          <cell r="AR406">
            <v>0.98</v>
          </cell>
          <cell r="AS406">
            <v>-1.57</v>
          </cell>
          <cell r="AT406">
            <v>0.6</v>
          </cell>
          <cell r="AU406">
            <v>1.77</v>
          </cell>
          <cell r="AV406">
            <v>0</v>
          </cell>
          <cell r="AW406">
            <v>-0.53</v>
          </cell>
          <cell r="AX406">
            <v>0.68</v>
          </cell>
          <cell r="AY406">
            <v>0.77</v>
          </cell>
          <cell r="AZ406">
            <v>1.41</v>
          </cell>
          <cell r="BA406">
            <v>0.77</v>
          </cell>
          <cell r="BB406">
            <v>0.98</v>
          </cell>
          <cell r="BC406">
            <v>1</v>
          </cell>
          <cell r="BD406">
            <v>0.38</v>
          </cell>
          <cell r="BE406">
            <v>-0.96</v>
          </cell>
          <cell r="BF406">
            <v>0.01</v>
          </cell>
          <cell r="BG406">
            <v>0.27</v>
          </cell>
          <cell r="BH406">
            <v>-0.64</v>
          </cell>
          <cell r="BI406">
            <v>1.75</v>
          </cell>
          <cell r="BJ406">
            <v>1.78</v>
          </cell>
          <cell r="BK406">
            <v>1.03</v>
          </cell>
          <cell r="BL406">
            <v>1.48</v>
          </cell>
          <cell r="BM406">
            <v>1.64</v>
          </cell>
          <cell r="BN406">
            <v>1.32</v>
          </cell>
          <cell r="BO406">
            <v>1.27</v>
          </cell>
          <cell r="BP406">
            <v>-0.36</v>
          </cell>
          <cell r="BQ406">
            <v>-1.03</v>
          </cell>
          <cell r="BR406">
            <v>0.53</v>
          </cell>
          <cell r="BS406">
            <v>0.06</v>
          </cell>
          <cell r="BT406">
            <v>-0.35</v>
          </cell>
          <cell r="BU406">
            <v>-0.04</v>
          </cell>
          <cell r="BV406">
            <v>-0.34</v>
          </cell>
          <cell r="BW406">
            <v>0.68</v>
          </cell>
          <cell r="BX406">
            <v>2.62</v>
          </cell>
          <cell r="BY406">
            <v>0.56999999999999995</v>
          </cell>
          <cell r="BZ406">
            <v>0.49</v>
          </cell>
          <cell r="CA406">
            <v>1.1000000000000001</v>
          </cell>
          <cell r="CB406">
            <v>-0.01</v>
          </cell>
          <cell r="CC406">
            <v>-0.51</v>
          </cell>
          <cell r="CD406">
            <v>-1.42</v>
          </cell>
          <cell r="CE406">
            <v>-0.82</v>
          </cell>
          <cell r="CF406">
            <v>-0.55000000000000004</v>
          </cell>
          <cell r="CG406">
            <v>1.74</v>
          </cell>
          <cell r="CH406">
            <v>2.4500000000000002</v>
          </cell>
          <cell r="CI406">
            <v>1.59</v>
          </cell>
          <cell r="CJ406">
            <v>0.62</v>
          </cell>
          <cell r="CK406">
            <v>1.84</v>
          </cell>
          <cell r="CL406">
            <v>2.58</v>
          </cell>
          <cell r="CM406">
            <v>1.23</v>
          </cell>
          <cell r="CN406">
            <v>0.96</v>
          </cell>
          <cell r="CO406">
            <v>0.17</v>
          </cell>
          <cell r="CP406">
            <v>-1.39</v>
          </cell>
          <cell r="CQ406">
            <v>0.65</v>
          </cell>
          <cell r="CR406">
            <v>1.74</v>
          </cell>
          <cell r="CS406">
            <v>1.52</v>
          </cell>
          <cell r="CT406">
            <v>1.4</v>
          </cell>
          <cell r="CU406">
            <v>0.57999999999999996</v>
          </cell>
          <cell r="CV406">
            <v>0.59</v>
          </cell>
          <cell r="CW406">
            <v>0.83</v>
          </cell>
          <cell r="CX406">
            <v>-0.1</v>
          </cell>
          <cell r="CY406">
            <v>1.17</v>
          </cell>
          <cell r="CZ406">
            <v>0.37</v>
          </cell>
          <cell r="DA406">
            <v>0.37</v>
          </cell>
          <cell r="DB406">
            <v>-0.96</v>
          </cell>
          <cell r="DC406">
            <v>-1.6</v>
          </cell>
          <cell r="DD406">
            <v>0.35</v>
          </cell>
          <cell r="DE406">
            <v>-0.03</v>
          </cell>
          <cell r="DF406">
            <v>1.18</v>
          </cell>
          <cell r="DG406">
            <v>2.66</v>
          </cell>
          <cell r="DH406">
            <v>1.03</v>
          </cell>
          <cell r="DI406">
            <v>1.73</v>
          </cell>
          <cell r="DJ406">
            <v>1.58</v>
          </cell>
          <cell r="DK406">
            <v>1.35</v>
          </cell>
          <cell r="DL406">
            <v>0.52</v>
          </cell>
          <cell r="DM406">
            <v>-0.99</v>
          </cell>
          <cell r="DN406">
            <v>-0.94</v>
          </cell>
          <cell r="DO406">
            <v>-0.87</v>
          </cell>
          <cell r="DP406">
            <v>-1.73</v>
          </cell>
          <cell r="DQ406">
            <v>-0.62</v>
          </cell>
          <cell r="DR406">
            <v>1.82</v>
          </cell>
          <cell r="DS406">
            <v>0.65</v>
          </cell>
          <cell r="DT406">
            <v>-0.02</v>
          </cell>
          <cell r="DU406">
            <v>1.1399999999999999</v>
          </cell>
          <cell r="DV406">
            <v>1.49</v>
          </cell>
          <cell r="DW406">
            <v>0.7</v>
          </cell>
          <cell r="DX406">
            <v>0.72</v>
          </cell>
          <cell r="DY406">
            <v>0.28999999999999998</v>
          </cell>
          <cell r="DZ406">
            <v>-1.93</v>
          </cell>
          <cell r="EA406">
            <v>-1.48</v>
          </cell>
          <cell r="EB406">
            <v>1.45</v>
          </cell>
          <cell r="EC406">
            <v>1.55</v>
          </cell>
          <cell r="ED406">
            <v>2.08</v>
          </cell>
          <cell r="EE406">
            <v>2.3199999999999998</v>
          </cell>
          <cell r="EF406">
            <v>1.98</v>
          </cell>
          <cell r="EG406">
            <v>2.0499999999999998</v>
          </cell>
          <cell r="EH406">
            <v>0.22</v>
          </cell>
          <cell r="EI406">
            <v>0.69</v>
          </cell>
          <cell r="EJ406">
            <v>-0.28000000000000003</v>
          </cell>
          <cell r="EK406">
            <v>-0.63</v>
          </cell>
          <cell r="EL406">
            <v>-0.83</v>
          </cell>
          <cell r="EM406">
            <v>-1.48</v>
          </cell>
          <cell r="EN406">
            <v>-0.32</v>
          </cell>
          <cell r="EO406">
            <v>-0.79</v>
          </cell>
          <cell r="EP406">
            <v>-0.1</v>
          </cell>
          <cell r="EQ406">
            <v>1.01</v>
          </cell>
          <cell r="ER406">
            <v>1.63</v>
          </cell>
          <cell r="ES406">
            <v>1.84</v>
          </cell>
          <cell r="ET406">
            <v>-0.18</v>
          </cell>
          <cell r="EU406">
            <v>0.98</v>
          </cell>
          <cell r="EV406">
            <v>0.98</v>
          </cell>
          <cell r="EW406">
            <v>-0.52</v>
          </cell>
          <cell r="EX406">
            <v>-0.15</v>
          </cell>
          <cell r="EY406">
            <v>0.86</v>
          </cell>
          <cell r="EZ406">
            <v>0.17</v>
          </cell>
          <cell r="FA406">
            <v>1.1000000000000001</v>
          </cell>
          <cell r="FB406">
            <v>1.78</v>
          </cell>
          <cell r="FC406">
            <v>3.17</v>
          </cell>
          <cell r="FD406">
            <v>2.4700000000000002</v>
          </cell>
          <cell r="FE406">
            <v>0.72</v>
          </cell>
          <cell r="FF406">
            <v>2.2799999999999998</v>
          </cell>
          <cell r="FG406">
            <v>1.94</v>
          </cell>
          <cell r="FH406">
            <v>-0.25</v>
          </cell>
          <cell r="FI406">
            <v>0.92</v>
          </cell>
          <cell r="FJ406">
            <v>1.24</v>
          </cell>
          <cell r="FK406">
            <v>1.29</v>
          </cell>
          <cell r="FL406">
            <v>1.67</v>
          </cell>
          <cell r="FM406">
            <v>0.56000000000000005</v>
          </cell>
          <cell r="FN406">
            <v>-0.51</v>
          </cell>
          <cell r="FO406">
            <v>0.28999999999999998</v>
          </cell>
          <cell r="FP406">
            <v>1.01</v>
          </cell>
          <cell r="FQ406">
            <v>0.54</v>
          </cell>
          <cell r="FR406">
            <v>1.25</v>
          </cell>
          <cell r="FS406">
            <v>0.28999999999999998</v>
          </cell>
          <cell r="FT406">
            <v>-0.42</v>
          </cell>
          <cell r="FU406">
            <v>-1.1200000000000001</v>
          </cell>
          <cell r="FV406">
            <v>-0.1</v>
          </cell>
          <cell r="FW406">
            <v>1.59</v>
          </cell>
          <cell r="FX406">
            <v>0.5</v>
          </cell>
          <cell r="FY406">
            <v>-2.4</v>
          </cell>
          <cell r="FZ406">
            <v>-0.73</v>
          </cell>
          <cell r="GA406">
            <v>1.3</v>
          </cell>
          <cell r="GB406">
            <v>1.07</v>
          </cell>
          <cell r="GC406">
            <v>1.46</v>
          </cell>
          <cell r="GD406">
            <v>0.51</v>
          </cell>
          <cell r="GE406">
            <v>1.04</v>
          </cell>
          <cell r="GF406">
            <v>1.25</v>
          </cell>
          <cell r="GG406">
            <v>-0.49</v>
          </cell>
          <cell r="GH406">
            <v>0.89</v>
          </cell>
          <cell r="GI406">
            <v>0.83</v>
          </cell>
          <cell r="GJ406">
            <v>0.24</v>
          </cell>
          <cell r="GK406">
            <v>1</v>
          </cell>
          <cell r="GL406">
            <v>1.1299999999999999</v>
          </cell>
          <cell r="GM406">
            <v>1.94</v>
          </cell>
          <cell r="GN406">
            <v>1.0900000000000001</v>
          </cell>
          <cell r="GO406">
            <v>0.17</v>
          </cell>
          <cell r="GP406">
            <v>0.28999999999999998</v>
          </cell>
          <cell r="GQ406">
            <v>1.01</v>
          </cell>
          <cell r="GR406">
            <v>0.42</v>
          </cell>
          <cell r="GS406">
            <v>-0.4</v>
          </cell>
          <cell r="GT406">
            <v>-0.2</v>
          </cell>
          <cell r="GU406">
            <v>0.56999999999999995</v>
          </cell>
          <cell r="GV406">
            <v>1.71</v>
          </cell>
          <cell r="GW406">
            <v>-0.14000000000000001</v>
          </cell>
          <cell r="GX406">
            <v>-0.15</v>
          </cell>
          <cell r="GY406">
            <v>1.24</v>
          </cell>
          <cell r="GZ406">
            <v>0.68</v>
          </cell>
          <cell r="HA406">
            <v>0.86</v>
          </cell>
          <cell r="HB406">
            <v>1.38</v>
          </cell>
          <cell r="HC406">
            <v>0.48</v>
          </cell>
          <cell r="HD406">
            <v>0.78</v>
          </cell>
          <cell r="HE406">
            <v>-0.86</v>
          </cell>
          <cell r="HF406">
            <v>-0.89</v>
          </cell>
          <cell r="HG406">
            <v>1.57</v>
          </cell>
          <cell r="HH406">
            <v>0.34</v>
          </cell>
          <cell r="HI406">
            <v>1.22</v>
          </cell>
          <cell r="HJ406">
            <v>0.77</v>
          </cell>
          <cell r="HK406">
            <v>0.71</v>
          </cell>
          <cell r="HL406">
            <v>2.12</v>
          </cell>
          <cell r="HM406">
            <v>0.23</v>
          </cell>
          <cell r="HN406">
            <v>0.7</v>
          </cell>
          <cell r="HO406">
            <v>1.1200000000000001</v>
          </cell>
          <cell r="HP406">
            <v>-0.44</v>
          </cell>
          <cell r="HQ406">
            <v>-0.76</v>
          </cell>
          <cell r="HR406">
            <v>0.91</v>
          </cell>
          <cell r="HS406">
            <v>0.93</v>
          </cell>
          <cell r="HT406">
            <v>0.56999999999999995</v>
          </cell>
          <cell r="HU406">
            <v>1.2</v>
          </cell>
          <cell r="HV406">
            <v>0.35</v>
          </cell>
          <cell r="HW406">
            <v>0.25</v>
          </cell>
          <cell r="HX406">
            <v>0.17</v>
          </cell>
          <cell r="HY406">
            <v>1</v>
          </cell>
          <cell r="HZ406">
            <v>1.32</v>
          </cell>
          <cell r="IA406">
            <v>0.33</v>
          </cell>
          <cell r="IB406">
            <v>0.2</v>
          </cell>
          <cell r="IC406">
            <v>-0.4</v>
          </cell>
          <cell r="ID406">
            <v>-1.43</v>
          </cell>
          <cell r="IE406">
            <v>-0.95</v>
          </cell>
          <cell r="IF406">
            <v>0.32</v>
          </cell>
          <cell r="IG406">
            <v>0.69</v>
          </cell>
          <cell r="IH406">
            <v>1.74</v>
          </cell>
          <cell r="II406">
            <v>1.31</v>
          </cell>
          <cell r="IJ406">
            <v>0.59</v>
          </cell>
          <cell r="IK406">
            <v>0.6</v>
          </cell>
          <cell r="IL406">
            <v>0.69</v>
          </cell>
          <cell r="IM406">
            <v>1.33</v>
          </cell>
          <cell r="IN406">
            <v>0.59</v>
          </cell>
          <cell r="IO406">
            <v>-0.56999999999999995</v>
          </cell>
          <cell r="IP406">
            <v>-0.43</v>
          </cell>
          <cell r="IQ406">
            <v>-0.96</v>
          </cell>
          <cell r="IR406">
            <v>-1.1000000000000001</v>
          </cell>
          <cell r="IS406">
            <v>0.96</v>
          </cell>
          <cell r="IT406">
            <v>1.18</v>
          </cell>
          <cell r="IU406">
            <v>-0.62</v>
          </cell>
          <cell r="IV406">
            <v>1.02</v>
          </cell>
          <cell r="IW406">
            <v>1.27</v>
          </cell>
          <cell r="IX406">
            <v>-0.17</v>
          </cell>
          <cell r="IY406">
            <v>0.08</v>
          </cell>
          <cell r="IZ406">
            <v>0.28000000000000003</v>
          </cell>
          <cell r="JA406">
            <v>-1.33</v>
          </cell>
          <cell r="JB406">
            <v>-0.7</v>
          </cell>
          <cell r="JC406">
            <v>0.65</v>
          </cell>
          <cell r="JD406">
            <v>0.14000000000000001</v>
          </cell>
          <cell r="JE406">
            <v>0.35</v>
          </cell>
          <cell r="JF406">
            <v>1.26</v>
          </cell>
          <cell r="JG406">
            <v>1.25</v>
          </cell>
          <cell r="JH406">
            <v>0.28999999999999998</v>
          </cell>
          <cell r="JI406">
            <v>1.05</v>
          </cell>
          <cell r="JJ406">
            <v>1.82</v>
          </cell>
          <cell r="JK406">
            <v>0.24</v>
          </cell>
          <cell r="JL406">
            <v>-0.17</v>
          </cell>
          <cell r="JM406">
            <v>-0.03</v>
          </cell>
          <cell r="JN406">
            <v>0.63</v>
          </cell>
          <cell r="JO406">
            <v>1.76</v>
          </cell>
          <cell r="JP406">
            <v>1.25</v>
          </cell>
          <cell r="JQ406">
            <v>1.26</v>
          </cell>
          <cell r="JR406">
            <v>-0.17</v>
          </cell>
          <cell r="JS406">
            <v>-1.51</v>
          </cell>
          <cell r="JT406">
            <v>-0.08</v>
          </cell>
          <cell r="JU406">
            <v>1.1499999999999999</v>
          </cell>
          <cell r="JV406">
            <v>-0.06</v>
          </cell>
          <cell r="JW406">
            <v>-0.57999999999999996</v>
          </cell>
          <cell r="JX406">
            <v>-0.5</v>
          </cell>
          <cell r="JY406">
            <v>-0.83</v>
          </cell>
          <cell r="JZ406">
            <v>-1.35</v>
          </cell>
          <cell r="KA406">
            <v>-0.23</v>
          </cell>
          <cell r="KB406">
            <v>1.26</v>
          </cell>
          <cell r="KC406">
            <v>0.48</v>
          </cell>
          <cell r="KD406">
            <v>0.21</v>
          </cell>
          <cell r="KE406">
            <v>0.26</v>
          </cell>
          <cell r="KF406">
            <v>-0.37</v>
          </cell>
          <cell r="KG406">
            <v>0.93</v>
          </cell>
          <cell r="KH406">
            <v>1.1100000000000001</v>
          </cell>
          <cell r="KI406">
            <v>-0.17</v>
          </cell>
          <cell r="KJ406">
            <v>-0.64</v>
          </cell>
          <cell r="KK406">
            <v>-0.95</v>
          </cell>
          <cell r="KL406">
            <v>-1.2</v>
          </cell>
          <cell r="KM406">
            <v>0.24</v>
          </cell>
          <cell r="KN406">
            <v>0.63</v>
          </cell>
          <cell r="KO406">
            <v>-0.82</v>
          </cell>
          <cell r="KP406">
            <v>-0.53</v>
          </cell>
          <cell r="KQ406">
            <v>0.79</v>
          </cell>
          <cell r="KR406">
            <v>1.53</v>
          </cell>
          <cell r="KS406">
            <v>1.2</v>
          </cell>
          <cell r="KT406">
            <v>0.62</v>
          </cell>
          <cell r="KU406">
            <v>0.65</v>
          </cell>
          <cell r="KV406">
            <v>0.82</v>
          </cell>
          <cell r="KW406">
            <v>-1.1000000000000001</v>
          </cell>
          <cell r="KX406">
            <v>0.46</v>
          </cell>
          <cell r="KY406">
            <v>1.23</v>
          </cell>
          <cell r="KZ406">
            <v>0.74</v>
          </cell>
          <cell r="LA406">
            <v>1.28</v>
          </cell>
          <cell r="LB406">
            <v>0.01</v>
          </cell>
          <cell r="LC406">
            <v>0.17</v>
          </cell>
          <cell r="LD406">
            <v>0.15</v>
          </cell>
          <cell r="LE406">
            <v>0.32</v>
          </cell>
          <cell r="LF406">
            <v>0.4</v>
          </cell>
          <cell r="LG406">
            <v>0.6</v>
          </cell>
          <cell r="LH406">
            <v>0.40793028267920323</v>
          </cell>
          <cell r="LI406">
            <v>-4.3015966811376594E-2</v>
          </cell>
          <cell r="LJ406">
            <v>-0.2799882737973024</v>
          </cell>
          <cell r="LK406">
            <v>-0.27148288575186735</v>
          </cell>
          <cell r="LL406">
            <v>1.7197619973993916E-3</v>
          </cell>
          <cell r="LM406">
            <v>0.31224803409078949</v>
          </cell>
          <cell r="LN406">
            <v>0.57386039566487079</v>
          </cell>
          <cell r="LO406">
            <v>0.87526699960836762</v>
          </cell>
          <cell r="LP406">
            <v>0.88157240360100031</v>
          </cell>
          <cell r="LQ406">
            <v>0.87451881689109112</v>
          </cell>
          <cell r="LR406">
            <v>0.65133883130673875</v>
          </cell>
          <cell r="LS406">
            <v>0.33898113100721672</v>
          </cell>
          <cell r="LT406">
            <v>0.122028126290965</v>
          </cell>
          <cell r="LU406">
            <v>-0.3803153988323284</v>
          </cell>
          <cell r="LV406">
            <v>-0.22380171998360629</v>
          </cell>
          <cell r="LW406">
            <v>0.3881250875675456</v>
          </cell>
          <cell r="LX406">
            <v>0.3867686597710982</v>
          </cell>
          <cell r="LY406">
            <v>0.69999999999999973</v>
          </cell>
          <cell r="LZ406">
            <v>0.79999999999999993</v>
          </cell>
          <cell r="MA406">
            <v>0.8999999999999998</v>
          </cell>
          <cell r="MB406">
            <v>0.84910861669699234</v>
          </cell>
          <cell r="MC406">
            <v>0.73623730778135155</v>
          </cell>
          <cell r="MD406">
            <v>0.82211084559445524</v>
          </cell>
          <cell r="ME406">
            <v>0.88522715400643326</v>
          </cell>
        </row>
        <row r="407">
          <cell r="A407">
            <v>4103031</v>
          </cell>
          <cell r="G407" t="str">
            <v xml:space="preserve">Conjunto infantil </v>
          </cell>
          <cell r="H407">
            <v>1.84</v>
          </cell>
          <cell r="I407">
            <v>0.39</v>
          </cell>
          <cell r="J407">
            <v>-0.51</v>
          </cell>
          <cell r="K407">
            <v>-0.09</v>
          </cell>
          <cell r="L407">
            <v>0.91</v>
          </cell>
          <cell r="M407">
            <v>1.55</v>
          </cell>
          <cell r="N407">
            <v>1.1499999999999999</v>
          </cell>
          <cell r="O407">
            <v>1.23</v>
          </cell>
          <cell r="P407">
            <v>1.1100000000000001</v>
          </cell>
          <cell r="Q407">
            <v>0.93</v>
          </cell>
          <cell r="R407">
            <v>0.55000000000000004</v>
          </cell>
          <cell r="S407">
            <v>0.13</v>
          </cell>
          <cell r="T407">
            <v>1</v>
          </cell>
          <cell r="U407">
            <v>-0.54</v>
          </cell>
          <cell r="V407">
            <v>-0.14000000000000001</v>
          </cell>
          <cell r="W407">
            <v>-0.46</v>
          </cell>
          <cell r="X407">
            <v>0.56000000000000005</v>
          </cell>
          <cell r="Y407">
            <v>0.51</v>
          </cell>
          <cell r="Z407">
            <v>0.25</v>
          </cell>
          <cell r="AA407">
            <v>0.85</v>
          </cell>
          <cell r="AB407">
            <v>0.77</v>
          </cell>
          <cell r="AC407">
            <v>1.43</v>
          </cell>
          <cell r="AD407">
            <v>0.68</v>
          </cell>
          <cell r="AE407">
            <v>1.17</v>
          </cell>
          <cell r="AF407">
            <v>0.89</v>
          </cell>
          <cell r="AG407">
            <v>-0.68</v>
          </cell>
          <cell r="AH407">
            <v>-0.91</v>
          </cell>
          <cell r="AI407">
            <v>-0.11</v>
          </cell>
          <cell r="AJ407">
            <v>0.8</v>
          </cell>
          <cell r="AK407">
            <v>-0.79</v>
          </cell>
          <cell r="AL407">
            <v>-0.82</v>
          </cell>
          <cell r="AM407">
            <v>0.93</v>
          </cell>
          <cell r="AN407">
            <v>0.16</v>
          </cell>
          <cell r="AO407">
            <v>0.2</v>
          </cell>
          <cell r="AP407">
            <v>-0.45</v>
          </cell>
          <cell r="AQ407">
            <v>0.74</v>
          </cell>
          <cell r="AR407">
            <v>1.55</v>
          </cell>
          <cell r="AS407">
            <v>-0.79</v>
          </cell>
          <cell r="AT407">
            <v>-0.64</v>
          </cell>
          <cell r="AU407">
            <v>2.12</v>
          </cell>
          <cell r="AV407">
            <v>1.1599999999999999</v>
          </cell>
          <cell r="AW407">
            <v>0.83</v>
          </cell>
          <cell r="AX407">
            <v>1.5</v>
          </cell>
          <cell r="AY407">
            <v>7.0000000000000007E-2</v>
          </cell>
          <cell r="AZ407">
            <v>1.62</v>
          </cell>
          <cell r="BA407">
            <v>1.56</v>
          </cell>
          <cell r="BB407">
            <v>1.1200000000000001</v>
          </cell>
          <cell r="BC407">
            <v>2.4300000000000002</v>
          </cell>
          <cell r="BD407">
            <v>0.94</v>
          </cell>
          <cell r="BE407">
            <v>-0.11</v>
          </cell>
          <cell r="BF407">
            <v>-0.48</v>
          </cell>
          <cell r="BG407">
            <v>-0.05</v>
          </cell>
          <cell r="BH407">
            <v>0.81</v>
          </cell>
          <cell r="BI407">
            <v>0.73</v>
          </cell>
          <cell r="BJ407">
            <v>-0.5</v>
          </cell>
          <cell r="BK407">
            <v>-0.54</v>
          </cell>
          <cell r="BL407">
            <v>-0.44</v>
          </cell>
          <cell r="BM407">
            <v>-1.38</v>
          </cell>
          <cell r="BN407">
            <v>-0.17</v>
          </cell>
          <cell r="BO407">
            <v>1.55</v>
          </cell>
          <cell r="BP407">
            <v>-0.48</v>
          </cell>
          <cell r="BQ407">
            <v>-0.4</v>
          </cell>
          <cell r="BR407">
            <v>1.1299999999999999</v>
          </cell>
          <cell r="BS407">
            <v>0.19</v>
          </cell>
          <cell r="BT407">
            <v>-0.81</v>
          </cell>
          <cell r="BU407">
            <v>1.24</v>
          </cell>
          <cell r="BV407">
            <v>0.8</v>
          </cell>
          <cell r="BW407">
            <v>-1.32</v>
          </cell>
          <cell r="BX407">
            <v>-0.09</v>
          </cell>
          <cell r="BY407">
            <v>-0.34</v>
          </cell>
          <cell r="BZ407">
            <v>1.42</v>
          </cell>
          <cell r="CA407">
            <v>1.58</v>
          </cell>
          <cell r="CB407">
            <v>-0.28999999999999998</v>
          </cell>
          <cell r="CC407">
            <v>-0.7</v>
          </cell>
          <cell r="CD407">
            <v>-1.82</v>
          </cell>
          <cell r="CE407">
            <v>-0.31</v>
          </cell>
          <cell r="CF407">
            <v>0.38</v>
          </cell>
          <cell r="CG407">
            <v>1.74</v>
          </cell>
          <cell r="CH407">
            <v>1.06</v>
          </cell>
          <cell r="CI407">
            <v>-0.15</v>
          </cell>
          <cell r="CJ407">
            <v>-0.92</v>
          </cell>
          <cell r="CK407">
            <v>-0.01</v>
          </cell>
          <cell r="CL407">
            <v>0.63</v>
          </cell>
          <cell r="CM407">
            <v>-0.64</v>
          </cell>
          <cell r="CN407">
            <v>-1.54</v>
          </cell>
          <cell r="CO407">
            <v>0.16</v>
          </cell>
          <cell r="CP407">
            <v>0.2</v>
          </cell>
          <cell r="CQ407">
            <v>0.32</v>
          </cell>
          <cell r="CR407">
            <v>-0.03</v>
          </cell>
          <cell r="CS407">
            <v>-1.58</v>
          </cell>
          <cell r="CT407">
            <v>0.26</v>
          </cell>
          <cell r="CU407">
            <v>0.44</v>
          </cell>
          <cell r="CV407">
            <v>0.3</v>
          </cell>
          <cell r="CW407">
            <v>-0.21</v>
          </cell>
          <cell r="CX407">
            <v>0.73</v>
          </cell>
          <cell r="CY407">
            <v>1.51</v>
          </cell>
          <cell r="CZ407">
            <v>1.76</v>
          </cell>
          <cell r="DA407">
            <v>1.76</v>
          </cell>
          <cell r="DB407">
            <v>1.57</v>
          </cell>
          <cell r="DC407">
            <v>2.57</v>
          </cell>
          <cell r="DD407">
            <v>2.89</v>
          </cell>
          <cell r="DE407">
            <v>1.43</v>
          </cell>
          <cell r="DF407">
            <v>1.52</v>
          </cell>
          <cell r="DG407">
            <v>1.68</v>
          </cell>
          <cell r="DH407">
            <v>-0.02</v>
          </cell>
          <cell r="DI407">
            <v>-0.5</v>
          </cell>
          <cell r="DJ407">
            <v>1.53</v>
          </cell>
          <cell r="DK407">
            <v>0.18</v>
          </cell>
          <cell r="DL407">
            <v>-0.09</v>
          </cell>
          <cell r="DM407">
            <v>-0.49</v>
          </cell>
          <cell r="DN407">
            <v>-0.36</v>
          </cell>
          <cell r="DO407">
            <v>0.79</v>
          </cell>
          <cell r="DP407">
            <v>1.56</v>
          </cell>
          <cell r="DQ407">
            <v>0.48</v>
          </cell>
          <cell r="DR407">
            <v>0.4</v>
          </cell>
          <cell r="DS407">
            <v>2.57</v>
          </cell>
          <cell r="DT407">
            <v>1</v>
          </cell>
          <cell r="DU407">
            <v>0.88</v>
          </cell>
          <cell r="DV407">
            <v>0.52</v>
          </cell>
          <cell r="DW407">
            <v>0.72</v>
          </cell>
          <cell r="DX407">
            <v>1.19</v>
          </cell>
          <cell r="DY407">
            <v>0.14000000000000001</v>
          </cell>
          <cell r="DZ407">
            <v>-0.3</v>
          </cell>
          <cell r="EA407">
            <v>-0.06</v>
          </cell>
          <cell r="EB407">
            <v>0.94</v>
          </cell>
          <cell r="EC407">
            <v>-0.16</v>
          </cell>
          <cell r="ED407">
            <v>-0.52</v>
          </cell>
          <cell r="EE407">
            <v>-1.87</v>
          </cell>
          <cell r="EF407">
            <v>-0.67</v>
          </cell>
          <cell r="EG407">
            <v>0.62</v>
          </cell>
          <cell r="EH407">
            <v>1</v>
          </cell>
          <cell r="EI407">
            <v>0.09</v>
          </cell>
          <cell r="EJ407">
            <v>0.47</v>
          </cell>
          <cell r="EK407">
            <v>0.59</v>
          </cell>
          <cell r="EL407">
            <v>0.7</v>
          </cell>
          <cell r="EM407">
            <v>0.5</v>
          </cell>
          <cell r="EN407">
            <v>0.71</v>
          </cell>
          <cell r="EO407">
            <v>1.07</v>
          </cell>
          <cell r="EP407">
            <v>1.9</v>
          </cell>
          <cell r="EQ407">
            <v>2.66</v>
          </cell>
          <cell r="ER407">
            <v>-0.66</v>
          </cell>
          <cell r="ES407">
            <v>0.33</v>
          </cell>
          <cell r="ET407">
            <v>1.64</v>
          </cell>
          <cell r="EU407">
            <v>1.78</v>
          </cell>
          <cell r="EV407">
            <v>1.1100000000000001</v>
          </cell>
          <cell r="EW407">
            <v>-0.1</v>
          </cell>
          <cell r="EX407">
            <v>0.38</v>
          </cell>
          <cell r="EY407">
            <v>-0.33</v>
          </cell>
          <cell r="EZ407">
            <v>0.83</v>
          </cell>
          <cell r="FA407">
            <v>3.02</v>
          </cell>
          <cell r="FB407">
            <v>1.87</v>
          </cell>
          <cell r="FC407">
            <v>-0.89</v>
          </cell>
          <cell r="FD407">
            <v>1.21</v>
          </cell>
          <cell r="FE407">
            <v>1.54</v>
          </cell>
          <cell r="FF407">
            <v>1.58</v>
          </cell>
          <cell r="FG407">
            <v>0.82</v>
          </cell>
          <cell r="FH407">
            <v>-0.6</v>
          </cell>
          <cell r="FI407">
            <v>0.22</v>
          </cell>
          <cell r="FJ407">
            <v>1.1100000000000001</v>
          </cell>
          <cell r="FK407">
            <v>1.65</v>
          </cell>
          <cell r="FL407">
            <v>0.86</v>
          </cell>
          <cell r="FM407">
            <v>0.44</v>
          </cell>
          <cell r="FN407">
            <v>1.1299999999999999</v>
          </cell>
          <cell r="FO407">
            <v>1.1100000000000001</v>
          </cell>
          <cell r="FP407">
            <v>0.66</v>
          </cell>
          <cell r="FQ407">
            <v>0.88</v>
          </cell>
          <cell r="FR407">
            <v>0.55000000000000004</v>
          </cell>
          <cell r="FS407">
            <v>0.1</v>
          </cell>
          <cell r="FT407">
            <v>1.06</v>
          </cell>
          <cell r="FU407">
            <v>0.27</v>
          </cell>
          <cell r="FV407">
            <v>0.75</v>
          </cell>
          <cell r="FW407">
            <v>-0.96</v>
          </cell>
          <cell r="FX407">
            <v>-2.58</v>
          </cell>
          <cell r="FY407">
            <v>-1.67</v>
          </cell>
          <cell r="FZ407">
            <v>0.12</v>
          </cell>
          <cell r="GA407">
            <v>0.34</v>
          </cell>
          <cell r="GB407">
            <v>-0.82</v>
          </cell>
          <cell r="GC407">
            <v>-1.02</v>
          </cell>
          <cell r="GD407">
            <v>1.53</v>
          </cell>
          <cell r="GE407">
            <v>1.82</v>
          </cell>
          <cell r="GF407">
            <v>0.54</v>
          </cell>
          <cell r="GG407">
            <v>0.15</v>
          </cell>
          <cell r="GH407">
            <v>0.59</v>
          </cell>
          <cell r="GI407">
            <v>1.1200000000000001</v>
          </cell>
          <cell r="GJ407">
            <v>-0.34</v>
          </cell>
          <cell r="GK407">
            <v>0.93</v>
          </cell>
          <cell r="GL407">
            <v>1.58</v>
          </cell>
          <cell r="GM407">
            <v>-0.89</v>
          </cell>
          <cell r="GN407">
            <v>0.9</v>
          </cell>
          <cell r="GO407">
            <v>1.61</v>
          </cell>
          <cell r="GP407">
            <v>1.25</v>
          </cell>
          <cell r="GQ407">
            <v>1.77</v>
          </cell>
          <cell r="GR407">
            <v>-0.57999999999999996</v>
          </cell>
          <cell r="GS407">
            <v>1.0900000000000001</v>
          </cell>
          <cell r="GT407">
            <v>2.41</v>
          </cell>
          <cell r="GU407">
            <v>0.8</v>
          </cell>
          <cell r="GV407">
            <v>0.7</v>
          </cell>
          <cell r="GW407">
            <v>-0.59</v>
          </cell>
          <cell r="GX407">
            <v>-0.23</v>
          </cell>
          <cell r="GY407">
            <v>-0.32</v>
          </cell>
          <cell r="GZ407">
            <v>-0.66</v>
          </cell>
          <cell r="HA407">
            <v>-0.37</v>
          </cell>
          <cell r="HB407">
            <v>-0.13</v>
          </cell>
          <cell r="HC407">
            <v>-0.41</v>
          </cell>
          <cell r="HD407">
            <v>-0.65</v>
          </cell>
          <cell r="HE407">
            <v>1.02</v>
          </cell>
          <cell r="HF407">
            <v>0.64</v>
          </cell>
          <cell r="HG407">
            <v>0.86</v>
          </cell>
          <cell r="HH407">
            <v>2.27</v>
          </cell>
          <cell r="HI407">
            <v>0.75</v>
          </cell>
          <cell r="HJ407">
            <v>0.53</v>
          </cell>
          <cell r="HK407">
            <v>0.79</v>
          </cell>
          <cell r="HL407">
            <v>0.42</v>
          </cell>
          <cell r="HM407">
            <v>0.02</v>
          </cell>
          <cell r="HN407">
            <v>1.32</v>
          </cell>
          <cell r="HO407">
            <v>0.48</v>
          </cell>
          <cell r="HP407">
            <v>0.4</v>
          </cell>
          <cell r="HQ407">
            <v>1.61</v>
          </cell>
          <cell r="HR407">
            <v>-0.54</v>
          </cell>
          <cell r="HS407">
            <v>1.31</v>
          </cell>
          <cell r="HT407">
            <v>0.64</v>
          </cell>
          <cell r="HU407">
            <v>-1.32</v>
          </cell>
          <cell r="HV407">
            <v>-0.42</v>
          </cell>
          <cell r="HW407">
            <v>-0.44</v>
          </cell>
          <cell r="HX407">
            <v>1.33</v>
          </cell>
          <cell r="HY407">
            <v>-0.01</v>
          </cell>
          <cell r="HZ407">
            <v>0.3</v>
          </cell>
          <cell r="IA407">
            <v>1.53</v>
          </cell>
          <cell r="IB407">
            <v>2.0699999999999998</v>
          </cell>
          <cell r="IC407">
            <v>-0.09</v>
          </cell>
          <cell r="ID407">
            <v>1.79</v>
          </cell>
          <cell r="IE407">
            <v>2.08</v>
          </cell>
          <cell r="IF407">
            <v>-1.04</v>
          </cell>
          <cell r="IG407">
            <v>1.29</v>
          </cell>
          <cell r="IH407">
            <v>1.33</v>
          </cell>
          <cell r="II407">
            <v>1.3</v>
          </cell>
          <cell r="IJ407">
            <v>0.66</v>
          </cell>
          <cell r="IK407">
            <v>1.1599999999999999</v>
          </cell>
          <cell r="IL407">
            <v>3.08</v>
          </cell>
          <cell r="IM407">
            <v>2.34</v>
          </cell>
          <cell r="IN407">
            <v>2.09</v>
          </cell>
          <cell r="IO407">
            <v>0.56000000000000005</v>
          </cell>
          <cell r="IP407">
            <v>-0.75</v>
          </cell>
          <cell r="IQ407">
            <v>-0.93</v>
          </cell>
          <cell r="IR407">
            <v>0.35</v>
          </cell>
          <cell r="IS407">
            <v>1.81</v>
          </cell>
          <cell r="IT407">
            <v>-0.38</v>
          </cell>
          <cell r="IU407">
            <v>-1.27</v>
          </cell>
          <cell r="IV407">
            <v>0.1</v>
          </cell>
          <cell r="IW407">
            <v>-0.27</v>
          </cell>
          <cell r="IX407">
            <v>0.15</v>
          </cell>
          <cell r="IY407">
            <v>-0.89</v>
          </cell>
          <cell r="IZ407">
            <v>-0.36</v>
          </cell>
          <cell r="JA407">
            <v>-0.13</v>
          </cell>
          <cell r="JB407">
            <v>-0.37</v>
          </cell>
          <cell r="JC407">
            <v>2.13</v>
          </cell>
          <cell r="JD407">
            <v>1.72</v>
          </cell>
          <cell r="JE407">
            <v>-0.09</v>
          </cell>
          <cell r="JF407">
            <v>0.08</v>
          </cell>
          <cell r="JG407">
            <v>-0.56999999999999995</v>
          </cell>
          <cell r="JH407">
            <v>1.34</v>
          </cell>
          <cell r="JI407">
            <v>1.36</v>
          </cell>
          <cell r="JJ407">
            <v>-0.48</v>
          </cell>
          <cell r="JK407">
            <v>0.53</v>
          </cell>
          <cell r="JL407">
            <v>1.1599999999999999</v>
          </cell>
          <cell r="JM407">
            <v>0.62</v>
          </cell>
          <cell r="JN407">
            <v>0.38</v>
          </cell>
          <cell r="JO407">
            <v>0.84</v>
          </cell>
          <cell r="JP407">
            <v>0.27</v>
          </cell>
          <cell r="JQ407">
            <v>-0.03</v>
          </cell>
          <cell r="JR407">
            <v>1.17</v>
          </cell>
          <cell r="JS407">
            <v>1.0900000000000001</v>
          </cell>
          <cell r="JT407">
            <v>0.24</v>
          </cell>
          <cell r="JU407">
            <v>0.14000000000000001</v>
          </cell>
          <cell r="JV407">
            <v>0.22</v>
          </cell>
          <cell r="JW407">
            <v>-0.52</v>
          </cell>
          <cell r="JX407">
            <v>0.24</v>
          </cell>
          <cell r="JY407">
            <v>0.52</v>
          </cell>
          <cell r="JZ407">
            <v>-0.18</v>
          </cell>
          <cell r="KA407">
            <v>0.12</v>
          </cell>
          <cell r="KB407">
            <v>-0.79</v>
          </cell>
          <cell r="KC407">
            <v>-0.37</v>
          </cell>
          <cell r="KD407">
            <v>0.09</v>
          </cell>
          <cell r="KE407">
            <v>0.37</v>
          </cell>
          <cell r="KF407">
            <v>-0.11</v>
          </cell>
          <cell r="KG407">
            <v>-0.91</v>
          </cell>
          <cell r="KH407">
            <v>1.3</v>
          </cell>
          <cell r="KI407">
            <v>-0.69</v>
          </cell>
          <cell r="KJ407">
            <v>-1.56</v>
          </cell>
          <cell r="KK407">
            <v>0.72</v>
          </cell>
          <cell r="KL407">
            <v>-1.0900000000000001</v>
          </cell>
          <cell r="KM407">
            <v>-1.77</v>
          </cell>
          <cell r="KN407">
            <v>-0.52</v>
          </cell>
          <cell r="KO407">
            <v>-1.24</v>
          </cell>
          <cell r="KP407">
            <v>-0.09</v>
          </cell>
          <cell r="KQ407">
            <v>1.82</v>
          </cell>
          <cell r="KR407">
            <v>0.67</v>
          </cell>
          <cell r="KS407">
            <v>0.56000000000000005</v>
          </cell>
          <cell r="KT407">
            <v>0.27</v>
          </cell>
          <cell r="KU407">
            <v>0.33</v>
          </cell>
          <cell r="KV407">
            <v>0.28000000000000003</v>
          </cell>
          <cell r="KW407">
            <v>-0.04</v>
          </cell>
          <cell r="KX407">
            <v>-0.49</v>
          </cell>
          <cell r="KY407">
            <v>-1.1000000000000001</v>
          </cell>
          <cell r="KZ407">
            <v>-0.11</v>
          </cell>
          <cell r="LA407">
            <v>0.03</v>
          </cell>
          <cell r="LB407">
            <v>-0.14000000000000001</v>
          </cell>
          <cell r="LC407">
            <v>-0.23</v>
          </cell>
          <cell r="LD407">
            <v>-1.06</v>
          </cell>
          <cell r="LE407">
            <v>-0.81</v>
          </cell>
          <cell r="LF407">
            <v>0.4</v>
          </cell>
          <cell r="LG407">
            <v>0.6</v>
          </cell>
          <cell r="LH407">
            <v>0.40793028267920323</v>
          </cell>
          <cell r="LI407">
            <v>-4.3015966811376594E-2</v>
          </cell>
          <cell r="LJ407">
            <v>-0.2799882737973024</v>
          </cell>
          <cell r="LK407">
            <v>-0.27148288575186735</v>
          </cell>
          <cell r="LL407">
            <v>1.7197619973993916E-3</v>
          </cell>
          <cell r="LM407">
            <v>0.31224803409078949</v>
          </cell>
          <cell r="LN407">
            <v>0.57386039566487079</v>
          </cell>
          <cell r="LO407">
            <v>0.87526699960836762</v>
          </cell>
          <cell r="LP407">
            <v>0.88157240360100031</v>
          </cell>
          <cell r="LQ407">
            <v>0.87451881689109112</v>
          </cell>
          <cell r="LR407">
            <v>0.65133883130673875</v>
          </cell>
          <cell r="LS407">
            <v>0.33898113100721672</v>
          </cell>
          <cell r="LT407">
            <v>0.122028126290965</v>
          </cell>
          <cell r="LU407">
            <v>-0.3803153988323284</v>
          </cell>
          <cell r="LV407">
            <v>-0.22380171998360629</v>
          </cell>
          <cell r="LW407">
            <v>0.3881250875675456</v>
          </cell>
          <cell r="LX407">
            <v>0.3867686597710982</v>
          </cell>
          <cell r="LY407">
            <v>0.69999999999999973</v>
          </cell>
          <cell r="LZ407">
            <v>0.79999999999999993</v>
          </cell>
          <cell r="MA407">
            <v>0.8999999999999998</v>
          </cell>
          <cell r="MB407">
            <v>0.84910861669699234</v>
          </cell>
          <cell r="MC407">
            <v>0.73623730778135155</v>
          </cell>
          <cell r="MD407">
            <v>0.82211084559445524</v>
          </cell>
          <cell r="ME407">
            <v>0.88522715400643326</v>
          </cell>
        </row>
        <row r="408">
          <cell r="A408" t="str">
            <v>VSCA</v>
          </cell>
          <cell r="D408" t="str">
            <v>+</v>
          </cell>
          <cell r="E408" t="str">
            <v>Calçados e Acessórios</v>
          </cell>
          <cell r="H408">
            <v>1.0966511873696103</v>
          </cell>
          <cell r="I408">
            <v>0.45544369593911382</v>
          </cell>
          <cell r="J408">
            <v>0.17666881362478981</v>
          </cell>
          <cell r="K408">
            <v>-6.3315572297445721E-2</v>
          </cell>
          <cell r="L408">
            <v>0.42819497751072877</v>
          </cell>
          <cell r="M408">
            <v>0.59585567618126611</v>
          </cell>
          <cell r="N408">
            <v>0.46279143393080757</v>
          </cell>
          <cell r="O408">
            <v>0.67807977911692907</v>
          </cell>
          <cell r="P408">
            <v>1.4080012476074981</v>
          </cell>
          <cell r="Q408">
            <v>0.93900890695815842</v>
          </cell>
          <cell r="R408">
            <v>0.70800998098074108</v>
          </cell>
          <cell r="S408">
            <v>0.93961455160070517</v>
          </cell>
          <cell r="T408">
            <v>1.2014730768053745</v>
          </cell>
          <cell r="U408">
            <v>0.80266380758970457</v>
          </cell>
          <cell r="V408">
            <v>0.37443209514291093</v>
          </cell>
          <cell r="W408">
            <v>0.11829444621344608</v>
          </cell>
          <cell r="X408">
            <v>-0.23360536084083575</v>
          </cell>
          <cell r="Y408">
            <v>0.20017135415764195</v>
          </cell>
          <cell r="Z408">
            <v>-0.41839998915538446</v>
          </cell>
          <cell r="AA408">
            <v>0.20832830535379293</v>
          </cell>
          <cell r="AB408">
            <v>1.3735125137451694</v>
          </cell>
          <cell r="AC408">
            <v>1.0430824593618613</v>
          </cell>
          <cell r="AD408">
            <v>1.6251832937326589</v>
          </cell>
          <cell r="AE408">
            <v>2.9226159265192257</v>
          </cell>
          <cell r="AF408">
            <v>1.027413675763976</v>
          </cell>
          <cell r="AG408">
            <v>0.25085368695680738</v>
          </cell>
          <cell r="AH408">
            <v>0.288595566496058</v>
          </cell>
          <cell r="AI408">
            <v>-0.1898996516762671</v>
          </cell>
          <cell r="AJ408">
            <v>0.1401574015934727</v>
          </cell>
          <cell r="AK408">
            <v>0.39439708964694237</v>
          </cell>
          <cell r="AL408">
            <v>0.10698792491345213</v>
          </cell>
          <cell r="AM408">
            <v>0.42269159013725638</v>
          </cell>
          <cell r="AN408">
            <v>0.25787929890113875</v>
          </cell>
          <cell r="AO408">
            <v>0.24308620894377772</v>
          </cell>
          <cell r="AP408">
            <v>1.2795832333712518</v>
          </cell>
          <cell r="AQ408">
            <v>0.74691875876650904</v>
          </cell>
          <cell r="AR408">
            <v>0.7086284491475372</v>
          </cell>
          <cell r="AS408">
            <v>0.23840716360280753</v>
          </cell>
          <cell r="AT408">
            <v>-0.17084072966256456</v>
          </cell>
          <cell r="AU408">
            <v>0.74009932459305194</v>
          </cell>
          <cell r="AV408">
            <v>0.51498682070922686</v>
          </cell>
          <cell r="AW408">
            <v>0.25473473675335911</v>
          </cell>
          <cell r="AX408">
            <v>0.512886828485278</v>
          </cell>
          <cell r="AY408">
            <v>0.82117856864395689</v>
          </cell>
          <cell r="AZ408">
            <v>0.541972518647583</v>
          </cell>
          <cell r="BA408">
            <v>0.54421822762223215</v>
          </cell>
          <cell r="BB408">
            <v>0.37860883942565154</v>
          </cell>
          <cell r="BC408">
            <v>0.29943114061410575</v>
          </cell>
          <cell r="BD408">
            <v>0.47591254257741744</v>
          </cell>
          <cell r="BE408">
            <v>0.36764288736453904</v>
          </cell>
          <cell r="BF408">
            <v>-0.53971719128483953</v>
          </cell>
          <cell r="BG408">
            <v>-0.65106650530920818</v>
          </cell>
          <cell r="BH408">
            <v>0.15941841446629548</v>
          </cell>
          <cell r="BI408">
            <v>0.23184976086287523</v>
          </cell>
          <cell r="BJ408">
            <v>-0.18089535920351493</v>
          </cell>
          <cell r="BK408">
            <v>0.80733579844677827</v>
          </cell>
          <cell r="BL408">
            <v>0.71407474932807524</v>
          </cell>
          <cell r="BM408">
            <v>0.55832781261181308</v>
          </cell>
          <cell r="BN408">
            <v>1.2879114137575494</v>
          </cell>
          <cell r="BO408">
            <v>1.2230080140283728</v>
          </cell>
          <cell r="BP408">
            <v>0.73305028855995169</v>
          </cell>
          <cell r="BQ408">
            <v>0.32367114814131365</v>
          </cell>
          <cell r="BR408">
            <v>-6.1908426536181567E-2</v>
          </cell>
          <cell r="BS408">
            <v>0.57407732487733987</v>
          </cell>
          <cell r="BT408">
            <v>0.80400767963506958</v>
          </cell>
          <cell r="BU408">
            <v>0.35133887204706088</v>
          </cell>
          <cell r="BV408">
            <v>0.36355658393899154</v>
          </cell>
          <cell r="BW408">
            <v>1.167697082719565</v>
          </cell>
          <cell r="BX408">
            <v>1.4001745778544346</v>
          </cell>
          <cell r="BY408">
            <v>0.89492861914354316</v>
          </cell>
          <cell r="BZ408">
            <v>0.85690173895604793</v>
          </cell>
          <cell r="CA408">
            <v>0.80403238395420051</v>
          </cell>
          <cell r="CB408">
            <v>0.75693956938421048</v>
          </cell>
          <cell r="CC408">
            <v>0.49403673583442803</v>
          </cell>
          <cell r="CD408">
            <v>-0.4189786039519281</v>
          </cell>
          <cell r="CE408">
            <v>-0.27314352419469473</v>
          </cell>
          <cell r="CF408">
            <v>0.63789436984604686</v>
          </cell>
          <cell r="CG408">
            <v>1.1445556028339814</v>
          </cell>
          <cell r="CH408">
            <v>1.7233658954562074</v>
          </cell>
          <cell r="CI408">
            <v>1.7367846869431445</v>
          </cell>
          <cell r="CJ408">
            <v>1.0178117093333257</v>
          </cell>
          <cell r="CK408">
            <v>0.79208560012116258</v>
          </cell>
          <cell r="CL408">
            <v>0.10601695821727257</v>
          </cell>
          <cell r="CM408">
            <v>0.22274193929545369</v>
          </cell>
          <cell r="CN408">
            <v>0.77278182124298367</v>
          </cell>
          <cell r="CO408">
            <v>-9.1629028317535319E-2</v>
          </cell>
          <cell r="CP408">
            <v>-0.20992374753787804</v>
          </cell>
          <cell r="CQ408">
            <v>0.67180911812179067</v>
          </cell>
          <cell r="CR408">
            <v>0.13192722654891287</v>
          </cell>
          <cell r="CS408">
            <v>0.33565655651911258</v>
          </cell>
          <cell r="CT408">
            <v>1.0107106246485762</v>
          </cell>
          <cell r="CU408">
            <v>0.44140719636044567</v>
          </cell>
          <cell r="CV408">
            <v>0.16427506750956927</v>
          </cell>
          <cell r="CW408">
            <v>0.46275635067698578</v>
          </cell>
          <cell r="CX408">
            <v>0.64348414122816355</v>
          </cell>
          <cell r="CY408">
            <v>0.86278479378590878</v>
          </cell>
          <cell r="CZ408">
            <v>-0.12804718365504</v>
          </cell>
          <cell r="DA408">
            <v>-0.12804718365504</v>
          </cell>
          <cell r="DB408">
            <v>-0.13994834677291879</v>
          </cell>
          <cell r="DC408">
            <v>-0.20036977696568073</v>
          </cell>
          <cell r="DD408">
            <v>-0.1910720130338881</v>
          </cell>
          <cell r="DE408">
            <v>0.26098337992208365</v>
          </cell>
          <cell r="DF408">
            <v>0.67400600763340568</v>
          </cell>
          <cell r="DG408">
            <v>0.41097156824480524</v>
          </cell>
          <cell r="DH408">
            <v>1.4032212009434732</v>
          </cell>
          <cell r="DI408">
            <v>1.524727591097357</v>
          </cell>
          <cell r="DJ408">
            <v>1.0889557623884023</v>
          </cell>
          <cell r="DK408">
            <v>0.53487239774397288</v>
          </cell>
          <cell r="DL408">
            <v>0.22756367081915219</v>
          </cell>
          <cell r="DM408">
            <v>0.56694979693402558</v>
          </cell>
          <cell r="DN408">
            <v>0.18251358493257658</v>
          </cell>
          <cell r="DO408">
            <v>0.44542108080869874</v>
          </cell>
          <cell r="DP408">
            <v>1.0058810433446859</v>
          </cell>
          <cell r="DQ408">
            <v>0.92771141042009897</v>
          </cell>
          <cell r="DR408">
            <v>0.67290570253941717</v>
          </cell>
          <cell r="DS408">
            <v>1.4393147369860291</v>
          </cell>
          <cell r="DT408">
            <v>0.6961155775720369</v>
          </cell>
          <cell r="DU408">
            <v>0.19937852311890125</v>
          </cell>
          <cell r="DV408">
            <v>0.55057228273223713</v>
          </cell>
          <cell r="DW408">
            <v>0.68582931537313274</v>
          </cell>
          <cell r="DX408">
            <v>0.37794694611271856</v>
          </cell>
          <cell r="DY408">
            <v>0.48422075296217004</v>
          </cell>
          <cell r="DZ408">
            <v>0.73694273456951742</v>
          </cell>
          <cell r="EA408">
            <v>-0.18620223143949888</v>
          </cell>
          <cell r="EB408">
            <v>-0.32074439533421534</v>
          </cell>
          <cell r="EC408">
            <v>0.19961556347380682</v>
          </cell>
          <cell r="ED408">
            <v>0.99985232327502815</v>
          </cell>
          <cell r="EE408">
            <v>1.0373791736839979</v>
          </cell>
          <cell r="EF408">
            <v>1.2118745437136003</v>
          </cell>
          <cell r="EG408">
            <v>0.75717673153707876</v>
          </cell>
          <cell r="EH408">
            <v>0.75634881578714608</v>
          </cell>
          <cell r="EI408">
            <v>1.2013805251048171</v>
          </cell>
          <cell r="EJ408">
            <v>0.61549853612596372</v>
          </cell>
          <cell r="EK408">
            <v>7.3001051549259163E-2</v>
          </cell>
          <cell r="EL408">
            <v>-6.799618552946908E-2</v>
          </cell>
          <cell r="EM408">
            <v>0.39729808489093504</v>
          </cell>
          <cell r="EN408">
            <v>0.68461347489991442</v>
          </cell>
          <cell r="EO408">
            <v>0.65128247876801404</v>
          </cell>
          <cell r="EP408">
            <v>0.81364428635591235</v>
          </cell>
          <cell r="EQ408">
            <v>1.5502330513225024</v>
          </cell>
          <cell r="ER408">
            <v>1.3746186276719845</v>
          </cell>
          <cell r="ES408">
            <v>0.91315914023194622</v>
          </cell>
          <cell r="ET408">
            <v>0.91919966717581236</v>
          </cell>
          <cell r="EU408">
            <v>0.74709925378666098</v>
          </cell>
          <cell r="EV408">
            <v>0.18164941617919173</v>
          </cell>
          <cell r="EW408">
            <v>0.25800660760075811</v>
          </cell>
          <cell r="EX408">
            <v>-5.7181782624781331E-2</v>
          </cell>
          <cell r="EY408">
            <v>-0.50503500247029387</v>
          </cell>
          <cell r="EZ408">
            <v>-4.3583689796211189E-2</v>
          </cell>
          <cell r="FA408">
            <v>0.67123376229844212</v>
          </cell>
          <cell r="FB408">
            <v>1.116995925753687</v>
          </cell>
          <cell r="FC408">
            <v>1.5475188975503433</v>
          </cell>
          <cell r="FD408">
            <v>1.3397406238880918</v>
          </cell>
          <cell r="FE408">
            <v>1.0285154475827214</v>
          </cell>
          <cell r="FF408">
            <v>0.9457606833032155</v>
          </cell>
          <cell r="FG408">
            <v>1.1981955632134429</v>
          </cell>
          <cell r="FH408">
            <v>-0.38547235269000862</v>
          </cell>
          <cell r="FI408">
            <v>2.7245884504834051E-2</v>
          </cell>
          <cell r="FJ408">
            <v>1.0935887810371643</v>
          </cell>
          <cell r="FK408">
            <v>4.6808988764044913E-2</v>
          </cell>
          <cell r="FL408">
            <v>0.56284521276595745</v>
          </cell>
          <cell r="FM408">
            <v>1.0285631912774544</v>
          </cell>
          <cell r="FN408">
            <v>0.82968148463256386</v>
          </cell>
          <cell r="FO408">
            <v>1.1830697407542641</v>
          </cell>
          <cell r="FP408">
            <v>1.0696203335980936</v>
          </cell>
          <cell r="FQ408">
            <v>0.79792234015014218</v>
          </cell>
          <cell r="FR408">
            <v>0.61659473684210542</v>
          </cell>
          <cell r="FS408">
            <v>0.64375535705065334</v>
          </cell>
          <cell r="FT408">
            <v>9.526514173594184E-4</v>
          </cell>
          <cell r="FU408">
            <v>6.1086820737038909E-3</v>
          </cell>
          <cell r="FV408">
            <v>-0.52854726212783687</v>
          </cell>
          <cell r="FW408">
            <v>-0.48972059439095861</v>
          </cell>
          <cell r="FX408">
            <v>0.50835016303776159</v>
          </cell>
          <cell r="FY408">
            <v>6.8554375957323235E-2</v>
          </cell>
          <cell r="FZ408">
            <v>0.84987931577290377</v>
          </cell>
          <cell r="GA408">
            <v>1.2311209860868648</v>
          </cell>
          <cell r="GB408">
            <v>1.3664743690233578</v>
          </cell>
          <cell r="GC408">
            <v>1.1242008940310282</v>
          </cell>
          <cell r="GD408">
            <v>0.82599875641224929</v>
          </cell>
          <cell r="GE408">
            <v>-4.5339040559586569E-2</v>
          </cell>
          <cell r="GF408">
            <v>0.43936051899907325</v>
          </cell>
          <cell r="GG408">
            <v>0.89654123549702125</v>
          </cell>
          <cell r="GH408">
            <v>0.35389600370313223</v>
          </cell>
          <cell r="GI408">
            <v>0.48832891108683207</v>
          </cell>
          <cell r="GJ408">
            <v>1.2586127405577852</v>
          </cell>
          <cell r="GK408">
            <v>1.0555931586608442</v>
          </cell>
          <cell r="GL408">
            <v>0.94272402348736273</v>
          </cell>
          <cell r="GM408">
            <v>1.4990029492419927</v>
          </cell>
          <cell r="GN408">
            <v>1.6700285117865685</v>
          </cell>
          <cell r="GO408">
            <v>0.81337948007998784</v>
          </cell>
          <cell r="GP408">
            <v>0.53188740054386108</v>
          </cell>
          <cell r="GQ408">
            <v>0.70812631147960503</v>
          </cell>
          <cell r="GR408">
            <v>0.34741527133346789</v>
          </cell>
          <cell r="GS408">
            <v>0.12083529652770666</v>
          </cell>
          <cell r="GT408">
            <v>0.33271192455891296</v>
          </cell>
          <cell r="GU408">
            <v>0.19306918433678996</v>
          </cell>
          <cell r="GV408">
            <v>0.3031332044367559</v>
          </cell>
          <cell r="GW408">
            <v>0.69427860954255805</v>
          </cell>
          <cell r="GX408">
            <v>0.53703762234910279</v>
          </cell>
          <cell r="GY408">
            <v>-1.5115016800206795E-2</v>
          </cell>
          <cell r="GZ408">
            <v>0.84903893192009783</v>
          </cell>
          <cell r="HA408">
            <v>1.1619749428155544</v>
          </cell>
          <cell r="HB408">
            <v>0.47828459742105794</v>
          </cell>
          <cell r="HC408">
            <v>-5.4741348187116373E-2</v>
          </cell>
          <cell r="HD408">
            <v>-0.1929021298174442</v>
          </cell>
          <cell r="HE408">
            <v>-1.0587596337867884E-2</v>
          </cell>
          <cell r="HF408">
            <v>-0.36301367773427567</v>
          </cell>
          <cell r="HG408">
            <v>-0.10523548286926818</v>
          </cell>
          <cell r="HH408">
            <v>0.29984819831331466</v>
          </cell>
          <cell r="HI408">
            <v>0.5783142916493561</v>
          </cell>
          <cell r="HJ408">
            <v>1.3800889161428791</v>
          </cell>
          <cell r="HK408">
            <v>1.0311026478055858</v>
          </cell>
          <cell r="HL408">
            <v>0.85618910159019557</v>
          </cell>
          <cell r="HM408">
            <v>0.78211109964926739</v>
          </cell>
          <cell r="HN408">
            <v>0.65581014895228473</v>
          </cell>
          <cell r="HO408">
            <v>0.58507820539205591</v>
          </cell>
          <cell r="HP408">
            <v>0.56444410753992313</v>
          </cell>
          <cell r="HQ408">
            <v>5.8630242598684199E-2</v>
          </cell>
          <cell r="HR408">
            <v>-0.93387463955076633</v>
          </cell>
          <cell r="HS408">
            <v>-0.64114623689240136</v>
          </cell>
          <cell r="HT408">
            <v>0.58825782897104961</v>
          </cell>
          <cell r="HU408">
            <v>0.26382634636520652</v>
          </cell>
          <cell r="HV408">
            <v>-0.18126634407495112</v>
          </cell>
          <cell r="HW408">
            <v>0.36390404465978515</v>
          </cell>
          <cell r="HX408">
            <v>0.99272599677704421</v>
          </cell>
          <cell r="HY408">
            <v>0.58418894642291042</v>
          </cell>
          <cell r="HZ408">
            <v>0.3758489979804257</v>
          </cell>
          <cell r="IA408">
            <v>0.78874696505858755</v>
          </cell>
          <cell r="IB408">
            <v>0.50544295267223049</v>
          </cell>
          <cell r="IC408">
            <v>1.7932067932067915E-2</v>
          </cell>
          <cell r="ID408">
            <v>-1.660862826143113E-2</v>
          </cell>
          <cell r="IE408">
            <v>8.4584647739221849E-2</v>
          </cell>
          <cell r="IF408">
            <v>0.45001811125485119</v>
          </cell>
          <cell r="IG408">
            <v>0.82976773581924468</v>
          </cell>
          <cell r="IH408">
            <v>0.65982724733629872</v>
          </cell>
          <cell r="II408">
            <v>0.3656715869097022</v>
          </cell>
          <cell r="IJ408">
            <v>-0.24068913896345243</v>
          </cell>
          <cell r="IK408">
            <v>0.2830439352533109</v>
          </cell>
          <cell r="IL408">
            <v>0.55548826095990023</v>
          </cell>
          <cell r="IM408">
            <v>0.39168501448511994</v>
          </cell>
          <cell r="IN408">
            <v>0.17993909422175944</v>
          </cell>
          <cell r="IO408">
            <v>-0.62017606937027436</v>
          </cell>
          <cell r="IP408">
            <v>-0.57723436599045974</v>
          </cell>
          <cell r="IQ408">
            <v>-0.28402584814216464</v>
          </cell>
          <cell r="IR408">
            <v>-1.123664529914549E-2</v>
          </cell>
          <cell r="IS408">
            <v>-2.7127473488575506E-2</v>
          </cell>
          <cell r="IT408">
            <v>0.33884086975335348</v>
          </cell>
          <cell r="IU408">
            <v>0.88879667590027711</v>
          </cell>
          <cell r="IV408">
            <v>0.74908422314229683</v>
          </cell>
          <cell r="IW408">
            <v>0.79437783431036391</v>
          </cell>
          <cell r="IX408">
            <v>0.62717013983350567</v>
          </cell>
          <cell r="IY408">
            <v>0.11171016255667365</v>
          </cell>
          <cell r="IZ408">
            <v>3.2859483370651525E-2</v>
          </cell>
          <cell r="JA408">
            <v>0.10114729458917836</v>
          </cell>
          <cell r="JB408">
            <v>-0.17732769509583171</v>
          </cell>
          <cell r="JC408">
            <v>-0.16390666965085052</v>
          </cell>
          <cell r="JD408">
            <v>0.30218851870269076</v>
          </cell>
          <cell r="JE408">
            <v>0.78003819366434524</v>
          </cell>
          <cell r="JF408">
            <v>0.8171335360796238</v>
          </cell>
          <cell r="JG408">
            <v>0.59635365307037203</v>
          </cell>
          <cell r="JH408">
            <v>0.44898249875779822</v>
          </cell>
          <cell r="JI408">
            <v>0.1017554894142753</v>
          </cell>
          <cell r="JJ408">
            <v>9.3409456238567577E-3</v>
          </cell>
          <cell r="JK408">
            <v>0.70612568708562384</v>
          </cell>
          <cell r="JL408">
            <v>0.53357875848146696</v>
          </cell>
          <cell r="JM408">
            <v>-0.11525962958754687</v>
          </cell>
          <cell r="JN408">
            <v>-0.26150166038160638</v>
          </cell>
          <cell r="JO408">
            <v>-0.31815354489431541</v>
          </cell>
          <cell r="JP408">
            <v>0.25312174460534598</v>
          </cell>
          <cell r="JQ408">
            <v>0.71927126450183643</v>
          </cell>
          <cell r="JR408">
            <v>0.67514595400584965</v>
          </cell>
          <cell r="JS408">
            <v>0.59372695690600674</v>
          </cell>
          <cell r="JT408">
            <v>0.52641151886414395</v>
          </cell>
          <cell r="JU408">
            <v>0.38608839779005538</v>
          </cell>
          <cell r="JV408">
            <v>0.18541590073529413</v>
          </cell>
          <cell r="JW408">
            <v>0.43406458017050098</v>
          </cell>
          <cell r="JX408">
            <v>-6.8754102135989412E-2</v>
          </cell>
          <cell r="JY408">
            <v>-0.10291139240506331</v>
          </cell>
          <cell r="JZ408">
            <v>0.5407808608005561</v>
          </cell>
          <cell r="KA408">
            <v>0.57895110641544867</v>
          </cell>
          <cell r="KB408">
            <v>0.55531107124254864</v>
          </cell>
          <cell r="KC408">
            <v>1.2327885854916207</v>
          </cell>
          <cell r="KD408">
            <v>1.2100778591614278</v>
          </cell>
          <cell r="KE408">
            <v>0.48092699884125145</v>
          </cell>
          <cell r="KF408">
            <v>0.45908815804499248</v>
          </cell>
          <cell r="KG408">
            <v>0.81871184088806659</v>
          </cell>
          <cell r="KH408">
            <v>0.78439601139601123</v>
          </cell>
          <cell r="KI408">
            <v>0.20032687999080828</v>
          </cell>
          <cell r="KJ408">
            <v>-0.40993316340979896</v>
          </cell>
          <cell r="KK408">
            <v>-0.41773145485911439</v>
          </cell>
          <cell r="KL408">
            <v>-0.17215744438106087</v>
          </cell>
          <cell r="KM408">
            <v>0.23009157827624188</v>
          </cell>
          <cell r="KN408">
            <v>0.51692807078019065</v>
          </cell>
          <cell r="KO408">
            <v>-5.7455906242747698E-2</v>
          </cell>
          <cell r="KP408">
            <v>0.41996794688340683</v>
          </cell>
          <cell r="KQ408">
            <v>0.69684550480069829</v>
          </cell>
          <cell r="KR408">
            <v>0.74964018504768981</v>
          </cell>
          <cell r="KS408">
            <v>0.84638120587894905</v>
          </cell>
          <cell r="KT408">
            <v>0.40839479515881583</v>
          </cell>
          <cell r="KU408">
            <v>5.0121445838609391E-2</v>
          </cell>
          <cell r="KV408">
            <v>0.3121753670010769</v>
          </cell>
          <cell r="KW408">
            <v>-0.17289485766758494</v>
          </cell>
          <cell r="KX408">
            <v>-0.52498900107169055</v>
          </cell>
          <cell r="KY408">
            <v>0.43551118026740426</v>
          </cell>
          <cell r="KZ408">
            <v>0.82200421100552001</v>
          </cell>
          <cell r="LA408">
            <v>0.43837233369746442</v>
          </cell>
          <cell r="LB408">
            <v>0.75674368679735593</v>
          </cell>
          <cell r="LC408">
            <v>0.95633965942319832</v>
          </cell>
          <cell r="LD408">
            <v>0.58582986384606728</v>
          </cell>
          <cell r="LE408">
            <v>0.25832306639288155</v>
          </cell>
          <cell r="LF408">
            <v>0.4</v>
          </cell>
          <cell r="LG408">
            <v>0.6</v>
          </cell>
          <cell r="LH408">
            <v>0.40793028267920323</v>
          </cell>
          <cell r="LI408">
            <v>-4.3015966811376594E-2</v>
          </cell>
          <cell r="LJ408">
            <v>-0.2799882737973024</v>
          </cell>
          <cell r="LK408">
            <v>-0.27148288575186735</v>
          </cell>
          <cell r="LL408">
            <v>1.7197619973993916E-3</v>
          </cell>
          <cell r="LM408">
            <v>0.31224803409078949</v>
          </cell>
          <cell r="LN408">
            <v>0.57386039566487079</v>
          </cell>
          <cell r="LO408">
            <v>0.87526699960836762</v>
          </cell>
          <cell r="LP408">
            <v>0.88157240360100031</v>
          </cell>
          <cell r="LQ408">
            <v>0.87451881689109112</v>
          </cell>
          <cell r="LR408">
            <v>0.65133883130673875</v>
          </cell>
          <cell r="LS408">
            <v>0.33898113100721672</v>
          </cell>
          <cell r="LT408">
            <v>0.122028126290965</v>
          </cell>
          <cell r="LU408">
            <v>-0.3803153988323284</v>
          </cell>
          <cell r="LV408">
            <v>-0.22380171998360629</v>
          </cell>
          <cell r="LW408">
            <v>0.3881250875675456</v>
          </cell>
          <cell r="LX408">
            <v>0.3867686597710982</v>
          </cell>
          <cell r="LY408">
            <v>0.69999999999999973</v>
          </cell>
          <cell r="LZ408">
            <v>0.79999999999999993</v>
          </cell>
          <cell r="MA408">
            <v>0.8999999999999998</v>
          </cell>
          <cell r="MB408">
            <v>0.84910861669699234</v>
          </cell>
          <cell r="MC408">
            <v>0.73623730778135155</v>
          </cell>
          <cell r="MD408">
            <v>0.82211084559445524</v>
          </cell>
          <cell r="ME408">
            <v>0.88522715400643326</v>
          </cell>
        </row>
        <row r="409">
          <cell r="A409">
            <v>4201002</v>
          </cell>
          <cell r="F409" t="str">
            <v xml:space="preserve">Sapato masculino </v>
          </cell>
          <cell r="H409">
            <v>1.35</v>
          </cell>
          <cell r="I409">
            <v>2.0099999999999998</v>
          </cell>
          <cell r="J409">
            <v>0.7</v>
          </cell>
          <cell r="K409">
            <v>-0.96</v>
          </cell>
          <cell r="L409">
            <v>-0.01</v>
          </cell>
          <cell r="M409">
            <v>0.2</v>
          </cell>
          <cell r="N409">
            <v>-0.04</v>
          </cell>
          <cell r="O409">
            <v>0.85</v>
          </cell>
          <cell r="P409">
            <v>1.86</v>
          </cell>
          <cell r="Q409">
            <v>0.64</v>
          </cell>
          <cell r="R409">
            <v>1.33</v>
          </cell>
          <cell r="S409">
            <v>0.65</v>
          </cell>
          <cell r="T409">
            <v>0.38</v>
          </cell>
          <cell r="U409">
            <v>1.63</v>
          </cell>
          <cell r="V409">
            <v>-0.32</v>
          </cell>
          <cell r="W409">
            <v>-1.58</v>
          </cell>
          <cell r="X409">
            <v>0.38</v>
          </cell>
          <cell r="Y409">
            <v>7.0000000000000007E-2</v>
          </cell>
          <cell r="Z409">
            <v>-0.78</v>
          </cell>
          <cell r="AA409">
            <v>0.09</v>
          </cell>
          <cell r="AB409">
            <v>1.9</v>
          </cell>
          <cell r="AC409">
            <v>1.22</v>
          </cell>
          <cell r="AD409">
            <v>0.22</v>
          </cell>
          <cell r="AE409">
            <v>0.47</v>
          </cell>
          <cell r="AF409">
            <v>0.51</v>
          </cell>
          <cell r="AG409">
            <v>-0.23</v>
          </cell>
          <cell r="AH409">
            <v>0.88</v>
          </cell>
          <cell r="AI409">
            <v>-0.28000000000000003</v>
          </cell>
          <cell r="AJ409">
            <v>-0.98</v>
          </cell>
          <cell r="AK409">
            <v>0.23</v>
          </cell>
          <cell r="AL409">
            <v>0.31</v>
          </cell>
          <cell r="AM409">
            <v>0.32</v>
          </cell>
          <cell r="AN409">
            <v>1.49</v>
          </cell>
          <cell r="AO409">
            <v>0.44</v>
          </cell>
          <cell r="AP409">
            <v>0.86</v>
          </cell>
          <cell r="AQ409">
            <v>1.1299999999999999</v>
          </cell>
          <cell r="AR409">
            <v>-0.57999999999999996</v>
          </cell>
          <cell r="AS409">
            <v>0.01</v>
          </cell>
          <cell r="AT409">
            <v>0.85</v>
          </cell>
          <cell r="AU409">
            <v>0.42</v>
          </cell>
          <cell r="AV409">
            <v>-0.18</v>
          </cell>
          <cell r="AW409">
            <v>0.11</v>
          </cell>
          <cell r="AX409">
            <v>0.71</v>
          </cell>
          <cell r="AY409">
            <v>1.7</v>
          </cell>
          <cell r="AZ409">
            <v>0.52</v>
          </cell>
          <cell r="BA409">
            <v>0.21</v>
          </cell>
          <cell r="BB409">
            <v>0.57999999999999996</v>
          </cell>
          <cell r="BC409">
            <v>0.27</v>
          </cell>
          <cell r="BD409">
            <v>0.28000000000000003</v>
          </cell>
          <cell r="BE409">
            <v>-7.0000000000000007E-2</v>
          </cell>
          <cell r="BF409">
            <v>-0.12</v>
          </cell>
          <cell r="BG409">
            <v>-1.06</v>
          </cell>
          <cell r="BH409">
            <v>-0.52</v>
          </cell>
          <cell r="BI409">
            <v>0.46</v>
          </cell>
          <cell r="BJ409">
            <v>0.19</v>
          </cell>
          <cell r="BK409">
            <v>0.1</v>
          </cell>
          <cell r="BL409">
            <v>1.05</v>
          </cell>
          <cell r="BM409">
            <v>0.99</v>
          </cell>
          <cell r="BN409">
            <v>0.98</v>
          </cell>
          <cell r="BO409">
            <v>0.63</v>
          </cell>
          <cell r="BP409">
            <v>0.75</v>
          </cell>
          <cell r="BQ409">
            <v>0.27</v>
          </cell>
          <cell r="BR409">
            <v>-0.17</v>
          </cell>
          <cell r="BS409">
            <v>-0.21</v>
          </cell>
          <cell r="BT409">
            <v>0.82</v>
          </cell>
          <cell r="BU409">
            <v>0.03</v>
          </cell>
          <cell r="BV409">
            <v>-0.6</v>
          </cell>
          <cell r="BW409">
            <v>0.49</v>
          </cell>
          <cell r="BX409">
            <v>1.21</v>
          </cell>
          <cell r="BY409">
            <v>0.56000000000000005</v>
          </cell>
          <cell r="BZ409">
            <v>0.41</v>
          </cell>
          <cell r="CA409">
            <v>0.38</v>
          </cell>
          <cell r="CB409">
            <v>0.64</v>
          </cell>
          <cell r="CC409">
            <v>0.16</v>
          </cell>
          <cell r="CD409">
            <v>-0.18</v>
          </cell>
          <cell r="CE409">
            <v>0.03</v>
          </cell>
          <cell r="CF409">
            <v>0.9</v>
          </cell>
          <cell r="CG409">
            <v>0.84</v>
          </cell>
          <cell r="CH409">
            <v>0.37</v>
          </cell>
          <cell r="CI409">
            <v>-0.18</v>
          </cell>
          <cell r="CJ409">
            <v>0.38</v>
          </cell>
          <cell r="CK409">
            <v>0.3</v>
          </cell>
          <cell r="CL409">
            <v>0.3</v>
          </cell>
          <cell r="CM409">
            <v>1.18</v>
          </cell>
          <cell r="CN409">
            <v>0.28000000000000003</v>
          </cell>
          <cell r="CO409">
            <v>-0.48</v>
          </cell>
          <cell r="CP409">
            <v>0.11</v>
          </cell>
          <cell r="CQ409">
            <v>1.02</v>
          </cell>
          <cell r="CR409">
            <v>1.19</v>
          </cell>
          <cell r="CS409">
            <v>0.67</v>
          </cell>
          <cell r="CT409">
            <v>-0.4</v>
          </cell>
          <cell r="CU409">
            <v>-0.03</v>
          </cell>
          <cell r="CV409">
            <v>0.45</v>
          </cell>
          <cell r="CW409">
            <v>0.59</v>
          </cell>
          <cell r="CX409">
            <v>0.12</v>
          </cell>
          <cell r="CY409">
            <v>-0.31</v>
          </cell>
          <cell r="CZ409">
            <v>0.77</v>
          </cell>
          <cell r="DA409">
            <v>0.77</v>
          </cell>
          <cell r="DB409">
            <v>1.05</v>
          </cell>
          <cell r="DC409">
            <v>0.51</v>
          </cell>
          <cell r="DD409">
            <v>-1.0900000000000001</v>
          </cell>
          <cell r="DE409">
            <v>-0.67</v>
          </cell>
          <cell r="DF409">
            <v>0.67</v>
          </cell>
          <cell r="DG409">
            <v>-0.33</v>
          </cell>
          <cell r="DH409">
            <v>0</v>
          </cell>
          <cell r="DI409">
            <v>1.71</v>
          </cell>
          <cell r="DJ409">
            <v>0.28999999999999998</v>
          </cell>
          <cell r="DK409">
            <v>-0.24</v>
          </cell>
          <cell r="DL409">
            <v>0.44</v>
          </cell>
          <cell r="DM409">
            <v>0.36</v>
          </cell>
          <cell r="DN409">
            <v>-0.21</v>
          </cell>
          <cell r="DO409">
            <v>-1.3</v>
          </cell>
          <cell r="DP409">
            <v>1.03</v>
          </cell>
          <cell r="DQ409">
            <v>1.6</v>
          </cell>
          <cell r="DR409">
            <v>-0.2</v>
          </cell>
          <cell r="DS409">
            <v>0.51</v>
          </cell>
          <cell r="DT409">
            <v>-0.56000000000000005</v>
          </cell>
          <cell r="DU409">
            <v>-0.86</v>
          </cell>
          <cell r="DV409">
            <v>0.4</v>
          </cell>
          <cell r="DW409">
            <v>1.02</v>
          </cell>
          <cell r="DX409">
            <v>0.66</v>
          </cell>
          <cell r="DY409">
            <v>0.28999999999999998</v>
          </cell>
          <cell r="DZ409">
            <v>0.34</v>
          </cell>
          <cell r="EA409">
            <v>-0.39</v>
          </cell>
          <cell r="EB409">
            <v>-0.2</v>
          </cell>
          <cell r="EC409">
            <v>-0.41</v>
          </cell>
          <cell r="ED409">
            <v>-0.6</v>
          </cell>
          <cell r="EE409">
            <v>0.56000000000000005</v>
          </cell>
          <cell r="EF409">
            <v>1.21</v>
          </cell>
          <cell r="EG409">
            <v>0.18</v>
          </cell>
          <cell r="EH409">
            <v>0.48</v>
          </cell>
          <cell r="EI409">
            <v>0.48</v>
          </cell>
          <cell r="EJ409">
            <v>-0.86</v>
          </cell>
          <cell r="EK409">
            <v>0.28999999999999998</v>
          </cell>
          <cell r="EL409">
            <v>0.51</v>
          </cell>
          <cell r="EM409">
            <v>0.35</v>
          </cell>
          <cell r="EN409">
            <v>0.56000000000000005</v>
          </cell>
          <cell r="EO409">
            <v>0.64</v>
          </cell>
          <cell r="EP409">
            <v>0.1</v>
          </cell>
          <cell r="EQ409">
            <v>0.93</v>
          </cell>
          <cell r="ER409">
            <v>0.73</v>
          </cell>
          <cell r="ES409">
            <v>1.17</v>
          </cell>
          <cell r="ET409">
            <v>1.7</v>
          </cell>
          <cell r="EU409">
            <v>0.7</v>
          </cell>
          <cell r="EV409">
            <v>0.77</v>
          </cell>
          <cell r="EW409">
            <v>0.8</v>
          </cell>
          <cell r="EX409">
            <v>-0.56000000000000005</v>
          </cell>
          <cell r="EY409">
            <v>0.3</v>
          </cell>
          <cell r="EZ409">
            <v>0.24</v>
          </cell>
          <cell r="FA409">
            <v>-0.59</v>
          </cell>
          <cell r="FB409">
            <v>1.01</v>
          </cell>
          <cell r="FC409">
            <v>0.7</v>
          </cell>
          <cell r="FD409">
            <v>1.31</v>
          </cell>
          <cell r="FE409">
            <v>0.61</v>
          </cell>
          <cell r="FF409">
            <v>0.74</v>
          </cell>
          <cell r="FG409">
            <v>1.1100000000000001</v>
          </cell>
          <cell r="FH409">
            <v>-1.23</v>
          </cell>
          <cell r="FI409">
            <v>0.32</v>
          </cell>
          <cell r="FJ409">
            <v>0.61</v>
          </cell>
          <cell r="FK409">
            <v>-0.28000000000000003</v>
          </cell>
          <cell r="FL409">
            <v>1.1000000000000001</v>
          </cell>
          <cell r="FM409">
            <v>0.31</v>
          </cell>
          <cell r="FN409">
            <v>0.97</v>
          </cell>
          <cell r="FO409">
            <v>0.77</v>
          </cell>
          <cell r="FP409">
            <v>0.02</v>
          </cell>
          <cell r="FQ409">
            <v>0.44</v>
          </cell>
          <cell r="FR409">
            <v>0.33</v>
          </cell>
          <cell r="FS409">
            <v>1.04</v>
          </cell>
          <cell r="FT409">
            <v>-0.02</v>
          </cell>
          <cell r="FU409">
            <v>-0.81</v>
          </cell>
          <cell r="FV409">
            <v>-0.33</v>
          </cell>
          <cell r="FW409">
            <v>-0.02</v>
          </cell>
          <cell r="FX409">
            <v>0.63</v>
          </cell>
          <cell r="FY409">
            <v>0.28000000000000003</v>
          </cell>
          <cell r="FZ409">
            <v>0.15</v>
          </cell>
          <cell r="GA409">
            <v>1.3</v>
          </cell>
          <cell r="GB409">
            <v>1.98</v>
          </cell>
          <cell r="GC409">
            <v>3.06</v>
          </cell>
          <cell r="GD409">
            <v>1.43</v>
          </cell>
          <cell r="GE409">
            <v>-1</v>
          </cell>
          <cell r="GF409">
            <v>0.66</v>
          </cell>
          <cell r="GG409">
            <v>1.2</v>
          </cell>
          <cell r="GH409">
            <v>-0.37</v>
          </cell>
          <cell r="GI409">
            <v>0.51</v>
          </cell>
          <cell r="GJ409">
            <v>1.76</v>
          </cell>
          <cell r="GK409">
            <v>1.4</v>
          </cell>
          <cell r="GL409">
            <v>0.55000000000000004</v>
          </cell>
          <cell r="GM409">
            <v>0.64</v>
          </cell>
          <cell r="GN409">
            <v>0.51</v>
          </cell>
          <cell r="GO409">
            <v>1.1200000000000001</v>
          </cell>
          <cell r="GP409">
            <v>1.64</v>
          </cell>
          <cell r="GQ409">
            <v>0.37</v>
          </cell>
          <cell r="GR409">
            <v>0.41</v>
          </cell>
          <cell r="GS409">
            <v>0.1</v>
          </cell>
          <cell r="GT409">
            <v>0.19</v>
          </cell>
          <cell r="GU409">
            <v>0.99</v>
          </cell>
          <cell r="GV409">
            <v>0.77</v>
          </cell>
          <cell r="GW409">
            <v>0.91</v>
          </cell>
          <cell r="GX409">
            <v>0.71</v>
          </cell>
          <cell r="GY409">
            <v>0.38</v>
          </cell>
          <cell r="GZ409">
            <v>1.17</v>
          </cell>
          <cell r="HA409">
            <v>0.49</v>
          </cell>
          <cell r="HB409">
            <v>-0.54</v>
          </cell>
          <cell r="HC409">
            <v>0.36</v>
          </cell>
          <cell r="HD409">
            <v>-0.38</v>
          </cell>
          <cell r="HE409">
            <v>-0.78</v>
          </cell>
          <cell r="HF409">
            <v>0.45</v>
          </cell>
          <cell r="HG409">
            <v>0.06</v>
          </cell>
          <cell r="HH409">
            <v>-0.36</v>
          </cell>
          <cell r="HI409">
            <v>-0.06</v>
          </cell>
          <cell r="HJ409">
            <v>1.3</v>
          </cell>
          <cell r="HK409">
            <v>1.64</v>
          </cell>
          <cell r="HL409">
            <v>-0.05</v>
          </cell>
          <cell r="HM409">
            <v>1.02</v>
          </cell>
          <cell r="HN409">
            <v>1.26</v>
          </cell>
          <cell r="HO409">
            <v>1.07</v>
          </cell>
          <cell r="HP409">
            <v>0.05</v>
          </cell>
          <cell r="HQ409">
            <v>-0.71</v>
          </cell>
          <cell r="HR409">
            <v>-0.26</v>
          </cell>
          <cell r="HS409">
            <v>0.32</v>
          </cell>
          <cell r="HT409">
            <v>0.11</v>
          </cell>
          <cell r="HU409">
            <v>-0.51</v>
          </cell>
          <cell r="HV409">
            <v>-0.55000000000000004</v>
          </cell>
          <cell r="HW409">
            <v>0.28999999999999998</v>
          </cell>
          <cell r="HX409">
            <v>1.73</v>
          </cell>
          <cell r="HY409">
            <v>1.25</v>
          </cell>
          <cell r="HZ409">
            <v>1.08</v>
          </cell>
          <cell r="IA409">
            <v>0.98</v>
          </cell>
          <cell r="IB409">
            <v>-0.14000000000000001</v>
          </cell>
          <cell r="IC409">
            <v>0.12</v>
          </cell>
          <cell r="ID409">
            <v>0.55000000000000004</v>
          </cell>
          <cell r="IE409">
            <v>1.36</v>
          </cell>
          <cell r="IF409">
            <v>0.77</v>
          </cell>
          <cell r="IG409">
            <v>-0.05</v>
          </cell>
          <cell r="IH409">
            <v>0.96</v>
          </cell>
          <cell r="II409">
            <v>0.31</v>
          </cell>
          <cell r="IJ409">
            <v>-1.06</v>
          </cell>
          <cell r="IK409">
            <v>-0.08</v>
          </cell>
          <cell r="IL409">
            <v>1.1599999999999999</v>
          </cell>
          <cell r="IM409">
            <v>1.31</v>
          </cell>
          <cell r="IN409">
            <v>0.2</v>
          </cell>
          <cell r="IO409">
            <v>-1.03</v>
          </cell>
          <cell r="IP409">
            <v>-0.72</v>
          </cell>
          <cell r="IQ409">
            <v>-0.8</v>
          </cell>
          <cell r="IR409">
            <v>-0.9</v>
          </cell>
          <cell r="IS409">
            <v>0</v>
          </cell>
          <cell r="IT409">
            <v>0.49</v>
          </cell>
          <cell r="IU409">
            <v>0.37</v>
          </cell>
          <cell r="IV409">
            <v>0.32</v>
          </cell>
          <cell r="IW409">
            <v>1.17</v>
          </cell>
          <cell r="IX409">
            <v>1.51</v>
          </cell>
          <cell r="IY409">
            <v>0.85</v>
          </cell>
          <cell r="IZ409">
            <v>1.21</v>
          </cell>
          <cell r="JA409">
            <v>0.34</v>
          </cell>
          <cell r="JB409">
            <v>-0.3</v>
          </cell>
          <cell r="JC409">
            <v>0.43</v>
          </cell>
          <cell r="JD409">
            <v>0.5</v>
          </cell>
          <cell r="JE409">
            <v>1.07</v>
          </cell>
          <cell r="JF409">
            <v>0.98</v>
          </cell>
          <cell r="JG409">
            <v>0.69</v>
          </cell>
          <cell r="JH409">
            <v>1.1499999999999999</v>
          </cell>
          <cell r="JI409">
            <v>0.18</v>
          </cell>
          <cell r="JJ409">
            <v>0.11</v>
          </cell>
          <cell r="JK409">
            <v>1.06</v>
          </cell>
          <cell r="JL409">
            <v>-0.13</v>
          </cell>
          <cell r="JM409">
            <v>0.08</v>
          </cell>
          <cell r="JN409">
            <v>0.25</v>
          </cell>
          <cell r="JO409">
            <v>-0.41</v>
          </cell>
          <cell r="JP409">
            <v>-0.36</v>
          </cell>
          <cell r="JQ409">
            <v>-0.21</v>
          </cell>
          <cell r="JR409">
            <v>0.22</v>
          </cell>
          <cell r="JS409">
            <v>0.6</v>
          </cell>
          <cell r="JT409">
            <v>-0.2</v>
          </cell>
          <cell r="JU409">
            <v>0.62</v>
          </cell>
          <cell r="JV409">
            <v>1.22</v>
          </cell>
          <cell r="JW409">
            <v>7.0000000000000007E-2</v>
          </cell>
          <cell r="JX409">
            <v>0.01</v>
          </cell>
          <cell r="JY409">
            <v>0.13</v>
          </cell>
          <cell r="JZ409">
            <v>-0.26</v>
          </cell>
          <cell r="KA409">
            <v>-0.57999999999999996</v>
          </cell>
          <cell r="KB409">
            <v>-0.9</v>
          </cell>
          <cell r="KC409">
            <v>0.26</v>
          </cell>
          <cell r="KD409">
            <v>0.75</v>
          </cell>
          <cell r="KE409">
            <v>-0.03</v>
          </cell>
          <cell r="KF409">
            <v>-0.03</v>
          </cell>
          <cell r="KG409">
            <v>0.08</v>
          </cell>
          <cell r="KH409">
            <v>-0.05</v>
          </cell>
          <cell r="KI409">
            <v>0.56000000000000005</v>
          </cell>
          <cell r="KJ409">
            <v>-0.9</v>
          </cell>
          <cell r="KK409">
            <v>-1.5</v>
          </cell>
          <cell r="KL409">
            <v>-0.14000000000000001</v>
          </cell>
          <cell r="KM409">
            <v>1.0900000000000001</v>
          </cell>
          <cell r="KN409">
            <v>1.68</v>
          </cell>
          <cell r="KO409">
            <v>0.04</v>
          </cell>
          <cell r="KP409">
            <v>-0.59</v>
          </cell>
          <cell r="KQ409">
            <v>0.39</v>
          </cell>
          <cell r="KR409">
            <v>1.19</v>
          </cell>
          <cell r="KS409">
            <v>0.78</v>
          </cell>
          <cell r="KT409">
            <v>0.85</v>
          </cell>
          <cell r="KU409">
            <v>1.03</v>
          </cell>
          <cell r="KV409">
            <v>0.6</v>
          </cell>
          <cell r="KW409">
            <v>-0.73</v>
          </cell>
          <cell r="KX409">
            <v>-1.04</v>
          </cell>
          <cell r="KY409">
            <v>0.98</v>
          </cell>
          <cell r="KZ409">
            <v>0.7</v>
          </cell>
          <cell r="LA409">
            <v>0.45</v>
          </cell>
          <cell r="LB409">
            <v>1.2</v>
          </cell>
          <cell r="LC409">
            <v>0.69</v>
          </cell>
          <cell r="LD409">
            <v>0.89</v>
          </cell>
          <cell r="LE409">
            <v>0.01</v>
          </cell>
          <cell r="LF409">
            <v>0.4</v>
          </cell>
          <cell r="LG409">
            <v>0.6</v>
          </cell>
          <cell r="LH409">
            <v>0.40793028267920323</v>
          </cell>
          <cell r="LI409">
            <v>-4.3015966811376594E-2</v>
          </cell>
          <cell r="LJ409">
            <v>-0.2799882737973024</v>
          </cell>
          <cell r="LK409">
            <v>-0.27148288575186735</v>
          </cell>
          <cell r="LL409">
            <v>1.7197619973993916E-3</v>
          </cell>
          <cell r="LM409">
            <v>0.31224803409078949</v>
          </cell>
          <cell r="LN409">
            <v>0.57386039566487079</v>
          </cell>
          <cell r="LO409">
            <v>0.87526699960836762</v>
          </cell>
          <cell r="LP409">
            <v>0.88157240360100031</v>
          </cell>
          <cell r="LQ409">
            <v>0.87451881689109112</v>
          </cell>
          <cell r="LR409">
            <v>0.65133883130673875</v>
          </cell>
          <cell r="LS409">
            <v>0.33898113100721672</v>
          </cell>
          <cell r="LT409">
            <v>0.122028126290965</v>
          </cell>
          <cell r="LU409">
            <v>-0.3803153988323284</v>
          </cell>
          <cell r="LV409">
            <v>-0.22380171998360629</v>
          </cell>
          <cell r="LW409">
            <v>0.3881250875675456</v>
          </cell>
          <cell r="LX409">
            <v>0.3867686597710982</v>
          </cell>
          <cell r="LY409">
            <v>0.69999999999999973</v>
          </cell>
          <cell r="LZ409">
            <v>0.79999999999999993</v>
          </cell>
          <cell r="MA409">
            <v>0.8999999999999998</v>
          </cell>
          <cell r="MB409">
            <v>0.84910861669699234</v>
          </cell>
          <cell r="MC409">
            <v>0.73623730778135155</v>
          </cell>
          <cell r="MD409">
            <v>0.82211084559445524</v>
          </cell>
          <cell r="ME409">
            <v>0.88522715400643326</v>
          </cell>
        </row>
        <row r="410">
          <cell r="A410">
            <v>4201003</v>
          </cell>
          <cell r="F410" t="str">
            <v xml:space="preserve">Sapato feminino </v>
          </cell>
          <cell r="H410">
            <v>-0.63</v>
          </cell>
          <cell r="I410">
            <v>-0.18</v>
          </cell>
          <cell r="J410">
            <v>1.08</v>
          </cell>
          <cell r="K410">
            <v>0.28000000000000003</v>
          </cell>
          <cell r="L410">
            <v>0.59</v>
          </cell>
          <cell r="M410">
            <v>0.4</v>
          </cell>
          <cell r="N410">
            <v>1.42</v>
          </cell>
          <cell r="O410">
            <v>1.35</v>
          </cell>
          <cell r="P410">
            <v>1.94</v>
          </cell>
          <cell r="Q410">
            <v>1.22</v>
          </cell>
          <cell r="R410">
            <v>1.98</v>
          </cell>
          <cell r="S410">
            <v>1.5</v>
          </cell>
          <cell r="T410">
            <v>1.31</v>
          </cell>
          <cell r="U410">
            <v>1.81</v>
          </cell>
          <cell r="V410">
            <v>-0.23</v>
          </cell>
          <cell r="W410">
            <v>-0.72</v>
          </cell>
          <cell r="X410">
            <v>-0.61</v>
          </cell>
          <cell r="Y410">
            <v>-0.51</v>
          </cell>
          <cell r="Z410">
            <v>0.36</v>
          </cell>
          <cell r="AA410">
            <v>0.37</v>
          </cell>
          <cell r="AB410">
            <v>0.89</v>
          </cell>
          <cell r="AC410">
            <v>0.6</v>
          </cell>
          <cell r="AD410">
            <v>1.98</v>
          </cell>
          <cell r="AE410">
            <v>2.42</v>
          </cell>
          <cell r="AF410">
            <v>0.19</v>
          </cell>
          <cell r="AG410">
            <v>-0.34</v>
          </cell>
          <cell r="AH410">
            <v>-0.18</v>
          </cell>
          <cell r="AI410">
            <v>0.53</v>
          </cell>
          <cell r="AJ410">
            <v>0.31</v>
          </cell>
          <cell r="AK410">
            <v>0.18</v>
          </cell>
          <cell r="AL410">
            <v>-0.15</v>
          </cell>
          <cell r="AM410">
            <v>1.68</v>
          </cell>
          <cell r="AN410">
            <v>1.41</v>
          </cell>
          <cell r="AO410">
            <v>0.06</v>
          </cell>
          <cell r="AP410">
            <v>1.83</v>
          </cell>
          <cell r="AQ410">
            <v>1.78</v>
          </cell>
          <cell r="AR410">
            <v>0.32</v>
          </cell>
          <cell r="AS410">
            <v>0.25</v>
          </cell>
          <cell r="AT410">
            <v>-0.7</v>
          </cell>
          <cell r="AU410">
            <v>0.38</v>
          </cell>
          <cell r="AV410">
            <v>-0.3</v>
          </cell>
          <cell r="AW410">
            <v>0.15</v>
          </cell>
          <cell r="AX410">
            <v>0.3</v>
          </cell>
          <cell r="AY410">
            <v>-0.13</v>
          </cell>
          <cell r="AZ410">
            <v>-0.73</v>
          </cell>
          <cell r="BA410">
            <v>-0.03</v>
          </cell>
          <cell r="BB410">
            <v>1.1599999999999999</v>
          </cell>
          <cell r="BC410">
            <v>0.45</v>
          </cell>
          <cell r="BD410">
            <v>-0.59</v>
          </cell>
          <cell r="BE410">
            <v>0.21</v>
          </cell>
          <cell r="BF410">
            <v>-0.5</v>
          </cell>
          <cell r="BG410">
            <v>-0.52</v>
          </cell>
          <cell r="BH410">
            <v>0.96</v>
          </cell>
          <cell r="BI410">
            <v>0.57999999999999996</v>
          </cell>
          <cell r="BJ410">
            <v>-0.86</v>
          </cell>
          <cell r="BK410">
            <v>1.19</v>
          </cell>
          <cell r="BL410">
            <v>1.87</v>
          </cell>
          <cell r="BM410">
            <v>1.69</v>
          </cell>
          <cell r="BN410">
            <v>1.17</v>
          </cell>
          <cell r="BO410">
            <v>1.41</v>
          </cell>
          <cell r="BP410">
            <v>-0.01</v>
          </cell>
          <cell r="BQ410">
            <v>-0.56000000000000005</v>
          </cell>
          <cell r="BR410">
            <v>-0.42</v>
          </cell>
          <cell r="BS410">
            <v>0.69</v>
          </cell>
          <cell r="BT410">
            <v>0.46</v>
          </cell>
          <cell r="BU410">
            <v>-0.13</v>
          </cell>
          <cell r="BV410">
            <v>0.44</v>
          </cell>
          <cell r="BW410">
            <v>1.32</v>
          </cell>
          <cell r="BX410">
            <v>1.75</v>
          </cell>
          <cell r="BY410">
            <v>1.82</v>
          </cell>
          <cell r="BZ410">
            <v>0.65</v>
          </cell>
          <cell r="CA410">
            <v>0.33</v>
          </cell>
          <cell r="CB410">
            <v>0.91</v>
          </cell>
          <cell r="CC410">
            <v>0.21</v>
          </cell>
          <cell r="CD410">
            <v>-0.8</v>
          </cell>
          <cell r="CE410">
            <v>-0.96</v>
          </cell>
          <cell r="CF410">
            <v>0.78</v>
          </cell>
          <cell r="CG410">
            <v>2.0299999999999998</v>
          </cell>
          <cell r="CH410">
            <v>2.35</v>
          </cell>
          <cell r="CI410">
            <v>2</v>
          </cell>
          <cell r="CJ410">
            <v>0.32</v>
          </cell>
          <cell r="CK410">
            <v>1.28</v>
          </cell>
          <cell r="CL410">
            <v>1.17</v>
          </cell>
          <cell r="CM410">
            <v>0.45</v>
          </cell>
          <cell r="CN410">
            <v>1.8</v>
          </cell>
          <cell r="CO410">
            <v>0.04</v>
          </cell>
          <cell r="CP410">
            <v>-0.71</v>
          </cell>
          <cell r="CQ410">
            <v>1.17</v>
          </cell>
          <cell r="CR410">
            <v>-0.55000000000000004</v>
          </cell>
          <cell r="CS410">
            <v>-0.84</v>
          </cell>
          <cell r="CT410">
            <v>0.62</v>
          </cell>
          <cell r="CU410">
            <v>-7.0000000000000007E-2</v>
          </cell>
          <cell r="CV410">
            <v>0.35</v>
          </cell>
          <cell r="CW410">
            <v>1.45</v>
          </cell>
          <cell r="CX410">
            <v>1.58</v>
          </cell>
          <cell r="CY410">
            <v>1.51</v>
          </cell>
          <cell r="CZ410">
            <v>-1.88</v>
          </cell>
          <cell r="DA410">
            <v>-1.88</v>
          </cell>
          <cell r="DB410">
            <v>-0.7</v>
          </cell>
          <cell r="DC410">
            <v>0.69</v>
          </cell>
          <cell r="DD410">
            <v>-0.53</v>
          </cell>
          <cell r="DE410">
            <v>1.47</v>
          </cell>
          <cell r="DF410">
            <v>2.1</v>
          </cell>
          <cell r="DG410">
            <v>-0.3</v>
          </cell>
          <cell r="DH410">
            <v>2.79</v>
          </cell>
          <cell r="DI410">
            <v>2.54</v>
          </cell>
          <cell r="DJ410">
            <v>1.1200000000000001</v>
          </cell>
          <cell r="DK410">
            <v>1.1399999999999999</v>
          </cell>
          <cell r="DL410">
            <v>-0.48</v>
          </cell>
          <cell r="DM410">
            <v>0.59</v>
          </cell>
          <cell r="DN410">
            <v>-0.28999999999999998</v>
          </cell>
          <cell r="DO410">
            <v>-0.96</v>
          </cell>
          <cell r="DP410">
            <v>0.84</v>
          </cell>
          <cell r="DQ410">
            <v>-0.06</v>
          </cell>
          <cell r="DR410">
            <v>0.3</v>
          </cell>
          <cell r="DS410">
            <v>2.04</v>
          </cell>
          <cell r="DT410">
            <v>0.56000000000000005</v>
          </cell>
          <cell r="DU410">
            <v>0.87</v>
          </cell>
          <cell r="DV410">
            <v>1.0900000000000001</v>
          </cell>
          <cell r="DW410">
            <v>0.97</v>
          </cell>
          <cell r="DX410">
            <v>0.42</v>
          </cell>
          <cell r="DY410">
            <v>0.06</v>
          </cell>
          <cell r="DZ410">
            <v>0.23</v>
          </cell>
          <cell r="EA410">
            <v>0.56000000000000005</v>
          </cell>
          <cell r="EB410">
            <v>0.98</v>
          </cell>
          <cell r="EC410">
            <v>-0.44</v>
          </cell>
          <cell r="ED410">
            <v>1.21</v>
          </cell>
          <cell r="EE410">
            <v>2.0499999999999998</v>
          </cell>
          <cell r="EF410">
            <v>0.52</v>
          </cell>
          <cell r="EG410">
            <v>0.68</v>
          </cell>
          <cell r="EH410">
            <v>1.33</v>
          </cell>
          <cell r="EI410">
            <v>0.98</v>
          </cell>
          <cell r="EJ410">
            <v>0.4</v>
          </cell>
          <cell r="EK410">
            <v>0.15</v>
          </cell>
          <cell r="EL410">
            <v>-0.24</v>
          </cell>
          <cell r="EM410">
            <v>-1.06</v>
          </cell>
          <cell r="EN410">
            <v>-0.01</v>
          </cell>
          <cell r="EO410">
            <v>-0.2</v>
          </cell>
          <cell r="EP410">
            <v>-0.44</v>
          </cell>
          <cell r="EQ410">
            <v>1.32</v>
          </cell>
          <cell r="ER410">
            <v>0.28999999999999998</v>
          </cell>
          <cell r="ES410">
            <v>1.05</v>
          </cell>
          <cell r="ET410">
            <v>2.13</v>
          </cell>
          <cell r="EU410">
            <v>1.43</v>
          </cell>
          <cell r="EV410">
            <v>-0.1</v>
          </cell>
          <cell r="EW410">
            <v>0.24</v>
          </cell>
          <cell r="EX410">
            <v>1.88</v>
          </cell>
          <cell r="EY410">
            <v>-0.33</v>
          </cell>
          <cell r="EZ410">
            <v>-1.51</v>
          </cell>
          <cell r="FA410">
            <v>1.32</v>
          </cell>
          <cell r="FB410">
            <v>1.59</v>
          </cell>
          <cell r="FC410">
            <v>2.4500000000000002</v>
          </cell>
          <cell r="FD410">
            <v>2.23</v>
          </cell>
          <cell r="FE410">
            <v>2.81</v>
          </cell>
          <cell r="FF410">
            <v>1.99</v>
          </cell>
          <cell r="FG410">
            <v>1.39</v>
          </cell>
          <cell r="FH410">
            <v>7.0000000000000007E-2</v>
          </cell>
          <cell r="FI410">
            <v>0.8</v>
          </cell>
          <cell r="FJ410">
            <v>1.88</v>
          </cell>
          <cell r="FK410">
            <v>0.13</v>
          </cell>
          <cell r="FL410">
            <v>2.09</v>
          </cell>
          <cell r="FM410">
            <v>1.52</v>
          </cell>
          <cell r="FN410">
            <v>-0.11</v>
          </cell>
          <cell r="FO410">
            <v>1.76</v>
          </cell>
          <cell r="FP410">
            <v>1.32</v>
          </cell>
          <cell r="FQ410">
            <v>1.47</v>
          </cell>
          <cell r="FR410">
            <v>0.86</v>
          </cell>
          <cell r="FS410">
            <v>0.76</v>
          </cell>
          <cell r="FT410">
            <v>0.46</v>
          </cell>
          <cell r="FU410">
            <v>0.39</v>
          </cell>
          <cell r="FV410">
            <v>0.4</v>
          </cell>
          <cell r="FW410">
            <v>0.06</v>
          </cell>
          <cell r="FX410">
            <v>-0.73</v>
          </cell>
          <cell r="FY410">
            <v>-0.35</v>
          </cell>
          <cell r="FZ410">
            <v>1</v>
          </cell>
          <cell r="GA410">
            <v>1.72</v>
          </cell>
          <cell r="GB410">
            <v>3.46</v>
          </cell>
          <cell r="GC410">
            <v>1.5</v>
          </cell>
          <cell r="GD410">
            <v>0.86</v>
          </cell>
          <cell r="GE410">
            <v>-0.32</v>
          </cell>
          <cell r="GF410">
            <v>-0.12</v>
          </cell>
          <cell r="GG410">
            <v>1.49</v>
          </cell>
          <cell r="GH410">
            <v>0.47</v>
          </cell>
          <cell r="GI410">
            <v>-1.58</v>
          </cell>
          <cell r="GJ410">
            <v>1.17</v>
          </cell>
          <cell r="GK410">
            <v>1.81</v>
          </cell>
          <cell r="GL410">
            <v>1.39</v>
          </cell>
          <cell r="GM410">
            <v>2.1800000000000002</v>
          </cell>
          <cell r="GN410">
            <v>1.7</v>
          </cell>
          <cell r="GO410">
            <v>1.1200000000000001</v>
          </cell>
          <cell r="GP410">
            <v>1.1200000000000001</v>
          </cell>
          <cell r="GQ410">
            <v>1.48</v>
          </cell>
          <cell r="GR410">
            <v>-0.56999999999999995</v>
          </cell>
          <cell r="GS410">
            <v>-1.01</v>
          </cell>
          <cell r="GT410">
            <v>0.89</v>
          </cell>
          <cell r="GU410">
            <v>-0.46</v>
          </cell>
          <cell r="GV410">
            <v>7.0000000000000007E-2</v>
          </cell>
          <cell r="GW410">
            <v>0.95</v>
          </cell>
          <cell r="GX410">
            <v>1.46</v>
          </cell>
          <cell r="GY410">
            <v>0.59</v>
          </cell>
          <cell r="GZ410">
            <v>1</v>
          </cell>
          <cell r="HA410">
            <v>1.91</v>
          </cell>
          <cell r="HB410">
            <v>1.38</v>
          </cell>
          <cell r="HC410">
            <v>0.05</v>
          </cell>
          <cell r="HD410">
            <v>-0.65</v>
          </cell>
          <cell r="HE410">
            <v>-0.7</v>
          </cell>
          <cell r="HF410">
            <v>-0.14000000000000001</v>
          </cell>
          <cell r="HG410">
            <v>0.23</v>
          </cell>
          <cell r="HH410">
            <v>-0.69</v>
          </cell>
          <cell r="HI410">
            <v>-0.39</v>
          </cell>
          <cell r="HJ410">
            <v>1.1399999999999999</v>
          </cell>
          <cell r="HK410">
            <v>0.2</v>
          </cell>
          <cell r="HL410">
            <v>-0.13</v>
          </cell>
          <cell r="HM410">
            <v>0.32</v>
          </cell>
          <cell r="HN410">
            <v>-0.81</v>
          </cell>
          <cell r="HO410">
            <v>-0.22</v>
          </cell>
          <cell r="HP410">
            <v>1.36</v>
          </cell>
          <cell r="HQ410">
            <v>0.13</v>
          </cell>
          <cell r="HR410">
            <v>-1.75</v>
          </cell>
          <cell r="HS410">
            <v>-1.55</v>
          </cell>
          <cell r="HT410">
            <v>1.0900000000000001</v>
          </cell>
          <cell r="HU410">
            <v>1.63</v>
          </cell>
          <cell r="HV410">
            <v>0.3</v>
          </cell>
          <cell r="HW410">
            <v>0.88</v>
          </cell>
          <cell r="HX410">
            <v>0.98</v>
          </cell>
          <cell r="HY410">
            <v>0.41</v>
          </cell>
          <cell r="HZ410">
            <v>0.65</v>
          </cell>
          <cell r="IA410">
            <v>0.97</v>
          </cell>
          <cell r="IB410">
            <v>0.28999999999999998</v>
          </cell>
          <cell r="IC410">
            <v>-0.6</v>
          </cell>
          <cell r="ID410">
            <v>-0.85</v>
          </cell>
          <cell r="IE410">
            <v>-0.13</v>
          </cell>
          <cell r="IF410">
            <v>0.84</v>
          </cell>
          <cell r="IG410">
            <v>0.97</v>
          </cell>
          <cell r="IH410">
            <v>1.22</v>
          </cell>
          <cell r="II410">
            <v>1.08</v>
          </cell>
          <cell r="IJ410">
            <v>-0.75</v>
          </cell>
          <cell r="IK410">
            <v>-0.74</v>
          </cell>
          <cell r="IL410">
            <v>0.45</v>
          </cell>
          <cell r="IM410">
            <v>0.59</v>
          </cell>
          <cell r="IN410">
            <v>-0.12</v>
          </cell>
          <cell r="IO410">
            <v>-1.48</v>
          </cell>
          <cell r="IP410">
            <v>-1.1200000000000001</v>
          </cell>
          <cell r="IQ410">
            <v>-0.93</v>
          </cell>
          <cell r="IR410">
            <v>-1.27</v>
          </cell>
          <cell r="IS410">
            <v>0.28000000000000003</v>
          </cell>
          <cell r="IT410">
            <v>1.1100000000000001</v>
          </cell>
          <cell r="IU410">
            <v>0.8</v>
          </cell>
          <cell r="IV410">
            <v>0.64</v>
          </cell>
          <cell r="IW410">
            <v>1.31</v>
          </cell>
          <cell r="IX410">
            <v>1.34</v>
          </cell>
          <cell r="IY410">
            <v>-0.04</v>
          </cell>
          <cell r="IZ410">
            <v>-1.06</v>
          </cell>
          <cell r="JA410">
            <v>-0.15</v>
          </cell>
          <cell r="JB410">
            <v>-0.21</v>
          </cell>
          <cell r="JC410">
            <v>-1.35</v>
          </cell>
          <cell r="JD410">
            <v>-0.06</v>
          </cell>
          <cell r="JE410">
            <v>0.78</v>
          </cell>
          <cell r="JF410">
            <v>1.02</v>
          </cell>
          <cell r="JG410">
            <v>0.74</v>
          </cell>
          <cell r="JH410">
            <v>0.05</v>
          </cell>
          <cell r="JI410">
            <v>-0.03</v>
          </cell>
          <cell r="JJ410">
            <v>-0.77</v>
          </cell>
          <cell r="JK410">
            <v>0.39</v>
          </cell>
          <cell r="JL410">
            <v>1.72</v>
          </cell>
          <cell r="JM410">
            <v>0.54</v>
          </cell>
          <cell r="JN410">
            <v>-0.84</v>
          </cell>
          <cell r="JO410">
            <v>-1.29</v>
          </cell>
          <cell r="JP410">
            <v>0.43</v>
          </cell>
          <cell r="JQ410">
            <v>2.2799999999999998</v>
          </cell>
          <cell r="JR410">
            <v>1.1499999999999999</v>
          </cell>
          <cell r="JS410">
            <v>-0.25</v>
          </cell>
          <cell r="JT410">
            <v>1.27</v>
          </cell>
          <cell r="JU410">
            <v>0.54</v>
          </cell>
          <cell r="JV410">
            <v>-1.28</v>
          </cell>
          <cell r="JW410">
            <v>0.56000000000000005</v>
          </cell>
          <cell r="JX410">
            <v>-0.22</v>
          </cell>
          <cell r="JY410">
            <v>-1.29</v>
          </cell>
          <cell r="JZ410">
            <v>0.03</v>
          </cell>
          <cell r="KA410">
            <v>-0.62</v>
          </cell>
          <cell r="KB410">
            <v>-0.56000000000000005</v>
          </cell>
          <cell r="KC410">
            <v>1.58</v>
          </cell>
          <cell r="KD410">
            <v>1.37</v>
          </cell>
          <cell r="KE410">
            <v>-0.03</v>
          </cell>
          <cell r="KF410">
            <v>-0.97</v>
          </cell>
          <cell r="KG410">
            <v>-0.17</v>
          </cell>
          <cell r="KH410">
            <v>1.07</v>
          </cell>
          <cell r="KI410">
            <v>0.52</v>
          </cell>
          <cell r="KJ410">
            <v>-0.12</v>
          </cell>
          <cell r="KK410">
            <v>0.09</v>
          </cell>
          <cell r="KL410">
            <v>-1.2</v>
          </cell>
          <cell r="KM410">
            <v>0.01</v>
          </cell>
          <cell r="KN410">
            <v>0.61</v>
          </cell>
          <cell r="KO410">
            <v>-0.8</v>
          </cell>
          <cell r="KP410">
            <v>1.7</v>
          </cell>
          <cell r="KQ410">
            <v>1.69</v>
          </cell>
          <cell r="KR410">
            <v>1.2</v>
          </cell>
          <cell r="KS410">
            <v>1.46</v>
          </cell>
          <cell r="KT410">
            <v>-0.15</v>
          </cell>
          <cell r="KU410">
            <v>-0.37</v>
          </cell>
          <cell r="KV410">
            <v>0.55000000000000004</v>
          </cell>
          <cell r="KW410">
            <v>-0.42</v>
          </cell>
          <cell r="KX410">
            <v>-1.44</v>
          </cell>
          <cell r="KY410">
            <v>1</v>
          </cell>
          <cell r="KZ410">
            <v>2.02</v>
          </cell>
          <cell r="LA410">
            <v>1.45</v>
          </cell>
          <cell r="LB410">
            <v>1.19</v>
          </cell>
          <cell r="LC410">
            <v>0.32</v>
          </cell>
          <cell r="LD410">
            <v>1.34</v>
          </cell>
          <cell r="LE410">
            <v>0.64</v>
          </cell>
          <cell r="LF410">
            <v>0.4</v>
          </cell>
          <cell r="LG410">
            <v>0.6</v>
          </cell>
          <cell r="LH410">
            <v>0.40793028267920323</v>
          </cell>
          <cell r="LI410">
            <v>-4.3015966811376594E-2</v>
          </cell>
          <cell r="LJ410">
            <v>-0.2799882737973024</v>
          </cell>
          <cell r="LK410">
            <v>-0.27148288575186735</v>
          </cell>
          <cell r="LL410">
            <v>1.7197619973993916E-3</v>
          </cell>
          <cell r="LM410">
            <v>0.31224803409078949</v>
          </cell>
          <cell r="LN410">
            <v>0.57386039566487079</v>
          </cell>
          <cell r="LO410">
            <v>0.87526699960836762</v>
          </cell>
          <cell r="LP410">
            <v>0.88157240360100031</v>
          </cell>
          <cell r="LQ410">
            <v>0.87451881689109112</v>
          </cell>
          <cell r="LR410">
            <v>0.65133883130673875</v>
          </cell>
          <cell r="LS410">
            <v>0.33898113100721672</v>
          </cell>
          <cell r="LT410">
            <v>0.122028126290965</v>
          </cell>
          <cell r="LU410">
            <v>-0.3803153988323284</v>
          </cell>
          <cell r="LV410">
            <v>-0.22380171998360629</v>
          </cell>
          <cell r="LW410">
            <v>0.3881250875675456</v>
          </cell>
          <cell r="LX410">
            <v>0.3867686597710982</v>
          </cell>
          <cell r="LY410">
            <v>0.69999999999999973</v>
          </cell>
          <cell r="LZ410">
            <v>0.79999999999999993</v>
          </cell>
          <cell r="MA410">
            <v>0.8999999999999998</v>
          </cell>
          <cell r="MB410">
            <v>0.84910861669699234</v>
          </cell>
          <cell r="MC410">
            <v>0.73623730778135155</v>
          </cell>
          <cell r="MD410">
            <v>0.82211084559445524</v>
          </cell>
          <cell r="ME410">
            <v>0.88522715400643326</v>
          </cell>
        </row>
        <row r="411">
          <cell r="A411">
            <v>4201004</v>
          </cell>
          <cell r="F411" t="str">
            <v xml:space="preserve">Sapato infantil </v>
          </cell>
          <cell r="H411">
            <v>0.24</v>
          </cell>
          <cell r="I411">
            <v>-0.34</v>
          </cell>
          <cell r="J411">
            <v>0.36</v>
          </cell>
          <cell r="K411">
            <v>1.68</v>
          </cell>
          <cell r="L411">
            <v>0.64</v>
          </cell>
          <cell r="M411">
            <v>0.22</v>
          </cell>
          <cell r="N411">
            <v>0.17</v>
          </cell>
          <cell r="O411">
            <v>1.29</v>
          </cell>
          <cell r="P411">
            <v>1.45</v>
          </cell>
          <cell r="Q411">
            <v>0.1</v>
          </cell>
          <cell r="R411">
            <v>1.25</v>
          </cell>
          <cell r="S411">
            <v>1.58</v>
          </cell>
          <cell r="T411">
            <v>1.33</v>
          </cell>
          <cell r="U411">
            <v>1.69</v>
          </cell>
          <cell r="V411">
            <v>1.71</v>
          </cell>
          <cell r="W411">
            <v>0.76</v>
          </cell>
          <cell r="X411">
            <v>-0.13</v>
          </cell>
          <cell r="Y411">
            <v>1.05</v>
          </cell>
          <cell r="Z411">
            <v>1.7</v>
          </cell>
          <cell r="AA411">
            <v>0.7</v>
          </cell>
          <cell r="AB411">
            <v>0.67</v>
          </cell>
          <cell r="AC411">
            <v>0.17</v>
          </cell>
          <cell r="AD411">
            <v>1.69</v>
          </cell>
          <cell r="AE411">
            <v>2.29</v>
          </cell>
          <cell r="AF411">
            <v>-0.05</v>
          </cell>
          <cell r="AG411">
            <v>-0.15</v>
          </cell>
          <cell r="AH411">
            <v>0.27</v>
          </cell>
          <cell r="AI411">
            <v>-0.02</v>
          </cell>
          <cell r="AJ411">
            <v>0.06</v>
          </cell>
          <cell r="AK411">
            <v>0.85</v>
          </cell>
          <cell r="AL411">
            <v>1.33</v>
          </cell>
          <cell r="AM411">
            <v>1.02</v>
          </cell>
          <cell r="AN411">
            <v>-0.38</v>
          </cell>
          <cell r="AO411">
            <v>0.59</v>
          </cell>
          <cell r="AP411">
            <v>0.87</v>
          </cell>
          <cell r="AQ411">
            <v>0.03</v>
          </cell>
          <cell r="AR411">
            <v>1.1000000000000001</v>
          </cell>
          <cell r="AS411">
            <v>0.84</v>
          </cell>
          <cell r="AT411">
            <v>-1.03</v>
          </cell>
          <cell r="AU411">
            <v>-1.35</v>
          </cell>
          <cell r="AV411">
            <v>0.71</v>
          </cell>
          <cell r="AW411">
            <v>1.44</v>
          </cell>
          <cell r="AX411">
            <v>-0.87</v>
          </cell>
          <cell r="AY411">
            <v>0.17</v>
          </cell>
          <cell r="AZ411">
            <v>1.67</v>
          </cell>
          <cell r="BA411">
            <v>1.1299999999999999</v>
          </cell>
          <cell r="BB411">
            <v>1.75</v>
          </cell>
          <cell r="BC411">
            <v>3.33</v>
          </cell>
          <cell r="BD411">
            <v>1.64</v>
          </cell>
          <cell r="BE411">
            <v>0.88</v>
          </cell>
          <cell r="BF411">
            <v>-0.03</v>
          </cell>
          <cell r="BG411">
            <v>-1.57</v>
          </cell>
          <cell r="BH411">
            <v>-1.22</v>
          </cell>
          <cell r="BI411">
            <v>0.67</v>
          </cell>
          <cell r="BJ411">
            <v>0.2</v>
          </cell>
          <cell r="BK411">
            <v>-0.94</v>
          </cell>
          <cell r="BL411">
            <v>0.79</v>
          </cell>
          <cell r="BM411">
            <v>0.43</v>
          </cell>
          <cell r="BN411">
            <v>-0.38</v>
          </cell>
          <cell r="BO411">
            <v>0.48</v>
          </cell>
          <cell r="BP411">
            <v>1.3</v>
          </cell>
          <cell r="BQ411">
            <v>0.4</v>
          </cell>
          <cell r="BR411">
            <v>-0.16</v>
          </cell>
          <cell r="BS411">
            <v>-1.01</v>
          </cell>
          <cell r="BT411">
            <v>0.04</v>
          </cell>
          <cell r="BU411">
            <v>0.62</v>
          </cell>
          <cell r="BV411">
            <v>-1.87</v>
          </cell>
          <cell r="BW411">
            <v>-2.2200000000000002</v>
          </cell>
          <cell r="BX411">
            <v>0.17</v>
          </cell>
          <cell r="BY411">
            <v>1.46</v>
          </cell>
          <cell r="BZ411">
            <v>2.52</v>
          </cell>
          <cell r="CA411">
            <v>0.13</v>
          </cell>
          <cell r="CB411">
            <v>0.44</v>
          </cell>
          <cell r="CC411">
            <v>1.26</v>
          </cell>
          <cell r="CD411">
            <v>-0.28999999999999998</v>
          </cell>
          <cell r="CE411">
            <v>-1.07</v>
          </cell>
          <cell r="CF411">
            <v>-1.36</v>
          </cell>
          <cell r="CG411">
            <v>2.27</v>
          </cell>
          <cell r="CH411">
            <v>1.37</v>
          </cell>
          <cell r="CI411">
            <v>-1.58</v>
          </cell>
          <cell r="CJ411">
            <v>0.1</v>
          </cell>
          <cell r="CK411">
            <v>2.5</v>
          </cell>
          <cell r="CL411">
            <v>0.55000000000000004</v>
          </cell>
          <cell r="CM411">
            <v>0.88</v>
          </cell>
          <cell r="CN411">
            <v>1.72</v>
          </cell>
          <cell r="CO411">
            <v>1.31</v>
          </cell>
          <cell r="CP411">
            <v>-0.11</v>
          </cell>
          <cell r="CQ411">
            <v>-2.4500000000000002</v>
          </cell>
          <cell r="CR411">
            <v>-0.78</v>
          </cell>
          <cell r="CS411">
            <v>2.59</v>
          </cell>
          <cell r="CT411">
            <v>1.04</v>
          </cell>
          <cell r="CU411">
            <v>1.18</v>
          </cell>
          <cell r="CV411">
            <v>1</v>
          </cell>
          <cell r="CW411">
            <v>0.26</v>
          </cell>
          <cell r="CX411">
            <v>0.96</v>
          </cell>
          <cell r="CY411">
            <v>2.69</v>
          </cell>
          <cell r="CZ411">
            <v>0.76</v>
          </cell>
          <cell r="DA411">
            <v>0.76</v>
          </cell>
          <cell r="DB411">
            <v>2.2400000000000002</v>
          </cell>
          <cell r="DC411">
            <v>-0.05</v>
          </cell>
          <cell r="DD411">
            <v>0.53</v>
          </cell>
          <cell r="DE411">
            <v>-1.1499999999999999</v>
          </cell>
          <cell r="DF411">
            <v>2.2599999999999998</v>
          </cell>
          <cell r="DG411">
            <v>0.52</v>
          </cell>
          <cell r="DH411">
            <v>-2.31</v>
          </cell>
          <cell r="DI411">
            <v>0.18</v>
          </cell>
          <cell r="DJ411">
            <v>3.98</v>
          </cell>
          <cell r="DK411">
            <v>3.01</v>
          </cell>
          <cell r="DL411">
            <v>-1.53</v>
          </cell>
          <cell r="DM411">
            <v>2.9</v>
          </cell>
          <cell r="DN411">
            <v>1.28</v>
          </cell>
          <cell r="DO411">
            <v>-1.66</v>
          </cell>
          <cell r="DP411">
            <v>2.2999999999999998</v>
          </cell>
          <cell r="DQ411">
            <v>-0.33</v>
          </cell>
          <cell r="DR411">
            <v>-0.9</v>
          </cell>
          <cell r="DS411">
            <v>0.66</v>
          </cell>
          <cell r="DT411">
            <v>-4.8</v>
          </cell>
          <cell r="DU411">
            <v>-4.09</v>
          </cell>
          <cell r="DV411">
            <v>1.23</v>
          </cell>
          <cell r="DW411">
            <v>1.52</v>
          </cell>
          <cell r="DX411">
            <v>-0.38</v>
          </cell>
          <cell r="DY411">
            <v>0.7</v>
          </cell>
          <cell r="DZ411">
            <v>-0.35</v>
          </cell>
          <cell r="EA411">
            <v>-2.6</v>
          </cell>
          <cell r="EB411">
            <v>1.73</v>
          </cell>
          <cell r="EC411">
            <v>3.2</v>
          </cell>
          <cell r="ED411">
            <v>0.85</v>
          </cell>
          <cell r="EE411">
            <v>1.98</v>
          </cell>
          <cell r="EF411">
            <v>0.03</v>
          </cell>
          <cell r="EG411">
            <v>-0.19</v>
          </cell>
          <cell r="EH411">
            <v>1.67</v>
          </cell>
          <cell r="EI411">
            <v>0.15</v>
          </cell>
          <cell r="EJ411">
            <v>-1.45</v>
          </cell>
          <cell r="EK411">
            <v>-0.2</v>
          </cell>
          <cell r="EL411">
            <v>-0.14000000000000001</v>
          </cell>
          <cell r="EM411">
            <v>-0.66</v>
          </cell>
          <cell r="EN411">
            <v>0.44</v>
          </cell>
          <cell r="EO411">
            <v>0.27</v>
          </cell>
          <cell r="EP411">
            <v>1.08</v>
          </cell>
          <cell r="EQ411">
            <v>1.72</v>
          </cell>
          <cell r="ER411">
            <v>2.48</v>
          </cell>
          <cell r="ES411">
            <v>0.32</v>
          </cell>
          <cell r="ET411">
            <v>1.5</v>
          </cell>
          <cell r="EU411">
            <v>1.73</v>
          </cell>
          <cell r="EV411">
            <v>1.56</v>
          </cell>
          <cell r="EW411">
            <v>0.4</v>
          </cell>
          <cell r="EX411">
            <v>1.1299999999999999</v>
          </cell>
          <cell r="EY411">
            <v>0.69</v>
          </cell>
          <cell r="EZ411">
            <v>0.14000000000000001</v>
          </cell>
          <cell r="FA411">
            <v>-0.61</v>
          </cell>
          <cell r="FB411">
            <v>-0.9</v>
          </cell>
          <cell r="FC411">
            <v>0.79</v>
          </cell>
          <cell r="FD411">
            <v>2.2799999999999998</v>
          </cell>
          <cell r="FE411">
            <v>0.06</v>
          </cell>
          <cell r="FF411">
            <v>-1</v>
          </cell>
          <cell r="FG411">
            <v>0.44</v>
          </cell>
          <cell r="FH411">
            <v>0.21</v>
          </cell>
          <cell r="FI411">
            <v>-0.87</v>
          </cell>
          <cell r="FJ411">
            <v>2.66</v>
          </cell>
          <cell r="FK411">
            <v>3.44</v>
          </cell>
          <cell r="FL411">
            <v>1.81</v>
          </cell>
          <cell r="FM411">
            <v>2.09</v>
          </cell>
          <cell r="FN411">
            <v>1.61</v>
          </cell>
          <cell r="FO411">
            <v>1.21</v>
          </cell>
          <cell r="FP411">
            <v>1.3</v>
          </cell>
          <cell r="FQ411">
            <v>2.0299999999999998</v>
          </cell>
          <cell r="FR411">
            <v>2.17</v>
          </cell>
          <cell r="FS411">
            <v>1.69</v>
          </cell>
          <cell r="FT411">
            <v>-0.5</v>
          </cell>
          <cell r="FU411">
            <v>0.19</v>
          </cell>
          <cell r="FV411">
            <v>-1.95</v>
          </cell>
          <cell r="FW411">
            <v>-1.1299999999999999</v>
          </cell>
          <cell r="FX411">
            <v>0.24</v>
          </cell>
          <cell r="FY411">
            <v>0.35</v>
          </cell>
          <cell r="FZ411">
            <v>-0.59</v>
          </cell>
          <cell r="GA411">
            <v>0.23</v>
          </cell>
          <cell r="GB411">
            <v>-0.39</v>
          </cell>
          <cell r="GC411">
            <v>1.68</v>
          </cell>
          <cell r="GD411">
            <v>0.87</v>
          </cell>
          <cell r="GE411">
            <v>-1.31</v>
          </cell>
          <cell r="GF411">
            <v>0.43</v>
          </cell>
          <cell r="GG411">
            <v>0.27</v>
          </cell>
          <cell r="GH411">
            <v>-0.6</v>
          </cell>
          <cell r="GI411">
            <v>-0.72</v>
          </cell>
          <cell r="GJ411">
            <v>-0.31</v>
          </cell>
          <cell r="GK411">
            <v>0.95</v>
          </cell>
          <cell r="GL411">
            <v>1.39</v>
          </cell>
          <cell r="GM411">
            <v>0.35</v>
          </cell>
          <cell r="GN411">
            <v>-0.05</v>
          </cell>
          <cell r="GO411">
            <v>0.74</v>
          </cell>
          <cell r="GP411">
            <v>2.0299999999999998</v>
          </cell>
          <cell r="GQ411">
            <v>2.42</v>
          </cell>
          <cell r="GR411">
            <v>0.73</v>
          </cell>
          <cell r="GS411">
            <v>-1.24</v>
          </cell>
          <cell r="GT411">
            <v>0.82</v>
          </cell>
          <cell r="GU411">
            <v>2.93</v>
          </cell>
          <cell r="GV411">
            <v>-1.66</v>
          </cell>
          <cell r="GW411">
            <v>-0.53</v>
          </cell>
          <cell r="GX411">
            <v>1.85</v>
          </cell>
          <cell r="GY411">
            <v>1.18</v>
          </cell>
          <cell r="GZ411">
            <v>-0.81</v>
          </cell>
          <cell r="HA411">
            <v>-0.46</v>
          </cell>
          <cell r="HB411">
            <v>1.22</v>
          </cell>
          <cell r="HC411">
            <v>2.15</v>
          </cell>
          <cell r="HD411">
            <v>2.33</v>
          </cell>
          <cell r="HE411">
            <v>1.78</v>
          </cell>
          <cell r="HF411">
            <v>1.76</v>
          </cell>
          <cell r="HG411">
            <v>2.44</v>
          </cell>
          <cell r="HH411">
            <v>0.83</v>
          </cell>
          <cell r="HI411">
            <v>-0.69</v>
          </cell>
          <cell r="HJ411">
            <v>0.91</v>
          </cell>
          <cell r="HK411">
            <v>1.23</v>
          </cell>
          <cell r="HL411">
            <v>0.96</v>
          </cell>
          <cell r="HM411">
            <v>1.33</v>
          </cell>
          <cell r="HN411">
            <v>0.33</v>
          </cell>
          <cell r="HO411">
            <v>-0.3</v>
          </cell>
          <cell r="HP411">
            <v>0.43</v>
          </cell>
          <cell r="HQ411">
            <v>-0.56000000000000005</v>
          </cell>
          <cell r="HR411">
            <v>0.18</v>
          </cell>
          <cell r="HS411">
            <v>0.49</v>
          </cell>
          <cell r="HT411">
            <v>-0.2</v>
          </cell>
          <cell r="HU411">
            <v>-0.62</v>
          </cell>
          <cell r="HV411">
            <v>1.39</v>
          </cell>
          <cell r="HW411">
            <v>1.85</v>
          </cell>
          <cell r="HX411">
            <v>0.73</v>
          </cell>
          <cell r="HY411">
            <v>-0.35</v>
          </cell>
          <cell r="HZ411">
            <v>1.26</v>
          </cell>
          <cell r="IA411">
            <v>1.88</v>
          </cell>
          <cell r="IB411">
            <v>1.74</v>
          </cell>
          <cell r="IC411">
            <v>0.72</v>
          </cell>
          <cell r="ID411">
            <v>-0.72</v>
          </cell>
          <cell r="IE411">
            <v>-1.54</v>
          </cell>
          <cell r="IF411">
            <v>-0.56000000000000005</v>
          </cell>
          <cell r="IG411">
            <v>2.19</v>
          </cell>
          <cell r="IH411">
            <v>1.41</v>
          </cell>
          <cell r="II411">
            <v>-0.88</v>
          </cell>
          <cell r="IJ411">
            <v>-0.67</v>
          </cell>
          <cell r="IK411">
            <v>0.42</v>
          </cell>
          <cell r="IL411">
            <v>-0.62</v>
          </cell>
          <cell r="IM411">
            <v>0.57999999999999996</v>
          </cell>
          <cell r="IN411">
            <v>2.2400000000000002</v>
          </cell>
          <cell r="IO411">
            <v>-1.48</v>
          </cell>
          <cell r="IP411">
            <v>-1.5</v>
          </cell>
          <cell r="IQ411">
            <v>1.9</v>
          </cell>
          <cell r="IR411">
            <v>2.54</v>
          </cell>
          <cell r="IS411">
            <v>0.57999999999999996</v>
          </cell>
          <cell r="IT411">
            <v>-0.68</v>
          </cell>
          <cell r="IU411">
            <v>0.62</v>
          </cell>
          <cell r="IV411">
            <v>-1.67</v>
          </cell>
          <cell r="IW411">
            <v>-2.5099999999999998</v>
          </cell>
          <cell r="IX411">
            <v>0.3</v>
          </cell>
          <cell r="IY411">
            <v>0.68</v>
          </cell>
          <cell r="IZ411">
            <v>1.33</v>
          </cell>
          <cell r="JA411">
            <v>1.64</v>
          </cell>
          <cell r="JB411">
            <v>-0.24</v>
          </cell>
          <cell r="JC411">
            <v>-1.18</v>
          </cell>
          <cell r="JD411">
            <v>-0.89</v>
          </cell>
          <cell r="JE411">
            <v>1.06</v>
          </cell>
          <cell r="JF411">
            <v>0.83</v>
          </cell>
          <cell r="JG411">
            <v>-0.04</v>
          </cell>
          <cell r="JH411">
            <v>-0.42</v>
          </cell>
          <cell r="JI411">
            <v>1.31</v>
          </cell>
          <cell r="JJ411">
            <v>2.3199999999999998</v>
          </cell>
          <cell r="JK411">
            <v>-0.19</v>
          </cell>
          <cell r="JL411">
            <v>0.98</v>
          </cell>
          <cell r="JM411">
            <v>2.37</v>
          </cell>
          <cell r="JN411">
            <v>1.55</v>
          </cell>
          <cell r="JO411">
            <v>0.56999999999999995</v>
          </cell>
          <cell r="JP411">
            <v>0.93</v>
          </cell>
          <cell r="JQ411">
            <v>-0.3</v>
          </cell>
          <cell r="JR411">
            <v>-0.98</v>
          </cell>
          <cell r="JS411">
            <v>0.97</v>
          </cell>
          <cell r="JT411">
            <v>0.02</v>
          </cell>
          <cell r="JU411">
            <v>-1.74</v>
          </cell>
          <cell r="JV411">
            <v>-0.61</v>
          </cell>
          <cell r="JW411">
            <v>0.46</v>
          </cell>
          <cell r="JX411">
            <v>0.72</v>
          </cell>
          <cell r="JY411">
            <v>0.26</v>
          </cell>
          <cell r="JZ411">
            <v>1.23</v>
          </cell>
          <cell r="KA411">
            <v>2.58</v>
          </cell>
          <cell r="KB411">
            <v>0.2</v>
          </cell>
          <cell r="KC411">
            <v>0.39</v>
          </cell>
          <cell r="KD411">
            <v>1.93</v>
          </cell>
          <cell r="KE411">
            <v>-0.17</v>
          </cell>
          <cell r="KF411">
            <v>-1.1599999999999999</v>
          </cell>
          <cell r="KG411">
            <v>0.01</v>
          </cell>
          <cell r="KH411">
            <v>1.19</v>
          </cell>
          <cell r="KI411">
            <v>1.46</v>
          </cell>
          <cell r="KJ411">
            <v>0.25</v>
          </cell>
          <cell r="KK411">
            <v>0.01</v>
          </cell>
          <cell r="KL411">
            <v>-1.46</v>
          </cell>
          <cell r="KM411">
            <v>-1.99</v>
          </cell>
          <cell r="KN411">
            <v>0.4</v>
          </cell>
          <cell r="KO411">
            <v>1.62</v>
          </cell>
          <cell r="KP411">
            <v>2.5099999999999998</v>
          </cell>
          <cell r="KQ411">
            <v>1.35</v>
          </cell>
          <cell r="KR411">
            <v>0.53</v>
          </cell>
          <cell r="KS411">
            <v>1.45</v>
          </cell>
          <cell r="KT411">
            <v>0.47</v>
          </cell>
          <cell r="KU411">
            <v>-1.63</v>
          </cell>
          <cell r="KV411">
            <v>-1.1499999999999999</v>
          </cell>
          <cell r="KW411">
            <v>1.1399999999999999</v>
          </cell>
          <cell r="KX411">
            <v>0.59</v>
          </cell>
          <cell r="KY411">
            <v>0.31</v>
          </cell>
          <cell r="KZ411">
            <v>-1.02</v>
          </cell>
          <cell r="LA411">
            <v>0.16</v>
          </cell>
          <cell r="LB411">
            <v>0.46</v>
          </cell>
          <cell r="LC411">
            <v>0.3</v>
          </cell>
          <cell r="LD411">
            <v>-0.26</v>
          </cell>
          <cell r="LE411">
            <v>-1.06</v>
          </cell>
          <cell r="LF411">
            <v>0.4</v>
          </cell>
          <cell r="LG411">
            <v>0.6</v>
          </cell>
          <cell r="LH411">
            <v>0.40793028267920323</v>
          </cell>
          <cell r="LI411">
            <v>-4.3015966811376594E-2</v>
          </cell>
          <cell r="LJ411">
            <v>-0.2799882737973024</v>
          </cell>
          <cell r="LK411">
            <v>-0.27148288575186735</v>
          </cell>
          <cell r="LL411">
            <v>1.7197619973993916E-3</v>
          </cell>
          <cell r="LM411">
            <v>0.31224803409078949</v>
          </cell>
          <cell r="LN411">
            <v>0.57386039566487079</v>
          </cell>
          <cell r="LO411">
            <v>0.87526699960836762</v>
          </cell>
          <cell r="LP411">
            <v>0.88157240360100031</v>
          </cell>
          <cell r="LQ411">
            <v>0.87451881689109112</v>
          </cell>
          <cell r="LR411">
            <v>0.65133883130673875</v>
          </cell>
          <cell r="LS411">
            <v>0.33898113100721672</v>
          </cell>
          <cell r="LT411">
            <v>0.122028126290965</v>
          </cell>
          <cell r="LU411">
            <v>-0.3803153988323284</v>
          </cell>
          <cell r="LV411">
            <v>-0.22380171998360629</v>
          </cell>
          <cell r="LW411">
            <v>0.3881250875675456</v>
          </cell>
          <cell r="LX411">
            <v>0.3867686597710982</v>
          </cell>
          <cell r="LY411">
            <v>0.69999999999999973</v>
          </cell>
          <cell r="LZ411">
            <v>0.79999999999999993</v>
          </cell>
          <cell r="MA411">
            <v>0.8999999999999998</v>
          </cell>
          <cell r="MB411">
            <v>0.84910861669699234</v>
          </cell>
          <cell r="MC411">
            <v>0.73623730778135155</v>
          </cell>
          <cell r="MD411">
            <v>0.82211084559445524</v>
          </cell>
          <cell r="ME411">
            <v>0.88522715400643326</v>
          </cell>
        </row>
        <row r="412">
          <cell r="A412">
            <v>4201006</v>
          </cell>
          <cell r="F412" t="str">
            <v xml:space="preserve">Sandália/chinelo masculino </v>
          </cell>
          <cell r="H412">
            <v>0.93</v>
          </cell>
          <cell r="I412">
            <v>0.59</v>
          </cell>
          <cell r="J412">
            <v>0</v>
          </cell>
          <cell r="K412">
            <v>0.5</v>
          </cell>
          <cell r="L412">
            <v>-0.27</v>
          </cell>
          <cell r="M412">
            <v>-0.75</v>
          </cell>
          <cell r="N412">
            <v>0.33</v>
          </cell>
          <cell r="O412">
            <v>0.15</v>
          </cell>
          <cell r="P412">
            <v>0.88</v>
          </cell>
          <cell r="Q412">
            <v>1.24</v>
          </cell>
          <cell r="R412">
            <v>0.37</v>
          </cell>
          <cell r="S412">
            <v>-0.46</v>
          </cell>
          <cell r="T412">
            <v>1.1100000000000001</v>
          </cell>
          <cell r="U412">
            <v>1.1100000000000001</v>
          </cell>
          <cell r="V412">
            <v>-0.5</v>
          </cell>
          <cell r="W412">
            <v>0.2</v>
          </cell>
          <cell r="X412">
            <v>0.65</v>
          </cell>
          <cell r="Y412">
            <v>1.01</v>
          </cell>
          <cell r="Z412">
            <v>0.85</v>
          </cell>
          <cell r="AA412">
            <v>0.78</v>
          </cell>
          <cell r="AB412">
            <v>1.37</v>
          </cell>
          <cell r="AC412">
            <v>1.33</v>
          </cell>
          <cell r="AD412">
            <v>-0.08</v>
          </cell>
          <cell r="AE412">
            <v>0.79</v>
          </cell>
          <cell r="AF412">
            <v>1.03</v>
          </cell>
          <cell r="AG412">
            <v>0.32</v>
          </cell>
          <cell r="AH412">
            <v>0.47</v>
          </cell>
          <cell r="AI412">
            <v>0.66</v>
          </cell>
          <cell r="AJ412">
            <v>-0.53</v>
          </cell>
          <cell r="AK412">
            <v>-0.3</v>
          </cell>
          <cell r="AL412">
            <v>0.09</v>
          </cell>
          <cell r="AM412">
            <v>-0.44</v>
          </cell>
          <cell r="AN412">
            <v>0.12</v>
          </cell>
          <cell r="AO412">
            <v>0.86</v>
          </cell>
          <cell r="AP412">
            <v>1.31</v>
          </cell>
          <cell r="AQ412">
            <v>1.01</v>
          </cell>
          <cell r="AR412">
            <v>1.44</v>
          </cell>
          <cell r="AS412">
            <v>-0.55000000000000004</v>
          </cell>
          <cell r="AT412">
            <v>-0.15</v>
          </cell>
          <cell r="AU412">
            <v>1.91</v>
          </cell>
          <cell r="AV412">
            <v>0.54</v>
          </cell>
          <cell r="AW412">
            <v>-0.5</v>
          </cell>
          <cell r="AX412">
            <v>1.92</v>
          </cell>
          <cell r="AY412">
            <v>1.83</v>
          </cell>
          <cell r="AZ412">
            <v>0.75</v>
          </cell>
          <cell r="BA412">
            <v>-0.14000000000000001</v>
          </cell>
          <cell r="BB412">
            <v>1.19</v>
          </cell>
          <cell r="BC412">
            <v>1.23</v>
          </cell>
          <cell r="BD412">
            <v>1.23</v>
          </cell>
          <cell r="BE412">
            <v>1.29</v>
          </cell>
          <cell r="BF412">
            <v>-0.41</v>
          </cell>
          <cell r="BG412">
            <v>-1.35</v>
          </cell>
          <cell r="BH412">
            <v>0.67</v>
          </cell>
          <cell r="BI412">
            <v>-0.27</v>
          </cell>
          <cell r="BJ412">
            <v>-0.61</v>
          </cell>
          <cell r="BK412">
            <v>0.65</v>
          </cell>
          <cell r="BL412">
            <v>0.57999999999999996</v>
          </cell>
          <cell r="BM412">
            <v>-0.87</v>
          </cell>
          <cell r="BN412">
            <v>-0.9</v>
          </cell>
          <cell r="BO412">
            <v>1.18</v>
          </cell>
          <cell r="BP412">
            <v>1.97</v>
          </cell>
          <cell r="BQ412">
            <v>-0.23</v>
          </cell>
          <cell r="BR412">
            <v>1.95</v>
          </cell>
          <cell r="BS412">
            <v>-0.32</v>
          </cell>
          <cell r="BT412">
            <v>-1</v>
          </cell>
          <cell r="BU412">
            <v>1.1299999999999999</v>
          </cell>
          <cell r="BV412">
            <v>-0.15</v>
          </cell>
          <cell r="BW412">
            <v>-0.28000000000000003</v>
          </cell>
          <cell r="BX412">
            <v>1.03</v>
          </cell>
          <cell r="BY412">
            <v>-1.07</v>
          </cell>
          <cell r="BZ412">
            <v>-2.17</v>
          </cell>
          <cell r="CA412">
            <v>1.35</v>
          </cell>
          <cell r="CB412">
            <v>0.1</v>
          </cell>
          <cell r="CC412">
            <v>1.26</v>
          </cell>
          <cell r="CD412">
            <v>1.1000000000000001</v>
          </cell>
          <cell r="CE412">
            <v>0.68</v>
          </cell>
          <cell r="CF412">
            <v>2.12</v>
          </cell>
          <cell r="CG412">
            <v>-0.69</v>
          </cell>
          <cell r="CH412">
            <v>-0.5</v>
          </cell>
          <cell r="CI412">
            <v>2.27</v>
          </cell>
          <cell r="CJ412">
            <v>1.56</v>
          </cell>
          <cell r="CK412">
            <v>-0.02</v>
          </cell>
          <cell r="CL412">
            <v>1.34</v>
          </cell>
          <cell r="CM412">
            <v>2.2799999999999998</v>
          </cell>
          <cell r="CN412">
            <v>-0.21</v>
          </cell>
          <cell r="CO412">
            <v>-1.33</v>
          </cell>
          <cell r="CP412">
            <v>0.49</v>
          </cell>
          <cell r="CQ412">
            <v>1.45</v>
          </cell>
          <cell r="CR412">
            <v>-3.69</v>
          </cell>
          <cell r="CS412">
            <v>-1.1599999999999999</v>
          </cell>
          <cell r="CT412">
            <v>2.88</v>
          </cell>
          <cell r="CU412">
            <v>0.97</v>
          </cell>
          <cell r="CV412">
            <v>1.52</v>
          </cell>
          <cell r="CW412">
            <v>1.34</v>
          </cell>
          <cell r="CX412">
            <v>1.95</v>
          </cell>
          <cell r="CY412">
            <v>3.25</v>
          </cell>
          <cell r="CZ412">
            <v>-0.73</v>
          </cell>
          <cell r="DA412">
            <v>-0.73</v>
          </cell>
          <cell r="DB412">
            <v>1.55</v>
          </cell>
          <cell r="DC412">
            <v>0.8</v>
          </cell>
          <cell r="DD412">
            <v>-0.48</v>
          </cell>
          <cell r="DE412">
            <v>0.65</v>
          </cell>
          <cell r="DF412">
            <v>-0.06</v>
          </cell>
          <cell r="DG412">
            <v>1.55</v>
          </cell>
          <cell r="DH412">
            <v>0.87</v>
          </cell>
          <cell r="DI412">
            <v>0.47</v>
          </cell>
          <cell r="DJ412">
            <v>0.95</v>
          </cell>
          <cell r="DK412">
            <v>1.4</v>
          </cell>
          <cell r="DL412">
            <v>1.52</v>
          </cell>
          <cell r="DM412">
            <v>1.75</v>
          </cell>
          <cell r="DN412">
            <v>1.19</v>
          </cell>
          <cell r="DO412">
            <v>-0.55000000000000004</v>
          </cell>
          <cell r="DP412">
            <v>0.15</v>
          </cell>
          <cell r="DQ412">
            <v>0.42</v>
          </cell>
          <cell r="DR412">
            <v>0.5</v>
          </cell>
          <cell r="DS412">
            <v>0.63</v>
          </cell>
          <cell r="DT412">
            <v>-1</v>
          </cell>
          <cell r="DU412">
            <v>-0.7</v>
          </cell>
          <cell r="DV412">
            <v>0.12</v>
          </cell>
          <cell r="DW412">
            <v>-0.47</v>
          </cell>
          <cell r="DX412">
            <v>-0.09</v>
          </cell>
          <cell r="DY412">
            <v>1.48</v>
          </cell>
          <cell r="DZ412">
            <v>-1.26</v>
          </cell>
          <cell r="EA412">
            <v>0.92</v>
          </cell>
          <cell r="EB412">
            <v>3.96</v>
          </cell>
          <cell r="EC412">
            <v>3.32</v>
          </cell>
          <cell r="ED412">
            <v>1.08</v>
          </cell>
          <cell r="EE412">
            <v>-0.28999999999999998</v>
          </cell>
          <cell r="EF412">
            <v>-0.16</v>
          </cell>
          <cell r="EG412">
            <v>1.26</v>
          </cell>
          <cell r="EH412">
            <v>1.76</v>
          </cell>
          <cell r="EI412">
            <v>0.98</v>
          </cell>
          <cell r="EJ412">
            <v>1.56</v>
          </cell>
          <cell r="EK412">
            <v>-0.27</v>
          </cell>
          <cell r="EL412">
            <v>-0.88</v>
          </cell>
          <cell r="EM412">
            <v>-0.42</v>
          </cell>
          <cell r="EN412">
            <v>0.57999999999999996</v>
          </cell>
          <cell r="EO412">
            <v>-0.27</v>
          </cell>
          <cell r="EP412">
            <v>0.82</v>
          </cell>
          <cell r="EQ412">
            <v>3.78</v>
          </cell>
          <cell r="ER412">
            <v>1.1200000000000001</v>
          </cell>
          <cell r="ES412">
            <v>1.42</v>
          </cell>
          <cell r="ET412">
            <v>0.95</v>
          </cell>
          <cell r="EU412">
            <v>0.02</v>
          </cell>
          <cell r="EV412">
            <v>-0.6</v>
          </cell>
          <cell r="EW412">
            <v>-0.82</v>
          </cell>
          <cell r="EX412">
            <v>0.64</v>
          </cell>
          <cell r="EY412">
            <v>-0.75</v>
          </cell>
          <cell r="EZ412">
            <v>0.28999999999999998</v>
          </cell>
          <cell r="FA412">
            <v>2.86</v>
          </cell>
          <cell r="FB412">
            <v>1.59</v>
          </cell>
          <cell r="FC412">
            <v>3.18</v>
          </cell>
          <cell r="FD412">
            <v>3.7</v>
          </cell>
          <cell r="FE412">
            <v>-0.87</v>
          </cell>
          <cell r="FF412">
            <v>0.06</v>
          </cell>
          <cell r="FG412">
            <v>0.64</v>
          </cell>
          <cell r="FH412">
            <v>-1.87</v>
          </cell>
          <cell r="FI412">
            <v>-1.1399999999999999</v>
          </cell>
          <cell r="FJ412">
            <v>2.11</v>
          </cell>
          <cell r="FK412">
            <v>0.78</v>
          </cell>
          <cell r="FL412">
            <v>0.83</v>
          </cell>
          <cell r="FM412">
            <v>1.31</v>
          </cell>
          <cell r="FN412">
            <v>-1.78</v>
          </cell>
          <cell r="FO412">
            <v>-1.21</v>
          </cell>
          <cell r="FP412">
            <v>2.23</v>
          </cell>
          <cell r="FQ412">
            <v>1.86</v>
          </cell>
          <cell r="FR412">
            <v>0.57999999999999996</v>
          </cell>
          <cell r="FS412">
            <v>0.23</v>
          </cell>
          <cell r="FT412">
            <v>-1.19</v>
          </cell>
          <cell r="FU412">
            <v>-0.69</v>
          </cell>
          <cell r="FV412">
            <v>-0.67</v>
          </cell>
          <cell r="FW412">
            <v>-0.82</v>
          </cell>
          <cell r="FX412">
            <v>-2.9</v>
          </cell>
          <cell r="FY412">
            <v>-1.99</v>
          </cell>
          <cell r="FZ412">
            <v>-0.48</v>
          </cell>
          <cell r="GA412">
            <v>-1.84</v>
          </cell>
          <cell r="GB412">
            <v>-0.14000000000000001</v>
          </cell>
          <cell r="GC412">
            <v>2.62</v>
          </cell>
          <cell r="GD412">
            <v>-0.33</v>
          </cell>
          <cell r="GE412">
            <v>-1.59</v>
          </cell>
          <cell r="GF412">
            <v>1.39</v>
          </cell>
          <cell r="GG412">
            <v>0.2</v>
          </cell>
          <cell r="GH412">
            <v>-0.66</v>
          </cell>
          <cell r="GI412">
            <v>1.1399999999999999</v>
          </cell>
          <cell r="GJ412">
            <v>1.25</v>
          </cell>
          <cell r="GK412">
            <v>0.02</v>
          </cell>
          <cell r="GL412">
            <v>2.39</v>
          </cell>
          <cell r="GM412">
            <v>4.2300000000000004</v>
          </cell>
          <cell r="GN412">
            <v>0.44</v>
          </cell>
          <cell r="GO412">
            <v>-0.35</v>
          </cell>
          <cell r="GP412">
            <v>-7.0000000000000007E-2</v>
          </cell>
          <cell r="GQ412">
            <v>-0.93</v>
          </cell>
          <cell r="GR412">
            <v>-0.94</v>
          </cell>
          <cell r="GS412">
            <v>-0.49</v>
          </cell>
          <cell r="GT412">
            <v>-0.17</v>
          </cell>
          <cell r="GU412">
            <v>-1.1399999999999999</v>
          </cell>
          <cell r="GV412">
            <v>0.21</v>
          </cell>
          <cell r="GW412">
            <v>0.38</v>
          </cell>
          <cell r="GX412">
            <v>2.21</v>
          </cell>
          <cell r="GY412">
            <v>2.42</v>
          </cell>
          <cell r="GZ412">
            <v>1.39</v>
          </cell>
          <cell r="HA412">
            <v>1.45</v>
          </cell>
          <cell r="HB412">
            <v>-0.6</v>
          </cell>
          <cell r="HC412">
            <v>-0.59</v>
          </cell>
          <cell r="HD412">
            <v>1.2</v>
          </cell>
          <cell r="HE412">
            <v>0.54</v>
          </cell>
          <cell r="HF412">
            <v>-1.66</v>
          </cell>
          <cell r="HG412">
            <v>-1.06</v>
          </cell>
          <cell r="HH412">
            <v>1.1000000000000001</v>
          </cell>
          <cell r="HI412">
            <v>1.01</v>
          </cell>
          <cell r="HJ412">
            <v>0.39</v>
          </cell>
          <cell r="HK412">
            <v>1.69</v>
          </cell>
          <cell r="HL412">
            <v>2.4</v>
          </cell>
          <cell r="HM412">
            <v>1.32</v>
          </cell>
          <cell r="HN412">
            <v>1.33</v>
          </cell>
          <cell r="HO412">
            <v>0.3</v>
          </cell>
          <cell r="HP412">
            <v>0.09</v>
          </cell>
          <cell r="HQ412">
            <v>1.1100000000000001</v>
          </cell>
          <cell r="HR412">
            <v>-1.04</v>
          </cell>
          <cell r="HS412">
            <v>-1.25</v>
          </cell>
          <cell r="HT412">
            <v>0.04</v>
          </cell>
          <cell r="HU412">
            <v>0.59</v>
          </cell>
          <cell r="HV412">
            <v>0.17</v>
          </cell>
          <cell r="HW412">
            <v>-0.19</v>
          </cell>
          <cell r="HX412">
            <v>-0.05</v>
          </cell>
          <cell r="HY412">
            <v>1.63</v>
          </cell>
          <cell r="HZ412">
            <v>2.4300000000000002</v>
          </cell>
          <cell r="IA412">
            <v>-0.65</v>
          </cell>
          <cell r="IB412">
            <v>1.23</v>
          </cell>
          <cell r="IC412">
            <v>2.81</v>
          </cell>
          <cell r="ID412">
            <v>0.42</v>
          </cell>
          <cell r="IE412">
            <v>-0.32</v>
          </cell>
          <cell r="IF412">
            <v>0.71</v>
          </cell>
          <cell r="IG412">
            <v>0.36</v>
          </cell>
          <cell r="IH412">
            <v>0.92</v>
          </cell>
          <cell r="II412">
            <v>1.88</v>
          </cell>
          <cell r="IJ412">
            <v>-2.0099999999999998</v>
          </cell>
          <cell r="IK412">
            <v>-1.1100000000000001</v>
          </cell>
          <cell r="IL412">
            <v>1.83</v>
          </cell>
          <cell r="IM412">
            <v>-1.69</v>
          </cell>
          <cell r="IN412">
            <v>-1.07</v>
          </cell>
          <cell r="IO412">
            <v>1.1100000000000001</v>
          </cell>
          <cell r="IP412">
            <v>-0.3</v>
          </cell>
          <cell r="IQ412">
            <v>-0.19</v>
          </cell>
          <cell r="IR412">
            <v>0.03</v>
          </cell>
          <cell r="IS412">
            <v>-1.28</v>
          </cell>
          <cell r="IT412">
            <v>-1.65</v>
          </cell>
          <cell r="IU412">
            <v>0.1</v>
          </cell>
          <cell r="IV412">
            <v>-0.4</v>
          </cell>
          <cell r="IW412">
            <v>1</v>
          </cell>
          <cell r="IX412">
            <v>0.4</v>
          </cell>
          <cell r="IY412">
            <v>-0.41</v>
          </cell>
          <cell r="IZ412">
            <v>1.23</v>
          </cell>
          <cell r="JA412">
            <v>0.5</v>
          </cell>
          <cell r="JB412">
            <v>1.01</v>
          </cell>
          <cell r="JC412">
            <v>1.43</v>
          </cell>
          <cell r="JD412">
            <v>0.84</v>
          </cell>
          <cell r="JE412">
            <v>2.27</v>
          </cell>
          <cell r="JF412">
            <v>2.35</v>
          </cell>
          <cell r="JG412">
            <v>1.62</v>
          </cell>
          <cell r="JH412">
            <v>1.21</v>
          </cell>
          <cell r="JI412">
            <v>1.46</v>
          </cell>
          <cell r="JJ412">
            <v>2.02</v>
          </cell>
          <cell r="JK412">
            <v>1.18</v>
          </cell>
          <cell r="JL412">
            <v>1.17</v>
          </cell>
          <cell r="JM412">
            <v>1.76</v>
          </cell>
          <cell r="JN412">
            <v>1.24</v>
          </cell>
          <cell r="JO412">
            <v>1.29</v>
          </cell>
          <cell r="JP412">
            <v>2.02</v>
          </cell>
          <cell r="JQ412">
            <v>1.71</v>
          </cell>
          <cell r="JR412">
            <v>2.13</v>
          </cell>
          <cell r="JS412">
            <v>1.6</v>
          </cell>
          <cell r="JT412">
            <v>0.4</v>
          </cell>
          <cell r="JU412">
            <v>-0.59</v>
          </cell>
          <cell r="JV412">
            <v>-0.34</v>
          </cell>
          <cell r="JW412">
            <v>1.61</v>
          </cell>
          <cell r="JX412">
            <v>1.27</v>
          </cell>
          <cell r="JY412">
            <v>0.09</v>
          </cell>
          <cell r="JZ412">
            <v>2.68</v>
          </cell>
          <cell r="KA412">
            <v>2.4</v>
          </cell>
          <cell r="KB412">
            <v>-1.9</v>
          </cell>
          <cell r="KC412">
            <v>-1.34</v>
          </cell>
          <cell r="KD412">
            <v>1.76</v>
          </cell>
          <cell r="KE412">
            <v>0.06</v>
          </cell>
          <cell r="KF412">
            <v>0.69</v>
          </cell>
          <cell r="KG412">
            <v>1.32</v>
          </cell>
          <cell r="KH412">
            <v>-1.36</v>
          </cell>
          <cell r="KI412">
            <v>-0.1</v>
          </cell>
          <cell r="KJ412">
            <v>0</v>
          </cell>
          <cell r="KK412">
            <v>0.13</v>
          </cell>
          <cell r="KL412">
            <v>-0.37</v>
          </cell>
          <cell r="KM412">
            <v>0.03</v>
          </cell>
          <cell r="KN412">
            <v>0.84</v>
          </cell>
          <cell r="KO412">
            <v>-0.85</v>
          </cell>
          <cell r="KP412">
            <v>-0.4</v>
          </cell>
          <cell r="KQ412">
            <v>0.18</v>
          </cell>
          <cell r="KR412">
            <v>0.72</v>
          </cell>
          <cell r="KS412">
            <v>0.24</v>
          </cell>
          <cell r="KT412">
            <v>0.52</v>
          </cell>
          <cell r="KU412">
            <v>1.02</v>
          </cell>
          <cell r="KV412">
            <v>0.48</v>
          </cell>
          <cell r="KW412">
            <v>-0.38</v>
          </cell>
          <cell r="KX412">
            <v>0.13</v>
          </cell>
          <cell r="KY412">
            <v>-0.28000000000000003</v>
          </cell>
          <cell r="KZ412">
            <v>-0.05</v>
          </cell>
          <cell r="LA412">
            <v>0.82</v>
          </cell>
          <cell r="LB412">
            <v>-0.2</v>
          </cell>
          <cell r="LC412">
            <v>-0.02</v>
          </cell>
          <cell r="LD412">
            <v>-0.57999999999999996</v>
          </cell>
          <cell r="LE412">
            <v>0.39</v>
          </cell>
          <cell r="LF412">
            <v>0.4</v>
          </cell>
          <cell r="LG412">
            <v>0.6</v>
          </cell>
          <cell r="LH412">
            <v>0.40793028267920323</v>
          </cell>
          <cell r="LI412">
            <v>-4.3015966811376594E-2</v>
          </cell>
          <cell r="LJ412">
            <v>-0.2799882737973024</v>
          </cell>
          <cell r="LK412">
            <v>-0.27148288575186735</v>
          </cell>
          <cell r="LL412">
            <v>1.7197619973993916E-3</v>
          </cell>
          <cell r="LM412">
            <v>0.31224803409078949</v>
          </cell>
          <cell r="LN412">
            <v>0.57386039566487079</v>
          </cell>
          <cell r="LO412">
            <v>0.87526699960836762</v>
          </cell>
          <cell r="LP412">
            <v>0.88157240360100031</v>
          </cell>
          <cell r="LQ412">
            <v>0.87451881689109112</v>
          </cell>
          <cell r="LR412">
            <v>0.65133883130673875</v>
          </cell>
          <cell r="LS412">
            <v>0.33898113100721672</v>
          </cell>
          <cell r="LT412">
            <v>0.122028126290965</v>
          </cell>
          <cell r="LU412">
            <v>-0.3803153988323284</v>
          </cell>
          <cell r="LV412">
            <v>-0.22380171998360629</v>
          </cell>
          <cell r="LW412">
            <v>0.3881250875675456</v>
          </cell>
          <cell r="LX412">
            <v>0.3867686597710982</v>
          </cell>
          <cell r="LY412">
            <v>0.69999999999999973</v>
          </cell>
          <cell r="LZ412">
            <v>0.79999999999999993</v>
          </cell>
          <cell r="MA412">
            <v>0.8999999999999998</v>
          </cell>
          <cell r="MB412">
            <v>0.84910861669699234</v>
          </cell>
          <cell r="MC412">
            <v>0.73623730778135155</v>
          </cell>
          <cell r="MD412">
            <v>0.82211084559445524</v>
          </cell>
          <cell r="ME412">
            <v>0.88522715400643326</v>
          </cell>
        </row>
        <row r="413">
          <cell r="A413">
            <v>4201007</v>
          </cell>
          <cell r="F413" t="str">
            <v xml:space="preserve">Sandália/chinelo feminino </v>
          </cell>
          <cell r="H413">
            <v>1.94</v>
          </cell>
          <cell r="I413">
            <v>0.25</v>
          </cell>
          <cell r="J413">
            <v>0.34</v>
          </cell>
          <cell r="K413">
            <v>-0.16</v>
          </cell>
          <cell r="L413">
            <v>-0.44</v>
          </cell>
          <cell r="M413">
            <v>0.54</v>
          </cell>
          <cell r="N413">
            <v>-0.7</v>
          </cell>
          <cell r="O413">
            <v>0.01</v>
          </cell>
          <cell r="P413">
            <v>0.13</v>
          </cell>
          <cell r="Q413">
            <v>1.03</v>
          </cell>
          <cell r="R413">
            <v>1.68</v>
          </cell>
          <cell r="S413">
            <v>1.17</v>
          </cell>
          <cell r="T413">
            <v>1.0900000000000001</v>
          </cell>
          <cell r="U413">
            <v>1.63</v>
          </cell>
          <cell r="V413">
            <v>0.34</v>
          </cell>
          <cell r="W413">
            <v>-0.27</v>
          </cell>
          <cell r="X413">
            <v>0.75</v>
          </cell>
          <cell r="Y413">
            <v>0.32</v>
          </cell>
          <cell r="Z413">
            <v>0.4</v>
          </cell>
          <cell r="AA413">
            <v>1.07</v>
          </cell>
          <cell r="AB413">
            <v>1.33</v>
          </cell>
          <cell r="AC413">
            <v>1.08</v>
          </cell>
          <cell r="AD413">
            <v>2.35</v>
          </cell>
          <cell r="AE413">
            <v>3.53</v>
          </cell>
          <cell r="AF413">
            <v>0.45</v>
          </cell>
          <cell r="AG413">
            <v>1.25</v>
          </cell>
          <cell r="AH413">
            <v>1.06</v>
          </cell>
          <cell r="AI413">
            <v>-0.17</v>
          </cell>
          <cell r="AJ413">
            <v>-0.36</v>
          </cell>
          <cell r="AK413">
            <v>-0.53</v>
          </cell>
          <cell r="AL413">
            <v>-0.28999999999999998</v>
          </cell>
          <cell r="AM413">
            <v>-0.4</v>
          </cell>
          <cell r="AN413">
            <v>-0.37</v>
          </cell>
          <cell r="AO413">
            <v>0.22</v>
          </cell>
          <cell r="AP413">
            <v>1.42</v>
          </cell>
          <cell r="AQ413">
            <v>0.99</v>
          </cell>
          <cell r="AR413">
            <v>2.3199999999999998</v>
          </cell>
          <cell r="AS413">
            <v>0.64</v>
          </cell>
          <cell r="AT413">
            <v>-0.24</v>
          </cell>
          <cell r="AU413">
            <v>1.3</v>
          </cell>
          <cell r="AV413">
            <v>0.66</v>
          </cell>
          <cell r="AW413">
            <v>0.33</v>
          </cell>
          <cell r="AX413">
            <v>0.74</v>
          </cell>
          <cell r="AY413">
            <v>0.78</v>
          </cell>
          <cell r="AZ413">
            <v>1.02</v>
          </cell>
          <cell r="BA413">
            <v>0.67</v>
          </cell>
          <cell r="BB413">
            <v>0.18</v>
          </cell>
          <cell r="BC413">
            <v>0.19</v>
          </cell>
          <cell r="BD413">
            <v>1.01</v>
          </cell>
          <cell r="BE413">
            <v>-0.02</v>
          </cell>
          <cell r="BF413">
            <v>-0.95</v>
          </cell>
          <cell r="BG413">
            <v>-1.36</v>
          </cell>
          <cell r="BH413">
            <v>-0.3</v>
          </cell>
          <cell r="BI413">
            <v>-0.67</v>
          </cell>
          <cell r="BJ413">
            <v>-0.69</v>
          </cell>
          <cell r="BK413">
            <v>1.43</v>
          </cell>
          <cell r="BL413">
            <v>0.15</v>
          </cell>
          <cell r="BM413">
            <v>-0.27</v>
          </cell>
          <cell r="BN413">
            <v>0.61</v>
          </cell>
          <cell r="BO413">
            <v>0.35</v>
          </cell>
          <cell r="BP413">
            <v>0.45</v>
          </cell>
          <cell r="BQ413">
            <v>0.06</v>
          </cell>
          <cell r="BR413">
            <v>-0.89</v>
          </cell>
          <cell r="BS413">
            <v>0.95</v>
          </cell>
          <cell r="BT413">
            <v>1.32</v>
          </cell>
          <cell r="BU413">
            <v>0.81</v>
          </cell>
          <cell r="BV413">
            <v>1.81</v>
          </cell>
          <cell r="BW413">
            <v>1.06</v>
          </cell>
          <cell r="BX413">
            <v>1.52</v>
          </cell>
          <cell r="BY413">
            <v>1.68</v>
          </cell>
          <cell r="BZ413">
            <v>1.46</v>
          </cell>
          <cell r="CA413">
            <v>-0.53</v>
          </cell>
          <cell r="CB413">
            <v>-0.11</v>
          </cell>
          <cell r="CC413">
            <v>0.64</v>
          </cell>
          <cell r="CD413">
            <v>0.24</v>
          </cell>
          <cell r="CE413">
            <v>-0.54</v>
          </cell>
          <cell r="CF413">
            <v>-0.84</v>
          </cell>
          <cell r="CG413">
            <v>0.57999999999999996</v>
          </cell>
          <cell r="CH413">
            <v>1.71</v>
          </cell>
          <cell r="CI413">
            <v>0.71</v>
          </cell>
          <cell r="CJ413">
            <v>-0.06</v>
          </cell>
          <cell r="CK413">
            <v>0.74</v>
          </cell>
          <cell r="CL413">
            <v>-0.39</v>
          </cell>
          <cell r="CM413">
            <v>-0.79</v>
          </cell>
          <cell r="CN413">
            <v>0.43</v>
          </cell>
          <cell r="CO413">
            <v>-0.79</v>
          </cell>
          <cell r="CP413">
            <v>-0.01</v>
          </cell>
          <cell r="CQ413">
            <v>0.86</v>
          </cell>
          <cell r="CR413">
            <v>7.0000000000000007E-2</v>
          </cell>
          <cell r="CS413">
            <v>1.1599999999999999</v>
          </cell>
          <cell r="CT413">
            <v>0.82</v>
          </cell>
          <cell r="CU413">
            <v>0.47</v>
          </cell>
          <cell r="CV413">
            <v>0.56000000000000005</v>
          </cell>
          <cell r="CW413">
            <v>0.94</v>
          </cell>
          <cell r="CX413">
            <v>0.91</v>
          </cell>
          <cell r="CY413">
            <v>1.74</v>
          </cell>
          <cell r="CZ413">
            <v>-0.02</v>
          </cell>
          <cell r="DA413">
            <v>-0.02</v>
          </cell>
          <cell r="DB413">
            <v>-0.32</v>
          </cell>
          <cell r="DC413">
            <v>-1.7</v>
          </cell>
          <cell r="DD413">
            <v>-0.28999999999999998</v>
          </cell>
          <cell r="DE413">
            <v>-0.63</v>
          </cell>
          <cell r="DF413">
            <v>-0.05</v>
          </cell>
          <cell r="DG413">
            <v>-0.22</v>
          </cell>
          <cell r="DH413">
            <v>0.73</v>
          </cell>
          <cell r="DI413">
            <v>1.44</v>
          </cell>
          <cell r="DJ413">
            <v>1.19</v>
          </cell>
          <cell r="DK413">
            <v>0.05</v>
          </cell>
          <cell r="DL413">
            <v>-0.27</v>
          </cell>
          <cell r="DM413">
            <v>0.68</v>
          </cell>
          <cell r="DN413">
            <v>-0.14000000000000001</v>
          </cell>
          <cell r="DO413">
            <v>1.5</v>
          </cell>
          <cell r="DP413">
            <v>1.85</v>
          </cell>
          <cell r="DQ413">
            <v>0.97</v>
          </cell>
          <cell r="DR413">
            <v>1.7</v>
          </cell>
          <cell r="DS413">
            <v>1.87</v>
          </cell>
          <cell r="DT413">
            <v>1.01</v>
          </cell>
          <cell r="DU413">
            <v>1.92</v>
          </cell>
          <cell r="DV413">
            <v>1.45</v>
          </cell>
          <cell r="DW413">
            <v>-0.42</v>
          </cell>
          <cell r="DX413">
            <v>0.36</v>
          </cell>
          <cell r="DY413">
            <v>0.99</v>
          </cell>
          <cell r="DZ413">
            <v>-0.48</v>
          </cell>
          <cell r="EA413">
            <v>-1.42</v>
          </cell>
          <cell r="EB413">
            <v>-1.03</v>
          </cell>
          <cell r="EC413">
            <v>-0.45</v>
          </cell>
          <cell r="ED413">
            <v>1.63</v>
          </cell>
          <cell r="EE413">
            <v>0.56000000000000005</v>
          </cell>
          <cell r="EF413">
            <v>0.56000000000000005</v>
          </cell>
          <cell r="EG413">
            <v>0.81</v>
          </cell>
          <cell r="EH413">
            <v>0.79</v>
          </cell>
          <cell r="EI413">
            <v>1.21</v>
          </cell>
          <cell r="EJ413">
            <v>0.96</v>
          </cell>
          <cell r="EK413">
            <v>-0.02</v>
          </cell>
          <cell r="EL413">
            <v>0.48</v>
          </cell>
          <cell r="EM413">
            <v>1.4</v>
          </cell>
          <cell r="EN413">
            <v>0.42</v>
          </cell>
          <cell r="EO413">
            <v>1.43</v>
          </cell>
          <cell r="EP413">
            <v>2.02</v>
          </cell>
          <cell r="EQ413">
            <v>1.99</v>
          </cell>
          <cell r="ER413">
            <v>2.84</v>
          </cell>
          <cell r="ES413">
            <v>2.23</v>
          </cell>
          <cell r="ET413">
            <v>1.05</v>
          </cell>
          <cell r="EU413">
            <v>1.9</v>
          </cell>
          <cell r="EV413">
            <v>0.51</v>
          </cell>
          <cell r="EW413">
            <v>-0.12</v>
          </cell>
          <cell r="EX413">
            <v>-0.03</v>
          </cell>
          <cell r="EY413">
            <v>0.37</v>
          </cell>
          <cell r="EZ413">
            <v>-0.65</v>
          </cell>
          <cell r="FA413">
            <v>0.62</v>
          </cell>
          <cell r="FB413">
            <v>1.24</v>
          </cell>
          <cell r="FC413">
            <v>1.75</v>
          </cell>
          <cell r="FD413">
            <v>0.6</v>
          </cell>
          <cell r="FE413">
            <v>0.95</v>
          </cell>
          <cell r="FF413">
            <v>1.28</v>
          </cell>
          <cell r="FG413">
            <v>0.5</v>
          </cell>
          <cell r="FH413">
            <v>-0.64</v>
          </cell>
          <cell r="FI413">
            <v>0.37</v>
          </cell>
          <cell r="FJ413">
            <v>2.04</v>
          </cell>
          <cell r="FK413">
            <v>0.71</v>
          </cell>
          <cell r="FL413">
            <v>1.23</v>
          </cell>
          <cell r="FM413">
            <v>2.2000000000000002</v>
          </cell>
          <cell r="FN413">
            <v>2.17</v>
          </cell>
          <cell r="FO413">
            <v>1.99</v>
          </cell>
          <cell r="FP413">
            <v>1.38</v>
          </cell>
          <cell r="FQ413">
            <v>1.66</v>
          </cell>
          <cell r="FR413">
            <v>0.72</v>
          </cell>
          <cell r="FS413">
            <v>1.07</v>
          </cell>
          <cell r="FT413">
            <v>0.16</v>
          </cell>
          <cell r="FU413">
            <v>0.66</v>
          </cell>
          <cell r="FV413">
            <v>-0.42</v>
          </cell>
          <cell r="FW413">
            <v>-0.18</v>
          </cell>
          <cell r="FX413">
            <v>1.49</v>
          </cell>
          <cell r="FY413">
            <v>-1.47</v>
          </cell>
          <cell r="FZ413">
            <v>0.91</v>
          </cell>
          <cell r="GA413">
            <v>0.72</v>
          </cell>
          <cell r="GB413">
            <v>-0.31</v>
          </cell>
          <cell r="GC413">
            <v>1.3</v>
          </cell>
          <cell r="GD413">
            <v>2.4500000000000002</v>
          </cell>
          <cell r="GE413">
            <v>1.47</v>
          </cell>
          <cell r="GF413">
            <v>0.31</v>
          </cell>
          <cell r="GG413">
            <v>-0.28999999999999998</v>
          </cell>
          <cell r="GH413">
            <v>0.51</v>
          </cell>
          <cell r="GI413">
            <v>1.93</v>
          </cell>
          <cell r="GJ413">
            <v>1.1499999999999999</v>
          </cell>
          <cell r="GK413">
            <v>1.32</v>
          </cell>
          <cell r="GL413">
            <v>2.14</v>
          </cell>
          <cell r="GM413">
            <v>2.68</v>
          </cell>
          <cell r="GN413">
            <v>2.9</v>
          </cell>
          <cell r="GO413">
            <v>1.04</v>
          </cell>
          <cell r="GP413">
            <v>0.76</v>
          </cell>
          <cell r="GQ413">
            <v>1.8</v>
          </cell>
          <cell r="GR413">
            <v>1.52</v>
          </cell>
          <cell r="GS413">
            <v>1.1299999999999999</v>
          </cell>
          <cell r="GT413">
            <v>-0.01</v>
          </cell>
          <cell r="GU413">
            <v>7.0000000000000007E-2</v>
          </cell>
          <cell r="GV413">
            <v>0.64</v>
          </cell>
          <cell r="GW413">
            <v>0.22</v>
          </cell>
          <cell r="GX413">
            <v>-0.62</v>
          </cell>
          <cell r="GY413">
            <v>-1.3</v>
          </cell>
          <cell r="GZ413">
            <v>-0.27</v>
          </cell>
          <cell r="HA413">
            <v>-0.09</v>
          </cell>
          <cell r="HB413">
            <v>0.23</v>
          </cell>
          <cell r="HC413">
            <v>0.56000000000000005</v>
          </cell>
          <cell r="HD413">
            <v>-0.57999999999999996</v>
          </cell>
          <cell r="HE413">
            <v>0.57999999999999996</v>
          </cell>
          <cell r="HF413">
            <v>0.55000000000000004</v>
          </cell>
          <cell r="HG413">
            <v>0.52</v>
          </cell>
          <cell r="HH413">
            <v>0.79</v>
          </cell>
          <cell r="HI413">
            <v>0.92</v>
          </cell>
          <cell r="HJ413">
            <v>1.65</v>
          </cell>
          <cell r="HK413">
            <v>1.69</v>
          </cell>
          <cell r="HL413">
            <v>0.41</v>
          </cell>
          <cell r="HM413">
            <v>0.72</v>
          </cell>
          <cell r="HN413">
            <v>1.45</v>
          </cell>
          <cell r="HO413">
            <v>0.16</v>
          </cell>
          <cell r="HP413">
            <v>-0.47</v>
          </cell>
          <cell r="HQ413">
            <v>0.25</v>
          </cell>
          <cell r="HR413">
            <v>-0.52</v>
          </cell>
          <cell r="HS413">
            <v>-1.48</v>
          </cell>
          <cell r="HT413">
            <v>-1.56</v>
          </cell>
          <cell r="HU413">
            <v>-1.19</v>
          </cell>
          <cell r="HV413">
            <v>-0.78</v>
          </cell>
          <cell r="HW413">
            <v>-0.8</v>
          </cell>
          <cell r="HX413">
            <v>0.57999999999999996</v>
          </cell>
          <cell r="HY413">
            <v>1.46</v>
          </cell>
          <cell r="HZ413">
            <v>0.89</v>
          </cell>
          <cell r="IA413">
            <v>0.44</v>
          </cell>
          <cell r="IB413">
            <v>-0.55000000000000004</v>
          </cell>
          <cell r="IC413">
            <v>-0.67</v>
          </cell>
          <cell r="ID413">
            <v>1</v>
          </cell>
          <cell r="IE413">
            <v>0.81</v>
          </cell>
          <cell r="IF413">
            <v>0.73</v>
          </cell>
          <cell r="IG413">
            <v>1.54</v>
          </cell>
          <cell r="IH413">
            <v>1.03</v>
          </cell>
          <cell r="II413">
            <v>0.8</v>
          </cell>
          <cell r="IJ413">
            <v>0.46</v>
          </cell>
          <cell r="IK413">
            <v>1.83</v>
          </cell>
          <cell r="IL413">
            <v>1.33</v>
          </cell>
          <cell r="IM413">
            <v>0.55000000000000004</v>
          </cell>
          <cell r="IN413">
            <v>0.75</v>
          </cell>
          <cell r="IO413">
            <v>-0.88</v>
          </cell>
          <cell r="IP413">
            <v>-1.6</v>
          </cell>
          <cell r="IQ413">
            <v>-1.4</v>
          </cell>
          <cell r="IR413">
            <v>-1.1200000000000001</v>
          </cell>
          <cell r="IS413">
            <v>-1.2</v>
          </cell>
          <cell r="IT413">
            <v>-0.44</v>
          </cell>
          <cell r="IU413">
            <v>0.44</v>
          </cell>
          <cell r="IV413">
            <v>0.93</v>
          </cell>
          <cell r="IW413">
            <v>0.77</v>
          </cell>
          <cell r="IX413">
            <v>0.04</v>
          </cell>
          <cell r="IY413">
            <v>-0.31</v>
          </cell>
          <cell r="IZ413">
            <v>7.0000000000000007E-2</v>
          </cell>
          <cell r="JA413">
            <v>-0.35</v>
          </cell>
          <cell r="JB413">
            <v>-0.03</v>
          </cell>
          <cell r="JC413">
            <v>1.07</v>
          </cell>
          <cell r="JD413">
            <v>1.49</v>
          </cell>
          <cell r="JE413">
            <v>2.4</v>
          </cell>
          <cell r="JF413">
            <v>2.23</v>
          </cell>
          <cell r="JG413">
            <v>0.98</v>
          </cell>
          <cell r="JH413">
            <v>0.88</v>
          </cell>
          <cell r="JI413">
            <v>0.61</v>
          </cell>
          <cell r="JJ413">
            <v>0.74</v>
          </cell>
          <cell r="JK413">
            <v>1.58</v>
          </cell>
          <cell r="JL413">
            <v>0.41</v>
          </cell>
          <cell r="JM413">
            <v>-1.69</v>
          </cell>
          <cell r="JN413">
            <v>-1.29</v>
          </cell>
          <cell r="JO413">
            <v>-0.48</v>
          </cell>
          <cell r="JP413">
            <v>-0.45</v>
          </cell>
          <cell r="JQ413">
            <v>-1.0900000000000001</v>
          </cell>
          <cell r="JR413">
            <v>-0.44</v>
          </cell>
          <cell r="JS413">
            <v>0.59</v>
          </cell>
          <cell r="JT413">
            <v>0.16</v>
          </cell>
          <cell r="JU413">
            <v>0.25</v>
          </cell>
          <cell r="JV413">
            <v>0.43</v>
          </cell>
          <cell r="JW413">
            <v>0.55000000000000004</v>
          </cell>
          <cell r="JX413">
            <v>0.28000000000000003</v>
          </cell>
          <cell r="JY413">
            <v>-0.53</v>
          </cell>
          <cell r="JZ413">
            <v>0.57999999999999996</v>
          </cell>
          <cell r="KA413">
            <v>1.34</v>
          </cell>
          <cell r="KB413">
            <v>0.89</v>
          </cell>
          <cell r="KC413">
            <v>1.4</v>
          </cell>
          <cell r="KD413">
            <v>0.68</v>
          </cell>
          <cell r="KE413">
            <v>1.1599999999999999</v>
          </cell>
          <cell r="KF413">
            <v>0.56999999999999995</v>
          </cell>
          <cell r="KG413">
            <v>0.81</v>
          </cell>
          <cell r="KH413">
            <v>1.36</v>
          </cell>
          <cell r="KI413">
            <v>0.23</v>
          </cell>
          <cell r="KJ413">
            <v>-0.16</v>
          </cell>
          <cell r="KK413">
            <v>-1.1499999999999999</v>
          </cell>
          <cell r="KL413">
            <v>-1.74</v>
          </cell>
          <cell r="KM413">
            <v>-1.67</v>
          </cell>
          <cell r="KN413">
            <v>-1.33</v>
          </cell>
          <cell r="KO413">
            <v>-0.2</v>
          </cell>
          <cell r="KP413">
            <v>-0.15</v>
          </cell>
          <cell r="KQ413">
            <v>-0.12</v>
          </cell>
          <cell r="KR413">
            <v>0.73</v>
          </cell>
          <cell r="KS413">
            <v>0.56000000000000005</v>
          </cell>
          <cell r="KT413">
            <v>0.55000000000000004</v>
          </cell>
          <cell r="KU413">
            <v>1.5</v>
          </cell>
          <cell r="KV413">
            <v>1.1399999999999999</v>
          </cell>
          <cell r="KW413">
            <v>0.18</v>
          </cell>
          <cell r="KX413">
            <v>0.25</v>
          </cell>
          <cell r="KY413">
            <v>1.2</v>
          </cell>
          <cell r="KZ413">
            <v>1.83</v>
          </cell>
          <cell r="LA413">
            <v>0.95</v>
          </cell>
          <cell r="LB413">
            <v>1.74</v>
          </cell>
          <cell r="LC413">
            <v>1.98</v>
          </cell>
          <cell r="LD413">
            <v>1.5</v>
          </cell>
          <cell r="LE413">
            <v>0.89</v>
          </cell>
          <cell r="LF413">
            <v>0.4</v>
          </cell>
          <cell r="LG413">
            <v>0.6</v>
          </cell>
          <cell r="LH413">
            <v>0.40793028267920323</v>
          </cell>
          <cell r="LI413">
            <v>-4.3015966811376594E-2</v>
          </cell>
          <cell r="LJ413">
            <v>-0.2799882737973024</v>
          </cell>
          <cell r="LK413">
            <v>-0.27148288575186735</v>
          </cell>
          <cell r="LL413">
            <v>1.7197619973993916E-3</v>
          </cell>
          <cell r="LM413">
            <v>0.31224803409078949</v>
          </cell>
          <cell r="LN413">
            <v>0.57386039566487079</v>
          </cell>
          <cell r="LO413">
            <v>0.87526699960836762</v>
          </cell>
          <cell r="LP413">
            <v>0.88157240360100031</v>
          </cell>
          <cell r="LQ413">
            <v>0.87451881689109112</v>
          </cell>
          <cell r="LR413">
            <v>0.65133883130673875</v>
          </cell>
          <cell r="LS413">
            <v>0.33898113100721672</v>
          </cell>
          <cell r="LT413">
            <v>0.122028126290965</v>
          </cell>
          <cell r="LU413">
            <v>-0.3803153988323284</v>
          </cell>
          <cell r="LV413">
            <v>-0.22380171998360629</v>
          </cell>
          <cell r="LW413">
            <v>0.3881250875675456</v>
          </cell>
          <cell r="LX413">
            <v>0.3867686597710982</v>
          </cell>
          <cell r="LY413">
            <v>0.69999999999999973</v>
          </cell>
          <cell r="LZ413">
            <v>0.79999999999999993</v>
          </cell>
          <cell r="MA413">
            <v>0.8999999999999998</v>
          </cell>
          <cell r="MB413">
            <v>0.84910861669699234</v>
          </cell>
          <cell r="MC413">
            <v>0.73623730778135155</v>
          </cell>
          <cell r="MD413">
            <v>0.82211084559445524</v>
          </cell>
          <cell r="ME413">
            <v>0.88522715400643326</v>
          </cell>
        </row>
        <row r="414">
          <cell r="A414">
            <v>4201008</v>
          </cell>
          <cell r="F414" t="str">
            <v xml:space="preserve">Sandália/chinelo infantil </v>
          </cell>
          <cell r="H414">
            <v>1.0900000000000001</v>
          </cell>
          <cell r="I414">
            <v>0.09</v>
          </cell>
          <cell r="J414">
            <v>0.86</v>
          </cell>
          <cell r="K414">
            <v>-0.59</v>
          </cell>
          <cell r="L414">
            <v>-0.22</v>
          </cell>
          <cell r="M414">
            <v>1</v>
          </cell>
          <cell r="N414">
            <v>-0.14000000000000001</v>
          </cell>
          <cell r="O414">
            <v>1.76</v>
          </cell>
          <cell r="P414">
            <v>1.32</v>
          </cell>
          <cell r="Q414">
            <v>0.13</v>
          </cell>
          <cell r="R414">
            <v>-0.41</v>
          </cell>
          <cell r="S414">
            <v>-0.08</v>
          </cell>
          <cell r="T414">
            <v>0.82</v>
          </cell>
          <cell r="U414">
            <v>1.18</v>
          </cell>
          <cell r="V414">
            <v>0.38</v>
          </cell>
          <cell r="W414">
            <v>-0.38</v>
          </cell>
          <cell r="X414">
            <v>-0.19</v>
          </cell>
          <cell r="Y414">
            <v>-0.08</v>
          </cell>
          <cell r="Z414">
            <v>-0.04</v>
          </cell>
          <cell r="AA414">
            <v>1.82</v>
          </cell>
          <cell r="AB414">
            <v>1.73</v>
          </cell>
          <cell r="AC414">
            <v>0.82</v>
          </cell>
          <cell r="AD414">
            <v>1.0900000000000001</v>
          </cell>
          <cell r="AE414">
            <v>3.63</v>
          </cell>
          <cell r="AF414">
            <v>1.63</v>
          </cell>
          <cell r="AG414">
            <v>-0.17</v>
          </cell>
          <cell r="AH414">
            <v>-0.36</v>
          </cell>
          <cell r="AI414">
            <v>1.71</v>
          </cell>
          <cell r="AJ414">
            <v>0.63</v>
          </cell>
          <cell r="AK414">
            <v>-1.22</v>
          </cell>
          <cell r="AL414">
            <v>0.02</v>
          </cell>
          <cell r="AM414">
            <v>-0.47</v>
          </cell>
          <cell r="AN414">
            <v>0.48</v>
          </cell>
          <cell r="AO414">
            <v>-0.26</v>
          </cell>
          <cell r="AP414">
            <v>0.09</v>
          </cell>
          <cell r="AQ414">
            <v>1.21</v>
          </cell>
          <cell r="AR414">
            <v>0.99</v>
          </cell>
          <cell r="AS414">
            <v>1.1599999999999999</v>
          </cell>
          <cell r="AT414">
            <v>-0.19</v>
          </cell>
          <cell r="AU414">
            <v>-0.75</v>
          </cell>
          <cell r="AV414">
            <v>-0.13</v>
          </cell>
          <cell r="AW414">
            <v>0.71</v>
          </cell>
          <cell r="AX414">
            <v>0.28000000000000003</v>
          </cell>
          <cell r="AY414">
            <v>0.64</v>
          </cell>
          <cell r="AZ414">
            <v>1.68</v>
          </cell>
          <cell r="BA414">
            <v>0.2</v>
          </cell>
          <cell r="BB414">
            <v>0.26</v>
          </cell>
          <cell r="BC414">
            <v>2.83</v>
          </cell>
          <cell r="BD414">
            <v>1.2</v>
          </cell>
          <cell r="BE414">
            <v>-0.38</v>
          </cell>
          <cell r="BF414">
            <v>0.61</v>
          </cell>
          <cell r="BG414">
            <v>0.89</v>
          </cell>
          <cell r="BH414">
            <v>-0.65</v>
          </cell>
          <cell r="BI414">
            <v>-1.41</v>
          </cell>
          <cell r="BJ414">
            <v>0.98</v>
          </cell>
          <cell r="BK414">
            <v>0.19</v>
          </cell>
          <cell r="BL414">
            <v>0.56000000000000005</v>
          </cell>
          <cell r="BM414">
            <v>0.61</v>
          </cell>
          <cell r="BN414">
            <v>0.37</v>
          </cell>
          <cell r="BO414">
            <v>-0.14000000000000001</v>
          </cell>
          <cell r="BP414">
            <v>0.17</v>
          </cell>
          <cell r="BQ414">
            <v>0.84</v>
          </cell>
          <cell r="BR414">
            <v>-0.28000000000000003</v>
          </cell>
          <cell r="BS414">
            <v>0.45</v>
          </cell>
          <cell r="BT414">
            <v>1.64</v>
          </cell>
          <cell r="BU414">
            <v>0.49</v>
          </cell>
          <cell r="BV414">
            <v>-0.46</v>
          </cell>
          <cell r="BW414">
            <v>-0.34</v>
          </cell>
          <cell r="BX414">
            <v>1.34</v>
          </cell>
          <cell r="BY414">
            <v>0.99</v>
          </cell>
          <cell r="BZ414">
            <v>0.98</v>
          </cell>
          <cell r="CA414">
            <v>0.65</v>
          </cell>
          <cell r="CB414">
            <v>1.07</v>
          </cell>
          <cell r="CC414">
            <v>1.29</v>
          </cell>
          <cell r="CD414">
            <v>-0.19</v>
          </cell>
          <cell r="CE414">
            <v>-1.1599999999999999</v>
          </cell>
          <cell r="CF414">
            <v>-0.05</v>
          </cell>
          <cell r="CG414">
            <v>0.75</v>
          </cell>
          <cell r="CH414">
            <v>0.56000000000000005</v>
          </cell>
          <cell r="CI414">
            <v>0.33</v>
          </cell>
          <cell r="CJ414">
            <v>0.46</v>
          </cell>
          <cell r="CK414">
            <v>0.54</v>
          </cell>
          <cell r="CL414">
            <v>-0.28000000000000003</v>
          </cell>
          <cell r="CM414">
            <v>0.77</v>
          </cell>
          <cell r="CN414">
            <v>0.68</v>
          </cell>
          <cell r="CO414">
            <v>-1.32</v>
          </cell>
          <cell r="CP414">
            <v>-0.02</v>
          </cell>
          <cell r="CQ414">
            <v>1.37</v>
          </cell>
          <cell r="CR414">
            <v>1.32</v>
          </cell>
          <cell r="CS414">
            <v>0.78</v>
          </cell>
          <cell r="CT414">
            <v>1.0900000000000001</v>
          </cell>
          <cell r="CU414">
            <v>1.31</v>
          </cell>
          <cell r="CV414">
            <v>0.51</v>
          </cell>
          <cell r="CW414">
            <v>0.83</v>
          </cell>
          <cell r="CX414">
            <v>2.0499999999999998</v>
          </cell>
          <cell r="CY414">
            <v>1.1200000000000001</v>
          </cell>
          <cell r="CZ414">
            <v>0.99</v>
          </cell>
          <cell r="DA414">
            <v>0.99</v>
          </cell>
          <cell r="DB414">
            <v>-0.84</v>
          </cell>
          <cell r="DC414">
            <v>-1.2</v>
          </cell>
          <cell r="DD414">
            <v>0.03</v>
          </cell>
          <cell r="DE414">
            <v>1.08</v>
          </cell>
          <cell r="DF414">
            <v>0.88</v>
          </cell>
          <cell r="DG414">
            <v>1.57</v>
          </cell>
          <cell r="DH414">
            <v>1.71</v>
          </cell>
          <cell r="DI414">
            <v>1.61</v>
          </cell>
          <cell r="DJ414">
            <v>-0.24</v>
          </cell>
          <cell r="DK414">
            <v>0.16</v>
          </cell>
          <cell r="DL414">
            <v>0.13</v>
          </cell>
          <cell r="DM414">
            <v>0.45</v>
          </cell>
          <cell r="DN414">
            <v>0.67</v>
          </cell>
          <cell r="DO414">
            <v>-0.64</v>
          </cell>
          <cell r="DP414">
            <v>0.75</v>
          </cell>
          <cell r="DQ414">
            <v>0.52</v>
          </cell>
          <cell r="DR414">
            <v>-0.18</v>
          </cell>
          <cell r="DS414">
            <v>0.44</v>
          </cell>
          <cell r="DT414">
            <v>1.17</v>
          </cell>
          <cell r="DU414">
            <v>1.37</v>
          </cell>
          <cell r="DV414">
            <v>0.82</v>
          </cell>
          <cell r="DW414">
            <v>0.94</v>
          </cell>
          <cell r="DX414">
            <v>0.95</v>
          </cell>
          <cell r="DY414">
            <v>0.46</v>
          </cell>
          <cell r="DZ414">
            <v>0.98</v>
          </cell>
          <cell r="EA414">
            <v>1.17</v>
          </cell>
          <cell r="EB414">
            <v>-0.36</v>
          </cell>
          <cell r="EC414">
            <v>0.01</v>
          </cell>
          <cell r="ED414">
            <v>0.18</v>
          </cell>
          <cell r="EE414">
            <v>1</v>
          </cell>
          <cell r="EF414">
            <v>1.97</v>
          </cell>
          <cell r="EG414">
            <v>0.37</v>
          </cell>
          <cell r="EH414">
            <v>0.28999999999999998</v>
          </cell>
          <cell r="EI414">
            <v>1.02</v>
          </cell>
          <cell r="EJ414">
            <v>1.38</v>
          </cell>
          <cell r="EK414">
            <v>0.73</v>
          </cell>
          <cell r="EL414">
            <v>-0.55000000000000004</v>
          </cell>
          <cell r="EM414">
            <v>0.17</v>
          </cell>
          <cell r="EN414">
            <v>0.5</v>
          </cell>
          <cell r="EO414">
            <v>0.15</v>
          </cell>
          <cell r="EP414">
            <v>1.51</v>
          </cell>
          <cell r="EQ414">
            <v>1.76</v>
          </cell>
          <cell r="ER414">
            <v>0.89</v>
          </cell>
          <cell r="ES414">
            <v>1.04</v>
          </cell>
          <cell r="ET414">
            <v>2.73</v>
          </cell>
          <cell r="EU414">
            <v>0.68</v>
          </cell>
          <cell r="EV414">
            <v>0.31</v>
          </cell>
          <cell r="EW414">
            <v>1.21</v>
          </cell>
          <cell r="EX414">
            <v>0.27</v>
          </cell>
          <cell r="EY414">
            <v>-0.16</v>
          </cell>
          <cell r="EZ414">
            <v>-0.19</v>
          </cell>
          <cell r="FA414">
            <v>0.05</v>
          </cell>
          <cell r="FB414">
            <v>0.45</v>
          </cell>
          <cell r="FC414">
            <v>0.36</v>
          </cell>
          <cell r="FD414">
            <v>0.15</v>
          </cell>
          <cell r="FE414">
            <v>-0.32</v>
          </cell>
          <cell r="FF414">
            <v>0.71</v>
          </cell>
          <cell r="FG414">
            <v>1.22</v>
          </cell>
          <cell r="FH414">
            <v>0.03</v>
          </cell>
          <cell r="FI414">
            <v>-0.74</v>
          </cell>
          <cell r="FJ414">
            <v>0.18</v>
          </cell>
          <cell r="FK414">
            <v>0.23</v>
          </cell>
          <cell r="FL414">
            <v>-0.47</v>
          </cell>
          <cell r="FM414">
            <v>0.4</v>
          </cell>
          <cell r="FN414">
            <v>1.39</v>
          </cell>
          <cell r="FO414">
            <v>1.87</v>
          </cell>
          <cell r="FP414">
            <v>2.1800000000000002</v>
          </cell>
          <cell r="FQ414">
            <v>1.06</v>
          </cell>
          <cell r="FR414">
            <v>-0.47</v>
          </cell>
          <cell r="FS414">
            <v>0.8</v>
          </cell>
          <cell r="FT414">
            <v>1.03</v>
          </cell>
          <cell r="FU414">
            <v>0.88</v>
          </cell>
          <cell r="FV414">
            <v>-1.0900000000000001</v>
          </cell>
          <cell r="FW414">
            <v>-0.16</v>
          </cell>
          <cell r="FX414">
            <v>0.22</v>
          </cell>
          <cell r="FY414">
            <v>-0.71</v>
          </cell>
          <cell r="FZ414">
            <v>-0.61</v>
          </cell>
          <cell r="GA414">
            <v>-1.24</v>
          </cell>
          <cell r="GB414">
            <v>0.66</v>
          </cell>
          <cell r="GC414">
            <v>1.82</v>
          </cell>
          <cell r="GD414">
            <v>0.25</v>
          </cell>
          <cell r="GE414">
            <v>-2.42</v>
          </cell>
          <cell r="GF414">
            <v>-1.05</v>
          </cell>
          <cell r="GG414">
            <v>1.19</v>
          </cell>
          <cell r="GH414">
            <v>1.1599999999999999</v>
          </cell>
          <cell r="GI414">
            <v>0.17</v>
          </cell>
          <cell r="GJ414">
            <v>0.68</v>
          </cell>
          <cell r="GK414">
            <v>1.3</v>
          </cell>
          <cell r="GL414">
            <v>0.91</v>
          </cell>
          <cell r="GM414">
            <v>1.02</v>
          </cell>
          <cell r="GN414">
            <v>1.63</v>
          </cell>
          <cell r="GO414">
            <v>2.09</v>
          </cell>
          <cell r="GP414">
            <v>0.5</v>
          </cell>
          <cell r="GQ414">
            <v>-0.75</v>
          </cell>
          <cell r="GR414">
            <v>0.56000000000000005</v>
          </cell>
          <cell r="GS414">
            <v>0.59</v>
          </cell>
          <cell r="GT414">
            <v>-0.26</v>
          </cell>
          <cell r="GU414">
            <v>1.4</v>
          </cell>
          <cell r="GV414">
            <v>0.53</v>
          </cell>
          <cell r="GW414">
            <v>-1.2</v>
          </cell>
          <cell r="GX414">
            <v>-0.28000000000000003</v>
          </cell>
          <cell r="GY414">
            <v>0.27</v>
          </cell>
          <cell r="GZ414">
            <v>-0.3</v>
          </cell>
          <cell r="HA414">
            <v>-1.27</v>
          </cell>
          <cell r="HB414">
            <v>-0.7</v>
          </cell>
          <cell r="HC414">
            <v>0.55000000000000004</v>
          </cell>
          <cell r="HD414">
            <v>2.17</v>
          </cell>
          <cell r="HE414">
            <v>1.22</v>
          </cell>
          <cell r="HF414">
            <v>-0.48</v>
          </cell>
          <cell r="HG414">
            <v>0.83</v>
          </cell>
          <cell r="HH414">
            <v>0.42</v>
          </cell>
          <cell r="HI414">
            <v>1.37</v>
          </cell>
          <cell r="HJ414">
            <v>1.75</v>
          </cell>
          <cell r="HK414">
            <v>0.51</v>
          </cell>
          <cell r="HL414">
            <v>1.1599999999999999</v>
          </cell>
          <cell r="HM414">
            <v>1.04</v>
          </cell>
          <cell r="HN414">
            <v>0.65</v>
          </cell>
          <cell r="HO414">
            <v>0.67</v>
          </cell>
          <cell r="HP414">
            <v>0.88</v>
          </cell>
          <cell r="HQ414">
            <v>1.65</v>
          </cell>
          <cell r="HR414">
            <v>-0.05</v>
          </cell>
          <cell r="HS414">
            <v>-0.24</v>
          </cell>
          <cell r="HT414">
            <v>0.79</v>
          </cell>
          <cell r="HU414">
            <v>-0.76</v>
          </cell>
          <cell r="HV414">
            <v>-0.81</v>
          </cell>
          <cell r="HW414">
            <v>-0.7</v>
          </cell>
          <cell r="HX414">
            <v>0.03</v>
          </cell>
          <cell r="HY414">
            <v>0.69</v>
          </cell>
          <cell r="HZ414">
            <v>-0.15</v>
          </cell>
          <cell r="IA414">
            <v>0.26</v>
          </cell>
          <cell r="IB414">
            <v>0.99</v>
          </cell>
          <cell r="IC414">
            <v>1.79</v>
          </cell>
          <cell r="ID414">
            <v>1.82</v>
          </cell>
          <cell r="IE414">
            <v>1.3</v>
          </cell>
          <cell r="IF414">
            <v>0.38</v>
          </cell>
          <cell r="IG414">
            <v>0.62</v>
          </cell>
          <cell r="IH414">
            <v>2.27</v>
          </cell>
          <cell r="II414">
            <v>1.69</v>
          </cell>
          <cell r="IJ414">
            <v>1</v>
          </cell>
          <cell r="IK414">
            <v>0.11</v>
          </cell>
          <cell r="IL414">
            <v>-0.56999999999999995</v>
          </cell>
          <cell r="IM414">
            <v>-0.13</v>
          </cell>
          <cell r="IN414">
            <v>0.72</v>
          </cell>
          <cell r="IO414">
            <v>1.62</v>
          </cell>
          <cell r="IP414">
            <v>0.35</v>
          </cell>
          <cell r="IQ414">
            <v>-1.32</v>
          </cell>
          <cell r="IR414">
            <v>-0.63</v>
          </cell>
          <cell r="IS414">
            <v>-0.14000000000000001</v>
          </cell>
          <cell r="IT414">
            <v>0.02</v>
          </cell>
          <cell r="IU414">
            <v>0.21</v>
          </cell>
          <cell r="IV414">
            <v>0.54</v>
          </cell>
          <cell r="IW414">
            <v>1.37</v>
          </cell>
          <cell r="IX414">
            <v>-0.24</v>
          </cell>
          <cell r="IY414">
            <v>-0.44</v>
          </cell>
          <cell r="IZ414">
            <v>0.75</v>
          </cell>
          <cell r="JA414">
            <v>0.23</v>
          </cell>
          <cell r="JB414">
            <v>0.73</v>
          </cell>
          <cell r="JC414">
            <v>1.61</v>
          </cell>
          <cell r="JD414">
            <v>0.64</v>
          </cell>
          <cell r="JE414">
            <v>0.85</v>
          </cell>
          <cell r="JF414">
            <v>1.59</v>
          </cell>
          <cell r="JG414">
            <v>1.23</v>
          </cell>
          <cell r="JH414">
            <v>1.41</v>
          </cell>
          <cell r="JI414">
            <v>0.63</v>
          </cell>
          <cell r="JJ414">
            <v>0.17</v>
          </cell>
          <cell r="JK414">
            <v>1.48</v>
          </cell>
          <cell r="JL414">
            <v>1.4</v>
          </cell>
          <cell r="JM414">
            <v>-0.1</v>
          </cell>
          <cell r="JN414">
            <v>0.46</v>
          </cell>
          <cell r="JO414">
            <v>1.35</v>
          </cell>
          <cell r="JP414">
            <v>1.34</v>
          </cell>
          <cell r="JQ414">
            <v>0.43</v>
          </cell>
          <cell r="JR414">
            <v>-0.69</v>
          </cell>
          <cell r="JS414">
            <v>-0.63</v>
          </cell>
          <cell r="JT414">
            <v>0.41</v>
          </cell>
          <cell r="JU414">
            <v>0.03</v>
          </cell>
          <cell r="JV414">
            <v>-0.56999999999999995</v>
          </cell>
          <cell r="JW414">
            <v>-0.34</v>
          </cell>
          <cell r="JX414">
            <v>-0.33</v>
          </cell>
          <cell r="JY414">
            <v>-1.3</v>
          </cell>
          <cell r="JZ414">
            <v>-2.02</v>
          </cell>
          <cell r="KA414">
            <v>-0.84</v>
          </cell>
          <cell r="KB414">
            <v>-0.28999999999999998</v>
          </cell>
          <cell r="KC414">
            <v>1.36</v>
          </cell>
          <cell r="KD414">
            <v>1.6</v>
          </cell>
          <cell r="KE414">
            <v>0.2</v>
          </cell>
          <cell r="KF414">
            <v>0.56999999999999995</v>
          </cell>
          <cell r="KG414">
            <v>0.99</v>
          </cell>
          <cell r="KH414">
            <v>-0.04</v>
          </cell>
          <cell r="KI414">
            <v>-0.22</v>
          </cell>
          <cell r="KJ414">
            <v>0.57999999999999996</v>
          </cell>
          <cell r="KK414">
            <v>0.61</v>
          </cell>
          <cell r="KL414">
            <v>0.06</v>
          </cell>
          <cell r="KM414">
            <v>0.16</v>
          </cell>
          <cell r="KN414">
            <v>-0.42</v>
          </cell>
          <cell r="KO414">
            <v>-1</v>
          </cell>
          <cell r="KP414">
            <v>-0.71</v>
          </cell>
          <cell r="KQ414">
            <v>0.01</v>
          </cell>
          <cell r="KR414">
            <v>-0.11</v>
          </cell>
          <cell r="KS414">
            <v>-0.86</v>
          </cell>
          <cell r="KT414">
            <v>0.05</v>
          </cell>
          <cell r="KU414">
            <v>0.42</v>
          </cell>
          <cell r="KV414">
            <v>0.89</v>
          </cell>
          <cell r="KW414">
            <v>1.33</v>
          </cell>
          <cell r="KX414">
            <v>0.77</v>
          </cell>
          <cell r="KY414">
            <v>0.98</v>
          </cell>
          <cell r="KZ414">
            <v>1.59</v>
          </cell>
          <cell r="LA414">
            <v>0.67</v>
          </cell>
          <cell r="LB414">
            <v>-0.28000000000000003</v>
          </cell>
          <cell r="LC414">
            <v>0.76</v>
          </cell>
          <cell r="LD414">
            <v>0.56999999999999995</v>
          </cell>
          <cell r="LE414">
            <v>0.95</v>
          </cell>
          <cell r="LF414">
            <v>0.4</v>
          </cell>
          <cell r="LG414">
            <v>0.6</v>
          </cell>
          <cell r="LH414">
            <v>0.40793028267920323</v>
          </cell>
          <cell r="LI414">
            <v>-4.3015966811376594E-2</v>
          </cell>
          <cell r="LJ414">
            <v>-0.2799882737973024</v>
          </cell>
          <cell r="LK414">
            <v>-0.27148288575186735</v>
          </cell>
          <cell r="LL414">
            <v>1.7197619973993916E-3</v>
          </cell>
          <cell r="LM414">
            <v>0.31224803409078949</v>
          </cell>
          <cell r="LN414">
            <v>0.57386039566487079</v>
          </cell>
          <cell r="LO414">
            <v>0.87526699960836762</v>
          </cell>
          <cell r="LP414">
            <v>0.88157240360100031</v>
          </cell>
          <cell r="LQ414">
            <v>0.87451881689109112</v>
          </cell>
          <cell r="LR414">
            <v>0.65133883130673875</v>
          </cell>
          <cell r="LS414">
            <v>0.33898113100721672</v>
          </cell>
          <cell r="LT414">
            <v>0.122028126290965</v>
          </cell>
          <cell r="LU414">
            <v>-0.3803153988323284</v>
          </cell>
          <cell r="LV414">
            <v>-0.22380171998360629</v>
          </cell>
          <cell r="LW414">
            <v>0.3881250875675456</v>
          </cell>
          <cell r="LX414">
            <v>0.3867686597710982</v>
          </cell>
          <cell r="LY414">
            <v>0.69999999999999973</v>
          </cell>
          <cell r="LZ414">
            <v>0.79999999999999993</v>
          </cell>
          <cell r="MA414">
            <v>0.8999999999999998</v>
          </cell>
          <cell r="MB414">
            <v>0.84910861669699234</v>
          </cell>
          <cell r="MC414">
            <v>0.73623730778135155</v>
          </cell>
          <cell r="MD414">
            <v>0.82211084559445524</v>
          </cell>
          <cell r="ME414">
            <v>0.88522715400643326</v>
          </cell>
        </row>
        <row r="415">
          <cell r="A415">
            <v>4201015</v>
          </cell>
          <cell r="F415" t="str">
            <v xml:space="preserve">Bolsa </v>
          </cell>
          <cell r="H415">
            <v>1.38</v>
          </cell>
          <cell r="I415">
            <v>0.21</v>
          </cell>
          <cell r="J415">
            <v>0.03</v>
          </cell>
          <cell r="K415">
            <v>-0.06</v>
          </cell>
          <cell r="L415">
            <v>0.24</v>
          </cell>
          <cell r="M415">
            <v>0.66</v>
          </cell>
          <cell r="N415">
            <v>0.56999999999999995</v>
          </cell>
          <cell r="O415">
            <v>1.38</v>
          </cell>
          <cell r="P415">
            <v>1.78</v>
          </cell>
          <cell r="Q415">
            <v>0.18</v>
          </cell>
          <cell r="R415">
            <v>-0.25</v>
          </cell>
          <cell r="S415">
            <v>1</v>
          </cell>
          <cell r="T415">
            <v>0.53</v>
          </cell>
          <cell r="U415">
            <v>-0.96</v>
          </cell>
          <cell r="V415">
            <v>1.39</v>
          </cell>
          <cell r="W415">
            <v>0.52</v>
          </cell>
          <cell r="X415">
            <v>-1.03</v>
          </cell>
          <cell r="Y415">
            <v>-0.02</v>
          </cell>
          <cell r="Z415">
            <v>0.28999999999999998</v>
          </cell>
          <cell r="AA415">
            <v>0.32</v>
          </cell>
          <cell r="AB415">
            <v>0.74</v>
          </cell>
          <cell r="AC415">
            <v>-0.3</v>
          </cell>
          <cell r="AD415">
            <v>0.81</v>
          </cell>
          <cell r="AE415">
            <v>3.61</v>
          </cell>
          <cell r="AF415">
            <v>0.79</v>
          </cell>
          <cell r="AG415">
            <v>0.57999999999999996</v>
          </cell>
          <cell r="AH415">
            <v>1.03</v>
          </cell>
          <cell r="AI415">
            <v>-0.27</v>
          </cell>
          <cell r="AJ415">
            <v>1.08</v>
          </cell>
          <cell r="AK415">
            <v>0.95</v>
          </cell>
          <cell r="AL415">
            <v>0.43</v>
          </cell>
          <cell r="AM415">
            <v>0.67</v>
          </cell>
          <cell r="AN415">
            <v>0.54</v>
          </cell>
          <cell r="AO415">
            <v>1.55</v>
          </cell>
          <cell r="AP415">
            <v>1.5</v>
          </cell>
          <cell r="AQ415">
            <v>1.55</v>
          </cell>
          <cell r="AR415">
            <v>1.24</v>
          </cell>
          <cell r="AS415">
            <v>0.15</v>
          </cell>
          <cell r="AT415">
            <v>-0.6</v>
          </cell>
          <cell r="AU415">
            <v>0.84</v>
          </cell>
          <cell r="AV415">
            <v>1.28</v>
          </cell>
          <cell r="AW415">
            <v>0.16</v>
          </cell>
          <cell r="AX415">
            <v>1.04</v>
          </cell>
          <cell r="AY415">
            <v>1.4</v>
          </cell>
          <cell r="AZ415">
            <v>0.56999999999999995</v>
          </cell>
          <cell r="BA415">
            <v>0.81</v>
          </cell>
          <cell r="BB415">
            <v>0.31</v>
          </cell>
          <cell r="BC415">
            <v>-0.75</v>
          </cell>
          <cell r="BD415">
            <v>0.56000000000000005</v>
          </cell>
          <cell r="BE415">
            <v>0.45</v>
          </cell>
          <cell r="BF415">
            <v>0</v>
          </cell>
          <cell r="BG415">
            <v>0.47</v>
          </cell>
          <cell r="BH415">
            <v>0.88</v>
          </cell>
          <cell r="BI415">
            <v>1.08</v>
          </cell>
          <cell r="BJ415">
            <v>0.54</v>
          </cell>
          <cell r="BK415">
            <v>1.04</v>
          </cell>
          <cell r="BL415">
            <v>1.1100000000000001</v>
          </cell>
          <cell r="BM415">
            <v>0.93</v>
          </cell>
          <cell r="BN415">
            <v>1.1000000000000001</v>
          </cell>
          <cell r="BO415">
            <v>0.41</v>
          </cell>
          <cell r="BP415">
            <v>1.35</v>
          </cell>
          <cell r="BQ415">
            <v>-0.16</v>
          </cell>
          <cell r="BR415">
            <v>-0.56000000000000005</v>
          </cell>
          <cell r="BS415">
            <v>0.68</v>
          </cell>
          <cell r="BT415">
            <v>2.19</v>
          </cell>
          <cell r="BU415">
            <v>1.43</v>
          </cell>
          <cell r="BV415">
            <v>0.46</v>
          </cell>
          <cell r="BW415">
            <v>2.33</v>
          </cell>
          <cell r="BX415">
            <v>1.82</v>
          </cell>
          <cell r="BY415">
            <v>1.1000000000000001</v>
          </cell>
          <cell r="BZ415">
            <v>1.5</v>
          </cell>
          <cell r="CA415">
            <v>1.42</v>
          </cell>
          <cell r="CB415">
            <v>1.99</v>
          </cell>
          <cell r="CC415">
            <v>0.44</v>
          </cell>
          <cell r="CD415">
            <v>-1.1599999999999999</v>
          </cell>
          <cell r="CE415">
            <v>0.19</v>
          </cell>
          <cell r="CF415">
            <v>1.55</v>
          </cell>
          <cell r="CG415">
            <v>1.9</v>
          </cell>
          <cell r="CH415">
            <v>3.25</v>
          </cell>
          <cell r="CI415">
            <v>2.81</v>
          </cell>
          <cell r="CJ415">
            <v>2.2400000000000002</v>
          </cell>
          <cell r="CK415">
            <v>1.04</v>
          </cell>
          <cell r="CL415">
            <v>-0.39</v>
          </cell>
          <cell r="CM415">
            <v>2</v>
          </cell>
          <cell r="CN415">
            <v>0.96</v>
          </cell>
          <cell r="CO415">
            <v>0</v>
          </cell>
          <cell r="CP415">
            <v>0.03</v>
          </cell>
          <cell r="CQ415">
            <v>0.38</v>
          </cell>
          <cell r="CR415">
            <v>0.62</v>
          </cell>
          <cell r="CS415">
            <v>1.1200000000000001</v>
          </cell>
          <cell r="CT415">
            <v>1.1399999999999999</v>
          </cell>
          <cell r="CU415">
            <v>0.96</v>
          </cell>
          <cell r="CV415">
            <v>1.39</v>
          </cell>
          <cell r="CW415">
            <v>0.73</v>
          </cell>
          <cell r="CX415">
            <v>1.0900000000000001</v>
          </cell>
          <cell r="CY415">
            <v>1.1399999999999999</v>
          </cell>
          <cell r="CZ415">
            <v>-0.65</v>
          </cell>
          <cell r="DA415">
            <v>-0.65</v>
          </cell>
          <cell r="DB415">
            <v>-0.51</v>
          </cell>
          <cell r="DC415">
            <v>-0.25</v>
          </cell>
          <cell r="DD415">
            <v>-0.23</v>
          </cell>
          <cell r="DE415">
            <v>-0.28999999999999998</v>
          </cell>
          <cell r="DF415">
            <v>0</v>
          </cell>
          <cell r="DG415">
            <v>1.71</v>
          </cell>
          <cell r="DH415">
            <v>1.69</v>
          </cell>
          <cell r="DI415">
            <v>0.21</v>
          </cell>
          <cell r="DJ415">
            <v>2.59</v>
          </cell>
          <cell r="DK415">
            <v>1.17</v>
          </cell>
          <cell r="DL415">
            <v>-0.55000000000000004</v>
          </cell>
          <cell r="DM415">
            <v>0.82</v>
          </cell>
          <cell r="DN415">
            <v>0.16</v>
          </cell>
          <cell r="DO415">
            <v>1.39</v>
          </cell>
          <cell r="DP415">
            <v>-0.66</v>
          </cell>
          <cell r="DQ415">
            <v>0.26</v>
          </cell>
          <cell r="DR415">
            <v>0.95</v>
          </cell>
          <cell r="DS415">
            <v>0.71</v>
          </cell>
          <cell r="DT415">
            <v>1.3</v>
          </cell>
          <cell r="DU415">
            <v>-0.17</v>
          </cell>
          <cell r="DV415">
            <v>-0.5</v>
          </cell>
          <cell r="DW415">
            <v>0.46</v>
          </cell>
          <cell r="DX415">
            <v>-0.28000000000000003</v>
          </cell>
          <cell r="DY415">
            <v>-0.53</v>
          </cell>
          <cell r="DZ415">
            <v>0.78</v>
          </cell>
          <cell r="EA415">
            <v>-0.03</v>
          </cell>
          <cell r="EB415">
            <v>-0.52</v>
          </cell>
          <cell r="EC415">
            <v>1.39</v>
          </cell>
          <cell r="ED415">
            <v>1.59</v>
          </cell>
          <cell r="EE415">
            <v>0.19</v>
          </cell>
          <cell r="EF415">
            <v>2.04</v>
          </cell>
          <cell r="EG415">
            <v>0.79</v>
          </cell>
          <cell r="EH415">
            <v>-0.6</v>
          </cell>
          <cell r="EI415">
            <v>0.55000000000000004</v>
          </cell>
          <cell r="EJ415">
            <v>-0.54</v>
          </cell>
          <cell r="EK415">
            <v>0.2</v>
          </cell>
          <cell r="EL415">
            <v>-0.11</v>
          </cell>
          <cell r="EM415">
            <v>0.38</v>
          </cell>
          <cell r="EN415">
            <v>1.0900000000000001</v>
          </cell>
          <cell r="EO415">
            <v>1.78</v>
          </cell>
          <cell r="EP415">
            <v>2.39</v>
          </cell>
          <cell r="EQ415">
            <v>1.77</v>
          </cell>
          <cell r="ER415">
            <v>1.03</v>
          </cell>
          <cell r="ES415">
            <v>0.08</v>
          </cell>
          <cell r="ET415">
            <v>0.44</v>
          </cell>
          <cell r="EU415">
            <v>-0.15</v>
          </cell>
          <cell r="EV415">
            <v>-0.14000000000000001</v>
          </cell>
          <cell r="EW415">
            <v>-0.56000000000000005</v>
          </cell>
          <cell r="EX415">
            <v>0.48</v>
          </cell>
          <cell r="EY415">
            <v>-0.22</v>
          </cell>
          <cell r="EZ415">
            <v>1.49</v>
          </cell>
          <cell r="FA415">
            <v>0.98</v>
          </cell>
          <cell r="FB415">
            <v>1.45</v>
          </cell>
          <cell r="FC415">
            <v>1.2</v>
          </cell>
          <cell r="FD415">
            <v>1.3</v>
          </cell>
          <cell r="FE415">
            <v>1.1100000000000001</v>
          </cell>
          <cell r="FF415">
            <v>-0.1</v>
          </cell>
          <cell r="FG415">
            <v>1.42</v>
          </cell>
          <cell r="FH415">
            <v>0.12</v>
          </cell>
          <cell r="FI415">
            <v>-0.97</v>
          </cell>
          <cell r="FJ415">
            <v>-0.32</v>
          </cell>
          <cell r="FK415">
            <v>-0.44</v>
          </cell>
          <cell r="FL415">
            <v>0.37</v>
          </cell>
          <cell r="FM415">
            <v>1.62</v>
          </cell>
          <cell r="FN415">
            <v>0.84</v>
          </cell>
          <cell r="FO415">
            <v>2.0699999999999998</v>
          </cell>
          <cell r="FP415">
            <v>0.86</v>
          </cell>
          <cell r="FQ415">
            <v>-0.84</v>
          </cell>
          <cell r="FR415">
            <v>1.28</v>
          </cell>
          <cell r="FS415">
            <v>-1.33</v>
          </cell>
          <cell r="FT415">
            <v>-0.15</v>
          </cell>
          <cell r="FU415">
            <v>0.79</v>
          </cell>
          <cell r="FV415">
            <v>-1.1000000000000001</v>
          </cell>
          <cell r="FW415">
            <v>-1.1200000000000001</v>
          </cell>
          <cell r="FX415">
            <v>-0.64</v>
          </cell>
          <cell r="FY415">
            <v>-0.1</v>
          </cell>
          <cell r="FZ415">
            <v>0.5</v>
          </cell>
          <cell r="GA415">
            <v>-0.09</v>
          </cell>
          <cell r="GB415">
            <v>1.35</v>
          </cell>
          <cell r="GC415">
            <v>1.2</v>
          </cell>
          <cell r="GD415">
            <v>0.74</v>
          </cell>
          <cell r="GE415">
            <v>1.46</v>
          </cell>
          <cell r="GF415">
            <v>0.62</v>
          </cell>
          <cell r="GG415">
            <v>-0.13</v>
          </cell>
          <cell r="GH415">
            <v>0.01</v>
          </cell>
          <cell r="GI415">
            <v>0.33</v>
          </cell>
          <cell r="GJ415">
            <v>1.74</v>
          </cell>
          <cell r="GK415">
            <v>0.84</v>
          </cell>
          <cell r="GL415">
            <v>0.5</v>
          </cell>
          <cell r="GM415">
            <v>0.31</v>
          </cell>
          <cell r="GN415">
            <v>1.08</v>
          </cell>
          <cell r="GO415">
            <v>1.72</v>
          </cell>
          <cell r="GP415">
            <v>0.4</v>
          </cell>
          <cell r="GQ415">
            <v>0.31</v>
          </cell>
          <cell r="GR415">
            <v>-0.34</v>
          </cell>
          <cell r="GS415">
            <v>0.04</v>
          </cell>
          <cell r="GT415">
            <v>0.73</v>
          </cell>
          <cell r="GU415">
            <v>1.67</v>
          </cell>
          <cell r="GV415">
            <v>0.68</v>
          </cell>
          <cell r="GW415">
            <v>0.86</v>
          </cell>
          <cell r="GX415">
            <v>2.44</v>
          </cell>
          <cell r="GY415">
            <v>1.93</v>
          </cell>
          <cell r="GZ415">
            <v>1.22</v>
          </cell>
          <cell r="HA415">
            <v>2.48</v>
          </cell>
          <cell r="HB415">
            <v>2.27</v>
          </cell>
          <cell r="HC415">
            <v>0.66</v>
          </cell>
          <cell r="HD415">
            <v>0.45</v>
          </cell>
          <cell r="HE415">
            <v>0.22</v>
          </cell>
          <cell r="HF415">
            <v>-0.53</v>
          </cell>
          <cell r="HG415">
            <v>-0.35</v>
          </cell>
          <cell r="HH415">
            <v>0.2</v>
          </cell>
          <cell r="HI415">
            <v>-7.0000000000000007E-2</v>
          </cell>
          <cell r="HJ415">
            <v>-0.39</v>
          </cell>
          <cell r="HK415">
            <v>1.48</v>
          </cell>
          <cell r="HL415">
            <v>1.32</v>
          </cell>
          <cell r="HM415">
            <v>1.02</v>
          </cell>
          <cell r="HN415">
            <v>2.2999999999999998</v>
          </cell>
          <cell r="HO415">
            <v>1.66</v>
          </cell>
          <cell r="HP415">
            <v>1.52</v>
          </cell>
          <cell r="HQ415">
            <v>0.42</v>
          </cell>
          <cell r="HR415">
            <v>-1.64</v>
          </cell>
          <cell r="HS415">
            <v>-0.6</v>
          </cell>
          <cell r="HT415">
            <v>0.84</v>
          </cell>
          <cell r="HU415">
            <v>-7.0000000000000007E-2</v>
          </cell>
          <cell r="HV415">
            <v>-1.62</v>
          </cell>
          <cell r="HW415">
            <v>-1.1499999999999999</v>
          </cell>
          <cell r="HX415">
            <v>1.1000000000000001</v>
          </cell>
          <cell r="HY415">
            <v>1.0900000000000001</v>
          </cell>
          <cell r="HZ415">
            <v>0.51</v>
          </cell>
          <cell r="IA415">
            <v>1.04</v>
          </cell>
          <cell r="IB415">
            <v>1.59</v>
          </cell>
          <cell r="IC415">
            <v>1.02</v>
          </cell>
          <cell r="ID415">
            <v>0.01</v>
          </cell>
          <cell r="IE415">
            <v>-0.26</v>
          </cell>
          <cell r="IF415">
            <v>0.12</v>
          </cell>
          <cell r="IG415">
            <v>0.79</v>
          </cell>
          <cell r="IH415">
            <v>0.71</v>
          </cell>
          <cell r="II415">
            <v>0.26</v>
          </cell>
          <cell r="IJ415">
            <v>-0.01</v>
          </cell>
          <cell r="IK415">
            <v>1.3</v>
          </cell>
          <cell r="IL415">
            <v>0.75</v>
          </cell>
          <cell r="IM415">
            <v>0.17</v>
          </cell>
          <cell r="IN415">
            <v>0.99</v>
          </cell>
          <cell r="IO415">
            <v>0.11</v>
          </cell>
          <cell r="IP415">
            <v>-0.31</v>
          </cell>
          <cell r="IQ415">
            <v>0.25</v>
          </cell>
          <cell r="IR415">
            <v>1.71</v>
          </cell>
          <cell r="IS415">
            <v>0.06</v>
          </cell>
          <cell r="IT415">
            <v>-0.49</v>
          </cell>
          <cell r="IU415">
            <v>1.1499999999999999</v>
          </cell>
          <cell r="IV415">
            <v>-0.47</v>
          </cell>
          <cell r="IW415">
            <v>-0.09</v>
          </cell>
          <cell r="IX415">
            <v>0.83</v>
          </cell>
          <cell r="IY415">
            <v>0.24</v>
          </cell>
          <cell r="IZ415">
            <v>0.17</v>
          </cell>
          <cell r="JA415">
            <v>0.7</v>
          </cell>
          <cell r="JB415">
            <v>0.37</v>
          </cell>
          <cell r="JC415">
            <v>0.28999999999999998</v>
          </cell>
          <cell r="JD415">
            <v>-0.28000000000000003</v>
          </cell>
          <cell r="JE415">
            <v>-0.5</v>
          </cell>
          <cell r="JF415">
            <v>-0.39</v>
          </cell>
          <cell r="JG415">
            <v>0.2</v>
          </cell>
          <cell r="JH415">
            <v>0.86</v>
          </cell>
          <cell r="JI415">
            <v>0.54</v>
          </cell>
          <cell r="JJ415">
            <v>0.79</v>
          </cell>
          <cell r="JK415">
            <v>0.28000000000000003</v>
          </cell>
          <cell r="JL415">
            <v>-1.04</v>
          </cell>
          <cell r="JM415">
            <v>0.38</v>
          </cell>
          <cell r="JN415">
            <v>-0.25</v>
          </cell>
          <cell r="JO415">
            <v>-0.23</v>
          </cell>
          <cell r="JP415">
            <v>-0.23</v>
          </cell>
          <cell r="JQ415">
            <v>0.66</v>
          </cell>
          <cell r="JR415">
            <v>1.72</v>
          </cell>
          <cell r="JS415">
            <v>1.71</v>
          </cell>
          <cell r="JT415">
            <v>1.44</v>
          </cell>
          <cell r="JU415">
            <v>-0.6</v>
          </cell>
          <cell r="JV415">
            <v>-0.86</v>
          </cell>
          <cell r="JW415">
            <v>0.37</v>
          </cell>
          <cell r="JX415">
            <v>-0.45</v>
          </cell>
          <cell r="JY415">
            <v>-0.05</v>
          </cell>
          <cell r="JZ415">
            <v>-0.19</v>
          </cell>
          <cell r="KA415">
            <v>-0.64</v>
          </cell>
          <cell r="KB415">
            <v>-0.75</v>
          </cell>
          <cell r="KC415">
            <v>0.65</v>
          </cell>
          <cell r="KD415">
            <v>1.2</v>
          </cell>
          <cell r="KE415">
            <v>-0.15</v>
          </cell>
          <cell r="KF415">
            <v>-1.04</v>
          </cell>
          <cell r="KG415">
            <v>-0.1</v>
          </cell>
          <cell r="KH415">
            <v>-0.37</v>
          </cell>
          <cell r="KI415">
            <v>-0.46</v>
          </cell>
          <cell r="KJ415">
            <v>-0.38</v>
          </cell>
          <cell r="KK415">
            <v>0.1</v>
          </cell>
          <cell r="KL415">
            <v>7.0000000000000007E-2</v>
          </cell>
          <cell r="KM415">
            <v>0.03</v>
          </cell>
          <cell r="KN415">
            <v>0.28000000000000003</v>
          </cell>
          <cell r="KO415">
            <v>-0.69</v>
          </cell>
          <cell r="KP415">
            <v>0.61</v>
          </cell>
          <cell r="KQ415">
            <v>0.99</v>
          </cell>
          <cell r="KR415">
            <v>-1.34</v>
          </cell>
          <cell r="KS415">
            <v>1.31</v>
          </cell>
          <cell r="KT415">
            <v>2.21</v>
          </cell>
          <cell r="KU415">
            <v>0.08</v>
          </cell>
          <cell r="KV415">
            <v>-0.44</v>
          </cell>
          <cell r="KW415">
            <v>-0.28000000000000003</v>
          </cell>
          <cell r="KX415">
            <v>-0.54</v>
          </cell>
          <cell r="KY415">
            <v>0.33</v>
          </cell>
          <cell r="KZ415">
            <v>0.27</v>
          </cell>
          <cell r="LA415">
            <v>-0.39</v>
          </cell>
          <cell r="LB415">
            <v>0.78</v>
          </cell>
          <cell r="LC415">
            <v>1.62</v>
          </cell>
          <cell r="LD415">
            <v>0.37</v>
          </cell>
          <cell r="LE415">
            <v>0.85</v>
          </cell>
          <cell r="LF415">
            <v>0.4</v>
          </cell>
          <cell r="LG415">
            <v>0.6</v>
          </cell>
          <cell r="LH415">
            <v>0.40793028267920323</v>
          </cell>
          <cell r="LI415">
            <v>-4.3015966811376594E-2</v>
          </cell>
          <cell r="LJ415">
            <v>-0.2799882737973024</v>
          </cell>
          <cell r="LK415">
            <v>-0.27148288575186735</v>
          </cell>
          <cell r="LL415">
            <v>1.7197619973993916E-3</v>
          </cell>
          <cell r="LM415">
            <v>0.31224803409078949</v>
          </cell>
          <cell r="LN415">
            <v>0.57386039566487079</v>
          </cell>
          <cell r="LO415">
            <v>0.87526699960836762</v>
          </cell>
          <cell r="LP415">
            <v>0.88157240360100031</v>
          </cell>
          <cell r="LQ415">
            <v>0.87451881689109112</v>
          </cell>
          <cell r="LR415">
            <v>0.65133883130673875</v>
          </cell>
          <cell r="LS415">
            <v>0.33898113100721672</v>
          </cell>
          <cell r="LT415">
            <v>0.122028126290965</v>
          </cell>
          <cell r="LU415">
            <v>-0.3803153988323284</v>
          </cell>
          <cell r="LV415">
            <v>-0.22380171998360629</v>
          </cell>
          <cell r="LW415">
            <v>0.3881250875675456</v>
          </cell>
          <cell r="LX415">
            <v>0.3867686597710982</v>
          </cell>
          <cell r="LY415">
            <v>0.69999999999999973</v>
          </cell>
          <cell r="LZ415">
            <v>0.79999999999999993</v>
          </cell>
          <cell r="MA415">
            <v>0.8999999999999998</v>
          </cell>
          <cell r="MB415">
            <v>0.84910861669699234</v>
          </cell>
          <cell r="MC415">
            <v>0.73623730778135155</v>
          </cell>
          <cell r="MD415">
            <v>0.82211084559445524</v>
          </cell>
          <cell r="ME415">
            <v>0.88522715400643326</v>
          </cell>
        </row>
        <row r="416">
          <cell r="A416">
            <v>4201063</v>
          </cell>
          <cell r="F416" t="str">
            <v xml:space="preserve">Tênis </v>
          </cell>
          <cell r="H416">
            <v>1.28</v>
          </cell>
          <cell r="I416">
            <v>0.38</v>
          </cell>
          <cell r="J416">
            <v>-0.51</v>
          </cell>
          <cell r="K416">
            <v>0.14000000000000001</v>
          </cell>
          <cell r="L416">
            <v>1.0900000000000001</v>
          </cell>
          <cell r="M416">
            <v>0.88</v>
          </cell>
          <cell r="N416">
            <v>0.85</v>
          </cell>
          <cell r="O416">
            <v>0.43</v>
          </cell>
          <cell r="P416">
            <v>1.6</v>
          </cell>
          <cell r="Q416">
            <v>1.1299999999999999</v>
          </cell>
          <cell r="R416">
            <v>-0.31</v>
          </cell>
          <cell r="S416">
            <v>0.73</v>
          </cell>
          <cell r="T416">
            <v>1.72</v>
          </cell>
          <cell r="U416">
            <v>0.03</v>
          </cell>
          <cell r="V416">
            <v>0.66</v>
          </cell>
          <cell r="W416">
            <v>1.26</v>
          </cell>
          <cell r="X416">
            <v>-0.63</v>
          </cell>
          <cell r="Y416">
            <v>0.54</v>
          </cell>
          <cell r="Z416">
            <v>-1.38</v>
          </cell>
          <cell r="AA416">
            <v>-0.42</v>
          </cell>
          <cell r="AB416">
            <v>1.6</v>
          </cell>
          <cell r="AC416">
            <v>1.55</v>
          </cell>
          <cell r="AD416">
            <v>1.88</v>
          </cell>
          <cell r="AE416">
            <v>3.58</v>
          </cell>
          <cell r="AF416">
            <v>1.96</v>
          </cell>
          <cell r="AG416">
            <v>0.08</v>
          </cell>
          <cell r="AH416">
            <v>-0.31</v>
          </cell>
          <cell r="AI416">
            <v>-0.59</v>
          </cell>
          <cell r="AJ416">
            <v>0.48</v>
          </cell>
          <cell r="AK416">
            <v>1</v>
          </cell>
          <cell r="AL416">
            <v>0.26</v>
          </cell>
          <cell r="AM416">
            <v>0.33</v>
          </cell>
          <cell r="AN416">
            <v>-0.43</v>
          </cell>
          <cell r="AO416">
            <v>-0.09</v>
          </cell>
          <cell r="AP416">
            <v>1.1000000000000001</v>
          </cell>
          <cell r="AQ416">
            <v>-0.23</v>
          </cell>
          <cell r="AR416">
            <v>0.27</v>
          </cell>
          <cell r="AS416">
            <v>0.09</v>
          </cell>
          <cell r="AT416">
            <v>-0.11</v>
          </cell>
          <cell r="AU416">
            <v>0.76</v>
          </cell>
          <cell r="AV416">
            <v>0.87</v>
          </cell>
          <cell r="AW416">
            <v>0.32</v>
          </cell>
          <cell r="AX416">
            <v>0.26</v>
          </cell>
          <cell r="AY416">
            <v>0.8</v>
          </cell>
          <cell r="AZ416">
            <v>0.78</v>
          </cell>
          <cell r="BA416">
            <v>0.81</v>
          </cell>
          <cell r="BB416">
            <v>0.03</v>
          </cell>
          <cell r="BC416">
            <v>0.39</v>
          </cell>
          <cell r="BD416">
            <v>0.63</v>
          </cell>
          <cell r="BE416">
            <v>0.78</v>
          </cell>
          <cell r="BF416">
            <v>-0.7</v>
          </cell>
          <cell r="BG416">
            <v>-0.52</v>
          </cell>
          <cell r="BH416">
            <v>0.13</v>
          </cell>
          <cell r="BI416">
            <v>0.33</v>
          </cell>
          <cell r="BJ416">
            <v>0.02</v>
          </cell>
          <cell r="BK416">
            <v>0.55000000000000004</v>
          </cell>
          <cell r="BL416">
            <v>0.27</v>
          </cell>
          <cell r="BM416">
            <v>0.28000000000000003</v>
          </cell>
          <cell r="BN416">
            <v>2.02</v>
          </cell>
          <cell r="BO416">
            <v>2.13</v>
          </cell>
          <cell r="BP416">
            <v>1.02</v>
          </cell>
          <cell r="BQ416">
            <v>1.02</v>
          </cell>
          <cell r="BR416">
            <v>0.66</v>
          </cell>
          <cell r="BS416">
            <v>0.63</v>
          </cell>
          <cell r="BT416">
            <v>0.33</v>
          </cell>
          <cell r="BU416">
            <v>0.1</v>
          </cell>
          <cell r="BV416">
            <v>-0.04</v>
          </cell>
          <cell r="BW416">
            <v>1.24</v>
          </cell>
          <cell r="BX416">
            <v>1.1599999999999999</v>
          </cell>
          <cell r="BY416">
            <v>0.16</v>
          </cell>
          <cell r="BZ416">
            <v>0.65</v>
          </cell>
          <cell r="CA416">
            <v>1.71</v>
          </cell>
          <cell r="CB416">
            <v>0.84</v>
          </cell>
          <cell r="CC416">
            <v>0.6</v>
          </cell>
          <cell r="CD416">
            <v>-0.52</v>
          </cell>
          <cell r="CE416">
            <v>-0.03</v>
          </cell>
          <cell r="CF416">
            <v>1.02</v>
          </cell>
          <cell r="CG416">
            <v>0.98</v>
          </cell>
          <cell r="CH416">
            <v>1.58</v>
          </cell>
          <cell r="CI416">
            <v>2.59</v>
          </cell>
          <cell r="CJ416">
            <v>1.76</v>
          </cell>
          <cell r="CK416">
            <v>0.69</v>
          </cell>
          <cell r="CL416">
            <v>-7.0000000000000007E-2</v>
          </cell>
          <cell r="CM416">
            <v>-0.28999999999999998</v>
          </cell>
          <cell r="CN416">
            <v>0.6</v>
          </cell>
          <cell r="CO416">
            <v>0.37</v>
          </cell>
          <cell r="CP416">
            <v>-0.28999999999999998</v>
          </cell>
          <cell r="CQ416">
            <v>0.33</v>
          </cell>
          <cell r="CR416">
            <v>7.0000000000000007E-2</v>
          </cell>
          <cell r="CS416">
            <v>0.1</v>
          </cell>
          <cell r="CT416">
            <v>1.65</v>
          </cell>
          <cell r="CU416">
            <v>0.59</v>
          </cell>
          <cell r="CV416">
            <v>-0.66</v>
          </cell>
          <cell r="CW416">
            <v>-0.39</v>
          </cell>
          <cell r="CX416">
            <v>0</v>
          </cell>
          <cell r="CY416">
            <v>0.28999999999999998</v>
          </cell>
          <cell r="CZ416">
            <v>0.45</v>
          </cell>
          <cell r="DA416">
            <v>0.45</v>
          </cell>
          <cell r="DB416">
            <v>-0.14000000000000001</v>
          </cell>
          <cell r="DC416">
            <v>-0.03</v>
          </cell>
          <cell r="DD416">
            <v>0.31</v>
          </cell>
          <cell r="DE416">
            <v>0.62</v>
          </cell>
          <cell r="DF416">
            <v>0.56999999999999995</v>
          </cell>
          <cell r="DG416">
            <v>0.82</v>
          </cell>
          <cell r="DH416">
            <v>1.55</v>
          </cell>
          <cell r="DI416">
            <v>1.5</v>
          </cell>
          <cell r="DJ416">
            <v>0.84</v>
          </cell>
          <cell r="DK416">
            <v>0.5</v>
          </cell>
          <cell r="DL416">
            <v>0.97</v>
          </cell>
          <cell r="DM416">
            <v>0.41</v>
          </cell>
          <cell r="DN416">
            <v>0.62</v>
          </cell>
          <cell r="DO416">
            <v>0.97</v>
          </cell>
          <cell r="DP416">
            <v>1.17</v>
          </cell>
          <cell r="DQ416">
            <v>1.41</v>
          </cell>
          <cell r="DR416">
            <v>0.59</v>
          </cell>
          <cell r="DS416">
            <v>1.55</v>
          </cell>
          <cell r="DT416">
            <v>0.95</v>
          </cell>
          <cell r="DU416">
            <v>-0.47</v>
          </cell>
          <cell r="DV416">
            <v>0.19</v>
          </cell>
          <cell r="DW416">
            <v>1.1000000000000001</v>
          </cell>
          <cell r="DX416">
            <v>0.48</v>
          </cell>
          <cell r="DY416">
            <v>0.75</v>
          </cell>
          <cell r="DZ416">
            <v>1.77</v>
          </cell>
          <cell r="EA416">
            <v>7.0000000000000007E-2</v>
          </cell>
          <cell r="EB416">
            <v>-0.71</v>
          </cell>
          <cell r="EC416">
            <v>0.51</v>
          </cell>
          <cell r="ED416">
            <v>0.94</v>
          </cell>
          <cell r="EE416">
            <v>1.24</v>
          </cell>
          <cell r="EF416">
            <v>1.64</v>
          </cell>
          <cell r="EG416">
            <v>0.95</v>
          </cell>
          <cell r="EH416">
            <v>0.93</v>
          </cell>
          <cell r="EI416">
            <v>1.74</v>
          </cell>
          <cell r="EJ416">
            <v>1.29</v>
          </cell>
          <cell r="EK416">
            <v>-0.03</v>
          </cell>
          <cell r="EL416">
            <v>-0.37</v>
          </cell>
          <cell r="EM416">
            <v>0.64</v>
          </cell>
          <cell r="EN416">
            <v>1.06</v>
          </cell>
          <cell r="EO416">
            <v>0.38</v>
          </cell>
          <cell r="EP416">
            <v>0.48</v>
          </cell>
          <cell r="EQ416">
            <v>1.47</v>
          </cell>
          <cell r="ER416">
            <v>1.42</v>
          </cell>
          <cell r="ES416">
            <v>0.35</v>
          </cell>
          <cell r="ET416">
            <v>0.13</v>
          </cell>
          <cell r="EU416">
            <v>0.14000000000000001</v>
          </cell>
          <cell r="EV416">
            <v>0.05</v>
          </cell>
          <cell r="EW416">
            <v>0.53</v>
          </cell>
          <cell r="EX416">
            <v>-0.99</v>
          </cell>
          <cell r="EY416">
            <v>-1.39</v>
          </cell>
          <cell r="EZ416">
            <v>0.4</v>
          </cell>
          <cell r="FA416">
            <v>0.68</v>
          </cell>
          <cell r="FB416">
            <v>0.83</v>
          </cell>
          <cell r="FC416">
            <v>1.4</v>
          </cell>
          <cell r="FD416">
            <v>1.31</v>
          </cell>
          <cell r="FE416">
            <v>0.49</v>
          </cell>
          <cell r="FF416">
            <v>0.75</v>
          </cell>
          <cell r="FG416">
            <v>1.47</v>
          </cell>
          <cell r="FH416">
            <v>-0.25</v>
          </cell>
          <cell r="FI416">
            <v>-0.21</v>
          </cell>
          <cell r="FJ416">
            <v>0.91</v>
          </cell>
          <cell r="FK416">
            <v>-0.19</v>
          </cell>
          <cell r="FL416">
            <v>-0.61</v>
          </cell>
          <cell r="FM416">
            <v>0.17</v>
          </cell>
          <cell r="FN416">
            <v>0.22</v>
          </cell>
          <cell r="FO416">
            <v>0.21</v>
          </cell>
          <cell r="FP416">
            <v>1.1499999999999999</v>
          </cell>
          <cell r="FQ416">
            <v>0.57999999999999996</v>
          </cell>
          <cell r="FR416">
            <v>0.41</v>
          </cell>
          <cell r="FS416">
            <v>0.8</v>
          </cell>
          <cell r="FT416">
            <v>-0.33</v>
          </cell>
          <cell r="FU416">
            <v>-0.56000000000000005</v>
          </cell>
          <cell r="FV416">
            <v>-0.89</v>
          </cell>
          <cell r="FW416">
            <v>-0.89</v>
          </cell>
          <cell r="FX416">
            <v>1.02</v>
          </cell>
          <cell r="FY416">
            <v>1.25</v>
          </cell>
          <cell r="FZ416">
            <v>1.19</v>
          </cell>
          <cell r="GA416">
            <v>1.87</v>
          </cell>
          <cell r="GB416">
            <v>1.2</v>
          </cell>
          <cell r="GC416">
            <v>0.15</v>
          </cell>
          <cell r="GD416">
            <v>-0.19</v>
          </cell>
          <cell r="GE416">
            <v>-0.71</v>
          </cell>
          <cell r="GF416">
            <v>0.72</v>
          </cell>
          <cell r="GG416">
            <v>1.5</v>
          </cell>
          <cell r="GH416">
            <v>0.54</v>
          </cell>
          <cell r="GI416">
            <v>0.8</v>
          </cell>
          <cell r="GJ416">
            <v>1.1299999999999999</v>
          </cell>
          <cell r="GK416">
            <v>0.51</v>
          </cell>
          <cell r="GL416">
            <v>0.23</v>
          </cell>
          <cell r="GM416">
            <v>1.05</v>
          </cell>
          <cell r="GN416">
            <v>1.54</v>
          </cell>
          <cell r="GO416">
            <v>0.15</v>
          </cell>
          <cell r="GP416">
            <v>-0.21</v>
          </cell>
          <cell r="GQ416">
            <v>-0.02</v>
          </cell>
          <cell r="GR416">
            <v>0.34</v>
          </cell>
          <cell r="GS416">
            <v>0.17</v>
          </cell>
          <cell r="GT416">
            <v>0.21</v>
          </cell>
          <cell r="GU416">
            <v>-0.14000000000000001</v>
          </cell>
          <cell r="GV416">
            <v>0</v>
          </cell>
          <cell r="GW416">
            <v>0.85</v>
          </cell>
          <cell r="GX416">
            <v>0.1</v>
          </cell>
          <cell r="GY416">
            <v>-0.38</v>
          </cell>
          <cell r="GZ416">
            <v>1.29</v>
          </cell>
          <cell r="HA416">
            <v>1.45</v>
          </cell>
          <cell r="HB416">
            <v>0</v>
          </cell>
          <cell r="HC416">
            <v>-0.87</v>
          </cell>
          <cell r="HD416">
            <v>-0.05</v>
          </cell>
          <cell r="HE416">
            <v>7.0000000000000007E-2</v>
          </cell>
          <cell r="HF416">
            <v>-1.21</v>
          </cell>
          <cell r="HG416">
            <v>-0.69</v>
          </cell>
          <cell r="HH416">
            <v>0.74</v>
          </cell>
          <cell r="HI416">
            <v>1.27</v>
          </cell>
          <cell r="HJ416">
            <v>1.94</v>
          </cell>
          <cell r="HK416">
            <v>0.74</v>
          </cell>
          <cell r="HL416">
            <v>1.72</v>
          </cell>
          <cell r="HM416">
            <v>0.87</v>
          </cell>
          <cell r="HN416">
            <v>0.26</v>
          </cell>
          <cell r="HO416">
            <v>0.79</v>
          </cell>
          <cell r="HP416">
            <v>0.64</v>
          </cell>
          <cell r="HQ416">
            <v>-0.06</v>
          </cell>
          <cell r="HR416">
            <v>-0.8</v>
          </cell>
          <cell r="HS416">
            <v>-0.01</v>
          </cell>
          <cell r="HT416">
            <v>1.69</v>
          </cell>
          <cell r="HU416">
            <v>0.85</v>
          </cell>
          <cell r="HV416">
            <v>0.45</v>
          </cell>
          <cell r="HW416">
            <v>1.32</v>
          </cell>
          <cell r="HX416">
            <v>1.06</v>
          </cell>
          <cell r="HY416">
            <v>-0.21</v>
          </cell>
          <cell r="HZ416">
            <v>-0.36</v>
          </cell>
          <cell r="IA416">
            <v>0.81</v>
          </cell>
          <cell r="IB416">
            <v>1.02</v>
          </cell>
          <cell r="IC416">
            <v>0.2</v>
          </cell>
          <cell r="ID416">
            <v>-0.42</v>
          </cell>
          <cell r="IE416">
            <v>-0.53</v>
          </cell>
          <cell r="IF416">
            <v>0.11</v>
          </cell>
          <cell r="IG416">
            <v>0.64</v>
          </cell>
          <cell r="IH416">
            <v>-0.04</v>
          </cell>
          <cell r="II416">
            <v>-0.28999999999999998</v>
          </cell>
          <cell r="IJ416">
            <v>-0.19</v>
          </cell>
          <cell r="IK416">
            <v>-0.26</v>
          </cell>
          <cell r="IL416">
            <v>-0.05</v>
          </cell>
          <cell r="IM416">
            <v>0.06</v>
          </cell>
          <cell r="IN416">
            <v>-0.28000000000000003</v>
          </cell>
          <cell r="IO416">
            <v>-0.27</v>
          </cell>
          <cell r="IP416">
            <v>0.24</v>
          </cell>
          <cell r="IQ416">
            <v>0.72</v>
          </cell>
          <cell r="IR416">
            <v>1</v>
          </cell>
          <cell r="IS416">
            <v>0.51</v>
          </cell>
          <cell r="IT416">
            <v>0.71</v>
          </cell>
          <cell r="IU416">
            <v>1.34</v>
          </cell>
          <cell r="IV416">
            <v>1.3</v>
          </cell>
          <cell r="IW416">
            <v>0.75</v>
          </cell>
          <cell r="IX416">
            <v>0.33</v>
          </cell>
          <cell r="IY416">
            <v>0.19</v>
          </cell>
          <cell r="IZ416">
            <v>7.0000000000000007E-2</v>
          </cell>
          <cell r="JA416">
            <v>0.17</v>
          </cell>
          <cell r="JB416">
            <v>-0.45</v>
          </cell>
          <cell r="JC416">
            <v>-0.73</v>
          </cell>
          <cell r="JD416">
            <v>-0.08</v>
          </cell>
          <cell r="JE416">
            <v>0.1</v>
          </cell>
          <cell r="JF416">
            <v>0.14000000000000001</v>
          </cell>
          <cell r="JG416">
            <v>0.34</v>
          </cell>
          <cell r="JH416">
            <v>0</v>
          </cell>
          <cell r="JI416">
            <v>-0.4</v>
          </cell>
          <cell r="JJ416">
            <v>-0.42</v>
          </cell>
          <cell r="JK416">
            <v>0.32</v>
          </cell>
          <cell r="JL416">
            <v>0.64</v>
          </cell>
          <cell r="JM416">
            <v>0.18</v>
          </cell>
          <cell r="JN416">
            <v>0.36</v>
          </cell>
          <cell r="JO416">
            <v>0.11</v>
          </cell>
          <cell r="JP416">
            <v>0.79</v>
          </cell>
          <cell r="JQ416">
            <v>1.35</v>
          </cell>
          <cell r="JR416">
            <v>0.96</v>
          </cell>
          <cell r="JS416">
            <v>0.68</v>
          </cell>
          <cell r="JT416">
            <v>0.33</v>
          </cell>
          <cell r="JU416">
            <v>0.73</v>
          </cell>
          <cell r="JV416">
            <v>0.86</v>
          </cell>
          <cell r="JW416">
            <v>0.44</v>
          </cell>
          <cell r="JX416">
            <v>-0.15</v>
          </cell>
          <cell r="JY416">
            <v>0.69</v>
          </cell>
          <cell r="JZ416">
            <v>1.27</v>
          </cell>
          <cell r="KA416">
            <v>1.45</v>
          </cell>
          <cell r="KB416">
            <v>1.87</v>
          </cell>
          <cell r="KC416">
            <v>1.56</v>
          </cell>
          <cell r="KD416">
            <v>1.52</v>
          </cell>
          <cell r="KE416">
            <v>0.73</v>
          </cell>
          <cell r="KF416">
            <v>1.67</v>
          </cell>
          <cell r="KG416">
            <v>1.79</v>
          </cell>
          <cell r="KH416">
            <v>1</v>
          </cell>
          <cell r="KI416">
            <v>0.13</v>
          </cell>
          <cell r="KJ416">
            <v>-0.62</v>
          </cell>
          <cell r="KK416">
            <v>-0.14000000000000001</v>
          </cell>
          <cell r="KL416">
            <v>1.1200000000000001</v>
          </cell>
          <cell r="KM416">
            <v>1.26</v>
          </cell>
          <cell r="KN416">
            <v>1.24</v>
          </cell>
          <cell r="KO416">
            <v>0.56000000000000005</v>
          </cell>
          <cell r="KP416">
            <v>0.41</v>
          </cell>
          <cell r="KQ416">
            <v>0.73</v>
          </cell>
          <cell r="KR416">
            <v>1.04</v>
          </cell>
          <cell r="KS416">
            <v>0.69</v>
          </cell>
          <cell r="KT416">
            <v>0</v>
          </cell>
          <cell r="KU416">
            <v>-0.85</v>
          </cell>
          <cell r="KV416">
            <v>-0.11</v>
          </cell>
          <cell r="KW416">
            <v>-0.14000000000000001</v>
          </cell>
          <cell r="KX416">
            <v>-0.46</v>
          </cell>
          <cell r="KY416">
            <v>-0.38</v>
          </cell>
          <cell r="KZ416">
            <v>-0.05</v>
          </cell>
          <cell r="LA416">
            <v>-0.1</v>
          </cell>
          <cell r="LB416">
            <v>-0.03</v>
          </cell>
          <cell r="LC416">
            <v>0.62</v>
          </cell>
          <cell r="LD416">
            <v>-0.25</v>
          </cell>
          <cell r="LE416">
            <v>-0.4</v>
          </cell>
          <cell r="LF416">
            <v>0.4</v>
          </cell>
          <cell r="LG416">
            <v>0.6</v>
          </cell>
          <cell r="LH416">
            <v>0.40793028267920323</v>
          </cell>
          <cell r="LI416">
            <v>-4.3015966811376594E-2</v>
          </cell>
          <cell r="LJ416">
            <v>-0.2799882737973024</v>
          </cell>
          <cell r="LK416">
            <v>-0.27148288575186735</v>
          </cell>
          <cell r="LL416">
            <v>1.7197619973993916E-3</v>
          </cell>
          <cell r="LM416">
            <v>0.31224803409078949</v>
          </cell>
          <cell r="LN416">
            <v>0.57386039566487079</v>
          </cell>
          <cell r="LO416">
            <v>0.87526699960836762</v>
          </cell>
          <cell r="LP416">
            <v>0.88157240360100031</v>
          </cell>
          <cell r="LQ416">
            <v>0.87451881689109112</v>
          </cell>
          <cell r="LR416">
            <v>0.65133883130673875</v>
          </cell>
          <cell r="LS416">
            <v>0.33898113100721672</v>
          </cell>
          <cell r="LT416">
            <v>0.122028126290965</v>
          </cell>
          <cell r="LU416">
            <v>-0.3803153988323284</v>
          </cell>
          <cell r="LV416">
            <v>-0.22380171998360629</v>
          </cell>
          <cell r="LW416">
            <v>0.3881250875675456</v>
          </cell>
          <cell r="LX416">
            <v>0.3867686597710982</v>
          </cell>
          <cell r="LY416">
            <v>0.69999999999999973</v>
          </cell>
          <cell r="LZ416">
            <v>0.79999999999999993</v>
          </cell>
          <cell r="MA416">
            <v>0.8999999999999998</v>
          </cell>
          <cell r="MB416">
            <v>0.84910861669699234</v>
          </cell>
          <cell r="MC416">
            <v>0.73623730778135155</v>
          </cell>
          <cell r="MD416">
            <v>0.82211084559445524</v>
          </cell>
          <cell r="ME416">
            <v>0.88522715400643326</v>
          </cell>
        </row>
        <row r="417">
          <cell r="A417" t="str">
            <v>ADMC</v>
          </cell>
          <cell r="B417" t="str">
            <v>+</v>
          </cell>
          <cell r="C417" t="str">
            <v>Administrados + Cigarro</v>
          </cell>
          <cell r="H417">
            <v>0.82159666532595899</v>
          </cell>
          <cell r="I417">
            <v>0.53142253318215915</v>
          </cell>
          <cell r="J417">
            <v>0.33435030291936491</v>
          </cell>
          <cell r="K417">
            <v>9.9603305316401852E-2</v>
          </cell>
          <cell r="L417">
            <v>0.41382824585367095</v>
          </cell>
          <cell r="M417">
            <v>1.0209941579162498</v>
          </cell>
          <cell r="N417">
            <v>1.167690440416657</v>
          </cell>
          <cell r="O417">
            <v>1.3467537835037164</v>
          </cell>
          <cell r="P417">
            <v>1.3245778147007596</v>
          </cell>
          <cell r="Q417">
            <v>0.58719056873318254</v>
          </cell>
          <cell r="R417">
            <v>4.885922863394225E-2</v>
          </cell>
          <cell r="S417">
            <v>6.4349543235383597E-2</v>
          </cell>
          <cell r="T417">
            <v>0.38741093261962439</v>
          </cell>
          <cell r="U417">
            <v>0.66281449835108786</v>
          </cell>
          <cell r="V417">
            <v>0.6467295672104717</v>
          </cell>
          <cell r="W417">
            <v>0.51001825694377134</v>
          </cell>
          <cell r="X417">
            <v>0.44070961305737705</v>
          </cell>
          <cell r="Y417">
            <v>0.90881833611231955</v>
          </cell>
          <cell r="Z417">
            <v>1.5256938715181005</v>
          </cell>
          <cell r="AA417">
            <v>1.2448218103217334</v>
          </cell>
          <cell r="AB417">
            <v>0.87538714318150679</v>
          </cell>
          <cell r="AC417">
            <v>0.65638593317118521</v>
          </cell>
          <cell r="AD417">
            <v>0.55385819486163457</v>
          </cell>
          <cell r="AE417">
            <v>0.31712559937910878</v>
          </cell>
          <cell r="AF417">
            <v>0.36383479116834877</v>
          </cell>
          <cell r="AG417">
            <v>0.5340522218709699</v>
          </cell>
          <cell r="AH417">
            <v>0.45260914426121329</v>
          </cell>
          <cell r="AI417">
            <v>0.3776073616927747</v>
          </cell>
          <cell r="AJ417">
            <v>0.67335343391184843</v>
          </cell>
          <cell r="AK417">
            <v>0.82128764047519798</v>
          </cell>
          <cell r="AL417">
            <v>0.56037471394599814</v>
          </cell>
          <cell r="AM417">
            <v>0.65430098412488258</v>
          </cell>
          <cell r="AN417">
            <v>0.76055063293540037</v>
          </cell>
          <cell r="AO417">
            <v>0.47343120672859934</v>
          </cell>
          <cell r="AP417">
            <v>4.536194857844917E-2</v>
          </cell>
          <cell r="AQ417">
            <v>-3.2298944516278606E-2</v>
          </cell>
          <cell r="AR417">
            <v>8.2819636039479477E-2</v>
          </cell>
          <cell r="AS417">
            <v>0.29370221463566648</v>
          </cell>
          <cell r="AT417">
            <v>0.21543756744741588</v>
          </cell>
          <cell r="AU417">
            <v>-1.559609693872176E-2</v>
          </cell>
          <cell r="AV417">
            <v>5.2849565911478054E-2</v>
          </cell>
          <cell r="AW417">
            <v>0.26585078348886138</v>
          </cell>
          <cell r="AX417">
            <v>0.1825890944544146</v>
          </cell>
          <cell r="AY417">
            <v>0.14620059226370666</v>
          </cell>
          <cell r="AZ417">
            <v>0.14779794141012015</v>
          </cell>
          <cell r="BA417">
            <v>6.2128182912684793E-2</v>
          </cell>
          <cell r="BB417">
            <v>0.33203237459952789</v>
          </cell>
          <cell r="BC417">
            <v>0.66749570052302232</v>
          </cell>
          <cell r="BD417">
            <v>0.48660578196509158</v>
          </cell>
          <cell r="BE417">
            <v>0.174857784078194</v>
          </cell>
          <cell r="BF417">
            <v>3.3623112702679862E-2</v>
          </cell>
          <cell r="BG417">
            <v>9.4598660066530477E-2</v>
          </cell>
          <cell r="BH417">
            <v>0.32065138918714298</v>
          </cell>
          <cell r="BI417">
            <v>0.19624996675361364</v>
          </cell>
          <cell r="BJ417">
            <v>0.18705661624735956</v>
          </cell>
          <cell r="BK417">
            <v>0.45202931425243098</v>
          </cell>
          <cell r="BL417">
            <v>0.60975423966086228</v>
          </cell>
          <cell r="BM417">
            <v>0.43515951308325684</v>
          </cell>
          <cell r="BN417">
            <v>4.8091731579666265E-2</v>
          </cell>
          <cell r="BO417">
            <v>-4.7247091075365275E-2</v>
          </cell>
          <cell r="BP417">
            <v>-4.7761900771334159E-2</v>
          </cell>
          <cell r="BQ417">
            <v>-0.30962881184283791</v>
          </cell>
          <cell r="BR417">
            <v>-0.20719777882058438</v>
          </cell>
          <cell r="BS417">
            <v>4.2321853673854111E-2</v>
          </cell>
          <cell r="BT417">
            <v>2.9671943308169899E-2</v>
          </cell>
          <cell r="BU417">
            <v>8.8494480140403273E-3</v>
          </cell>
          <cell r="BV417">
            <v>6.5676474235097287E-2</v>
          </cell>
          <cell r="BW417">
            <v>3.7900335610590995E-2</v>
          </cell>
          <cell r="BX417">
            <v>9.0348507640489795E-2</v>
          </cell>
          <cell r="BY417">
            <v>0.31679121946426358</v>
          </cell>
          <cell r="BZ417">
            <v>0.27669121956775</v>
          </cell>
          <cell r="CA417">
            <v>0.20224529467473809</v>
          </cell>
          <cell r="CB417">
            <v>0.29055951109812389</v>
          </cell>
          <cell r="CC417">
            <v>0.16936456366533686</v>
          </cell>
          <cell r="CD417">
            <v>4.4578597418521701E-2</v>
          </cell>
          <cell r="CE417">
            <v>4.0565511781576045E-2</v>
          </cell>
          <cell r="CF417">
            <v>0.18249876356111078</v>
          </cell>
          <cell r="CG417">
            <v>0.49696240018805232</v>
          </cell>
          <cell r="CH417">
            <v>0.42765592911628891</v>
          </cell>
          <cell r="CI417">
            <v>0.17717997701359625</v>
          </cell>
          <cell r="CJ417">
            <v>0.17358840803915673</v>
          </cell>
          <cell r="CK417">
            <v>0.29036505727662898</v>
          </cell>
          <cell r="CL417">
            <v>0.29979334470259472</v>
          </cell>
          <cell r="CM417">
            <v>0.24454580953470384</v>
          </cell>
          <cell r="CN417">
            <v>0.43628917449539328</v>
          </cell>
          <cell r="CO417">
            <v>0.5835223359595626</v>
          </cell>
          <cell r="CP417">
            <v>0.45996990057376341</v>
          </cell>
          <cell r="CQ417">
            <v>0.22472271598478402</v>
          </cell>
          <cell r="CR417">
            <v>0.17995423745676989</v>
          </cell>
          <cell r="CS417">
            <v>0.24409627047501395</v>
          </cell>
          <cell r="CT417">
            <v>0.19945903219443617</v>
          </cell>
          <cell r="CU417">
            <v>0.24139015029069999</v>
          </cell>
          <cell r="CV417">
            <v>0.2741824854835691</v>
          </cell>
          <cell r="CW417">
            <v>0.18910653404356578</v>
          </cell>
          <cell r="CX417">
            <v>0.15424582370142034</v>
          </cell>
          <cell r="CY417">
            <v>0.24408961665857323</v>
          </cell>
          <cell r="CZ417">
            <v>0.64451292053008791</v>
          </cell>
          <cell r="DA417">
            <v>0.64451292053008791</v>
          </cell>
          <cell r="DB417">
            <v>0.37303626510766902</v>
          </cell>
          <cell r="DC417">
            <v>0.22040698552091367</v>
          </cell>
          <cell r="DD417">
            <v>0.18499102144755794</v>
          </cell>
          <cell r="DE417">
            <v>0.17285086630520552</v>
          </cell>
          <cell r="DF417">
            <v>0.45560060748214665</v>
          </cell>
          <cell r="DG417">
            <v>0.94314278640317639</v>
          </cell>
          <cell r="DH417">
            <v>1.1770937581112195</v>
          </cell>
          <cell r="DI417">
            <v>0.56989311960044031</v>
          </cell>
          <cell r="DJ417">
            <v>0.17608957278379619</v>
          </cell>
          <cell r="DK417">
            <v>0.21855783841060775</v>
          </cell>
          <cell r="DL417">
            <v>0.35977780313919405</v>
          </cell>
          <cell r="DM417">
            <v>0.58698066226223944</v>
          </cell>
          <cell r="DN417">
            <v>0.42742986523544674</v>
          </cell>
          <cell r="DO417">
            <v>0.14805915348421195</v>
          </cell>
          <cell r="DP417">
            <v>0.22895526263291671</v>
          </cell>
          <cell r="DQ417">
            <v>0.36650225430168554</v>
          </cell>
          <cell r="DR417">
            <v>0.34358913499087407</v>
          </cell>
          <cell r="DS417">
            <v>0.40791325758321539</v>
          </cell>
          <cell r="DT417">
            <v>0.55232487581418344</v>
          </cell>
          <cell r="DU417">
            <v>0.42825814428210707</v>
          </cell>
          <cell r="DV417">
            <v>0.66388413189965867</v>
          </cell>
          <cell r="DW417">
            <v>0.56183742104123791</v>
          </cell>
          <cell r="DX417">
            <v>0.22412189308938793</v>
          </cell>
          <cell r="DY417">
            <v>0.65080096581989355</v>
          </cell>
          <cell r="DZ417">
            <v>0.55504154131019834</v>
          </cell>
          <cell r="EA417">
            <v>0.28196510751781562</v>
          </cell>
          <cell r="EB417">
            <v>0.14679825555347709</v>
          </cell>
          <cell r="EC417">
            <v>-0.21972625296037299</v>
          </cell>
          <cell r="ED417">
            <v>-0.26763001420354449</v>
          </cell>
          <cell r="EE417">
            <v>0.16423360178092047</v>
          </cell>
          <cell r="EF417">
            <v>0.52812817388368349</v>
          </cell>
          <cell r="EG417">
            <v>0.35643777280775829</v>
          </cell>
          <cell r="EH417">
            <v>0.32212785974048486</v>
          </cell>
          <cell r="EI417">
            <v>0.22390913757567088</v>
          </cell>
          <cell r="EJ417">
            <v>0.26231573050280049</v>
          </cell>
          <cell r="EK417">
            <v>0.34270155107404016</v>
          </cell>
          <cell r="EL417">
            <v>-5.654266784702355E-3</v>
          </cell>
          <cell r="EM417">
            <v>-2.0116618062508498E-2</v>
          </cell>
          <cell r="EN417">
            <v>0.29692364199976479</v>
          </cell>
          <cell r="EO417">
            <v>0.18752274362019258</v>
          </cell>
          <cell r="EP417">
            <v>8.5021726835176101E-2</v>
          </cell>
          <cell r="EQ417">
            <v>0.28354811362438254</v>
          </cell>
          <cell r="ER417">
            <v>0.38381250418904556</v>
          </cell>
          <cell r="ES417">
            <v>0.29901496344786543</v>
          </cell>
          <cell r="ET417">
            <v>0.25784309476021888</v>
          </cell>
          <cell r="EU417">
            <v>0.24246978009352194</v>
          </cell>
          <cell r="EV417">
            <v>0.46064871788712131</v>
          </cell>
          <cell r="EW417">
            <v>0.77889457657332406</v>
          </cell>
          <cell r="EX417">
            <v>0.81122408933631496</v>
          </cell>
          <cell r="EY417">
            <v>0.64467131491673713</v>
          </cell>
          <cell r="EZ417">
            <v>0.55271480310162679</v>
          </cell>
          <cell r="FA417">
            <v>0.68858189973893291</v>
          </cell>
          <cell r="FB417">
            <v>1.1392697027428016</v>
          </cell>
          <cell r="FC417">
            <v>1.7158546119053122</v>
          </cell>
          <cell r="FD417">
            <v>1.6554776259286559</v>
          </cell>
          <cell r="FE417">
            <v>0.74957779954086456</v>
          </cell>
          <cell r="FF417">
            <v>-0.13501798392704548</v>
          </cell>
          <cell r="FG417">
            <v>-0.34848858969598795</v>
          </cell>
          <cell r="FH417">
            <v>-1.8523796757489001E-3</v>
          </cell>
          <cell r="FI417">
            <v>0.25002520937195472</v>
          </cell>
          <cell r="FJ417">
            <v>0.17037480666417126</v>
          </cell>
          <cell r="FK417">
            <v>0.11032009547078679</v>
          </cell>
          <cell r="FL417">
            <v>0.22323052452990244</v>
          </cell>
          <cell r="FM417">
            <v>0.31912614382555443</v>
          </cell>
          <cell r="FN417">
            <v>0.2911854599090889</v>
          </cell>
          <cell r="FO417">
            <v>0.21126025171689655</v>
          </cell>
          <cell r="FP417">
            <v>8.3055531887700762E-2</v>
          </cell>
          <cell r="FQ417">
            <v>0.12478165348956258</v>
          </cell>
          <cell r="FR417">
            <v>0.26852826625331833</v>
          </cell>
          <cell r="FS417">
            <v>0.23350919141920085</v>
          </cell>
          <cell r="FT417">
            <v>0.3747989785140321</v>
          </cell>
          <cell r="FU417">
            <v>0.4553877486455491</v>
          </cell>
          <cell r="FV417">
            <v>0.34259358563688852</v>
          </cell>
          <cell r="FW417">
            <v>0.25627569140617273</v>
          </cell>
          <cell r="FX417">
            <v>0.19540908316393044</v>
          </cell>
          <cell r="FY417">
            <v>0.17744050689159915</v>
          </cell>
          <cell r="FZ417">
            <v>0.50627669106161644</v>
          </cell>
          <cell r="GA417">
            <v>0.91420651013662335</v>
          </cell>
          <cell r="GB417">
            <v>0.88223006563909978</v>
          </cell>
          <cell r="GC417">
            <v>0.47478853452267417</v>
          </cell>
          <cell r="GD417">
            <v>0.21872058376646189</v>
          </cell>
          <cell r="GE417">
            <v>0.12570026560844891</v>
          </cell>
          <cell r="GF417">
            <v>9.1185511294152963E-2</v>
          </cell>
          <cell r="GG417">
            <v>0.19042344221621704</v>
          </cell>
          <cell r="GH417">
            <v>0.1872919236974471</v>
          </cell>
          <cell r="GI417">
            <v>0.1275340111132674</v>
          </cell>
          <cell r="GJ417">
            <v>0.22190134287491728</v>
          </cell>
          <cell r="GK417">
            <v>0.29200583808256719</v>
          </cell>
          <cell r="GL417">
            <v>0.2949725087002813</v>
          </cell>
          <cell r="GM417">
            <v>0.2406949245694805</v>
          </cell>
          <cell r="GN417">
            <v>0.34532981972140936</v>
          </cell>
          <cell r="GO417">
            <v>0.54449921671435642</v>
          </cell>
          <cell r="GP417">
            <v>0.50442517144009691</v>
          </cell>
          <cell r="GQ417">
            <v>0.46094390468194002</v>
          </cell>
          <cell r="GR417">
            <v>0.58125759212579509</v>
          </cell>
          <cell r="GS417">
            <v>0.15957508264064951</v>
          </cell>
          <cell r="GT417">
            <v>-1.0290253074132343</v>
          </cell>
          <cell r="GU417">
            <v>-1.0265285082935425</v>
          </cell>
          <cell r="GV417">
            <v>-8.0929315524786119E-2</v>
          </cell>
          <cell r="GW417">
            <v>0.24614051581860127</v>
          </cell>
          <cell r="GX417">
            <v>0.3189216547489061</v>
          </cell>
          <cell r="GY417">
            <v>0.39625401684503309</v>
          </cell>
          <cell r="GZ417">
            <v>0.40906987646604037</v>
          </cell>
          <cell r="HA417">
            <v>0.29755682661084276</v>
          </cell>
          <cell r="HB417">
            <v>0.33648329040381175</v>
          </cell>
          <cell r="HC417">
            <v>0.3592233049746586</v>
          </cell>
          <cell r="HD417">
            <v>-6.9757229193426196E-2</v>
          </cell>
          <cell r="HE417">
            <v>-0.25898183436267824</v>
          </cell>
          <cell r="HF417">
            <v>-3.4550929800188708E-2</v>
          </cell>
          <cell r="HG417">
            <v>8.2818739256908636E-2</v>
          </cell>
          <cell r="HH417">
            <v>0.16146167984965201</v>
          </cell>
          <cell r="HI417">
            <v>0.15448810001696739</v>
          </cell>
          <cell r="HJ417">
            <v>0.11747683452761454</v>
          </cell>
          <cell r="HK417">
            <v>0.13860659918474316</v>
          </cell>
          <cell r="HL417">
            <v>0.31471188522719251</v>
          </cell>
          <cell r="HM417">
            <v>0.58723909720573586</v>
          </cell>
          <cell r="HN417">
            <v>0.71816803072352575</v>
          </cell>
          <cell r="HO417">
            <v>0.89240214812039464</v>
          </cell>
          <cell r="HP417">
            <v>0.8488954001365141</v>
          </cell>
          <cell r="HQ417">
            <v>0.68456793979601605</v>
          </cell>
          <cell r="HR417">
            <v>0.53453090594853303</v>
          </cell>
          <cell r="HS417">
            <v>0.38223218110658691</v>
          </cell>
          <cell r="HT417">
            <v>0.1743295720832275</v>
          </cell>
          <cell r="HU417">
            <v>-4.29169326807122E-2</v>
          </cell>
          <cell r="HV417">
            <v>0.33122992167517162</v>
          </cell>
          <cell r="HW417">
            <v>0.73370618645746011</v>
          </cell>
          <cell r="HX417">
            <v>0.96294102063815112</v>
          </cell>
          <cell r="HY417">
            <v>0.56567663949610969</v>
          </cell>
          <cell r="HZ417">
            <v>0.30189958362306579</v>
          </cell>
          <cell r="IA417">
            <v>0.23796664984439392</v>
          </cell>
          <cell r="IB417">
            <v>4.7505140277113403E-2</v>
          </cell>
          <cell r="IC417">
            <v>0.37190602765924269</v>
          </cell>
          <cell r="ID417">
            <v>0.56884771639715492</v>
          </cell>
          <cell r="IE417">
            <v>0.48443742050849364</v>
          </cell>
          <cell r="IF417">
            <v>0.35772499832652777</v>
          </cell>
          <cell r="IG417">
            <v>0.38623827352832785</v>
          </cell>
          <cell r="IH417">
            <v>0.44099541773899947</v>
          </cell>
          <cell r="II417">
            <v>0.36303831083292076</v>
          </cell>
          <cell r="IJ417">
            <v>0.34747160553780981</v>
          </cell>
          <cell r="IK417">
            <v>0.68462048670727438</v>
          </cell>
          <cell r="IL417">
            <v>0.77043891387555796</v>
          </cell>
          <cell r="IM417">
            <v>0.40807687794902736</v>
          </cell>
          <cell r="IN417">
            <v>1.0824660787968918</v>
          </cell>
          <cell r="IO417">
            <v>2.6839265251520734</v>
          </cell>
          <cell r="IP417">
            <v>2.8296427361650696</v>
          </cell>
          <cell r="IQ417">
            <v>2.3172590367693728</v>
          </cell>
          <cell r="IR417">
            <v>2.784907367336424</v>
          </cell>
          <cell r="IS417">
            <v>3.2180784210720716</v>
          </cell>
          <cell r="IT417">
            <v>2.0481495374147998</v>
          </cell>
          <cell r="IU417">
            <v>0.74549651690780383</v>
          </cell>
          <cell r="IV417">
            <v>0.86103357043196471</v>
          </cell>
          <cell r="IW417">
            <v>1.1733675022958323</v>
          </cell>
          <cell r="IX417">
            <v>1.3566048820785928</v>
          </cell>
          <cell r="IY417">
            <v>1.0715433722571539</v>
          </cell>
          <cell r="IZ417">
            <v>0.96484356209372313</v>
          </cell>
          <cell r="JA417">
            <v>1.1238389044382247</v>
          </cell>
          <cell r="JB417">
            <v>0.76244063209011648</v>
          </cell>
          <cell r="JC417">
            <v>0.30920118402049762</v>
          </cell>
          <cell r="JD417">
            <v>0.54729531253099517</v>
          </cell>
          <cell r="JE417">
            <v>0.87846862243985446</v>
          </cell>
          <cell r="JF417">
            <v>1.0853514158044018</v>
          </cell>
          <cell r="JG417">
            <v>1.33208090195659</v>
          </cell>
          <cell r="JH417">
            <v>1.2661078940309576</v>
          </cell>
          <cell r="JI417">
            <v>1.0422610549881952</v>
          </cell>
          <cell r="JJ417">
            <v>0.86888226767595411</v>
          </cell>
          <cell r="JK417">
            <v>0.50576006304797561</v>
          </cell>
          <cell r="JL417">
            <v>0.93427561475409837</v>
          </cell>
          <cell r="JM417">
            <v>1.8327503176594928</v>
          </cell>
          <cell r="JN417">
            <v>1.4242036557639945</v>
          </cell>
          <cell r="JO417">
            <v>0.448996464594767</v>
          </cell>
          <cell r="JP417">
            <v>-3.1579447095022917E-2</v>
          </cell>
          <cell r="JQ417">
            <v>-0.2894173329221133</v>
          </cell>
          <cell r="JR417">
            <v>0.13044551830040538</v>
          </cell>
          <cell r="JS417">
            <v>0.61871089988300554</v>
          </cell>
          <cell r="JT417">
            <v>1.5468617862278824</v>
          </cell>
          <cell r="JU417">
            <v>1.7156208806744644</v>
          </cell>
          <cell r="JV417">
            <v>0.82933115527724854</v>
          </cell>
          <cell r="JW417">
            <v>0.25330869789960897</v>
          </cell>
          <cell r="JX417">
            <v>-0.10081055596808218</v>
          </cell>
          <cell r="JY417">
            <v>-9.3906603628263044E-2</v>
          </cell>
          <cell r="JZ417">
            <v>0.1492960965425616</v>
          </cell>
          <cell r="KA417">
            <v>0.23664687743391669</v>
          </cell>
          <cell r="KB417">
            <v>0.15329516246747477</v>
          </cell>
          <cell r="KC417">
            <v>0.20899137810875926</v>
          </cell>
          <cell r="KD417">
            <v>0.42039814068696135</v>
          </cell>
          <cell r="KE417">
            <v>0.45031769010499523</v>
          </cell>
          <cell r="KF417">
            <v>0.35678823184640723</v>
          </cell>
          <cell r="KG417">
            <v>0.20753104110763565</v>
          </cell>
          <cell r="KH417">
            <v>-2.1580569479777018E-2</v>
          </cell>
          <cell r="KI417">
            <v>0.18526696534510043</v>
          </cell>
          <cell r="KJ417">
            <v>0.55619181851340871</v>
          </cell>
          <cell r="KK417">
            <v>0.76442926437813596</v>
          </cell>
          <cell r="KL417">
            <v>0.71203683563177023</v>
          </cell>
          <cell r="KM417">
            <v>0.55664392425351727</v>
          </cell>
          <cell r="KN417">
            <v>0.51990485026748523</v>
          </cell>
          <cell r="KO417">
            <v>0.5313336702982534</v>
          </cell>
          <cell r="KP417">
            <v>9.0053931576525012E-2</v>
          </cell>
          <cell r="KQ417">
            <v>-0.57107216551680684</v>
          </cell>
          <cell r="KR417">
            <v>0.27774265974459778</v>
          </cell>
          <cell r="KS417">
            <v>1.4904954033108853</v>
          </cell>
          <cell r="KT417">
            <v>0.53185405977942024</v>
          </cell>
          <cell r="KU417">
            <v>-0.79075397883183074</v>
          </cell>
          <cell r="KV417">
            <v>-0.17265523491196694</v>
          </cell>
          <cell r="KW417">
            <v>1.2237639257921837</v>
          </cell>
          <cell r="KX417">
            <v>1.7712397079994195</v>
          </cell>
          <cell r="KY417">
            <v>1.6604207785515752</v>
          </cell>
          <cell r="KZ417">
            <v>0.8357453852133454</v>
          </cell>
          <cell r="LA417">
            <v>0.28252215964175237</v>
          </cell>
          <cell r="LB417">
            <v>0.64642405160497629</v>
          </cell>
          <cell r="LC417">
            <v>0.97334374651773126</v>
          </cell>
          <cell r="LD417">
            <v>1.2407967389432188</v>
          </cell>
          <cell r="LE417">
            <v>1.2745176650425145</v>
          </cell>
          <cell r="LF417">
            <v>0.77869406292725807</v>
          </cell>
          <cell r="LG417">
            <v>4.2708748345456689E-2</v>
          </cell>
          <cell r="LH417">
            <v>0.46880044592887743</v>
          </cell>
          <cell r="LI417">
            <v>0.38066013928504289</v>
          </cell>
          <cell r="LJ417">
            <v>0.34390696788934555</v>
          </cell>
          <cell r="LK417">
            <v>0.22567204791896453</v>
          </cell>
          <cell r="LL417">
            <v>8.1524692066253013E-2</v>
          </cell>
          <cell r="LM417">
            <v>0.1459061703602271</v>
          </cell>
          <cell r="LN417">
            <v>0.49662279388796143</v>
          </cell>
          <cell r="LO417">
            <v>0.77127519000371392</v>
          </cell>
          <cell r="LP417">
            <v>0.90507333868155604</v>
          </cell>
          <cell r="LQ417">
            <v>0.48124820329500972</v>
          </cell>
          <cell r="LR417">
            <v>0.19134409638416469</v>
          </cell>
          <cell r="LS417">
            <v>-0.23685921286998921</v>
          </cell>
          <cell r="LT417">
            <v>-0.38608626310897881</v>
          </cell>
          <cell r="LU417">
            <v>0.33914775329109964</v>
          </cell>
          <cell r="LV417">
            <v>0.29878901399599622</v>
          </cell>
          <cell r="LW417">
            <v>0.31704475614610905</v>
          </cell>
          <cell r="LX417">
            <v>0.25173920718214332</v>
          </cell>
          <cell r="LY417">
            <v>0.28235745059151368</v>
          </cell>
          <cell r="LZ417">
            <v>0.32691135292476814</v>
          </cell>
          <cell r="MA417">
            <v>0.44994252241384874</v>
          </cell>
          <cell r="MB417">
            <v>0.60929513988658335</v>
          </cell>
          <cell r="MC417">
            <v>0.64341299512602668</v>
          </cell>
          <cell r="MD417">
            <v>0.47149376318105379</v>
          </cell>
          <cell r="ME417">
            <v>0.4332223936139129</v>
          </cell>
        </row>
        <row r="418">
          <cell r="A418" t="str">
            <v>ADMCI</v>
          </cell>
          <cell r="C418" t="str">
            <v>+</v>
          </cell>
          <cell r="D418" t="str">
            <v>Cigarro</v>
          </cell>
          <cell r="H418">
            <v>1.05</v>
          </cell>
          <cell r="I418">
            <v>0.54</v>
          </cell>
          <cell r="J418">
            <v>-0.08</v>
          </cell>
          <cell r="K418">
            <v>-0.26</v>
          </cell>
          <cell r="L418">
            <v>-7.0000000000000007E-2</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0.11</v>
          </cell>
          <cell r="AS418">
            <v>0.3</v>
          </cell>
          <cell r="AT418">
            <v>0.14000000000000001</v>
          </cell>
          <cell r="AU418">
            <v>0</v>
          </cell>
          <cell r="AV418">
            <v>0.92</v>
          </cell>
          <cell r="AW418">
            <v>2.72</v>
          </cell>
          <cell r="AX418">
            <v>2.91</v>
          </cell>
          <cell r="AY418">
            <v>1.31</v>
          </cell>
          <cell r="AZ418">
            <v>1.94</v>
          </cell>
          <cell r="BA418">
            <v>4.63</v>
          </cell>
          <cell r="BB418">
            <v>4.66</v>
          </cell>
          <cell r="BC418">
            <v>1.88</v>
          </cell>
          <cell r="BD418">
            <v>0.15</v>
          </cell>
          <cell r="BE418">
            <v>0</v>
          </cell>
          <cell r="BF418">
            <v>0</v>
          </cell>
          <cell r="BG418">
            <v>0</v>
          </cell>
          <cell r="BH418">
            <v>0</v>
          </cell>
          <cell r="BI418">
            <v>0</v>
          </cell>
          <cell r="BJ418">
            <v>0</v>
          </cell>
          <cell r="BK418">
            <v>0.71</v>
          </cell>
          <cell r="BL418">
            <v>2.1</v>
          </cell>
          <cell r="BM418">
            <v>2.08</v>
          </cell>
          <cell r="BN418">
            <v>0.92</v>
          </cell>
          <cell r="BO418">
            <v>0.94</v>
          </cell>
          <cell r="BP418">
            <v>1.34</v>
          </cell>
          <cell r="BQ418">
            <v>0.88</v>
          </cell>
          <cell r="BR418">
            <v>0.24</v>
          </cell>
          <cell r="BS418">
            <v>0.08</v>
          </cell>
          <cell r="BT418">
            <v>0</v>
          </cell>
          <cell r="BU418">
            <v>0</v>
          </cell>
          <cell r="BV418">
            <v>0</v>
          </cell>
          <cell r="BW418">
            <v>0</v>
          </cell>
          <cell r="BX418">
            <v>0</v>
          </cell>
          <cell r="BY418">
            <v>1.08</v>
          </cell>
          <cell r="BZ418">
            <v>3.6</v>
          </cell>
          <cell r="CA418">
            <v>3.53</v>
          </cell>
          <cell r="CB418">
            <v>1.62</v>
          </cell>
          <cell r="CC418">
            <v>0.9</v>
          </cell>
          <cell r="CD418">
            <v>0.5</v>
          </cell>
          <cell r="CE418">
            <v>0.06</v>
          </cell>
          <cell r="CF418">
            <v>0</v>
          </cell>
          <cell r="CG418">
            <v>0</v>
          </cell>
          <cell r="CH418">
            <v>0</v>
          </cell>
          <cell r="CI418">
            <v>0</v>
          </cell>
          <cell r="CJ418">
            <v>0</v>
          </cell>
          <cell r="CK418">
            <v>0</v>
          </cell>
          <cell r="CL418">
            <v>0</v>
          </cell>
          <cell r="CM418">
            <v>0</v>
          </cell>
          <cell r="CN418">
            <v>0.02</v>
          </cell>
          <cell r="CO418">
            <v>0.09</v>
          </cell>
          <cell r="CP418">
            <v>0.06</v>
          </cell>
          <cell r="CQ418">
            <v>1.35</v>
          </cell>
          <cell r="CR418">
            <v>3.67</v>
          </cell>
          <cell r="CS418">
            <v>3.17</v>
          </cell>
          <cell r="CT418">
            <v>1.18</v>
          </cell>
          <cell r="CU418">
            <v>0.4</v>
          </cell>
          <cell r="CV418">
            <v>0.05</v>
          </cell>
          <cell r="CW418">
            <v>0</v>
          </cell>
          <cell r="CX418">
            <v>0</v>
          </cell>
          <cell r="CY418">
            <v>0</v>
          </cell>
          <cell r="CZ418">
            <v>0</v>
          </cell>
          <cell r="DA418">
            <v>0</v>
          </cell>
          <cell r="DB418">
            <v>0</v>
          </cell>
          <cell r="DC418">
            <v>0</v>
          </cell>
          <cell r="DD418">
            <v>0</v>
          </cell>
          <cell r="DE418">
            <v>1.66</v>
          </cell>
          <cell r="DF418">
            <v>6.62</v>
          </cell>
          <cell r="DG418">
            <v>14.71</v>
          </cell>
          <cell r="DH418">
            <v>18.420000000000002</v>
          </cell>
          <cell r="DI418">
            <v>9.2100000000000009</v>
          </cell>
          <cell r="DJ418">
            <v>0.56999999999999995</v>
          </cell>
          <cell r="DK418">
            <v>-0.28000000000000003</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0</v>
          </cell>
          <cell r="EE418">
            <v>0</v>
          </cell>
          <cell r="EF418">
            <v>0</v>
          </cell>
          <cell r="EG418">
            <v>0</v>
          </cell>
          <cell r="EH418">
            <v>1.88</v>
          </cell>
          <cell r="EI418">
            <v>3.7</v>
          </cell>
          <cell r="EJ418">
            <v>2.4900000000000002</v>
          </cell>
          <cell r="EK418">
            <v>1.1399999999999999</v>
          </cell>
          <cell r="EL418">
            <v>0.52</v>
          </cell>
          <cell r="EM418">
            <v>7.0000000000000007E-2</v>
          </cell>
          <cell r="EN418">
            <v>0</v>
          </cell>
          <cell r="EO418">
            <v>0</v>
          </cell>
          <cell r="EP418">
            <v>0</v>
          </cell>
          <cell r="EQ418">
            <v>0</v>
          </cell>
          <cell r="ER418">
            <v>0</v>
          </cell>
          <cell r="ES418">
            <v>0</v>
          </cell>
          <cell r="ET418">
            <v>0</v>
          </cell>
          <cell r="EU418">
            <v>0</v>
          </cell>
          <cell r="EV418">
            <v>0</v>
          </cell>
          <cell r="EW418">
            <v>0</v>
          </cell>
          <cell r="EX418">
            <v>1.61</v>
          </cell>
          <cell r="EY418">
            <v>3.64</v>
          </cell>
          <cell r="EZ418">
            <v>2.2999999999999998</v>
          </cell>
          <cell r="FA418">
            <v>0.28999999999999998</v>
          </cell>
          <cell r="FB418">
            <v>0.25</v>
          </cell>
          <cell r="FC418">
            <v>0.66</v>
          </cell>
          <cell r="FD418">
            <v>0.53</v>
          </cell>
          <cell r="FE418">
            <v>0.12</v>
          </cell>
          <cell r="FF418">
            <v>0</v>
          </cell>
          <cell r="FG418">
            <v>0</v>
          </cell>
          <cell r="FH418">
            <v>0</v>
          </cell>
          <cell r="FI418">
            <v>0</v>
          </cell>
          <cell r="FJ418">
            <v>0</v>
          </cell>
          <cell r="FK418">
            <v>0</v>
          </cell>
          <cell r="FL418">
            <v>0</v>
          </cell>
          <cell r="FM418">
            <v>0</v>
          </cell>
          <cell r="FN418">
            <v>0</v>
          </cell>
          <cell r="FO418">
            <v>0</v>
          </cell>
          <cell r="FP418">
            <v>0</v>
          </cell>
          <cell r="FQ418">
            <v>0</v>
          </cell>
          <cell r="FR418">
            <v>0</v>
          </cell>
          <cell r="FS418">
            <v>0</v>
          </cell>
          <cell r="FT418">
            <v>0</v>
          </cell>
          <cell r="FU418">
            <v>0</v>
          </cell>
          <cell r="FV418">
            <v>0</v>
          </cell>
          <cell r="FW418">
            <v>0</v>
          </cell>
          <cell r="FX418">
            <v>0</v>
          </cell>
          <cell r="FY418">
            <v>0</v>
          </cell>
          <cell r="FZ418">
            <v>5.56</v>
          </cell>
          <cell r="GA418">
            <v>15.04</v>
          </cell>
          <cell r="GB418">
            <v>14.26</v>
          </cell>
          <cell r="GC418">
            <v>4.6399999999999997</v>
          </cell>
          <cell r="GD418">
            <v>-0.72</v>
          </cell>
          <cell r="GE418">
            <v>-0.4</v>
          </cell>
          <cell r="GF418">
            <v>0.14000000000000001</v>
          </cell>
          <cell r="GG418">
            <v>0.09</v>
          </cell>
          <cell r="GH418">
            <v>0</v>
          </cell>
          <cell r="GI418">
            <v>0</v>
          </cell>
          <cell r="GJ418">
            <v>0</v>
          </cell>
          <cell r="GK418">
            <v>0</v>
          </cell>
          <cell r="GL418">
            <v>0</v>
          </cell>
          <cell r="GM418">
            <v>0</v>
          </cell>
          <cell r="GN418">
            <v>0</v>
          </cell>
          <cell r="GO418">
            <v>0.6</v>
          </cell>
          <cell r="GP418">
            <v>2.66</v>
          </cell>
          <cell r="GQ418">
            <v>3.94</v>
          </cell>
          <cell r="GR418">
            <v>7.05</v>
          </cell>
          <cell r="GS418">
            <v>10.11</v>
          </cell>
          <cell r="GT418">
            <v>5.7</v>
          </cell>
          <cell r="GU418">
            <v>0.93</v>
          </cell>
          <cell r="GV418">
            <v>0.03</v>
          </cell>
          <cell r="GW418">
            <v>0</v>
          </cell>
          <cell r="GX418">
            <v>0</v>
          </cell>
          <cell r="GY418">
            <v>0</v>
          </cell>
          <cell r="GZ418">
            <v>0</v>
          </cell>
          <cell r="HA418">
            <v>0</v>
          </cell>
          <cell r="HB418">
            <v>0</v>
          </cell>
          <cell r="HC418">
            <v>0</v>
          </cell>
          <cell r="HD418">
            <v>0</v>
          </cell>
          <cell r="HE418">
            <v>0</v>
          </cell>
          <cell r="HF418">
            <v>0</v>
          </cell>
          <cell r="HG418">
            <v>0</v>
          </cell>
          <cell r="HH418">
            <v>0</v>
          </cell>
          <cell r="HI418">
            <v>0</v>
          </cell>
          <cell r="HJ418">
            <v>0</v>
          </cell>
          <cell r="HK418">
            <v>0</v>
          </cell>
          <cell r="HL418">
            <v>1.1499999999999999</v>
          </cell>
          <cell r="HM418">
            <v>3.19</v>
          </cell>
          <cell r="HN418">
            <v>2.4700000000000002</v>
          </cell>
          <cell r="HO418">
            <v>0.56999999999999995</v>
          </cell>
          <cell r="HP418">
            <v>3.62</v>
          </cell>
          <cell r="HQ418">
            <v>7.79</v>
          </cell>
          <cell r="HR418">
            <v>4.74</v>
          </cell>
          <cell r="HS418">
            <v>-0.06</v>
          </cell>
          <cell r="HT418">
            <v>-0.5</v>
          </cell>
          <cell r="HU418">
            <v>-0.49</v>
          </cell>
          <cell r="HV418">
            <v>0</v>
          </cell>
          <cell r="HW418">
            <v>0</v>
          </cell>
          <cell r="HX418">
            <v>0</v>
          </cell>
          <cell r="HY418">
            <v>0</v>
          </cell>
          <cell r="HZ418">
            <v>0</v>
          </cell>
          <cell r="IA418">
            <v>0</v>
          </cell>
          <cell r="IB418">
            <v>0</v>
          </cell>
          <cell r="IC418">
            <v>0</v>
          </cell>
          <cell r="ID418">
            <v>0</v>
          </cell>
          <cell r="IE418">
            <v>0</v>
          </cell>
          <cell r="IF418">
            <v>0</v>
          </cell>
          <cell r="IG418">
            <v>0</v>
          </cell>
          <cell r="IH418">
            <v>0</v>
          </cell>
          <cell r="II418">
            <v>0</v>
          </cell>
          <cell r="IJ418">
            <v>0</v>
          </cell>
          <cell r="IK418">
            <v>0</v>
          </cell>
          <cell r="IL418">
            <v>0</v>
          </cell>
          <cell r="IM418">
            <v>0</v>
          </cell>
          <cell r="IN418">
            <v>3.02</v>
          </cell>
          <cell r="IO418">
            <v>6.89</v>
          </cell>
          <cell r="IP418">
            <v>4.4400000000000004</v>
          </cell>
          <cell r="IQ418">
            <v>1.1599999999999999</v>
          </cell>
          <cell r="IR418">
            <v>0.62</v>
          </cell>
          <cell r="IS418">
            <v>0</v>
          </cell>
          <cell r="IT418">
            <v>0</v>
          </cell>
          <cell r="IU418">
            <v>0.06</v>
          </cell>
          <cell r="IV418">
            <v>0.05</v>
          </cell>
          <cell r="IW418">
            <v>0.01</v>
          </cell>
          <cell r="IX418">
            <v>0.01</v>
          </cell>
          <cell r="IY418">
            <v>0</v>
          </cell>
          <cell r="IZ418">
            <v>0</v>
          </cell>
          <cell r="JA418">
            <v>0</v>
          </cell>
          <cell r="JB418">
            <v>0</v>
          </cell>
          <cell r="JC418">
            <v>0</v>
          </cell>
          <cell r="JD418">
            <v>0</v>
          </cell>
          <cell r="JE418">
            <v>0</v>
          </cell>
          <cell r="JF418">
            <v>0</v>
          </cell>
          <cell r="JG418">
            <v>0</v>
          </cell>
          <cell r="JH418">
            <v>0</v>
          </cell>
          <cell r="JI418">
            <v>0</v>
          </cell>
          <cell r="JJ418">
            <v>0</v>
          </cell>
          <cell r="JK418">
            <v>0</v>
          </cell>
          <cell r="JL418">
            <v>1.51</v>
          </cell>
          <cell r="JM418">
            <v>3.81</v>
          </cell>
          <cell r="JN418">
            <v>2.61</v>
          </cell>
          <cell r="JO418">
            <v>1.89</v>
          </cell>
          <cell r="JP418">
            <v>3.26</v>
          </cell>
          <cell r="JQ418">
            <v>1.48</v>
          </cell>
          <cell r="JR418">
            <v>-0.47</v>
          </cell>
          <cell r="JS418">
            <v>-0.99</v>
          </cell>
          <cell r="JT418">
            <v>3.7</v>
          </cell>
          <cell r="JU418">
            <v>9.33</v>
          </cell>
          <cell r="JV418">
            <v>5.44</v>
          </cell>
          <cell r="JW418">
            <v>0.61</v>
          </cell>
          <cell r="JX418">
            <v>-0.04</v>
          </cell>
          <cell r="JY418">
            <v>-0.06</v>
          </cell>
          <cell r="JZ418">
            <v>-0.03</v>
          </cell>
          <cell r="KA418">
            <v>-0.31</v>
          </cell>
          <cell r="KB418">
            <v>-1.55</v>
          </cell>
          <cell r="KC418">
            <v>-3.32</v>
          </cell>
          <cell r="KD418">
            <v>-2.97</v>
          </cell>
          <cell r="KE418">
            <v>-1.63</v>
          </cell>
          <cell r="KF418">
            <v>-0.63</v>
          </cell>
          <cell r="KG418">
            <v>-0.05</v>
          </cell>
          <cell r="KH418">
            <v>2.13</v>
          </cell>
          <cell r="KI418">
            <v>4.8</v>
          </cell>
          <cell r="KJ418">
            <v>2.61</v>
          </cell>
          <cell r="KK418">
            <v>0</v>
          </cell>
          <cell r="KL418">
            <v>0</v>
          </cell>
          <cell r="KM418">
            <v>0</v>
          </cell>
          <cell r="KN418">
            <v>1.01</v>
          </cell>
          <cell r="KO418">
            <v>1.68</v>
          </cell>
          <cell r="KP418">
            <v>0.71</v>
          </cell>
          <cell r="KQ418">
            <v>0.09</v>
          </cell>
          <cell r="KR418">
            <v>0</v>
          </cell>
          <cell r="KS418">
            <v>0</v>
          </cell>
          <cell r="KT418">
            <v>0</v>
          </cell>
          <cell r="KU418">
            <v>0</v>
          </cell>
          <cell r="KV418">
            <v>0</v>
          </cell>
          <cell r="KW418">
            <v>0</v>
          </cell>
          <cell r="KX418">
            <v>0</v>
          </cell>
          <cell r="KY418">
            <v>0</v>
          </cell>
          <cell r="KZ418">
            <v>0.28999999999999998</v>
          </cell>
          <cell r="LA418">
            <v>1.17</v>
          </cell>
          <cell r="LB418">
            <v>1.45</v>
          </cell>
          <cell r="LC418">
            <v>0.87</v>
          </cell>
          <cell r="LD418">
            <v>0.35</v>
          </cell>
          <cell r="LE418">
            <v>0.18</v>
          </cell>
          <cell r="LF418">
            <v>0.15</v>
          </cell>
          <cell r="LG418">
            <v>0.04</v>
          </cell>
          <cell r="LH418">
            <v>2.71</v>
          </cell>
          <cell r="LI418">
            <v>0.1</v>
          </cell>
          <cell r="LJ418">
            <v>0.1</v>
          </cell>
          <cell r="LK418">
            <v>0.1</v>
          </cell>
          <cell r="LL418">
            <v>1.1100000000000001</v>
          </cell>
          <cell r="LM418">
            <v>1.78</v>
          </cell>
          <cell r="LN418">
            <v>0.80999999999999994</v>
          </cell>
          <cell r="LO418">
            <v>0.19</v>
          </cell>
          <cell r="LP418">
            <v>0.1</v>
          </cell>
          <cell r="LQ418">
            <v>0.1</v>
          </cell>
          <cell r="LR418">
            <v>0.1</v>
          </cell>
          <cell r="LS418">
            <v>0.1</v>
          </cell>
          <cell r="LT418">
            <v>0.1</v>
          </cell>
          <cell r="LU418">
            <v>0.1</v>
          </cell>
          <cell r="LV418">
            <v>0.1</v>
          </cell>
          <cell r="LW418">
            <v>0.1</v>
          </cell>
          <cell r="LX418">
            <v>0.39</v>
          </cell>
          <cell r="LY418">
            <v>1.27</v>
          </cell>
          <cell r="LZ418">
            <v>1.55</v>
          </cell>
          <cell r="MA418">
            <v>0.97</v>
          </cell>
          <cell r="MB418">
            <v>0.44999999999999996</v>
          </cell>
          <cell r="MC418">
            <v>0.28000000000000003</v>
          </cell>
          <cell r="MD418">
            <v>0.25</v>
          </cell>
          <cell r="ME418">
            <v>0.14000000000000001</v>
          </cell>
        </row>
        <row r="419">
          <cell r="A419">
            <v>7202041</v>
          </cell>
          <cell r="E419" t="str">
            <v>Cigarro</v>
          </cell>
          <cell r="H419">
            <v>1.05</v>
          </cell>
          <cell r="I419">
            <v>0.54</v>
          </cell>
          <cell r="J419">
            <v>-0.08</v>
          </cell>
          <cell r="K419">
            <v>-0.26</v>
          </cell>
          <cell r="L419">
            <v>-7.0000000000000007E-2</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0.11</v>
          </cell>
          <cell r="AS419">
            <v>0.3</v>
          </cell>
          <cell r="AT419">
            <v>0.14000000000000001</v>
          </cell>
          <cell r="AU419">
            <v>0</v>
          </cell>
          <cell r="AV419">
            <v>0.92</v>
          </cell>
          <cell r="AW419">
            <v>2.72</v>
          </cell>
          <cell r="AX419">
            <v>2.91</v>
          </cell>
          <cell r="AY419">
            <v>1.31</v>
          </cell>
          <cell r="AZ419">
            <v>1.94</v>
          </cell>
          <cell r="BA419">
            <v>4.63</v>
          </cell>
          <cell r="BB419">
            <v>4.66</v>
          </cell>
          <cell r="BC419">
            <v>1.88</v>
          </cell>
          <cell r="BD419">
            <v>0.15</v>
          </cell>
          <cell r="BE419">
            <v>0</v>
          </cell>
          <cell r="BF419">
            <v>0</v>
          </cell>
          <cell r="BG419">
            <v>0</v>
          </cell>
          <cell r="BH419">
            <v>0</v>
          </cell>
          <cell r="BI419">
            <v>0</v>
          </cell>
          <cell r="BJ419">
            <v>0</v>
          </cell>
          <cell r="BK419">
            <v>0.71</v>
          </cell>
          <cell r="BL419">
            <v>2.1</v>
          </cell>
          <cell r="BM419">
            <v>2.08</v>
          </cell>
          <cell r="BN419">
            <v>0.92</v>
          </cell>
          <cell r="BO419">
            <v>0.94</v>
          </cell>
          <cell r="BP419">
            <v>1.34</v>
          </cell>
          <cell r="BQ419">
            <v>0.88</v>
          </cell>
          <cell r="BR419">
            <v>0.24</v>
          </cell>
          <cell r="BS419">
            <v>0.08</v>
          </cell>
          <cell r="BT419">
            <v>0</v>
          </cell>
          <cell r="BU419">
            <v>0</v>
          </cell>
          <cell r="BV419">
            <v>0</v>
          </cell>
          <cell r="BW419">
            <v>0</v>
          </cell>
          <cell r="BX419">
            <v>0</v>
          </cell>
          <cell r="BY419">
            <v>1.08</v>
          </cell>
          <cell r="BZ419">
            <v>3.6</v>
          </cell>
          <cell r="CA419">
            <v>3.53</v>
          </cell>
          <cell r="CB419">
            <v>1.62</v>
          </cell>
          <cell r="CC419">
            <v>0.9</v>
          </cell>
          <cell r="CD419">
            <v>0.5</v>
          </cell>
          <cell r="CE419">
            <v>0.06</v>
          </cell>
          <cell r="CF419">
            <v>0</v>
          </cell>
          <cell r="CG419">
            <v>0</v>
          </cell>
          <cell r="CH419">
            <v>0</v>
          </cell>
          <cell r="CI419">
            <v>0</v>
          </cell>
          <cell r="CJ419">
            <v>0</v>
          </cell>
          <cell r="CK419">
            <v>0</v>
          </cell>
          <cell r="CL419">
            <v>0</v>
          </cell>
          <cell r="CM419">
            <v>0</v>
          </cell>
          <cell r="CN419">
            <v>0.02</v>
          </cell>
          <cell r="CO419">
            <v>0.09</v>
          </cell>
          <cell r="CP419">
            <v>0.06</v>
          </cell>
          <cell r="CQ419">
            <v>1.35</v>
          </cell>
          <cell r="CR419">
            <v>3.67</v>
          </cell>
          <cell r="CS419">
            <v>3.17</v>
          </cell>
          <cell r="CT419">
            <v>1.18</v>
          </cell>
          <cell r="CU419">
            <v>0.4</v>
          </cell>
          <cell r="CV419">
            <v>0.05</v>
          </cell>
          <cell r="CW419">
            <v>0</v>
          </cell>
          <cell r="CX419">
            <v>0</v>
          </cell>
          <cell r="CY419">
            <v>0</v>
          </cell>
          <cell r="CZ419">
            <v>0</v>
          </cell>
          <cell r="DA419">
            <v>0</v>
          </cell>
          <cell r="DB419">
            <v>0</v>
          </cell>
          <cell r="DC419">
            <v>0</v>
          </cell>
          <cell r="DD419">
            <v>0</v>
          </cell>
          <cell r="DE419">
            <v>1.66</v>
          </cell>
          <cell r="DF419">
            <v>6.62</v>
          </cell>
          <cell r="DG419">
            <v>14.71</v>
          </cell>
          <cell r="DH419">
            <v>18.420000000000002</v>
          </cell>
          <cell r="DI419">
            <v>9.2100000000000009</v>
          </cell>
          <cell r="DJ419">
            <v>0.56999999999999995</v>
          </cell>
          <cell r="DK419">
            <v>-0.28000000000000003</v>
          </cell>
          <cell r="DL419">
            <v>0</v>
          </cell>
          <cell r="DM419">
            <v>0</v>
          </cell>
          <cell r="DN419">
            <v>0</v>
          </cell>
          <cell r="DO419">
            <v>0</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0</v>
          </cell>
          <cell r="EF419">
            <v>0</v>
          </cell>
          <cell r="EG419">
            <v>0</v>
          </cell>
          <cell r="EH419">
            <v>1.88</v>
          </cell>
          <cell r="EI419">
            <v>3.7</v>
          </cell>
          <cell r="EJ419">
            <v>2.4900000000000002</v>
          </cell>
          <cell r="EK419">
            <v>1.1399999999999999</v>
          </cell>
          <cell r="EL419">
            <v>0.52</v>
          </cell>
          <cell r="EM419">
            <v>7.0000000000000007E-2</v>
          </cell>
          <cell r="EN419">
            <v>0</v>
          </cell>
          <cell r="EO419">
            <v>0</v>
          </cell>
          <cell r="EP419">
            <v>0</v>
          </cell>
          <cell r="EQ419">
            <v>0</v>
          </cell>
          <cell r="ER419">
            <v>0</v>
          </cell>
          <cell r="ES419">
            <v>0</v>
          </cell>
          <cell r="ET419">
            <v>0</v>
          </cell>
          <cell r="EU419">
            <v>0</v>
          </cell>
          <cell r="EV419">
            <v>0</v>
          </cell>
          <cell r="EW419">
            <v>0</v>
          </cell>
          <cell r="EX419">
            <v>1.61</v>
          </cell>
          <cell r="EY419">
            <v>3.64</v>
          </cell>
          <cell r="EZ419">
            <v>2.2999999999999998</v>
          </cell>
          <cell r="FA419">
            <v>0.28999999999999998</v>
          </cell>
          <cell r="FB419">
            <v>0.25</v>
          </cell>
          <cell r="FC419">
            <v>0.66</v>
          </cell>
          <cell r="FD419">
            <v>0.53</v>
          </cell>
          <cell r="FE419">
            <v>0.12</v>
          </cell>
          <cell r="FF419">
            <v>0</v>
          </cell>
          <cell r="FG419">
            <v>0</v>
          </cell>
          <cell r="FH419">
            <v>0</v>
          </cell>
          <cell r="FI419">
            <v>0</v>
          </cell>
          <cell r="FJ419">
            <v>0</v>
          </cell>
          <cell r="FK419">
            <v>0</v>
          </cell>
          <cell r="FL419">
            <v>0</v>
          </cell>
          <cell r="FM419">
            <v>0</v>
          </cell>
          <cell r="FN419">
            <v>0</v>
          </cell>
          <cell r="FO419">
            <v>0</v>
          </cell>
          <cell r="FP419">
            <v>0</v>
          </cell>
          <cell r="FQ419">
            <v>0</v>
          </cell>
          <cell r="FR419">
            <v>0</v>
          </cell>
          <cell r="FS419">
            <v>0</v>
          </cell>
          <cell r="FT419">
            <v>0</v>
          </cell>
          <cell r="FU419">
            <v>0</v>
          </cell>
          <cell r="FV419">
            <v>0</v>
          </cell>
          <cell r="FW419">
            <v>0</v>
          </cell>
          <cell r="FX419">
            <v>0</v>
          </cell>
          <cell r="FY419">
            <v>0</v>
          </cell>
          <cell r="FZ419">
            <v>5.56</v>
          </cell>
          <cell r="GA419">
            <v>15.04</v>
          </cell>
          <cell r="GB419">
            <v>14.26</v>
          </cell>
          <cell r="GC419">
            <v>4.6399999999999997</v>
          </cell>
          <cell r="GD419">
            <v>-0.72</v>
          </cell>
          <cell r="GE419">
            <v>-0.4</v>
          </cell>
          <cell r="GF419">
            <v>0.14000000000000001</v>
          </cell>
          <cell r="GG419">
            <v>0.09</v>
          </cell>
          <cell r="GH419">
            <v>0</v>
          </cell>
          <cell r="GI419">
            <v>0</v>
          </cell>
          <cell r="GJ419">
            <v>0</v>
          </cell>
          <cell r="GK419">
            <v>0</v>
          </cell>
          <cell r="GL419">
            <v>0</v>
          </cell>
          <cell r="GM419">
            <v>0</v>
          </cell>
          <cell r="GN419">
            <v>0</v>
          </cell>
          <cell r="GO419">
            <v>0.6</v>
          </cell>
          <cell r="GP419">
            <v>2.66</v>
          </cell>
          <cell r="GQ419">
            <v>3.94</v>
          </cell>
          <cell r="GR419">
            <v>7.05</v>
          </cell>
          <cell r="GS419">
            <v>10.11</v>
          </cell>
          <cell r="GT419">
            <v>5.7</v>
          </cell>
          <cell r="GU419">
            <v>0.93</v>
          </cell>
          <cell r="GV419">
            <v>0.03</v>
          </cell>
          <cell r="GW419">
            <v>0</v>
          </cell>
          <cell r="GX419">
            <v>0</v>
          </cell>
          <cell r="GY419">
            <v>0</v>
          </cell>
          <cell r="GZ419">
            <v>0</v>
          </cell>
          <cell r="HA419">
            <v>0</v>
          </cell>
          <cell r="HB419">
            <v>0</v>
          </cell>
          <cell r="HC419">
            <v>0</v>
          </cell>
          <cell r="HD419">
            <v>0</v>
          </cell>
          <cell r="HE419">
            <v>0</v>
          </cell>
          <cell r="HF419">
            <v>0</v>
          </cell>
          <cell r="HG419">
            <v>0</v>
          </cell>
          <cell r="HH419">
            <v>0</v>
          </cell>
          <cell r="HI419">
            <v>0</v>
          </cell>
          <cell r="HJ419">
            <v>0</v>
          </cell>
          <cell r="HK419">
            <v>0</v>
          </cell>
          <cell r="HL419">
            <v>1.1499999999999999</v>
          </cell>
          <cell r="HM419">
            <v>3.19</v>
          </cell>
          <cell r="HN419">
            <v>2.4700000000000002</v>
          </cell>
          <cell r="HO419">
            <v>0.56999999999999995</v>
          </cell>
          <cell r="HP419">
            <v>3.62</v>
          </cell>
          <cell r="HQ419">
            <v>7.79</v>
          </cell>
          <cell r="HR419">
            <v>4.74</v>
          </cell>
          <cell r="HS419">
            <v>-0.06</v>
          </cell>
          <cell r="HT419">
            <v>-0.5</v>
          </cell>
          <cell r="HU419">
            <v>-0.49</v>
          </cell>
          <cell r="HV419">
            <v>0</v>
          </cell>
          <cell r="HW419">
            <v>0</v>
          </cell>
          <cell r="HX419">
            <v>0</v>
          </cell>
          <cell r="HY419">
            <v>0</v>
          </cell>
          <cell r="HZ419">
            <v>0</v>
          </cell>
          <cell r="IA419">
            <v>0</v>
          </cell>
          <cell r="IB419">
            <v>0</v>
          </cell>
          <cell r="IC419">
            <v>0</v>
          </cell>
          <cell r="ID419">
            <v>0</v>
          </cell>
          <cell r="IE419">
            <v>0</v>
          </cell>
          <cell r="IF419">
            <v>0</v>
          </cell>
          <cell r="IG419">
            <v>0</v>
          </cell>
          <cell r="IH419">
            <v>0</v>
          </cell>
          <cell r="II419">
            <v>0</v>
          </cell>
          <cell r="IJ419">
            <v>0</v>
          </cell>
          <cell r="IK419">
            <v>0</v>
          </cell>
          <cell r="IL419">
            <v>0</v>
          </cell>
          <cell r="IM419">
            <v>0</v>
          </cell>
          <cell r="IN419">
            <v>3.02</v>
          </cell>
          <cell r="IO419">
            <v>6.89</v>
          </cell>
          <cell r="IP419">
            <v>4.4400000000000004</v>
          </cell>
          <cell r="IQ419">
            <v>1.1599999999999999</v>
          </cell>
          <cell r="IR419">
            <v>0.62</v>
          </cell>
          <cell r="IS419">
            <v>0</v>
          </cell>
          <cell r="IT419">
            <v>0</v>
          </cell>
          <cell r="IU419">
            <v>0.06</v>
          </cell>
          <cell r="IV419">
            <v>0.05</v>
          </cell>
          <cell r="IW419">
            <v>0.01</v>
          </cell>
          <cell r="IX419">
            <v>0.01</v>
          </cell>
          <cell r="IY419">
            <v>0</v>
          </cell>
          <cell r="IZ419">
            <v>0</v>
          </cell>
          <cell r="JA419">
            <v>0</v>
          </cell>
          <cell r="JB419">
            <v>0</v>
          </cell>
          <cell r="JC419">
            <v>0</v>
          </cell>
          <cell r="JD419">
            <v>0</v>
          </cell>
          <cell r="JE419">
            <v>0</v>
          </cell>
          <cell r="JF419">
            <v>0</v>
          </cell>
          <cell r="JG419">
            <v>0</v>
          </cell>
          <cell r="JH419">
            <v>0</v>
          </cell>
          <cell r="JI419">
            <v>0</v>
          </cell>
          <cell r="JJ419">
            <v>0</v>
          </cell>
          <cell r="JK419">
            <v>0</v>
          </cell>
          <cell r="JL419">
            <v>1.51</v>
          </cell>
          <cell r="JM419">
            <v>3.81</v>
          </cell>
          <cell r="JN419">
            <v>2.61</v>
          </cell>
          <cell r="JO419">
            <v>1.89</v>
          </cell>
          <cell r="JP419">
            <v>3.26</v>
          </cell>
          <cell r="JQ419">
            <v>1.48</v>
          </cell>
          <cell r="JR419">
            <v>-0.47</v>
          </cell>
          <cell r="JS419">
            <v>-0.99</v>
          </cell>
          <cell r="JT419">
            <v>3.7</v>
          </cell>
          <cell r="JU419">
            <v>9.33</v>
          </cell>
          <cell r="JV419">
            <v>5.44</v>
          </cell>
          <cell r="JW419">
            <v>0.61</v>
          </cell>
          <cell r="JX419">
            <v>-0.04</v>
          </cell>
          <cell r="JY419">
            <v>-0.06</v>
          </cell>
          <cell r="JZ419">
            <v>-0.03</v>
          </cell>
          <cell r="KA419">
            <v>-0.31</v>
          </cell>
          <cell r="KB419">
            <v>-1.55</v>
          </cell>
          <cell r="KC419">
            <v>-3.32</v>
          </cell>
          <cell r="KD419">
            <v>-2.97</v>
          </cell>
          <cell r="KE419">
            <v>-1.63</v>
          </cell>
          <cell r="KF419">
            <v>-0.63</v>
          </cell>
          <cell r="KG419">
            <v>-0.05</v>
          </cell>
          <cell r="KH419">
            <v>2.13</v>
          </cell>
          <cell r="KI419">
            <v>4.8</v>
          </cell>
          <cell r="KJ419">
            <v>2.61</v>
          </cell>
          <cell r="KK419">
            <v>0</v>
          </cell>
          <cell r="KL419">
            <v>0</v>
          </cell>
          <cell r="KM419">
            <v>0</v>
          </cell>
          <cell r="KN419">
            <v>1.01</v>
          </cell>
          <cell r="KO419">
            <v>1.68</v>
          </cell>
          <cell r="KP419">
            <v>0.71</v>
          </cell>
          <cell r="KQ419">
            <v>0.09</v>
          </cell>
          <cell r="KR419">
            <v>0</v>
          </cell>
          <cell r="KS419">
            <v>0</v>
          </cell>
          <cell r="KT419">
            <v>0</v>
          </cell>
          <cell r="KU419">
            <v>0</v>
          </cell>
          <cell r="KV419">
            <v>0</v>
          </cell>
          <cell r="KW419">
            <v>0</v>
          </cell>
          <cell r="KX419">
            <v>0</v>
          </cell>
          <cell r="KY419">
            <v>0</v>
          </cell>
          <cell r="KZ419">
            <v>0.28999999999999998</v>
          </cell>
          <cell r="LA419">
            <v>1.17</v>
          </cell>
          <cell r="LB419">
            <v>1.45</v>
          </cell>
          <cell r="LC419">
            <v>0.87</v>
          </cell>
          <cell r="LD419">
            <v>0.35</v>
          </cell>
          <cell r="LE419">
            <v>0.18</v>
          </cell>
          <cell r="LF419">
            <v>0.15</v>
          </cell>
          <cell r="LG419">
            <v>0.04</v>
          </cell>
          <cell r="LH419">
            <v>2.71</v>
          </cell>
          <cell r="LI419">
            <v>0.1</v>
          </cell>
          <cell r="LJ419">
            <v>0.1</v>
          </cell>
          <cell r="LK419">
            <v>0.1</v>
          </cell>
          <cell r="LL419">
            <v>1.1100000000000001</v>
          </cell>
          <cell r="LM419">
            <v>1.78</v>
          </cell>
          <cell r="LN419">
            <v>0.80999999999999994</v>
          </cell>
          <cell r="LO419">
            <v>0.19</v>
          </cell>
          <cell r="LP419">
            <v>0.1</v>
          </cell>
          <cell r="LQ419">
            <v>0.1</v>
          </cell>
          <cell r="LR419">
            <v>0.1</v>
          </cell>
          <cell r="LS419">
            <v>0.1</v>
          </cell>
          <cell r="LT419">
            <v>0.1</v>
          </cell>
          <cell r="LU419">
            <v>0.1</v>
          </cell>
          <cell r="LV419">
            <v>0.1</v>
          </cell>
          <cell r="LW419">
            <v>0.1</v>
          </cell>
          <cell r="LX419">
            <v>0.39</v>
          </cell>
          <cell r="LY419">
            <v>1.27</v>
          </cell>
          <cell r="LZ419">
            <v>1.55</v>
          </cell>
          <cell r="MA419">
            <v>0.97</v>
          </cell>
          <cell r="MB419">
            <v>0.44999999999999996</v>
          </cell>
          <cell r="MC419">
            <v>0.28000000000000003</v>
          </cell>
          <cell r="MD419">
            <v>0.25</v>
          </cell>
          <cell r="ME419">
            <v>0.14000000000000001</v>
          </cell>
        </row>
        <row r="420">
          <cell r="A420" t="str">
            <v>ADMBC</v>
          </cell>
          <cell r="C420" t="str">
            <v>+</v>
          </cell>
          <cell r="D420" t="str">
            <v>Administrados BC</v>
          </cell>
          <cell r="H420">
            <v>0.81663331581198539</v>
          </cell>
          <cell r="I420">
            <v>0.53123613938093805</v>
          </cell>
          <cell r="J420">
            <v>0.34335518307865176</v>
          </cell>
          <cell r="K420">
            <v>0.10741839473818469</v>
          </cell>
          <cell r="L420">
            <v>0.42430446555645346</v>
          </cell>
          <cell r="M420">
            <v>1.0431015053174244</v>
          </cell>
          <cell r="N420">
            <v>1.1927131557486363</v>
          </cell>
          <cell r="O420">
            <v>1.3756136896744431</v>
          </cell>
          <cell r="P420">
            <v>1.3525773414545439</v>
          </cell>
          <cell r="Q420">
            <v>0.59960286935934759</v>
          </cell>
          <cell r="R420">
            <v>4.9885881335180078E-2</v>
          </cell>
          <cell r="S420">
            <v>6.570168558869395E-2</v>
          </cell>
          <cell r="T420">
            <v>0.39554604534208865</v>
          </cell>
          <cell r="U420">
            <v>0.67673271852548822</v>
          </cell>
          <cell r="V420">
            <v>0.66021873964721955</v>
          </cell>
          <cell r="W420">
            <v>0.52065597100944838</v>
          </cell>
          <cell r="X420">
            <v>0.44985410959192079</v>
          </cell>
          <cell r="Y420">
            <v>0.92767584654295066</v>
          </cell>
          <cell r="Z420">
            <v>1.5570602519234806</v>
          </cell>
          <cell r="AA420">
            <v>1.2704138082764831</v>
          </cell>
          <cell r="AB420">
            <v>0.89315825431156659</v>
          </cell>
          <cell r="AC420">
            <v>0.66971113157448703</v>
          </cell>
          <cell r="AD420">
            <v>0.56502719206891006</v>
          </cell>
          <cell r="AE420">
            <v>0.32352069286455537</v>
          </cell>
          <cell r="AF420">
            <v>0.37114815294030484</v>
          </cell>
          <cell r="AG420">
            <v>0.54478708615131344</v>
          </cell>
          <cell r="AH420">
            <v>0.46165764439164897</v>
          </cell>
          <cell r="AI420">
            <v>0.38515643644049702</v>
          </cell>
          <cell r="AJ420">
            <v>0.68676337445126501</v>
          </cell>
          <cell r="AK420">
            <v>0.83764371422468153</v>
          </cell>
          <cell r="AL420">
            <v>0.57144196123925661</v>
          </cell>
          <cell r="AM420">
            <v>0.66722324955784851</v>
          </cell>
          <cell r="AN420">
            <v>0.77547174275084085</v>
          </cell>
          <cell r="AO420">
            <v>0.48271937075048627</v>
          </cell>
          <cell r="AP420">
            <v>4.6247621397647744E-2</v>
          </cell>
          <cell r="AQ420">
            <v>-3.292956771795609E-2</v>
          </cell>
          <cell r="AR420">
            <v>8.228877614375886E-2</v>
          </cell>
          <cell r="AS420">
            <v>0.29357921254170494</v>
          </cell>
          <cell r="AT420">
            <v>0.21691103347747123</v>
          </cell>
          <cell r="AU420">
            <v>-1.5900723927876406E-2</v>
          </cell>
          <cell r="AV420">
            <v>3.5909466312107265E-2</v>
          </cell>
          <cell r="AW420">
            <v>0.21790808459242914</v>
          </cell>
          <cell r="AX420">
            <v>0.12797788889358586</v>
          </cell>
          <cell r="AY420">
            <v>0.12289772705984997</v>
          </cell>
          <cell r="AZ420">
            <v>0.11148703684922905</v>
          </cell>
          <cell r="BA420">
            <v>-3.0419170663699611E-2</v>
          </cell>
          <cell r="BB420">
            <v>0.24025778442605439</v>
          </cell>
          <cell r="BC420">
            <v>0.64178453657738688</v>
          </cell>
          <cell r="BD420">
            <v>0.49383132728666151</v>
          </cell>
          <cell r="BE420">
            <v>0.17861126340439676</v>
          </cell>
          <cell r="BF420">
            <v>3.4343576175463408E-2</v>
          </cell>
          <cell r="BG420">
            <v>9.6625684743123552E-2</v>
          </cell>
          <cell r="BH420">
            <v>0.32751555457773529</v>
          </cell>
          <cell r="BI420">
            <v>0.20045107822582636</v>
          </cell>
          <cell r="BJ420">
            <v>0.1910529155819938</v>
          </cell>
          <cell r="BK420">
            <v>0.44651799847814766</v>
          </cell>
          <cell r="BL420">
            <v>0.57783294175310951</v>
          </cell>
          <cell r="BM420">
            <v>0.39992677188649367</v>
          </cell>
          <cell r="BN420">
            <v>2.9102792210851845E-2</v>
          </cell>
          <cell r="BO420">
            <v>-6.8747948256628971E-2</v>
          </cell>
          <cell r="BP420">
            <v>-7.8290497607163528E-2</v>
          </cell>
          <cell r="BQ420">
            <v>-0.33579878982022077</v>
          </cell>
          <cell r="BR420">
            <v>-0.21715544136367232</v>
          </cell>
          <cell r="BS420">
            <v>4.1482882005984149E-2</v>
          </cell>
          <cell r="BT420">
            <v>3.0332896848590304E-2</v>
          </cell>
          <cell r="BU420">
            <v>9.0465727501891652E-3</v>
          </cell>
          <cell r="BV420">
            <v>6.7139309716979928E-2</v>
          </cell>
          <cell r="BW420">
            <v>3.8744503272636475E-2</v>
          </cell>
          <cell r="BX420">
            <v>9.2360092723407339E-2</v>
          </cell>
          <cell r="BY420">
            <v>0.29979858241721458</v>
          </cell>
          <cell r="BZ420">
            <v>0.20212308299145862</v>
          </cell>
          <cell r="CA420">
            <v>0.12757740079133703</v>
          </cell>
          <cell r="CB420">
            <v>0.25971598637938975</v>
          </cell>
          <cell r="CC420">
            <v>0.15241354379713232</v>
          </cell>
          <cell r="CD420">
            <v>3.3933778352799912E-2</v>
          </cell>
          <cell r="CE420">
            <v>4.011125862274912E-2</v>
          </cell>
          <cell r="CF420">
            <v>0.18676525723878029</v>
          </cell>
          <cell r="CG420">
            <v>0.50858048952229484</v>
          </cell>
          <cell r="CH420">
            <v>0.43760316778199082</v>
          </cell>
          <cell r="CI420">
            <v>0.18130116743361396</v>
          </cell>
          <cell r="CJ420">
            <v>0.1776187518256887</v>
          </cell>
          <cell r="CK420">
            <v>0.29710669986463456</v>
          </cell>
          <cell r="CL420">
            <v>0.30673327254640648</v>
          </cell>
          <cell r="CM420">
            <v>0.25020681002943124</v>
          </cell>
          <cell r="CN420">
            <v>0.44590181736529672</v>
          </cell>
          <cell r="CO420">
            <v>0.59491839008383884</v>
          </cell>
          <cell r="CP420">
            <v>0.4691593532804158</v>
          </cell>
          <cell r="CQ420">
            <v>0.19886906457628009</v>
          </cell>
          <cell r="CR420">
            <v>9.8847974405197617E-2</v>
          </cell>
          <cell r="CS420">
            <v>0.17610028025123522</v>
          </cell>
          <cell r="CT420">
            <v>0.17599091095443564</v>
          </cell>
          <cell r="CU420">
            <v>0.23759400581020318</v>
          </cell>
          <cell r="CV420">
            <v>0.27955672896641381</v>
          </cell>
          <cell r="CW420">
            <v>0.1936399147666619</v>
          </cell>
          <cell r="CX420">
            <v>0.15793635521760283</v>
          </cell>
          <cell r="CY420">
            <v>0.24992977752279941</v>
          </cell>
          <cell r="CZ420">
            <v>0.65989528351333604</v>
          </cell>
          <cell r="DA420">
            <v>0.65989528351333604</v>
          </cell>
          <cell r="DB420">
            <v>0.38188102417726993</v>
          </cell>
          <cell r="DC420">
            <v>0.22563287604827792</v>
          </cell>
          <cell r="DD420">
            <v>0.18936731852967359</v>
          </cell>
          <cell r="DE420">
            <v>0.13766966473373191</v>
          </cell>
          <cell r="DF420">
            <v>0.30755363197583069</v>
          </cell>
          <cell r="DG420">
            <v>0.61251178037619047</v>
          </cell>
          <cell r="DH420">
            <v>0.70495622584086437</v>
          </cell>
          <cell r="DI420">
            <v>0.33331358458250143</v>
          </cell>
          <cell r="DJ420">
            <v>0.16434944597389958</v>
          </cell>
          <cell r="DK420">
            <v>0.23341688209313488</v>
          </cell>
          <cell r="DL420">
            <v>0.37044571480174804</v>
          </cell>
          <cell r="DM420">
            <v>0.604385454325574</v>
          </cell>
          <cell r="DN420">
            <v>0.4400276155502012</v>
          </cell>
          <cell r="DO420">
            <v>0.15242293898240258</v>
          </cell>
          <cell r="DP420">
            <v>0.23569305002171892</v>
          </cell>
          <cell r="DQ420">
            <v>0.37728782978313091</v>
          </cell>
          <cell r="DR420">
            <v>0.35366240876217381</v>
          </cell>
          <cell r="DS420">
            <v>0.41987237240996206</v>
          </cell>
          <cell r="DT420">
            <v>0.5684501145745936</v>
          </cell>
          <cell r="DU420">
            <v>0.44076122920555788</v>
          </cell>
          <cell r="DV420">
            <v>0.68318131168275509</v>
          </cell>
          <cell r="DW420">
            <v>0.57816839989997448</v>
          </cell>
          <cell r="DX420">
            <v>0.23059901564138055</v>
          </cell>
          <cell r="DY420">
            <v>0.66960911327244688</v>
          </cell>
          <cell r="DZ420">
            <v>0.57097554591510991</v>
          </cell>
          <cell r="EA420">
            <v>0.2900596968182988</v>
          </cell>
          <cell r="EB420">
            <v>0.15100031754178267</v>
          </cell>
          <cell r="EC420">
            <v>-0.22601585995819762</v>
          </cell>
          <cell r="ED420">
            <v>-0.27530820787701332</v>
          </cell>
          <cell r="EE420">
            <v>0.16894539543350459</v>
          </cell>
          <cell r="EF420">
            <v>0.54325439623768934</v>
          </cell>
          <cell r="EG420">
            <v>0.36664657679412577</v>
          </cell>
          <cell r="EH420">
            <v>0.27767153656800614</v>
          </cell>
          <cell r="EI420">
            <v>0.12471343674550292</v>
          </cell>
          <cell r="EJ420">
            <v>0.19647527322743144</v>
          </cell>
          <cell r="EK420">
            <v>0.31913694850400182</v>
          </cell>
          <cell r="EL420">
            <v>-2.131739692459456E-2</v>
          </cell>
          <cell r="EM420">
            <v>-2.2801858924556245E-2</v>
          </cell>
          <cell r="EN420">
            <v>0.3057794069209061</v>
          </cell>
          <cell r="EO420">
            <v>0.19311562037356744</v>
          </cell>
          <cell r="EP420">
            <v>8.7552617246603862E-2</v>
          </cell>
          <cell r="EQ420">
            <v>0.29198865263321233</v>
          </cell>
          <cell r="ER420">
            <v>0.39520440764045278</v>
          </cell>
          <cell r="ES420">
            <v>0.30788999893249974</v>
          </cell>
          <cell r="ET420">
            <v>0.26547262126780213</v>
          </cell>
          <cell r="EU420">
            <v>0.24964441324098607</v>
          </cell>
          <cell r="EV420">
            <v>0.47424527987417109</v>
          </cell>
          <cell r="EW420">
            <v>0.80188452092903839</v>
          </cell>
          <cell r="EX420">
            <v>0.78587514120763213</v>
          </cell>
          <cell r="EY420">
            <v>0.54974084293784609</v>
          </cell>
          <cell r="EZ420">
            <v>0.4968117455973628</v>
          </cell>
          <cell r="FA420">
            <v>0.70160232521172683</v>
          </cell>
          <cell r="FB420">
            <v>1.1682317067815977</v>
          </cell>
          <cell r="FC420">
            <v>1.7502051049385083</v>
          </cell>
          <cell r="FD420">
            <v>1.6917998306171826</v>
          </cell>
          <cell r="FE420">
            <v>0.76984061978373819</v>
          </cell>
          <cell r="FF420">
            <v>-0.1393255971673166</v>
          </cell>
          <cell r="FG420">
            <v>-0.35963228729951197</v>
          </cell>
          <cell r="FH420">
            <v>-1.9236010374082421E-3</v>
          </cell>
          <cell r="FI420">
            <v>0.25961688492616325</v>
          </cell>
          <cell r="FJ420">
            <v>0.17692614594792816</v>
          </cell>
          <cell r="FK420">
            <v>0.11455228695868956</v>
          </cell>
          <cell r="FL420">
            <v>0.23179800560076044</v>
          </cell>
          <cell r="FM420">
            <v>0.33135542821857694</v>
          </cell>
          <cell r="FN420">
            <v>0.30233736208312001</v>
          </cell>
          <cell r="FO420">
            <v>0.21933079464223237</v>
          </cell>
          <cell r="FP420">
            <v>8.6226627892833849E-2</v>
          </cell>
          <cell r="FQ420">
            <v>0.12953677528877733</v>
          </cell>
          <cell r="FR420">
            <v>0.27877077137065148</v>
          </cell>
          <cell r="FS420">
            <v>0.24239685403414926</v>
          </cell>
          <cell r="FT420">
            <v>0.38812785135238043</v>
          </cell>
          <cell r="FU420">
            <v>0.46989317076355563</v>
          </cell>
          <cell r="FV420">
            <v>0.35350618613913104</v>
          </cell>
          <cell r="FW420">
            <v>0.26440253756096771</v>
          </cell>
          <cell r="FX420">
            <v>0.20161350990020072</v>
          </cell>
          <cell r="FY420">
            <v>0.18305386035355706</v>
          </cell>
          <cell r="FZ420">
            <v>0.34614321181556784</v>
          </cell>
          <cell r="GA420">
            <v>0.46815864556086351</v>
          </cell>
          <cell r="GB420">
            <v>0.43626241828593876</v>
          </cell>
          <cell r="GC420">
            <v>0.32419859598477896</v>
          </cell>
          <cell r="GD420">
            <v>0.2543150017203808</v>
          </cell>
          <cell r="GE420">
            <v>0.14552649820146099</v>
          </cell>
          <cell r="GF420">
            <v>8.9352155796953187E-2</v>
          </cell>
          <cell r="GG420">
            <v>0.19419070026725252</v>
          </cell>
          <cell r="GH420">
            <v>0.19433009613135901</v>
          </cell>
          <cell r="GI420">
            <v>0.1323137198504335</v>
          </cell>
          <cell r="GJ420">
            <v>0.23022380635241688</v>
          </cell>
          <cell r="GK420">
            <v>0.30293605537472706</v>
          </cell>
          <cell r="GL420">
            <v>0.30601232303666004</v>
          </cell>
          <cell r="GM420">
            <v>0.24967805236761437</v>
          </cell>
          <cell r="GN420">
            <v>0.35821406712652804</v>
          </cell>
          <cell r="GO420">
            <v>0.54243282790180969</v>
          </cell>
          <cell r="GP420">
            <v>0.42427521613235969</v>
          </cell>
          <cell r="GQ420">
            <v>0.33131939318032899</v>
          </cell>
          <cell r="GR420">
            <v>0.33532416021530381</v>
          </cell>
          <cell r="GS420">
            <v>-0.22458463538411544</v>
          </cell>
          <cell r="GT420">
            <v>-1.3019945126993013</v>
          </cell>
          <cell r="GU420">
            <v>-1.109881647832808</v>
          </cell>
          <cell r="GV420">
            <v>-8.5748220651937809E-2</v>
          </cell>
          <cell r="GW420">
            <v>0.25684236906929414</v>
          </cell>
          <cell r="GX420">
            <v>0.33278983303492649</v>
          </cell>
          <cell r="GY420">
            <v>0.4134369660596382</v>
          </cell>
          <cell r="GZ420">
            <v>0.42680027459561493</v>
          </cell>
          <cell r="HA420">
            <v>0.31040843260066803</v>
          </cell>
          <cell r="HB420">
            <v>0.35100687618573423</v>
          </cell>
          <cell r="HC420">
            <v>0.37469061721703895</v>
          </cell>
          <cell r="HD420">
            <v>-7.275795882964195E-2</v>
          </cell>
          <cell r="HE420">
            <v>-0.27009332863539098</v>
          </cell>
          <cell r="HF420">
            <v>-3.6038190980702323E-2</v>
          </cell>
          <cell r="HG420">
            <v>8.6381192492511916E-2</v>
          </cell>
          <cell r="HH420">
            <v>0.16841445866184138</v>
          </cell>
          <cell r="HI420">
            <v>0.16112753688245088</v>
          </cell>
          <cell r="HJ420">
            <v>0.12252692136847232</v>
          </cell>
          <cell r="HK420">
            <v>0.14455293624124793</v>
          </cell>
          <cell r="HL420">
            <v>0.27885949118357378</v>
          </cell>
          <cell r="HM420">
            <v>0.47575211629755421</v>
          </cell>
          <cell r="HN420">
            <v>0.64231916583826398</v>
          </cell>
          <cell r="HO420">
            <v>0.90658375672022573</v>
          </cell>
          <cell r="HP420">
            <v>0.72673092215901913</v>
          </cell>
          <cell r="HQ420">
            <v>0.37653415312418531</v>
          </cell>
          <cell r="HR420">
            <v>0.34377669877613415</v>
          </cell>
          <cell r="HS420">
            <v>0.40282144365078332</v>
          </cell>
          <cell r="HT420">
            <v>0.20625335117721674</v>
          </cell>
          <cell r="HU420">
            <v>-2.2202176940843601E-2</v>
          </cell>
          <cell r="HV420">
            <v>0.34680194257312036</v>
          </cell>
          <cell r="HW420">
            <v>0.7675461152959534</v>
          </cell>
          <cell r="HX420">
            <v>1.0080509310208214</v>
          </cell>
          <cell r="HY420">
            <v>0.59156729791252971</v>
          </cell>
          <cell r="HZ420">
            <v>0.31590120318218678</v>
          </cell>
          <cell r="IA420">
            <v>0.24879615705931488</v>
          </cell>
          <cell r="IB420">
            <v>4.9701862754136669E-2</v>
          </cell>
          <cell r="IC420">
            <v>0.38879156593079922</v>
          </cell>
          <cell r="ID420">
            <v>0.59513880830564203</v>
          </cell>
          <cell r="IE420">
            <v>0.50633963356849521</v>
          </cell>
          <cell r="IF420">
            <v>0.37415976370200188</v>
          </cell>
          <cell r="IG420">
            <v>0.40361860705313934</v>
          </cell>
          <cell r="IH420">
            <v>0.46118637392069251</v>
          </cell>
          <cell r="II420">
            <v>0.37931090558429031</v>
          </cell>
          <cell r="IJ420">
            <v>0.36330628217249716</v>
          </cell>
          <cell r="IK420">
            <v>0.71518690359247805</v>
          </cell>
          <cell r="IL420">
            <v>0.80541532413406636</v>
          </cell>
          <cell r="IM420">
            <v>0.42616549019951072</v>
          </cell>
          <cell r="IN420">
            <v>0.99517594473435389</v>
          </cell>
          <cell r="IO420">
            <v>2.4982150292978185</v>
          </cell>
          <cell r="IP420">
            <v>2.7556467994646088</v>
          </cell>
          <cell r="IQ420">
            <v>2.3705383320169764</v>
          </cell>
          <cell r="IR420">
            <v>2.8860079810181185</v>
          </cell>
          <cell r="IS420">
            <v>3.364486518261705</v>
          </cell>
          <cell r="IT420">
            <v>2.1416732604339996</v>
          </cell>
          <cell r="IU420">
            <v>0.77565687581759823</v>
          </cell>
          <cell r="IV420">
            <v>0.89729292861403542</v>
          </cell>
          <cell r="IW420">
            <v>1.2241996031645943</v>
          </cell>
          <cell r="IX420">
            <v>1.4163002144269106</v>
          </cell>
          <cell r="IY420">
            <v>1.1177970107547572</v>
          </cell>
          <cell r="IZ420">
            <v>1.0070292653228028</v>
          </cell>
          <cell r="JA420">
            <v>1.1718173517885433</v>
          </cell>
          <cell r="JB420">
            <v>0.79544182685719256</v>
          </cell>
          <cell r="JC420">
            <v>0.32224364981299813</v>
          </cell>
          <cell r="JD420">
            <v>0.57079233197754042</v>
          </cell>
          <cell r="JE420">
            <v>0.91540166331187955</v>
          </cell>
          <cell r="JF420">
            <v>1.1316837600836014</v>
          </cell>
          <cell r="JG420">
            <v>1.3875661790496627</v>
          </cell>
          <cell r="JH420">
            <v>1.3195438287795693</v>
          </cell>
          <cell r="JI420">
            <v>1.085076652249916</v>
          </cell>
          <cell r="JJ420">
            <v>0.90507547393704291</v>
          </cell>
          <cell r="JK420">
            <v>0.52631707147045681</v>
          </cell>
          <cell r="JL420">
            <v>0.91049972096382381</v>
          </cell>
          <cell r="JM420">
            <v>1.7527837930224992</v>
          </cell>
          <cell r="JN420">
            <v>1.3749457255539275</v>
          </cell>
          <cell r="JO420">
            <v>0.38952741509008548</v>
          </cell>
          <cell r="JP420">
            <v>-0.17002475593033853</v>
          </cell>
          <cell r="JQ420">
            <v>-0.36353607593372272</v>
          </cell>
          <cell r="JR420">
            <v>0.15655960783180059</v>
          </cell>
          <cell r="JS420">
            <v>0.6873206553364738</v>
          </cell>
          <cell r="JT420">
            <v>1.4538297969332779</v>
          </cell>
          <cell r="JU420">
            <v>1.3962855815034274</v>
          </cell>
          <cell r="JV420">
            <v>0.62571313211216317</v>
          </cell>
          <cell r="JW420">
            <v>0.23718258567145223</v>
          </cell>
          <cell r="JX420">
            <v>-0.10362419997286994</v>
          </cell>
          <cell r="JY420">
            <v>-9.5445210145795267E-2</v>
          </cell>
          <cell r="JZ420">
            <v>0.15759727445358751</v>
          </cell>
          <cell r="KA420">
            <v>0.26146741884829805</v>
          </cell>
          <cell r="KB420">
            <v>0.2320227493422527</v>
          </cell>
          <cell r="KC420">
            <v>0.36831581050370849</v>
          </cell>
          <cell r="KD420">
            <v>0.57431465551226035</v>
          </cell>
          <cell r="KE420">
            <v>0.54078730582957402</v>
          </cell>
          <cell r="KF420">
            <v>0.40000562176283588</v>
          </cell>
          <cell r="KG420">
            <v>0.21848912854553432</v>
          </cell>
          <cell r="KH420">
            <v>-0.11484450333531471</v>
          </cell>
          <cell r="KI420">
            <v>-1.0533999056845874E-2</v>
          </cell>
          <cell r="KJ420">
            <v>0.46517884276989974</v>
          </cell>
          <cell r="KK420">
            <v>0.79842560819249719</v>
          </cell>
          <cell r="KL420">
            <v>0.74426487366889349</v>
          </cell>
          <cell r="KM420">
            <v>0.58120935517861205</v>
          </cell>
          <cell r="KN420">
            <v>0.49788016931251866</v>
          </cell>
          <cell r="KO420">
            <v>0.48092578165254851</v>
          </cell>
          <cell r="KP420">
            <v>6.2054837887396908E-2</v>
          </cell>
          <cell r="KQ420">
            <v>-0.60042723126339204</v>
          </cell>
          <cell r="KR420">
            <v>0.29036971758485225</v>
          </cell>
          <cell r="KS420">
            <v>1.557144224474406</v>
          </cell>
          <cell r="KT420">
            <v>0.55595819819226533</v>
          </cell>
          <cell r="KU420">
            <v>-0.8255662736399243</v>
          </cell>
          <cell r="KV420">
            <v>-0.18043823721141908</v>
          </cell>
          <cell r="KW420">
            <v>1.2780992416070358</v>
          </cell>
          <cell r="KX420">
            <v>1.8512346924133409</v>
          </cell>
          <cell r="KY420">
            <v>1.7332083859663416</v>
          </cell>
          <cell r="KZ420">
            <v>0.85994083055324422</v>
          </cell>
          <cell r="LA420">
            <v>0.24428734811152658</v>
          </cell>
          <cell r="LB420">
            <v>0.6110007857475025</v>
          </cell>
          <cell r="LC420">
            <v>0.97783711503069326</v>
          </cell>
          <cell r="LD420">
            <v>1.2803889712848846</v>
          </cell>
          <cell r="LE420">
            <v>1.3220547246025449</v>
          </cell>
          <cell r="LF420">
            <v>0.80626552249485572</v>
          </cell>
          <cell r="LG420">
            <v>4.2824545634497786E-2</v>
          </cell>
          <cell r="LH420">
            <v>0.37138979640645425</v>
          </cell>
          <cell r="LI420">
            <v>0.39260889829357892</v>
          </cell>
          <cell r="LJ420">
            <v>0.35473414442797635</v>
          </cell>
          <cell r="LK420">
            <v>0.23100108538587749</v>
          </cell>
          <cell r="LL420">
            <v>3.6006474760073945E-2</v>
          </cell>
          <cell r="LM420">
            <v>7.6751706940278663E-2</v>
          </cell>
          <cell r="LN420">
            <v>0.4826273986215201</v>
          </cell>
          <cell r="LO420">
            <v>0.79626251339741572</v>
          </cell>
          <cell r="LP420">
            <v>0.94117466109796677</v>
          </cell>
          <cell r="LQ420">
            <v>0.49755394890643634</v>
          </cell>
          <cell r="LR420">
            <v>0.19540367404330114</v>
          </cell>
          <cell r="LS420">
            <v>-0.25120912699518094</v>
          </cell>
          <cell r="LT420">
            <v>-0.40764616907592693</v>
          </cell>
          <cell r="LU420">
            <v>0.34933524287679868</v>
          </cell>
          <cell r="LV420">
            <v>0.30762203881720962</v>
          </cell>
          <cell r="LW420">
            <v>0.32626304971957792</v>
          </cell>
          <cell r="LX420">
            <v>0.24560183486529424</v>
          </cell>
          <cell r="LY420">
            <v>0.24045230198971579</v>
          </cell>
          <cell r="LZ420">
            <v>0.27251571242434869</v>
          </cell>
          <cell r="MA420">
            <v>0.42768188979474381</v>
          </cell>
          <cell r="MB420">
            <v>0.61646589748039782</v>
          </cell>
          <cell r="MC420">
            <v>0.65898733028208445</v>
          </cell>
          <cell r="MD420">
            <v>0.48140392229828532</v>
          </cell>
          <cell r="ME420">
            <v>0.44572784587575398</v>
          </cell>
        </row>
        <row r="421">
          <cell r="E421" t="str">
            <v>Tarifados</v>
          </cell>
          <cell r="H421">
            <v>0.32926693391252987</v>
          </cell>
          <cell r="I421">
            <v>0.63360293150112545</v>
          </cell>
          <cell r="J421">
            <v>0.63644570752734475</v>
          </cell>
          <cell r="K421">
            <v>0.30202924890374844</v>
          </cell>
          <cell r="L421">
            <v>0.64054654870844319</v>
          </cell>
          <cell r="M421">
            <v>1.4805700890566609</v>
          </cell>
          <cell r="N421">
            <v>1.4966101798463538</v>
          </cell>
          <cell r="O421">
            <v>1.3646466896402816</v>
          </cell>
          <cell r="P421">
            <v>1.2731450654642176</v>
          </cell>
          <cell r="Q421">
            <v>0.64605474115126127</v>
          </cell>
          <cell r="R421">
            <v>0.21040309695931245</v>
          </cell>
          <cell r="S421">
            <v>0.3663083878970067</v>
          </cell>
          <cell r="T421">
            <v>0.64358019051256088</v>
          </cell>
          <cell r="U421">
            <v>0.7441449684172271</v>
          </cell>
          <cell r="V421">
            <v>0.58213350529751728</v>
          </cell>
          <cell r="W421">
            <v>0.54455221388898167</v>
          </cell>
          <cell r="X421">
            <v>0.58816679656840565</v>
          </cell>
          <cell r="Y421">
            <v>0.38238809446704874</v>
          </cell>
          <cell r="Z421">
            <v>0.2141404323362377</v>
          </cell>
          <cell r="AA421">
            <v>0.59842637805658883</v>
          </cell>
          <cell r="AB421">
            <v>0.91105772589386003</v>
          </cell>
          <cell r="AC421">
            <v>0.69672837765009621</v>
          </cell>
          <cell r="AD421">
            <v>0.7438603718972473</v>
          </cell>
          <cell r="AE421">
            <v>0.37102332409751271</v>
          </cell>
          <cell r="AF421">
            <v>8.0017668327326263E-2</v>
          </cell>
          <cell r="AG421">
            <v>0.19956921597669511</v>
          </cell>
          <cell r="AH421">
            <v>0.44026095803310888</v>
          </cell>
          <cell r="AI421">
            <v>0.34903030589801332</v>
          </cell>
          <cell r="AJ421">
            <v>0.293308787179828</v>
          </cell>
          <cell r="AK421">
            <v>0.40541493549002128</v>
          </cell>
          <cell r="AL421">
            <v>0.50452154112284919</v>
          </cell>
          <cell r="AM421">
            <v>0.63834989895579175</v>
          </cell>
          <cell r="AN421">
            <v>0.32033788332724122</v>
          </cell>
          <cell r="AO421">
            <v>0.23314009854425818</v>
          </cell>
          <cell r="AP421">
            <v>0.28200564216915347</v>
          </cell>
          <cell r="AQ421">
            <v>0.27410592340014006</v>
          </cell>
          <cell r="AR421">
            <v>0.11710500590339661</v>
          </cell>
          <cell r="AS421">
            <v>0.1033821542293997</v>
          </cell>
          <cell r="AT421">
            <v>8.5199481221239076E-2</v>
          </cell>
          <cell r="AU421">
            <v>3.7173525094638865E-2</v>
          </cell>
          <cell r="AV421">
            <v>0.1256358950553578</v>
          </cell>
          <cell r="AW421">
            <v>0.25530923418309398</v>
          </cell>
          <cell r="AX421">
            <v>0.19802945510936334</v>
          </cell>
          <cell r="AY421">
            <v>0.10667494634192907</v>
          </cell>
          <cell r="AZ421">
            <v>1.7439832950041666E-2</v>
          </cell>
          <cell r="BA421">
            <v>-0.10718166517339164</v>
          </cell>
          <cell r="BB421">
            <v>0.29955899324741808</v>
          </cell>
          <cell r="BC421">
            <v>1.0803078885253998</v>
          </cell>
          <cell r="BD421">
            <v>0.82035166889285216</v>
          </cell>
          <cell r="BE421">
            <v>0.23751210292263975</v>
          </cell>
          <cell r="BF421">
            <v>0.29229308444293101</v>
          </cell>
          <cell r="BG421">
            <v>0.25844839016140109</v>
          </cell>
          <cell r="BH421">
            <v>0.15229551612353656</v>
          </cell>
          <cell r="BI421">
            <v>2.1153283408124078E-2</v>
          </cell>
          <cell r="BJ421">
            <v>0.16512183951253789</v>
          </cell>
          <cell r="BK421">
            <v>0.29840165595186191</v>
          </cell>
          <cell r="BL421">
            <v>0.40930515551095953</v>
          </cell>
          <cell r="BM421">
            <v>0.23816937505218658</v>
          </cell>
          <cell r="BN421">
            <v>7.4204759969480671E-2</v>
          </cell>
          <cell r="BO421">
            <v>2.8860440423987319E-2</v>
          </cell>
          <cell r="BP421">
            <v>-0.17000447104185099</v>
          </cell>
          <cell r="BQ421">
            <v>-0.58455041870990254</v>
          </cell>
          <cell r="BR421">
            <v>-0.34724507383692743</v>
          </cell>
          <cell r="BS421">
            <v>0.16747961087779548</v>
          </cell>
          <cell r="BT421">
            <v>0.12239904661366842</v>
          </cell>
          <cell r="BU421">
            <v>4.9791591092838657E-2</v>
          </cell>
          <cell r="BV421">
            <v>-1.5662621525598525E-2</v>
          </cell>
          <cell r="BW421">
            <v>-0.30101299615501553</v>
          </cell>
          <cell r="BX421">
            <v>-0.19501100474457536</v>
          </cell>
          <cell r="BY421">
            <v>7.5658908015016027E-2</v>
          </cell>
          <cell r="BZ421">
            <v>1.3765693750671644E-2</v>
          </cell>
          <cell r="CA421">
            <v>3.7145505193237525E-2</v>
          </cell>
          <cell r="CB421">
            <v>0.17505120859551962</v>
          </cell>
          <cell r="CC421">
            <v>0.19449224065679624</v>
          </cell>
          <cell r="CD421">
            <v>0.22546391064945001</v>
          </cell>
          <cell r="CE421">
            <v>0.2768350512153791</v>
          </cell>
          <cell r="CF421">
            <v>0.36233767956844187</v>
          </cell>
          <cell r="CG421">
            <v>0.55168885309580273</v>
          </cell>
          <cell r="CH421">
            <v>0.41204612041201016</v>
          </cell>
          <cell r="CI421">
            <v>-6.5095458717519289E-2</v>
          </cell>
          <cell r="CJ421">
            <v>-0.22472463632778922</v>
          </cell>
          <cell r="CK421">
            <v>9.3072210680075582E-2</v>
          </cell>
          <cell r="CL421">
            <v>0.26341465827154542</v>
          </cell>
          <cell r="CM421">
            <v>7.6638813398430553E-2</v>
          </cell>
          <cell r="CN421">
            <v>0.25462045617278517</v>
          </cell>
          <cell r="CO421">
            <v>0.64206844822924158</v>
          </cell>
          <cell r="CP421">
            <v>0.73976832883785304</v>
          </cell>
          <cell r="CQ421">
            <v>0.39879862501350105</v>
          </cell>
          <cell r="CR421">
            <v>-4.3804048232999521E-2</v>
          </cell>
          <cell r="CS421">
            <v>-9.4906946153645352E-2</v>
          </cell>
          <cell r="CT421">
            <v>0.156815375673864</v>
          </cell>
          <cell r="CU421">
            <v>0.3104663562213385</v>
          </cell>
          <cell r="CV421">
            <v>0.20828255449785751</v>
          </cell>
          <cell r="CW421">
            <v>9.3115563505679316E-2</v>
          </cell>
          <cell r="CX421">
            <v>0.1408090697506712</v>
          </cell>
          <cell r="CY421">
            <v>0.357052627335601</v>
          </cell>
          <cell r="CZ421">
            <v>0.79542900847302322</v>
          </cell>
          <cell r="DA421">
            <v>0.79542900847302322</v>
          </cell>
          <cell r="DB421">
            <v>0.4625418241697975</v>
          </cell>
          <cell r="DC421">
            <v>0.20980880167618787</v>
          </cell>
          <cell r="DD421">
            <v>0.14189081817471799</v>
          </cell>
          <cell r="DE421">
            <v>0.12402485232829628</v>
          </cell>
          <cell r="DF421">
            <v>0.30901803071077594</v>
          </cell>
          <cell r="DG421">
            <v>0.48344732279397473</v>
          </cell>
          <cell r="DH421">
            <v>0.67831186173270419</v>
          </cell>
          <cell r="DI421">
            <v>0.43383856804312676</v>
          </cell>
          <cell r="DJ421">
            <v>0.1650021567380669</v>
          </cell>
          <cell r="DK421">
            <v>0.10386286565576928</v>
          </cell>
          <cell r="DL421">
            <v>0.36771804737171188</v>
          </cell>
          <cell r="DM421">
            <v>0.87279661399891251</v>
          </cell>
          <cell r="DN421">
            <v>0.55361732653157625</v>
          </cell>
          <cell r="DO421">
            <v>0.12421574573136333</v>
          </cell>
          <cell r="DP421">
            <v>0.32416130741960275</v>
          </cell>
          <cell r="DQ421">
            <v>0.47687224737410605</v>
          </cell>
          <cell r="DR421">
            <v>0.36195628215369813</v>
          </cell>
          <cell r="DS421">
            <v>0.36460471719951443</v>
          </cell>
          <cell r="DT421">
            <v>0.60738110927350453</v>
          </cell>
          <cell r="DU421">
            <v>0.46425164356438114</v>
          </cell>
          <cell r="DV421">
            <v>0.99379712598840764</v>
          </cell>
          <cell r="DW421">
            <v>0.88253576591098615</v>
          </cell>
          <cell r="DX421">
            <v>0.25661199973869675</v>
          </cell>
          <cell r="DY421">
            <v>0.81399099661725793</v>
          </cell>
          <cell r="DZ421">
            <v>0.64184305606809366</v>
          </cell>
          <cell r="EA421">
            <v>0.34608159219272228</v>
          </cell>
          <cell r="EB421">
            <v>0.35529361342135374</v>
          </cell>
          <cell r="EC421">
            <v>0.10632483708074145</v>
          </cell>
          <cell r="ED421">
            <v>-0.11931606421767002</v>
          </cell>
          <cell r="EE421">
            <v>-9.3197606073977521E-2</v>
          </cell>
          <cell r="EF421">
            <v>0.33571382523279242</v>
          </cell>
          <cell r="EG421">
            <v>0.35974533044851842</v>
          </cell>
          <cell r="EH421">
            <v>0.46007424078894188</v>
          </cell>
          <cell r="EI421">
            <v>0.30764422304632727</v>
          </cell>
          <cell r="EJ421">
            <v>0.45680449272650753</v>
          </cell>
          <cell r="EK421">
            <v>0.64473653612647686</v>
          </cell>
          <cell r="EL421">
            <v>-0.10037698052809579</v>
          </cell>
          <cell r="EM421">
            <v>-0.32739109516052645</v>
          </cell>
          <cell r="EN421">
            <v>0.22457460696180076</v>
          </cell>
          <cell r="EO421">
            <v>0.28495338841009055</v>
          </cell>
          <cell r="EP421">
            <v>0.28345756824325008</v>
          </cell>
          <cell r="EQ421">
            <v>0.29160429221687778</v>
          </cell>
          <cell r="ER421">
            <v>0.19749833348490278</v>
          </cell>
          <cell r="ES421">
            <v>0.27678797966879209</v>
          </cell>
          <cell r="ET421">
            <v>0.4149961382431509</v>
          </cell>
          <cell r="EU421">
            <v>0.32800150380319842</v>
          </cell>
          <cell r="EV421">
            <v>0.60688664135604187</v>
          </cell>
          <cell r="EW421">
            <v>1.180611627845161</v>
          </cell>
          <cell r="EX421">
            <v>1.0411017556478142</v>
          </cell>
          <cell r="EY421">
            <v>0.50644000641695008</v>
          </cell>
          <cell r="EZ421">
            <v>0.46245841479864574</v>
          </cell>
          <cell r="FA421">
            <v>0.52855562011251578</v>
          </cell>
          <cell r="FB421">
            <v>0.54385337237879094</v>
          </cell>
          <cell r="FC421">
            <v>0.56023057254566877</v>
          </cell>
          <cell r="FD421">
            <v>0.61881472659529824</v>
          </cell>
          <cell r="FE421">
            <v>0.73009115716573525</v>
          </cell>
          <cell r="FF421">
            <v>0.6173875438765889</v>
          </cell>
          <cell r="FG421">
            <v>0.36191307046815785</v>
          </cell>
          <cell r="FH421">
            <v>0.2230322506305453</v>
          </cell>
          <cell r="FI421">
            <v>0.27867020936039433</v>
          </cell>
          <cell r="FJ421">
            <v>0.15894740543720109</v>
          </cell>
          <cell r="FK421">
            <v>3.3577693834432445E-2</v>
          </cell>
          <cell r="FL421">
            <v>0.10722432364969951</v>
          </cell>
          <cell r="FM421">
            <v>0.3222978980367972</v>
          </cell>
          <cell r="FN421">
            <v>0.35560406502497238</v>
          </cell>
          <cell r="FO421">
            <v>0.18095891292733324</v>
          </cell>
          <cell r="FP421">
            <v>5.4688748110750252E-2</v>
          </cell>
          <cell r="FQ421">
            <v>0.10506830222038675</v>
          </cell>
          <cell r="FR421">
            <v>0.13423180732227027</v>
          </cell>
          <cell r="FS421">
            <v>0.15840134247320886</v>
          </cell>
          <cell r="FT421">
            <v>0.57565598613791402</v>
          </cell>
          <cell r="FU421">
            <v>0.86341427094105472</v>
          </cell>
          <cell r="FV421">
            <v>0.57900401240951394</v>
          </cell>
          <cell r="FW421">
            <v>0.33563134750719831</v>
          </cell>
          <cell r="FX421">
            <v>0.16525356714504316</v>
          </cell>
          <cell r="FY421">
            <v>0.16039457704414206</v>
          </cell>
          <cell r="FZ421">
            <v>0.39464954180084272</v>
          </cell>
          <cell r="GA421">
            <v>0.4261894726402698</v>
          </cell>
          <cell r="GB421">
            <v>0.3690284701634674</v>
          </cell>
          <cell r="GC421">
            <v>0.3793273865725787</v>
          </cell>
          <cell r="GD421">
            <v>0.41282877280265345</v>
          </cell>
          <cell r="GE421">
            <v>0.23289378896902355</v>
          </cell>
          <cell r="GF421">
            <v>0.19425376838691535</v>
          </cell>
          <cell r="GG421">
            <v>0.27543800176937006</v>
          </cell>
          <cell r="GH421">
            <v>7.6158848773051888E-2</v>
          </cell>
          <cell r="GI421">
            <v>-3.5752925490066152E-2</v>
          </cell>
          <cell r="GJ421">
            <v>0.20450611281488681</v>
          </cell>
          <cell r="GK421">
            <v>0.45683700037432939</v>
          </cell>
          <cell r="GL421">
            <v>0.42919978329721614</v>
          </cell>
          <cell r="GM421">
            <v>5.8818326434407452E-2</v>
          </cell>
          <cell r="GN421">
            <v>8.8025861852931597E-2</v>
          </cell>
          <cell r="GO421">
            <v>0.47546458565340072</v>
          </cell>
          <cell r="GP421">
            <v>0.61750467783753848</v>
          </cell>
          <cell r="GQ421">
            <v>0.45700449355309269</v>
          </cell>
          <cell r="GR421">
            <v>0.2484411396709969</v>
          </cell>
          <cell r="GS421">
            <v>-0.8196907259862527</v>
          </cell>
          <cell r="GT421">
            <v>-3.4266946122966413</v>
          </cell>
          <cell r="GU421">
            <v>-3.8008909916924059</v>
          </cell>
          <cell r="GV421">
            <v>-1.2073829701016578</v>
          </cell>
          <cell r="GW421">
            <v>0.35946576972277633</v>
          </cell>
          <cell r="GX421">
            <v>0.298669981633293</v>
          </cell>
          <cell r="GY421">
            <v>-5.1932745264854668E-2</v>
          </cell>
          <cell r="GZ421">
            <v>-2.7224242097797877E-2</v>
          </cell>
          <cell r="HA421">
            <v>0.17416795805103072</v>
          </cell>
          <cell r="HB421">
            <v>0.70131422488068496</v>
          </cell>
          <cell r="HC421">
            <v>0.94725738015708227</v>
          </cell>
          <cell r="HD421">
            <v>-4.7117647058823493E-2</v>
          </cell>
          <cell r="HE421">
            <v>-0.67937442271304693</v>
          </cell>
          <cell r="HF421">
            <v>-0.2630541348508858</v>
          </cell>
          <cell r="HG421">
            <v>0.12169454177654156</v>
          </cell>
          <cell r="HH421">
            <v>0.21007306002133933</v>
          </cell>
          <cell r="HI421">
            <v>0.28814221137329343</v>
          </cell>
          <cell r="HJ421">
            <v>0.30312222925902466</v>
          </cell>
          <cell r="HK421">
            <v>0.17186253313190342</v>
          </cell>
          <cell r="HL421">
            <v>0.29021115400648861</v>
          </cell>
          <cell r="HM421">
            <v>0.50267242475432761</v>
          </cell>
          <cell r="HN421">
            <v>0.28611654897256228</v>
          </cell>
          <cell r="HO421">
            <v>0.25168329426302494</v>
          </cell>
          <cell r="HP421">
            <v>0.2103716148353755</v>
          </cell>
          <cell r="HQ421">
            <v>0.22564971338191059</v>
          </cell>
          <cell r="HR421">
            <v>0.34774956658931006</v>
          </cell>
          <cell r="HS421">
            <v>0.53468767198679146</v>
          </cell>
          <cell r="HT421">
            <v>0.11492666893764321</v>
          </cell>
          <cell r="HU421">
            <v>-0.50756002536088729</v>
          </cell>
          <cell r="HV421">
            <v>-6.5553568615823676E-2</v>
          </cell>
          <cell r="HW421">
            <v>0.64518689062470869</v>
          </cell>
          <cell r="HX421">
            <v>1.1982364976596878</v>
          </cell>
          <cell r="HY421">
            <v>0.47237629115859348</v>
          </cell>
          <cell r="HZ421">
            <v>7.7457866342287907E-2</v>
          </cell>
          <cell r="IA421">
            <v>0.33268769692562966</v>
          </cell>
          <cell r="IB421">
            <v>0.12878134061856059</v>
          </cell>
          <cell r="IC421">
            <v>0.78407362146328685</v>
          </cell>
          <cell r="ID421">
            <v>1.0157141924411448</v>
          </cell>
          <cell r="IE421">
            <v>0.66341302899033661</v>
          </cell>
          <cell r="IF421">
            <v>0.48253992325119038</v>
          </cell>
          <cell r="IG421">
            <v>0.59777156976636991</v>
          </cell>
          <cell r="IH421">
            <v>0.65520990003880197</v>
          </cell>
          <cell r="II421">
            <v>0.43096150478770956</v>
          </cell>
          <cell r="IJ421">
            <v>0.28110679736994998</v>
          </cell>
          <cell r="IK421">
            <v>0.51337802596780269</v>
          </cell>
          <cell r="IL421">
            <v>0.59033885319745971</v>
          </cell>
          <cell r="IM421">
            <v>0.31456875103665616</v>
          </cell>
          <cell r="IN421">
            <v>1.7894008530165519</v>
          </cell>
          <cell r="IO421">
            <v>4.9448103012399631</v>
          </cell>
          <cell r="IP421">
            <v>4.4263774111000025</v>
          </cell>
          <cell r="IQ421">
            <v>1.7513840985042082</v>
          </cell>
          <cell r="IR421">
            <v>3.2720222358711415</v>
          </cell>
          <cell r="IS421">
            <v>6.2100646210734034</v>
          </cell>
          <cell r="IT421">
            <v>4.0195401717157617</v>
          </cell>
          <cell r="IU421">
            <v>0.65249751969405323</v>
          </cell>
          <cell r="IV421">
            <v>0.75069565143666239</v>
          </cell>
          <cell r="IW421">
            <v>1.3022255598265577</v>
          </cell>
          <cell r="IX421">
            <v>1.029506657750163</v>
          </cell>
          <cell r="IY421">
            <v>0.80633135345831297</v>
          </cell>
          <cell r="IZ421">
            <v>1.3555889768842864</v>
          </cell>
          <cell r="JA421">
            <v>1.9302756526506686</v>
          </cell>
          <cell r="JB421">
            <v>1.1486227192960359</v>
          </cell>
          <cell r="JC421">
            <v>0.12435257877867045</v>
          </cell>
          <cell r="JD421">
            <v>0.72505501925673965</v>
          </cell>
          <cell r="JE421">
            <v>1.4997364474144683</v>
          </cell>
          <cell r="JF421">
            <v>1.2858194024394298</v>
          </cell>
          <cell r="JG421">
            <v>0.77590429658485061</v>
          </cell>
          <cell r="JH421">
            <v>0.7668368341094487</v>
          </cell>
          <cell r="JI421">
            <v>0.78568380902058232</v>
          </cell>
          <cell r="JJ421">
            <v>0.55271686139710119</v>
          </cell>
          <cell r="JK421">
            <v>0.24100693524894065</v>
          </cell>
          <cell r="JL421">
            <v>1.0208270263976447</v>
          </cell>
          <cell r="JM421">
            <v>2.4450710272271041</v>
          </cell>
          <cell r="JN421">
            <v>1.8786028483116193</v>
          </cell>
          <cell r="JO421">
            <v>0.1804756213164076</v>
          </cell>
          <cell r="JP421">
            <v>-0.98685000744503082</v>
          </cell>
          <cell r="JQ421">
            <v>-1.3609444831822555</v>
          </cell>
          <cell r="JR421">
            <v>-0.79097871590727964</v>
          </cell>
          <cell r="JS421">
            <v>-0.59276119752300571</v>
          </cell>
          <cell r="JT421">
            <v>0.96003339933881204</v>
          </cell>
          <cell r="JU421">
            <v>1.9286891135862037</v>
          </cell>
          <cell r="JV421">
            <v>1.016907121084762</v>
          </cell>
          <cell r="JW421">
            <v>0.35166482006174143</v>
          </cell>
          <cell r="JX421">
            <v>-0.24995654191806252</v>
          </cell>
          <cell r="JY421">
            <v>-0.5032420705404721</v>
          </cell>
          <cell r="JZ421">
            <v>-0.31229692948881521</v>
          </cell>
          <cell r="KA421">
            <v>-1.4875068362045392E-2</v>
          </cell>
          <cell r="KB421">
            <v>0.2422353193313331</v>
          </cell>
          <cell r="KC421">
            <v>0.54033080912150555</v>
          </cell>
          <cell r="KD421">
            <v>0.59705629746455691</v>
          </cell>
          <cell r="KE421">
            <v>0.27373342107062282</v>
          </cell>
          <cell r="KF421">
            <v>9.84157511502642E-2</v>
          </cell>
          <cell r="KG421">
            <v>5.9659836625880119E-2</v>
          </cell>
          <cell r="KH421">
            <v>-0.60898401162790694</v>
          </cell>
          <cell r="KI421">
            <v>-1.0306947402636286</v>
          </cell>
          <cell r="KJ421">
            <v>-0.25353817119516048</v>
          </cell>
          <cell r="KK421">
            <v>0.86365479637302989</v>
          </cell>
          <cell r="KL421">
            <v>1.0060309041589752</v>
          </cell>
          <cell r="KM421">
            <v>0.83855870857527437</v>
          </cell>
          <cell r="KN421">
            <v>0.99689395442740913</v>
          </cell>
          <cell r="KO421">
            <v>1.2867032995337897</v>
          </cell>
          <cell r="KP421">
            <v>0.27418011327663805</v>
          </cell>
          <cell r="KQ421">
            <v>-1.5956362492989105</v>
          </cell>
          <cell r="KR421">
            <v>-9.1024952540575688E-2</v>
          </cell>
          <cell r="KS421">
            <v>2.5359217717665778</v>
          </cell>
          <cell r="KT421">
            <v>0.85660038090009094</v>
          </cell>
          <cell r="KU421">
            <v>-1.3224775399712376</v>
          </cell>
          <cell r="KV421">
            <v>0.16042326239201182</v>
          </cell>
          <cell r="KW421">
            <v>1.9854477880042432</v>
          </cell>
          <cell r="KX421">
            <v>1.3525254935257904</v>
          </cell>
          <cell r="KY421">
            <v>0.78971695654732377</v>
          </cell>
          <cell r="KZ421">
            <v>0.2070631298486261</v>
          </cell>
          <cell r="LA421">
            <v>-0.45799388414975489</v>
          </cell>
          <cell r="LB421">
            <v>0.40052235610227138</v>
          </cell>
          <cell r="LC421">
            <v>1.4556471003648712</v>
          </cell>
          <cell r="LD421">
            <v>1.7230318412551913</v>
          </cell>
          <cell r="LE421">
            <v>1.4489124284382908</v>
          </cell>
          <cell r="LF421">
            <v>0.30097937295016758</v>
          </cell>
          <cell r="LG421">
            <v>-0.90296895342724448</v>
          </cell>
          <cell r="LH421">
            <v>0.56517884276989971</v>
          </cell>
          <cell r="LI421">
            <v>0.5</v>
          </cell>
          <cell r="LJ421">
            <v>0.4</v>
          </cell>
          <cell r="LK421">
            <v>0.3</v>
          </cell>
          <cell r="LL421">
            <v>0.2</v>
          </cell>
          <cell r="LM421">
            <v>0.2</v>
          </cell>
          <cell r="LN421">
            <v>0.4</v>
          </cell>
          <cell r="LO421">
            <v>0.7</v>
          </cell>
          <cell r="LP421">
            <v>1</v>
          </cell>
          <cell r="LQ421">
            <v>0.5</v>
          </cell>
          <cell r="LR421">
            <v>0.3</v>
          </cell>
          <cell r="LS421">
            <v>0.1</v>
          </cell>
          <cell r="LT421">
            <v>-8.0438237211419072E-2</v>
          </cell>
          <cell r="LU421">
            <v>0.4</v>
          </cell>
          <cell r="LV421">
            <v>0.2</v>
          </cell>
          <cell r="LW421">
            <v>0.2</v>
          </cell>
          <cell r="LX421">
            <v>0.2</v>
          </cell>
          <cell r="LY421">
            <v>0.38347972588310331</v>
          </cell>
          <cell r="LZ421">
            <v>0.32832732564995509</v>
          </cell>
          <cell r="MA421">
            <v>0.49702206800312143</v>
          </cell>
          <cell r="MB421">
            <v>0.51959057241700779</v>
          </cell>
          <cell r="MC421">
            <v>0.54603216538678756</v>
          </cell>
          <cell r="MD421">
            <v>0.48018570382236769</v>
          </cell>
          <cell r="ME421">
            <v>0.39172000602914936</v>
          </cell>
        </row>
        <row r="422">
          <cell r="F422" t="str">
            <v>Residencial</v>
          </cell>
          <cell r="H422">
            <v>0.3201774440699241</v>
          </cell>
          <cell r="I422">
            <v>0.54758101503946743</v>
          </cell>
          <cell r="J422">
            <v>0.42726043487269599</v>
          </cell>
          <cell r="K422">
            <v>0.24356243047227014</v>
          </cell>
          <cell r="L422">
            <v>0.56674537755296128</v>
          </cell>
          <cell r="M422">
            <v>1.013426593211793</v>
          </cell>
          <cell r="N422">
            <v>1.0672998767624537</v>
          </cell>
          <cell r="O422">
            <v>1.2580882707300585</v>
          </cell>
          <cell r="P422">
            <v>1.2106859942136952</v>
          </cell>
          <cell r="Q422">
            <v>0.65640371349557947</v>
          </cell>
          <cell r="R422">
            <v>0.22686597204664391</v>
          </cell>
          <cell r="S422">
            <v>0.42973355942532415</v>
          </cell>
          <cell r="T422">
            <v>0.72475348672620998</v>
          </cell>
          <cell r="U422">
            <v>0.64942944123116053</v>
          </cell>
          <cell r="V422">
            <v>0.42994891132490293</v>
          </cell>
          <cell r="W422">
            <v>0.5106568997733878</v>
          </cell>
          <cell r="X422">
            <v>0.5560559284664135</v>
          </cell>
          <cell r="Y422">
            <v>0.41528597657617711</v>
          </cell>
          <cell r="Z422">
            <v>0.17058070133699521</v>
          </cell>
          <cell r="AA422">
            <v>0.27026122620283916</v>
          </cell>
          <cell r="AB422">
            <v>0.52275713147260161</v>
          </cell>
          <cell r="AC422">
            <v>0.61083489726834317</v>
          </cell>
          <cell r="AD422">
            <v>0.70749978130114122</v>
          </cell>
          <cell r="AE422">
            <v>0.30815473404556698</v>
          </cell>
          <cell r="AF422">
            <v>-0.14570703399878474</v>
          </cell>
          <cell r="AG422">
            <v>-0.2230482040925463</v>
          </cell>
          <cell r="AH422">
            <v>0.12336568914649235</v>
          </cell>
          <cell r="AI422">
            <v>0.23010634549378825</v>
          </cell>
          <cell r="AJ422">
            <v>0.35539459173912769</v>
          </cell>
          <cell r="AK422">
            <v>0.61218035614402955</v>
          </cell>
          <cell r="AL422">
            <v>0.72715573254177612</v>
          </cell>
          <cell r="AM422">
            <v>0.90154894643808015</v>
          </cell>
          <cell r="AN422">
            <v>0.51121748654130317</v>
          </cell>
          <cell r="AO422">
            <v>0.2688309318779688</v>
          </cell>
          <cell r="AP422">
            <v>0.40957872358962666</v>
          </cell>
          <cell r="AQ422">
            <v>0.40846551820385441</v>
          </cell>
          <cell r="AR422">
            <v>8.3768592943375325E-2</v>
          </cell>
          <cell r="AS422">
            <v>-0.22488703366126298</v>
          </cell>
          <cell r="AT422">
            <v>-0.21597550437334204</v>
          </cell>
          <cell r="AU422">
            <v>1.8897898809195356E-2</v>
          </cell>
          <cell r="AV422">
            <v>0.23063242906172793</v>
          </cell>
          <cell r="AW422">
            <v>0.35829190457261045</v>
          </cell>
          <cell r="AX422">
            <v>0.32452851041114811</v>
          </cell>
          <cell r="AY422">
            <v>0.1945445457528524</v>
          </cell>
          <cell r="AZ422">
            <v>4.6559695079204993E-3</v>
          </cell>
          <cell r="BA422">
            <v>-0.19401307144289037</v>
          </cell>
          <cell r="BB422">
            <v>-0.23091227276357687</v>
          </cell>
          <cell r="BC422">
            <v>7.1567526503784531E-3</v>
          </cell>
          <cell r="BD422">
            <v>-7.4612047669972981E-2</v>
          </cell>
          <cell r="BE422">
            <v>-0.31544290617735882</v>
          </cell>
          <cell r="BF422">
            <v>-0.22761098940302904</v>
          </cell>
          <cell r="BG422">
            <v>-8.5409638976202851E-2</v>
          </cell>
          <cell r="BH422">
            <v>5.4738683666686952E-2</v>
          </cell>
          <cell r="BI422">
            <v>-5.1175546661654577E-4</v>
          </cell>
          <cell r="BJ422">
            <v>0.25881696198812087</v>
          </cell>
          <cell r="BK422">
            <v>0.45236657645058609</v>
          </cell>
          <cell r="BL422">
            <v>0.53118944888446284</v>
          </cell>
          <cell r="BM422">
            <v>0.27546363220997416</v>
          </cell>
          <cell r="BN422">
            <v>7.6417451605769071E-2</v>
          </cell>
          <cell r="BO422">
            <v>4.5953551864962389E-2</v>
          </cell>
          <cell r="BP422">
            <v>-0.30339839615839159</v>
          </cell>
          <cell r="BQ422">
            <v>-1.0145617512089906</v>
          </cell>
          <cell r="BR422">
            <v>-0.7064247916143771</v>
          </cell>
          <cell r="BS422">
            <v>5.3170451191828096E-2</v>
          </cell>
          <cell r="BT422">
            <v>1.6130269720026517E-2</v>
          </cell>
          <cell r="BU422">
            <v>1.6333176562178389E-2</v>
          </cell>
          <cell r="BV422">
            <v>-3.053769352093999E-2</v>
          </cell>
          <cell r="BW422">
            <v>-0.47924257540367876</v>
          </cell>
          <cell r="BX422">
            <v>-0.31421755463992462</v>
          </cell>
          <cell r="BY422">
            <v>7.917557976641125E-2</v>
          </cell>
          <cell r="BZ422">
            <v>-5.6335331073814991E-2</v>
          </cell>
          <cell r="CA422">
            <v>-0.16440919291993844</v>
          </cell>
          <cell r="CB422">
            <v>-0.15253634904847804</v>
          </cell>
          <cell r="CC422">
            <v>-0.13893019686690386</v>
          </cell>
          <cell r="CD422">
            <v>2.3496807504209315E-2</v>
          </cell>
          <cell r="CE422">
            <v>0.12405366326460163</v>
          </cell>
          <cell r="CF422">
            <v>0.29832260599187105</v>
          </cell>
          <cell r="CG422">
            <v>0.70140002763269371</v>
          </cell>
          <cell r="CH422">
            <v>0.5831909815783668</v>
          </cell>
          <cell r="CI422">
            <v>-0.13763270652992027</v>
          </cell>
          <cell r="CJ422">
            <v>-0.47134485344488269</v>
          </cell>
          <cell r="CK422">
            <v>-1.7533964893755381E-2</v>
          </cell>
          <cell r="CL422">
            <v>0.22965764055109264</v>
          </cell>
          <cell r="CM422">
            <v>-2.74255693270609E-2</v>
          </cell>
          <cell r="CN422">
            <v>0.10950952542815622</v>
          </cell>
          <cell r="CO422">
            <v>0.60085911026058381</v>
          </cell>
          <cell r="CP422">
            <v>0.86472082135492856</v>
          </cell>
          <cell r="CQ422">
            <v>0.58183032877846252</v>
          </cell>
          <cell r="CR422">
            <v>-7.5128681654168167E-2</v>
          </cell>
          <cell r="CS422">
            <v>-0.18208363450547477</v>
          </cell>
          <cell r="CT422">
            <v>0.18787883322697058</v>
          </cell>
          <cell r="CU422">
            <v>0.36421822673129761</v>
          </cell>
          <cell r="CV422">
            <v>0.22327718712595646</v>
          </cell>
          <cell r="CW422">
            <v>8.2051505618433093E-2</v>
          </cell>
          <cell r="CX422">
            <v>9.956595890155992E-2</v>
          </cell>
          <cell r="CY422">
            <v>3.7278583685388562E-2</v>
          </cell>
          <cell r="CZ422">
            <v>6.0329700102119445E-3</v>
          </cell>
          <cell r="DA422">
            <v>6.0329700102119445E-3</v>
          </cell>
          <cell r="DB422">
            <v>-0.12241995399864877</v>
          </cell>
          <cell r="DC422">
            <v>-0.16840919429932144</v>
          </cell>
          <cell r="DD422">
            <v>-6.5181084575176865E-2</v>
          </cell>
          <cell r="DE422">
            <v>0.11591813931319889</v>
          </cell>
          <cell r="DF422">
            <v>0.38948606172130856</v>
          </cell>
          <cell r="DG422">
            <v>0.72032632905765415</v>
          </cell>
          <cell r="DH422">
            <v>0.95341533133133416</v>
          </cell>
          <cell r="DI422">
            <v>0.56291210966242866</v>
          </cell>
          <cell r="DJ422">
            <v>9.5656682125303261E-2</v>
          </cell>
          <cell r="DK422">
            <v>-3.1096997270340346E-3</v>
          </cell>
          <cell r="DL422">
            <v>0.6273971979947085</v>
          </cell>
          <cell r="DM422">
            <v>1.3501972434081551</v>
          </cell>
          <cell r="DN422">
            <v>1.0092376384887096</v>
          </cell>
          <cell r="DO422">
            <v>0.43891609604468856</v>
          </cell>
          <cell r="DP422">
            <v>0.31615975545256225</v>
          </cell>
          <cell r="DQ422">
            <v>0.59035196472920126</v>
          </cell>
          <cell r="DR422">
            <v>0.86002112246558227</v>
          </cell>
          <cell r="DS422">
            <v>0.83724178770244384</v>
          </cell>
          <cell r="DT422">
            <v>0.42618345248982203</v>
          </cell>
          <cell r="DU422">
            <v>0.23620871606364918</v>
          </cell>
          <cell r="DV422">
            <v>0.11604456249746681</v>
          </cell>
          <cell r="DW422">
            <v>-9.348866059705141E-2</v>
          </cell>
          <cell r="DX422">
            <v>-3.1236606673015154E-2</v>
          </cell>
          <cell r="DY422">
            <v>0.10174028376959716</v>
          </cell>
          <cell r="DZ422">
            <v>0.13021212553622258</v>
          </cell>
          <cell r="EA422">
            <v>7.0889274304892946E-2</v>
          </cell>
          <cell r="EB422">
            <v>0.14526972526364229</v>
          </cell>
          <cell r="EC422">
            <v>0.17555117840831153</v>
          </cell>
          <cell r="ED422">
            <v>1.8485260430515025E-3</v>
          </cell>
          <cell r="EE422">
            <v>1.6319169065854882E-2</v>
          </cell>
          <cell r="EF422">
            <v>0.50968834781179218</v>
          </cell>
          <cell r="EG422">
            <v>0.55348677864240825</v>
          </cell>
          <cell r="EH422">
            <v>0.25950608193549046</v>
          </cell>
          <cell r="EI422">
            <v>4.660445366696888E-2</v>
          </cell>
          <cell r="EJ422">
            <v>0.36438756490867591</v>
          </cell>
          <cell r="EK422">
            <v>0.44840433315498707</v>
          </cell>
          <cell r="EL422">
            <v>0.18443510599592247</v>
          </cell>
          <cell r="EM422">
            <v>6.1346328293692708E-2</v>
          </cell>
          <cell r="EN422">
            <v>7.6490979352328958E-2</v>
          </cell>
          <cell r="EO422">
            <v>0.12145853130111649</v>
          </cell>
          <cell r="EP422">
            <v>0.25500089087616729</v>
          </cell>
          <cell r="EQ422">
            <v>0.30642533344478834</v>
          </cell>
          <cell r="ER422">
            <v>0.34436755585541295</v>
          </cell>
          <cell r="ES422">
            <v>0.37413573956035229</v>
          </cell>
          <cell r="ET422">
            <v>0.21161203899780168</v>
          </cell>
          <cell r="EU422">
            <v>8.6495164830785509E-2</v>
          </cell>
          <cell r="EV422">
            <v>-1.4843489543404063E-3</v>
          </cell>
          <cell r="EW422">
            <v>-5.5027135601217095E-2</v>
          </cell>
          <cell r="EX422">
            <v>-1.8023784572441841E-2</v>
          </cell>
          <cell r="EY422">
            <v>0.13022564683462559</v>
          </cell>
          <cell r="EZ422">
            <v>0.18537160492488663</v>
          </cell>
          <cell r="FA422">
            <v>0.318104361685288</v>
          </cell>
          <cell r="FB422">
            <v>0.50551380536023882</v>
          </cell>
          <cell r="FC422">
            <v>0.60830005230373063</v>
          </cell>
          <cell r="FD422">
            <v>0.84161504473589055</v>
          </cell>
          <cell r="FE422">
            <v>0.84754041152579962</v>
          </cell>
          <cell r="FF422">
            <v>0.48967198107954851</v>
          </cell>
          <cell r="FG422">
            <v>0.26302124496634904</v>
          </cell>
          <cell r="FH422">
            <v>0.15686570042099174</v>
          </cell>
          <cell r="FI422">
            <v>0.1274206981148317</v>
          </cell>
          <cell r="FJ422">
            <v>4.7081905781584582E-2</v>
          </cell>
          <cell r="FK422">
            <v>3.7892097787724913E-2</v>
          </cell>
          <cell r="FL422">
            <v>0.20722945859530914</v>
          </cell>
          <cell r="FM422">
            <v>0.56195459501473555</v>
          </cell>
          <cell r="FN422">
            <v>0.60673229490726266</v>
          </cell>
          <cell r="FO422">
            <v>0.30646076146076151</v>
          </cell>
          <cell r="FP422">
            <v>0.1021308075815533</v>
          </cell>
          <cell r="FQ422">
            <v>0.19998227850836903</v>
          </cell>
          <cell r="FR422">
            <v>0.21101543040144918</v>
          </cell>
          <cell r="FS422">
            <v>0.11739686084072236</v>
          </cell>
          <cell r="FT422">
            <v>0.17832209210513802</v>
          </cell>
          <cell r="FU422">
            <v>0.1053772014708728</v>
          </cell>
          <cell r="FV422">
            <v>0.10877040190955421</v>
          </cell>
          <cell r="FW422">
            <v>0.11540220349967595</v>
          </cell>
          <cell r="FX422">
            <v>-7.8380024360535955E-2</v>
          </cell>
          <cell r="FY422">
            <v>0.10908712559663931</v>
          </cell>
          <cell r="FZ422">
            <v>0.54906864274570966</v>
          </cell>
          <cell r="GA422">
            <v>0.59722633723427798</v>
          </cell>
          <cell r="GB422">
            <v>0.51626241641238713</v>
          </cell>
          <cell r="GC422">
            <v>0.52070520667830078</v>
          </cell>
          <cell r="GD422">
            <v>0.32933989457010054</v>
          </cell>
          <cell r="GE422">
            <v>-8.4876732634644972E-2</v>
          </cell>
          <cell r="GF422">
            <v>-0.13950654738752752</v>
          </cell>
          <cell r="GG422">
            <v>9.7631904557235707E-2</v>
          </cell>
          <cell r="GH422">
            <v>-9.0936612562853347E-2</v>
          </cell>
          <cell r="GI422">
            <v>-0.21812112024464508</v>
          </cell>
          <cell r="GJ422">
            <v>0.18804953074073585</v>
          </cell>
          <cell r="GK422">
            <v>0.73204889467524115</v>
          </cell>
          <cell r="GL422">
            <v>0.71081642030089009</v>
          </cell>
          <cell r="GM422">
            <v>9.1566549808957343E-2</v>
          </cell>
          <cell r="GN422">
            <v>0.14609819460480739</v>
          </cell>
          <cell r="GO422">
            <v>0.74860603821387095</v>
          </cell>
          <cell r="GP422">
            <v>0.9420257899658856</v>
          </cell>
          <cell r="GQ422">
            <v>0.63892405396858876</v>
          </cell>
          <cell r="GR422">
            <v>8.4598951558866445E-2</v>
          </cell>
          <cell r="GS422">
            <v>-1.6875609369844937</v>
          </cell>
          <cell r="GT422">
            <v>-5.7611252665174613</v>
          </cell>
          <cell r="GU422">
            <v>-6.2784028971772843</v>
          </cell>
          <cell r="GV422">
            <v>-1.9186141919420552</v>
          </cell>
          <cell r="GW422">
            <v>0.43505826625207056</v>
          </cell>
          <cell r="GX422">
            <v>0.23609962174461238</v>
          </cell>
          <cell r="GY422">
            <v>-6.3472825849964346E-2</v>
          </cell>
          <cell r="GZ422">
            <v>8.7374700283368481E-2</v>
          </cell>
          <cell r="HA422">
            <v>0.26622895918337502</v>
          </cell>
          <cell r="HB422">
            <v>0.30117433414043582</v>
          </cell>
          <cell r="HC422">
            <v>0.35932390489576016</v>
          </cell>
          <cell r="HD422">
            <v>0.41848954683485162</v>
          </cell>
          <cell r="HE422">
            <v>0.37802533237776248</v>
          </cell>
          <cell r="HF422">
            <v>0.27680739016584227</v>
          </cell>
          <cell r="HG422">
            <v>0.2853731343283582</v>
          </cell>
          <cell r="HH422">
            <v>0.34826651748739484</v>
          </cell>
          <cell r="HI422">
            <v>0.46068951953614384</v>
          </cell>
          <cell r="HJ422">
            <v>0.3288678039927404</v>
          </cell>
          <cell r="HK422">
            <v>2.4504562189851156E-2</v>
          </cell>
          <cell r="HL422">
            <v>0.35123004449097089</v>
          </cell>
          <cell r="HM422">
            <v>0.80772734588765494</v>
          </cell>
          <cell r="HN422">
            <v>0.43422756882004054</v>
          </cell>
          <cell r="HO422">
            <v>0.30374896020314346</v>
          </cell>
          <cell r="HP422">
            <v>9.8927026078821145E-2</v>
          </cell>
          <cell r="HQ422">
            <v>-1.0653640585297464E-2</v>
          </cell>
          <cell r="HR422">
            <v>0.11837640763282464</v>
          </cell>
          <cell r="HS422">
            <v>0.34757291819650465</v>
          </cell>
          <cell r="HT422">
            <v>-0.39841207873060935</v>
          </cell>
          <cell r="HU422">
            <v>-1.084684921009196</v>
          </cell>
          <cell r="HV422">
            <v>-0.18907580244697719</v>
          </cell>
          <cell r="HW422">
            <v>0.88282387081253377</v>
          </cell>
          <cell r="HX422">
            <v>1.7148191497394849</v>
          </cell>
          <cell r="HY422">
            <v>0.38299038216273817</v>
          </cell>
          <cell r="HZ422">
            <v>-0.36010365170636982</v>
          </cell>
          <cell r="IA422">
            <v>0.2808891859015753</v>
          </cell>
          <cell r="IB422">
            <v>4.8107489305296194E-2</v>
          </cell>
          <cell r="IC422">
            <v>1.0107119444277375</v>
          </cell>
          <cell r="ID422">
            <v>1.4717571297148115</v>
          </cell>
          <cell r="IE422">
            <v>1.0113301475295133</v>
          </cell>
          <cell r="IF422">
            <v>0.73084791927129811</v>
          </cell>
          <cell r="IG422">
            <v>0.92216897912141504</v>
          </cell>
          <cell r="IH422">
            <v>1.0395926722539495</v>
          </cell>
          <cell r="II422">
            <v>0.72045374241799665</v>
          </cell>
          <cell r="IJ422">
            <v>0.44905748041948762</v>
          </cell>
          <cell r="IK422">
            <v>0.7569580024367687</v>
          </cell>
          <cell r="IL422">
            <v>0.8372954806756876</v>
          </cell>
          <cell r="IM422">
            <v>0.34857303930182154</v>
          </cell>
          <cell r="IN422">
            <v>1.2978434175237983</v>
          </cell>
          <cell r="IO422">
            <v>3.9500647182549598</v>
          </cell>
          <cell r="IP422">
            <v>3.6643042712461464</v>
          </cell>
          <cell r="IQ422">
            <v>1.4974788712218878</v>
          </cell>
          <cell r="IR422">
            <v>4.5072058190582762</v>
          </cell>
          <cell r="IS422">
            <v>9.5774470394971818</v>
          </cell>
          <cell r="IT422">
            <v>6.3046934719461847</v>
          </cell>
          <cell r="IU422">
            <v>0.94921015086263838</v>
          </cell>
          <cell r="IV422">
            <v>1.0682412412280122</v>
          </cell>
          <cell r="IW422">
            <v>1.8438606435284657</v>
          </cell>
          <cell r="IX422">
            <v>1.3285540837400192</v>
          </cell>
          <cell r="IY422">
            <v>1.0677452118019792</v>
          </cell>
          <cell r="IZ422">
            <v>1.9396113055675728</v>
          </cell>
          <cell r="JA422">
            <v>2.6837298976845769</v>
          </cell>
          <cell r="JB422">
            <v>1.5184407218161824</v>
          </cell>
          <cell r="JC422">
            <v>-7.3653133240760768E-2</v>
          </cell>
          <cell r="JD422">
            <v>0.840509988610041</v>
          </cell>
          <cell r="JE422">
            <v>2.2068742413982547</v>
          </cell>
          <cell r="JF422">
            <v>1.9046791948018857</v>
          </cell>
          <cell r="JG422">
            <v>1.0664024834728403</v>
          </cell>
          <cell r="JH422">
            <v>0.91182628174473335</v>
          </cell>
          <cell r="JI422">
            <v>0.82884998244822217</v>
          </cell>
          <cell r="JJ422">
            <v>0.6104245953390095</v>
          </cell>
          <cell r="JK422">
            <v>0.20523978797166256</v>
          </cell>
          <cell r="JL422">
            <v>0.54501720430107525</v>
          </cell>
          <cell r="JM422">
            <v>1.0744166856506441</v>
          </cell>
          <cell r="JN422">
            <v>0.28731948553217962</v>
          </cell>
          <cell r="JO422">
            <v>-0.89158764376925936</v>
          </cell>
          <cell r="JP422">
            <v>-1.869957887709117</v>
          </cell>
          <cell r="JQ422">
            <v>-2.2376513489092553</v>
          </cell>
          <cell r="JR422">
            <v>-1.4281652738358037</v>
          </cell>
          <cell r="JS422">
            <v>-1.2371607967409306</v>
          </cell>
          <cell r="JT422">
            <v>1.3633762527466637</v>
          </cell>
          <cell r="JU422">
            <v>3.0328748615126875</v>
          </cell>
          <cell r="JV422">
            <v>1.5605576589788031</v>
          </cell>
          <cell r="JW422">
            <v>0.52519479318091711</v>
          </cell>
          <cell r="JX422">
            <v>-0.55776439424888968</v>
          </cell>
          <cell r="JY422">
            <v>-1.183135273475634</v>
          </cell>
          <cell r="JZ422">
            <v>-0.73173830779480353</v>
          </cell>
          <cell r="KA422">
            <v>-6.2508387235298848E-2</v>
          </cell>
          <cell r="KB422">
            <v>0.33581672554677605</v>
          </cell>
          <cell r="KC422">
            <v>0.75891225183426836</v>
          </cell>
          <cell r="KD422">
            <v>0.88624100864786204</v>
          </cell>
          <cell r="KE422">
            <v>0.4578459374372027</v>
          </cell>
          <cell r="KF422">
            <v>0.22131489185248601</v>
          </cell>
          <cell r="KG422">
            <v>0.11948993234751454</v>
          </cell>
          <cell r="KH422">
            <v>-0.97153628967510564</v>
          </cell>
          <cell r="KI422">
            <v>-1.7260211357099862</v>
          </cell>
          <cell r="KJ422">
            <v>-0.92652921985623593</v>
          </cell>
          <cell r="KK422">
            <v>-3.4482292548398519E-2</v>
          </cell>
          <cell r="KL422">
            <v>8.8271816449884358E-3</v>
          </cell>
          <cell r="KM422">
            <v>0.1553489264855083</v>
          </cell>
          <cell r="KN422">
            <v>0.93977003733965314</v>
          </cell>
          <cell r="KO422">
            <v>1.9412277328352265</v>
          </cell>
          <cell r="KP422">
            <v>0.38544921394395087</v>
          </cell>
          <cell r="KQ422">
            <v>-2.7540458664793825</v>
          </cell>
          <cell r="KR422">
            <v>-0.28948932105083591</v>
          </cell>
          <cell r="KS422">
            <v>4.0304889717130701</v>
          </cell>
          <cell r="KT422">
            <v>1.3689821115013172</v>
          </cell>
          <cell r="KU422">
            <v>-2.0506062353335568</v>
          </cell>
          <cell r="KV422">
            <v>0.17944789350973267</v>
          </cell>
          <cell r="KW422">
            <v>3.1345078059907405</v>
          </cell>
          <cell r="KX422">
            <v>2.1511965638802222</v>
          </cell>
          <cell r="KY422">
            <v>1.235596160994</v>
          </cell>
          <cell r="KZ422">
            <v>0.47600074301105216</v>
          </cell>
          <cell r="LA422">
            <v>-0.34940726728146937</v>
          </cell>
          <cell r="LB422">
            <v>0.86978598810310648</v>
          </cell>
          <cell r="LC422">
            <v>2.2890100487250922</v>
          </cell>
          <cell r="LD422">
            <v>2.6594853385930302</v>
          </cell>
          <cell r="LE422">
            <v>2.4700949034759052</v>
          </cell>
          <cell r="LF422">
            <v>0.84602035558066957</v>
          </cell>
          <cell r="LG422">
            <v>-1.2202758946253336</v>
          </cell>
          <cell r="LH422">
            <v>8.9496191024776087E-2</v>
          </cell>
          <cell r="LI422">
            <v>0.5</v>
          </cell>
          <cell r="LJ422">
            <v>0.4</v>
          </cell>
          <cell r="LK422">
            <v>0.3</v>
          </cell>
          <cell r="LL422">
            <v>0.2</v>
          </cell>
          <cell r="LM422">
            <v>0.2</v>
          </cell>
          <cell r="LN422">
            <v>0.4</v>
          </cell>
          <cell r="LO422">
            <v>0.7</v>
          </cell>
          <cell r="LP422">
            <v>1</v>
          </cell>
          <cell r="LQ422">
            <v>0.5</v>
          </cell>
          <cell r="LR422">
            <v>0.4</v>
          </cell>
          <cell r="LS422">
            <v>0.1</v>
          </cell>
          <cell r="LT422">
            <v>-8.0438237211419072E-2</v>
          </cell>
          <cell r="LU422">
            <v>0.4</v>
          </cell>
          <cell r="LV422">
            <v>0.2</v>
          </cell>
          <cell r="LW422">
            <v>0.2</v>
          </cell>
          <cell r="LX422">
            <v>0.2</v>
          </cell>
          <cell r="LY422">
            <v>0.38347972588310331</v>
          </cell>
          <cell r="LZ422">
            <v>0.32832732564995509</v>
          </cell>
          <cell r="MA422">
            <v>0.49702206800312143</v>
          </cell>
          <cell r="MB422">
            <v>0.51959057241700779</v>
          </cell>
          <cell r="MC422">
            <v>0.54603216538678756</v>
          </cell>
          <cell r="MD422">
            <v>0.48018570382236769</v>
          </cell>
          <cell r="ME422">
            <v>0.39172000602914936</v>
          </cell>
        </row>
        <row r="423">
          <cell r="A423">
            <v>2101004</v>
          </cell>
          <cell r="G423" t="str">
            <v>Taxa de Água e Esgoto</v>
          </cell>
          <cell r="H423">
            <v>0.43</v>
          </cell>
          <cell r="I423">
            <v>0.41</v>
          </cell>
          <cell r="J423">
            <v>0.77</v>
          </cell>
          <cell r="K423">
            <v>1.67</v>
          </cell>
          <cell r="L423">
            <v>3.44</v>
          </cell>
          <cell r="M423">
            <v>4.42</v>
          </cell>
          <cell r="N423">
            <v>1.78</v>
          </cell>
          <cell r="O423">
            <v>0.12</v>
          </cell>
          <cell r="P423">
            <v>0.28999999999999998</v>
          </cell>
          <cell r="Q423">
            <v>0.24</v>
          </cell>
          <cell r="R423">
            <v>0.2</v>
          </cell>
          <cell r="S423">
            <v>0.43</v>
          </cell>
          <cell r="T423">
            <v>0.56999999999999995</v>
          </cell>
          <cell r="U423">
            <v>0.21</v>
          </cell>
          <cell r="V423">
            <v>0.35</v>
          </cell>
          <cell r="W423">
            <v>2.39</v>
          </cell>
          <cell r="X423">
            <v>3.24</v>
          </cell>
          <cell r="Y423">
            <v>2.08</v>
          </cell>
          <cell r="Z423">
            <v>1.17</v>
          </cell>
          <cell r="AA423">
            <v>0.28999999999999998</v>
          </cell>
          <cell r="AB423">
            <v>0.12</v>
          </cell>
          <cell r="AC423">
            <v>0.33</v>
          </cell>
          <cell r="AD423">
            <v>0.37</v>
          </cell>
          <cell r="AE423">
            <v>0.16</v>
          </cell>
          <cell r="AF423">
            <v>0.11</v>
          </cell>
          <cell r="AG423">
            <v>0.21</v>
          </cell>
          <cell r="AH423">
            <v>0.1</v>
          </cell>
          <cell r="AI423">
            <v>0</v>
          </cell>
          <cell r="AJ423">
            <v>0.88</v>
          </cell>
          <cell r="AK423">
            <v>1.84</v>
          </cell>
          <cell r="AL423">
            <v>1.1299999999999999</v>
          </cell>
          <cell r="AM423">
            <v>-0.3</v>
          </cell>
          <cell r="AN423">
            <v>-0.59</v>
          </cell>
          <cell r="AO423">
            <v>-0.04</v>
          </cell>
          <cell r="AP423">
            <v>0.18</v>
          </cell>
          <cell r="AQ423">
            <v>0.4</v>
          </cell>
          <cell r="AR423">
            <v>0.39</v>
          </cell>
          <cell r="AS423">
            <v>0.27</v>
          </cell>
          <cell r="AT423">
            <v>0.39</v>
          </cell>
          <cell r="AU423">
            <v>0.51</v>
          </cell>
          <cell r="AV423">
            <v>1.19</v>
          </cell>
          <cell r="AW423">
            <v>1.89</v>
          </cell>
          <cell r="AX423">
            <v>1.08</v>
          </cell>
          <cell r="AY423">
            <v>0.13</v>
          </cell>
          <cell r="AZ423">
            <v>0</v>
          </cell>
          <cell r="BA423">
            <v>0</v>
          </cell>
          <cell r="BB423">
            <v>0</v>
          </cell>
          <cell r="BC423">
            <v>0</v>
          </cell>
          <cell r="BD423">
            <v>0</v>
          </cell>
          <cell r="BE423">
            <v>0</v>
          </cell>
          <cell r="BF423">
            <v>0</v>
          </cell>
          <cell r="BG423">
            <v>0</v>
          </cell>
          <cell r="BH423">
            <v>0.57999999999999996</v>
          </cell>
          <cell r="BI423">
            <v>1.24</v>
          </cell>
          <cell r="BJ423">
            <v>1</v>
          </cell>
          <cell r="BK423">
            <v>0.72</v>
          </cell>
          <cell r="BL423">
            <v>0.48</v>
          </cell>
          <cell r="BM423">
            <v>0.19</v>
          </cell>
          <cell r="BN423">
            <v>0.27</v>
          </cell>
          <cell r="BO423">
            <v>0.38</v>
          </cell>
          <cell r="BP423">
            <v>0.24</v>
          </cell>
          <cell r="BQ423">
            <v>0.23</v>
          </cell>
          <cell r="BR423">
            <v>0.21</v>
          </cell>
          <cell r="BS423">
            <v>0.02</v>
          </cell>
          <cell r="BT423">
            <v>0.69</v>
          </cell>
          <cell r="BU423">
            <v>1.23</v>
          </cell>
          <cell r="BV423">
            <v>1.17</v>
          </cell>
          <cell r="BW423">
            <v>0.71</v>
          </cell>
          <cell r="BX423">
            <v>0.08</v>
          </cell>
          <cell r="BY423">
            <v>0.01</v>
          </cell>
          <cell r="BZ423">
            <v>0</v>
          </cell>
          <cell r="CA423">
            <v>0</v>
          </cell>
          <cell r="CB423">
            <v>0</v>
          </cell>
          <cell r="CC423">
            <v>0</v>
          </cell>
          <cell r="CD423">
            <v>0</v>
          </cell>
          <cell r="CE423">
            <v>0</v>
          </cell>
          <cell r="CF423">
            <v>0.67</v>
          </cell>
          <cell r="CG423">
            <v>1.43</v>
          </cell>
          <cell r="CH423">
            <v>0.98</v>
          </cell>
          <cell r="CI423">
            <v>0.41</v>
          </cell>
          <cell r="CJ423">
            <v>0.33</v>
          </cell>
          <cell r="CK423">
            <v>0.23</v>
          </cell>
          <cell r="CL423">
            <v>0.38</v>
          </cell>
          <cell r="CM423">
            <v>0.73</v>
          </cell>
          <cell r="CN423">
            <v>0.87</v>
          </cell>
          <cell r="CO423">
            <v>0.79</v>
          </cell>
          <cell r="CP423">
            <v>1.0900000000000001</v>
          </cell>
          <cell r="CQ423">
            <v>1.57</v>
          </cell>
          <cell r="CR423">
            <v>1.05</v>
          </cell>
          <cell r="CS423">
            <v>0.96</v>
          </cell>
          <cell r="CT423">
            <v>1.37</v>
          </cell>
          <cell r="CU423">
            <v>0.77</v>
          </cell>
          <cell r="CV423">
            <v>0.15</v>
          </cell>
          <cell r="CW423">
            <v>0</v>
          </cell>
          <cell r="CX423">
            <v>0</v>
          </cell>
          <cell r="CY423">
            <v>0</v>
          </cell>
          <cell r="CZ423">
            <v>0</v>
          </cell>
          <cell r="DA423">
            <v>0</v>
          </cell>
          <cell r="DB423">
            <v>0</v>
          </cell>
          <cell r="DC423">
            <v>0</v>
          </cell>
          <cell r="DD423">
            <v>0</v>
          </cell>
          <cell r="DE423">
            <v>0</v>
          </cell>
          <cell r="DF423">
            <v>0.28000000000000003</v>
          </cell>
          <cell r="DG423">
            <v>0.61</v>
          </cell>
          <cell r="DH423">
            <v>0.99</v>
          </cell>
          <cell r="DI423">
            <v>1.34</v>
          </cell>
          <cell r="DJ423">
            <v>0.74</v>
          </cell>
          <cell r="DK423">
            <v>0.09</v>
          </cell>
          <cell r="DL423">
            <v>0.12</v>
          </cell>
          <cell r="DM423">
            <v>0.23</v>
          </cell>
          <cell r="DN423">
            <v>0.64</v>
          </cell>
          <cell r="DO423">
            <v>1</v>
          </cell>
          <cell r="DP423">
            <v>0.71</v>
          </cell>
          <cell r="DQ423">
            <v>0.82</v>
          </cell>
          <cell r="DR423">
            <v>1.1100000000000001</v>
          </cell>
          <cell r="DS423">
            <v>0.53</v>
          </cell>
          <cell r="DT423">
            <v>0</v>
          </cell>
          <cell r="DU423">
            <v>0.05</v>
          </cell>
          <cell r="DV423">
            <v>0.16</v>
          </cell>
          <cell r="DW423">
            <v>0.17</v>
          </cell>
          <cell r="DX423">
            <v>0.05</v>
          </cell>
          <cell r="DY423">
            <v>0</v>
          </cell>
          <cell r="DZ423">
            <v>0</v>
          </cell>
          <cell r="EA423">
            <v>0</v>
          </cell>
          <cell r="EB423">
            <v>0.37</v>
          </cell>
          <cell r="EC423">
            <v>0.74</v>
          </cell>
          <cell r="ED423">
            <v>0.45</v>
          </cell>
          <cell r="EE423">
            <v>0.08</v>
          </cell>
          <cell r="EF423">
            <v>0.39</v>
          </cell>
          <cell r="EG423">
            <v>0.84</v>
          </cell>
          <cell r="EH423">
            <v>0.5</v>
          </cell>
          <cell r="EI423">
            <v>0.06</v>
          </cell>
          <cell r="EJ423">
            <v>0.06</v>
          </cell>
          <cell r="EK423">
            <v>0.13</v>
          </cell>
          <cell r="EL423">
            <v>0.18</v>
          </cell>
          <cell r="EM423">
            <v>0.23</v>
          </cell>
          <cell r="EN423">
            <v>0.26</v>
          </cell>
          <cell r="EO423">
            <v>0.7</v>
          </cell>
          <cell r="EP423">
            <v>1.0900000000000001</v>
          </cell>
          <cell r="EQ423">
            <v>0.52</v>
          </cell>
          <cell r="ER423">
            <v>0</v>
          </cell>
          <cell r="ES423">
            <v>0</v>
          </cell>
          <cell r="ET423">
            <v>0</v>
          </cell>
          <cell r="EU423">
            <v>0.03</v>
          </cell>
          <cell r="EV423">
            <v>7.0000000000000007E-2</v>
          </cell>
          <cell r="EW423">
            <v>7.0000000000000007E-2</v>
          </cell>
          <cell r="EX423">
            <v>0.19</v>
          </cell>
          <cell r="EY423">
            <v>0.42</v>
          </cell>
          <cell r="EZ423">
            <v>0.41</v>
          </cell>
          <cell r="FA423">
            <v>0.66</v>
          </cell>
          <cell r="FB423">
            <v>1.06</v>
          </cell>
          <cell r="FC423">
            <v>1</v>
          </cell>
          <cell r="FD423">
            <v>1.64</v>
          </cell>
          <cell r="FE423">
            <v>2.3199999999999998</v>
          </cell>
          <cell r="FF423">
            <v>1.1599999999999999</v>
          </cell>
          <cell r="FG423">
            <v>0.08</v>
          </cell>
          <cell r="FH423">
            <v>0.15</v>
          </cell>
          <cell r="FI423">
            <v>0.33</v>
          </cell>
          <cell r="FJ423">
            <v>0.67</v>
          </cell>
          <cell r="FK423">
            <v>1.05</v>
          </cell>
          <cell r="FL423">
            <v>0.89</v>
          </cell>
          <cell r="FM423">
            <v>1.19</v>
          </cell>
          <cell r="FN423">
            <v>1.73</v>
          </cell>
          <cell r="FO423">
            <v>0.86</v>
          </cell>
          <cell r="FP423">
            <v>0</v>
          </cell>
          <cell r="FQ423">
            <v>0</v>
          </cell>
          <cell r="FR423">
            <v>0</v>
          </cell>
          <cell r="FS423">
            <v>0.04</v>
          </cell>
          <cell r="FT423">
            <v>0.13</v>
          </cell>
          <cell r="FU423">
            <v>0.26</v>
          </cell>
          <cell r="FV423">
            <v>0.17</v>
          </cell>
          <cell r="FW423">
            <v>0.21</v>
          </cell>
          <cell r="FX423">
            <v>0.19</v>
          </cell>
          <cell r="FY423">
            <v>0.93</v>
          </cell>
          <cell r="FZ423">
            <v>1.6</v>
          </cell>
          <cell r="GA423">
            <v>0.98</v>
          </cell>
          <cell r="GB423">
            <v>1.1599999999999999</v>
          </cell>
          <cell r="GC423">
            <v>2.3199999999999998</v>
          </cell>
          <cell r="GD423">
            <v>2.2599999999999998</v>
          </cell>
          <cell r="GE423">
            <v>0.83</v>
          </cell>
          <cell r="GF423">
            <v>0.12</v>
          </cell>
          <cell r="GG423">
            <v>0.25</v>
          </cell>
          <cell r="GH423">
            <v>0.65</v>
          </cell>
          <cell r="GI423">
            <v>1.04</v>
          </cell>
          <cell r="GJ423">
            <v>0.78</v>
          </cell>
          <cell r="GK423">
            <v>0.92</v>
          </cell>
          <cell r="GL423">
            <v>1.32</v>
          </cell>
          <cell r="GM423">
            <v>0.63</v>
          </cell>
          <cell r="GN423">
            <v>0</v>
          </cell>
          <cell r="GO423">
            <v>0</v>
          </cell>
          <cell r="GP423">
            <v>0</v>
          </cell>
          <cell r="GQ423">
            <v>0.15</v>
          </cell>
          <cell r="GR423">
            <v>0.16</v>
          </cell>
          <cell r="GS423">
            <v>0.01</v>
          </cell>
          <cell r="GT423">
            <v>0.17</v>
          </cell>
          <cell r="GU423">
            <v>0.35</v>
          </cell>
          <cell r="GV423">
            <v>0.44</v>
          </cell>
          <cell r="GW423">
            <v>0.66</v>
          </cell>
          <cell r="GX423">
            <v>0.88</v>
          </cell>
          <cell r="GY423">
            <v>0.81</v>
          </cell>
          <cell r="GZ423">
            <v>0.9</v>
          </cell>
          <cell r="HA423">
            <v>1.19</v>
          </cell>
          <cell r="HB423">
            <v>1.21</v>
          </cell>
          <cell r="HC423">
            <v>1.03</v>
          </cell>
          <cell r="HD423">
            <v>0.94</v>
          </cell>
          <cell r="HE423">
            <v>0.64</v>
          </cell>
          <cell r="HF423">
            <v>0.16</v>
          </cell>
          <cell r="HG423">
            <v>0.01</v>
          </cell>
          <cell r="HH423">
            <v>0</v>
          </cell>
          <cell r="HI423">
            <v>0</v>
          </cell>
          <cell r="HJ423">
            <v>0</v>
          </cell>
          <cell r="HK423">
            <v>0</v>
          </cell>
          <cell r="HL423">
            <v>0.2</v>
          </cell>
          <cell r="HM423">
            <v>0.52</v>
          </cell>
          <cell r="HN423">
            <v>0.42</v>
          </cell>
          <cell r="HO423">
            <v>0.56999999999999995</v>
          </cell>
          <cell r="HP423">
            <v>0.82</v>
          </cell>
          <cell r="HQ423">
            <v>0.33</v>
          </cell>
          <cell r="HR423">
            <v>0.13</v>
          </cell>
          <cell r="HS423">
            <v>0.37</v>
          </cell>
          <cell r="HT423">
            <v>0.32</v>
          </cell>
          <cell r="HU423">
            <v>0.49</v>
          </cell>
          <cell r="HV423">
            <v>0.87</v>
          </cell>
          <cell r="HW423">
            <v>0.76</v>
          </cell>
          <cell r="HX423">
            <v>0.44</v>
          </cell>
          <cell r="HY423">
            <v>-5.25</v>
          </cell>
          <cell r="HZ423">
            <v>-4.0199999999999996</v>
          </cell>
          <cell r="IA423">
            <v>0.95</v>
          </cell>
          <cell r="IB423">
            <v>-2.36</v>
          </cell>
          <cell r="IC423">
            <v>-1.34</v>
          </cell>
          <cell r="ID423">
            <v>1.37</v>
          </cell>
          <cell r="IE423">
            <v>1.46</v>
          </cell>
          <cell r="IF423">
            <v>-0.17</v>
          </cell>
          <cell r="IG423">
            <v>-0.45</v>
          </cell>
          <cell r="IH423">
            <v>0.27</v>
          </cell>
          <cell r="II423">
            <v>0.26</v>
          </cell>
          <cell r="IJ423">
            <v>-0.27</v>
          </cell>
          <cell r="IK423">
            <v>-0.26</v>
          </cell>
          <cell r="IL423">
            <v>0</v>
          </cell>
          <cell r="IM423">
            <v>0.12</v>
          </cell>
          <cell r="IN423">
            <v>0.77</v>
          </cell>
          <cell r="IO423">
            <v>1.42</v>
          </cell>
          <cell r="IP423">
            <v>0.68</v>
          </cell>
          <cell r="IQ423">
            <v>0.22</v>
          </cell>
          <cell r="IR423">
            <v>-0.41</v>
          </cell>
          <cell r="IS423">
            <v>7.0000000000000007E-2</v>
          </cell>
          <cell r="IT423">
            <v>1.05</v>
          </cell>
          <cell r="IU423">
            <v>0.61</v>
          </cell>
          <cell r="IV423">
            <v>0.42</v>
          </cell>
          <cell r="IW423">
            <v>1.23</v>
          </cell>
          <cell r="IX423">
            <v>3.76</v>
          </cell>
          <cell r="IY423">
            <v>4.95</v>
          </cell>
          <cell r="IZ423">
            <v>4.0999999999999996</v>
          </cell>
          <cell r="JA423">
            <v>2.44</v>
          </cell>
          <cell r="JB423">
            <v>1.39</v>
          </cell>
          <cell r="JC423">
            <v>1.07</v>
          </cell>
          <cell r="JD423">
            <v>1.59</v>
          </cell>
          <cell r="JE423">
            <v>1.48</v>
          </cell>
          <cell r="JF423">
            <v>0.3</v>
          </cell>
          <cell r="JG423">
            <v>-0.04</v>
          </cell>
          <cell r="JH423">
            <v>0.42</v>
          </cell>
          <cell r="JI423">
            <v>0.4</v>
          </cell>
          <cell r="JJ423">
            <v>0</v>
          </cell>
          <cell r="JK423">
            <v>0.1</v>
          </cell>
          <cell r="JL423">
            <v>0.71</v>
          </cell>
          <cell r="JM423">
            <v>0.94</v>
          </cell>
          <cell r="JN423">
            <v>1.64</v>
          </cell>
          <cell r="JO423">
            <v>1.72</v>
          </cell>
          <cell r="JP423">
            <v>-0.36</v>
          </cell>
          <cell r="JQ423">
            <v>-0.43</v>
          </cell>
          <cell r="JR423">
            <v>0.98</v>
          </cell>
          <cell r="JS423">
            <v>1.51</v>
          </cell>
          <cell r="JT423">
            <v>9.0299999999999994</v>
          </cell>
          <cell r="JU423">
            <v>10.37</v>
          </cell>
          <cell r="JV423">
            <v>4.5</v>
          </cell>
          <cell r="JW423">
            <v>2.64</v>
          </cell>
          <cell r="JX423">
            <v>1.3</v>
          </cell>
          <cell r="JY423">
            <v>1.0900000000000001</v>
          </cell>
          <cell r="JZ423">
            <v>0.56999999999999995</v>
          </cell>
          <cell r="KA423">
            <v>0.23</v>
          </cell>
          <cell r="KB423">
            <v>0</v>
          </cell>
          <cell r="KC423">
            <v>0.02</v>
          </cell>
          <cell r="KD423">
            <v>0.39</v>
          </cell>
          <cell r="KE423">
            <v>0.74</v>
          </cell>
          <cell r="KF423">
            <v>0.41</v>
          </cell>
          <cell r="KG423">
            <v>0.03</v>
          </cell>
          <cell r="KH423">
            <v>0</v>
          </cell>
          <cell r="KI423">
            <v>0</v>
          </cell>
          <cell r="KJ423">
            <v>0</v>
          </cell>
          <cell r="KK423">
            <v>0.61</v>
          </cell>
          <cell r="KL423">
            <v>0.81</v>
          </cell>
          <cell r="KM423">
            <v>0.52</v>
          </cell>
          <cell r="KN423">
            <v>0.2</v>
          </cell>
          <cell r="KO423">
            <v>0.12</v>
          </cell>
          <cell r="KP423">
            <v>0.28000000000000003</v>
          </cell>
          <cell r="KQ423">
            <v>0.24</v>
          </cell>
          <cell r="KR423">
            <v>0.2</v>
          </cell>
          <cell r="KS423">
            <v>0.5</v>
          </cell>
          <cell r="KT423">
            <v>1.57</v>
          </cell>
          <cell r="KU423">
            <v>2.16</v>
          </cell>
          <cell r="KV423">
            <v>0.84</v>
          </cell>
          <cell r="KW423">
            <v>1.21</v>
          </cell>
          <cell r="KX423">
            <v>1.46</v>
          </cell>
          <cell r="KY423">
            <v>1.78</v>
          </cell>
          <cell r="KZ423">
            <v>2.0099999999999998</v>
          </cell>
          <cell r="LA423">
            <v>0.28000000000000003</v>
          </cell>
          <cell r="LB423">
            <v>0.11</v>
          </cell>
          <cell r="LC423">
            <v>0.13</v>
          </cell>
          <cell r="LD423">
            <v>0.3</v>
          </cell>
          <cell r="LE423">
            <v>1.32</v>
          </cell>
          <cell r="LF423">
            <v>2.0689358948693215</v>
          </cell>
          <cell r="LG423">
            <v>0.64</v>
          </cell>
          <cell r="LH423">
            <v>0.1</v>
          </cell>
          <cell r="LI423">
            <v>0.3</v>
          </cell>
          <cell r="LJ423">
            <v>0.15</v>
          </cell>
          <cell r="LK423">
            <v>0.3</v>
          </cell>
          <cell r="LL423">
            <v>0.4</v>
          </cell>
          <cell r="LM423">
            <v>0.6</v>
          </cell>
          <cell r="LN423">
            <v>0.9</v>
          </cell>
          <cell r="LO423">
            <v>0.7</v>
          </cell>
          <cell r="LP423">
            <v>0.8</v>
          </cell>
          <cell r="LQ423">
            <v>0.9</v>
          </cell>
          <cell r="LR423">
            <v>0.95</v>
          </cell>
          <cell r="LS423">
            <v>0.6</v>
          </cell>
          <cell r="LT423">
            <v>0.2</v>
          </cell>
          <cell r="LU423">
            <v>0.3</v>
          </cell>
          <cell r="LV423">
            <v>0.6</v>
          </cell>
          <cell r="LW423">
            <v>0.8</v>
          </cell>
          <cell r="LX423">
            <v>0.7</v>
          </cell>
          <cell r="LY423">
            <v>1</v>
          </cell>
          <cell r="LZ423">
            <v>1.3</v>
          </cell>
          <cell r="MA423">
            <v>0.5</v>
          </cell>
          <cell r="MB423">
            <v>0</v>
          </cell>
          <cell r="MC423">
            <v>0</v>
          </cell>
          <cell r="MD423">
            <v>0</v>
          </cell>
          <cell r="ME423">
            <v>0.1</v>
          </cell>
        </row>
        <row r="424">
          <cell r="A424">
            <v>2202003</v>
          </cell>
          <cell r="G424" t="str">
            <v>Energia Elétrica Residencial</v>
          </cell>
          <cell r="H424">
            <v>0.56999999999999995</v>
          </cell>
          <cell r="I424">
            <v>1.28</v>
          </cell>
          <cell r="J424">
            <v>0.89</v>
          </cell>
          <cell r="K424">
            <v>0.27</v>
          </cell>
          <cell r="L424">
            <v>0.09</v>
          </cell>
          <cell r="M424">
            <v>-0.03</v>
          </cell>
          <cell r="N424">
            <v>0.68</v>
          </cell>
          <cell r="O424">
            <v>2.2200000000000002</v>
          </cell>
          <cell r="P424">
            <v>2.85</v>
          </cell>
          <cell r="Q424">
            <v>1.78</v>
          </cell>
          <cell r="R424">
            <v>0.38</v>
          </cell>
          <cell r="S424">
            <v>0.04</v>
          </cell>
          <cell r="T424">
            <v>0.13</v>
          </cell>
          <cell r="U424">
            <v>-0.37</v>
          </cell>
          <cell r="V424">
            <v>-0.65</v>
          </cell>
          <cell r="W424">
            <v>0.04</v>
          </cell>
          <cell r="X424">
            <v>0.28000000000000003</v>
          </cell>
          <cell r="Y424">
            <v>0.23</v>
          </cell>
          <cell r="Z424">
            <v>-0.05</v>
          </cell>
          <cell r="AA424">
            <v>0.51</v>
          </cell>
          <cell r="AB424">
            <v>1.27</v>
          </cell>
          <cell r="AC424">
            <v>1.3</v>
          </cell>
          <cell r="AD424">
            <v>1.32</v>
          </cell>
          <cell r="AE424">
            <v>0.55000000000000004</v>
          </cell>
          <cell r="AF424">
            <v>-0.52</v>
          </cell>
          <cell r="AG424">
            <v>-0.94</v>
          </cell>
          <cell r="AH424">
            <v>-0.31</v>
          </cell>
          <cell r="AI424">
            <v>0.15</v>
          </cell>
          <cell r="AJ424">
            <v>0.3</v>
          </cell>
          <cell r="AK424">
            <v>0.38</v>
          </cell>
          <cell r="AL424">
            <v>0.64</v>
          </cell>
          <cell r="AM424">
            <v>1.23</v>
          </cell>
          <cell r="AN424">
            <v>0.75</v>
          </cell>
          <cell r="AO424">
            <v>0.24</v>
          </cell>
          <cell r="AP424">
            <v>0.55000000000000004</v>
          </cell>
          <cell r="AQ424">
            <v>0.48</v>
          </cell>
          <cell r="AR424">
            <v>-0.19</v>
          </cell>
          <cell r="AS424">
            <v>-0.73</v>
          </cell>
          <cell r="AT424">
            <v>-0.62</v>
          </cell>
          <cell r="AU424">
            <v>-0.16</v>
          </cell>
          <cell r="AV424">
            <v>0.04</v>
          </cell>
          <cell r="AW424">
            <v>0.03</v>
          </cell>
          <cell r="AX424">
            <v>0.2</v>
          </cell>
          <cell r="AY424">
            <v>0.31</v>
          </cell>
          <cell r="AZ424">
            <v>-0.06</v>
          </cell>
          <cell r="BA424">
            <v>-0.56999999999999995</v>
          </cell>
          <cell r="BB424">
            <v>-0.64</v>
          </cell>
          <cell r="BC424">
            <v>-0.13</v>
          </cell>
          <cell r="BD424">
            <v>-0.49</v>
          </cell>
          <cell r="BE424">
            <v>-1.04</v>
          </cell>
          <cell r="BF424">
            <v>-0.65</v>
          </cell>
          <cell r="BG424">
            <v>-0.1</v>
          </cell>
          <cell r="BH424">
            <v>0.01</v>
          </cell>
          <cell r="BI424">
            <v>-0.46</v>
          </cell>
          <cell r="BJ424">
            <v>0.03</v>
          </cell>
          <cell r="BK424">
            <v>0.37</v>
          </cell>
          <cell r="BL424">
            <v>0.77</v>
          </cell>
          <cell r="BM424">
            <v>0.47</v>
          </cell>
          <cell r="BN424">
            <v>7.0000000000000007E-2</v>
          </cell>
          <cell r="BO424">
            <v>-7.0000000000000007E-2</v>
          </cell>
          <cell r="BP424">
            <v>-1.19</v>
          </cell>
          <cell r="BQ424">
            <v>-3.01</v>
          </cell>
          <cell r="BR424">
            <v>-2.4500000000000002</v>
          </cell>
          <cell r="BS424">
            <v>-0.49</v>
          </cell>
          <cell r="BT424">
            <v>0.08</v>
          </cell>
          <cell r="BU424">
            <v>-0.15</v>
          </cell>
          <cell r="BV424">
            <v>-0.71</v>
          </cell>
          <cell r="BW424">
            <v>-1.65</v>
          </cell>
          <cell r="BX424">
            <v>-0.96</v>
          </cell>
          <cell r="BY424">
            <v>0.22</v>
          </cell>
          <cell r="BZ424">
            <v>-0.06</v>
          </cell>
          <cell r="CA424">
            <v>-0.38</v>
          </cell>
          <cell r="CB424">
            <v>-0.46</v>
          </cell>
          <cell r="CC424">
            <v>-0.53</v>
          </cell>
          <cell r="CD424">
            <v>-0.23</v>
          </cell>
          <cell r="CE424">
            <v>0.14000000000000001</v>
          </cell>
          <cell r="CF424">
            <v>0.55000000000000004</v>
          </cell>
          <cell r="CG424">
            <v>1.4</v>
          </cell>
          <cell r="CH424">
            <v>1.3</v>
          </cell>
          <cell r="CI424">
            <v>-0.49</v>
          </cell>
          <cell r="CJ424">
            <v>-1.55</v>
          </cell>
          <cell r="CK424">
            <v>-0.6</v>
          </cell>
          <cell r="CL424">
            <v>-0.23</v>
          </cell>
          <cell r="CM424">
            <v>-1.02</v>
          </cell>
          <cell r="CN424">
            <v>-0.35</v>
          </cell>
          <cell r="CO424">
            <v>0.93</v>
          </cell>
          <cell r="CP424">
            <v>1.1499999999999999</v>
          </cell>
          <cell r="CQ424">
            <v>1.03</v>
          </cell>
          <cell r="CR424">
            <v>0.3</v>
          </cell>
          <cell r="CS424">
            <v>-0.46</v>
          </cell>
          <cell r="CT424">
            <v>-0.26</v>
          </cell>
          <cell r="CU424">
            <v>0.44</v>
          </cell>
          <cell r="CV424">
            <v>0.36</v>
          </cell>
          <cell r="CW424">
            <v>0.16</v>
          </cell>
          <cell r="CX424">
            <v>0.24</v>
          </cell>
          <cell r="CY424">
            <v>0.14000000000000001</v>
          </cell>
          <cell r="CZ424">
            <v>-0.14000000000000001</v>
          </cell>
          <cell r="DA424">
            <v>-0.14000000000000001</v>
          </cell>
          <cell r="DB424">
            <v>-0.21</v>
          </cell>
          <cell r="DC424">
            <v>-0.36</v>
          </cell>
          <cell r="DD424">
            <v>-0.31</v>
          </cell>
          <cell r="DE424">
            <v>-0.27</v>
          </cell>
          <cell r="DF424">
            <v>-0.1</v>
          </cell>
          <cell r="DG424">
            <v>0.87</v>
          </cell>
          <cell r="DH424">
            <v>1.85</v>
          </cell>
          <cell r="DI424">
            <v>0.82</v>
          </cell>
          <cell r="DJ424">
            <v>-0.45</v>
          </cell>
          <cell r="DK424">
            <v>-0.48</v>
          </cell>
          <cell r="DL424">
            <v>1.18</v>
          </cell>
          <cell r="DM424">
            <v>3.25</v>
          </cell>
          <cell r="DN424">
            <v>2.15</v>
          </cell>
          <cell r="DO424">
            <v>0.39</v>
          </cell>
          <cell r="DP424">
            <v>-0.01</v>
          </cell>
          <cell r="DQ424">
            <v>0</v>
          </cell>
          <cell r="DR424">
            <v>0.25</v>
          </cell>
          <cell r="DS424">
            <v>0.51</v>
          </cell>
          <cell r="DT424">
            <v>0.47</v>
          </cell>
          <cell r="DU424">
            <v>0.49</v>
          </cell>
          <cell r="DV424">
            <v>0.13</v>
          </cell>
          <cell r="DW424">
            <v>-0.43</v>
          </cell>
          <cell r="DX424">
            <v>-0.28000000000000003</v>
          </cell>
          <cell r="DY424">
            <v>7.0000000000000007E-2</v>
          </cell>
          <cell r="DZ424">
            <v>0.2</v>
          </cell>
          <cell r="EA424">
            <v>0.1</v>
          </cell>
          <cell r="EB424">
            <v>0.04</v>
          </cell>
          <cell r="EC424">
            <v>-0.11</v>
          </cell>
          <cell r="ED424">
            <v>-0.46</v>
          </cell>
          <cell r="EE424">
            <v>-0.13</v>
          </cell>
          <cell r="EF424">
            <v>1.29</v>
          </cell>
          <cell r="EG424">
            <v>1.23</v>
          </cell>
          <cell r="EH424">
            <v>0.43</v>
          </cell>
          <cell r="EI424">
            <v>0.01</v>
          </cell>
          <cell r="EJ424">
            <v>0.93</v>
          </cell>
          <cell r="EK424">
            <v>1.17</v>
          </cell>
          <cell r="EL424">
            <v>0.41</v>
          </cell>
          <cell r="EM424">
            <v>0.11</v>
          </cell>
          <cell r="EN424">
            <v>0.15</v>
          </cell>
          <cell r="EO424">
            <v>-0.06</v>
          </cell>
          <cell r="EP424">
            <v>-0.08</v>
          </cell>
          <cell r="EQ424">
            <v>0.13</v>
          </cell>
          <cell r="ER424">
            <v>0.42</v>
          </cell>
          <cell r="ES424">
            <v>0.48</v>
          </cell>
          <cell r="ET424">
            <v>0.26</v>
          </cell>
          <cell r="EU424">
            <v>0.02</v>
          </cell>
          <cell r="EV424">
            <v>-0.28999999999999998</v>
          </cell>
          <cell r="EW424">
            <v>-0.38</v>
          </cell>
          <cell r="EX424">
            <v>-0.18</v>
          </cell>
          <cell r="EY424">
            <v>0.09</v>
          </cell>
          <cell r="EZ424">
            <v>0.22</v>
          </cell>
          <cell r="FA424">
            <v>0.34</v>
          </cell>
          <cell r="FB424">
            <v>0.59</v>
          </cell>
          <cell r="FC424">
            <v>0.94</v>
          </cell>
          <cell r="FD424">
            <v>1.1399999999999999</v>
          </cell>
          <cell r="FE424">
            <v>0.87</v>
          </cell>
          <cell r="FF424">
            <v>0.46</v>
          </cell>
          <cell r="FG424">
            <v>0.45</v>
          </cell>
          <cell r="FH424">
            <v>0.45</v>
          </cell>
          <cell r="FI424">
            <v>0.21</v>
          </cell>
          <cell r="FJ424">
            <v>-0.15</v>
          </cell>
          <cell r="FK424">
            <v>-0.41</v>
          </cell>
          <cell r="FL424">
            <v>0</v>
          </cell>
          <cell r="FM424">
            <v>0.55000000000000004</v>
          </cell>
          <cell r="FN424">
            <v>0.44</v>
          </cell>
          <cell r="FO424">
            <v>0.4</v>
          </cell>
          <cell r="FP424">
            <v>0.49</v>
          </cell>
          <cell r="FQ424">
            <v>0.72</v>
          </cell>
          <cell r="FR424">
            <v>0.65</v>
          </cell>
          <cell r="FS424">
            <v>0.13</v>
          </cell>
          <cell r="FT424">
            <v>-0.28000000000000003</v>
          </cell>
          <cell r="FU424">
            <v>-0.38</v>
          </cell>
          <cell r="FV424">
            <v>-0.17</v>
          </cell>
          <cell r="FW424">
            <v>0.15</v>
          </cell>
          <cell r="FX424">
            <v>0.19</v>
          </cell>
          <cell r="FY424">
            <v>0.21</v>
          </cell>
          <cell r="FZ424">
            <v>0.36</v>
          </cell>
          <cell r="GA424">
            <v>0.46</v>
          </cell>
          <cell r="GB424">
            <v>0.72</v>
          </cell>
          <cell r="GC424">
            <v>0.72</v>
          </cell>
          <cell r="GD424">
            <v>0.06</v>
          </cell>
          <cell r="GE424">
            <v>-0.67</v>
          </cell>
          <cell r="GF424">
            <v>-0.52</v>
          </cell>
          <cell r="GG424">
            <v>0.04</v>
          </cell>
          <cell r="GH424">
            <v>-0.46</v>
          </cell>
          <cell r="GI424">
            <v>-0.83</v>
          </cell>
          <cell r="GJ424">
            <v>-0.05</v>
          </cell>
          <cell r="GK424">
            <v>0.83</v>
          </cell>
          <cell r="GL424">
            <v>0.67</v>
          </cell>
          <cell r="GM424">
            <v>-0.24</v>
          </cell>
          <cell r="GN424">
            <v>0.09</v>
          </cell>
          <cell r="GO424">
            <v>1.38</v>
          </cell>
          <cell r="GP424">
            <v>1.72</v>
          </cell>
          <cell r="GQ424">
            <v>1.25</v>
          </cell>
          <cell r="GR424">
            <v>0.2</v>
          </cell>
          <cell r="GS424">
            <v>-3.91</v>
          </cell>
          <cell r="GT424">
            <v>-13.45</v>
          </cell>
          <cell r="GU424">
            <v>-15.17</v>
          </cell>
          <cell r="GV424">
            <v>-5.32</v>
          </cell>
          <cell r="GW424">
            <v>0.55000000000000004</v>
          </cell>
          <cell r="GX424">
            <v>0.12</v>
          </cell>
          <cell r="GY424">
            <v>-0.25</v>
          </cell>
          <cell r="GZ424">
            <v>0.05</v>
          </cell>
          <cell r="HA424">
            <v>0.15</v>
          </cell>
          <cell r="HB424">
            <v>0.01</v>
          </cell>
          <cell r="HC424">
            <v>0.12</v>
          </cell>
          <cell r="HD424">
            <v>0.26</v>
          </cell>
          <cell r="HE424">
            <v>0.57999999999999996</v>
          </cell>
          <cell r="HF424">
            <v>0.63</v>
          </cell>
          <cell r="HG424">
            <v>0.56999999999999995</v>
          </cell>
          <cell r="HH424">
            <v>0.57999999999999996</v>
          </cell>
          <cell r="HI424">
            <v>0.36</v>
          </cell>
          <cell r="HJ424">
            <v>-0.14000000000000001</v>
          </cell>
          <cell r="HK424">
            <v>-0.57999999999999996</v>
          </cell>
          <cell r="HL424">
            <v>0.44</v>
          </cell>
          <cell r="HM424">
            <v>1.63</v>
          </cell>
          <cell r="HN424">
            <v>0.63</v>
          </cell>
          <cell r="HO424">
            <v>0.31</v>
          </cell>
          <cell r="HP424">
            <v>-0.12</v>
          </cell>
          <cell r="HQ424">
            <v>-0.27</v>
          </cell>
          <cell r="HR424">
            <v>0.09</v>
          </cell>
          <cell r="HS424">
            <v>0.63</v>
          </cell>
          <cell r="HT424">
            <v>0</v>
          </cell>
          <cell r="HU424">
            <v>-0.87</v>
          </cell>
          <cell r="HV424">
            <v>-0.11</v>
          </cell>
          <cell r="HW424">
            <v>1.62</v>
          </cell>
          <cell r="HX424">
            <v>3.76</v>
          </cell>
          <cell r="HY424">
            <v>3.71</v>
          </cell>
          <cell r="HZ424">
            <v>1.32</v>
          </cell>
          <cell r="IA424">
            <v>0.13</v>
          </cell>
          <cell r="IB424">
            <v>1.35</v>
          </cell>
          <cell r="IC424">
            <v>4.5199999999999996</v>
          </cell>
          <cell r="ID424">
            <v>4.25</v>
          </cell>
          <cell r="IE424">
            <v>1.76</v>
          </cell>
          <cell r="IF424">
            <v>1.52</v>
          </cell>
          <cell r="IG424">
            <v>1.37</v>
          </cell>
          <cell r="IH424">
            <v>1.28</v>
          </cell>
          <cell r="II424">
            <v>1.2</v>
          </cell>
          <cell r="IJ424">
            <v>1.17</v>
          </cell>
          <cell r="IK424">
            <v>1.67</v>
          </cell>
          <cell r="IL424">
            <v>1.54</v>
          </cell>
          <cell r="IM424">
            <v>0.51</v>
          </cell>
          <cell r="IN424">
            <v>2.6</v>
          </cell>
          <cell r="IO424">
            <v>8.27</v>
          </cell>
          <cell r="IP424">
            <v>7.7</v>
          </cell>
          <cell r="IQ424">
            <v>3.14</v>
          </cell>
          <cell r="IR424">
            <v>10.91</v>
          </cell>
          <cell r="IS424">
            <v>22.08</v>
          </cell>
          <cell r="IT424">
            <v>13.02</v>
          </cell>
          <cell r="IU424">
            <v>1.31</v>
          </cell>
          <cell r="IV424">
            <v>1.41</v>
          </cell>
          <cell r="IW424">
            <v>2.77</v>
          </cell>
          <cell r="IX424">
            <v>1.1200000000000001</v>
          </cell>
          <cell r="IY424">
            <v>0.06</v>
          </cell>
          <cell r="IZ424">
            <v>1.91</v>
          </cell>
          <cell r="JA424">
            <v>4.17</v>
          </cell>
          <cell r="JB424">
            <v>2.6</v>
          </cell>
          <cell r="JC424">
            <v>-0.42</v>
          </cell>
          <cell r="JD424">
            <v>-0.37</v>
          </cell>
          <cell r="JE424">
            <v>0.28000000000000003</v>
          </cell>
          <cell r="JF424">
            <v>0.64</v>
          </cell>
          <cell r="JG424">
            <v>0.87</v>
          </cell>
          <cell r="JH424">
            <v>0.95</v>
          </cell>
          <cell r="JI424">
            <v>0.98</v>
          </cell>
          <cell r="JJ424">
            <v>0.95</v>
          </cell>
          <cell r="JK424">
            <v>0.34</v>
          </cell>
          <cell r="JL424">
            <v>0.81</v>
          </cell>
          <cell r="JM424">
            <v>1.61</v>
          </cell>
          <cell r="JN424">
            <v>-0.18</v>
          </cell>
          <cell r="JO424">
            <v>-2.16</v>
          </cell>
          <cell r="JP424">
            <v>-2.87</v>
          </cell>
          <cell r="JQ424">
            <v>-3.41</v>
          </cell>
          <cell r="JR424">
            <v>-2.86</v>
          </cell>
          <cell r="JS424">
            <v>-3.11</v>
          </cell>
          <cell r="JT424">
            <v>-0.62</v>
          </cell>
          <cell r="JU424">
            <v>2.2799999999999998</v>
          </cell>
          <cell r="JV424">
            <v>1.37</v>
          </cell>
          <cell r="JW424">
            <v>0.05</v>
          </cell>
          <cell r="JX424">
            <v>-1.65</v>
          </cell>
          <cell r="JY424">
            <v>-3.04</v>
          </cell>
          <cell r="JZ424">
            <v>-1.87</v>
          </cell>
          <cell r="KA424">
            <v>-0.13</v>
          </cell>
          <cell r="KB424">
            <v>0.23</v>
          </cell>
          <cell r="KC424">
            <v>0.14000000000000001</v>
          </cell>
          <cell r="KD424">
            <v>0.19</v>
          </cell>
          <cell r="KE424">
            <v>0.06</v>
          </cell>
          <cell r="KF424">
            <v>0.33</v>
          </cell>
          <cell r="KG424">
            <v>0.43</v>
          </cell>
          <cell r="KH424">
            <v>-1.93</v>
          </cell>
          <cell r="KI424">
            <v>-3.7</v>
          </cell>
          <cell r="KJ424">
            <v>-2.25</v>
          </cell>
          <cell r="KK424">
            <v>-0.6</v>
          </cell>
          <cell r="KL424">
            <v>-0.26</v>
          </cell>
          <cell r="KM424">
            <v>0.32</v>
          </cell>
          <cell r="KN424">
            <v>2.4500000000000002</v>
          </cell>
          <cell r="KO424">
            <v>4.43</v>
          </cell>
          <cell r="KP424">
            <v>0</v>
          </cell>
          <cell r="KQ424">
            <v>-6.39</v>
          </cell>
          <cell r="KR424">
            <v>-0.3</v>
          </cell>
          <cell r="KS424">
            <v>8.98</v>
          </cell>
          <cell r="KT424">
            <v>2.2400000000000002</v>
          </cell>
          <cell r="KU424">
            <v>-5.52</v>
          </cell>
          <cell r="KV424">
            <v>-0.62</v>
          </cell>
          <cell r="KW424">
            <v>6</v>
          </cell>
          <cell r="KX424">
            <v>4.2699999999999996</v>
          </cell>
          <cell r="KY424">
            <v>1.97</v>
          </cell>
          <cell r="KZ424">
            <v>-0.4</v>
          </cell>
          <cell r="LA424">
            <v>-2.48</v>
          </cell>
          <cell r="LB424">
            <v>-0.15</v>
          </cell>
          <cell r="LC424">
            <v>3.28</v>
          </cell>
          <cell r="LD424">
            <v>4.42</v>
          </cell>
          <cell r="LE424">
            <v>4.21</v>
          </cell>
          <cell r="LF424">
            <v>0.73500019905522196</v>
          </cell>
          <cell r="LG424">
            <v>-3.6965144380994621</v>
          </cell>
        </row>
        <row r="425">
          <cell r="A425">
            <v>2201004</v>
          </cell>
          <cell r="G425" t="str">
            <v>Gás de Botijão</v>
          </cell>
          <cell r="H425">
            <v>0.27</v>
          </cell>
          <cell r="I425">
            <v>-0.37</v>
          </cell>
          <cell r="J425">
            <v>-0.6</v>
          </cell>
          <cell r="K425">
            <v>-1.06</v>
          </cell>
          <cell r="L425">
            <v>-1.1100000000000001</v>
          </cell>
          <cell r="M425">
            <v>0</v>
          </cell>
          <cell r="N425">
            <v>0.99</v>
          </cell>
          <cell r="O425">
            <v>0.2</v>
          </cell>
          <cell r="P425">
            <v>-0.45</v>
          </cell>
          <cell r="Q425">
            <v>-0.46</v>
          </cell>
          <cell r="R425">
            <v>-0.17</v>
          </cell>
          <cell r="S425">
            <v>0.82</v>
          </cell>
          <cell r="T425">
            <v>0.38</v>
          </cell>
          <cell r="U425">
            <v>-0.35</v>
          </cell>
          <cell r="V425">
            <v>-0.24</v>
          </cell>
          <cell r="W425">
            <v>-0.45</v>
          </cell>
          <cell r="X425">
            <v>-0.05</v>
          </cell>
          <cell r="Y425">
            <v>0.46</v>
          </cell>
          <cell r="Z425">
            <v>0.28000000000000003</v>
          </cell>
          <cell r="AA425">
            <v>0.27</v>
          </cell>
          <cell r="AB425">
            <v>0.11</v>
          </cell>
          <cell r="AC425">
            <v>0.64</v>
          </cell>
          <cell r="AD425">
            <v>1.27</v>
          </cell>
          <cell r="AE425">
            <v>0.56000000000000005</v>
          </cell>
          <cell r="AF425">
            <v>0.32</v>
          </cell>
          <cell r="AG425">
            <v>0.55000000000000004</v>
          </cell>
          <cell r="AH425">
            <v>0.56999999999999995</v>
          </cell>
          <cell r="AI425">
            <v>0.3</v>
          </cell>
          <cell r="AJ425">
            <v>0.46</v>
          </cell>
          <cell r="AK425">
            <v>1.22</v>
          </cell>
          <cell r="AL425">
            <v>1.19</v>
          </cell>
          <cell r="AM425">
            <v>0.67</v>
          </cell>
          <cell r="AN425">
            <v>1.06</v>
          </cell>
          <cell r="AO425">
            <v>1.26</v>
          </cell>
          <cell r="AP425">
            <v>1.36</v>
          </cell>
          <cell r="AQ425">
            <v>1.54</v>
          </cell>
          <cell r="AR425">
            <v>0.96</v>
          </cell>
          <cell r="AS425">
            <v>0.44</v>
          </cell>
          <cell r="AT425">
            <v>0.27</v>
          </cell>
          <cell r="AU425">
            <v>0.31</v>
          </cell>
          <cell r="AV425">
            <v>0.36</v>
          </cell>
          <cell r="AW425">
            <v>0.57999999999999996</v>
          </cell>
          <cell r="AX425">
            <v>0.61</v>
          </cell>
          <cell r="AY425">
            <v>-0.03</v>
          </cell>
          <cell r="AZ425">
            <v>-0.2</v>
          </cell>
          <cell r="BA425">
            <v>0.13</v>
          </cell>
          <cell r="BB425">
            <v>0.15</v>
          </cell>
          <cell r="BC425">
            <v>0.28999999999999998</v>
          </cell>
          <cell r="BD425">
            <v>0.4</v>
          </cell>
          <cell r="BE425">
            <v>-0.04</v>
          </cell>
          <cell r="BF425">
            <v>-0.05</v>
          </cell>
          <cell r="BG425">
            <v>-0.05</v>
          </cell>
          <cell r="BH425">
            <v>0.02</v>
          </cell>
          <cell r="BI425">
            <v>-0.26</v>
          </cell>
          <cell r="BJ425">
            <v>-0.1</v>
          </cell>
          <cell r="BK425">
            <v>0.23</v>
          </cell>
          <cell r="BL425">
            <v>-0.13</v>
          </cell>
          <cell r="BM425">
            <v>-0.25</v>
          </cell>
          <cell r="BN425">
            <v>-0.09</v>
          </cell>
          <cell r="BO425">
            <v>0.11</v>
          </cell>
          <cell r="BP425">
            <v>0.14000000000000001</v>
          </cell>
          <cell r="BQ425">
            <v>-0.18</v>
          </cell>
          <cell r="BR425">
            <v>-0.18</v>
          </cell>
          <cell r="BS425">
            <v>0.05</v>
          </cell>
          <cell r="BT425">
            <v>0.18</v>
          </cell>
          <cell r="BU425">
            <v>0.68</v>
          </cell>
          <cell r="BV425">
            <v>0.55000000000000004</v>
          </cell>
          <cell r="BW425">
            <v>0.08</v>
          </cell>
          <cell r="BX425">
            <v>0</v>
          </cell>
          <cell r="BY425">
            <v>-7.0000000000000007E-2</v>
          </cell>
          <cell r="BZ425">
            <v>-0.28000000000000003</v>
          </cell>
          <cell r="CA425">
            <v>-0.19</v>
          </cell>
          <cell r="CB425">
            <v>7.0000000000000007E-2</v>
          </cell>
          <cell r="CC425">
            <v>0.28999999999999998</v>
          </cell>
          <cell r="CD425">
            <v>0.16</v>
          </cell>
          <cell r="CE425">
            <v>-7.0000000000000007E-2</v>
          </cell>
          <cell r="CF425">
            <v>-7.0000000000000007E-2</v>
          </cell>
          <cell r="CG425">
            <v>-0.21</v>
          </cell>
          <cell r="CH425">
            <v>-0.35</v>
          </cell>
          <cell r="CI425">
            <v>-0.17</v>
          </cell>
          <cell r="CJ425">
            <v>0.49</v>
          </cell>
          <cell r="CK425">
            <v>1.55</v>
          </cell>
          <cell r="CL425">
            <v>1.49</v>
          </cell>
          <cell r="CM425">
            <v>0.52</v>
          </cell>
          <cell r="CN425">
            <v>0.08</v>
          </cell>
          <cell r="CO425">
            <v>0.15</v>
          </cell>
          <cell r="CP425">
            <v>0.1</v>
          </cell>
          <cell r="CQ425">
            <v>-0.02</v>
          </cell>
          <cell r="CR425">
            <v>-0.1</v>
          </cell>
          <cell r="CS425">
            <v>0.12</v>
          </cell>
          <cell r="CT425">
            <v>0.32</v>
          </cell>
          <cell r="CU425">
            <v>0.2</v>
          </cell>
          <cell r="CV425">
            <v>0.22</v>
          </cell>
          <cell r="CW425">
            <v>0.23</v>
          </cell>
          <cell r="CX425">
            <v>0.13</v>
          </cell>
          <cell r="CY425">
            <v>-0.18</v>
          </cell>
          <cell r="CZ425">
            <v>0.13</v>
          </cell>
          <cell r="DA425">
            <v>0.13</v>
          </cell>
          <cell r="DB425">
            <v>-0.61</v>
          </cell>
          <cell r="DC425">
            <v>-0.41</v>
          </cell>
          <cell r="DD425">
            <v>0.21</v>
          </cell>
          <cell r="DE425">
            <v>1.73</v>
          </cell>
          <cell r="DF425">
            <v>3.2</v>
          </cell>
          <cell r="DG425">
            <v>2.41</v>
          </cell>
          <cell r="DH425">
            <v>0.96</v>
          </cell>
          <cell r="DI425">
            <v>0.64</v>
          </cell>
          <cell r="DJ425">
            <v>1.33</v>
          </cell>
          <cell r="DK425">
            <v>1.27</v>
          </cell>
          <cell r="DL425">
            <v>1.34</v>
          </cell>
          <cell r="DM425">
            <v>0.99</v>
          </cell>
          <cell r="DN425">
            <v>0.89</v>
          </cell>
          <cell r="DO425">
            <v>1.1499999999999999</v>
          </cell>
          <cell r="DP425">
            <v>1.79</v>
          </cell>
          <cell r="DQ425">
            <v>3.4</v>
          </cell>
          <cell r="DR425">
            <v>2.94</v>
          </cell>
          <cell r="DS425">
            <v>1.18</v>
          </cell>
          <cell r="DT425">
            <v>0.37</v>
          </cell>
          <cell r="DU425">
            <v>0.2</v>
          </cell>
          <cell r="DV425">
            <v>0.23</v>
          </cell>
          <cell r="DW425">
            <v>0.31</v>
          </cell>
          <cell r="DX425">
            <v>0.54</v>
          </cell>
          <cell r="DY425">
            <v>0.66</v>
          </cell>
          <cell r="DZ425">
            <v>0.47</v>
          </cell>
          <cell r="EA425">
            <v>0.2</v>
          </cell>
          <cell r="EB425">
            <v>0.23</v>
          </cell>
          <cell r="EC425">
            <v>0.28999999999999998</v>
          </cell>
          <cell r="ED425">
            <v>0.51</v>
          </cell>
          <cell r="EE425">
            <v>0.38</v>
          </cell>
          <cell r="EF425">
            <v>-0.19</v>
          </cell>
          <cell r="EG425">
            <v>-0.25</v>
          </cell>
          <cell r="EH425">
            <v>0.18</v>
          </cell>
          <cell r="EI425">
            <v>0.22</v>
          </cell>
          <cell r="EJ425">
            <v>0.01</v>
          </cell>
          <cell r="EK425">
            <v>-0.04</v>
          </cell>
          <cell r="EL425">
            <v>0.02</v>
          </cell>
          <cell r="EM425">
            <v>-0.16</v>
          </cell>
          <cell r="EN425">
            <v>-0.23</v>
          </cell>
          <cell r="EO425">
            <v>0.2</v>
          </cell>
          <cell r="EP425">
            <v>0.42</v>
          </cell>
          <cell r="EQ425">
            <v>0.23</v>
          </cell>
          <cell r="ER425">
            <v>-0.04</v>
          </cell>
          <cell r="ES425">
            <v>0.1</v>
          </cell>
          <cell r="ET425">
            <v>0.16</v>
          </cell>
          <cell r="EU425">
            <v>0.25</v>
          </cell>
          <cell r="EV425">
            <v>0.41</v>
          </cell>
          <cell r="EW425">
            <v>0.12</v>
          </cell>
          <cell r="EX425">
            <v>-0.16</v>
          </cell>
          <cell r="EY425">
            <v>0.03</v>
          </cell>
          <cell r="EZ425">
            <v>0.11</v>
          </cell>
          <cell r="FA425">
            <v>0.28999999999999998</v>
          </cell>
          <cell r="FB425">
            <v>0.39</v>
          </cell>
          <cell r="FC425">
            <v>0.08</v>
          </cell>
          <cell r="FD425">
            <v>0.19</v>
          </cell>
          <cell r="FE425">
            <v>0.21</v>
          </cell>
          <cell r="FF425">
            <v>0.43</v>
          </cell>
          <cell r="FG425">
            <v>0.27</v>
          </cell>
          <cell r="FH425">
            <v>-0.24</v>
          </cell>
          <cell r="FI425">
            <v>-0.09</v>
          </cell>
          <cell r="FJ425">
            <v>-0.15</v>
          </cell>
          <cell r="FK425">
            <v>-0.11</v>
          </cell>
          <cell r="FL425">
            <v>0.4</v>
          </cell>
          <cell r="FM425">
            <v>1.36</v>
          </cell>
          <cell r="FN425">
            <v>1.19</v>
          </cell>
          <cell r="FO425">
            <v>0.1</v>
          </cell>
          <cell r="FP425">
            <v>-0.41</v>
          </cell>
          <cell r="FQ425">
            <v>-0.32</v>
          </cell>
          <cell r="FR425">
            <v>-0.12</v>
          </cell>
          <cell r="FS425">
            <v>0.02</v>
          </cell>
          <cell r="FT425">
            <v>0.1</v>
          </cell>
          <cell r="FU425">
            <v>0.05</v>
          </cell>
          <cell r="FV425">
            <v>0.52</v>
          </cell>
          <cell r="FW425">
            <v>0.72</v>
          </cell>
          <cell r="FX425">
            <v>0.63</v>
          </cell>
          <cell r="FY425">
            <v>0.41</v>
          </cell>
          <cell r="FZ425">
            <v>0.06</v>
          </cell>
          <cell r="GA425">
            <v>0.65</v>
          </cell>
          <cell r="GB425">
            <v>1.01</v>
          </cell>
          <cell r="GC425">
            <v>0.13</v>
          </cell>
          <cell r="GD425">
            <v>-0.42</v>
          </cell>
          <cell r="GE425">
            <v>7.0000000000000007E-2</v>
          </cell>
          <cell r="GF425">
            <v>0.27</v>
          </cell>
          <cell r="GG425">
            <v>0.12</v>
          </cell>
          <cell r="GH425">
            <v>-0.15</v>
          </cell>
          <cell r="GI425">
            <v>-0.48</v>
          </cell>
          <cell r="GJ425">
            <v>0.3</v>
          </cell>
          <cell r="GK425">
            <v>1.27</v>
          </cell>
          <cell r="GL425">
            <v>1.08</v>
          </cell>
          <cell r="GM425">
            <v>0.49</v>
          </cell>
          <cell r="GN425">
            <v>0.72</v>
          </cell>
          <cell r="GO425">
            <v>0.99</v>
          </cell>
          <cell r="GP425">
            <v>1.2</v>
          </cell>
          <cell r="GQ425">
            <v>0.36</v>
          </cell>
          <cell r="GR425">
            <v>-0.23</v>
          </cell>
          <cell r="GS425">
            <v>0.15</v>
          </cell>
          <cell r="GT425">
            <v>0.66</v>
          </cell>
          <cell r="GU425">
            <v>0.68</v>
          </cell>
          <cell r="GV425">
            <v>0.4</v>
          </cell>
          <cell r="GW425">
            <v>0.28999999999999998</v>
          </cell>
          <cell r="GX425">
            <v>0.39</v>
          </cell>
          <cell r="GY425">
            <v>0.39</v>
          </cell>
          <cell r="GZ425">
            <v>0.22</v>
          </cell>
          <cell r="HA425">
            <v>0.12</v>
          </cell>
          <cell r="HB425">
            <v>0.01</v>
          </cell>
          <cell r="HC425">
            <v>0.26</v>
          </cell>
          <cell r="HD425">
            <v>0.49</v>
          </cell>
          <cell r="HE425">
            <v>-7.0000000000000007E-2</v>
          </cell>
          <cell r="HF425">
            <v>-0.16</v>
          </cell>
          <cell r="HG425">
            <v>0.28000000000000003</v>
          </cell>
          <cell r="HH425">
            <v>0.79</v>
          </cell>
          <cell r="HI425">
            <v>2.0099999999999998</v>
          </cell>
          <cell r="HJ425">
            <v>2.36</v>
          </cell>
          <cell r="HK425">
            <v>1.56</v>
          </cell>
          <cell r="HL425">
            <v>0.81</v>
          </cell>
          <cell r="HM425">
            <v>0.36</v>
          </cell>
          <cell r="HN425">
            <v>0.56999999999999995</v>
          </cell>
          <cell r="HO425">
            <v>0.32</v>
          </cell>
          <cell r="HP425">
            <v>-0.24</v>
          </cell>
          <cell r="HQ425">
            <v>0.13</v>
          </cell>
          <cell r="HR425">
            <v>0.3</v>
          </cell>
          <cell r="HS425">
            <v>0.16</v>
          </cell>
          <cell r="HT425">
            <v>-0.02</v>
          </cell>
          <cell r="HU425">
            <v>0.01</v>
          </cell>
          <cell r="HV425">
            <v>0.28999999999999998</v>
          </cell>
          <cell r="HW425">
            <v>0.22</v>
          </cell>
          <cell r="HX425">
            <v>0.09</v>
          </cell>
          <cell r="HY425">
            <v>0.16</v>
          </cell>
          <cell r="HZ425">
            <v>-0.04</v>
          </cell>
          <cell r="IA425">
            <v>0.01</v>
          </cell>
          <cell r="IB425">
            <v>0.01</v>
          </cell>
          <cell r="IC425">
            <v>-0.08</v>
          </cell>
          <cell r="ID425">
            <v>-0.12</v>
          </cell>
          <cell r="IE425">
            <v>-0.34</v>
          </cell>
          <cell r="IF425">
            <v>0.71</v>
          </cell>
          <cell r="IG425">
            <v>2.5499999999999998</v>
          </cell>
          <cell r="IH425">
            <v>2.52</v>
          </cell>
          <cell r="II425">
            <v>0.91</v>
          </cell>
          <cell r="IJ425">
            <v>0.03</v>
          </cell>
          <cell r="IK425">
            <v>0.56000000000000005</v>
          </cell>
          <cell r="IL425">
            <v>1.01</v>
          </cell>
          <cell r="IM425">
            <v>0.5</v>
          </cell>
          <cell r="IN425">
            <v>-0.08</v>
          </cell>
          <cell r="IO425">
            <v>0.26</v>
          </cell>
          <cell r="IP425">
            <v>0.89</v>
          </cell>
          <cell r="IQ425">
            <v>0.91</v>
          </cell>
          <cell r="IR425">
            <v>0.69</v>
          </cell>
          <cell r="IS425">
            <v>0.74</v>
          </cell>
          <cell r="IT425">
            <v>0.82</v>
          </cell>
          <cell r="IU425">
            <v>1.05</v>
          </cell>
          <cell r="IV425">
            <v>1.72</v>
          </cell>
          <cell r="IW425">
            <v>1.31</v>
          </cell>
          <cell r="IX425">
            <v>0.46</v>
          </cell>
          <cell r="IY425">
            <v>0.21</v>
          </cell>
          <cell r="IZ425">
            <v>0.11</v>
          </cell>
          <cell r="JA425">
            <v>-0.04</v>
          </cell>
          <cell r="JB425">
            <v>-0.62</v>
          </cell>
          <cell r="JC425">
            <v>-0.44</v>
          </cell>
          <cell r="JD425">
            <v>5.34</v>
          </cell>
          <cell r="JE425">
            <v>12.98</v>
          </cell>
          <cell r="JF425">
            <v>10.220000000000001</v>
          </cell>
          <cell r="JG425">
            <v>3.27</v>
          </cell>
          <cell r="JH425">
            <v>0.89</v>
          </cell>
          <cell r="JI425">
            <v>0.81</v>
          </cell>
          <cell r="JJ425">
            <v>0.81</v>
          </cell>
          <cell r="JK425">
            <v>0.13</v>
          </cell>
          <cell r="JL425">
            <v>-0.08</v>
          </cell>
          <cell r="JM425">
            <v>-0.09</v>
          </cell>
          <cell r="JN425">
            <v>-0.32</v>
          </cell>
          <cell r="JO425">
            <v>-0.56999999999999995</v>
          </cell>
          <cell r="JP425">
            <v>-0.43</v>
          </cell>
          <cell r="JQ425">
            <v>-0.42</v>
          </cell>
          <cell r="JR425">
            <v>-0.31</v>
          </cell>
          <cell r="JS425">
            <v>-7.0000000000000007E-2</v>
          </cell>
          <cell r="JT425">
            <v>-0.64</v>
          </cell>
          <cell r="JU425">
            <v>-0.74</v>
          </cell>
          <cell r="JV425">
            <v>-0.26</v>
          </cell>
          <cell r="JW425">
            <v>-0.39</v>
          </cell>
          <cell r="JX425">
            <v>-0.26</v>
          </cell>
          <cell r="JY425">
            <v>0.28999999999999998</v>
          </cell>
          <cell r="JZ425">
            <v>0.19</v>
          </cell>
          <cell r="KA425">
            <v>-0.4</v>
          </cell>
          <cell r="KB425">
            <v>1.35</v>
          </cell>
          <cell r="KC425">
            <v>3.92</v>
          </cell>
          <cell r="KD425">
            <v>3.55</v>
          </cell>
          <cell r="KE425">
            <v>1.19</v>
          </cell>
          <cell r="KF425">
            <v>-0.32</v>
          </cell>
          <cell r="KG425">
            <v>-0.65</v>
          </cell>
          <cell r="KH425">
            <v>-0.47</v>
          </cell>
          <cell r="KI425">
            <v>0.09</v>
          </cell>
          <cell r="KJ425">
            <v>0.64</v>
          </cell>
          <cell r="KK425">
            <v>0.46</v>
          </cell>
          <cell r="KL425">
            <v>-0.5</v>
          </cell>
          <cell r="KM425">
            <v>-0.84</v>
          </cell>
          <cell r="KN425">
            <v>-0.34</v>
          </cell>
          <cell r="KO425">
            <v>1.1299999999999999</v>
          </cell>
          <cell r="KP425">
            <v>3.16</v>
          </cell>
          <cell r="KQ425">
            <v>2.63</v>
          </cell>
          <cell r="KR425">
            <v>0.14000000000000001</v>
          </cell>
          <cell r="KS425">
            <v>-0.53</v>
          </cell>
          <cell r="KT425">
            <v>-0.25</v>
          </cell>
          <cell r="KU425">
            <v>0.38</v>
          </cell>
          <cell r="KV425">
            <v>1.66</v>
          </cell>
          <cell r="KW425">
            <v>0.65</v>
          </cell>
          <cell r="KX425">
            <v>-0.94</v>
          </cell>
          <cell r="KY425">
            <v>-0.71</v>
          </cell>
          <cell r="KZ425">
            <v>1.24</v>
          </cell>
          <cell r="LA425">
            <v>4.8099999999999996</v>
          </cell>
          <cell r="LB425">
            <v>5.72</v>
          </cell>
          <cell r="LC425">
            <v>4.49</v>
          </cell>
          <cell r="LD425">
            <v>3.3</v>
          </cell>
          <cell r="LE425">
            <v>1.57</v>
          </cell>
          <cell r="LF425">
            <v>0.65</v>
          </cell>
          <cell r="LG425">
            <v>2.5</v>
          </cell>
          <cell r="LH425">
            <v>0.2</v>
          </cell>
          <cell r="LI425">
            <v>0.2</v>
          </cell>
          <cell r="LJ425">
            <v>0.3</v>
          </cell>
          <cell r="LK425">
            <v>0.2</v>
          </cell>
          <cell r="LL425">
            <v>0.3</v>
          </cell>
          <cell r="LM425">
            <v>0.2</v>
          </cell>
          <cell r="LN425">
            <v>0.3</v>
          </cell>
          <cell r="LO425">
            <v>0.2</v>
          </cell>
          <cell r="LP425">
            <v>0.1</v>
          </cell>
          <cell r="LQ425">
            <v>0.15</v>
          </cell>
          <cell r="LR425">
            <v>0</v>
          </cell>
          <cell r="LS425">
            <v>0.1</v>
          </cell>
          <cell r="LT425">
            <v>0</v>
          </cell>
          <cell r="LU425">
            <v>0</v>
          </cell>
          <cell r="LV425">
            <v>-0.05</v>
          </cell>
          <cell r="LW425">
            <v>0</v>
          </cell>
          <cell r="LX425">
            <v>0.35</v>
          </cell>
          <cell r="LY425">
            <v>1.5</v>
          </cell>
          <cell r="LZ425">
            <v>1.7</v>
          </cell>
          <cell r="MA425">
            <v>0.6</v>
          </cell>
          <cell r="MB425">
            <v>0</v>
          </cell>
          <cell r="MC425">
            <v>0.4</v>
          </cell>
          <cell r="MD425">
            <v>0.6</v>
          </cell>
          <cell r="ME425">
            <v>0.3</v>
          </cell>
        </row>
        <row r="426">
          <cell r="A426">
            <v>2201005</v>
          </cell>
          <cell r="G426" t="str">
            <v>Gás Encanado</v>
          </cell>
          <cell r="H426">
            <v>-0.11</v>
          </cell>
          <cell r="I426">
            <v>-0.28999999999999998</v>
          </cell>
          <cell r="J426">
            <v>-0.22</v>
          </cell>
          <cell r="K426">
            <v>-0.04</v>
          </cell>
          <cell r="L426">
            <v>0</v>
          </cell>
          <cell r="M426">
            <v>0</v>
          </cell>
          <cell r="N426">
            <v>0</v>
          </cell>
          <cell r="O426">
            <v>0</v>
          </cell>
          <cell r="P426">
            <v>0</v>
          </cell>
          <cell r="Q426">
            <v>0</v>
          </cell>
          <cell r="R426">
            <v>1.34</v>
          </cell>
          <cell r="S426">
            <v>3.02</v>
          </cell>
          <cell r="T426">
            <v>1.6</v>
          </cell>
          <cell r="U426">
            <v>0</v>
          </cell>
          <cell r="V426">
            <v>0</v>
          </cell>
          <cell r="W426">
            <v>0</v>
          </cell>
          <cell r="X426">
            <v>0.23</v>
          </cell>
          <cell r="Y426">
            <v>0.48</v>
          </cell>
          <cell r="Z426">
            <v>0.39</v>
          </cell>
          <cell r="AA426">
            <v>0.13</v>
          </cell>
          <cell r="AB426">
            <v>0</v>
          </cell>
          <cell r="AC426">
            <v>0</v>
          </cell>
          <cell r="AD426">
            <v>0</v>
          </cell>
          <cell r="AE426">
            <v>0</v>
          </cell>
          <cell r="AF426">
            <v>0</v>
          </cell>
          <cell r="AG426">
            <v>0</v>
          </cell>
          <cell r="AH426">
            <v>1.46</v>
          </cell>
          <cell r="AI426">
            <v>3.56</v>
          </cell>
          <cell r="AJ426">
            <v>2.59</v>
          </cell>
          <cell r="AK426">
            <v>0.56999999999999995</v>
          </cell>
          <cell r="AL426">
            <v>0.52</v>
          </cell>
          <cell r="AM426">
            <v>1.18</v>
          </cell>
          <cell r="AN426">
            <v>0.79</v>
          </cell>
          <cell r="AO426">
            <v>0.12</v>
          </cell>
          <cell r="AP426">
            <v>-0.3</v>
          </cell>
          <cell r="AQ426">
            <v>-0.63</v>
          </cell>
          <cell r="AR426">
            <v>-0.34</v>
          </cell>
          <cell r="AS426">
            <v>-0.03</v>
          </cell>
          <cell r="AT426">
            <v>0</v>
          </cell>
          <cell r="AU426">
            <v>0</v>
          </cell>
          <cell r="AV426">
            <v>0</v>
          </cell>
          <cell r="AW426">
            <v>0</v>
          </cell>
          <cell r="AX426">
            <v>0</v>
          </cell>
          <cell r="AY426">
            <v>0</v>
          </cell>
          <cell r="AZ426">
            <v>0</v>
          </cell>
          <cell r="BA426">
            <v>0</v>
          </cell>
          <cell r="BB426">
            <v>0</v>
          </cell>
          <cell r="BC426">
            <v>0</v>
          </cell>
          <cell r="BD426">
            <v>0.64</v>
          </cell>
          <cell r="BE426">
            <v>1.38</v>
          </cell>
          <cell r="BF426">
            <v>0.13</v>
          </cell>
          <cell r="BG426">
            <v>0.13</v>
          </cell>
          <cell r="BH426">
            <v>0</v>
          </cell>
          <cell r="BI426">
            <v>0</v>
          </cell>
          <cell r="BJ426">
            <v>0</v>
          </cell>
          <cell r="BK426">
            <v>0</v>
          </cell>
          <cell r="BL426">
            <v>0.86</v>
          </cell>
          <cell r="BM426">
            <v>1.73</v>
          </cell>
          <cell r="BN426">
            <v>1.52</v>
          </cell>
          <cell r="BO426">
            <v>1.1599999999999999</v>
          </cell>
          <cell r="BP426">
            <v>0.56999999999999995</v>
          </cell>
          <cell r="BQ426">
            <v>7.0000000000000007E-2</v>
          </cell>
          <cell r="BR426">
            <v>0.16</v>
          </cell>
          <cell r="BS426">
            <v>0.28999999999999998</v>
          </cell>
          <cell r="BT426">
            <v>0.32</v>
          </cell>
          <cell r="BU426">
            <v>0.35</v>
          </cell>
          <cell r="BV426">
            <v>0.38</v>
          </cell>
          <cell r="BW426">
            <v>0.45</v>
          </cell>
          <cell r="BX426">
            <v>0.28999999999999998</v>
          </cell>
          <cell r="BY426">
            <v>0.06</v>
          </cell>
          <cell r="BZ426">
            <v>0</v>
          </cell>
          <cell r="CA426">
            <v>0</v>
          </cell>
          <cell r="CB426">
            <v>1.2</v>
          </cell>
          <cell r="CC426">
            <v>2.92</v>
          </cell>
          <cell r="CD426">
            <v>2.3199999999999998</v>
          </cell>
          <cell r="CE426">
            <v>0.62</v>
          </cell>
          <cell r="CF426">
            <v>-0.01</v>
          </cell>
          <cell r="CG426">
            <v>0</v>
          </cell>
          <cell r="CH426">
            <v>0.24</v>
          </cell>
          <cell r="CI426">
            <v>0.54</v>
          </cell>
          <cell r="CJ426">
            <v>0.39</v>
          </cell>
          <cell r="CK426">
            <v>0.1</v>
          </cell>
          <cell r="CL426">
            <v>4.2699999999999996</v>
          </cell>
          <cell r="CM426">
            <v>8.76</v>
          </cell>
          <cell r="CN426">
            <v>5.39</v>
          </cell>
          <cell r="CO426">
            <v>2.15</v>
          </cell>
          <cell r="CP426">
            <v>1.53</v>
          </cell>
          <cell r="CQ426">
            <v>0.82</v>
          </cell>
          <cell r="CR426">
            <v>0.5</v>
          </cell>
          <cell r="CS426">
            <v>0.06</v>
          </cell>
          <cell r="CT426">
            <v>0</v>
          </cell>
          <cell r="CU426">
            <v>0</v>
          </cell>
          <cell r="CV426">
            <v>-1.02</v>
          </cell>
          <cell r="CW426">
            <v>-2.2599999999999998</v>
          </cell>
          <cell r="CX426">
            <v>-1.42</v>
          </cell>
          <cell r="CY426">
            <v>-0.18</v>
          </cell>
          <cell r="CZ426">
            <v>4.47</v>
          </cell>
          <cell r="DA426">
            <v>4.47</v>
          </cell>
          <cell r="DB426">
            <v>2.17</v>
          </cell>
          <cell r="DC426">
            <v>-1.1000000000000001</v>
          </cell>
          <cell r="DD426">
            <v>-0.95</v>
          </cell>
          <cell r="DE426">
            <v>-0.15</v>
          </cell>
          <cell r="DF426">
            <v>0</v>
          </cell>
          <cell r="DG426">
            <v>0</v>
          </cell>
          <cell r="DH426">
            <v>-0.46</v>
          </cell>
          <cell r="DI426">
            <v>-1.17</v>
          </cell>
          <cell r="DJ426">
            <v>-0.5</v>
          </cell>
          <cell r="DK426">
            <v>1.38</v>
          </cell>
          <cell r="DL426">
            <v>2.16</v>
          </cell>
          <cell r="DM426">
            <v>1.03</v>
          </cell>
          <cell r="DN426">
            <v>0.13</v>
          </cell>
          <cell r="DO426">
            <v>0.26</v>
          </cell>
          <cell r="DP426">
            <v>0.16</v>
          </cell>
          <cell r="DQ426">
            <v>0.03</v>
          </cell>
          <cell r="DR426">
            <v>0</v>
          </cell>
          <cell r="DS426">
            <v>0</v>
          </cell>
          <cell r="DT426">
            <v>-0.06</v>
          </cell>
          <cell r="DU426">
            <v>-0.14000000000000001</v>
          </cell>
          <cell r="DV426">
            <v>-0.09</v>
          </cell>
          <cell r="DW426">
            <v>-0.01</v>
          </cell>
          <cell r="DX426">
            <v>0.13</v>
          </cell>
          <cell r="DY426">
            <v>0.18</v>
          </cell>
          <cell r="DZ426">
            <v>0.25</v>
          </cell>
          <cell r="EA426">
            <v>0.34</v>
          </cell>
          <cell r="EB426">
            <v>0.23</v>
          </cell>
          <cell r="EC426">
            <v>0.04</v>
          </cell>
          <cell r="ED426">
            <v>0</v>
          </cell>
          <cell r="EE426">
            <v>0</v>
          </cell>
          <cell r="EF426">
            <v>0.48</v>
          </cell>
          <cell r="EG426">
            <v>1.04</v>
          </cell>
          <cell r="EH426">
            <v>0.51</v>
          </cell>
          <cell r="EI426">
            <v>-0.14000000000000001</v>
          </cell>
          <cell r="EJ426">
            <v>-0.12</v>
          </cell>
          <cell r="EK426">
            <v>-0.01</v>
          </cell>
          <cell r="EL426">
            <v>0.17</v>
          </cell>
          <cell r="EM426">
            <v>0.36</v>
          </cell>
          <cell r="EN426">
            <v>0.23</v>
          </cell>
          <cell r="EO426">
            <v>0.04</v>
          </cell>
          <cell r="EP426">
            <v>0</v>
          </cell>
          <cell r="EQ426">
            <v>0</v>
          </cell>
          <cell r="ER426">
            <v>-0.15</v>
          </cell>
          <cell r="ES426">
            <v>-0.34</v>
          </cell>
          <cell r="ET426">
            <v>-0.22</v>
          </cell>
          <cell r="EU426">
            <v>-0.03</v>
          </cell>
          <cell r="EV426">
            <v>2.99</v>
          </cell>
          <cell r="EW426">
            <v>6.21</v>
          </cell>
          <cell r="EX426">
            <v>3.95</v>
          </cell>
          <cell r="EY426">
            <v>1.1299999999999999</v>
          </cell>
          <cell r="EZ426">
            <v>0.34</v>
          </cell>
          <cell r="FA426">
            <v>7.0000000000000007E-2</v>
          </cell>
          <cell r="FB426">
            <v>0</v>
          </cell>
          <cell r="FC426">
            <v>0</v>
          </cell>
          <cell r="FD426">
            <v>-0.06</v>
          </cell>
          <cell r="FE426">
            <v>-0.12</v>
          </cell>
          <cell r="FF426">
            <v>0.83</v>
          </cell>
          <cell r="FG426">
            <v>1.79</v>
          </cell>
          <cell r="FH426">
            <v>1.0900000000000001</v>
          </cell>
          <cell r="FI426">
            <v>0.18</v>
          </cell>
          <cell r="FJ426">
            <v>0</v>
          </cell>
          <cell r="FK426">
            <v>0</v>
          </cell>
          <cell r="FL426">
            <v>0</v>
          </cell>
          <cell r="FM426">
            <v>0</v>
          </cell>
          <cell r="FN426">
            <v>0</v>
          </cell>
          <cell r="FO426">
            <v>0</v>
          </cell>
          <cell r="FP426">
            <v>-0.01</v>
          </cell>
          <cell r="FQ426">
            <v>-0.02</v>
          </cell>
          <cell r="FR426">
            <v>-0.01</v>
          </cell>
          <cell r="FS426">
            <v>0</v>
          </cell>
          <cell r="FT426">
            <v>2.06</v>
          </cell>
          <cell r="FU426">
            <v>4.0199999999999996</v>
          </cell>
          <cell r="FV426">
            <v>2.5099999999999998</v>
          </cell>
          <cell r="FW426">
            <v>0.43</v>
          </cell>
          <cell r="FX426">
            <v>0</v>
          </cell>
          <cell r="FY426">
            <v>0</v>
          </cell>
          <cell r="FZ426">
            <v>0</v>
          </cell>
          <cell r="GA426">
            <v>0</v>
          </cell>
          <cell r="GB426">
            <v>0</v>
          </cell>
          <cell r="GC426">
            <v>0</v>
          </cell>
          <cell r="GD426">
            <v>1.76</v>
          </cell>
          <cell r="GE426">
            <v>3.58</v>
          </cell>
          <cell r="GF426">
            <v>2.1</v>
          </cell>
          <cell r="GG426">
            <v>0.24</v>
          </cell>
          <cell r="GH426">
            <v>0</v>
          </cell>
          <cell r="GI426">
            <v>0</v>
          </cell>
          <cell r="GJ426">
            <v>-7.0000000000000007E-2</v>
          </cell>
          <cell r="GK426">
            <v>-0.14000000000000001</v>
          </cell>
          <cell r="GL426">
            <v>-0.1</v>
          </cell>
          <cell r="GM426">
            <v>-0.02</v>
          </cell>
          <cell r="GN426">
            <v>0</v>
          </cell>
          <cell r="GO426">
            <v>0</v>
          </cell>
          <cell r="GP426">
            <v>0.42</v>
          </cell>
          <cell r="GQ426">
            <v>0.91</v>
          </cell>
          <cell r="GR426">
            <v>1.82</v>
          </cell>
          <cell r="GS426">
            <v>2.81</v>
          </cell>
          <cell r="GT426">
            <v>0.81</v>
          </cell>
          <cell r="GU426">
            <v>0.28000000000000003</v>
          </cell>
          <cell r="GV426">
            <v>0.04</v>
          </cell>
          <cell r="GW426">
            <v>0.09</v>
          </cell>
          <cell r="GX426">
            <v>0.06</v>
          </cell>
          <cell r="GY426">
            <v>0.01</v>
          </cell>
          <cell r="GZ426">
            <v>0</v>
          </cell>
          <cell r="HA426">
            <v>0</v>
          </cell>
          <cell r="HB426">
            <v>1.23</v>
          </cell>
          <cell r="HC426">
            <v>2.3199999999999998</v>
          </cell>
          <cell r="HD426">
            <v>1.29</v>
          </cell>
          <cell r="HE426">
            <v>1.1499999999999999</v>
          </cell>
          <cell r="HF426">
            <v>1.03</v>
          </cell>
          <cell r="HG426">
            <v>0</v>
          </cell>
          <cell r="HH426">
            <v>0.03</v>
          </cell>
          <cell r="HI426">
            <v>0.08</v>
          </cell>
          <cell r="HJ426">
            <v>0.05</v>
          </cell>
          <cell r="HK426">
            <v>0.01</v>
          </cell>
          <cell r="HL426">
            <v>0</v>
          </cell>
          <cell r="HM426">
            <v>0</v>
          </cell>
          <cell r="HN426">
            <v>0.02</v>
          </cell>
          <cell r="HO426">
            <v>0.09</v>
          </cell>
          <cell r="HP426">
            <v>-0.26</v>
          </cell>
          <cell r="HQ426">
            <v>-0.78</v>
          </cell>
          <cell r="HR426">
            <v>-0.46</v>
          </cell>
          <cell r="HS426">
            <v>-0.03</v>
          </cell>
          <cell r="HT426">
            <v>0.28999999999999998</v>
          </cell>
          <cell r="HU426">
            <v>0.59</v>
          </cell>
          <cell r="HV426">
            <v>0.34</v>
          </cell>
          <cell r="HW426">
            <v>0.05</v>
          </cell>
          <cell r="HX426">
            <v>0</v>
          </cell>
          <cell r="HY426">
            <v>0</v>
          </cell>
          <cell r="HZ426">
            <v>0.74</v>
          </cell>
          <cell r="IA426">
            <v>1.49</v>
          </cell>
          <cell r="IB426">
            <v>0.87</v>
          </cell>
          <cell r="IC426">
            <v>0.08</v>
          </cell>
          <cell r="ID426">
            <v>0</v>
          </cell>
          <cell r="IE426">
            <v>0</v>
          </cell>
          <cell r="IF426">
            <v>0.05</v>
          </cell>
          <cell r="IG426">
            <v>0.1</v>
          </cell>
          <cell r="IH426">
            <v>7.0000000000000007E-2</v>
          </cell>
          <cell r="II426">
            <v>0.01</v>
          </cell>
          <cell r="IJ426">
            <v>0</v>
          </cell>
          <cell r="IK426">
            <v>0</v>
          </cell>
          <cell r="IL426">
            <v>0.04</v>
          </cell>
          <cell r="IM426">
            <v>0.54</v>
          </cell>
          <cell r="IN426">
            <v>1.56</v>
          </cell>
          <cell r="IO426">
            <v>1.86</v>
          </cell>
          <cell r="IP426">
            <v>0.89</v>
          </cell>
          <cell r="IQ426">
            <v>0.1</v>
          </cell>
          <cell r="IR426">
            <v>0</v>
          </cell>
          <cell r="IS426">
            <v>0.01</v>
          </cell>
          <cell r="IT426">
            <v>0.28999999999999998</v>
          </cell>
          <cell r="IU426">
            <v>0.59</v>
          </cell>
          <cell r="IV426">
            <v>0.38</v>
          </cell>
          <cell r="IW426">
            <v>0.08</v>
          </cell>
          <cell r="IX426">
            <v>1.0900000000000001</v>
          </cell>
          <cell r="IY426">
            <v>2.25</v>
          </cell>
          <cell r="IZ426">
            <v>1.71</v>
          </cell>
          <cell r="JA426">
            <v>0.86</v>
          </cell>
          <cell r="JB426">
            <v>0.39</v>
          </cell>
          <cell r="JC426">
            <v>0.96</v>
          </cell>
          <cell r="JD426">
            <v>0.67</v>
          </cell>
          <cell r="JE426">
            <v>0.15</v>
          </cell>
          <cell r="JF426">
            <v>0</v>
          </cell>
          <cell r="JG426">
            <v>0.46</v>
          </cell>
          <cell r="JH426">
            <v>0.4</v>
          </cell>
          <cell r="JI426">
            <v>-0.17</v>
          </cell>
          <cell r="JJ426">
            <v>-0.14000000000000001</v>
          </cell>
          <cell r="JK426">
            <v>-0.03</v>
          </cell>
          <cell r="JL426">
            <v>1.77</v>
          </cell>
          <cell r="JM426">
            <v>4.0999999999999996</v>
          </cell>
          <cell r="JN426">
            <v>2.15</v>
          </cell>
          <cell r="JO426">
            <v>-0.35</v>
          </cell>
          <cell r="JP426">
            <v>-0.36</v>
          </cell>
          <cell r="JQ426">
            <v>-7.0000000000000007E-2</v>
          </cell>
          <cell r="JR426">
            <v>0</v>
          </cell>
          <cell r="JS426">
            <v>0</v>
          </cell>
          <cell r="JT426">
            <v>-0.48</v>
          </cell>
          <cell r="JU426">
            <v>-1.05</v>
          </cell>
          <cell r="JV426">
            <v>-0.75</v>
          </cell>
          <cell r="JW426">
            <v>-0.34</v>
          </cell>
          <cell r="JX426">
            <v>-0.14000000000000001</v>
          </cell>
          <cell r="JY426">
            <v>0</v>
          </cell>
          <cell r="JZ426">
            <v>0.02</v>
          </cell>
          <cell r="KA426">
            <v>0.04</v>
          </cell>
          <cell r="KB426">
            <v>0.02</v>
          </cell>
          <cell r="KC426">
            <v>0.01</v>
          </cell>
          <cell r="KD426">
            <v>-0.42</v>
          </cell>
          <cell r="KE426">
            <v>-7.0000000000000007E-2</v>
          </cell>
          <cell r="KF426">
            <v>0.35</v>
          </cell>
          <cell r="KG426">
            <v>0.16</v>
          </cell>
          <cell r="KH426">
            <v>0.28000000000000003</v>
          </cell>
          <cell r="KI426">
            <v>0.04</v>
          </cell>
          <cell r="KJ426">
            <v>1.24</v>
          </cell>
          <cell r="KK426">
            <v>2.96</v>
          </cell>
          <cell r="KL426">
            <v>2.85</v>
          </cell>
          <cell r="KM426">
            <v>2.61</v>
          </cell>
          <cell r="KN426">
            <v>1.44</v>
          </cell>
          <cell r="KO426">
            <v>0.1</v>
          </cell>
          <cell r="KP426">
            <v>7.0000000000000007E-2</v>
          </cell>
          <cell r="KQ426">
            <v>0.14000000000000001</v>
          </cell>
          <cell r="KR426">
            <v>0.32</v>
          </cell>
          <cell r="KS426">
            <v>0.49</v>
          </cell>
          <cell r="KT426">
            <v>1.5</v>
          </cell>
          <cell r="KU426">
            <v>2.4900000000000002</v>
          </cell>
          <cell r="KV426">
            <v>1.29</v>
          </cell>
          <cell r="KW426">
            <v>0</v>
          </cell>
          <cell r="KX426">
            <v>0.24</v>
          </cell>
          <cell r="KY426">
            <v>0.54</v>
          </cell>
          <cell r="KZ426">
            <v>0.28999999999999998</v>
          </cell>
          <cell r="LA426">
            <v>0</v>
          </cell>
          <cell r="LB426">
            <v>0</v>
          </cell>
          <cell r="LC426">
            <v>0.41</v>
          </cell>
          <cell r="LD426">
            <v>0.76</v>
          </cell>
          <cell r="LE426">
            <v>0.82</v>
          </cell>
          <cell r="LF426">
            <v>0.48319922535599624</v>
          </cell>
          <cell r="LG426">
            <v>7.317897516090649E-2</v>
          </cell>
          <cell r="LH426">
            <v>1.2</v>
          </cell>
          <cell r="LI426">
            <v>2.5</v>
          </cell>
          <cell r="LJ426">
            <v>0.9</v>
          </cell>
          <cell r="LK426">
            <v>0</v>
          </cell>
          <cell r="LL426">
            <v>0</v>
          </cell>
          <cell r="LM426">
            <v>0</v>
          </cell>
          <cell r="LN426">
            <v>0</v>
          </cell>
          <cell r="LO426">
            <v>0</v>
          </cell>
          <cell r="LP426">
            <v>0</v>
          </cell>
          <cell r="LQ426">
            <v>0</v>
          </cell>
          <cell r="LR426">
            <v>0.7</v>
          </cell>
          <cell r="LS426">
            <v>1.8</v>
          </cell>
          <cell r="LT426">
            <v>1.3</v>
          </cell>
          <cell r="LU426">
            <v>0.2</v>
          </cell>
          <cell r="LV426">
            <v>0.1</v>
          </cell>
          <cell r="LW426">
            <v>0</v>
          </cell>
          <cell r="LX426">
            <v>0.2</v>
          </cell>
          <cell r="LY426">
            <v>0.15</v>
          </cell>
          <cell r="LZ426">
            <v>0.1</v>
          </cell>
          <cell r="MA426">
            <v>0.05</v>
          </cell>
          <cell r="MB426">
            <v>0.15</v>
          </cell>
          <cell r="MC426">
            <v>0</v>
          </cell>
          <cell r="MD426">
            <v>0</v>
          </cell>
          <cell r="ME426">
            <v>0</v>
          </cell>
        </row>
        <row r="427">
          <cell r="A427">
            <v>9101002</v>
          </cell>
          <cell r="G427" t="str">
            <v>Telefone Fixo</v>
          </cell>
          <cell r="H427">
            <v>0</v>
          </cell>
          <cell r="I427">
            <v>0</v>
          </cell>
          <cell r="J427">
            <v>0</v>
          </cell>
          <cell r="K427">
            <v>0</v>
          </cell>
          <cell r="L427">
            <v>0</v>
          </cell>
          <cell r="M427">
            <v>0</v>
          </cell>
          <cell r="N427">
            <v>0.32</v>
          </cell>
          <cell r="O427">
            <v>0.69</v>
          </cell>
          <cell r="P427">
            <v>0.15</v>
          </cell>
          <cell r="Q427">
            <v>-0.22</v>
          </cell>
          <cell r="R427">
            <v>0.19</v>
          </cell>
          <cell r="S427">
            <v>0.73</v>
          </cell>
          <cell r="T427">
            <v>2.41</v>
          </cell>
          <cell r="U427">
            <v>4.21</v>
          </cell>
          <cell r="V427">
            <v>3.39</v>
          </cell>
          <cell r="W427">
            <v>1.1499999999999999</v>
          </cell>
          <cell r="X427">
            <v>0.13</v>
          </cell>
          <cell r="Y427">
            <v>0</v>
          </cell>
          <cell r="Z427">
            <v>0</v>
          </cell>
          <cell r="AA427">
            <v>0</v>
          </cell>
          <cell r="AB427">
            <v>0</v>
          </cell>
          <cell r="AC427">
            <v>0</v>
          </cell>
          <cell r="AD427">
            <v>0</v>
          </cell>
          <cell r="AE427">
            <v>0</v>
          </cell>
          <cell r="AF427">
            <v>-0.01</v>
          </cell>
          <cell r="AG427">
            <v>-0.02</v>
          </cell>
          <cell r="AH427">
            <v>-0.01</v>
          </cell>
          <cell r="AI427">
            <v>0</v>
          </cell>
          <cell r="AJ427">
            <v>0</v>
          </cell>
          <cell r="AK427">
            <v>0</v>
          </cell>
          <cell r="AL427">
            <v>0</v>
          </cell>
          <cell r="AM427">
            <v>0</v>
          </cell>
          <cell r="AN427">
            <v>0</v>
          </cell>
          <cell r="AO427">
            <v>0</v>
          </cell>
          <cell r="AP427">
            <v>0</v>
          </cell>
          <cell r="AQ427">
            <v>0</v>
          </cell>
          <cell r="AR427">
            <v>0</v>
          </cell>
          <cell r="AS427">
            <v>-0.27</v>
          </cell>
          <cell r="AT427">
            <v>-0.7</v>
          </cell>
          <cell r="AU427">
            <v>-0.54</v>
          </cell>
          <cell r="AV427">
            <v>-0.13</v>
          </cell>
          <cell r="AW427">
            <v>0</v>
          </cell>
          <cell r="AX427">
            <v>0</v>
          </cell>
          <cell r="AY427">
            <v>0</v>
          </cell>
          <cell r="AZ427">
            <v>0</v>
          </cell>
          <cell r="BA427">
            <v>0</v>
          </cell>
          <cell r="BB427">
            <v>0</v>
          </cell>
          <cell r="BC427">
            <v>0</v>
          </cell>
          <cell r="BD427">
            <v>0</v>
          </cell>
          <cell r="BE427">
            <v>0</v>
          </cell>
          <cell r="BF427">
            <v>-0.22</v>
          </cell>
          <cell r="BG427">
            <v>-0.48</v>
          </cell>
          <cell r="BH427">
            <v>-0.3</v>
          </cell>
          <cell r="BI427">
            <v>-0.03</v>
          </cell>
          <cell r="BJ427">
            <v>0</v>
          </cell>
          <cell r="BK427">
            <v>0</v>
          </cell>
          <cell r="BL427">
            <v>0</v>
          </cell>
          <cell r="BM427">
            <v>0</v>
          </cell>
          <cell r="BN427">
            <v>0</v>
          </cell>
          <cell r="BO427">
            <v>0</v>
          </cell>
          <cell r="BP427">
            <v>0.53</v>
          </cell>
          <cell r="BQ427">
            <v>0.6</v>
          </cell>
          <cell r="BR427">
            <v>1.02</v>
          </cell>
          <cell r="BS427">
            <v>1.1399999999999999</v>
          </cell>
          <cell r="BT427">
            <v>-0.82</v>
          </cell>
          <cell r="BU427">
            <v>-1.01</v>
          </cell>
          <cell r="BV427">
            <v>0.01</v>
          </cell>
          <cell r="BW427">
            <v>0.11</v>
          </cell>
          <cell r="BX427">
            <v>0.13</v>
          </cell>
          <cell r="BY427">
            <v>0.02</v>
          </cell>
          <cell r="BZ427">
            <v>0</v>
          </cell>
          <cell r="CA427">
            <v>0</v>
          </cell>
          <cell r="CB427">
            <v>0</v>
          </cell>
          <cell r="CC427">
            <v>0</v>
          </cell>
          <cell r="CD427">
            <v>0.33</v>
          </cell>
          <cell r="CE427">
            <v>0.35</v>
          </cell>
          <cell r="CF427">
            <v>0</v>
          </cell>
          <cell r="CG427">
            <v>0</v>
          </cell>
          <cell r="CH427">
            <v>0</v>
          </cell>
          <cell r="CI427">
            <v>0</v>
          </cell>
          <cell r="CJ427">
            <v>0</v>
          </cell>
          <cell r="CK427">
            <v>0</v>
          </cell>
          <cell r="CL427">
            <v>0</v>
          </cell>
          <cell r="CM427">
            <v>0</v>
          </cell>
          <cell r="CN427">
            <v>0</v>
          </cell>
          <cell r="CO427">
            <v>0.62</v>
          </cell>
          <cell r="CP427">
            <v>2.0699999999999998</v>
          </cell>
          <cell r="CQ427">
            <v>2.27</v>
          </cell>
          <cell r="CR427">
            <v>0.85</v>
          </cell>
          <cell r="CS427">
            <v>0</v>
          </cell>
          <cell r="CT427">
            <v>0.12</v>
          </cell>
          <cell r="CU427">
            <v>0.32</v>
          </cell>
          <cell r="CV427">
            <v>0.23</v>
          </cell>
          <cell r="CW427">
            <v>0.04</v>
          </cell>
          <cell r="CX427">
            <v>0</v>
          </cell>
          <cell r="CY427">
            <v>0</v>
          </cell>
          <cell r="CZ427">
            <v>0</v>
          </cell>
          <cell r="DA427">
            <v>0</v>
          </cell>
          <cell r="DB427">
            <v>0</v>
          </cell>
          <cell r="DC427">
            <v>0</v>
          </cell>
          <cell r="DD427">
            <v>0</v>
          </cell>
          <cell r="DE427">
            <v>0</v>
          </cell>
          <cell r="DF427">
            <v>0</v>
          </cell>
          <cell r="DG427">
            <v>0</v>
          </cell>
          <cell r="DH427">
            <v>0</v>
          </cell>
          <cell r="DI427">
            <v>0</v>
          </cell>
          <cell r="DJ427">
            <v>0</v>
          </cell>
          <cell r="DK427">
            <v>0</v>
          </cell>
          <cell r="DL427">
            <v>0</v>
          </cell>
          <cell r="DM427">
            <v>0</v>
          </cell>
          <cell r="DN427">
            <v>0</v>
          </cell>
          <cell r="DO427">
            <v>0</v>
          </cell>
          <cell r="DP427">
            <v>0</v>
          </cell>
          <cell r="DQ427">
            <v>0.32</v>
          </cell>
          <cell r="DR427">
            <v>0.76</v>
          </cell>
          <cell r="DS427">
            <v>0.5</v>
          </cell>
          <cell r="DT427">
            <v>0.05</v>
          </cell>
          <cell r="DU427">
            <v>7.0000000000000007E-2</v>
          </cell>
          <cell r="DV427">
            <v>7.0000000000000007E-2</v>
          </cell>
          <cell r="DW427">
            <v>0.02</v>
          </cell>
          <cell r="DX427">
            <v>0</v>
          </cell>
          <cell r="DY427">
            <v>0</v>
          </cell>
          <cell r="DZ427">
            <v>0</v>
          </cell>
          <cell r="EA427">
            <v>0.03</v>
          </cell>
          <cell r="EB427">
            <v>0.08</v>
          </cell>
          <cell r="EC427">
            <v>0.05</v>
          </cell>
          <cell r="ED427">
            <v>0.01</v>
          </cell>
          <cell r="EE427">
            <v>0.01</v>
          </cell>
          <cell r="EF427">
            <v>0</v>
          </cell>
          <cell r="EG427">
            <v>0</v>
          </cell>
          <cell r="EH427">
            <v>0</v>
          </cell>
          <cell r="EI427">
            <v>0</v>
          </cell>
          <cell r="EJ427">
            <v>0</v>
          </cell>
          <cell r="EK427">
            <v>0</v>
          </cell>
          <cell r="EL427">
            <v>0</v>
          </cell>
          <cell r="EM427">
            <v>0</v>
          </cell>
          <cell r="EN427">
            <v>0</v>
          </cell>
          <cell r="EO427">
            <v>0</v>
          </cell>
          <cell r="EP427">
            <v>0.04</v>
          </cell>
          <cell r="EQ427">
            <v>0.23</v>
          </cell>
          <cell r="ER427">
            <v>0.46</v>
          </cell>
          <cell r="ES427">
            <v>0.39</v>
          </cell>
          <cell r="ET427">
            <v>0.16</v>
          </cell>
          <cell r="EU427">
            <v>0.11</v>
          </cell>
          <cell r="EV427">
            <v>0.09</v>
          </cell>
          <cell r="EW427">
            <v>0.02</v>
          </cell>
          <cell r="EX427">
            <v>0</v>
          </cell>
          <cell r="EY427">
            <v>0</v>
          </cell>
          <cell r="EZ427">
            <v>0</v>
          </cell>
          <cell r="FA427">
            <v>0</v>
          </cell>
          <cell r="FB427">
            <v>0</v>
          </cell>
          <cell r="FC427">
            <v>0</v>
          </cell>
          <cell r="FD427">
            <v>0</v>
          </cell>
          <cell r="FE427">
            <v>0</v>
          </cell>
          <cell r="FF427">
            <v>0</v>
          </cell>
          <cell r="FG427">
            <v>0</v>
          </cell>
          <cell r="FH427">
            <v>0</v>
          </cell>
          <cell r="FI427">
            <v>0</v>
          </cell>
          <cell r="FJ427">
            <v>0</v>
          </cell>
          <cell r="FK427">
            <v>0</v>
          </cell>
          <cell r="FL427">
            <v>0</v>
          </cell>
          <cell r="FM427">
            <v>0</v>
          </cell>
          <cell r="FN427">
            <v>0</v>
          </cell>
          <cell r="FO427">
            <v>0</v>
          </cell>
          <cell r="FP427">
            <v>0</v>
          </cell>
          <cell r="FQ427">
            <v>0</v>
          </cell>
          <cell r="FR427">
            <v>0</v>
          </cell>
          <cell r="FS427">
            <v>0.22</v>
          </cell>
          <cell r="FT427">
            <v>0.75</v>
          </cell>
          <cell r="FU427">
            <v>0.84</v>
          </cell>
          <cell r="FV427">
            <v>0.24</v>
          </cell>
          <cell r="FW427">
            <v>-0.52</v>
          </cell>
          <cell r="FX427">
            <v>-1.47</v>
          </cell>
          <cell r="FY427">
            <v>-1.07</v>
          </cell>
          <cell r="FZ427">
            <v>0.41</v>
          </cell>
          <cell r="GA427">
            <v>0.56999999999999995</v>
          </cell>
          <cell r="GB427">
            <v>-0.98</v>
          </cell>
          <cell r="GC427">
            <v>-1.4</v>
          </cell>
          <cell r="GD427">
            <v>-0.54</v>
          </cell>
          <cell r="GE427">
            <v>0</v>
          </cell>
          <cell r="GF427">
            <v>0</v>
          </cell>
          <cell r="GG427">
            <v>0</v>
          </cell>
          <cell r="GH427">
            <v>0</v>
          </cell>
          <cell r="GI427">
            <v>0</v>
          </cell>
          <cell r="GJ427">
            <v>0</v>
          </cell>
          <cell r="GK427">
            <v>0</v>
          </cell>
          <cell r="GL427">
            <v>0</v>
          </cell>
          <cell r="GM427">
            <v>0</v>
          </cell>
          <cell r="GN427">
            <v>0</v>
          </cell>
          <cell r="GO427">
            <v>0</v>
          </cell>
          <cell r="GP427">
            <v>0</v>
          </cell>
          <cell r="GQ427">
            <v>0</v>
          </cell>
          <cell r="GR427">
            <v>0</v>
          </cell>
          <cell r="GS427">
            <v>0</v>
          </cell>
          <cell r="GT427">
            <v>0.11</v>
          </cell>
          <cell r="GU427">
            <v>0.34</v>
          </cell>
          <cell r="GV427">
            <v>0.38</v>
          </cell>
          <cell r="GW427">
            <v>0.15</v>
          </cell>
          <cell r="GX427">
            <v>-0.38</v>
          </cell>
          <cell r="GY427">
            <v>-1.06</v>
          </cell>
          <cell r="GZ427">
            <v>-0.83</v>
          </cell>
          <cell r="HA427">
            <v>-0.37</v>
          </cell>
          <cell r="HB427">
            <v>0</v>
          </cell>
          <cell r="HC427">
            <v>0</v>
          </cell>
          <cell r="HD427">
            <v>0</v>
          </cell>
          <cell r="HE427">
            <v>0</v>
          </cell>
          <cell r="HF427">
            <v>0</v>
          </cell>
          <cell r="HG427">
            <v>0</v>
          </cell>
          <cell r="HH427">
            <v>0</v>
          </cell>
          <cell r="HI427">
            <v>0</v>
          </cell>
          <cell r="HJ427">
            <v>0</v>
          </cell>
          <cell r="HK427">
            <v>0</v>
          </cell>
          <cell r="HL427">
            <v>0</v>
          </cell>
          <cell r="HM427">
            <v>0</v>
          </cell>
          <cell r="HN427">
            <v>0</v>
          </cell>
          <cell r="HO427">
            <v>0</v>
          </cell>
          <cell r="HP427">
            <v>0</v>
          </cell>
          <cell r="HQ427">
            <v>0</v>
          </cell>
          <cell r="HR427">
            <v>0</v>
          </cell>
          <cell r="HS427">
            <v>0</v>
          </cell>
          <cell r="HT427">
            <v>-2.44</v>
          </cell>
          <cell r="HU427">
            <v>-4.4400000000000004</v>
          </cell>
          <cell r="HV427">
            <v>-2.0299999999999998</v>
          </cell>
          <cell r="HW427">
            <v>0.22</v>
          </cell>
          <cell r="HX427">
            <v>0.52</v>
          </cell>
          <cell r="HY427">
            <v>0.41</v>
          </cell>
          <cell r="HZ427">
            <v>0.12</v>
          </cell>
          <cell r="IA427">
            <v>0</v>
          </cell>
          <cell r="IB427">
            <v>0</v>
          </cell>
          <cell r="IC427">
            <v>-2.91</v>
          </cell>
          <cell r="ID427">
            <v>-3</v>
          </cell>
          <cell r="IE427">
            <v>0</v>
          </cell>
          <cell r="IF427">
            <v>0.11</v>
          </cell>
          <cell r="IG427">
            <v>0.24</v>
          </cell>
          <cell r="IH427">
            <v>0.15</v>
          </cell>
          <cell r="II427">
            <v>0.02</v>
          </cell>
          <cell r="IJ427">
            <v>0</v>
          </cell>
          <cell r="IK427">
            <v>0</v>
          </cell>
          <cell r="IL427">
            <v>0</v>
          </cell>
          <cell r="IM427">
            <v>0</v>
          </cell>
          <cell r="IN427">
            <v>0</v>
          </cell>
          <cell r="IO427">
            <v>0</v>
          </cell>
          <cell r="IP427">
            <v>0</v>
          </cell>
          <cell r="IQ427">
            <v>-0.63</v>
          </cell>
          <cell r="IR427">
            <v>-2.84</v>
          </cell>
          <cell r="IS427">
            <v>-4.13</v>
          </cell>
          <cell r="IT427">
            <v>-1.94</v>
          </cell>
          <cell r="IU427">
            <v>0</v>
          </cell>
          <cell r="IV427">
            <v>0</v>
          </cell>
          <cell r="IW427">
            <v>0</v>
          </cell>
          <cell r="IX427">
            <v>0</v>
          </cell>
          <cell r="IY427">
            <v>0.67</v>
          </cell>
          <cell r="IZ427">
            <v>1.28</v>
          </cell>
          <cell r="JA427">
            <v>0.67</v>
          </cell>
          <cell r="JB427">
            <v>7.0000000000000007E-2</v>
          </cell>
          <cell r="JC427">
            <v>0</v>
          </cell>
          <cell r="JD427">
            <v>0</v>
          </cell>
          <cell r="JE427">
            <v>0</v>
          </cell>
          <cell r="JF427">
            <v>0.32</v>
          </cell>
          <cell r="JG427">
            <v>0.86</v>
          </cell>
          <cell r="JH427">
            <v>1.54</v>
          </cell>
          <cell r="JI427">
            <v>1</v>
          </cell>
          <cell r="JJ427">
            <v>0</v>
          </cell>
          <cell r="JK427">
            <v>0</v>
          </cell>
          <cell r="JL427">
            <v>0</v>
          </cell>
          <cell r="JM427">
            <v>0.44</v>
          </cell>
          <cell r="JN427">
            <v>0.7</v>
          </cell>
          <cell r="JO427">
            <v>-0.19</v>
          </cell>
          <cell r="JP427">
            <v>-2.2000000000000002</v>
          </cell>
          <cell r="JQ427">
            <v>-2.89</v>
          </cell>
          <cell r="JR427">
            <v>-0.97</v>
          </cell>
          <cell r="JS427">
            <v>0.19</v>
          </cell>
          <cell r="JT427">
            <v>0.08</v>
          </cell>
          <cell r="JU427">
            <v>0</v>
          </cell>
          <cell r="JV427">
            <v>0</v>
          </cell>
          <cell r="JW427">
            <v>0</v>
          </cell>
          <cell r="JX427">
            <v>0</v>
          </cell>
          <cell r="JY427">
            <v>0</v>
          </cell>
          <cell r="JZ427">
            <v>0</v>
          </cell>
          <cell r="KA427">
            <v>0</v>
          </cell>
          <cell r="KB427">
            <v>0.06</v>
          </cell>
          <cell r="KC427">
            <v>0.63</v>
          </cell>
          <cell r="KD427">
            <v>1.1599999999999999</v>
          </cell>
          <cell r="KE427">
            <v>0.62</v>
          </cell>
          <cell r="KF427">
            <v>0</v>
          </cell>
          <cell r="KG427">
            <v>0</v>
          </cell>
          <cell r="KH427">
            <v>0</v>
          </cell>
          <cell r="KI427">
            <v>0</v>
          </cell>
          <cell r="KJ427">
            <v>0</v>
          </cell>
          <cell r="KK427">
            <v>0</v>
          </cell>
          <cell r="KL427">
            <v>0</v>
          </cell>
          <cell r="KM427">
            <v>0</v>
          </cell>
          <cell r="KN427">
            <v>-1.39</v>
          </cell>
          <cell r="KO427">
            <v>-2.2400000000000002</v>
          </cell>
          <cell r="KP427">
            <v>-1.43</v>
          </cell>
          <cell r="KQ427">
            <v>-1.81</v>
          </cell>
          <cell r="KR427">
            <v>-1.81</v>
          </cell>
          <cell r="KS427">
            <v>-0.56000000000000005</v>
          </cell>
          <cell r="KT427">
            <v>0</v>
          </cell>
          <cell r="KU427">
            <v>0</v>
          </cell>
          <cell r="KV427">
            <v>0</v>
          </cell>
          <cell r="KW427">
            <v>0</v>
          </cell>
          <cell r="KX427">
            <v>0</v>
          </cell>
          <cell r="KY427">
            <v>0</v>
          </cell>
          <cell r="KZ427">
            <v>0</v>
          </cell>
          <cell r="LA427">
            <v>0</v>
          </cell>
          <cell r="LB427">
            <v>0</v>
          </cell>
          <cell r="LC427">
            <v>0</v>
          </cell>
          <cell r="LD427">
            <v>-0.08</v>
          </cell>
          <cell r="LE427">
            <v>-0.55000000000000004</v>
          </cell>
          <cell r="LF427">
            <v>-0.62817846862863014</v>
          </cell>
          <cell r="LG427">
            <v>-0.21714993815474096</v>
          </cell>
          <cell r="LH427">
            <v>0.2</v>
          </cell>
          <cell r="LI427">
            <v>0.2</v>
          </cell>
          <cell r="LJ427">
            <v>0.05</v>
          </cell>
          <cell r="LK427">
            <v>-0.15</v>
          </cell>
          <cell r="LL427">
            <v>-0.35</v>
          </cell>
          <cell r="LM427">
            <v>-0.3</v>
          </cell>
          <cell r="LN427">
            <v>0.05</v>
          </cell>
          <cell r="LO427">
            <v>0.1</v>
          </cell>
          <cell r="LP427">
            <v>-0.25</v>
          </cell>
          <cell r="LQ427">
            <v>-0.4</v>
          </cell>
          <cell r="LR427">
            <v>-0.1</v>
          </cell>
          <cell r="LS427">
            <v>0</v>
          </cell>
          <cell r="LT427">
            <v>0</v>
          </cell>
          <cell r="LU427">
            <v>0</v>
          </cell>
          <cell r="LV427">
            <v>0</v>
          </cell>
          <cell r="LW427">
            <v>0</v>
          </cell>
          <cell r="LX427">
            <v>0</v>
          </cell>
          <cell r="LY427">
            <v>0.05</v>
          </cell>
          <cell r="LZ427">
            <v>0.25</v>
          </cell>
          <cell r="MA427">
            <v>0.2</v>
          </cell>
          <cell r="MB427">
            <v>0.15</v>
          </cell>
          <cell r="MC427">
            <v>0.1</v>
          </cell>
          <cell r="MD427">
            <v>0.05</v>
          </cell>
          <cell r="ME427">
            <v>0.1</v>
          </cell>
        </row>
        <row r="428">
          <cell r="A428">
            <v>9101003</v>
          </cell>
          <cell r="G428" t="str">
            <v>Telefone Público</v>
          </cell>
          <cell r="H428">
            <v>0.35</v>
          </cell>
          <cell r="I428">
            <v>0.73</v>
          </cell>
          <cell r="J428">
            <v>0.86</v>
          </cell>
          <cell r="K428">
            <v>-0.13</v>
          </cell>
          <cell r="L428">
            <v>0.17</v>
          </cell>
          <cell r="M428">
            <v>0.42</v>
          </cell>
          <cell r="N428">
            <v>-0.41</v>
          </cell>
          <cell r="O428">
            <v>-0.53</v>
          </cell>
          <cell r="P428">
            <v>0.23</v>
          </cell>
          <cell r="Q428">
            <v>0.47</v>
          </cell>
          <cell r="R428">
            <v>0.31</v>
          </cell>
          <cell r="S428">
            <v>0.54</v>
          </cell>
          <cell r="T428">
            <v>1.21</v>
          </cell>
          <cell r="U428">
            <v>2.6</v>
          </cell>
          <cell r="V428">
            <v>3.48</v>
          </cell>
          <cell r="W428">
            <v>1.89</v>
          </cell>
          <cell r="X428">
            <v>0.13</v>
          </cell>
          <cell r="Y428">
            <v>0.05</v>
          </cell>
          <cell r="Z428">
            <v>0.19</v>
          </cell>
          <cell r="AA428">
            <v>0.09</v>
          </cell>
          <cell r="AB428">
            <v>-0.5</v>
          </cell>
          <cell r="AC428">
            <v>-1.08</v>
          </cell>
          <cell r="AD428">
            <v>-0.09</v>
          </cell>
          <cell r="AE428">
            <v>0.67</v>
          </cell>
          <cell r="AF428">
            <v>0.89</v>
          </cell>
          <cell r="AG428">
            <v>0.62</v>
          </cell>
          <cell r="AH428">
            <v>-0.1</v>
          </cell>
          <cell r="AI428">
            <v>0.56999999999999995</v>
          </cell>
          <cell r="AJ428">
            <v>0.53</v>
          </cell>
          <cell r="AK428">
            <v>0.03</v>
          </cell>
          <cell r="AL428">
            <v>-0.04</v>
          </cell>
          <cell r="AM428">
            <v>-0.19</v>
          </cell>
          <cell r="AN428">
            <v>0.13</v>
          </cell>
          <cell r="AO428">
            <v>0.63</v>
          </cell>
          <cell r="AP428">
            <v>0.09</v>
          </cell>
          <cell r="AQ428">
            <v>-0.03</v>
          </cell>
          <cell r="AR428">
            <v>0.22</v>
          </cell>
          <cell r="AS428">
            <v>0.18</v>
          </cell>
          <cell r="AT428">
            <v>-0.09</v>
          </cell>
          <cell r="AU428">
            <v>0.02</v>
          </cell>
          <cell r="AV428">
            <v>-0.04</v>
          </cell>
          <cell r="AW428">
            <v>0.14000000000000001</v>
          </cell>
          <cell r="AX428">
            <v>0.3</v>
          </cell>
          <cell r="AY428">
            <v>7.0000000000000007E-2</v>
          </cell>
          <cell r="AZ428">
            <v>0.06</v>
          </cell>
          <cell r="BA428">
            <v>0.04</v>
          </cell>
          <cell r="BB428">
            <v>0.21</v>
          </cell>
          <cell r="BC428">
            <v>7.0000000000000007E-2</v>
          </cell>
          <cell r="BD428">
            <v>-0.02</v>
          </cell>
          <cell r="BE428">
            <v>0.08</v>
          </cell>
          <cell r="BF428">
            <v>0.08</v>
          </cell>
          <cell r="BG428">
            <v>-0.05</v>
          </cell>
          <cell r="BH428">
            <v>-0.21</v>
          </cell>
          <cell r="BI428">
            <v>-0.03</v>
          </cell>
          <cell r="BJ428">
            <v>7.0000000000000007E-2</v>
          </cell>
          <cell r="BK428">
            <v>0.21</v>
          </cell>
          <cell r="BL428">
            <v>-0.25</v>
          </cell>
          <cell r="BM428">
            <v>0.17</v>
          </cell>
          <cell r="BN428">
            <v>-0.44</v>
          </cell>
          <cell r="BO428">
            <v>-0.64</v>
          </cell>
          <cell r="BP428">
            <v>0.15</v>
          </cell>
          <cell r="BQ428">
            <v>0.34</v>
          </cell>
          <cell r="BR428">
            <v>0.21</v>
          </cell>
          <cell r="BS428">
            <v>0.77</v>
          </cell>
          <cell r="BT428">
            <v>0.52</v>
          </cell>
          <cell r="BU428">
            <v>0.08</v>
          </cell>
          <cell r="BV428">
            <v>0.26</v>
          </cell>
          <cell r="BW428">
            <v>0.56999999999999995</v>
          </cell>
          <cell r="BX428">
            <v>0.38</v>
          </cell>
          <cell r="BY428">
            <v>0</v>
          </cell>
          <cell r="BZ428">
            <v>-0.18</v>
          </cell>
          <cell r="CA428">
            <v>-0.13</v>
          </cell>
          <cell r="CB428">
            <v>0.09</v>
          </cell>
          <cell r="CC428">
            <v>-0.02</v>
          </cell>
          <cell r="CD428">
            <v>0.74</v>
          </cell>
          <cell r="CE428">
            <v>0.44</v>
          </cell>
          <cell r="CF428">
            <v>-0.14000000000000001</v>
          </cell>
          <cell r="CG428">
            <v>-0.09</v>
          </cell>
          <cell r="CH428">
            <v>-0.37</v>
          </cell>
          <cell r="CI428">
            <v>0.01</v>
          </cell>
          <cell r="CJ428">
            <v>-0.21</v>
          </cell>
          <cell r="CK428">
            <v>-0.23</v>
          </cell>
          <cell r="CL428">
            <v>-0.15</v>
          </cell>
          <cell r="CM428">
            <v>-0.26</v>
          </cell>
          <cell r="CN428">
            <v>-0.43</v>
          </cell>
          <cell r="CO428">
            <v>-0.04</v>
          </cell>
          <cell r="CP428">
            <v>0.08</v>
          </cell>
          <cell r="CQ428">
            <v>0.06</v>
          </cell>
          <cell r="CR428">
            <v>0.37</v>
          </cell>
          <cell r="CS428">
            <v>0.39</v>
          </cell>
          <cell r="CT428">
            <v>0.16</v>
          </cell>
          <cell r="CU428">
            <v>0.45</v>
          </cell>
          <cell r="CV428">
            <v>0.78</v>
          </cell>
          <cell r="CW428">
            <v>0.69</v>
          </cell>
          <cell r="CX428">
            <v>0.63</v>
          </cell>
          <cell r="CY428">
            <v>0.57999999999999996</v>
          </cell>
          <cell r="CZ428">
            <v>0.42</v>
          </cell>
          <cell r="DA428">
            <v>0.42</v>
          </cell>
          <cell r="DB428">
            <v>0.13</v>
          </cell>
          <cell r="DC428">
            <v>-0.12</v>
          </cell>
          <cell r="DD428">
            <v>-0.14000000000000001</v>
          </cell>
          <cell r="DE428">
            <v>0.28000000000000003</v>
          </cell>
          <cell r="DF428">
            <v>0.18</v>
          </cell>
          <cell r="DG428">
            <v>0.4</v>
          </cell>
          <cell r="DH428">
            <v>0.35</v>
          </cell>
          <cell r="DI428">
            <v>-0.28999999999999998</v>
          </cell>
          <cell r="DJ428">
            <v>-0.26</v>
          </cell>
          <cell r="DK428">
            <v>-0.08</v>
          </cell>
          <cell r="DL428">
            <v>0.13</v>
          </cell>
          <cell r="DM428">
            <v>0.3</v>
          </cell>
          <cell r="DN428">
            <v>0.6</v>
          </cell>
          <cell r="DO428">
            <v>0.41</v>
          </cell>
          <cell r="DP428">
            <v>-0.14000000000000001</v>
          </cell>
          <cell r="DQ428">
            <v>0.39</v>
          </cell>
          <cell r="DR428">
            <v>0.32</v>
          </cell>
          <cell r="DS428">
            <v>-0.36</v>
          </cell>
          <cell r="DT428">
            <v>0.32</v>
          </cell>
          <cell r="DU428">
            <v>0.97</v>
          </cell>
          <cell r="DV428">
            <v>0.32</v>
          </cell>
          <cell r="DW428">
            <v>-0.15</v>
          </cell>
          <cell r="DX428">
            <v>-0.26</v>
          </cell>
          <cell r="DY428">
            <v>-0.51</v>
          </cell>
          <cell r="DZ428">
            <v>-0.27</v>
          </cell>
          <cell r="EA428">
            <v>0.1</v>
          </cell>
          <cell r="EB428">
            <v>0.34</v>
          </cell>
          <cell r="EC428">
            <v>0.7</v>
          </cell>
          <cell r="ED428">
            <v>0.85</v>
          </cell>
          <cell r="EE428">
            <v>0.22</v>
          </cell>
          <cell r="EF428">
            <v>-0.16</v>
          </cell>
          <cell r="EG428">
            <v>-0.15</v>
          </cell>
          <cell r="EH428">
            <v>-0.13</v>
          </cell>
          <cell r="EI428">
            <v>0.59</v>
          </cell>
          <cell r="EJ428">
            <v>0.82</v>
          </cell>
          <cell r="EK428">
            <v>0.2</v>
          </cell>
          <cell r="EL428">
            <v>-0.16</v>
          </cell>
          <cell r="EM428">
            <v>-0.19</v>
          </cell>
          <cell r="EN428">
            <v>0.09</v>
          </cell>
          <cell r="EO428">
            <v>0.32</v>
          </cell>
          <cell r="EP428">
            <v>0.13</v>
          </cell>
          <cell r="EQ428">
            <v>-0.19</v>
          </cell>
          <cell r="ER428">
            <v>0.91</v>
          </cell>
          <cell r="ES428">
            <v>1.46</v>
          </cell>
          <cell r="ET428">
            <v>0.56000000000000005</v>
          </cell>
          <cell r="EU428">
            <v>-0.16</v>
          </cell>
          <cell r="EV428">
            <v>-0.13</v>
          </cell>
          <cell r="EW428">
            <v>0.43</v>
          </cell>
          <cell r="EX428">
            <v>0.6</v>
          </cell>
          <cell r="EY428">
            <v>-0.13</v>
          </cell>
          <cell r="EZ428">
            <v>-0.37</v>
          </cell>
          <cell r="FA428">
            <v>0.31</v>
          </cell>
          <cell r="FB428">
            <v>-0.3</v>
          </cell>
          <cell r="FC428">
            <v>0.01</v>
          </cell>
          <cell r="FD428">
            <v>0.71</v>
          </cell>
          <cell r="FE428">
            <v>0.47</v>
          </cell>
          <cell r="FF428">
            <v>0.04</v>
          </cell>
          <cell r="FG428">
            <v>-0.5</v>
          </cell>
          <cell r="FH428">
            <v>-0.17</v>
          </cell>
          <cell r="FI428">
            <v>0.34</v>
          </cell>
          <cell r="FJ428">
            <v>0.03</v>
          </cell>
          <cell r="FK428">
            <v>0.31</v>
          </cell>
          <cell r="FL428">
            <v>0.16</v>
          </cell>
          <cell r="FM428">
            <v>7.0000000000000007E-2</v>
          </cell>
          <cell r="FN428">
            <v>0.4</v>
          </cell>
          <cell r="FO428">
            <v>0.32</v>
          </cell>
          <cell r="FP428">
            <v>-0.56999999999999995</v>
          </cell>
          <cell r="FQ428">
            <v>-0.12</v>
          </cell>
          <cell r="FR428">
            <v>0.2</v>
          </cell>
          <cell r="FS428">
            <v>-0.34</v>
          </cell>
          <cell r="FT428">
            <v>-0.2</v>
          </cell>
          <cell r="FU428">
            <v>0.71</v>
          </cell>
          <cell r="FV428">
            <v>0.32</v>
          </cell>
          <cell r="FW428">
            <v>0.36</v>
          </cell>
          <cell r="FX428">
            <v>0.17</v>
          </cell>
          <cell r="FY428">
            <v>-0.54</v>
          </cell>
          <cell r="FZ428">
            <v>-0.37</v>
          </cell>
          <cell r="GA428">
            <v>-0.03</v>
          </cell>
          <cell r="GB428">
            <v>1.3</v>
          </cell>
          <cell r="GC428">
            <v>0.64</v>
          </cell>
          <cell r="GD428">
            <v>0.65</v>
          </cell>
          <cell r="GE428">
            <v>0.06</v>
          </cell>
          <cell r="GF428">
            <v>0.4</v>
          </cell>
          <cell r="GG428">
            <v>0.69</v>
          </cell>
          <cell r="GH428">
            <v>0.23</v>
          </cell>
          <cell r="GI428">
            <v>0.5</v>
          </cell>
          <cell r="GJ428">
            <v>0.71</v>
          </cell>
          <cell r="GK428">
            <v>0.23</v>
          </cell>
          <cell r="GL428">
            <v>-0.2</v>
          </cell>
          <cell r="GM428">
            <v>-0.12</v>
          </cell>
          <cell r="GN428">
            <v>0.16</v>
          </cell>
          <cell r="GO428">
            <v>0.34</v>
          </cell>
          <cell r="GP428">
            <v>0.79</v>
          </cell>
          <cell r="GQ428">
            <v>0.02</v>
          </cell>
          <cell r="GR428">
            <v>-1.32</v>
          </cell>
          <cell r="GS428">
            <v>-1.34</v>
          </cell>
          <cell r="GT428">
            <v>0.08</v>
          </cell>
          <cell r="GU428">
            <v>0.21</v>
          </cell>
          <cell r="GV428">
            <v>0.02</v>
          </cell>
          <cell r="GW428">
            <v>-0.08</v>
          </cell>
          <cell r="GX428">
            <v>0.7</v>
          </cell>
          <cell r="GY428">
            <v>0.71</v>
          </cell>
          <cell r="GZ428">
            <v>0.18</v>
          </cell>
          <cell r="HA428">
            <v>0.03</v>
          </cell>
          <cell r="HB428">
            <v>0.8</v>
          </cell>
          <cell r="HC428">
            <v>0.9</v>
          </cell>
          <cell r="HD428">
            <v>0.86</v>
          </cell>
          <cell r="HE428">
            <v>0.43</v>
          </cell>
          <cell r="HF428">
            <v>0.6</v>
          </cell>
          <cell r="HG428">
            <v>1.07</v>
          </cell>
          <cell r="HH428">
            <v>-0.19</v>
          </cell>
          <cell r="HI428">
            <v>0.11</v>
          </cell>
          <cell r="HJ428">
            <v>0.42</v>
          </cell>
          <cell r="HK428">
            <v>-0.03</v>
          </cell>
          <cell r="HL428">
            <v>0.24</v>
          </cell>
          <cell r="HM428">
            <v>0.16</v>
          </cell>
          <cell r="HN428">
            <v>0.14000000000000001</v>
          </cell>
          <cell r="HO428">
            <v>0.17</v>
          </cell>
          <cell r="HP428">
            <v>0.3</v>
          </cell>
          <cell r="HQ428">
            <v>0.55000000000000004</v>
          </cell>
          <cell r="HR428">
            <v>0.63</v>
          </cell>
          <cell r="HS428">
            <v>-0.44</v>
          </cell>
          <cell r="HT428">
            <v>0.4</v>
          </cell>
          <cell r="HU428">
            <v>0.05</v>
          </cell>
          <cell r="HV428">
            <v>-0.35</v>
          </cell>
          <cell r="HW428">
            <v>-0.23</v>
          </cell>
          <cell r="HX428">
            <v>2</v>
          </cell>
          <cell r="HY428">
            <v>0.6</v>
          </cell>
          <cell r="HZ428">
            <v>-0.12</v>
          </cell>
          <cell r="IA428">
            <v>0.36</v>
          </cell>
          <cell r="IB428">
            <v>0.2</v>
          </cell>
          <cell r="IC428">
            <v>0.83</v>
          </cell>
          <cell r="ID428">
            <v>1.01</v>
          </cell>
          <cell r="IE428">
            <v>1.02</v>
          </cell>
          <cell r="IF428">
            <v>-0.43</v>
          </cell>
          <cell r="IG428">
            <v>-0.87</v>
          </cell>
          <cell r="IH428">
            <v>0.53</v>
          </cell>
          <cell r="II428">
            <v>0.22</v>
          </cell>
          <cell r="IJ428">
            <v>0.15</v>
          </cell>
          <cell r="IK428">
            <v>0.31</v>
          </cell>
          <cell r="IL428">
            <v>0.81</v>
          </cell>
          <cell r="IM428">
            <v>1.08</v>
          </cell>
          <cell r="IN428">
            <v>0.81</v>
          </cell>
          <cell r="IO428">
            <v>0.98</v>
          </cell>
          <cell r="IP428">
            <v>0.47</v>
          </cell>
          <cell r="IQ428">
            <v>-0.08</v>
          </cell>
          <cell r="IR428">
            <v>-0.22</v>
          </cell>
          <cell r="IS428">
            <v>0.23</v>
          </cell>
          <cell r="IT428">
            <v>0.24</v>
          </cell>
          <cell r="IU428">
            <v>1.05</v>
          </cell>
          <cell r="IV428">
            <v>1.53</v>
          </cell>
          <cell r="IW428">
            <v>1.07</v>
          </cell>
          <cell r="IX428">
            <v>0.32</v>
          </cell>
          <cell r="IY428">
            <v>0.39</v>
          </cell>
          <cell r="IZ428">
            <v>0.04</v>
          </cell>
          <cell r="JA428">
            <v>0.01</v>
          </cell>
          <cell r="JB428">
            <v>-0.12</v>
          </cell>
          <cell r="JC428">
            <v>-0.21</v>
          </cell>
          <cell r="JD428">
            <v>7.0000000000000007E-2</v>
          </cell>
          <cell r="JE428">
            <v>0.36</v>
          </cell>
          <cell r="JF428">
            <v>1.55</v>
          </cell>
          <cell r="JG428">
            <v>1.48</v>
          </cell>
          <cell r="JH428">
            <v>0.67</v>
          </cell>
          <cell r="JI428">
            <v>0.2</v>
          </cell>
          <cell r="JJ428">
            <v>0.46</v>
          </cell>
          <cell r="JK428">
            <v>-0.43</v>
          </cell>
          <cell r="JL428">
            <v>0.02</v>
          </cell>
          <cell r="JM428">
            <v>0.24</v>
          </cell>
          <cell r="JN428">
            <v>1.1399999999999999</v>
          </cell>
          <cell r="JO428">
            <v>0.9</v>
          </cell>
          <cell r="JP428">
            <v>0.76</v>
          </cell>
          <cell r="JQ428">
            <v>0.78</v>
          </cell>
          <cell r="JR428">
            <v>-0.24</v>
          </cell>
          <cell r="JS428">
            <v>0.67</v>
          </cell>
          <cell r="JT428">
            <v>1.24</v>
          </cell>
          <cell r="JU428">
            <v>0.16</v>
          </cell>
          <cell r="JV428">
            <v>0.55000000000000004</v>
          </cell>
          <cell r="JW428">
            <v>0.47</v>
          </cell>
          <cell r="JX428">
            <v>0.16</v>
          </cell>
          <cell r="JY428">
            <v>0.47</v>
          </cell>
          <cell r="JZ428">
            <v>0.66</v>
          </cell>
          <cell r="KA428">
            <v>0.69</v>
          </cell>
          <cell r="KB428">
            <v>0.93</v>
          </cell>
          <cell r="KC428">
            <v>0.63</v>
          </cell>
          <cell r="KD428">
            <v>1.2</v>
          </cell>
          <cell r="KE428">
            <v>0</v>
          </cell>
          <cell r="KF428">
            <v>1.66</v>
          </cell>
          <cell r="KG428">
            <v>0.96</v>
          </cell>
          <cell r="KH428">
            <v>0.39</v>
          </cell>
          <cell r="KI428">
            <v>-0.08</v>
          </cell>
          <cell r="KJ428">
            <v>0.46</v>
          </cell>
          <cell r="KK428">
            <v>0.31</v>
          </cell>
          <cell r="KL428">
            <v>0</v>
          </cell>
          <cell r="KM428">
            <v>0.12</v>
          </cell>
          <cell r="KN428">
            <v>-0.12</v>
          </cell>
          <cell r="KO428">
            <v>-0.22</v>
          </cell>
          <cell r="KP428">
            <v>0.61</v>
          </cell>
          <cell r="KQ428">
            <v>0.68</v>
          </cell>
          <cell r="KR428">
            <v>0.57999999999999996</v>
          </cell>
          <cell r="KS428">
            <v>0.62</v>
          </cell>
          <cell r="KT428">
            <v>0.41</v>
          </cell>
          <cell r="KU428">
            <v>0.27</v>
          </cell>
          <cell r="KV428">
            <v>0.06</v>
          </cell>
          <cell r="KW428">
            <v>0.46</v>
          </cell>
          <cell r="KX428">
            <v>-0.33</v>
          </cell>
          <cell r="KY428">
            <v>1.1200000000000001</v>
          </cell>
          <cell r="KZ428">
            <v>0.97</v>
          </cell>
          <cell r="LA428">
            <v>0.63</v>
          </cell>
          <cell r="LB428">
            <v>0.44</v>
          </cell>
          <cell r="LC428">
            <v>-0.19</v>
          </cell>
          <cell r="LD428">
            <v>-0.28000000000000003</v>
          </cell>
          <cell r="LE428">
            <v>-0.13</v>
          </cell>
          <cell r="LF428">
            <v>0.1</v>
          </cell>
          <cell r="LG428">
            <v>0.1</v>
          </cell>
          <cell r="LH428">
            <v>0</v>
          </cell>
          <cell r="LI428">
            <v>0.3</v>
          </cell>
          <cell r="LJ428">
            <v>0.25</v>
          </cell>
          <cell r="LK428">
            <v>0.05</v>
          </cell>
          <cell r="LL428">
            <v>0.2</v>
          </cell>
          <cell r="LM428">
            <v>0.25</v>
          </cell>
          <cell r="LN428">
            <v>0</v>
          </cell>
          <cell r="LO428">
            <v>0.15</v>
          </cell>
          <cell r="LP428">
            <v>0.25</v>
          </cell>
          <cell r="LQ428">
            <v>0.2</v>
          </cell>
          <cell r="LR428">
            <v>0</v>
          </cell>
          <cell r="LS428">
            <v>0</v>
          </cell>
          <cell r="LT428">
            <v>0.5</v>
          </cell>
          <cell r="LU428">
            <v>0.7</v>
          </cell>
          <cell r="LV428">
            <v>0.4</v>
          </cell>
          <cell r="LW428">
            <v>0.4</v>
          </cell>
          <cell r="LX428">
            <v>0.3</v>
          </cell>
          <cell r="LY428">
            <v>0.35</v>
          </cell>
          <cell r="LZ428">
            <v>0.4</v>
          </cell>
          <cell r="MA428">
            <v>0.3</v>
          </cell>
          <cell r="MB428">
            <v>0.2</v>
          </cell>
          <cell r="MC428">
            <v>0.3</v>
          </cell>
          <cell r="MD428">
            <v>0.3</v>
          </cell>
          <cell r="ME428">
            <v>0</v>
          </cell>
        </row>
        <row r="429">
          <cell r="F429" t="str">
            <v>Públicos</v>
          </cell>
          <cell r="H429">
            <v>0.35159827849617231</v>
          </cell>
          <cell r="I429">
            <v>0.84494428195252524</v>
          </cell>
          <cell r="J429">
            <v>1.1488632227778102</v>
          </cell>
          <cell r="K429">
            <v>0.44524880468346761</v>
          </cell>
          <cell r="L429">
            <v>0.82096593769803716</v>
          </cell>
          <cell r="M429">
            <v>2.6225810188457301</v>
          </cell>
          <cell r="N429">
            <v>2.5296746746606367</v>
          </cell>
          <cell r="O429">
            <v>1.6210619641141049</v>
          </cell>
          <cell r="P429">
            <v>1.4229056895119998</v>
          </cell>
          <cell r="Q429">
            <v>0.62124059445474988</v>
          </cell>
          <cell r="R429">
            <v>0.17091560558122382</v>
          </cell>
          <cell r="S429">
            <v>0.21417816151841432</v>
          </cell>
          <cell r="T429">
            <v>0.4484609107814353</v>
          </cell>
          <cell r="U429">
            <v>0.97181621383834949</v>
          </cell>
          <cell r="V429">
            <v>0.94677731184431901</v>
          </cell>
          <cell r="W429">
            <v>0.62576750671575654</v>
          </cell>
          <cell r="X429">
            <v>0.66501843019903717</v>
          </cell>
          <cell r="Y429">
            <v>0.30365288322815986</v>
          </cell>
          <cell r="Z429">
            <v>0.31850890452936981</v>
          </cell>
          <cell r="AA429">
            <v>1.3847052356234242</v>
          </cell>
          <cell r="AB429">
            <v>1.8311934572116424</v>
          </cell>
          <cell r="AC429">
            <v>0.9002656926116902</v>
          </cell>
          <cell r="AD429">
            <v>0.82977501934324804</v>
          </cell>
          <cell r="AE429">
            <v>0.51957241698046797</v>
          </cell>
          <cell r="AF429">
            <v>0.61224966659856384</v>
          </cell>
          <cell r="AG429">
            <v>1.1960508224192357</v>
          </cell>
          <cell r="AH429">
            <v>1.1769841051207197</v>
          </cell>
          <cell r="AI429">
            <v>0.62550661518766371</v>
          </cell>
          <cell r="AJ429">
            <v>0.14953788948894481</v>
          </cell>
          <cell r="AK429">
            <v>-7.3387752980691043E-2</v>
          </cell>
          <cell r="AL429">
            <v>-1.4565193158383725E-2</v>
          </cell>
          <cell r="AM429">
            <v>2.4683448386073E-2</v>
          </cell>
          <cell r="AN429">
            <v>-0.12861238835958197</v>
          </cell>
          <cell r="AO429">
            <v>0.14919498836960496</v>
          </cell>
          <cell r="AP429">
            <v>-1.8405647332116009E-2</v>
          </cell>
          <cell r="AQ429">
            <v>-4.2286364709742875E-2</v>
          </cell>
          <cell r="AR429">
            <v>0.19596016048799109</v>
          </cell>
          <cell r="AS429">
            <v>0.87988194103972539</v>
          </cell>
          <cell r="AT429">
            <v>0.78980782418899476</v>
          </cell>
          <cell r="AU429">
            <v>7.992992708553516E-2</v>
          </cell>
          <cell r="AV429">
            <v>-0.11985699469918205</v>
          </cell>
          <cell r="AW429">
            <v>1.452496841839869E-2</v>
          </cell>
          <cell r="AX429">
            <v>-9.8755185823977187E-2</v>
          </cell>
          <cell r="AY429">
            <v>-9.9479537957681483E-2</v>
          </cell>
          <cell r="AZ429">
            <v>4.7520854932467292E-2</v>
          </cell>
          <cell r="BA429">
            <v>9.7136650067022864E-2</v>
          </cell>
          <cell r="BB429">
            <v>1.5441517462054344</v>
          </cell>
          <cell r="BC429">
            <v>3.5981372453958471</v>
          </cell>
          <cell r="BD429">
            <v>2.8473340120021255</v>
          </cell>
          <cell r="BE429">
            <v>1.4898869414067695</v>
          </cell>
          <cell r="BF429">
            <v>1.4488656126059134</v>
          </cell>
          <cell r="BG429">
            <v>1.0233909441731066</v>
          </cell>
          <cell r="BH429">
            <v>0.36693732172519705</v>
          </cell>
          <cell r="BI429">
            <v>6.8820094080368224E-2</v>
          </cell>
          <cell r="BJ429">
            <v>-4.088071402564078E-2</v>
          </cell>
          <cell r="BK429">
            <v>-4.0112942674180481E-2</v>
          </cell>
          <cell r="BL429">
            <v>0.14000427062059223</v>
          </cell>
          <cell r="BM429">
            <v>0.1557684669782963</v>
          </cell>
          <cell r="BN429">
            <v>6.9310019809076043E-2</v>
          </cell>
          <cell r="BO429">
            <v>-8.9515789574188525E-3</v>
          </cell>
          <cell r="BP429">
            <v>0.12524097351300437</v>
          </cell>
          <cell r="BQ429">
            <v>0.36720871812035721</v>
          </cell>
          <cell r="BR429">
            <v>0.43679529156808999</v>
          </cell>
          <cell r="BS429">
            <v>0.41700092539939493</v>
          </cell>
          <cell r="BT429">
            <v>0.35352882776032818</v>
          </cell>
          <cell r="BU429">
            <v>0.12256212872427732</v>
          </cell>
          <cell r="BV429">
            <v>1.6655661209761349E-2</v>
          </cell>
          <cell r="BW429">
            <v>8.6216990749683253E-2</v>
          </cell>
          <cell r="BX429">
            <v>6.2519522328535651E-2</v>
          </cell>
          <cell r="BY429">
            <v>6.8061587813441543E-2</v>
          </cell>
          <cell r="BZ429">
            <v>0.16522682527958266</v>
          </cell>
          <cell r="CA429">
            <v>0.47262705082859069</v>
          </cell>
          <cell r="CB429">
            <v>0.87835322495466595</v>
          </cell>
          <cell r="CC429">
            <v>0.91032123702129353</v>
          </cell>
          <cell r="CD429">
            <v>0.65456115582590957</v>
          </cell>
          <cell r="CE429">
            <v>0.60143282809575416</v>
          </cell>
          <cell r="CF429">
            <v>0.49769806958961771</v>
          </cell>
          <cell r="CG429">
            <v>0.23512336556883415</v>
          </cell>
          <cell r="CH429">
            <v>4.8475492062715092E-2</v>
          </cell>
          <cell r="CI429">
            <v>8.8998637863321531E-2</v>
          </cell>
          <cell r="CJ429">
            <v>0.29799536211952266</v>
          </cell>
          <cell r="CK429">
            <v>0.32750578875435565</v>
          </cell>
          <cell r="CL429">
            <v>0.3347177465711294</v>
          </cell>
          <cell r="CM429">
            <v>0.29644827440486587</v>
          </cell>
          <cell r="CN429">
            <v>0.56014050764376655</v>
          </cell>
          <cell r="CO429">
            <v>0.72883158173450546</v>
          </cell>
          <cell r="CP429">
            <v>0.47702457054903308</v>
          </cell>
          <cell r="CQ429">
            <v>1.392884959353417E-2</v>
          </cell>
          <cell r="CR429">
            <v>2.243781318276376E-2</v>
          </cell>
          <cell r="CS429">
            <v>8.9444648032436805E-2</v>
          </cell>
          <cell r="CT429">
            <v>9.1304026350372589E-2</v>
          </cell>
          <cell r="CU429">
            <v>0.19710622688773688</v>
          </cell>
          <cell r="CV429">
            <v>0.17660684816662575</v>
          </cell>
          <cell r="CW429">
            <v>0.11648804999203828</v>
          </cell>
          <cell r="CX429">
            <v>0.22790392179926502</v>
          </cell>
          <cell r="CY429">
            <v>1.0323332365648141</v>
          </cell>
          <cell r="CZ429">
            <v>2.4460125065365177</v>
          </cell>
          <cell r="DA429">
            <v>2.4460125065365177</v>
          </cell>
          <cell r="DB429">
            <v>1.6565331924796374</v>
          </cell>
          <cell r="DC429">
            <v>0.98180628832934791</v>
          </cell>
          <cell r="DD429">
            <v>0.55974016564721074</v>
          </cell>
          <cell r="DE429">
            <v>0.14038334760709112</v>
          </cell>
          <cell r="DF429">
            <v>0.14668166699954341</v>
          </cell>
          <cell r="DG429">
            <v>5.5671505881623902E-3</v>
          </cell>
          <cell r="DH429">
            <v>0.11935093044049623</v>
          </cell>
          <cell r="DI429">
            <v>0.17158427101819435</v>
          </cell>
          <cell r="DJ429">
            <v>0.30645015628161715</v>
          </cell>
          <cell r="DK429">
            <v>0.32206103163463712</v>
          </cell>
          <cell r="DL429">
            <v>-0.16024778225704614</v>
          </cell>
          <cell r="DM429">
            <v>-9.7828939753267924E-2</v>
          </cell>
          <cell r="DN429">
            <v>-0.38615246895758221</v>
          </cell>
          <cell r="DO429">
            <v>-0.52489026664972016</v>
          </cell>
          <cell r="DP429">
            <v>0.34082534460413888</v>
          </cell>
          <cell r="DQ429">
            <v>0.24053931627706945</v>
          </cell>
          <cell r="DR429">
            <v>-0.67893366427609347</v>
          </cell>
          <cell r="DS429">
            <v>-0.62314453787431168</v>
          </cell>
          <cell r="DT429">
            <v>0.99162521449126251</v>
          </cell>
          <cell r="DU429">
            <v>0.94783488732213206</v>
          </cell>
          <cell r="DV429">
            <v>2.8420201070101587</v>
          </cell>
          <cell r="DW429">
            <v>2.9376830251070549</v>
          </cell>
          <cell r="DX429">
            <v>0.84486722833812966</v>
          </cell>
          <cell r="DY429">
            <v>2.2695658945795296</v>
          </cell>
          <cell r="DZ429">
            <v>1.6652625189384209</v>
          </cell>
          <cell r="EA429">
            <v>0.89655099768004065</v>
          </cell>
          <cell r="EB429">
            <v>0.77196819961368268</v>
          </cell>
          <cell r="EC429">
            <v>-3.1016002474680723E-2</v>
          </cell>
          <cell r="ED429">
            <v>-0.36019592907140235</v>
          </cell>
          <cell r="EE429">
            <v>-0.31092116654766216</v>
          </cell>
          <cell r="EF429">
            <v>-1.1289565670511084E-2</v>
          </cell>
          <cell r="EG429">
            <v>-2.6684466772328264E-2</v>
          </cell>
          <cell r="EH429">
            <v>0.86244192413108323</v>
          </cell>
          <cell r="EI429">
            <v>0.83132638608639475</v>
          </cell>
          <cell r="EJ429">
            <v>0.64076284262044969</v>
          </cell>
          <cell r="EK429">
            <v>1.0355410017420188</v>
          </cell>
          <cell r="EL429">
            <v>-0.66400849031540365</v>
          </cell>
          <cell r="EM429">
            <v>-1.0966866105524</v>
          </cell>
          <cell r="EN429">
            <v>0.52105733251697439</v>
          </cell>
          <cell r="EO429">
            <v>0.6122914043165959</v>
          </cell>
          <cell r="EP429">
            <v>0.34015360055693478</v>
          </cell>
          <cell r="EQ429">
            <v>0.26207539741512276</v>
          </cell>
          <cell r="ER429">
            <v>-9.5247913473179985E-2</v>
          </cell>
          <cell r="ES429">
            <v>8.2750107757563376E-2</v>
          </cell>
          <cell r="ET429">
            <v>0.82157062772705569</v>
          </cell>
          <cell r="EU429">
            <v>0.81078416399722519</v>
          </cell>
          <cell r="EV429">
            <v>1.8143115037519941</v>
          </cell>
          <cell r="EW429">
            <v>3.6329655166526806</v>
          </cell>
          <cell r="EX429">
            <v>2.9262135148747901</v>
          </cell>
          <cell r="EY429">
            <v>1.1681491198476537</v>
          </cell>
          <cell r="EZ429">
            <v>0.94153090687993579</v>
          </cell>
          <cell r="FA429">
            <v>0.89491276463384395</v>
          </cell>
          <cell r="FB429">
            <v>0.6096444518872699</v>
          </cell>
          <cell r="FC429">
            <v>0.47702879436478707</v>
          </cell>
          <cell r="FD429">
            <v>0.2368828655996266</v>
          </cell>
          <cell r="FE429">
            <v>0.52653676535194982</v>
          </cell>
          <cell r="FF429">
            <v>0.8376427303540338</v>
          </cell>
          <cell r="FG429">
            <v>0.53385238718792161</v>
          </cell>
          <cell r="FH429">
            <v>0.32128899352560342</v>
          </cell>
          <cell r="FI429">
            <v>0.50089369842223419</v>
          </cell>
          <cell r="FJ429">
            <v>0.32478191860834232</v>
          </cell>
          <cell r="FK429">
            <v>2.7238751699497268E-2</v>
          </cell>
          <cell r="FL429">
            <v>-4.062673498199585E-2</v>
          </cell>
          <cell r="FM429">
            <v>-2.9911630784851907E-2</v>
          </cell>
          <cell r="FN429">
            <v>-1.6624597121613426E-2</v>
          </cell>
          <cell r="FO429">
            <v>-4.5521542854408282E-3</v>
          </cell>
          <cell r="FP429">
            <v>-1.6050595190412867E-2</v>
          </cell>
          <cell r="FQ429">
            <v>-3.5627262534038126E-2</v>
          </cell>
          <cell r="FR429">
            <v>1.9621766911847548E-2</v>
          </cell>
          <cell r="FS429">
            <v>0.21932821157067389</v>
          </cell>
          <cell r="FT429">
            <v>1.1950002965687003</v>
          </cell>
          <cell r="FU429">
            <v>2.2180756283145033</v>
          </cell>
          <cell r="FV429">
            <v>1.419341941434171</v>
          </cell>
          <cell r="FW429">
            <v>0.72126602964207076</v>
          </cell>
          <cell r="FX429">
            <v>0.595302714942476</v>
          </cell>
          <cell r="FY429">
            <v>0.2497445189345896</v>
          </cell>
          <cell r="FZ429">
            <v>0.123952460174571</v>
          </cell>
          <cell r="GA429">
            <v>0.12879515617926665</v>
          </cell>
          <cell r="GB429">
            <v>0.10980476876300209</v>
          </cell>
          <cell r="GC429">
            <v>0.1323343647615581</v>
          </cell>
          <cell r="GD429">
            <v>0.56037010692487732</v>
          </cell>
          <cell r="GE429">
            <v>0.79004810432482975</v>
          </cell>
          <cell r="GF429">
            <v>0.78274437637161676</v>
          </cell>
          <cell r="GG429">
            <v>0.58452544828835351</v>
          </cell>
          <cell r="GH429">
            <v>0.36808534365043238</v>
          </cell>
          <cell r="GI429">
            <v>0.27974858693194665</v>
          </cell>
          <cell r="GJ429">
            <v>0.23312904107094073</v>
          </cell>
          <cell r="GK429">
            <v>-1.6911984425227507E-2</v>
          </cell>
          <cell r="GL429">
            <v>-6.0501757750079876E-2</v>
          </cell>
          <cell r="GM429">
            <v>2.0120256912494871E-3</v>
          </cell>
          <cell r="GN429">
            <v>-1.372922270501414E-2</v>
          </cell>
          <cell r="GO429">
            <v>1.1891396494443799E-3</v>
          </cell>
          <cell r="GP429">
            <v>4.7946044662259005E-2</v>
          </cell>
          <cell r="GQ429">
            <v>0.13876895772829942</v>
          </cell>
          <cell r="GR429">
            <v>0.53862870572904564</v>
          </cell>
          <cell r="GS429">
            <v>0.70669645343979204</v>
          </cell>
          <cell r="GT429">
            <v>0.69053790816088212</v>
          </cell>
          <cell r="GU429">
            <v>0.45337293100241771</v>
          </cell>
          <cell r="GV429">
            <v>-3.3544244688302603E-2</v>
          </cell>
          <cell r="GW429">
            <v>0.23838054230187358</v>
          </cell>
          <cell r="GX429">
            <v>0.39998451213216302</v>
          </cell>
          <cell r="GY429">
            <v>-3.3412568815899969E-2</v>
          </cell>
          <cell r="GZ429">
            <v>-0.21244022734745641</v>
          </cell>
          <cell r="HA429">
            <v>2.6442165536338675E-2</v>
          </cell>
          <cell r="HB429">
            <v>1.3501042972352955</v>
          </cell>
          <cell r="HC429">
            <v>1.8929129185701499</v>
          </cell>
          <cell r="HD429">
            <v>-0.79428825789523005</v>
          </cell>
          <cell r="HE429">
            <v>-2.3551307310741274</v>
          </cell>
          <cell r="HF429">
            <v>-1.1400293033367987</v>
          </cell>
          <cell r="HG429">
            <v>-0.14489127338334443</v>
          </cell>
          <cell r="HH429">
            <v>-1.7600603260479252E-2</v>
          </cell>
          <cell r="HI429">
            <v>5.9273732367518105E-3</v>
          </cell>
          <cell r="HJ429">
            <v>0.26055287480494532</v>
          </cell>
          <cell r="HK429">
            <v>0.41396069430497767</v>
          </cell>
          <cell r="HL429">
            <v>0.18924990377213238</v>
          </cell>
          <cell r="HM429">
            <v>3.4657471924909606E-3</v>
          </cell>
          <cell r="HN429">
            <v>4.0680028978507594E-2</v>
          </cell>
          <cell r="HO429">
            <v>0.16578716744913932</v>
          </cell>
          <cell r="HP429">
            <v>0.39579997081286189</v>
          </cell>
          <cell r="HQ429">
            <v>0.62127771937116461</v>
          </cell>
          <cell r="HR429">
            <v>0.72832426762933877</v>
          </cell>
          <cell r="HS429">
            <v>0.84596652821891039</v>
          </cell>
          <cell r="HT429">
            <v>0.96172147143484421</v>
          </cell>
          <cell r="HU429">
            <v>0.44822517267468814</v>
          </cell>
          <cell r="HV429">
            <v>0.13553361416153301</v>
          </cell>
          <cell r="HW429">
            <v>0.25756830333055375</v>
          </cell>
          <cell r="HX429">
            <v>0.36031772083680369</v>
          </cell>
          <cell r="HY429">
            <v>0.61903202776888788</v>
          </cell>
          <cell r="HZ429">
            <v>0.79661274485738143</v>
          </cell>
          <cell r="IA429">
            <v>0.41746614231289159</v>
          </cell>
          <cell r="IB429">
            <v>0.25985438437630015</v>
          </cell>
          <cell r="IC429">
            <v>0.41362309223623095</v>
          </cell>
          <cell r="ID429">
            <v>0.27646864686468647</v>
          </cell>
          <cell r="IE429">
            <v>9.1486430266989716E-2</v>
          </cell>
          <cell r="IF429">
            <v>7.5202529482139818E-2</v>
          </cell>
          <cell r="IG429">
            <v>5.9479465489763392E-2</v>
          </cell>
          <cell r="IH429">
            <v>2.0503343375707243E-2</v>
          </cell>
          <cell r="II429">
            <v>-5.3563314688416332E-2</v>
          </cell>
          <cell r="IJ429">
            <v>9.3966832340928097E-4</v>
          </cell>
          <cell r="IK429">
            <v>0.10260966432320029</v>
          </cell>
          <cell r="IL429">
            <v>0.17659776757050427</v>
          </cell>
          <cell r="IM429">
            <v>0.25684514044245588</v>
          </cell>
          <cell r="IN429">
            <v>2.6186878806712257</v>
          </cell>
          <cell r="IO429">
            <v>6.6355544999999996</v>
          </cell>
          <cell r="IP429">
            <v>5.6959092353962397</v>
          </cell>
          <cell r="IQ429">
            <v>2.1723684210526306</v>
          </cell>
          <cell r="IR429">
            <v>1.2528668589788687</v>
          </cell>
          <cell r="IS429">
            <v>0.66299997646892728</v>
          </cell>
          <cell r="IT429">
            <v>0.16509506059966711</v>
          </cell>
          <cell r="IU429">
            <v>0.12064762851933414</v>
          </cell>
          <cell r="IV429">
            <v>0.18239569536423847</v>
          </cell>
          <cell r="IW429">
            <v>0.32356452150716902</v>
          </cell>
          <cell r="IX429">
            <v>0.4896632788753798</v>
          </cell>
          <cell r="IY429">
            <v>0.32697157338561217</v>
          </cell>
          <cell r="IZ429">
            <v>0.29252535375951522</v>
          </cell>
          <cell r="JA429">
            <v>0.53833245268517638</v>
          </cell>
          <cell r="JB429">
            <v>0.46454967457886681</v>
          </cell>
          <cell r="JC429">
            <v>0.4978172905954153</v>
          </cell>
          <cell r="JD429">
            <v>0.50932686099619773</v>
          </cell>
          <cell r="JE429">
            <v>0.17390178464486764</v>
          </cell>
          <cell r="JF429">
            <v>0.12558663354512012</v>
          </cell>
          <cell r="JG429">
            <v>0.22028461538461538</v>
          </cell>
          <cell r="JH429">
            <v>0.49024511451481234</v>
          </cell>
          <cell r="JI429">
            <v>0.70243453661839028</v>
          </cell>
          <cell r="JJ429">
            <v>0.44218231312182316</v>
          </cell>
          <cell r="JK429">
            <v>0.31008733624454138</v>
          </cell>
          <cell r="JL429">
            <v>1.934024230358357</v>
          </cell>
          <cell r="JM429">
            <v>5.0904272105520292</v>
          </cell>
          <cell r="JN429">
            <v>4.8920208698997385</v>
          </cell>
          <cell r="JO429">
            <v>2.1717568777086873</v>
          </cell>
          <cell r="JP429">
            <v>0.61278308797879044</v>
          </cell>
          <cell r="JQ429">
            <v>0.21862854086236566</v>
          </cell>
          <cell r="JR429">
            <v>0.33431879887684779</v>
          </cell>
          <cell r="JS429">
            <v>0.53911192431685018</v>
          </cell>
          <cell r="JT429">
            <v>0.2604471195184867</v>
          </cell>
          <cell r="JU429">
            <v>2.2961943848521599E-2</v>
          </cell>
          <cell r="JV429">
            <v>6.3386255757944196E-2</v>
          </cell>
          <cell r="JW429">
            <v>4.3171619875484547E-2</v>
          </cell>
          <cell r="JX429">
            <v>0.29801567192192197</v>
          </cell>
          <cell r="JY429">
            <v>0.71145729235410582</v>
          </cell>
          <cell r="JZ429">
            <v>0.42803880526810906</v>
          </cell>
          <cell r="KA429">
            <v>6.8631722580341573E-2</v>
          </cell>
          <cell r="KB429">
            <v>7.8890745622293354E-2</v>
          </cell>
          <cell r="KC429">
            <v>0.15745180495180497</v>
          </cell>
          <cell r="KD429">
            <v>9.1058027717545023E-2</v>
          </cell>
          <cell r="KE429">
            <v>-5.0617639423190391E-2</v>
          </cell>
          <cell r="KF429">
            <v>-0.118339388506181</v>
          </cell>
          <cell r="KG429">
            <v>-4.6285808987167963E-2</v>
          </cell>
          <cell r="KH429">
            <v>3.263427109974424E-2</v>
          </cell>
          <cell r="KI429">
            <v>0.20244069083317515</v>
          </cell>
          <cell r="KJ429">
            <v>0.92531324101299472</v>
          </cell>
          <cell r="KK429">
            <v>2.4257973974164129</v>
          </cell>
          <cell r="KL429">
            <v>2.720864994814745</v>
          </cell>
          <cell r="KM429">
            <v>1.9983854300011641</v>
          </cell>
          <cell r="KN429">
            <v>1.0925843604302268</v>
          </cell>
          <cell r="KO429">
            <v>0.19524460629380236</v>
          </cell>
          <cell r="KP429">
            <v>8.8061602487880766E-2</v>
          </cell>
          <cell r="KQ429">
            <v>0.37007333898654682</v>
          </cell>
          <cell r="KR429">
            <v>0.24200632056243843</v>
          </cell>
          <cell r="KS429">
            <v>7.837891607592043E-2</v>
          </cell>
          <cell r="KT429">
            <v>1.3089077169681749E-3</v>
          </cell>
          <cell r="KU429">
            <v>-7.8059126847713989E-2</v>
          </cell>
          <cell r="KV429">
            <v>0.12823471400394476</v>
          </cell>
          <cell r="KW429">
            <v>6.0144410115573858E-2</v>
          </cell>
          <cell r="KX429">
            <v>5.8416022680507008E-4</v>
          </cell>
          <cell r="KY429">
            <v>1.9769169054441264E-2</v>
          </cell>
          <cell r="KZ429">
            <v>-0.25774972482113373</v>
          </cell>
          <cell r="LA429">
            <v>-0.64772075194527978</v>
          </cell>
          <cell r="LB429">
            <v>-0.4165979974680632</v>
          </cell>
          <cell r="LC429">
            <v>-4.7580701145435531E-3</v>
          </cell>
          <cell r="LD429">
            <v>7.199930450909936E-2</v>
          </cell>
          <cell r="LE429">
            <v>-0.38091276571030314</v>
          </cell>
          <cell r="LF429">
            <v>-0.68625302964174184</v>
          </cell>
          <cell r="LG429">
            <v>-0.31778264760678104</v>
          </cell>
          <cell r="LH429">
            <v>1.0635889339106868</v>
          </cell>
          <cell r="LI429">
            <v>1.0612297535612967</v>
          </cell>
          <cell r="LJ429">
            <v>0.90650878425985337</v>
          </cell>
          <cell r="LK429">
            <v>0.89605957560868221</v>
          </cell>
          <cell r="LL429">
            <v>1.0369587896462613</v>
          </cell>
          <cell r="LM429">
            <v>0.62997275339108194</v>
          </cell>
          <cell r="LN429">
            <v>0.4159646310199035</v>
          </cell>
          <cell r="LO429">
            <v>0.27747935066811436</v>
          </cell>
          <cell r="LP429">
            <v>0.21298972771985558</v>
          </cell>
          <cell r="LQ429">
            <v>0.12341380156674764</v>
          </cell>
          <cell r="LR429">
            <v>7.767254893402839E-2</v>
          </cell>
          <cell r="LS429">
            <v>7.9024035225197589E-2</v>
          </cell>
          <cell r="LT429">
            <v>0.1862204038786005</v>
          </cell>
          <cell r="LU429">
            <v>0.33169838127576362</v>
          </cell>
          <cell r="LV429">
            <v>0.22361231189763842</v>
          </cell>
          <cell r="LW429">
            <v>9.0948758385976953E-3</v>
          </cell>
          <cell r="LX429">
            <v>-1.0142989832597739E-2</v>
          </cell>
          <cell r="LY429">
            <v>-1.6239399055209495E-2</v>
          </cell>
          <cell r="LZ429">
            <v>-2.3825877361947467E-2</v>
          </cell>
          <cell r="MA429">
            <v>2.5403313916846216E-3</v>
          </cell>
          <cell r="MB429">
            <v>0.26293958998853179</v>
          </cell>
          <cell r="MC429">
            <v>0.25985287121020439</v>
          </cell>
          <cell r="MD429">
            <v>0.62356865583523602</v>
          </cell>
          <cell r="ME429">
            <v>1.1653008323195981</v>
          </cell>
        </row>
        <row r="430">
          <cell r="A430">
            <v>5101001</v>
          </cell>
          <cell r="G430" t="str">
            <v>Ônibus Urbano</v>
          </cell>
          <cell r="H430">
            <v>0.45</v>
          </cell>
          <cell r="I430">
            <v>-0.1</v>
          </cell>
          <cell r="J430">
            <v>-0.36</v>
          </cell>
          <cell r="K430">
            <v>-0.37</v>
          </cell>
          <cell r="L430">
            <v>1.83</v>
          </cell>
          <cell r="M430">
            <v>5.0199999999999996</v>
          </cell>
          <cell r="N430">
            <v>4.43</v>
          </cell>
          <cell r="O430">
            <v>2.57</v>
          </cell>
          <cell r="P430">
            <v>2.11</v>
          </cell>
          <cell r="Q430">
            <v>0.82</v>
          </cell>
          <cell r="R430">
            <v>0</v>
          </cell>
          <cell r="S430">
            <v>0</v>
          </cell>
          <cell r="T430">
            <v>-0.09</v>
          </cell>
          <cell r="U430">
            <v>-0.22</v>
          </cell>
          <cell r="V430">
            <v>0.03</v>
          </cell>
          <cell r="W430">
            <v>0.36</v>
          </cell>
          <cell r="X430">
            <v>0.23</v>
          </cell>
          <cell r="Y430">
            <v>0.04</v>
          </cell>
          <cell r="Z430">
            <v>0</v>
          </cell>
          <cell r="AA430">
            <v>1.1000000000000001</v>
          </cell>
          <cell r="AB430">
            <v>1.48</v>
          </cell>
          <cell r="AC430">
            <v>0.64</v>
          </cell>
          <cell r="AD430">
            <v>0.48</v>
          </cell>
          <cell r="AE430">
            <v>0.24</v>
          </cell>
          <cell r="AF430">
            <v>0.68</v>
          </cell>
          <cell r="AG430">
            <v>1.82</v>
          </cell>
          <cell r="AH430">
            <v>1.96</v>
          </cell>
          <cell r="AI430">
            <v>1.25</v>
          </cell>
          <cell r="AJ430">
            <v>0.47</v>
          </cell>
          <cell r="AK430">
            <v>0.04</v>
          </cell>
          <cell r="AL430">
            <v>0</v>
          </cell>
          <cell r="AM430">
            <v>0</v>
          </cell>
          <cell r="AN430">
            <v>0.11</v>
          </cell>
          <cell r="AO430">
            <v>0.16</v>
          </cell>
          <cell r="AP430">
            <v>0.09</v>
          </cell>
          <cell r="AQ430">
            <v>0.05</v>
          </cell>
          <cell r="AR430">
            <v>0</v>
          </cell>
          <cell r="AS430">
            <v>0</v>
          </cell>
          <cell r="AT430">
            <v>0</v>
          </cell>
          <cell r="AU430">
            <v>0</v>
          </cell>
          <cell r="AV430">
            <v>0</v>
          </cell>
          <cell r="AW430">
            <v>0</v>
          </cell>
          <cell r="AX430">
            <v>0</v>
          </cell>
          <cell r="AY430">
            <v>0</v>
          </cell>
          <cell r="AZ430">
            <v>0</v>
          </cell>
          <cell r="BA430">
            <v>0</v>
          </cell>
          <cell r="BB430">
            <v>2.0099999999999998</v>
          </cell>
          <cell r="BC430">
            <v>4.6100000000000003</v>
          </cell>
          <cell r="BD430">
            <v>3.29</v>
          </cell>
          <cell r="BE430">
            <v>1.66</v>
          </cell>
          <cell r="BF430">
            <v>2.1</v>
          </cell>
          <cell r="BG430">
            <v>1.6</v>
          </cell>
          <cell r="BH430">
            <v>0.51</v>
          </cell>
          <cell r="BI430">
            <v>0.09</v>
          </cell>
          <cell r="BJ430">
            <v>0</v>
          </cell>
          <cell r="BK430">
            <v>0.03</v>
          </cell>
          <cell r="BL430">
            <v>0.16</v>
          </cell>
          <cell r="BM430">
            <v>0.24</v>
          </cell>
          <cell r="BN430">
            <v>0.11</v>
          </cell>
          <cell r="BO430">
            <v>0</v>
          </cell>
          <cell r="BP430">
            <v>0</v>
          </cell>
          <cell r="BQ430">
            <v>0</v>
          </cell>
          <cell r="BR430">
            <v>0.13</v>
          </cell>
          <cell r="BS430">
            <v>0.43</v>
          </cell>
          <cell r="BT430">
            <v>0.52</v>
          </cell>
          <cell r="BU430">
            <v>0.21</v>
          </cell>
          <cell r="BV430">
            <v>0</v>
          </cell>
          <cell r="BW430">
            <v>0</v>
          </cell>
          <cell r="BX430">
            <v>0</v>
          </cell>
          <cell r="BY430">
            <v>0</v>
          </cell>
          <cell r="BZ430">
            <v>0</v>
          </cell>
          <cell r="CA430">
            <v>0.35</v>
          </cell>
          <cell r="CB430">
            <v>1.01</v>
          </cell>
          <cell r="CC430">
            <v>1.19</v>
          </cell>
          <cell r="CD430">
            <v>0.88</v>
          </cell>
          <cell r="CE430">
            <v>0.49</v>
          </cell>
          <cell r="CF430">
            <v>0.2</v>
          </cell>
          <cell r="CG430">
            <v>0.06</v>
          </cell>
          <cell r="CH430">
            <v>0</v>
          </cell>
          <cell r="CI430">
            <v>0.1</v>
          </cell>
          <cell r="CJ430">
            <v>0.35</v>
          </cell>
          <cell r="CK430">
            <v>0.31</v>
          </cell>
          <cell r="CL430">
            <v>0.06</v>
          </cell>
          <cell r="CM430">
            <v>0</v>
          </cell>
          <cell r="CN430">
            <v>0</v>
          </cell>
          <cell r="CO430">
            <v>0</v>
          </cell>
          <cell r="CP430">
            <v>0</v>
          </cell>
          <cell r="CQ430">
            <v>0</v>
          </cell>
          <cell r="CR430">
            <v>0</v>
          </cell>
          <cell r="CS430">
            <v>0</v>
          </cell>
          <cell r="CT430">
            <v>0</v>
          </cell>
          <cell r="CU430">
            <v>0</v>
          </cell>
          <cell r="CV430">
            <v>0</v>
          </cell>
          <cell r="CW430">
            <v>0</v>
          </cell>
          <cell r="CX430">
            <v>0.17</v>
          </cell>
          <cell r="CY430">
            <v>0.89</v>
          </cell>
          <cell r="CZ430">
            <v>3.24</v>
          </cell>
          <cell r="DA430">
            <v>3.24</v>
          </cell>
          <cell r="DB430">
            <v>2.2999999999999998</v>
          </cell>
          <cell r="DC430">
            <v>1.03</v>
          </cell>
          <cell r="DD430">
            <v>0.47</v>
          </cell>
          <cell r="DE430">
            <v>0.11</v>
          </cell>
          <cell r="DF430">
            <v>0</v>
          </cell>
          <cell r="DG430">
            <v>0.14000000000000001</v>
          </cell>
          <cell r="DH430">
            <v>0.39</v>
          </cell>
          <cell r="DI430">
            <v>0.41</v>
          </cell>
          <cell r="DJ430">
            <v>0.35</v>
          </cell>
          <cell r="DK430">
            <v>0.33</v>
          </cell>
          <cell r="DL430">
            <v>0.14000000000000001</v>
          </cell>
          <cell r="DM430">
            <v>0</v>
          </cell>
          <cell r="DN430">
            <v>0</v>
          </cell>
          <cell r="DO430">
            <v>0</v>
          </cell>
          <cell r="DP430">
            <v>0</v>
          </cell>
          <cell r="DQ430">
            <v>0</v>
          </cell>
          <cell r="DR430">
            <v>0</v>
          </cell>
          <cell r="DS430">
            <v>0</v>
          </cell>
          <cell r="DT430">
            <v>0</v>
          </cell>
          <cell r="DU430">
            <v>0</v>
          </cell>
          <cell r="DV430">
            <v>0</v>
          </cell>
          <cell r="DW430">
            <v>0</v>
          </cell>
          <cell r="DX430">
            <v>1.46</v>
          </cell>
          <cell r="DY430">
            <v>3.9</v>
          </cell>
          <cell r="DZ430">
            <v>3.84</v>
          </cell>
          <cell r="EA430">
            <v>2.5</v>
          </cell>
          <cell r="EB430">
            <v>1.7</v>
          </cell>
          <cell r="EC430">
            <v>0.6</v>
          </cell>
          <cell r="ED430">
            <v>0</v>
          </cell>
          <cell r="EE430">
            <v>0</v>
          </cell>
          <cell r="EF430">
            <v>0</v>
          </cell>
          <cell r="EG430">
            <v>0</v>
          </cell>
          <cell r="EH430">
            <v>0</v>
          </cell>
          <cell r="EI430">
            <v>0</v>
          </cell>
          <cell r="EJ430">
            <v>-0.18</v>
          </cell>
          <cell r="EK430">
            <v>0.38</v>
          </cell>
          <cell r="EL430">
            <v>0.18</v>
          </cell>
          <cell r="EM430">
            <v>-0.38</v>
          </cell>
          <cell r="EN430">
            <v>0</v>
          </cell>
          <cell r="EO430">
            <v>0</v>
          </cell>
          <cell r="EP430">
            <v>0</v>
          </cell>
          <cell r="EQ430">
            <v>0</v>
          </cell>
          <cell r="ER430">
            <v>7.0000000000000007E-2</v>
          </cell>
          <cell r="ES430">
            <v>0.3</v>
          </cell>
          <cell r="ET430">
            <v>0.3</v>
          </cell>
          <cell r="EU430">
            <v>7.0000000000000007E-2</v>
          </cell>
          <cell r="EV430">
            <v>1.77</v>
          </cell>
          <cell r="EW430">
            <v>4.13</v>
          </cell>
          <cell r="EX430">
            <v>3.37</v>
          </cell>
          <cell r="EY430">
            <v>1.3</v>
          </cell>
          <cell r="EZ430">
            <v>0.83</v>
          </cell>
          <cell r="FA430">
            <v>0.95</v>
          </cell>
          <cell r="FB430">
            <v>0.62</v>
          </cell>
          <cell r="FC430">
            <v>0.22</v>
          </cell>
          <cell r="FD430">
            <v>0.14000000000000001</v>
          </cell>
          <cell r="FE430">
            <v>0.79</v>
          </cell>
          <cell r="FF430">
            <v>1.3</v>
          </cell>
          <cell r="FG430">
            <v>0.79</v>
          </cell>
          <cell r="FH430">
            <v>0.17</v>
          </cell>
          <cell r="FI430">
            <v>0.03</v>
          </cell>
          <cell r="FJ430">
            <v>0</v>
          </cell>
          <cell r="FK430">
            <v>0</v>
          </cell>
          <cell r="FL430">
            <v>0</v>
          </cell>
          <cell r="FM430">
            <v>0</v>
          </cell>
          <cell r="FN430">
            <v>0</v>
          </cell>
          <cell r="FO430">
            <v>0</v>
          </cell>
          <cell r="FP430">
            <v>0</v>
          </cell>
          <cell r="FQ430">
            <v>0</v>
          </cell>
          <cell r="FR430">
            <v>0</v>
          </cell>
          <cell r="FS430">
            <v>0</v>
          </cell>
          <cell r="FT430">
            <v>1.1299999999999999</v>
          </cell>
          <cell r="FU430">
            <v>2.54</v>
          </cell>
          <cell r="FV430">
            <v>1.8</v>
          </cell>
          <cell r="FW430">
            <v>0.72</v>
          </cell>
          <cell r="FX430">
            <v>0.36</v>
          </cell>
          <cell r="FY430">
            <v>0.22</v>
          </cell>
          <cell r="FZ430">
            <v>0.12</v>
          </cell>
          <cell r="GA430">
            <v>0.04</v>
          </cell>
          <cell r="GB430">
            <v>0</v>
          </cell>
          <cell r="GC430">
            <v>7.0000000000000007E-2</v>
          </cell>
          <cell r="GD430">
            <v>0.55000000000000004</v>
          </cell>
          <cell r="GE430">
            <v>0.87</v>
          </cell>
          <cell r="GF430">
            <v>0.63</v>
          </cell>
          <cell r="GG430">
            <v>0.17</v>
          </cell>
          <cell r="GH430">
            <v>0.22</v>
          </cell>
          <cell r="GI430">
            <v>0.46</v>
          </cell>
          <cell r="GJ430">
            <v>0.33</v>
          </cell>
          <cell r="GK430">
            <v>0.08</v>
          </cell>
          <cell r="GL430">
            <v>0</v>
          </cell>
          <cell r="GM430">
            <v>0</v>
          </cell>
          <cell r="GN430">
            <v>0</v>
          </cell>
          <cell r="GO430">
            <v>0</v>
          </cell>
          <cell r="GP430">
            <v>0</v>
          </cell>
          <cell r="GQ430">
            <v>0</v>
          </cell>
          <cell r="GR430">
            <v>0.34</v>
          </cell>
          <cell r="GS430">
            <v>0.33</v>
          </cell>
          <cell r="GT430">
            <v>0.65</v>
          </cell>
          <cell r="GU430">
            <v>0.62</v>
          </cell>
          <cell r="GV430">
            <v>-0.08</v>
          </cell>
          <cell r="GW430">
            <v>0.35</v>
          </cell>
          <cell r="GX430">
            <v>0.45</v>
          </cell>
          <cell r="GY430">
            <v>-0.24</v>
          </cell>
          <cell r="GZ430">
            <v>-0.43</v>
          </cell>
          <cell r="HA430">
            <v>-0.02</v>
          </cell>
          <cell r="HB430">
            <v>1.83</v>
          </cell>
          <cell r="HC430">
            <v>2.61</v>
          </cell>
          <cell r="HD430">
            <v>-1.02</v>
          </cell>
          <cell r="HE430">
            <v>-3.32</v>
          </cell>
          <cell r="HF430">
            <v>-1.69</v>
          </cell>
          <cell r="HG430">
            <v>-0.2</v>
          </cell>
          <cell r="HH430">
            <v>0</v>
          </cell>
          <cell r="HI430">
            <v>0</v>
          </cell>
          <cell r="HJ430">
            <v>0</v>
          </cell>
          <cell r="HK430">
            <v>0</v>
          </cell>
          <cell r="HL430">
            <v>0</v>
          </cell>
          <cell r="HM430">
            <v>0</v>
          </cell>
          <cell r="HN430">
            <v>0</v>
          </cell>
          <cell r="HO430">
            <v>0</v>
          </cell>
          <cell r="HP430">
            <v>0</v>
          </cell>
          <cell r="HQ430">
            <v>0</v>
          </cell>
          <cell r="HR430">
            <v>0.38</v>
          </cell>
          <cell r="HS430">
            <v>1.29</v>
          </cell>
          <cell r="HT430">
            <v>1.51</v>
          </cell>
          <cell r="HU430">
            <v>0.6</v>
          </cell>
          <cell r="HV430">
            <v>0.09</v>
          </cell>
          <cell r="HW430">
            <v>0.24</v>
          </cell>
          <cell r="HX430">
            <v>0.34</v>
          </cell>
          <cell r="HY430">
            <v>0.72</v>
          </cell>
          <cell r="HZ430">
            <v>1.05</v>
          </cell>
          <cell r="IA430">
            <v>0.57999999999999996</v>
          </cell>
          <cell r="IB430">
            <v>0.08</v>
          </cell>
          <cell r="IC430">
            <v>0</v>
          </cell>
          <cell r="ID430">
            <v>0</v>
          </cell>
          <cell r="IE430">
            <v>0</v>
          </cell>
          <cell r="IF430">
            <v>0</v>
          </cell>
          <cell r="IG430">
            <v>0</v>
          </cell>
          <cell r="IH430">
            <v>0</v>
          </cell>
          <cell r="II430">
            <v>0</v>
          </cell>
          <cell r="IJ430">
            <v>0.02</v>
          </cell>
          <cell r="IK430">
            <v>0.18</v>
          </cell>
          <cell r="IL430">
            <v>0.24</v>
          </cell>
          <cell r="IM430">
            <v>0.19</v>
          </cell>
          <cell r="IN430">
            <v>2.85</v>
          </cell>
          <cell r="IO430">
            <v>8.02</v>
          </cell>
          <cell r="IP430">
            <v>7.34</v>
          </cell>
          <cell r="IQ430">
            <v>2.73</v>
          </cell>
          <cell r="IR430">
            <v>1.39</v>
          </cell>
          <cell r="IS430">
            <v>0.85</v>
          </cell>
          <cell r="IT430">
            <v>0.24</v>
          </cell>
          <cell r="IU430">
            <v>0</v>
          </cell>
          <cell r="IV430">
            <v>0</v>
          </cell>
          <cell r="IW430">
            <v>0.3</v>
          </cell>
          <cell r="IX430">
            <v>0.65</v>
          </cell>
          <cell r="IY430">
            <v>0.4</v>
          </cell>
          <cell r="IZ430">
            <v>0.05</v>
          </cell>
          <cell r="JA430">
            <v>0</v>
          </cell>
          <cell r="JB430">
            <v>0.16</v>
          </cell>
          <cell r="JC430">
            <v>0.6</v>
          </cell>
          <cell r="JD430">
            <v>0.65</v>
          </cell>
          <cell r="JE430">
            <v>0.1</v>
          </cell>
          <cell r="JF430">
            <v>-0.05</v>
          </cell>
          <cell r="JG430">
            <v>0.1</v>
          </cell>
          <cell r="JH430">
            <v>0.76</v>
          </cell>
          <cell r="JI430">
            <v>1.1100000000000001</v>
          </cell>
          <cell r="JJ430">
            <v>0.67</v>
          </cell>
          <cell r="JK430">
            <v>0.2</v>
          </cell>
          <cell r="JL430">
            <v>1.92</v>
          </cell>
          <cell r="JM430">
            <v>5.61</v>
          </cell>
          <cell r="JN430">
            <v>5.69</v>
          </cell>
          <cell r="JO430">
            <v>2.61</v>
          </cell>
          <cell r="JP430">
            <v>0.76</v>
          </cell>
          <cell r="JQ430">
            <v>0.19</v>
          </cell>
          <cell r="JR430">
            <v>0.37</v>
          </cell>
          <cell r="JS430">
            <v>0.69</v>
          </cell>
          <cell r="JT430">
            <v>0.34</v>
          </cell>
          <cell r="JU430">
            <v>0</v>
          </cell>
          <cell r="JV430">
            <v>0</v>
          </cell>
          <cell r="JW430">
            <v>0</v>
          </cell>
          <cell r="JX430">
            <v>0</v>
          </cell>
          <cell r="JY430">
            <v>0</v>
          </cell>
          <cell r="JZ430">
            <v>0</v>
          </cell>
          <cell r="KA430">
            <v>0</v>
          </cell>
          <cell r="KB430">
            <v>0</v>
          </cell>
          <cell r="KC430">
            <v>0</v>
          </cell>
          <cell r="KD430">
            <v>0</v>
          </cell>
          <cell r="KE430">
            <v>0</v>
          </cell>
          <cell r="KF430">
            <v>0</v>
          </cell>
          <cell r="KG430">
            <v>0</v>
          </cell>
          <cell r="KH430">
            <v>0</v>
          </cell>
          <cell r="KI430">
            <v>0.02</v>
          </cell>
          <cell r="KJ430">
            <v>0.83</v>
          </cell>
          <cell r="KK430">
            <v>2.84</v>
          </cell>
          <cell r="KL430">
            <v>3.24</v>
          </cell>
          <cell r="KM430">
            <v>2.33</v>
          </cell>
          <cell r="KN430">
            <v>1.27</v>
          </cell>
          <cell r="KO430">
            <v>0.31</v>
          </cell>
          <cell r="KP430">
            <v>0.39</v>
          </cell>
          <cell r="KQ430">
            <v>0.69</v>
          </cell>
          <cell r="KR430">
            <v>0.36</v>
          </cell>
          <cell r="KS430">
            <v>0.01</v>
          </cell>
          <cell r="KT430">
            <v>0</v>
          </cell>
          <cell r="KU430">
            <v>0</v>
          </cell>
          <cell r="KV430">
            <v>0</v>
          </cell>
          <cell r="KW430">
            <v>0</v>
          </cell>
          <cell r="KX430">
            <v>0</v>
          </cell>
          <cell r="KY430">
            <v>0</v>
          </cell>
          <cell r="KZ430">
            <v>-0.43</v>
          </cell>
          <cell r="LA430">
            <v>-0.97</v>
          </cell>
          <cell r="LB430">
            <v>-0.65</v>
          </cell>
          <cell r="LC430">
            <v>-0.11</v>
          </cell>
          <cell r="LD430">
            <v>0</v>
          </cell>
          <cell r="LE430">
            <v>-0.55000000000000004</v>
          </cell>
          <cell r="LF430">
            <v>-1.0561219960060961</v>
          </cell>
          <cell r="LG430">
            <v>-0.52782496596437889</v>
          </cell>
          <cell r="LH430">
            <v>1</v>
          </cell>
          <cell r="LI430">
            <v>0.9</v>
          </cell>
          <cell r="LJ430">
            <v>0.8</v>
          </cell>
          <cell r="LK430">
            <v>1.2</v>
          </cell>
          <cell r="LL430">
            <v>1.5</v>
          </cell>
          <cell r="LM430">
            <v>0.9</v>
          </cell>
          <cell r="LN430">
            <v>0.6</v>
          </cell>
          <cell r="LO430">
            <v>0.4</v>
          </cell>
          <cell r="LP430">
            <v>0.3</v>
          </cell>
          <cell r="LQ430">
            <v>0.2</v>
          </cell>
          <cell r="LR430">
            <v>0.1</v>
          </cell>
          <cell r="LS430">
            <v>0.1</v>
          </cell>
          <cell r="LT430">
            <v>0</v>
          </cell>
          <cell r="LU430">
            <v>0</v>
          </cell>
          <cell r="LV430">
            <v>0</v>
          </cell>
          <cell r="LW430">
            <v>0</v>
          </cell>
          <cell r="LX430">
            <v>0</v>
          </cell>
          <cell r="LY430">
            <v>0</v>
          </cell>
          <cell r="LZ430">
            <v>0</v>
          </cell>
          <cell r="MA430">
            <v>0</v>
          </cell>
          <cell r="MB430">
            <v>0.4</v>
          </cell>
          <cell r="MC430">
            <v>0.3</v>
          </cell>
          <cell r="MD430">
            <v>0.9</v>
          </cell>
          <cell r="ME430">
            <v>1.5</v>
          </cell>
        </row>
        <row r="431">
          <cell r="A431">
            <v>5101006</v>
          </cell>
          <cell r="G431" t="str">
            <v>Ônibus Intermunicipal</v>
          </cell>
          <cell r="H431">
            <v>1.19</v>
          </cell>
          <cell r="I431">
            <v>5.23</v>
          </cell>
          <cell r="J431">
            <v>6.11</v>
          </cell>
          <cell r="K431">
            <v>2.52</v>
          </cell>
          <cell r="L431">
            <v>0.03</v>
          </cell>
          <cell r="M431">
            <v>0.01</v>
          </cell>
          <cell r="N431">
            <v>0.03</v>
          </cell>
          <cell r="O431">
            <v>0.36</v>
          </cell>
          <cell r="P431">
            <v>0.82</v>
          </cell>
          <cell r="Q431">
            <v>0.85</v>
          </cell>
          <cell r="R431">
            <v>0.38</v>
          </cell>
          <cell r="S431">
            <v>-0.05</v>
          </cell>
          <cell r="T431">
            <v>-0.13</v>
          </cell>
          <cell r="U431">
            <v>0.1</v>
          </cell>
          <cell r="V431">
            <v>0.48</v>
          </cell>
          <cell r="W431">
            <v>0.55000000000000004</v>
          </cell>
          <cell r="X431">
            <v>0.33</v>
          </cell>
          <cell r="Y431">
            <v>0.15</v>
          </cell>
          <cell r="Z431">
            <v>0</v>
          </cell>
          <cell r="AA431">
            <v>0</v>
          </cell>
          <cell r="AB431">
            <v>-0.01</v>
          </cell>
          <cell r="AC431">
            <v>0.8</v>
          </cell>
          <cell r="AD431">
            <v>1.63</v>
          </cell>
          <cell r="AE431">
            <v>1.31</v>
          </cell>
          <cell r="AF431">
            <v>0.78</v>
          </cell>
          <cell r="AG431">
            <v>0.95</v>
          </cell>
          <cell r="AH431">
            <v>0.43</v>
          </cell>
          <cell r="AI431">
            <v>-0.09</v>
          </cell>
          <cell r="AJ431">
            <v>-0.34</v>
          </cell>
          <cell r="AK431">
            <v>-0.21</v>
          </cell>
          <cell r="AL431">
            <v>0.01</v>
          </cell>
          <cell r="AM431">
            <v>-0.02</v>
          </cell>
          <cell r="AN431">
            <v>-0.05</v>
          </cell>
          <cell r="AO431">
            <v>-0.05</v>
          </cell>
          <cell r="AP431">
            <v>0.01</v>
          </cell>
          <cell r="AQ431">
            <v>-0.05</v>
          </cell>
          <cell r="AR431">
            <v>0.42</v>
          </cell>
          <cell r="AS431">
            <v>3.14</v>
          </cell>
          <cell r="AT431">
            <v>3.13</v>
          </cell>
          <cell r="AU431">
            <v>0.96</v>
          </cell>
          <cell r="AV431">
            <v>-0.15</v>
          </cell>
          <cell r="AW431">
            <v>-0.06</v>
          </cell>
          <cell r="AX431">
            <v>-0.09</v>
          </cell>
          <cell r="AY431">
            <v>0.03</v>
          </cell>
          <cell r="AZ431">
            <v>0.28999999999999998</v>
          </cell>
          <cell r="BA431">
            <v>0.5</v>
          </cell>
          <cell r="BB431">
            <v>1.63</v>
          </cell>
          <cell r="BC431">
            <v>3.52</v>
          </cell>
          <cell r="BD431">
            <v>3.26</v>
          </cell>
          <cell r="BE431">
            <v>2.2400000000000002</v>
          </cell>
          <cell r="BF431">
            <v>1.08</v>
          </cell>
          <cell r="BG431">
            <v>-7.0000000000000007E-2</v>
          </cell>
          <cell r="BH431">
            <v>-0.17</v>
          </cell>
          <cell r="BI431">
            <v>0.02</v>
          </cell>
          <cell r="BJ431">
            <v>0.01</v>
          </cell>
          <cell r="BK431">
            <v>0.03</v>
          </cell>
          <cell r="BL431">
            <v>0.21</v>
          </cell>
          <cell r="BM431">
            <v>0.26</v>
          </cell>
          <cell r="BN431">
            <v>0.11</v>
          </cell>
          <cell r="BO431">
            <v>0.02</v>
          </cell>
          <cell r="BP431">
            <v>0.01</v>
          </cell>
          <cell r="BQ431">
            <v>-0.02</v>
          </cell>
          <cell r="BR431">
            <v>0.01</v>
          </cell>
          <cell r="BS431">
            <v>7.0000000000000007E-2</v>
          </cell>
          <cell r="BT431">
            <v>0.09</v>
          </cell>
          <cell r="BU431">
            <v>0.02</v>
          </cell>
          <cell r="BV431">
            <v>0.01</v>
          </cell>
          <cell r="BW431">
            <v>0</v>
          </cell>
          <cell r="BX431">
            <v>0</v>
          </cell>
          <cell r="BY431">
            <v>0.28000000000000003</v>
          </cell>
          <cell r="BZ431">
            <v>0.94</v>
          </cell>
          <cell r="CA431">
            <v>1.3</v>
          </cell>
          <cell r="CB431">
            <v>1.33</v>
          </cell>
          <cell r="CC431">
            <v>1.18</v>
          </cell>
          <cell r="CD431">
            <v>0.73</v>
          </cell>
          <cell r="CE431">
            <v>0.7</v>
          </cell>
          <cell r="CF431">
            <v>0.8</v>
          </cell>
          <cell r="CG431">
            <v>0.53</v>
          </cell>
          <cell r="CH431">
            <v>0.33</v>
          </cell>
          <cell r="CI431">
            <v>0.17</v>
          </cell>
          <cell r="CJ431">
            <v>0.03</v>
          </cell>
          <cell r="CK431">
            <v>-0.03</v>
          </cell>
          <cell r="CL431">
            <v>-0.03</v>
          </cell>
          <cell r="CM431">
            <v>0.02</v>
          </cell>
          <cell r="CN431">
            <v>0.2</v>
          </cell>
          <cell r="CO431">
            <v>0.28999999999999998</v>
          </cell>
          <cell r="CP431">
            <v>0.17</v>
          </cell>
          <cell r="CQ431">
            <v>0.06</v>
          </cell>
          <cell r="CR431">
            <v>0.02</v>
          </cell>
          <cell r="CS431">
            <v>0.31</v>
          </cell>
          <cell r="CT431">
            <v>0.49</v>
          </cell>
          <cell r="CU431">
            <v>0.66</v>
          </cell>
          <cell r="CV431">
            <v>0.77</v>
          </cell>
          <cell r="CW431">
            <v>0.31</v>
          </cell>
          <cell r="CX431">
            <v>0.19</v>
          </cell>
          <cell r="CY431">
            <v>1.33</v>
          </cell>
          <cell r="CZ431">
            <v>2.92</v>
          </cell>
          <cell r="DA431">
            <v>2.92</v>
          </cell>
          <cell r="DB431">
            <v>1.33</v>
          </cell>
          <cell r="DC431">
            <v>1.61</v>
          </cell>
          <cell r="DD431">
            <v>1.17</v>
          </cell>
          <cell r="DE431">
            <v>0.21</v>
          </cell>
          <cell r="DF431">
            <v>0.16</v>
          </cell>
          <cell r="DG431">
            <v>7.0000000000000007E-2</v>
          </cell>
          <cell r="DH431">
            <v>-0.13</v>
          </cell>
          <cell r="DI431">
            <v>0.13</v>
          </cell>
          <cell r="DJ431">
            <v>0.01</v>
          </cell>
          <cell r="DK431">
            <v>0.08</v>
          </cell>
          <cell r="DL431">
            <v>0.09</v>
          </cell>
          <cell r="DM431">
            <v>0.01</v>
          </cell>
          <cell r="DN431">
            <v>0.04</v>
          </cell>
          <cell r="DO431">
            <v>0.08</v>
          </cell>
          <cell r="DP431">
            <v>0.15</v>
          </cell>
          <cell r="DQ431">
            <v>0.08</v>
          </cell>
          <cell r="DR431">
            <v>0.27</v>
          </cell>
          <cell r="DS431">
            <v>0.62</v>
          </cell>
          <cell r="DT431">
            <v>0.41</v>
          </cell>
          <cell r="DU431">
            <v>0.17</v>
          </cell>
          <cell r="DV431">
            <v>0.13</v>
          </cell>
          <cell r="DW431">
            <v>0.08</v>
          </cell>
          <cell r="DX431">
            <v>1.49</v>
          </cell>
          <cell r="DY431">
            <v>2.94</v>
          </cell>
          <cell r="DZ431">
            <v>1.48</v>
          </cell>
          <cell r="EA431">
            <v>0.62</v>
          </cell>
          <cell r="EB431">
            <v>0.93</v>
          </cell>
          <cell r="EC431">
            <v>0.13</v>
          </cell>
          <cell r="ED431">
            <v>-0.06</v>
          </cell>
          <cell r="EE431">
            <v>0.14000000000000001</v>
          </cell>
          <cell r="EF431">
            <v>0.18</v>
          </cell>
          <cell r="EG431">
            <v>-0.02</v>
          </cell>
          <cell r="EH431">
            <v>0.05</v>
          </cell>
          <cell r="EI431">
            <v>0.08</v>
          </cell>
          <cell r="EJ431">
            <v>0</v>
          </cell>
          <cell r="EK431">
            <v>0.05</v>
          </cell>
          <cell r="EL431">
            <v>0.08</v>
          </cell>
          <cell r="EM431">
            <v>0.18</v>
          </cell>
          <cell r="EN431">
            <v>0.28999999999999998</v>
          </cell>
          <cell r="EO431">
            <v>0.33</v>
          </cell>
          <cell r="EP431">
            <v>0.31</v>
          </cell>
          <cell r="EQ431">
            <v>0.1</v>
          </cell>
          <cell r="ER431">
            <v>0.01</v>
          </cell>
          <cell r="ES431">
            <v>0</v>
          </cell>
          <cell r="ET431">
            <v>7.0000000000000007E-2</v>
          </cell>
          <cell r="EU431">
            <v>0.16</v>
          </cell>
          <cell r="EV431">
            <v>1.3</v>
          </cell>
          <cell r="EW431">
            <v>2.5</v>
          </cell>
          <cell r="EX431">
            <v>1.28</v>
          </cell>
          <cell r="EY431">
            <v>0.88</v>
          </cell>
          <cell r="EZ431">
            <v>1.94</v>
          </cell>
          <cell r="FA431">
            <v>1.47</v>
          </cell>
          <cell r="FB431">
            <v>0.87</v>
          </cell>
          <cell r="FC431">
            <v>0.54</v>
          </cell>
          <cell r="FD431">
            <v>0.1</v>
          </cell>
          <cell r="FE431">
            <v>0.09</v>
          </cell>
          <cell r="FF431">
            <v>0.11</v>
          </cell>
          <cell r="FG431">
            <v>-0.11</v>
          </cell>
          <cell r="FH431">
            <v>-0.06</v>
          </cell>
          <cell r="FI431">
            <v>0.17</v>
          </cell>
          <cell r="FJ431">
            <v>0.1</v>
          </cell>
          <cell r="FK431">
            <v>-0.06</v>
          </cell>
          <cell r="FL431">
            <v>-0.11</v>
          </cell>
          <cell r="FM431">
            <v>-0.2</v>
          </cell>
          <cell r="FN431">
            <v>-0.11</v>
          </cell>
          <cell r="FO431">
            <v>0.03</v>
          </cell>
          <cell r="FP431">
            <v>0.01</v>
          </cell>
          <cell r="FQ431">
            <v>-7.0000000000000007E-2</v>
          </cell>
          <cell r="FR431">
            <v>0.02</v>
          </cell>
          <cell r="FS431">
            <v>0.54</v>
          </cell>
          <cell r="FT431">
            <v>2.46</v>
          </cell>
          <cell r="FU431">
            <v>3.23</v>
          </cell>
          <cell r="FV431">
            <v>1.56</v>
          </cell>
          <cell r="FW431">
            <v>1.07</v>
          </cell>
          <cell r="FX431">
            <v>1.69</v>
          </cell>
          <cell r="FY431">
            <v>0.76</v>
          </cell>
          <cell r="FZ431">
            <v>0.15</v>
          </cell>
          <cell r="GA431">
            <v>-0.06</v>
          </cell>
          <cell r="GB431">
            <v>-0.03</v>
          </cell>
          <cell r="GC431">
            <v>-0.1</v>
          </cell>
          <cell r="GD431">
            <v>0.44</v>
          </cell>
          <cell r="GE431">
            <v>0.97</v>
          </cell>
          <cell r="GF431">
            <v>1.5</v>
          </cell>
          <cell r="GG431">
            <v>0.66</v>
          </cell>
          <cell r="GH431">
            <v>0.02</v>
          </cell>
          <cell r="GI431">
            <v>0.03</v>
          </cell>
          <cell r="GJ431">
            <v>0.25</v>
          </cell>
          <cell r="GK431">
            <v>-0.22</v>
          </cell>
          <cell r="GL431">
            <v>-0.26</v>
          </cell>
          <cell r="GM431">
            <v>-0.01</v>
          </cell>
          <cell r="GN431">
            <v>-0.03</v>
          </cell>
          <cell r="GO431">
            <v>-0.02</v>
          </cell>
          <cell r="GP431">
            <v>0.01</v>
          </cell>
          <cell r="GQ431">
            <v>-0.08</v>
          </cell>
          <cell r="GR431">
            <v>1.1100000000000001</v>
          </cell>
          <cell r="GS431">
            <v>2.84</v>
          </cell>
          <cell r="GT431">
            <v>1.52</v>
          </cell>
          <cell r="GU431">
            <v>0.39</v>
          </cell>
          <cell r="GV431">
            <v>0.5</v>
          </cell>
          <cell r="GW431">
            <v>0.38</v>
          </cell>
          <cell r="GX431">
            <v>0.38</v>
          </cell>
          <cell r="GY431">
            <v>0.13</v>
          </cell>
          <cell r="GZ431">
            <v>0</v>
          </cell>
          <cell r="HA431">
            <v>-0.01</v>
          </cell>
          <cell r="HB431">
            <v>0.81</v>
          </cell>
          <cell r="HC431">
            <v>1.03</v>
          </cell>
          <cell r="HD431">
            <v>-0.91</v>
          </cell>
          <cell r="HE431">
            <v>-1.69</v>
          </cell>
          <cell r="HF431">
            <v>-0.7</v>
          </cell>
          <cell r="HG431">
            <v>0</v>
          </cell>
          <cell r="HH431">
            <v>-0.05</v>
          </cell>
          <cell r="HI431">
            <v>-0.02</v>
          </cell>
          <cell r="HJ431">
            <v>0.24</v>
          </cell>
          <cell r="HK431">
            <v>0.22</v>
          </cell>
          <cell r="HL431">
            <v>0.02</v>
          </cell>
          <cell r="HM431">
            <v>0</v>
          </cell>
          <cell r="HN431">
            <v>-0.01</v>
          </cell>
          <cell r="HO431">
            <v>0.25</v>
          </cell>
          <cell r="HP431">
            <v>0.93</v>
          </cell>
          <cell r="HQ431">
            <v>1.76</v>
          </cell>
          <cell r="HR431">
            <v>1.82</v>
          </cell>
          <cell r="HS431">
            <v>0.53</v>
          </cell>
          <cell r="HT431">
            <v>0.45</v>
          </cell>
          <cell r="HU431">
            <v>0.47</v>
          </cell>
          <cell r="HV431">
            <v>0.28999999999999998</v>
          </cell>
          <cell r="HW431">
            <v>0.35</v>
          </cell>
          <cell r="HX431">
            <v>0.59</v>
          </cell>
          <cell r="HY431">
            <v>0.43</v>
          </cell>
          <cell r="HZ431">
            <v>7.0000000000000007E-2</v>
          </cell>
          <cell r="IA431">
            <v>0.05</v>
          </cell>
          <cell r="IB431">
            <v>7.0000000000000007E-2</v>
          </cell>
          <cell r="IC431">
            <v>0.16</v>
          </cell>
          <cell r="ID431">
            <v>0.14000000000000001</v>
          </cell>
          <cell r="IE431">
            <v>0.19</v>
          </cell>
          <cell r="IF431">
            <v>0.36</v>
          </cell>
          <cell r="IG431">
            <v>0.4</v>
          </cell>
          <cell r="IH431">
            <v>0.41</v>
          </cell>
          <cell r="II431">
            <v>-0.09</v>
          </cell>
          <cell r="IJ431">
            <v>0.09</v>
          </cell>
          <cell r="IK431">
            <v>0.1</v>
          </cell>
          <cell r="IL431">
            <v>0.01</v>
          </cell>
          <cell r="IM431">
            <v>0.64</v>
          </cell>
          <cell r="IN431">
            <v>3.89</v>
          </cell>
          <cell r="IO431">
            <v>6.59</v>
          </cell>
          <cell r="IP431">
            <v>3.61</v>
          </cell>
          <cell r="IQ431">
            <v>1.68</v>
          </cell>
          <cell r="IR431">
            <v>1.82</v>
          </cell>
          <cell r="IS431">
            <v>0.54</v>
          </cell>
          <cell r="IT431">
            <v>0.01</v>
          </cell>
          <cell r="IU431">
            <v>0.14000000000000001</v>
          </cell>
          <cell r="IV431">
            <v>0.12</v>
          </cell>
          <cell r="IW431">
            <v>0.13</v>
          </cell>
          <cell r="IX431">
            <v>0.3</v>
          </cell>
          <cell r="IY431">
            <v>0.3</v>
          </cell>
          <cell r="IZ431">
            <v>0.03</v>
          </cell>
          <cell r="JA431">
            <v>0.5</v>
          </cell>
          <cell r="JB431">
            <v>0.48</v>
          </cell>
          <cell r="JC431">
            <v>0.13</v>
          </cell>
          <cell r="JD431">
            <v>0.15</v>
          </cell>
          <cell r="JE431">
            <v>0.56999999999999995</v>
          </cell>
          <cell r="JF431">
            <v>0.92</v>
          </cell>
          <cell r="JG431">
            <v>0.84</v>
          </cell>
          <cell r="JH431">
            <v>0.03</v>
          </cell>
          <cell r="JI431">
            <v>0</v>
          </cell>
          <cell r="JJ431">
            <v>0.02</v>
          </cell>
          <cell r="JK431">
            <v>0.11</v>
          </cell>
          <cell r="JL431">
            <v>2.65</v>
          </cell>
          <cell r="JM431">
            <v>6.14</v>
          </cell>
          <cell r="JN431">
            <v>5.04</v>
          </cell>
          <cell r="JO431">
            <v>2.17</v>
          </cell>
          <cell r="JP431">
            <v>0.65</v>
          </cell>
          <cell r="JQ431">
            <v>0.15</v>
          </cell>
          <cell r="JR431">
            <v>0.04</v>
          </cell>
          <cell r="JS431">
            <v>0.08</v>
          </cell>
          <cell r="JT431">
            <v>0.06</v>
          </cell>
          <cell r="JU431">
            <v>0.13</v>
          </cell>
          <cell r="JV431">
            <v>0.36</v>
          </cell>
          <cell r="JW431">
            <v>0.26</v>
          </cell>
          <cell r="JX431">
            <v>0.26</v>
          </cell>
          <cell r="JY431">
            <v>0.81</v>
          </cell>
          <cell r="JZ431">
            <v>0.59</v>
          </cell>
          <cell r="KA431">
            <v>0.43</v>
          </cell>
          <cell r="KB431">
            <v>0.3</v>
          </cell>
          <cell r="KC431">
            <v>0.88</v>
          </cell>
          <cell r="KD431">
            <v>0.7</v>
          </cell>
          <cell r="KE431">
            <v>-0.02</v>
          </cell>
          <cell r="KF431">
            <v>-0.65</v>
          </cell>
          <cell r="KG431">
            <v>-0.26</v>
          </cell>
          <cell r="KH431">
            <v>0.16</v>
          </cell>
          <cell r="KI431">
            <v>0.59</v>
          </cell>
          <cell r="KJ431">
            <v>1.87</v>
          </cell>
          <cell r="KK431">
            <v>3.55</v>
          </cell>
          <cell r="KL431">
            <v>3.84</v>
          </cell>
          <cell r="KM431">
            <v>2.91</v>
          </cell>
          <cell r="KN431">
            <v>1.59</v>
          </cell>
          <cell r="KO431">
            <v>0.44</v>
          </cell>
          <cell r="KP431">
            <v>-0.36</v>
          </cell>
          <cell r="KQ431">
            <v>-0.35</v>
          </cell>
          <cell r="KR431">
            <v>0.16</v>
          </cell>
          <cell r="KS431">
            <v>0.38</v>
          </cell>
          <cell r="KT431">
            <v>0.32</v>
          </cell>
          <cell r="KU431">
            <v>0.18</v>
          </cell>
          <cell r="KV431">
            <v>0.14000000000000001</v>
          </cell>
          <cell r="KW431">
            <v>-0.36</v>
          </cell>
          <cell r="KX431">
            <v>-0.6</v>
          </cell>
          <cell r="KY431">
            <v>-0.33</v>
          </cell>
          <cell r="KZ431">
            <v>-0.1</v>
          </cell>
          <cell r="LA431">
            <v>0.05</v>
          </cell>
          <cell r="LB431">
            <v>0.08</v>
          </cell>
          <cell r="LC431">
            <v>0.24</v>
          </cell>
          <cell r="LD431">
            <v>0.45</v>
          </cell>
          <cell r="LE431">
            <v>0.21</v>
          </cell>
          <cell r="LF431">
            <v>2.797497969130788E-2</v>
          </cell>
          <cell r="LG431">
            <v>0</v>
          </cell>
          <cell r="LH431">
            <v>2</v>
          </cell>
          <cell r="LI431">
            <v>2.2000000000000002</v>
          </cell>
          <cell r="LJ431">
            <v>1.8</v>
          </cell>
          <cell r="LK431">
            <v>0.5</v>
          </cell>
          <cell r="LL431">
            <v>0.5</v>
          </cell>
          <cell r="LM431">
            <v>0.45</v>
          </cell>
          <cell r="LN431">
            <v>0.4</v>
          </cell>
          <cell r="LO431">
            <v>0.3</v>
          </cell>
          <cell r="LP431">
            <v>0.2</v>
          </cell>
          <cell r="LQ431">
            <v>0</v>
          </cell>
          <cell r="LR431">
            <v>0.1</v>
          </cell>
          <cell r="LS431">
            <v>0.1</v>
          </cell>
          <cell r="LT431">
            <v>0.1</v>
          </cell>
          <cell r="LU431">
            <v>0</v>
          </cell>
          <cell r="LV431">
            <v>0</v>
          </cell>
          <cell r="LW431">
            <v>0</v>
          </cell>
          <cell r="LX431">
            <v>0</v>
          </cell>
          <cell r="LY431">
            <v>0</v>
          </cell>
          <cell r="LZ431">
            <v>0</v>
          </cell>
          <cell r="MA431">
            <v>0</v>
          </cell>
          <cell r="MB431">
            <v>0</v>
          </cell>
          <cell r="MC431">
            <v>0.3</v>
          </cell>
          <cell r="MD431">
            <v>0.1</v>
          </cell>
          <cell r="ME431">
            <v>0.9</v>
          </cell>
        </row>
        <row r="432">
          <cell r="A432">
            <v>5101007</v>
          </cell>
          <cell r="G432" t="str">
            <v>Ônibus Interestadual</v>
          </cell>
          <cell r="H432">
            <v>0.43</v>
          </cell>
          <cell r="I432">
            <v>0.02</v>
          </cell>
          <cell r="J432">
            <v>0.02</v>
          </cell>
          <cell r="K432">
            <v>0.12</v>
          </cell>
          <cell r="L432">
            <v>-0.03</v>
          </cell>
          <cell r="M432">
            <v>0</v>
          </cell>
          <cell r="N432">
            <v>-0.01</v>
          </cell>
          <cell r="O432">
            <v>-0.34</v>
          </cell>
          <cell r="P432">
            <v>0</v>
          </cell>
          <cell r="Q432">
            <v>0.03</v>
          </cell>
          <cell r="R432">
            <v>-0.12</v>
          </cell>
          <cell r="S432">
            <v>0.05</v>
          </cell>
          <cell r="T432">
            <v>5.57</v>
          </cell>
          <cell r="U432">
            <v>14.07</v>
          </cell>
          <cell r="V432">
            <v>8.31</v>
          </cell>
          <cell r="W432">
            <v>0.1</v>
          </cell>
          <cell r="X432">
            <v>-0.08</v>
          </cell>
          <cell r="Y432">
            <v>0</v>
          </cell>
          <cell r="Z432">
            <v>-0.06</v>
          </cell>
          <cell r="AA432">
            <v>0</v>
          </cell>
          <cell r="AB432">
            <v>0</v>
          </cell>
          <cell r="AC432">
            <v>0.5</v>
          </cell>
          <cell r="AD432">
            <v>0.64</v>
          </cell>
          <cell r="AE432">
            <v>-0.11</v>
          </cell>
          <cell r="AF432">
            <v>0.03</v>
          </cell>
          <cell r="AG432">
            <v>0.16</v>
          </cell>
          <cell r="AH432">
            <v>0.27</v>
          </cell>
          <cell r="AI432">
            <v>0.24</v>
          </cell>
          <cell r="AJ432">
            <v>0.11</v>
          </cell>
          <cell r="AK432">
            <v>-7.0000000000000007E-2</v>
          </cell>
          <cell r="AL432">
            <v>0.01</v>
          </cell>
          <cell r="AM432">
            <v>-1.67</v>
          </cell>
          <cell r="AN432">
            <v>-1.72</v>
          </cell>
          <cell r="AO432">
            <v>0.03</v>
          </cell>
          <cell r="AP432">
            <v>-0.28999999999999998</v>
          </cell>
          <cell r="AQ432">
            <v>0.01</v>
          </cell>
          <cell r="AR432">
            <v>1.68</v>
          </cell>
          <cell r="AS432">
            <v>6.64</v>
          </cell>
          <cell r="AT432">
            <v>5.97</v>
          </cell>
          <cell r="AU432">
            <v>1.02</v>
          </cell>
          <cell r="AV432">
            <v>-0.34</v>
          </cell>
          <cell r="AW432">
            <v>-0.28000000000000003</v>
          </cell>
          <cell r="AX432">
            <v>-0.23</v>
          </cell>
          <cell r="AY432">
            <v>0.01</v>
          </cell>
          <cell r="AZ432">
            <v>0.02</v>
          </cell>
          <cell r="BA432">
            <v>-0.04</v>
          </cell>
          <cell r="BB432">
            <v>0.23</v>
          </cell>
          <cell r="BC432">
            <v>0.16</v>
          </cell>
          <cell r="BD432">
            <v>0.35</v>
          </cell>
          <cell r="BE432">
            <v>0.23</v>
          </cell>
          <cell r="BF432">
            <v>-0.26</v>
          </cell>
          <cell r="BG432">
            <v>0.17</v>
          </cell>
          <cell r="BH432">
            <v>0.38</v>
          </cell>
          <cell r="BI432">
            <v>0.03</v>
          </cell>
          <cell r="BJ432">
            <v>-0.13</v>
          </cell>
          <cell r="BK432">
            <v>-0.18</v>
          </cell>
          <cell r="BL432">
            <v>0.15</v>
          </cell>
          <cell r="BM432">
            <v>0.03</v>
          </cell>
          <cell r="BN432">
            <v>-0.13</v>
          </cell>
          <cell r="BO432">
            <v>-0.69</v>
          </cell>
          <cell r="BP432">
            <v>1.7</v>
          </cell>
          <cell r="BQ432">
            <v>4.78</v>
          </cell>
          <cell r="BR432">
            <v>3.26</v>
          </cell>
          <cell r="BS432">
            <v>-0.05</v>
          </cell>
          <cell r="BT432">
            <v>-0.37</v>
          </cell>
          <cell r="BU432">
            <v>-0.67</v>
          </cell>
          <cell r="BV432">
            <v>-0.74</v>
          </cell>
          <cell r="BW432">
            <v>0.18</v>
          </cell>
          <cell r="BX432">
            <v>0.33</v>
          </cell>
          <cell r="BY432">
            <v>0.01</v>
          </cell>
          <cell r="BZ432">
            <v>0.05</v>
          </cell>
          <cell r="CA432">
            <v>0.81</v>
          </cell>
          <cell r="CB432">
            <v>1.26</v>
          </cell>
          <cell r="CC432">
            <v>0.34</v>
          </cell>
          <cell r="CD432">
            <v>-0.14000000000000001</v>
          </cell>
          <cell r="CE432">
            <v>0.34</v>
          </cell>
          <cell r="CF432">
            <v>-0.34</v>
          </cell>
          <cell r="CG432">
            <v>-0.78</v>
          </cell>
          <cell r="CH432">
            <v>-0.45</v>
          </cell>
          <cell r="CI432">
            <v>-0.49</v>
          </cell>
          <cell r="CJ432">
            <v>-0.57999999999999996</v>
          </cell>
          <cell r="CK432">
            <v>-0.08</v>
          </cell>
          <cell r="CL432">
            <v>-0.08</v>
          </cell>
          <cell r="CM432">
            <v>0.24</v>
          </cell>
          <cell r="CN432">
            <v>3.55</v>
          </cell>
          <cell r="CO432">
            <v>8.3800000000000008</v>
          </cell>
          <cell r="CP432">
            <v>5.23</v>
          </cell>
          <cell r="CQ432">
            <v>-0.63</v>
          </cell>
          <cell r="CR432">
            <v>-0.91</v>
          </cell>
          <cell r="CS432">
            <v>-0.57999999999999996</v>
          </cell>
          <cell r="CT432">
            <v>-0.46</v>
          </cell>
          <cell r="CU432">
            <v>0.14000000000000001</v>
          </cell>
          <cell r="CV432">
            <v>0.14000000000000001</v>
          </cell>
          <cell r="CW432">
            <v>0.24</v>
          </cell>
          <cell r="CX432">
            <v>0.43</v>
          </cell>
          <cell r="CY432">
            <v>2.21</v>
          </cell>
          <cell r="CZ432">
            <v>-0.27</v>
          </cell>
          <cell r="DA432">
            <v>-0.27</v>
          </cell>
          <cell r="DB432">
            <v>-0.52</v>
          </cell>
          <cell r="DC432">
            <v>-0.56999999999999995</v>
          </cell>
          <cell r="DD432">
            <v>-0.45</v>
          </cell>
          <cell r="DE432">
            <v>-0.44</v>
          </cell>
          <cell r="DF432">
            <v>-0.61</v>
          </cell>
          <cell r="DG432">
            <v>-0.41</v>
          </cell>
          <cell r="DH432">
            <v>-0.56000000000000005</v>
          </cell>
          <cell r="DI432">
            <v>-0.12</v>
          </cell>
          <cell r="DJ432">
            <v>-0.11</v>
          </cell>
          <cell r="DK432">
            <v>-0.28000000000000003</v>
          </cell>
          <cell r="DL432">
            <v>1.82</v>
          </cell>
          <cell r="DM432">
            <v>5.8</v>
          </cell>
          <cell r="DN432">
            <v>2.92</v>
          </cell>
          <cell r="DO432">
            <v>0.6</v>
          </cell>
          <cell r="DP432">
            <v>0.61</v>
          </cell>
          <cell r="DQ432">
            <v>-0.12</v>
          </cell>
          <cell r="DR432">
            <v>-0.09</v>
          </cell>
          <cell r="DS432">
            <v>0.1</v>
          </cell>
          <cell r="DT432">
            <v>-0.16</v>
          </cell>
          <cell r="DU432">
            <v>-0.26</v>
          </cell>
          <cell r="DV432">
            <v>0.05</v>
          </cell>
          <cell r="DW432">
            <v>1.49</v>
          </cell>
          <cell r="DX432">
            <v>2.42</v>
          </cell>
          <cell r="DY432">
            <v>1.33</v>
          </cell>
          <cell r="DZ432">
            <v>0</v>
          </cell>
          <cell r="EA432">
            <v>-0.31</v>
          </cell>
          <cell r="EB432">
            <v>-0.57999999999999996</v>
          </cell>
          <cell r="EC432">
            <v>-1.89</v>
          </cell>
          <cell r="ED432">
            <v>-1.97</v>
          </cell>
          <cell r="EE432">
            <v>-0.36</v>
          </cell>
          <cell r="EF432">
            <v>-0.04</v>
          </cell>
          <cell r="EG432">
            <v>-0.03</v>
          </cell>
          <cell r="EH432">
            <v>-0.04</v>
          </cell>
          <cell r="EI432">
            <v>-0.38</v>
          </cell>
          <cell r="EJ432">
            <v>0.69</v>
          </cell>
          <cell r="EK432">
            <v>1.27</v>
          </cell>
          <cell r="EL432">
            <v>0.04</v>
          </cell>
          <cell r="EM432">
            <v>-2.04</v>
          </cell>
          <cell r="EN432">
            <v>-2</v>
          </cell>
          <cell r="EO432">
            <v>-0.14000000000000001</v>
          </cell>
          <cell r="EP432">
            <v>-0.02</v>
          </cell>
          <cell r="EQ432">
            <v>-0.77</v>
          </cell>
          <cell r="ER432">
            <v>-0.69</v>
          </cell>
          <cell r="ES432">
            <v>0.16</v>
          </cell>
          <cell r="ET432">
            <v>0.55000000000000004</v>
          </cell>
          <cell r="EU432">
            <v>2.58</v>
          </cell>
          <cell r="EV432">
            <v>1.34</v>
          </cell>
          <cell r="EW432">
            <v>3.63</v>
          </cell>
          <cell r="EX432">
            <v>3.34</v>
          </cell>
          <cell r="EY432">
            <v>-2.04</v>
          </cell>
          <cell r="EZ432">
            <v>-2.0299999999999998</v>
          </cell>
          <cell r="FA432">
            <v>-1.1399999999999999</v>
          </cell>
          <cell r="FB432">
            <v>-1.36</v>
          </cell>
          <cell r="FC432">
            <v>-0.62</v>
          </cell>
          <cell r="FD432">
            <v>-0.6</v>
          </cell>
          <cell r="FE432">
            <v>-0.36</v>
          </cell>
          <cell r="FF432">
            <v>-0.37</v>
          </cell>
          <cell r="FG432">
            <v>0.55000000000000004</v>
          </cell>
          <cell r="FH432">
            <v>2.97</v>
          </cell>
          <cell r="FI432">
            <v>5.8</v>
          </cell>
          <cell r="FJ432">
            <v>4.09</v>
          </cell>
          <cell r="FK432">
            <v>0.23</v>
          </cell>
          <cell r="FL432">
            <v>-0.49</v>
          </cell>
          <cell r="FM432">
            <v>0.01</v>
          </cell>
          <cell r="FN432">
            <v>-0.02</v>
          </cell>
          <cell r="FO432">
            <v>-0.2</v>
          </cell>
          <cell r="FP432">
            <v>-0.33</v>
          </cell>
          <cell r="FQ432">
            <v>-0.42</v>
          </cell>
          <cell r="FR432">
            <v>0.08</v>
          </cell>
          <cell r="FS432">
            <v>1.27</v>
          </cell>
          <cell r="FT432">
            <v>1.3</v>
          </cell>
          <cell r="FU432">
            <v>0.56000000000000005</v>
          </cell>
          <cell r="FV432">
            <v>0.18</v>
          </cell>
          <cell r="FW432">
            <v>-0.53</v>
          </cell>
          <cell r="FX432">
            <v>-0.47</v>
          </cell>
          <cell r="FY432">
            <v>-0.45</v>
          </cell>
          <cell r="FZ432">
            <v>-0.75</v>
          </cell>
          <cell r="GA432">
            <v>-0.45</v>
          </cell>
          <cell r="GB432">
            <v>-0.15</v>
          </cell>
          <cell r="GC432">
            <v>0.01</v>
          </cell>
          <cell r="GD432">
            <v>0.06</v>
          </cell>
          <cell r="GE432">
            <v>7.0000000000000007E-2</v>
          </cell>
          <cell r="GF432">
            <v>1.49</v>
          </cell>
          <cell r="GG432">
            <v>5</v>
          </cell>
          <cell r="GH432">
            <v>3.4</v>
          </cell>
          <cell r="GI432">
            <v>-0.25</v>
          </cell>
          <cell r="GJ432">
            <v>-0.41</v>
          </cell>
          <cell r="GK432">
            <v>-0.62</v>
          </cell>
          <cell r="GL432">
            <v>-0.36</v>
          </cell>
          <cell r="GM432">
            <v>0.02</v>
          </cell>
          <cell r="GN432">
            <v>-0.21</v>
          </cell>
          <cell r="GO432">
            <v>0.02</v>
          </cell>
          <cell r="GP432">
            <v>0.66</v>
          </cell>
          <cell r="GQ432">
            <v>2.38</v>
          </cell>
          <cell r="GR432">
            <v>2.1</v>
          </cell>
          <cell r="GS432">
            <v>0.08</v>
          </cell>
          <cell r="GT432">
            <v>0.03</v>
          </cell>
          <cell r="GU432">
            <v>-0.44</v>
          </cell>
          <cell r="GV432">
            <v>-1.24</v>
          </cell>
          <cell r="GW432">
            <v>-0.97</v>
          </cell>
          <cell r="GX432">
            <v>-0.31</v>
          </cell>
          <cell r="GY432">
            <v>-0.1</v>
          </cell>
          <cell r="GZ432">
            <v>-0.2</v>
          </cell>
          <cell r="HA432">
            <v>-0.02</v>
          </cell>
          <cell r="HB432">
            <v>-0.1</v>
          </cell>
          <cell r="HC432">
            <v>0.02</v>
          </cell>
          <cell r="HD432">
            <v>0.19</v>
          </cell>
          <cell r="HE432">
            <v>1.44</v>
          </cell>
          <cell r="HF432">
            <v>0.91</v>
          </cell>
          <cell r="HG432">
            <v>-0.47</v>
          </cell>
          <cell r="HH432">
            <v>-0.41</v>
          </cell>
          <cell r="HI432">
            <v>-0.62</v>
          </cell>
          <cell r="HJ432">
            <v>2.98</v>
          </cell>
          <cell r="HK432">
            <v>6.22</v>
          </cell>
          <cell r="HL432">
            <v>3</v>
          </cell>
          <cell r="HM432">
            <v>-0.05</v>
          </cell>
          <cell r="HN432">
            <v>0.43</v>
          </cell>
          <cell r="HO432">
            <v>1.3</v>
          </cell>
          <cell r="HP432">
            <v>1.27</v>
          </cell>
          <cell r="HQ432">
            <v>0.81</v>
          </cell>
          <cell r="HR432">
            <v>0.2</v>
          </cell>
          <cell r="HS432">
            <v>-0.83</v>
          </cell>
          <cell r="HT432">
            <v>-0.63</v>
          </cell>
          <cell r="HU432">
            <v>0</v>
          </cell>
          <cell r="HV432">
            <v>0.08</v>
          </cell>
          <cell r="HW432">
            <v>-0.14000000000000001</v>
          </cell>
          <cell r="HX432">
            <v>-0.38</v>
          </cell>
          <cell r="HY432">
            <v>-0.25</v>
          </cell>
          <cell r="HZ432">
            <v>0.02</v>
          </cell>
          <cell r="IA432">
            <v>-0.16</v>
          </cell>
          <cell r="IB432">
            <v>2.48</v>
          </cell>
          <cell r="IC432">
            <v>4.79</v>
          </cell>
          <cell r="ID432">
            <v>3.09</v>
          </cell>
          <cell r="IE432">
            <v>0.23</v>
          </cell>
          <cell r="IF432">
            <v>-0.4</v>
          </cell>
          <cell r="IG432">
            <v>-0.44</v>
          </cell>
          <cell r="IH432">
            <v>-0.81</v>
          </cell>
          <cell r="II432">
            <v>-0.72</v>
          </cell>
          <cell r="IJ432">
            <v>-0.5</v>
          </cell>
          <cell r="IK432">
            <v>-0.45</v>
          </cell>
          <cell r="IL432">
            <v>0.11</v>
          </cell>
          <cell r="IM432">
            <v>-0.06</v>
          </cell>
          <cell r="IN432">
            <v>0.04</v>
          </cell>
          <cell r="IO432">
            <v>1.21</v>
          </cell>
          <cell r="IP432">
            <v>0.99</v>
          </cell>
          <cell r="IQ432">
            <v>-0.02</v>
          </cell>
          <cell r="IR432">
            <v>-0.01</v>
          </cell>
          <cell r="IS432">
            <v>-0.2</v>
          </cell>
          <cell r="IT432">
            <v>-0.28000000000000003</v>
          </cell>
          <cell r="IU432">
            <v>0.52</v>
          </cell>
          <cell r="IV432">
            <v>0.3</v>
          </cell>
          <cell r="IW432">
            <v>-0.15</v>
          </cell>
          <cell r="IX432">
            <v>0.08</v>
          </cell>
          <cell r="IY432">
            <v>0.3</v>
          </cell>
          <cell r="IZ432">
            <v>3.5</v>
          </cell>
          <cell r="JA432">
            <v>6.32</v>
          </cell>
          <cell r="JB432">
            <v>3.68</v>
          </cell>
          <cell r="JC432">
            <v>0.66</v>
          </cell>
          <cell r="JD432">
            <v>0.66</v>
          </cell>
          <cell r="JE432">
            <v>0.01</v>
          </cell>
          <cell r="JF432">
            <v>-7.0000000000000007E-2</v>
          </cell>
          <cell r="JG432">
            <v>7.0000000000000007E-2</v>
          </cell>
          <cell r="JH432">
            <v>-0.18</v>
          </cell>
          <cell r="JI432">
            <v>-0.03</v>
          </cell>
          <cell r="JJ432">
            <v>0.12</v>
          </cell>
          <cell r="JK432">
            <v>2.35</v>
          </cell>
          <cell r="JL432">
            <v>1.81</v>
          </cell>
          <cell r="JM432">
            <v>1.22</v>
          </cell>
          <cell r="JN432">
            <v>-0.13</v>
          </cell>
          <cell r="JO432">
            <v>-0.1</v>
          </cell>
          <cell r="JP432">
            <v>-0.78</v>
          </cell>
          <cell r="JQ432">
            <v>-0.56999999999999995</v>
          </cell>
          <cell r="JR432">
            <v>-0.27</v>
          </cell>
          <cell r="JS432">
            <v>0.03</v>
          </cell>
          <cell r="JT432">
            <v>-0.19</v>
          </cell>
          <cell r="JU432">
            <v>-0.09</v>
          </cell>
          <cell r="JV432">
            <v>0</v>
          </cell>
          <cell r="JW432">
            <v>-0.12</v>
          </cell>
          <cell r="JX432">
            <v>3.69</v>
          </cell>
          <cell r="JY432">
            <v>8.2100000000000009</v>
          </cell>
          <cell r="JZ432">
            <v>4.3899999999999997</v>
          </cell>
          <cell r="KA432">
            <v>-0.76</v>
          </cell>
          <cell r="KB432">
            <v>-0.25</v>
          </cell>
          <cell r="KC432">
            <v>-7.0000000000000007E-2</v>
          </cell>
          <cell r="KD432">
            <v>-0.53</v>
          </cell>
          <cell r="KE432">
            <v>-0.75</v>
          </cell>
          <cell r="KF432">
            <v>-0.14000000000000001</v>
          </cell>
          <cell r="KG432">
            <v>-0.1</v>
          </cell>
          <cell r="KH432">
            <v>-0.2</v>
          </cell>
          <cell r="KI432">
            <v>0.83</v>
          </cell>
          <cell r="KJ432">
            <v>0.79</v>
          </cell>
          <cell r="KK432">
            <v>0.04</v>
          </cell>
          <cell r="KL432">
            <v>-0.05</v>
          </cell>
          <cell r="KM432">
            <v>-0.05</v>
          </cell>
          <cell r="KN432">
            <v>-7.0000000000000007E-2</v>
          </cell>
          <cell r="KO432">
            <v>-1.1299999999999999</v>
          </cell>
          <cell r="KP432">
            <v>-1.17</v>
          </cell>
          <cell r="KQ432">
            <v>0.03</v>
          </cell>
          <cell r="KR432">
            <v>-0.6</v>
          </cell>
          <cell r="KS432">
            <v>-0.03</v>
          </cell>
          <cell r="KT432">
            <v>-0.95</v>
          </cell>
          <cell r="KU432">
            <v>-1.94</v>
          </cell>
          <cell r="KV432">
            <v>1.83</v>
          </cell>
          <cell r="KW432">
            <v>2.15</v>
          </cell>
          <cell r="KX432">
            <v>1.79</v>
          </cell>
          <cell r="KY432">
            <v>1.23</v>
          </cell>
          <cell r="KZ432">
            <v>0.46</v>
          </cell>
          <cell r="LA432">
            <v>-0.84</v>
          </cell>
          <cell r="LB432">
            <v>-0.67</v>
          </cell>
          <cell r="LC432">
            <v>-0.38</v>
          </cell>
          <cell r="LD432">
            <v>-0.83</v>
          </cell>
          <cell r="LE432">
            <v>-1.58</v>
          </cell>
          <cell r="LF432">
            <v>-0.6</v>
          </cell>
          <cell r="LG432">
            <v>0</v>
          </cell>
          <cell r="LH432">
            <v>0.7</v>
          </cell>
          <cell r="LI432">
            <v>0.5</v>
          </cell>
          <cell r="LJ432">
            <v>0.1</v>
          </cell>
          <cell r="LK432">
            <v>-0.2</v>
          </cell>
          <cell r="LL432">
            <v>-0.5</v>
          </cell>
          <cell r="LM432">
            <v>-0.2</v>
          </cell>
          <cell r="LN432">
            <v>-0.2</v>
          </cell>
          <cell r="LO432">
            <v>-0.3</v>
          </cell>
          <cell r="LP432">
            <v>-0.3</v>
          </cell>
          <cell r="LQ432">
            <v>0</v>
          </cell>
          <cell r="LR432">
            <v>0</v>
          </cell>
          <cell r="LS432">
            <v>0</v>
          </cell>
          <cell r="LT432">
            <v>2.5</v>
          </cell>
          <cell r="LU432">
            <v>5</v>
          </cell>
          <cell r="LV432">
            <v>3</v>
          </cell>
          <cell r="LW432">
            <v>-0.2</v>
          </cell>
          <cell r="LX432">
            <v>-0.4</v>
          </cell>
          <cell r="LY432">
            <v>-0.4</v>
          </cell>
          <cell r="LZ432">
            <v>-0.4</v>
          </cell>
          <cell r="MA432">
            <v>0</v>
          </cell>
          <cell r="MB432">
            <v>0</v>
          </cell>
          <cell r="MC432">
            <v>0</v>
          </cell>
          <cell r="MD432">
            <v>0.5</v>
          </cell>
          <cell r="ME432">
            <v>0.8</v>
          </cell>
        </row>
        <row r="433">
          <cell r="A433">
            <v>5101011</v>
          </cell>
          <cell r="G433" t="str">
            <v>Metrô</v>
          </cell>
          <cell r="H433">
            <v>0.31</v>
          </cell>
          <cell r="I433">
            <v>6.05</v>
          </cell>
          <cell r="J433">
            <v>13.21</v>
          </cell>
          <cell r="K433">
            <v>8.14</v>
          </cell>
          <cell r="L433">
            <v>1.02</v>
          </cell>
          <cell r="M433">
            <v>0.14000000000000001</v>
          </cell>
          <cell r="N433">
            <v>0.64</v>
          </cell>
          <cell r="O433">
            <v>0.9</v>
          </cell>
          <cell r="P433">
            <v>0.37</v>
          </cell>
          <cell r="Q433">
            <v>0</v>
          </cell>
          <cell r="R433">
            <v>0</v>
          </cell>
          <cell r="S433">
            <v>0</v>
          </cell>
          <cell r="T433">
            <v>0</v>
          </cell>
          <cell r="U433">
            <v>0</v>
          </cell>
          <cell r="V433">
            <v>0</v>
          </cell>
          <cell r="W433">
            <v>0</v>
          </cell>
          <cell r="X433">
            <v>0</v>
          </cell>
          <cell r="Y433">
            <v>0</v>
          </cell>
          <cell r="Z433">
            <v>0</v>
          </cell>
          <cell r="AA433">
            <v>0</v>
          </cell>
          <cell r="AB433">
            <v>0</v>
          </cell>
          <cell r="AC433">
            <v>0.06</v>
          </cell>
          <cell r="AD433">
            <v>0.13</v>
          </cell>
          <cell r="AE433">
            <v>0.08</v>
          </cell>
          <cell r="AF433">
            <v>-0.06</v>
          </cell>
          <cell r="AG433">
            <v>-0.17</v>
          </cell>
          <cell r="AH433">
            <v>-0.12</v>
          </cell>
          <cell r="AI433">
            <v>-0.03</v>
          </cell>
          <cell r="AJ433">
            <v>0.14000000000000001</v>
          </cell>
          <cell r="AK433">
            <v>0.61</v>
          </cell>
          <cell r="AL433">
            <v>1.03</v>
          </cell>
          <cell r="AM433">
            <v>0.64</v>
          </cell>
          <cell r="AN433">
            <v>0.08</v>
          </cell>
          <cell r="AO433">
            <v>0</v>
          </cell>
          <cell r="AP433">
            <v>0</v>
          </cell>
          <cell r="AQ433">
            <v>0</v>
          </cell>
          <cell r="AR433">
            <v>0</v>
          </cell>
          <cell r="AS433">
            <v>0</v>
          </cell>
          <cell r="AT433">
            <v>0.13</v>
          </cell>
          <cell r="AU433">
            <v>0.26</v>
          </cell>
          <cell r="AV433">
            <v>0.19</v>
          </cell>
          <cell r="AW433">
            <v>0.06</v>
          </cell>
          <cell r="AX433">
            <v>0</v>
          </cell>
          <cell r="AY433">
            <v>0</v>
          </cell>
          <cell r="AZ433">
            <v>0</v>
          </cell>
          <cell r="BA433">
            <v>0</v>
          </cell>
          <cell r="BB433">
            <v>2.72</v>
          </cell>
          <cell r="BC433">
            <v>6.47</v>
          </cell>
          <cell r="BD433">
            <v>4.8099999999999996</v>
          </cell>
          <cell r="BE433">
            <v>1.98</v>
          </cell>
          <cell r="BF433">
            <v>0.86</v>
          </cell>
          <cell r="BG433">
            <v>-0.26</v>
          </cell>
          <cell r="BH433">
            <v>-0.47</v>
          </cell>
          <cell r="BI433">
            <v>-0.24</v>
          </cell>
          <cell r="BJ433">
            <v>-0.14000000000000001</v>
          </cell>
          <cell r="BK433">
            <v>-7.0000000000000007E-2</v>
          </cell>
          <cell r="BL433">
            <v>0.15</v>
          </cell>
          <cell r="BM433">
            <v>0.11</v>
          </cell>
          <cell r="BN433">
            <v>0</v>
          </cell>
          <cell r="BO433">
            <v>0</v>
          </cell>
          <cell r="BP433">
            <v>0</v>
          </cell>
          <cell r="BQ433">
            <v>0</v>
          </cell>
          <cell r="BR433">
            <v>0.1</v>
          </cell>
          <cell r="BS433">
            <v>0.23</v>
          </cell>
          <cell r="BT433">
            <v>0.19</v>
          </cell>
          <cell r="BU433">
            <v>0.06</v>
          </cell>
          <cell r="BV433">
            <v>0</v>
          </cell>
          <cell r="BW433">
            <v>0</v>
          </cell>
          <cell r="BX433">
            <v>0</v>
          </cell>
          <cell r="BY433">
            <v>0</v>
          </cell>
          <cell r="BZ433">
            <v>0.1</v>
          </cell>
          <cell r="CA433">
            <v>0.24</v>
          </cell>
          <cell r="CB433">
            <v>0.19</v>
          </cell>
          <cell r="CC433">
            <v>0.05</v>
          </cell>
          <cell r="CD433">
            <v>0.63</v>
          </cell>
          <cell r="CE433">
            <v>2.2000000000000002</v>
          </cell>
          <cell r="CF433">
            <v>2.5</v>
          </cell>
          <cell r="CG433">
            <v>0.92</v>
          </cell>
          <cell r="CH433">
            <v>0.17</v>
          </cell>
          <cell r="CI433">
            <v>0.7</v>
          </cell>
          <cell r="CJ433">
            <v>0.96</v>
          </cell>
          <cell r="CK433">
            <v>0.43</v>
          </cell>
          <cell r="CL433">
            <v>0</v>
          </cell>
          <cell r="CM433">
            <v>0</v>
          </cell>
          <cell r="CN433">
            <v>0</v>
          </cell>
          <cell r="CO433">
            <v>0</v>
          </cell>
          <cell r="CP433">
            <v>0</v>
          </cell>
          <cell r="CQ433">
            <v>0</v>
          </cell>
          <cell r="CR433">
            <v>0</v>
          </cell>
          <cell r="CS433">
            <v>0</v>
          </cell>
          <cell r="CT433">
            <v>0</v>
          </cell>
          <cell r="CU433">
            <v>0</v>
          </cell>
          <cell r="CV433">
            <v>0</v>
          </cell>
          <cell r="CW433">
            <v>0</v>
          </cell>
          <cell r="CX433">
            <v>0</v>
          </cell>
          <cell r="CY433">
            <v>0</v>
          </cell>
          <cell r="CZ433">
            <v>0</v>
          </cell>
          <cell r="DA433">
            <v>0</v>
          </cell>
          <cell r="DB433">
            <v>0.6</v>
          </cell>
          <cell r="DC433">
            <v>2.71</v>
          </cell>
          <cell r="DD433">
            <v>3.9</v>
          </cell>
          <cell r="DE433">
            <v>1.76</v>
          </cell>
          <cell r="DF433">
            <v>0.41</v>
          </cell>
          <cell r="DG433">
            <v>0.91</v>
          </cell>
          <cell r="DH433">
            <v>0.65</v>
          </cell>
          <cell r="DI433">
            <v>0.16</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0.28000000000000003</v>
          </cell>
          <cell r="EA433">
            <v>1.71</v>
          </cell>
          <cell r="EB433">
            <v>2.5499999999999998</v>
          </cell>
          <cell r="EC433">
            <v>1.1000000000000001</v>
          </cell>
          <cell r="ED433">
            <v>-0.21</v>
          </cell>
          <cell r="EE433">
            <v>-0.03</v>
          </cell>
          <cell r="EF433">
            <v>-0.05</v>
          </cell>
          <cell r="EG433">
            <v>0</v>
          </cell>
          <cell r="EH433">
            <v>0</v>
          </cell>
          <cell r="EI433">
            <v>0</v>
          </cell>
          <cell r="EJ433">
            <v>0</v>
          </cell>
          <cell r="EK433">
            <v>0</v>
          </cell>
          <cell r="EL433">
            <v>0</v>
          </cell>
          <cell r="EM433">
            <v>0</v>
          </cell>
          <cell r="EN433">
            <v>0</v>
          </cell>
          <cell r="EO433">
            <v>0.05</v>
          </cell>
          <cell r="EP433">
            <v>0</v>
          </cell>
          <cell r="EQ433">
            <v>-0.05</v>
          </cell>
          <cell r="ER433">
            <v>0</v>
          </cell>
          <cell r="ES433">
            <v>0.05</v>
          </cell>
          <cell r="ET433">
            <v>0.05</v>
          </cell>
          <cell r="EU433">
            <v>-0.05</v>
          </cell>
          <cell r="EV433">
            <v>-0.05</v>
          </cell>
          <cell r="EW433">
            <v>0</v>
          </cell>
          <cell r="EX433">
            <v>0</v>
          </cell>
          <cell r="EY433">
            <v>3.05</v>
          </cell>
          <cell r="EZ433">
            <v>6.72</v>
          </cell>
          <cell r="FA433">
            <v>3.81</v>
          </cell>
          <cell r="FB433">
            <v>0.89</v>
          </cell>
          <cell r="FC433">
            <v>1.52</v>
          </cell>
          <cell r="FD433">
            <v>1.01</v>
          </cell>
          <cell r="FE433">
            <v>0.14000000000000001</v>
          </cell>
          <cell r="FF433">
            <v>0</v>
          </cell>
          <cell r="FG433">
            <v>0</v>
          </cell>
          <cell r="FH433">
            <v>0</v>
          </cell>
          <cell r="FI433">
            <v>0</v>
          </cell>
          <cell r="FJ433">
            <v>0</v>
          </cell>
          <cell r="FK433">
            <v>0</v>
          </cell>
          <cell r="FL433">
            <v>0</v>
          </cell>
          <cell r="FM433">
            <v>0</v>
          </cell>
          <cell r="FN433">
            <v>0</v>
          </cell>
          <cell r="FO433">
            <v>0</v>
          </cell>
          <cell r="FP433">
            <v>0</v>
          </cell>
          <cell r="FQ433">
            <v>0</v>
          </cell>
          <cell r="FR433">
            <v>0</v>
          </cell>
          <cell r="FS433">
            <v>0</v>
          </cell>
          <cell r="FT433">
            <v>0</v>
          </cell>
          <cell r="FU433">
            <v>0</v>
          </cell>
          <cell r="FV433">
            <v>0</v>
          </cell>
          <cell r="FW433">
            <v>2.8</v>
          </cell>
          <cell r="FX433">
            <v>2.29</v>
          </cell>
          <cell r="FY433">
            <v>-0.25</v>
          </cell>
          <cell r="FZ433">
            <v>0.57999999999999996</v>
          </cell>
          <cell r="GA433">
            <v>0.74</v>
          </cell>
          <cell r="GB433">
            <v>0.49</v>
          </cell>
          <cell r="GC433">
            <v>0.08</v>
          </cell>
          <cell r="GD433">
            <v>0</v>
          </cell>
          <cell r="GE433">
            <v>0</v>
          </cell>
          <cell r="GF433">
            <v>0</v>
          </cell>
          <cell r="GG433">
            <v>0</v>
          </cell>
          <cell r="GH433">
            <v>0</v>
          </cell>
          <cell r="GI433">
            <v>0</v>
          </cell>
          <cell r="GJ433">
            <v>0</v>
          </cell>
          <cell r="GK433">
            <v>0</v>
          </cell>
          <cell r="GL433">
            <v>0</v>
          </cell>
          <cell r="GM433">
            <v>0</v>
          </cell>
          <cell r="GN433">
            <v>0</v>
          </cell>
          <cell r="GO433">
            <v>0</v>
          </cell>
          <cell r="GP433">
            <v>0</v>
          </cell>
          <cell r="GQ433">
            <v>0</v>
          </cell>
          <cell r="GR433">
            <v>0</v>
          </cell>
          <cell r="GS433">
            <v>0</v>
          </cell>
          <cell r="GT433">
            <v>0</v>
          </cell>
          <cell r="GU433">
            <v>0</v>
          </cell>
          <cell r="GV433">
            <v>0</v>
          </cell>
          <cell r="GW433">
            <v>0</v>
          </cell>
          <cell r="GX433">
            <v>0.89</v>
          </cell>
          <cell r="GY433">
            <v>2.1</v>
          </cell>
          <cell r="GZ433">
            <v>1.53</v>
          </cell>
          <cell r="HA433">
            <v>0.32</v>
          </cell>
          <cell r="HB433">
            <v>1.93</v>
          </cell>
          <cell r="HC433">
            <v>2.75</v>
          </cell>
          <cell r="HD433">
            <v>-2.02</v>
          </cell>
          <cell r="HE433">
            <v>-4.97</v>
          </cell>
          <cell r="HF433">
            <v>-2.2400000000000002</v>
          </cell>
          <cell r="HG433">
            <v>0</v>
          </cell>
          <cell r="HH433">
            <v>0</v>
          </cell>
          <cell r="HI433">
            <v>0</v>
          </cell>
          <cell r="HJ433">
            <v>0</v>
          </cell>
          <cell r="HK433">
            <v>0</v>
          </cell>
          <cell r="HL433">
            <v>0</v>
          </cell>
          <cell r="HM433">
            <v>0</v>
          </cell>
          <cell r="HN433">
            <v>0</v>
          </cell>
          <cell r="HO433">
            <v>0</v>
          </cell>
          <cell r="HP433">
            <v>0</v>
          </cell>
          <cell r="HQ433">
            <v>0</v>
          </cell>
          <cell r="HR433">
            <v>0</v>
          </cell>
          <cell r="HS433">
            <v>0</v>
          </cell>
          <cell r="HT433">
            <v>0</v>
          </cell>
          <cell r="HU433">
            <v>0</v>
          </cell>
          <cell r="HV433">
            <v>0</v>
          </cell>
          <cell r="HW433">
            <v>0</v>
          </cell>
          <cell r="HX433">
            <v>0</v>
          </cell>
          <cell r="HY433">
            <v>0.88</v>
          </cell>
          <cell r="HZ433">
            <v>2.17</v>
          </cell>
          <cell r="IA433">
            <v>1.5</v>
          </cell>
          <cell r="IB433">
            <v>0.24</v>
          </cell>
          <cell r="IC433">
            <v>0</v>
          </cell>
          <cell r="ID433">
            <v>0</v>
          </cell>
          <cell r="IE433">
            <v>0</v>
          </cell>
          <cell r="IF433">
            <v>0</v>
          </cell>
          <cell r="IG433">
            <v>0</v>
          </cell>
          <cell r="IH433">
            <v>0</v>
          </cell>
          <cell r="II433">
            <v>0</v>
          </cell>
          <cell r="IJ433">
            <v>0</v>
          </cell>
          <cell r="IK433">
            <v>0</v>
          </cell>
          <cell r="IL433">
            <v>0</v>
          </cell>
          <cell r="IM433">
            <v>0</v>
          </cell>
          <cell r="IN433">
            <v>2.91</v>
          </cell>
          <cell r="IO433">
            <v>9.23</v>
          </cell>
          <cell r="IP433">
            <v>8.9499999999999993</v>
          </cell>
          <cell r="IQ433">
            <v>2.67</v>
          </cell>
          <cell r="IR433">
            <v>0</v>
          </cell>
          <cell r="IS433">
            <v>0</v>
          </cell>
          <cell r="IT433">
            <v>0.56000000000000005</v>
          </cell>
          <cell r="IU433">
            <v>1.17</v>
          </cell>
          <cell r="IV433">
            <v>0.83</v>
          </cell>
          <cell r="IW433">
            <v>0.2</v>
          </cell>
          <cell r="IX433">
            <v>0</v>
          </cell>
          <cell r="IY433">
            <v>0</v>
          </cell>
          <cell r="IZ433">
            <v>0</v>
          </cell>
          <cell r="JA433">
            <v>0</v>
          </cell>
          <cell r="JB433">
            <v>0</v>
          </cell>
          <cell r="JC433">
            <v>0</v>
          </cell>
          <cell r="JD433">
            <v>0</v>
          </cell>
          <cell r="JE433">
            <v>0</v>
          </cell>
          <cell r="JF433">
            <v>0</v>
          </cell>
          <cell r="JG433">
            <v>0</v>
          </cell>
          <cell r="JH433">
            <v>0</v>
          </cell>
          <cell r="JI433">
            <v>0</v>
          </cell>
          <cell r="JJ433">
            <v>0</v>
          </cell>
          <cell r="JK433">
            <v>0</v>
          </cell>
          <cell r="JL433">
            <v>1.07</v>
          </cell>
          <cell r="JM433">
            <v>4.2699999999999996</v>
          </cell>
          <cell r="JN433">
            <v>5.27</v>
          </cell>
          <cell r="JO433">
            <v>2.0499999999999998</v>
          </cell>
          <cell r="JP433">
            <v>0</v>
          </cell>
          <cell r="JQ433">
            <v>0</v>
          </cell>
          <cell r="JR433">
            <v>1.03</v>
          </cell>
          <cell r="JS433">
            <v>2.38</v>
          </cell>
          <cell r="JT433">
            <v>1.53</v>
          </cell>
          <cell r="JU433">
            <v>0.19</v>
          </cell>
          <cell r="JV433">
            <v>0</v>
          </cell>
          <cell r="JW433">
            <v>0</v>
          </cell>
          <cell r="JX433">
            <v>0</v>
          </cell>
          <cell r="JY433">
            <v>0</v>
          </cell>
          <cell r="JZ433">
            <v>0</v>
          </cell>
          <cell r="KA433">
            <v>0</v>
          </cell>
          <cell r="KB433">
            <v>0</v>
          </cell>
          <cell r="KC433">
            <v>0</v>
          </cell>
          <cell r="KD433">
            <v>0</v>
          </cell>
          <cell r="KE433">
            <v>0</v>
          </cell>
          <cell r="KF433">
            <v>0</v>
          </cell>
          <cell r="KG433">
            <v>0</v>
          </cell>
          <cell r="KH433">
            <v>0</v>
          </cell>
          <cell r="KI433">
            <v>0</v>
          </cell>
          <cell r="KJ433">
            <v>0</v>
          </cell>
          <cell r="KK433">
            <v>0</v>
          </cell>
          <cell r="KL433">
            <v>0</v>
          </cell>
          <cell r="KM433">
            <v>0</v>
          </cell>
          <cell r="KN433">
            <v>0</v>
          </cell>
          <cell r="KO433">
            <v>0</v>
          </cell>
          <cell r="KP433">
            <v>0.5</v>
          </cell>
          <cell r="KQ433">
            <v>1.1200000000000001</v>
          </cell>
          <cell r="KR433">
            <v>0.75</v>
          </cell>
          <cell r="KS433">
            <v>0.12</v>
          </cell>
          <cell r="KT433">
            <v>0</v>
          </cell>
          <cell r="KU433">
            <v>0</v>
          </cell>
          <cell r="KV433">
            <v>0</v>
          </cell>
          <cell r="KW433">
            <v>0</v>
          </cell>
          <cell r="KX433">
            <v>0</v>
          </cell>
          <cell r="KY433">
            <v>0</v>
          </cell>
          <cell r="KZ433">
            <v>0</v>
          </cell>
          <cell r="LA433">
            <v>0</v>
          </cell>
          <cell r="LB433">
            <v>0</v>
          </cell>
          <cell r="LC433">
            <v>0</v>
          </cell>
          <cell r="LD433">
            <v>0</v>
          </cell>
          <cell r="LE433">
            <v>0</v>
          </cell>
          <cell r="LF433">
            <v>0</v>
          </cell>
          <cell r="LG433">
            <v>0</v>
          </cell>
          <cell r="LH433">
            <v>1</v>
          </cell>
          <cell r="LI433">
            <v>1.5</v>
          </cell>
          <cell r="LJ433">
            <v>2.5</v>
          </cell>
          <cell r="LK433">
            <v>2.4</v>
          </cell>
          <cell r="LL433">
            <v>1</v>
          </cell>
          <cell r="LM433">
            <v>0.5</v>
          </cell>
          <cell r="LN433">
            <v>0.5</v>
          </cell>
          <cell r="LO433">
            <v>0.7</v>
          </cell>
          <cell r="LP433">
            <v>0.5</v>
          </cell>
          <cell r="LQ433">
            <v>0</v>
          </cell>
          <cell r="LR433">
            <v>0</v>
          </cell>
          <cell r="LS433">
            <v>0</v>
          </cell>
          <cell r="LT433">
            <v>0</v>
          </cell>
          <cell r="LU433">
            <v>0</v>
          </cell>
          <cell r="LV433">
            <v>0</v>
          </cell>
          <cell r="LW433">
            <v>0</v>
          </cell>
          <cell r="LX433">
            <v>0</v>
          </cell>
          <cell r="LY433">
            <v>0</v>
          </cell>
          <cell r="LZ433">
            <v>0</v>
          </cell>
          <cell r="MA433">
            <v>0</v>
          </cell>
          <cell r="MB433">
            <v>0</v>
          </cell>
          <cell r="MC433">
            <v>0</v>
          </cell>
          <cell r="MD433">
            <v>0</v>
          </cell>
          <cell r="ME433">
            <v>0</v>
          </cell>
        </row>
        <row r="434">
          <cell r="A434">
            <v>5102015</v>
          </cell>
          <cell r="G434" t="str">
            <v>Pedágio</v>
          </cell>
          <cell r="H434">
            <v>0</v>
          </cell>
          <cell r="I434">
            <v>0</v>
          </cell>
          <cell r="J434">
            <v>0</v>
          </cell>
          <cell r="K434">
            <v>0</v>
          </cell>
          <cell r="L434">
            <v>0</v>
          </cell>
          <cell r="M434">
            <v>0</v>
          </cell>
          <cell r="N434">
            <v>0</v>
          </cell>
          <cell r="O434">
            <v>0</v>
          </cell>
          <cell r="P434">
            <v>0</v>
          </cell>
          <cell r="Q434">
            <v>0</v>
          </cell>
          <cell r="R434">
            <v>0</v>
          </cell>
          <cell r="S434">
            <v>0</v>
          </cell>
          <cell r="T434">
            <v>4.0999999999999996</v>
          </cell>
          <cell r="U434">
            <v>7.07</v>
          </cell>
          <cell r="V434">
            <v>3.6</v>
          </cell>
          <cell r="W434">
            <v>0.72</v>
          </cell>
          <cell r="X434">
            <v>1.05</v>
          </cell>
          <cell r="Y434">
            <v>2.04</v>
          </cell>
          <cell r="Z434">
            <v>0.99</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-0.17</v>
          </cell>
          <cell r="AS434">
            <v>-0.27</v>
          </cell>
          <cell r="AT434">
            <v>0.14000000000000001</v>
          </cell>
          <cell r="AU434">
            <v>0.65</v>
          </cell>
          <cell r="AV434">
            <v>0.41</v>
          </cell>
          <cell r="AW434">
            <v>0.11</v>
          </cell>
          <cell r="AX434">
            <v>0</v>
          </cell>
          <cell r="AY434">
            <v>0.01</v>
          </cell>
          <cell r="AZ434">
            <v>0.04</v>
          </cell>
          <cell r="BA434">
            <v>0.03</v>
          </cell>
          <cell r="BB434">
            <v>0.13</v>
          </cell>
          <cell r="BC434">
            <v>0.27</v>
          </cell>
          <cell r="BD434">
            <v>0.32</v>
          </cell>
          <cell r="BE434">
            <v>0.36</v>
          </cell>
          <cell r="BF434">
            <v>0.18</v>
          </cell>
          <cell r="BG434">
            <v>0</v>
          </cell>
          <cell r="BH434">
            <v>0</v>
          </cell>
          <cell r="BI434">
            <v>0</v>
          </cell>
          <cell r="BJ434">
            <v>0</v>
          </cell>
          <cell r="BK434">
            <v>0</v>
          </cell>
          <cell r="BL434">
            <v>0</v>
          </cell>
          <cell r="BM434">
            <v>0</v>
          </cell>
          <cell r="BN434">
            <v>0</v>
          </cell>
          <cell r="BO434">
            <v>0</v>
          </cell>
          <cell r="BP434">
            <v>1.28</v>
          </cell>
          <cell r="BQ434">
            <v>2.68</v>
          </cell>
          <cell r="BR434">
            <v>1.38</v>
          </cell>
          <cell r="BS434">
            <v>0.43</v>
          </cell>
          <cell r="BT434">
            <v>0.72</v>
          </cell>
          <cell r="BU434">
            <v>0.63</v>
          </cell>
          <cell r="BV434">
            <v>0.32</v>
          </cell>
          <cell r="BW434">
            <v>0.18</v>
          </cell>
          <cell r="BX434">
            <v>0.11</v>
          </cell>
          <cell r="BY434">
            <v>0.04</v>
          </cell>
          <cell r="BZ434">
            <v>0.12</v>
          </cell>
          <cell r="CA434">
            <v>0.23</v>
          </cell>
          <cell r="CB434">
            <v>0.28000000000000003</v>
          </cell>
          <cell r="CC434">
            <v>0.3</v>
          </cell>
          <cell r="CD434">
            <v>0.19</v>
          </cell>
          <cell r="CE434">
            <v>0.04</v>
          </cell>
          <cell r="CF434">
            <v>0</v>
          </cell>
          <cell r="CG434">
            <v>0</v>
          </cell>
          <cell r="CH434">
            <v>0</v>
          </cell>
          <cell r="CI434">
            <v>0</v>
          </cell>
          <cell r="CJ434">
            <v>0</v>
          </cell>
          <cell r="CK434">
            <v>0</v>
          </cell>
          <cell r="CL434">
            <v>0</v>
          </cell>
          <cell r="CM434">
            <v>0</v>
          </cell>
          <cell r="CN434">
            <v>4.0999999999999996</v>
          </cell>
          <cell r="CO434">
            <v>8.19</v>
          </cell>
          <cell r="CP434">
            <v>4</v>
          </cell>
          <cell r="CQ434">
            <v>0.63</v>
          </cell>
          <cell r="CR434">
            <v>0.56000000000000005</v>
          </cell>
          <cell r="CS434">
            <v>0.36</v>
          </cell>
          <cell r="CT434">
            <v>0.19</v>
          </cell>
          <cell r="CU434">
            <v>0.05</v>
          </cell>
          <cell r="CV434">
            <v>0.09</v>
          </cell>
          <cell r="CW434">
            <v>0.12</v>
          </cell>
          <cell r="CX434">
            <v>0.96</v>
          </cell>
          <cell r="CY434">
            <v>1.87</v>
          </cell>
          <cell r="CZ434">
            <v>0.94</v>
          </cell>
          <cell r="DA434">
            <v>0.94</v>
          </cell>
          <cell r="DB434">
            <v>0.5</v>
          </cell>
          <cell r="DC434">
            <v>0.05</v>
          </cell>
          <cell r="DD434">
            <v>0</v>
          </cell>
          <cell r="DE434">
            <v>0</v>
          </cell>
          <cell r="DF434">
            <v>0</v>
          </cell>
          <cell r="DG434">
            <v>0</v>
          </cell>
          <cell r="DH434">
            <v>0</v>
          </cell>
          <cell r="DI434">
            <v>0</v>
          </cell>
          <cell r="DJ434">
            <v>0</v>
          </cell>
          <cell r="DK434">
            <v>0</v>
          </cell>
          <cell r="DL434">
            <v>1.07</v>
          </cell>
          <cell r="DM434">
            <v>0.83</v>
          </cell>
          <cell r="DN434">
            <v>1.69</v>
          </cell>
          <cell r="DO434">
            <v>0.77</v>
          </cell>
          <cell r="DP434">
            <v>0.51</v>
          </cell>
          <cell r="DQ434">
            <v>0.37</v>
          </cell>
          <cell r="DR434">
            <v>0.23</v>
          </cell>
          <cell r="DS434">
            <v>0.05</v>
          </cell>
          <cell r="DT434">
            <v>0.06</v>
          </cell>
          <cell r="DU434">
            <v>0.09</v>
          </cell>
          <cell r="DV434">
            <v>0.08</v>
          </cell>
          <cell r="DW434">
            <v>0.09</v>
          </cell>
          <cell r="DX434">
            <v>0.09</v>
          </cell>
          <cell r="DY434">
            <v>-3.83</v>
          </cell>
          <cell r="DZ434">
            <v>-9.25</v>
          </cell>
          <cell r="EA434">
            <v>-5.57</v>
          </cell>
          <cell r="EB434">
            <v>-0.05</v>
          </cell>
          <cell r="EC434">
            <v>0</v>
          </cell>
          <cell r="ED434">
            <v>0</v>
          </cell>
          <cell r="EE434">
            <v>0</v>
          </cell>
          <cell r="EF434">
            <v>0</v>
          </cell>
          <cell r="EG434">
            <v>0</v>
          </cell>
          <cell r="EH434">
            <v>0</v>
          </cell>
          <cell r="EI434">
            <v>0</v>
          </cell>
          <cell r="EJ434">
            <v>1.19</v>
          </cell>
          <cell r="EK434">
            <v>2.4700000000000002</v>
          </cell>
          <cell r="EL434">
            <v>1.56</v>
          </cell>
          <cell r="EM434">
            <v>0.52</v>
          </cell>
          <cell r="EN434">
            <v>0.34</v>
          </cell>
          <cell r="EO434">
            <v>0.23</v>
          </cell>
          <cell r="EP434">
            <v>0.16</v>
          </cell>
          <cell r="EQ434">
            <v>0.06</v>
          </cell>
          <cell r="ER434">
            <v>0.06</v>
          </cell>
          <cell r="ES434">
            <v>0.09</v>
          </cell>
          <cell r="ET434">
            <v>0.18</v>
          </cell>
          <cell r="EU434">
            <v>0.3</v>
          </cell>
          <cell r="EV434">
            <v>0.22</v>
          </cell>
          <cell r="EW434">
            <v>0.15</v>
          </cell>
          <cell r="EX434">
            <v>0.1</v>
          </cell>
          <cell r="EY434">
            <v>0.02</v>
          </cell>
          <cell r="EZ434">
            <v>0</v>
          </cell>
          <cell r="FA434">
            <v>0</v>
          </cell>
          <cell r="FB434">
            <v>0</v>
          </cell>
          <cell r="FC434">
            <v>0</v>
          </cell>
          <cell r="FD434">
            <v>0</v>
          </cell>
          <cell r="FE434">
            <v>0</v>
          </cell>
          <cell r="FF434">
            <v>0</v>
          </cell>
          <cell r="FG434">
            <v>0</v>
          </cell>
          <cell r="FH434">
            <v>2.15</v>
          </cell>
          <cell r="FI434">
            <v>4.62</v>
          </cell>
          <cell r="FJ434">
            <v>3</v>
          </cell>
          <cell r="FK434">
            <v>0.79</v>
          </cell>
          <cell r="FL434">
            <v>0.42</v>
          </cell>
          <cell r="FM434">
            <v>0.36</v>
          </cell>
          <cell r="FN434">
            <v>0.25</v>
          </cell>
          <cell r="FO434">
            <v>0.09</v>
          </cell>
          <cell r="FP434">
            <v>0.06</v>
          </cell>
          <cell r="FQ434">
            <v>0.13</v>
          </cell>
          <cell r="FR434">
            <v>0.17</v>
          </cell>
          <cell r="FS434">
            <v>0.17</v>
          </cell>
          <cell r="FT434">
            <v>0.3</v>
          </cell>
          <cell r="FU434">
            <v>0.94</v>
          </cell>
          <cell r="FV434">
            <v>0.84</v>
          </cell>
          <cell r="FW434">
            <v>0.22</v>
          </cell>
          <cell r="FX434">
            <v>0</v>
          </cell>
          <cell r="FY434">
            <v>0</v>
          </cell>
          <cell r="FZ434">
            <v>0</v>
          </cell>
          <cell r="GA434">
            <v>0</v>
          </cell>
          <cell r="GB434">
            <v>0</v>
          </cell>
          <cell r="GC434">
            <v>0</v>
          </cell>
          <cell r="GD434">
            <v>0</v>
          </cell>
          <cell r="GE434">
            <v>0</v>
          </cell>
          <cell r="GF434">
            <v>0.9</v>
          </cell>
          <cell r="GG434">
            <v>1.95</v>
          </cell>
          <cell r="GH434">
            <v>1.78</v>
          </cell>
          <cell r="GI434">
            <v>1.36</v>
          </cell>
          <cell r="GJ434">
            <v>0.73</v>
          </cell>
          <cell r="GK434">
            <v>0.21</v>
          </cell>
          <cell r="GL434">
            <v>0.14000000000000001</v>
          </cell>
          <cell r="GM434">
            <v>0.09</v>
          </cell>
          <cell r="GN434">
            <v>0.12</v>
          </cell>
          <cell r="GO434">
            <v>0.12</v>
          </cell>
          <cell r="GP434">
            <v>0.28999999999999998</v>
          </cell>
          <cell r="GQ434">
            <v>0.55000000000000004</v>
          </cell>
          <cell r="GR434">
            <v>0.67</v>
          </cell>
          <cell r="GS434">
            <v>0.69</v>
          </cell>
          <cell r="GT434">
            <v>0.32</v>
          </cell>
          <cell r="GU434">
            <v>0</v>
          </cell>
          <cell r="GV434">
            <v>0</v>
          </cell>
          <cell r="GW434">
            <v>0</v>
          </cell>
          <cell r="GX434">
            <v>0</v>
          </cell>
          <cell r="GY434">
            <v>0</v>
          </cell>
          <cell r="GZ434">
            <v>0</v>
          </cell>
          <cell r="HA434">
            <v>0</v>
          </cell>
          <cell r="HB434">
            <v>0</v>
          </cell>
          <cell r="HC434">
            <v>0</v>
          </cell>
          <cell r="HD434">
            <v>0</v>
          </cell>
          <cell r="HE434">
            <v>0</v>
          </cell>
          <cell r="HF434">
            <v>0</v>
          </cell>
          <cell r="HG434">
            <v>0</v>
          </cell>
          <cell r="HH434">
            <v>0</v>
          </cell>
          <cell r="HI434">
            <v>0</v>
          </cell>
          <cell r="HJ434">
            <v>0</v>
          </cell>
          <cell r="HK434">
            <v>0.08</v>
          </cell>
          <cell r="HL434">
            <v>0.24</v>
          </cell>
          <cell r="HM434">
            <v>0.23</v>
          </cell>
          <cell r="HN434">
            <v>0.56000000000000005</v>
          </cell>
          <cell r="HO434">
            <v>0.97</v>
          </cell>
          <cell r="HP434">
            <v>-0.04</v>
          </cell>
          <cell r="HQ434">
            <v>-1.07</v>
          </cell>
          <cell r="HR434">
            <v>-0.46</v>
          </cell>
          <cell r="HS434">
            <v>0.06</v>
          </cell>
          <cell r="HT434">
            <v>0</v>
          </cell>
          <cell r="HU434">
            <v>0</v>
          </cell>
          <cell r="HV434">
            <v>0</v>
          </cell>
          <cell r="HW434">
            <v>0</v>
          </cell>
          <cell r="HX434">
            <v>0</v>
          </cell>
          <cell r="HY434">
            <v>0</v>
          </cell>
          <cell r="HZ434">
            <v>0</v>
          </cell>
          <cell r="IA434">
            <v>0</v>
          </cell>
          <cell r="IB434">
            <v>1.1299999999999999</v>
          </cell>
          <cell r="IC434">
            <v>2.37</v>
          </cell>
          <cell r="ID434">
            <v>1.65</v>
          </cell>
          <cell r="IE434">
            <v>1.4</v>
          </cell>
          <cell r="IF434">
            <v>1.37</v>
          </cell>
          <cell r="IG434">
            <v>0.36</v>
          </cell>
          <cell r="IH434">
            <v>0.06</v>
          </cell>
          <cell r="II434">
            <v>0.02</v>
          </cell>
          <cell r="IJ434">
            <v>0.15</v>
          </cell>
          <cell r="IK434">
            <v>7.0000000000000007E-2</v>
          </cell>
          <cell r="IL434">
            <v>0.35</v>
          </cell>
          <cell r="IM434">
            <v>0.65</v>
          </cell>
          <cell r="IN434">
            <v>0.5</v>
          </cell>
          <cell r="IO434">
            <v>0.2</v>
          </cell>
          <cell r="IP434">
            <v>0.11</v>
          </cell>
          <cell r="IQ434">
            <v>-0.01</v>
          </cell>
          <cell r="IR434">
            <v>0</v>
          </cell>
          <cell r="IS434">
            <v>0</v>
          </cell>
          <cell r="IT434">
            <v>0</v>
          </cell>
          <cell r="IU434">
            <v>0</v>
          </cell>
          <cell r="IV434">
            <v>0</v>
          </cell>
          <cell r="IW434">
            <v>-7.0000000000000007E-2</v>
          </cell>
          <cell r="IX434">
            <v>-0.38</v>
          </cell>
          <cell r="IY434">
            <v>-0.41</v>
          </cell>
          <cell r="IZ434">
            <v>0.87</v>
          </cell>
          <cell r="JA434">
            <v>2.69</v>
          </cell>
          <cell r="JB434">
            <v>2.62</v>
          </cell>
          <cell r="JC434">
            <v>2.04</v>
          </cell>
          <cell r="JD434">
            <v>1.51</v>
          </cell>
          <cell r="JE434">
            <v>0.49</v>
          </cell>
          <cell r="JF434">
            <v>0.1</v>
          </cell>
          <cell r="JG434">
            <v>0.03</v>
          </cell>
          <cell r="JH434">
            <v>0.27</v>
          </cell>
          <cell r="JI434">
            <v>0.4</v>
          </cell>
          <cell r="JJ434">
            <v>0.54</v>
          </cell>
          <cell r="JK434">
            <v>0.92</v>
          </cell>
          <cell r="JL434">
            <v>0.63</v>
          </cell>
          <cell r="JM434">
            <v>0.1</v>
          </cell>
          <cell r="JN434">
            <v>0</v>
          </cell>
          <cell r="JO434">
            <v>0</v>
          </cell>
          <cell r="JP434">
            <v>0</v>
          </cell>
          <cell r="JQ434">
            <v>0</v>
          </cell>
          <cell r="JR434">
            <v>0</v>
          </cell>
          <cell r="JS434">
            <v>0</v>
          </cell>
          <cell r="JT434">
            <v>0</v>
          </cell>
          <cell r="JU434">
            <v>0</v>
          </cell>
          <cell r="JV434">
            <v>0.08</v>
          </cell>
          <cell r="JW434">
            <v>0.2</v>
          </cell>
          <cell r="JX434">
            <v>1.98</v>
          </cell>
          <cell r="JY434">
            <v>3.99</v>
          </cell>
          <cell r="JZ434">
            <v>2.9</v>
          </cell>
          <cell r="KA434">
            <v>1.39</v>
          </cell>
          <cell r="KB434">
            <v>1.54</v>
          </cell>
          <cell r="KC434">
            <v>0.31</v>
          </cell>
          <cell r="KD434">
            <v>0.09</v>
          </cell>
          <cell r="KE434">
            <v>-0.05</v>
          </cell>
          <cell r="KF434">
            <v>0.08</v>
          </cell>
          <cell r="KG434">
            <v>0.21</v>
          </cell>
          <cell r="KH434">
            <v>0.64</v>
          </cell>
          <cell r="KI434">
            <v>1.38</v>
          </cell>
          <cell r="KJ434">
            <v>0.9</v>
          </cell>
          <cell r="KK434">
            <v>0.13</v>
          </cell>
          <cell r="KL434">
            <v>0</v>
          </cell>
          <cell r="KM434">
            <v>0</v>
          </cell>
          <cell r="KN434">
            <v>0</v>
          </cell>
          <cell r="KO434">
            <v>0.01</v>
          </cell>
          <cell r="KP434">
            <v>0</v>
          </cell>
          <cell r="KQ434">
            <v>0.23</v>
          </cell>
          <cell r="KR434">
            <v>0.39</v>
          </cell>
          <cell r="KS434">
            <v>0.21</v>
          </cell>
          <cell r="KT434">
            <v>0.02</v>
          </cell>
          <cell r="KU434">
            <v>0.09</v>
          </cell>
          <cell r="KV434">
            <v>0.13</v>
          </cell>
          <cell r="KW434">
            <v>0.01</v>
          </cell>
          <cell r="KX434">
            <v>0.04</v>
          </cell>
          <cell r="KY434">
            <v>0.34</v>
          </cell>
          <cell r="KZ434">
            <v>0.32</v>
          </cell>
          <cell r="LA434">
            <v>0.05</v>
          </cell>
          <cell r="LB434">
            <v>0.69</v>
          </cell>
          <cell r="LC434">
            <v>1.57</v>
          </cell>
          <cell r="LD434">
            <v>1.06</v>
          </cell>
          <cell r="LE434">
            <v>0.18</v>
          </cell>
          <cell r="LF434">
            <v>0.19496137215640932</v>
          </cell>
          <cell r="LG434">
            <v>0.43590617843098628</v>
          </cell>
          <cell r="LH434">
            <v>0.5</v>
          </cell>
          <cell r="LI434">
            <v>0.7</v>
          </cell>
          <cell r="LJ434">
            <v>0.3</v>
          </cell>
          <cell r="LK434">
            <v>0</v>
          </cell>
          <cell r="LL434">
            <v>0</v>
          </cell>
          <cell r="LM434">
            <v>0</v>
          </cell>
          <cell r="LN434">
            <v>0</v>
          </cell>
          <cell r="LO434">
            <v>0</v>
          </cell>
          <cell r="LP434">
            <v>0</v>
          </cell>
          <cell r="LQ434">
            <v>0</v>
          </cell>
          <cell r="LR434">
            <v>0</v>
          </cell>
          <cell r="LS434">
            <v>0</v>
          </cell>
          <cell r="LT434">
            <v>1</v>
          </cell>
          <cell r="LU434">
            <v>1.5</v>
          </cell>
          <cell r="LV434">
            <v>1.8</v>
          </cell>
          <cell r="LW434">
            <v>0.8</v>
          </cell>
          <cell r="LX434">
            <v>0.6</v>
          </cell>
          <cell r="LY434">
            <v>0.3</v>
          </cell>
          <cell r="LZ434">
            <v>0</v>
          </cell>
          <cell r="MA434">
            <v>0</v>
          </cell>
          <cell r="MB434">
            <v>0</v>
          </cell>
          <cell r="MC434">
            <v>0.3</v>
          </cell>
          <cell r="MD434">
            <v>0.5</v>
          </cell>
          <cell r="ME434">
            <v>0.8</v>
          </cell>
        </row>
        <row r="435">
          <cell r="A435">
            <v>5101002</v>
          </cell>
          <cell r="G435" t="str">
            <v>Táxi</v>
          </cell>
          <cell r="H435">
            <v>0.35</v>
          </cell>
          <cell r="I435">
            <v>0</v>
          </cell>
          <cell r="J435">
            <v>0</v>
          </cell>
          <cell r="K435">
            <v>0</v>
          </cell>
          <cell r="L435">
            <v>0.75</v>
          </cell>
          <cell r="M435">
            <v>1.42</v>
          </cell>
          <cell r="N435">
            <v>1.18</v>
          </cell>
          <cell r="O435">
            <v>0.92</v>
          </cell>
          <cell r="P435">
            <v>0.66</v>
          </cell>
          <cell r="Q435">
            <v>0.1</v>
          </cell>
          <cell r="R435">
            <v>0</v>
          </cell>
          <cell r="S435">
            <v>0</v>
          </cell>
          <cell r="T435">
            <v>0</v>
          </cell>
          <cell r="U435">
            <v>0</v>
          </cell>
          <cell r="V435">
            <v>0</v>
          </cell>
          <cell r="W435">
            <v>0</v>
          </cell>
          <cell r="X435">
            <v>0</v>
          </cell>
          <cell r="Y435">
            <v>0</v>
          </cell>
          <cell r="Z435">
            <v>0</v>
          </cell>
          <cell r="AA435">
            <v>0</v>
          </cell>
          <cell r="AB435">
            <v>0</v>
          </cell>
          <cell r="AC435">
            <v>0.09</v>
          </cell>
          <cell r="AD435">
            <v>0.69</v>
          </cell>
          <cell r="AE435">
            <v>1.41</v>
          </cell>
          <cell r="AF435">
            <v>1.52</v>
          </cell>
          <cell r="AG435">
            <v>1.19</v>
          </cell>
          <cell r="AH435">
            <v>0.67</v>
          </cell>
          <cell r="AI435">
            <v>0.18</v>
          </cell>
          <cell r="AJ435">
            <v>0.37</v>
          </cell>
          <cell r="AK435">
            <v>1.68</v>
          </cell>
          <cell r="AL435">
            <v>2.71</v>
          </cell>
          <cell r="AM435">
            <v>1.82</v>
          </cell>
          <cell r="AN435">
            <v>1.05</v>
          </cell>
          <cell r="AO435">
            <v>0.98</v>
          </cell>
          <cell r="AP435">
            <v>0.55000000000000004</v>
          </cell>
          <cell r="AQ435">
            <v>0.16</v>
          </cell>
          <cell r="AR435">
            <v>0</v>
          </cell>
          <cell r="AS435">
            <v>0</v>
          </cell>
          <cell r="AT435">
            <v>0</v>
          </cell>
          <cell r="AU435">
            <v>0.04</v>
          </cell>
          <cell r="AV435">
            <v>0.16</v>
          </cell>
          <cell r="AW435">
            <v>0.2</v>
          </cell>
          <cell r="AX435">
            <v>7.0000000000000007E-2</v>
          </cell>
          <cell r="AY435">
            <v>0</v>
          </cell>
          <cell r="AZ435">
            <v>0</v>
          </cell>
          <cell r="BA435">
            <v>7.0000000000000007E-2</v>
          </cell>
          <cell r="BB435">
            <v>0.55000000000000004</v>
          </cell>
          <cell r="BC435">
            <v>2.5499999999999998</v>
          </cell>
          <cell r="BD435">
            <v>3.28</v>
          </cell>
          <cell r="BE435">
            <v>1.2</v>
          </cell>
          <cell r="BF435">
            <v>0.43</v>
          </cell>
          <cell r="BG435">
            <v>0.85</v>
          </cell>
          <cell r="BH435">
            <v>0.49</v>
          </cell>
          <cell r="BI435">
            <v>7.0000000000000007E-2</v>
          </cell>
          <cell r="BJ435">
            <v>0</v>
          </cell>
          <cell r="BK435">
            <v>0</v>
          </cell>
          <cell r="BL435">
            <v>0</v>
          </cell>
          <cell r="BM435">
            <v>0</v>
          </cell>
          <cell r="BN435">
            <v>0</v>
          </cell>
          <cell r="BO435">
            <v>0</v>
          </cell>
          <cell r="BP435">
            <v>0.15</v>
          </cell>
          <cell r="BQ435">
            <v>0.32</v>
          </cell>
          <cell r="BR435">
            <v>0.21</v>
          </cell>
          <cell r="BS435">
            <v>0.04</v>
          </cell>
          <cell r="BT435">
            <v>0</v>
          </cell>
          <cell r="BU435">
            <v>0</v>
          </cell>
          <cell r="BV435">
            <v>0.21</v>
          </cell>
          <cell r="BW435">
            <v>0.5</v>
          </cell>
          <cell r="BX435">
            <v>0.36</v>
          </cell>
          <cell r="BY435">
            <v>7.0000000000000007E-2</v>
          </cell>
          <cell r="BZ435">
            <v>0</v>
          </cell>
          <cell r="CA435">
            <v>0</v>
          </cell>
          <cell r="CB435">
            <v>0</v>
          </cell>
          <cell r="CC435">
            <v>0</v>
          </cell>
          <cell r="CD435">
            <v>0.1</v>
          </cell>
          <cell r="CE435">
            <v>1.1299999999999999</v>
          </cell>
          <cell r="CF435">
            <v>2.16</v>
          </cell>
          <cell r="CG435">
            <v>1.29</v>
          </cell>
          <cell r="CH435">
            <v>0.16</v>
          </cell>
          <cell r="CI435">
            <v>0</v>
          </cell>
          <cell r="CJ435">
            <v>0</v>
          </cell>
          <cell r="CK435">
            <v>0.04</v>
          </cell>
          <cell r="CL435">
            <v>0.12</v>
          </cell>
          <cell r="CM435">
            <v>0.13</v>
          </cell>
          <cell r="CN435">
            <v>0.05</v>
          </cell>
          <cell r="CO435">
            <v>0</v>
          </cell>
          <cell r="CP435">
            <v>0.09</v>
          </cell>
          <cell r="CQ435">
            <v>7.0000000000000007E-2</v>
          </cell>
          <cell r="CR435">
            <v>7.0000000000000007E-2</v>
          </cell>
          <cell r="CS435">
            <v>0</v>
          </cell>
          <cell r="CT435">
            <v>0</v>
          </cell>
          <cell r="CU435">
            <v>0</v>
          </cell>
          <cell r="CV435">
            <v>0</v>
          </cell>
          <cell r="CW435">
            <v>0</v>
          </cell>
          <cell r="CX435">
            <v>0</v>
          </cell>
          <cell r="CY435">
            <v>0.51</v>
          </cell>
          <cell r="CZ435">
            <v>0.53</v>
          </cell>
          <cell r="DA435">
            <v>0.53</v>
          </cell>
          <cell r="DB435">
            <v>0.11</v>
          </cell>
          <cell r="DC435">
            <v>0.31</v>
          </cell>
          <cell r="DD435">
            <v>0.54</v>
          </cell>
          <cell r="DE435">
            <v>0.24</v>
          </cell>
          <cell r="DF435">
            <v>0</v>
          </cell>
          <cell r="DG435">
            <v>0</v>
          </cell>
          <cell r="DH435">
            <v>0</v>
          </cell>
          <cell r="DI435">
            <v>0</v>
          </cell>
          <cell r="DJ435">
            <v>0.11</v>
          </cell>
          <cell r="DK435">
            <v>0.22</v>
          </cell>
          <cell r="DL435">
            <v>0.16</v>
          </cell>
          <cell r="DM435">
            <v>0.34</v>
          </cell>
          <cell r="DN435">
            <v>0.98</v>
          </cell>
          <cell r="DO435">
            <v>1.22</v>
          </cell>
          <cell r="DP435">
            <v>0.72</v>
          </cell>
          <cell r="DQ435">
            <v>0.19</v>
          </cell>
          <cell r="DR435">
            <v>0</v>
          </cell>
          <cell r="DS435">
            <v>0</v>
          </cell>
          <cell r="DT435">
            <v>0</v>
          </cell>
          <cell r="DU435">
            <v>0</v>
          </cell>
          <cell r="DV435">
            <v>0</v>
          </cell>
          <cell r="DW435">
            <v>0</v>
          </cell>
          <cell r="DX435">
            <v>0</v>
          </cell>
          <cell r="DY435">
            <v>0.06</v>
          </cell>
          <cell r="DZ435">
            <v>0.28000000000000003</v>
          </cell>
          <cell r="EA435">
            <v>0.38</v>
          </cell>
          <cell r="EB435">
            <v>1.06</v>
          </cell>
          <cell r="EC435">
            <v>1.92</v>
          </cell>
          <cell r="ED435">
            <v>1.48</v>
          </cell>
          <cell r="EE435">
            <v>0.57999999999999996</v>
          </cell>
          <cell r="EF435">
            <v>0.32</v>
          </cell>
          <cell r="EG435">
            <v>0.47</v>
          </cell>
          <cell r="EH435">
            <v>0.34</v>
          </cell>
          <cell r="EI435">
            <v>7.0000000000000007E-2</v>
          </cell>
          <cell r="EJ435">
            <v>0</v>
          </cell>
          <cell r="EK435">
            <v>0</v>
          </cell>
          <cell r="EL435">
            <v>0.03</v>
          </cell>
          <cell r="EM435">
            <v>0.19</v>
          </cell>
          <cell r="EN435">
            <v>0.3</v>
          </cell>
          <cell r="EO435">
            <v>0.14000000000000001</v>
          </cell>
          <cell r="EP435">
            <v>0</v>
          </cell>
          <cell r="EQ435">
            <v>0</v>
          </cell>
          <cell r="ER435">
            <v>0</v>
          </cell>
          <cell r="ES435">
            <v>0</v>
          </cell>
          <cell r="ET435">
            <v>0</v>
          </cell>
          <cell r="EU435">
            <v>0</v>
          </cell>
          <cell r="EV435">
            <v>0</v>
          </cell>
          <cell r="EW435">
            <v>2.0299999999999998</v>
          </cell>
          <cell r="EX435">
            <v>4.51</v>
          </cell>
          <cell r="EY435">
            <v>2.41</v>
          </cell>
          <cell r="EZ435">
            <v>0</v>
          </cell>
          <cell r="FA435">
            <v>0</v>
          </cell>
          <cell r="FB435">
            <v>1.47</v>
          </cell>
          <cell r="FC435">
            <v>2.96</v>
          </cell>
          <cell r="FD435">
            <v>1.69</v>
          </cell>
          <cell r="FE435">
            <v>0.49</v>
          </cell>
          <cell r="FF435">
            <v>0.34</v>
          </cell>
          <cell r="FG435">
            <v>0.19</v>
          </cell>
          <cell r="FH435">
            <v>0.14000000000000001</v>
          </cell>
          <cell r="FI435">
            <v>0.2</v>
          </cell>
          <cell r="FJ435">
            <v>0.35</v>
          </cell>
          <cell r="FK435">
            <v>0.18</v>
          </cell>
          <cell r="FL435">
            <v>0</v>
          </cell>
          <cell r="FM435">
            <v>0</v>
          </cell>
          <cell r="FN435">
            <v>0</v>
          </cell>
          <cell r="FO435">
            <v>0</v>
          </cell>
          <cell r="FP435">
            <v>0</v>
          </cell>
          <cell r="FQ435">
            <v>0</v>
          </cell>
          <cell r="FR435">
            <v>0.15</v>
          </cell>
          <cell r="FS435">
            <v>0.75</v>
          </cell>
          <cell r="FT435">
            <v>0.99</v>
          </cell>
          <cell r="FU435">
            <v>0.42</v>
          </cell>
          <cell r="FV435">
            <v>0</v>
          </cell>
          <cell r="FW435">
            <v>0.26</v>
          </cell>
          <cell r="FX435">
            <v>0.45</v>
          </cell>
          <cell r="FY435">
            <v>0.19</v>
          </cell>
          <cell r="FZ435">
            <v>0.6</v>
          </cell>
          <cell r="GA435">
            <v>1.44</v>
          </cell>
          <cell r="GB435">
            <v>1.29</v>
          </cell>
          <cell r="GC435">
            <v>1.1599999999999999</v>
          </cell>
          <cell r="GD435">
            <v>1.55</v>
          </cell>
          <cell r="GE435">
            <v>0.88</v>
          </cell>
          <cell r="GF435">
            <v>0.05</v>
          </cell>
          <cell r="GG435">
            <v>0</v>
          </cell>
          <cell r="GH435">
            <v>0</v>
          </cell>
          <cell r="GI435">
            <v>0</v>
          </cell>
          <cell r="GJ435">
            <v>0</v>
          </cell>
          <cell r="GK435">
            <v>0</v>
          </cell>
          <cell r="GL435">
            <v>0</v>
          </cell>
          <cell r="GM435">
            <v>0</v>
          </cell>
          <cell r="GN435">
            <v>0</v>
          </cell>
          <cell r="GO435">
            <v>0</v>
          </cell>
          <cell r="GP435">
            <v>0</v>
          </cell>
          <cell r="GQ435">
            <v>0</v>
          </cell>
          <cell r="GR435">
            <v>0</v>
          </cell>
          <cell r="GS435">
            <v>0</v>
          </cell>
          <cell r="GT435">
            <v>0</v>
          </cell>
          <cell r="GU435">
            <v>0</v>
          </cell>
          <cell r="GV435">
            <v>0</v>
          </cell>
          <cell r="GW435">
            <v>0.2</v>
          </cell>
          <cell r="GX435">
            <v>0.66</v>
          </cell>
          <cell r="GY435">
            <v>0.74</v>
          </cell>
          <cell r="GZ435">
            <v>0.46</v>
          </cell>
          <cell r="HA435">
            <v>0.41</v>
          </cell>
          <cell r="HB435">
            <v>0.24</v>
          </cell>
          <cell r="HC435">
            <v>0.04</v>
          </cell>
          <cell r="HD435">
            <v>0.05</v>
          </cell>
          <cell r="HE435">
            <v>0.2</v>
          </cell>
          <cell r="HF435">
            <v>0.23</v>
          </cell>
          <cell r="HG435">
            <v>0.08</v>
          </cell>
          <cell r="HH435">
            <v>0.16</v>
          </cell>
          <cell r="HI435">
            <v>0.5</v>
          </cell>
          <cell r="HJ435">
            <v>0.51</v>
          </cell>
          <cell r="HK435">
            <v>0.17</v>
          </cell>
          <cell r="HL435">
            <v>0</v>
          </cell>
          <cell r="HM435">
            <v>0</v>
          </cell>
          <cell r="HN435">
            <v>0</v>
          </cell>
          <cell r="HO435">
            <v>0.18</v>
          </cell>
          <cell r="HP435">
            <v>1.77</v>
          </cell>
          <cell r="HQ435">
            <v>3.28</v>
          </cell>
          <cell r="HR435">
            <v>2.0099999999999998</v>
          </cell>
          <cell r="HS435">
            <v>0.21</v>
          </cell>
          <cell r="HT435">
            <v>0</v>
          </cell>
          <cell r="HU435">
            <v>0</v>
          </cell>
          <cell r="HV435">
            <v>0.28000000000000003</v>
          </cell>
          <cell r="HW435">
            <v>0.64</v>
          </cell>
          <cell r="HX435">
            <v>0.79</v>
          </cell>
          <cell r="HY435">
            <v>1.04</v>
          </cell>
          <cell r="HZ435">
            <v>0.86</v>
          </cell>
          <cell r="IA435">
            <v>0.26</v>
          </cell>
          <cell r="IB435">
            <v>0.13</v>
          </cell>
          <cell r="IC435">
            <v>0.28999999999999998</v>
          </cell>
          <cell r="ID435">
            <v>0.18</v>
          </cell>
          <cell r="IE435">
            <v>0.03</v>
          </cell>
          <cell r="IF435">
            <v>0</v>
          </cell>
          <cell r="IG435">
            <v>0.1</v>
          </cell>
          <cell r="IH435">
            <v>0</v>
          </cell>
          <cell r="II435">
            <v>0.08</v>
          </cell>
          <cell r="IJ435">
            <v>0</v>
          </cell>
          <cell r="IK435">
            <v>0.02</v>
          </cell>
          <cell r="IL435">
            <v>0.12</v>
          </cell>
          <cell r="IM435">
            <v>0.16</v>
          </cell>
          <cell r="IN435">
            <v>1.08</v>
          </cell>
          <cell r="IO435">
            <v>2.63</v>
          </cell>
          <cell r="IP435">
            <v>2.5</v>
          </cell>
          <cell r="IQ435">
            <v>1.21</v>
          </cell>
          <cell r="IR435">
            <v>0.8</v>
          </cell>
          <cell r="IS435">
            <v>0.59</v>
          </cell>
          <cell r="IT435">
            <v>0.23</v>
          </cell>
          <cell r="IU435">
            <v>0.54</v>
          </cell>
          <cell r="IV435">
            <v>1.49</v>
          </cell>
          <cell r="IW435">
            <v>1.38</v>
          </cell>
          <cell r="IX435">
            <v>0.43</v>
          </cell>
          <cell r="IY435">
            <v>0.22</v>
          </cell>
          <cell r="IZ435">
            <v>0.4</v>
          </cell>
          <cell r="JA435">
            <v>0.19</v>
          </cell>
          <cell r="JB435">
            <v>0</v>
          </cell>
          <cell r="JC435">
            <v>0.11</v>
          </cell>
          <cell r="JD435">
            <v>0</v>
          </cell>
          <cell r="JE435">
            <v>0</v>
          </cell>
          <cell r="JF435">
            <v>0.02</v>
          </cell>
          <cell r="JG435">
            <v>0.09</v>
          </cell>
          <cell r="JH435">
            <v>0.19</v>
          </cell>
          <cell r="JI435">
            <v>0.08</v>
          </cell>
          <cell r="JJ435">
            <v>0</v>
          </cell>
          <cell r="JK435">
            <v>0</v>
          </cell>
          <cell r="JL435">
            <v>1.47</v>
          </cell>
          <cell r="JM435">
            <v>4</v>
          </cell>
          <cell r="JN435">
            <v>3.65</v>
          </cell>
          <cell r="JO435">
            <v>1.04</v>
          </cell>
          <cell r="JP435">
            <v>0.6</v>
          </cell>
          <cell r="JQ435">
            <v>1.21</v>
          </cell>
          <cell r="JR435">
            <v>1.08</v>
          </cell>
          <cell r="JS435">
            <v>0.63</v>
          </cell>
          <cell r="JT435">
            <v>0.25</v>
          </cell>
          <cell r="JU435">
            <v>0.03</v>
          </cell>
          <cell r="JV435">
            <v>0</v>
          </cell>
          <cell r="JW435">
            <v>0</v>
          </cell>
          <cell r="JX435">
            <v>0</v>
          </cell>
          <cell r="JY435">
            <v>0</v>
          </cell>
          <cell r="JZ435">
            <v>0</v>
          </cell>
          <cell r="KA435">
            <v>0</v>
          </cell>
          <cell r="KB435">
            <v>0</v>
          </cell>
          <cell r="KC435">
            <v>0</v>
          </cell>
          <cell r="KD435">
            <v>0</v>
          </cell>
          <cell r="KE435">
            <v>0</v>
          </cell>
          <cell r="KF435">
            <v>0</v>
          </cell>
          <cell r="KG435">
            <v>0</v>
          </cell>
          <cell r="KH435">
            <v>0</v>
          </cell>
          <cell r="KI435">
            <v>0</v>
          </cell>
          <cell r="KJ435">
            <v>0.17</v>
          </cell>
          <cell r="KK435">
            <v>0.39</v>
          </cell>
          <cell r="KL435">
            <v>0.25</v>
          </cell>
          <cell r="KM435">
            <v>0.03</v>
          </cell>
          <cell r="KN435">
            <v>0</v>
          </cell>
          <cell r="KO435">
            <v>0</v>
          </cell>
          <cell r="KP435">
            <v>0</v>
          </cell>
          <cell r="KQ435">
            <v>0</v>
          </cell>
          <cell r="KR435">
            <v>0</v>
          </cell>
          <cell r="KS435">
            <v>0</v>
          </cell>
          <cell r="KT435">
            <v>0</v>
          </cell>
          <cell r="KU435">
            <v>0</v>
          </cell>
          <cell r="KV435">
            <v>0</v>
          </cell>
          <cell r="KW435">
            <v>0</v>
          </cell>
          <cell r="KX435">
            <v>0</v>
          </cell>
          <cell r="KY435">
            <v>0</v>
          </cell>
          <cell r="KZ435">
            <v>0</v>
          </cell>
          <cell r="LA435">
            <v>0</v>
          </cell>
          <cell r="LB435">
            <v>0</v>
          </cell>
          <cell r="LC435">
            <v>0</v>
          </cell>
          <cell r="LD435">
            <v>0</v>
          </cell>
          <cell r="LE435">
            <v>0</v>
          </cell>
          <cell r="LF435">
            <v>0</v>
          </cell>
          <cell r="LG435">
            <v>0</v>
          </cell>
          <cell r="LH435">
            <v>0.17</v>
          </cell>
          <cell r="LI435">
            <v>0.39</v>
          </cell>
          <cell r="LJ435">
            <v>0.25</v>
          </cell>
          <cell r="LK435">
            <v>0.03</v>
          </cell>
          <cell r="LL435">
            <v>0</v>
          </cell>
          <cell r="LM435">
            <v>0</v>
          </cell>
          <cell r="LN435">
            <v>0</v>
          </cell>
          <cell r="LO435">
            <v>0</v>
          </cell>
          <cell r="LP435">
            <v>0</v>
          </cell>
          <cell r="LQ435">
            <v>0</v>
          </cell>
          <cell r="LR435">
            <v>0</v>
          </cell>
          <cell r="LS435">
            <v>0</v>
          </cell>
          <cell r="LT435">
            <v>0</v>
          </cell>
          <cell r="LU435">
            <v>0</v>
          </cell>
          <cell r="LV435">
            <v>0</v>
          </cell>
          <cell r="LW435">
            <v>0</v>
          </cell>
          <cell r="LX435">
            <v>0</v>
          </cell>
          <cell r="LY435">
            <v>0</v>
          </cell>
          <cell r="LZ435">
            <v>0</v>
          </cell>
          <cell r="MA435">
            <v>0</v>
          </cell>
          <cell r="MB435">
            <v>0</v>
          </cell>
          <cell r="MC435">
            <v>0</v>
          </cell>
          <cell r="MD435">
            <v>0</v>
          </cell>
          <cell r="ME435">
            <v>0</v>
          </cell>
        </row>
        <row r="436">
          <cell r="A436">
            <v>5101004</v>
          </cell>
          <cell r="G436" t="str">
            <v>Trem</v>
          </cell>
          <cell r="H436">
            <v>0</v>
          </cell>
          <cell r="I436">
            <v>4.07</v>
          </cell>
          <cell r="J436">
            <v>9.16</v>
          </cell>
          <cell r="K436">
            <v>5.87</v>
          </cell>
          <cell r="L436">
            <v>0.93</v>
          </cell>
          <cell r="M436">
            <v>0</v>
          </cell>
          <cell r="N436">
            <v>0</v>
          </cell>
          <cell r="O436">
            <v>0</v>
          </cell>
          <cell r="P436">
            <v>0</v>
          </cell>
          <cell r="Q436">
            <v>0</v>
          </cell>
          <cell r="R436">
            <v>0</v>
          </cell>
          <cell r="S436">
            <v>0.1</v>
          </cell>
          <cell r="T436">
            <v>0.3</v>
          </cell>
          <cell r="U436">
            <v>0.23</v>
          </cell>
          <cell r="V436">
            <v>7.0000000000000007E-2</v>
          </cell>
          <cell r="W436">
            <v>0</v>
          </cell>
          <cell r="X436">
            <v>0</v>
          </cell>
          <cell r="Y436">
            <v>0</v>
          </cell>
          <cell r="Z436">
            <v>0</v>
          </cell>
          <cell r="AA436">
            <v>0</v>
          </cell>
          <cell r="AB436">
            <v>0</v>
          </cell>
          <cell r="AC436">
            <v>0</v>
          </cell>
          <cell r="AD436">
            <v>0</v>
          </cell>
          <cell r="AE436">
            <v>0</v>
          </cell>
          <cell r="AF436">
            <v>0</v>
          </cell>
          <cell r="AG436">
            <v>0</v>
          </cell>
          <cell r="AH436">
            <v>0</v>
          </cell>
          <cell r="AI436">
            <v>0.3</v>
          </cell>
          <cell r="AJ436">
            <v>0.65</v>
          </cell>
          <cell r="AK436">
            <v>0.36</v>
          </cell>
          <cell r="AL436">
            <v>0.03</v>
          </cell>
          <cell r="AM436">
            <v>0</v>
          </cell>
          <cell r="AN436">
            <v>0</v>
          </cell>
          <cell r="AO436">
            <v>0</v>
          </cell>
          <cell r="AP436">
            <v>0</v>
          </cell>
          <cell r="AQ436">
            <v>0</v>
          </cell>
          <cell r="AR436">
            <v>0</v>
          </cell>
          <cell r="AS436">
            <v>0.1</v>
          </cell>
          <cell r="AT436">
            <v>0</v>
          </cell>
          <cell r="AU436">
            <v>0</v>
          </cell>
          <cell r="AV436">
            <v>0</v>
          </cell>
          <cell r="AW436">
            <v>0</v>
          </cell>
          <cell r="AX436">
            <v>0</v>
          </cell>
          <cell r="AY436">
            <v>0</v>
          </cell>
          <cell r="AZ436">
            <v>0</v>
          </cell>
          <cell r="BA436">
            <v>0</v>
          </cell>
          <cell r="BB436">
            <v>2.56</v>
          </cell>
          <cell r="BC436">
            <v>6.07</v>
          </cell>
          <cell r="BD436">
            <v>3.74</v>
          </cell>
          <cell r="BE436">
            <v>0.3</v>
          </cell>
          <cell r="BF436">
            <v>0</v>
          </cell>
          <cell r="BG436">
            <v>0.45</v>
          </cell>
          <cell r="BH436">
            <v>0.89</v>
          </cell>
          <cell r="BI436">
            <v>0.45</v>
          </cell>
          <cell r="BJ436">
            <v>0</v>
          </cell>
          <cell r="BK436">
            <v>0</v>
          </cell>
          <cell r="BL436">
            <v>0</v>
          </cell>
          <cell r="BM436">
            <v>0</v>
          </cell>
          <cell r="BN436">
            <v>0</v>
          </cell>
          <cell r="BO436">
            <v>0</v>
          </cell>
          <cell r="BP436">
            <v>0</v>
          </cell>
          <cell r="BQ436">
            <v>0</v>
          </cell>
          <cell r="BR436">
            <v>0</v>
          </cell>
          <cell r="BS436">
            <v>0</v>
          </cell>
          <cell r="BT436">
            <v>0</v>
          </cell>
          <cell r="BU436">
            <v>0.36</v>
          </cell>
          <cell r="BV436">
            <v>0.8</v>
          </cell>
          <cell r="BW436">
            <v>0.53</v>
          </cell>
          <cell r="BX436">
            <v>0.09</v>
          </cell>
          <cell r="BY436">
            <v>0</v>
          </cell>
          <cell r="BZ436">
            <v>0</v>
          </cell>
          <cell r="CA436">
            <v>0</v>
          </cell>
          <cell r="CB436">
            <v>0</v>
          </cell>
          <cell r="CC436">
            <v>0.09</v>
          </cell>
          <cell r="CD436">
            <v>1.1100000000000001</v>
          </cell>
          <cell r="CE436">
            <v>2.85</v>
          </cell>
          <cell r="CF436">
            <v>2.68</v>
          </cell>
          <cell r="CG436">
            <v>0.86</v>
          </cell>
          <cell r="CH436">
            <v>0</v>
          </cell>
          <cell r="CI436">
            <v>0</v>
          </cell>
          <cell r="CJ436">
            <v>0</v>
          </cell>
          <cell r="CK436">
            <v>0</v>
          </cell>
          <cell r="CL436">
            <v>0</v>
          </cell>
          <cell r="CM436">
            <v>1.77</v>
          </cell>
          <cell r="CN436">
            <v>1.77</v>
          </cell>
          <cell r="CO436">
            <v>0</v>
          </cell>
          <cell r="CP436">
            <v>0</v>
          </cell>
          <cell r="CQ436">
            <v>0</v>
          </cell>
          <cell r="CR436">
            <v>0</v>
          </cell>
          <cell r="CS436">
            <v>0</v>
          </cell>
          <cell r="CT436">
            <v>0</v>
          </cell>
          <cell r="CU436">
            <v>0</v>
          </cell>
          <cell r="CV436">
            <v>0</v>
          </cell>
          <cell r="CW436">
            <v>0</v>
          </cell>
          <cell r="CX436">
            <v>0</v>
          </cell>
          <cell r="CY436">
            <v>0</v>
          </cell>
          <cell r="CZ436">
            <v>1.41</v>
          </cell>
          <cell r="DA436">
            <v>1.41</v>
          </cell>
          <cell r="DB436">
            <v>2.2799999999999998</v>
          </cell>
          <cell r="DC436">
            <v>3.13</v>
          </cell>
          <cell r="DD436">
            <v>3.55</v>
          </cell>
          <cell r="DE436">
            <v>1.6</v>
          </cell>
          <cell r="DF436">
            <v>0</v>
          </cell>
          <cell r="DG436">
            <v>0</v>
          </cell>
          <cell r="DH436">
            <v>0</v>
          </cell>
          <cell r="DI436">
            <v>0</v>
          </cell>
          <cell r="DJ436">
            <v>0</v>
          </cell>
          <cell r="DK436">
            <v>0</v>
          </cell>
          <cell r="DL436">
            <v>0</v>
          </cell>
          <cell r="DM436">
            <v>0</v>
          </cell>
          <cell r="DN436">
            <v>0</v>
          </cell>
          <cell r="DO436">
            <v>0.08</v>
          </cell>
          <cell r="DP436">
            <v>0.31</v>
          </cell>
          <cell r="DQ436">
            <v>0.31</v>
          </cell>
          <cell r="DR436">
            <v>0.08</v>
          </cell>
          <cell r="DS436">
            <v>0</v>
          </cell>
          <cell r="DT436">
            <v>0</v>
          </cell>
          <cell r="DU436">
            <v>0</v>
          </cell>
          <cell r="DV436">
            <v>0</v>
          </cell>
          <cell r="DW436">
            <v>0</v>
          </cell>
          <cell r="DX436">
            <v>0</v>
          </cell>
          <cell r="DY436">
            <v>0</v>
          </cell>
          <cell r="DZ436">
            <v>0.26</v>
          </cell>
          <cell r="EA436">
            <v>1.57</v>
          </cell>
          <cell r="EB436">
            <v>2.35</v>
          </cell>
          <cell r="EC436">
            <v>1.03</v>
          </cell>
          <cell r="ED436">
            <v>0</v>
          </cell>
          <cell r="EE436">
            <v>0</v>
          </cell>
          <cell r="EF436">
            <v>0</v>
          </cell>
          <cell r="EG436">
            <v>0</v>
          </cell>
          <cell r="EH436">
            <v>0</v>
          </cell>
          <cell r="EI436">
            <v>0</v>
          </cell>
          <cell r="EJ436">
            <v>0</v>
          </cell>
          <cell r="EK436">
            <v>0</v>
          </cell>
          <cell r="EL436">
            <v>0</v>
          </cell>
          <cell r="EM436">
            <v>0</v>
          </cell>
          <cell r="EN436">
            <v>0</v>
          </cell>
          <cell r="EO436">
            <v>0</v>
          </cell>
          <cell r="EP436">
            <v>0</v>
          </cell>
          <cell r="EQ436">
            <v>0</v>
          </cell>
          <cell r="ER436">
            <v>0</v>
          </cell>
          <cell r="ES436">
            <v>0</v>
          </cell>
          <cell r="ET436">
            <v>0</v>
          </cell>
          <cell r="EU436">
            <v>0</v>
          </cell>
          <cell r="EV436">
            <v>0</v>
          </cell>
          <cell r="EW436">
            <v>0</v>
          </cell>
          <cell r="EX436">
            <v>0.82</v>
          </cell>
          <cell r="EY436">
            <v>4.6900000000000004</v>
          </cell>
          <cell r="EZ436">
            <v>7.48</v>
          </cell>
          <cell r="FA436">
            <v>3.76</v>
          </cell>
          <cell r="FB436">
            <v>0.24</v>
          </cell>
          <cell r="FC436">
            <v>0</v>
          </cell>
          <cell r="FD436">
            <v>0</v>
          </cell>
          <cell r="FE436">
            <v>-0.77</v>
          </cell>
          <cell r="FF436">
            <v>-0.9</v>
          </cell>
          <cell r="FG436">
            <v>0.56000000000000005</v>
          </cell>
          <cell r="FH436">
            <v>0.91</v>
          </cell>
          <cell r="FI436">
            <v>0.21</v>
          </cell>
          <cell r="FJ436">
            <v>0</v>
          </cell>
          <cell r="FK436">
            <v>0</v>
          </cell>
          <cell r="FL436">
            <v>0</v>
          </cell>
          <cell r="FM436">
            <v>0</v>
          </cell>
          <cell r="FN436">
            <v>0</v>
          </cell>
          <cell r="FO436">
            <v>0</v>
          </cell>
          <cell r="FP436">
            <v>0</v>
          </cell>
          <cell r="FQ436">
            <v>0</v>
          </cell>
          <cell r="FR436">
            <v>0</v>
          </cell>
          <cell r="FS436">
            <v>0</v>
          </cell>
          <cell r="FT436">
            <v>0</v>
          </cell>
          <cell r="FU436">
            <v>0</v>
          </cell>
          <cell r="FV436">
            <v>0.2</v>
          </cell>
          <cell r="FW436">
            <v>3.3</v>
          </cell>
          <cell r="FX436">
            <v>2.67</v>
          </cell>
          <cell r="FY436">
            <v>-0.18</v>
          </cell>
          <cell r="FZ436">
            <v>0.24</v>
          </cell>
          <cell r="GA436">
            <v>0</v>
          </cell>
          <cell r="GB436">
            <v>0</v>
          </cell>
          <cell r="GC436">
            <v>0</v>
          </cell>
          <cell r="GD436">
            <v>0</v>
          </cell>
          <cell r="GE436">
            <v>0</v>
          </cell>
          <cell r="GF436">
            <v>0</v>
          </cell>
          <cell r="GG436">
            <v>0</v>
          </cell>
          <cell r="GH436">
            <v>0</v>
          </cell>
          <cell r="GI436">
            <v>0</v>
          </cell>
          <cell r="GJ436">
            <v>0</v>
          </cell>
          <cell r="GK436">
            <v>0</v>
          </cell>
          <cell r="GL436">
            <v>0</v>
          </cell>
          <cell r="GM436">
            <v>0</v>
          </cell>
          <cell r="GN436">
            <v>0</v>
          </cell>
          <cell r="GO436">
            <v>0</v>
          </cell>
          <cell r="GP436">
            <v>0</v>
          </cell>
          <cell r="GQ436">
            <v>0</v>
          </cell>
          <cell r="GR436">
            <v>0</v>
          </cell>
          <cell r="GS436">
            <v>0</v>
          </cell>
          <cell r="GT436">
            <v>0.56999999999999995</v>
          </cell>
          <cell r="GU436">
            <v>1.1399999999999999</v>
          </cell>
          <cell r="GV436">
            <v>0.7</v>
          </cell>
          <cell r="GW436">
            <v>0.13</v>
          </cell>
          <cell r="GX436">
            <v>0</v>
          </cell>
          <cell r="GY436">
            <v>0</v>
          </cell>
          <cell r="GZ436">
            <v>0</v>
          </cell>
          <cell r="HA436">
            <v>0</v>
          </cell>
          <cell r="HB436">
            <v>1.89</v>
          </cell>
          <cell r="HC436">
            <v>3</v>
          </cell>
          <cell r="HD436">
            <v>-1.1499999999999999</v>
          </cell>
          <cell r="HE436">
            <v>-4.13</v>
          </cell>
          <cell r="HF436">
            <v>-1.96</v>
          </cell>
          <cell r="HG436">
            <v>0</v>
          </cell>
          <cell r="HH436">
            <v>0</v>
          </cell>
          <cell r="HI436">
            <v>0</v>
          </cell>
          <cell r="HJ436">
            <v>0</v>
          </cell>
          <cell r="HK436">
            <v>0</v>
          </cell>
          <cell r="HL436">
            <v>0</v>
          </cell>
          <cell r="HM436">
            <v>0</v>
          </cell>
          <cell r="HN436">
            <v>0</v>
          </cell>
          <cell r="HO436">
            <v>0</v>
          </cell>
          <cell r="HP436">
            <v>0</v>
          </cell>
          <cell r="HQ436">
            <v>0</v>
          </cell>
          <cell r="HR436">
            <v>0</v>
          </cell>
          <cell r="HS436">
            <v>0</v>
          </cell>
          <cell r="HT436">
            <v>0</v>
          </cell>
          <cell r="HU436">
            <v>0</v>
          </cell>
          <cell r="HV436">
            <v>0</v>
          </cell>
          <cell r="HW436">
            <v>0</v>
          </cell>
          <cell r="HX436">
            <v>0</v>
          </cell>
          <cell r="HY436">
            <v>0.69</v>
          </cell>
          <cell r="HZ436">
            <v>1.71</v>
          </cell>
          <cell r="IA436">
            <v>1.18</v>
          </cell>
          <cell r="IB436">
            <v>0.19</v>
          </cell>
          <cell r="IC436">
            <v>0</v>
          </cell>
          <cell r="ID436">
            <v>0</v>
          </cell>
          <cell r="IE436">
            <v>0</v>
          </cell>
          <cell r="IF436">
            <v>0</v>
          </cell>
          <cell r="IG436">
            <v>0</v>
          </cell>
          <cell r="IH436">
            <v>0</v>
          </cell>
          <cell r="II436">
            <v>0</v>
          </cell>
          <cell r="IJ436">
            <v>0</v>
          </cell>
          <cell r="IK436">
            <v>0</v>
          </cell>
          <cell r="IL436">
            <v>0</v>
          </cell>
          <cell r="IM436">
            <v>0</v>
          </cell>
          <cell r="IN436">
            <v>2.83</v>
          </cell>
          <cell r="IO436">
            <v>8.9499999999999993</v>
          </cell>
          <cell r="IP436">
            <v>8.9</v>
          </cell>
          <cell r="IQ436">
            <v>3.1</v>
          </cell>
          <cell r="IR436">
            <v>0.38</v>
          </cell>
          <cell r="IS436">
            <v>0.05</v>
          </cell>
          <cell r="IT436">
            <v>0</v>
          </cell>
          <cell r="IU436">
            <v>0</v>
          </cell>
          <cell r="IV436">
            <v>0</v>
          </cell>
          <cell r="IW436">
            <v>0</v>
          </cell>
          <cell r="IX436">
            <v>0</v>
          </cell>
          <cell r="IY436">
            <v>0</v>
          </cell>
          <cell r="IZ436">
            <v>0</v>
          </cell>
          <cell r="JA436">
            <v>0</v>
          </cell>
          <cell r="JB436">
            <v>0</v>
          </cell>
          <cell r="JC436">
            <v>0</v>
          </cell>
          <cell r="JD436">
            <v>0</v>
          </cell>
          <cell r="JE436">
            <v>0</v>
          </cell>
          <cell r="JF436">
            <v>0</v>
          </cell>
          <cell r="JG436">
            <v>0</v>
          </cell>
          <cell r="JH436">
            <v>0</v>
          </cell>
          <cell r="JI436">
            <v>0</v>
          </cell>
          <cell r="JJ436">
            <v>0</v>
          </cell>
          <cell r="JK436">
            <v>0</v>
          </cell>
          <cell r="JL436">
            <v>1.05</v>
          </cell>
          <cell r="JM436">
            <v>4.1900000000000004</v>
          </cell>
          <cell r="JN436">
            <v>6.12</v>
          </cell>
          <cell r="JO436">
            <v>3.83</v>
          </cell>
          <cell r="JP436">
            <v>1.17</v>
          </cell>
          <cell r="JQ436">
            <v>0.25</v>
          </cell>
          <cell r="JR436">
            <v>0</v>
          </cell>
          <cell r="JS436">
            <v>0</v>
          </cell>
          <cell r="JT436">
            <v>0</v>
          </cell>
          <cell r="JU436">
            <v>0</v>
          </cell>
          <cell r="JV436">
            <v>0</v>
          </cell>
          <cell r="JW436">
            <v>0</v>
          </cell>
          <cell r="JX436">
            <v>0</v>
          </cell>
          <cell r="JY436">
            <v>0</v>
          </cell>
          <cell r="JZ436">
            <v>0</v>
          </cell>
          <cell r="KA436">
            <v>0</v>
          </cell>
          <cell r="KB436">
            <v>0</v>
          </cell>
          <cell r="KC436">
            <v>0</v>
          </cell>
          <cell r="KD436">
            <v>0</v>
          </cell>
          <cell r="KE436">
            <v>0</v>
          </cell>
          <cell r="KF436">
            <v>0</v>
          </cell>
          <cell r="KG436">
            <v>0</v>
          </cell>
          <cell r="KH436">
            <v>0</v>
          </cell>
          <cell r="KI436">
            <v>0</v>
          </cell>
          <cell r="KJ436">
            <v>0</v>
          </cell>
          <cell r="KK436">
            <v>0</v>
          </cell>
          <cell r="KL436">
            <v>0.96</v>
          </cell>
          <cell r="KM436">
            <v>2.2999999999999998</v>
          </cell>
          <cell r="KN436">
            <v>1.55</v>
          </cell>
          <cell r="KO436">
            <v>0.2</v>
          </cell>
          <cell r="KP436">
            <v>0</v>
          </cell>
          <cell r="KQ436">
            <v>0</v>
          </cell>
          <cell r="KR436">
            <v>0</v>
          </cell>
          <cell r="KS436">
            <v>0</v>
          </cell>
          <cell r="KT436">
            <v>0</v>
          </cell>
          <cell r="KU436">
            <v>0</v>
          </cell>
          <cell r="KV436">
            <v>0</v>
          </cell>
          <cell r="KW436">
            <v>0</v>
          </cell>
          <cell r="KX436">
            <v>0</v>
          </cell>
          <cell r="KY436">
            <v>0</v>
          </cell>
          <cell r="KZ436">
            <v>0</v>
          </cell>
          <cell r="LA436">
            <v>0</v>
          </cell>
          <cell r="LB436">
            <v>0</v>
          </cell>
          <cell r="LC436">
            <v>0</v>
          </cell>
          <cell r="LD436">
            <v>0</v>
          </cell>
          <cell r="LE436">
            <v>0</v>
          </cell>
          <cell r="LF436">
            <v>0</v>
          </cell>
          <cell r="LG436">
            <v>0</v>
          </cell>
          <cell r="LH436">
            <v>0</v>
          </cell>
          <cell r="LI436">
            <v>0</v>
          </cell>
          <cell r="LJ436">
            <v>0.96</v>
          </cell>
          <cell r="LK436">
            <v>2.2999999999999998</v>
          </cell>
          <cell r="LL436">
            <v>1.55</v>
          </cell>
          <cell r="LM436">
            <v>0.2</v>
          </cell>
          <cell r="LN436">
            <v>0</v>
          </cell>
          <cell r="LO436">
            <v>0</v>
          </cell>
          <cell r="LP436">
            <v>0</v>
          </cell>
          <cell r="LQ436">
            <v>0</v>
          </cell>
          <cell r="LR436">
            <v>0</v>
          </cell>
          <cell r="LS436">
            <v>0</v>
          </cell>
          <cell r="LT436">
            <v>0</v>
          </cell>
          <cell r="LU436">
            <v>0</v>
          </cell>
          <cell r="LV436">
            <v>0</v>
          </cell>
          <cell r="LW436">
            <v>0</v>
          </cell>
          <cell r="LX436">
            <v>0</v>
          </cell>
          <cell r="LY436">
            <v>0</v>
          </cell>
          <cell r="LZ436">
            <v>0</v>
          </cell>
          <cell r="MA436">
            <v>0</v>
          </cell>
          <cell r="MB436">
            <v>0</v>
          </cell>
          <cell r="MC436">
            <v>0</v>
          </cell>
          <cell r="MD436">
            <v>0</v>
          </cell>
          <cell r="ME436">
            <v>0</v>
          </cell>
        </row>
        <row r="437">
          <cell r="A437">
            <v>5101022</v>
          </cell>
          <cell r="G437" t="str">
            <v xml:space="preserve">Transporte hidroviário </v>
          </cell>
          <cell r="H437">
            <v>0</v>
          </cell>
          <cell r="I437">
            <v>3.82</v>
          </cell>
          <cell r="J437">
            <v>11.29</v>
          </cell>
          <cell r="K437">
            <v>1.85</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1.2</v>
          </cell>
          <cell r="AH437">
            <v>1.75</v>
          </cell>
          <cell r="AI437">
            <v>0.64</v>
          </cell>
          <cell r="AJ437">
            <v>0.64</v>
          </cell>
          <cell r="AK437">
            <v>0.31</v>
          </cell>
          <cell r="AL437">
            <v>0</v>
          </cell>
          <cell r="AM437">
            <v>-0.5</v>
          </cell>
          <cell r="AN437">
            <v>-0.85</v>
          </cell>
          <cell r="AO437">
            <v>-0.53</v>
          </cell>
          <cell r="AP437">
            <v>-0.45</v>
          </cell>
          <cell r="AQ437">
            <v>0</v>
          </cell>
          <cell r="AR437">
            <v>0</v>
          </cell>
          <cell r="AS437">
            <v>7.57</v>
          </cell>
          <cell r="AT437">
            <v>7.14</v>
          </cell>
          <cell r="AU437">
            <v>-5.94</v>
          </cell>
          <cell r="AV437">
            <v>-6.7</v>
          </cell>
          <cell r="AW437">
            <v>-1.72</v>
          </cell>
          <cell r="AX437">
            <v>0</v>
          </cell>
          <cell r="AY437">
            <v>0</v>
          </cell>
          <cell r="AZ437">
            <v>0</v>
          </cell>
          <cell r="BA437">
            <v>0</v>
          </cell>
          <cell r="BB437">
            <v>0</v>
          </cell>
          <cell r="BC437">
            <v>0</v>
          </cell>
          <cell r="BD437">
            <v>0</v>
          </cell>
          <cell r="BE437">
            <v>1.07</v>
          </cell>
          <cell r="BF437">
            <v>0</v>
          </cell>
          <cell r="BG437">
            <v>4.17</v>
          </cell>
          <cell r="BH437">
            <v>0</v>
          </cell>
          <cell r="BI437">
            <v>0.8</v>
          </cell>
          <cell r="BJ437">
            <v>1.92</v>
          </cell>
          <cell r="BK437">
            <v>1.22</v>
          </cell>
          <cell r="BL437">
            <v>0</v>
          </cell>
          <cell r="BM437">
            <v>0</v>
          </cell>
          <cell r="BN437">
            <v>0.41</v>
          </cell>
          <cell r="BO437">
            <v>0.19</v>
          </cell>
          <cell r="BP437">
            <v>0</v>
          </cell>
          <cell r="BQ437">
            <v>1.66</v>
          </cell>
          <cell r="BR437">
            <v>0.52</v>
          </cell>
          <cell r="BS437">
            <v>0</v>
          </cell>
          <cell r="BT437">
            <v>0</v>
          </cell>
          <cell r="BU437">
            <v>-1.64</v>
          </cell>
          <cell r="BV437">
            <v>0.06</v>
          </cell>
          <cell r="BW437">
            <v>0.22</v>
          </cell>
          <cell r="BX437">
            <v>0</v>
          </cell>
          <cell r="BY437">
            <v>0</v>
          </cell>
          <cell r="BZ437">
            <v>0</v>
          </cell>
          <cell r="CA437">
            <v>0</v>
          </cell>
          <cell r="CB437">
            <v>0</v>
          </cell>
          <cell r="CC437">
            <v>0</v>
          </cell>
          <cell r="CD437">
            <v>0</v>
          </cell>
          <cell r="CE437">
            <v>0</v>
          </cell>
          <cell r="CF437">
            <v>0</v>
          </cell>
          <cell r="CG437">
            <v>0</v>
          </cell>
          <cell r="CH437">
            <v>0.19</v>
          </cell>
          <cell r="CI437">
            <v>-0.18</v>
          </cell>
          <cell r="CJ437">
            <v>0</v>
          </cell>
          <cell r="CK437">
            <v>0</v>
          </cell>
          <cell r="CL437">
            <v>0</v>
          </cell>
          <cell r="CM437">
            <v>0.17</v>
          </cell>
          <cell r="CN437">
            <v>0.94</v>
          </cell>
          <cell r="CO437">
            <v>2.2999999999999998</v>
          </cell>
          <cell r="CP437">
            <v>2.4700000000000002</v>
          </cell>
          <cell r="CQ437">
            <v>0.6</v>
          </cell>
          <cell r="CR437">
            <v>-0.32</v>
          </cell>
          <cell r="CS437">
            <v>0</v>
          </cell>
          <cell r="CT437">
            <v>0</v>
          </cell>
          <cell r="CU437">
            <v>0</v>
          </cell>
          <cell r="CV437">
            <v>0</v>
          </cell>
          <cell r="CW437">
            <v>0</v>
          </cell>
          <cell r="CX437">
            <v>0</v>
          </cell>
          <cell r="CY437">
            <v>0</v>
          </cell>
          <cell r="CZ437">
            <v>0.91</v>
          </cell>
          <cell r="DA437">
            <v>0.91</v>
          </cell>
          <cell r="DB437">
            <v>0.9</v>
          </cell>
          <cell r="DC437">
            <v>0.42</v>
          </cell>
          <cell r="DD437">
            <v>0.17</v>
          </cell>
          <cell r="DE437">
            <v>-0.32</v>
          </cell>
          <cell r="DF437">
            <v>-0.32</v>
          </cell>
          <cell r="DG437">
            <v>0</v>
          </cell>
          <cell r="DH437">
            <v>0</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cell r="EN437">
            <v>0</v>
          </cell>
          <cell r="EO437">
            <v>0</v>
          </cell>
          <cell r="EP437">
            <v>0</v>
          </cell>
          <cell r="EQ437">
            <v>0</v>
          </cell>
          <cell r="ER437">
            <v>0</v>
          </cell>
          <cell r="ES437">
            <v>0</v>
          </cell>
          <cell r="ET437">
            <v>0.56000000000000005</v>
          </cell>
          <cell r="EU437">
            <v>1.1000000000000001</v>
          </cell>
          <cell r="EV437">
            <v>0.53</v>
          </cell>
          <cell r="EW437">
            <v>0</v>
          </cell>
          <cell r="EX437">
            <v>0</v>
          </cell>
          <cell r="EY437">
            <v>0</v>
          </cell>
          <cell r="EZ437">
            <v>0</v>
          </cell>
          <cell r="FA437">
            <v>0</v>
          </cell>
          <cell r="FB437">
            <v>0</v>
          </cell>
          <cell r="FC437">
            <v>0</v>
          </cell>
          <cell r="FD437">
            <v>0</v>
          </cell>
          <cell r="FE437">
            <v>0</v>
          </cell>
          <cell r="FF437">
            <v>0</v>
          </cell>
          <cell r="FG437">
            <v>0</v>
          </cell>
          <cell r="FH437">
            <v>0</v>
          </cell>
          <cell r="FI437">
            <v>0</v>
          </cell>
          <cell r="FJ437">
            <v>0</v>
          </cell>
          <cell r="FK437">
            <v>0</v>
          </cell>
          <cell r="FL437">
            <v>0</v>
          </cell>
          <cell r="FM437">
            <v>0</v>
          </cell>
          <cell r="FN437">
            <v>0</v>
          </cell>
          <cell r="FO437">
            <v>0</v>
          </cell>
          <cell r="FP437">
            <v>0</v>
          </cell>
          <cell r="FQ437">
            <v>0</v>
          </cell>
          <cell r="FR437">
            <v>0</v>
          </cell>
          <cell r="FS437">
            <v>0</v>
          </cell>
          <cell r="FT437">
            <v>-0.89</v>
          </cell>
          <cell r="FU437">
            <v>0</v>
          </cell>
          <cell r="FV437">
            <v>0</v>
          </cell>
          <cell r="FW437">
            <v>-0.28999999999999998</v>
          </cell>
          <cell r="FX437">
            <v>0</v>
          </cell>
          <cell r="FY437">
            <v>0</v>
          </cell>
          <cell r="FZ437">
            <v>0</v>
          </cell>
          <cell r="GA437">
            <v>0</v>
          </cell>
          <cell r="GB437">
            <v>0</v>
          </cell>
          <cell r="GC437">
            <v>0</v>
          </cell>
          <cell r="GD437">
            <v>0</v>
          </cell>
          <cell r="GE437">
            <v>0</v>
          </cell>
          <cell r="GF437">
            <v>14.95</v>
          </cell>
          <cell r="GG437">
            <v>21.26</v>
          </cell>
          <cell r="GH437">
            <v>-7.33</v>
          </cell>
          <cell r="GI437">
            <v>-17.53</v>
          </cell>
          <cell r="GJ437">
            <v>-6.12</v>
          </cell>
          <cell r="GK437">
            <v>0</v>
          </cell>
          <cell r="GL437">
            <v>0</v>
          </cell>
          <cell r="GM437">
            <v>0</v>
          </cell>
          <cell r="GN437">
            <v>0</v>
          </cell>
          <cell r="GO437">
            <v>0</v>
          </cell>
          <cell r="GP437">
            <v>0</v>
          </cell>
          <cell r="GQ437">
            <v>0</v>
          </cell>
          <cell r="GR437">
            <v>0</v>
          </cell>
          <cell r="GS437">
            <v>1.01</v>
          </cell>
          <cell r="GT437">
            <v>6.79</v>
          </cell>
          <cell r="GU437">
            <v>6.7</v>
          </cell>
          <cell r="GV437">
            <v>-3.57</v>
          </cell>
          <cell r="GW437">
            <v>-4.45</v>
          </cell>
          <cell r="GX437">
            <v>0</v>
          </cell>
          <cell r="GY437">
            <v>0</v>
          </cell>
          <cell r="GZ437">
            <v>0</v>
          </cell>
          <cell r="HA437">
            <v>0</v>
          </cell>
          <cell r="HB437">
            <v>0</v>
          </cell>
          <cell r="HC437">
            <v>0</v>
          </cell>
          <cell r="HD437">
            <v>19.62</v>
          </cell>
          <cell r="HE437">
            <v>34.58</v>
          </cell>
          <cell r="HF437">
            <v>11.97</v>
          </cell>
          <cell r="HG437">
            <v>-0.32</v>
          </cell>
          <cell r="HH437">
            <v>0.16</v>
          </cell>
          <cell r="HI437">
            <v>0.16</v>
          </cell>
          <cell r="HJ437">
            <v>0.16</v>
          </cell>
          <cell r="HK437">
            <v>0</v>
          </cell>
          <cell r="HL437">
            <v>0</v>
          </cell>
          <cell r="HM437">
            <v>0</v>
          </cell>
          <cell r="HN437">
            <v>0</v>
          </cell>
          <cell r="HO437">
            <v>0</v>
          </cell>
          <cell r="HP437">
            <v>0</v>
          </cell>
          <cell r="HQ437">
            <v>0</v>
          </cell>
          <cell r="HR437">
            <v>0</v>
          </cell>
          <cell r="HS437">
            <v>0</v>
          </cell>
          <cell r="HT437">
            <v>0</v>
          </cell>
          <cell r="HU437">
            <v>-0.16</v>
          </cell>
          <cell r="HV437">
            <v>-0.16</v>
          </cell>
          <cell r="HW437">
            <v>-0.16</v>
          </cell>
          <cell r="HX437">
            <v>0</v>
          </cell>
          <cell r="HY437">
            <v>0</v>
          </cell>
          <cell r="HZ437">
            <v>0</v>
          </cell>
          <cell r="IA437">
            <v>-0.16</v>
          </cell>
          <cell r="IB437">
            <v>0</v>
          </cell>
          <cell r="IC437">
            <v>0</v>
          </cell>
          <cell r="ID437">
            <v>0.24</v>
          </cell>
          <cell r="IE437">
            <v>0.8</v>
          </cell>
          <cell r="IF437">
            <v>7.0000000000000007E-2</v>
          </cell>
          <cell r="IG437">
            <v>-0.49</v>
          </cell>
          <cell r="IH437">
            <v>-0.34</v>
          </cell>
          <cell r="II437">
            <v>0</v>
          </cell>
          <cell r="IJ437">
            <v>0</v>
          </cell>
          <cell r="IK437">
            <v>0</v>
          </cell>
          <cell r="IL437">
            <v>0</v>
          </cell>
          <cell r="IM437">
            <v>0</v>
          </cell>
          <cell r="IN437">
            <v>0</v>
          </cell>
          <cell r="IO437">
            <v>0</v>
          </cell>
          <cell r="IP437">
            <v>0</v>
          </cell>
          <cell r="IQ437">
            <v>0</v>
          </cell>
          <cell r="IR437">
            <v>0</v>
          </cell>
          <cell r="IS437">
            <v>0</v>
          </cell>
          <cell r="IT437">
            <v>0</v>
          </cell>
          <cell r="IU437">
            <v>0</v>
          </cell>
          <cell r="IV437">
            <v>0</v>
          </cell>
          <cell r="IW437">
            <v>0</v>
          </cell>
          <cell r="IX437">
            <v>0</v>
          </cell>
          <cell r="IY437">
            <v>0</v>
          </cell>
          <cell r="IZ437">
            <v>0</v>
          </cell>
          <cell r="JA437">
            <v>0</v>
          </cell>
          <cell r="JB437">
            <v>0</v>
          </cell>
          <cell r="JC437">
            <v>-0.03</v>
          </cell>
          <cell r="JD437">
            <v>0</v>
          </cell>
          <cell r="JE437">
            <v>0</v>
          </cell>
          <cell r="JF437">
            <v>0</v>
          </cell>
          <cell r="JG437">
            <v>0</v>
          </cell>
          <cell r="JH437">
            <v>0</v>
          </cell>
          <cell r="JI437">
            <v>0</v>
          </cell>
          <cell r="JJ437">
            <v>0</v>
          </cell>
          <cell r="JK437">
            <v>0</v>
          </cell>
          <cell r="JL437">
            <v>0</v>
          </cell>
          <cell r="JM437">
            <v>0</v>
          </cell>
          <cell r="JN437">
            <v>0</v>
          </cell>
          <cell r="JO437">
            <v>0</v>
          </cell>
          <cell r="JP437">
            <v>0</v>
          </cell>
          <cell r="JQ437">
            <v>0</v>
          </cell>
          <cell r="JR437">
            <v>0</v>
          </cell>
          <cell r="JS437">
            <v>0</v>
          </cell>
          <cell r="JT437">
            <v>0</v>
          </cell>
          <cell r="JU437">
            <v>0</v>
          </cell>
          <cell r="JV437">
            <v>0</v>
          </cell>
          <cell r="JW437">
            <v>0</v>
          </cell>
          <cell r="JX437">
            <v>0</v>
          </cell>
          <cell r="JY437">
            <v>0</v>
          </cell>
          <cell r="JZ437">
            <v>1.44</v>
          </cell>
          <cell r="KA437">
            <v>2.74</v>
          </cell>
          <cell r="KB437">
            <v>1.28</v>
          </cell>
          <cell r="KC437">
            <v>0</v>
          </cell>
          <cell r="KD437">
            <v>0</v>
          </cell>
          <cell r="KE437">
            <v>0</v>
          </cell>
          <cell r="KF437">
            <v>0</v>
          </cell>
          <cell r="KG437">
            <v>0</v>
          </cell>
          <cell r="KH437">
            <v>0</v>
          </cell>
          <cell r="KI437">
            <v>0</v>
          </cell>
          <cell r="KJ437">
            <v>0</v>
          </cell>
          <cell r="KK437">
            <v>0</v>
          </cell>
          <cell r="KL437">
            <v>0</v>
          </cell>
          <cell r="KM437">
            <v>0</v>
          </cell>
          <cell r="KN437">
            <v>0</v>
          </cell>
          <cell r="KO437">
            <v>-8.36</v>
          </cell>
          <cell r="KP437">
            <v>-20.350000000000001</v>
          </cell>
          <cell r="KQ437">
            <v>-14.48</v>
          </cell>
          <cell r="KR437">
            <v>-0.97</v>
          </cell>
          <cell r="KS437">
            <v>-0.96</v>
          </cell>
          <cell r="KT437">
            <v>-2.0099999999999998</v>
          </cell>
          <cell r="KU437">
            <v>-1.05</v>
          </cell>
          <cell r="KV437">
            <v>0</v>
          </cell>
          <cell r="KW437">
            <v>2.74</v>
          </cell>
          <cell r="KX437">
            <v>4.08</v>
          </cell>
          <cell r="KY437">
            <v>-0.27</v>
          </cell>
          <cell r="KZ437">
            <v>-2.4300000000000002</v>
          </cell>
          <cell r="LA437">
            <v>-0.76</v>
          </cell>
          <cell r="LB437">
            <v>-0.81</v>
          </cell>
          <cell r="LC437">
            <v>1.88</v>
          </cell>
          <cell r="LD437">
            <v>9.01</v>
          </cell>
          <cell r="LE437">
            <v>7.88</v>
          </cell>
          <cell r="LF437">
            <v>0</v>
          </cell>
          <cell r="LG437">
            <v>0</v>
          </cell>
          <cell r="LH437">
            <v>0</v>
          </cell>
          <cell r="LI437">
            <v>0</v>
          </cell>
          <cell r="LJ437">
            <v>0</v>
          </cell>
          <cell r="LK437">
            <v>0</v>
          </cell>
          <cell r="LL437">
            <v>0</v>
          </cell>
          <cell r="LM437">
            <v>-8.36</v>
          </cell>
          <cell r="LN437">
            <v>-20.350000000000001</v>
          </cell>
          <cell r="LO437">
            <v>-14.48</v>
          </cell>
          <cell r="LP437">
            <v>-0.97</v>
          </cell>
          <cell r="LQ437">
            <v>-0.96</v>
          </cell>
          <cell r="LR437">
            <v>-2.0099999999999998</v>
          </cell>
          <cell r="LS437">
            <v>-1.05</v>
          </cell>
          <cell r="LT437">
            <v>0</v>
          </cell>
          <cell r="LU437">
            <v>2.74</v>
          </cell>
          <cell r="LV437">
            <v>4.08</v>
          </cell>
          <cell r="LW437">
            <v>-0.27</v>
          </cell>
          <cell r="LX437">
            <v>-2.4300000000000002</v>
          </cell>
          <cell r="LY437">
            <v>-0.76</v>
          </cell>
          <cell r="LZ437">
            <v>-0.81</v>
          </cell>
          <cell r="MA437">
            <v>1.88</v>
          </cell>
          <cell r="MB437">
            <v>9.01</v>
          </cell>
          <cell r="MC437">
            <v>7.88</v>
          </cell>
          <cell r="MD437">
            <v>0</v>
          </cell>
          <cell r="ME437">
            <v>0</v>
          </cell>
        </row>
        <row r="438">
          <cell r="E438" t="str">
            <v>Demais</v>
          </cell>
          <cell r="H438">
            <v>2.3557283676746512</v>
          </cell>
          <cell r="I438">
            <v>0.34322572419135883</v>
          </cell>
          <cell r="J438">
            <v>-0.21061089735503771</v>
          </cell>
          <cell r="K438">
            <v>-0.40321784886595402</v>
          </cell>
          <cell r="L438">
            <v>-6.5110605959812717E-2</v>
          </cell>
          <cell r="M438">
            <v>0.71430033991874997</v>
          </cell>
          <cell r="N438">
            <v>0.85082416682543605</v>
          </cell>
          <cell r="O438">
            <v>0.45030004135855328</v>
          </cell>
          <cell r="P438">
            <v>0.11426445299956114</v>
          </cell>
          <cell r="Q438">
            <v>-0.24656123529331531</v>
          </cell>
          <cell r="R438">
            <v>-0.67908590660424351</v>
          </cell>
          <cell r="S438">
            <v>-0.83466450055023655</v>
          </cell>
          <cell r="T438">
            <v>-0.10132315995463252</v>
          </cell>
          <cell r="U438">
            <v>0.85780623852650595</v>
          </cell>
          <cell r="V438">
            <v>1.0454184127293777</v>
          </cell>
          <cell r="W438">
            <v>0.49047937805904956</v>
          </cell>
          <cell r="X438">
            <v>0.12022826091483148</v>
          </cell>
          <cell r="Y438">
            <v>2.7027607484526706</v>
          </cell>
          <cell r="Z438">
            <v>5.5403286796561053</v>
          </cell>
          <cell r="AA438">
            <v>3.3406711181945576</v>
          </cell>
          <cell r="AB438">
            <v>1.1208843544470577</v>
          </cell>
          <cell r="AC438">
            <v>0.80237291308004488</v>
          </cell>
          <cell r="AD438">
            <v>0.31360303170640091</v>
          </cell>
          <cell r="AE438">
            <v>0.17464745477738217</v>
          </cell>
          <cell r="AF438">
            <v>0.48418818014910203</v>
          </cell>
          <cell r="AG438">
            <v>0.86525858589464022</v>
          </cell>
          <cell r="AH438">
            <v>0.56809919366426231</v>
          </cell>
          <cell r="AI438">
            <v>0.45064156574971787</v>
          </cell>
          <cell r="AJ438">
            <v>1.6353888349656109</v>
          </cell>
          <cell r="AK438">
            <v>2.0264508658071025</v>
          </cell>
          <cell r="AL438">
            <v>0.50562658619313894</v>
          </cell>
          <cell r="AM438">
            <v>-5.0118716175797252E-2</v>
          </cell>
          <cell r="AN438">
            <v>0.75233320968918249</v>
          </cell>
          <cell r="AO438">
            <v>0.29323420003608175</v>
          </cell>
          <cell r="AP438">
            <v>-1.0119500808217983</v>
          </cell>
          <cell r="AQ438">
            <v>-1.1232235358337535</v>
          </cell>
          <cell r="AR438">
            <v>-0.28236511915785756</v>
          </cell>
          <cell r="AS438">
            <v>0.53256723929154415</v>
          </cell>
          <cell r="AT438">
            <v>0.30959858757269132</v>
          </cell>
          <cell r="AU438">
            <v>-0.3500926633780192</v>
          </cell>
          <cell r="AV438">
            <v>-0.28830640666015966</v>
          </cell>
          <cell r="AW438">
            <v>1.4084501748640529E-2</v>
          </cell>
          <cell r="AX438">
            <v>-0.25553136362843504</v>
          </cell>
          <cell r="AY438">
            <v>-4.0167660439034338E-2</v>
          </cell>
          <cell r="AZ438">
            <v>0.23114984004563705</v>
          </cell>
          <cell r="BA438">
            <v>-0.10031354356513357</v>
          </cell>
          <cell r="BB438">
            <v>-0.14943806530463635</v>
          </cell>
          <cell r="BC438">
            <v>-0.18094516505344924</v>
          </cell>
          <cell r="BD438">
            <v>-0.16668834546940878</v>
          </cell>
          <cell r="BE438">
            <v>-0.25536362548536018</v>
          </cell>
          <cell r="BF438">
            <v>-0.92322800826703455</v>
          </cell>
          <cell r="BG438">
            <v>-0.46324626190323193</v>
          </cell>
          <cell r="BH438">
            <v>0.82698168210135203</v>
          </cell>
          <cell r="BI438">
            <v>0.63181142131504042</v>
          </cell>
          <cell r="BJ438">
            <v>0.16106037147412564</v>
          </cell>
          <cell r="BK438">
            <v>0.60462274544246575</v>
          </cell>
          <cell r="BL438">
            <v>0.7447433642865845</v>
          </cell>
          <cell r="BM438">
            <v>0.43186098727628019</v>
          </cell>
          <cell r="BN438">
            <v>-0.38630218146211115</v>
          </cell>
          <cell r="BO438">
            <v>-0.4098535577170338</v>
          </cell>
          <cell r="BP438">
            <v>-5.1418636036045552E-2</v>
          </cell>
          <cell r="BQ438">
            <v>-0.24674631983352407</v>
          </cell>
          <cell r="BR438">
            <v>-0.36657118667644834</v>
          </cell>
          <cell r="BS438">
            <v>-0.47514490740529375</v>
          </cell>
          <cell r="BT438">
            <v>-0.43354855611340681</v>
          </cell>
          <cell r="BU438">
            <v>-0.39615165924770723</v>
          </cell>
          <cell r="BV438">
            <v>-6.0632493386399013E-2</v>
          </cell>
          <cell r="BW438">
            <v>0.38982153432437661</v>
          </cell>
          <cell r="BX438">
            <v>0.37214193304572157</v>
          </cell>
          <cell r="BY438">
            <v>0.56657148823551873</v>
          </cell>
          <cell r="BZ438">
            <v>0.86606546659422079</v>
          </cell>
          <cell r="CA438">
            <v>0.86423133065502478</v>
          </cell>
          <cell r="CB438">
            <v>0.52246295930059961</v>
          </cell>
          <cell r="CC438">
            <v>-0.11279740590928988</v>
          </cell>
          <cell r="CD438">
            <v>-0.65615167702751098</v>
          </cell>
          <cell r="CE438">
            <v>-0.86492566857795616</v>
          </cell>
          <cell r="CF438">
            <v>-0.32579133846055885</v>
          </cell>
          <cell r="CG438">
            <v>0.61811638540055713</v>
          </cell>
          <cell r="CH438">
            <v>0.46668588898436397</v>
          </cell>
          <cell r="CI438">
            <v>7.7615072128936913E-3</v>
          </cell>
          <cell r="CJ438">
            <v>9.0626635519582638E-2</v>
          </cell>
          <cell r="CK438">
            <v>0.28515203149125989</v>
          </cell>
          <cell r="CL438">
            <v>0.17151902553202691</v>
          </cell>
          <cell r="CM438">
            <v>0.29504216878285355</v>
          </cell>
          <cell r="CN438">
            <v>0.82429467395452483</v>
          </cell>
          <cell r="CO438">
            <v>0.66777846266133012</v>
          </cell>
          <cell r="CP438">
            <v>0.14509520026104919</v>
          </cell>
          <cell r="CQ438">
            <v>-1.4783666023435756E-2</v>
          </cell>
          <cell r="CR438">
            <v>0.33316212961219521</v>
          </cell>
          <cell r="CS438">
            <v>0.56332437440425542</v>
          </cell>
          <cell r="CT438">
            <v>0.11659160453464618</v>
          </cell>
          <cell r="CU438">
            <v>1.1166549665916329E-2</v>
          </cell>
          <cell r="CV438">
            <v>0.36911015898962735</v>
          </cell>
          <cell r="CW438">
            <v>0.31452666273830787</v>
          </cell>
          <cell r="CX438">
            <v>0.10793187911379666</v>
          </cell>
          <cell r="CY438">
            <v>0.12159502493626917</v>
          </cell>
          <cell r="CZ438">
            <v>0.45785835913312689</v>
          </cell>
          <cell r="DA438">
            <v>0.45785835913312689</v>
          </cell>
          <cell r="DB438">
            <v>1.2566456185326664E-2</v>
          </cell>
          <cell r="DC438">
            <v>7.8094549743156258E-2</v>
          </cell>
          <cell r="DD438">
            <v>0.2012236757913117</v>
          </cell>
          <cell r="DE438">
            <v>-0.10827907586874014</v>
          </cell>
          <cell r="DF438">
            <v>-0.21828923638474351</v>
          </cell>
          <cell r="DG438">
            <v>-0.27740127794316888</v>
          </cell>
          <cell r="DH438">
            <v>-0.57008168900142231</v>
          </cell>
          <cell r="DI438">
            <v>-0.55229813611653467</v>
          </cell>
          <cell r="DJ438">
            <v>-0.20877108401230429</v>
          </cell>
          <cell r="DK438">
            <v>0.30108394110245357</v>
          </cell>
          <cell r="DL438">
            <v>0.51066577832179794</v>
          </cell>
          <cell r="DM438">
            <v>0.401625844263715</v>
          </cell>
          <cell r="DN438">
            <v>0.35119478776040236</v>
          </cell>
          <cell r="DO438">
            <v>0.14080726159479698</v>
          </cell>
          <cell r="DP438">
            <v>-3.0926936280064394E-2</v>
          </cell>
          <cell r="DQ438">
            <v>0.21232043957660918</v>
          </cell>
          <cell r="DR438">
            <v>0.55228040609823137</v>
          </cell>
          <cell r="DS438">
            <v>0.88757999899702433</v>
          </cell>
          <cell r="DT438">
            <v>0.99793554570841614</v>
          </cell>
          <cell r="DU438">
            <v>0.66254975564543606</v>
          </cell>
          <cell r="DV438">
            <v>0.31042578778954055</v>
          </cell>
          <cell r="DW438">
            <v>0.16869722938906423</v>
          </cell>
          <cell r="DX438">
            <v>0.28667523742576406</v>
          </cell>
          <cell r="DY438">
            <v>0.74562088181205599</v>
          </cell>
          <cell r="DZ438">
            <v>0.72171412352789877</v>
          </cell>
          <cell r="EA438">
            <v>0.47398984777832487</v>
          </cell>
          <cell r="EB438">
            <v>-0.30062274772752312</v>
          </cell>
          <cell r="EC438">
            <v>-1.4724556232000294</v>
          </cell>
          <cell r="ED438">
            <v>-1.5703512350104023</v>
          </cell>
          <cell r="EE438">
            <v>-0.54319837273411675</v>
          </cell>
          <cell r="EF438">
            <v>0.1459567862202048</v>
          </cell>
          <cell r="EG438">
            <v>-0.13848361545746535</v>
          </cell>
          <cell r="EH438">
            <v>-0.62795787385345758</v>
          </cell>
          <cell r="EI438">
            <v>-0.68834578116006595</v>
          </cell>
          <cell r="EJ438">
            <v>-0.53107209426973501</v>
          </cell>
          <cell r="EK438">
            <v>-0.25486112791213189</v>
          </cell>
          <cell r="EL438">
            <v>4.3073179620193261E-2</v>
          </cell>
          <cell r="EM438">
            <v>0.32536927040112368</v>
          </cell>
          <cell r="EN438">
            <v>0.3671893614601493</v>
          </cell>
          <cell r="EO438">
            <v>-0.18823519569108668</v>
          </cell>
          <cell r="EP438">
            <v>-0.45191455372178374</v>
          </cell>
          <cell r="EQ438">
            <v>0.60426369575292149</v>
          </cell>
          <cell r="ER438">
            <v>1.1447038277680377</v>
          </cell>
          <cell r="ES438">
            <v>0.37132439476638135</v>
          </cell>
          <cell r="ET438">
            <v>-0.13811363385497186</v>
          </cell>
          <cell r="EU438">
            <v>-2.4097979118944585E-2</v>
          </cell>
          <cell r="EV438">
            <v>0.36684964664448833</v>
          </cell>
          <cell r="EW438">
            <v>0.51540707243015149</v>
          </cell>
          <cell r="EX438">
            <v>0.87537348318801012</v>
          </cell>
          <cell r="EY438">
            <v>1.0721030621780026</v>
          </cell>
          <cell r="EZ438">
            <v>0.88707753434029368</v>
          </cell>
          <cell r="FA438">
            <v>1.4591630389951675</v>
          </cell>
          <cell r="FB438">
            <v>3.0436420147793832</v>
          </cell>
          <cell r="FC438">
            <v>4.4295756546336928</v>
          </cell>
          <cell r="FD438">
            <v>3.8224648535669719</v>
          </cell>
          <cell r="FE438">
            <v>0.71258000435714686</v>
          </cell>
          <cell r="FF438">
            <v>-2.3494270676374174</v>
          </cell>
          <cell r="FG438">
            <v>-2.7312657797106135</v>
          </cell>
          <cell r="FH438">
            <v>-1.0957705980953785</v>
          </cell>
          <cell r="FI438">
            <v>0.15281598720428508</v>
          </cell>
          <cell r="FJ438">
            <v>-7.057090651452437E-2</v>
          </cell>
          <cell r="FK438">
            <v>-5.4492263056092866E-2</v>
          </cell>
          <cell r="FL438">
            <v>0.51618472993957076</v>
          </cell>
          <cell r="FM438">
            <v>0.40356878712039151</v>
          </cell>
          <cell r="FN438">
            <v>0.10357515765049308</v>
          </cell>
          <cell r="FO438">
            <v>0.15460467987206108</v>
          </cell>
          <cell r="FP438">
            <v>-0.21134010552603413</v>
          </cell>
          <cell r="FQ438">
            <v>-0.14112274185379034</v>
          </cell>
          <cell r="FR438">
            <v>0.49383039056297029</v>
          </cell>
          <cell r="FS438">
            <v>0.27975662714296506</v>
          </cell>
          <cell r="FT438">
            <v>-0.16553412518151694</v>
          </cell>
          <cell r="FU438">
            <v>-0.1815391528470173</v>
          </cell>
          <cell r="FV438">
            <v>-0.17497066503883066</v>
          </cell>
          <cell r="FW438">
            <v>-0.24392395333344724</v>
          </cell>
          <cell r="FX438">
            <v>-9.1467911836511706E-2</v>
          </cell>
          <cell r="FY438">
            <v>0.10703014565527681</v>
          </cell>
          <cell r="FZ438">
            <v>3.2829539030782673E-2</v>
          </cell>
          <cell r="GA438">
            <v>-0.17584158075009895</v>
          </cell>
          <cell r="GB438">
            <v>-0.35667675482340006</v>
          </cell>
          <cell r="GC438">
            <v>-0.33307733684995927</v>
          </cell>
          <cell r="GD438">
            <v>-0.21469244379683597</v>
          </cell>
          <cell r="GE438">
            <v>-0.2241111926477268</v>
          </cell>
          <cell r="GF438">
            <v>-0.40968917059919546</v>
          </cell>
          <cell r="GG438">
            <v>-0.22131453506711996</v>
          </cell>
          <cell r="GH438">
            <v>1.972036068909866E-3</v>
          </cell>
          <cell r="GI438">
            <v>9.56514068977685E-4</v>
          </cell>
          <cell r="GJ438">
            <v>4.8483674403860714E-4</v>
          </cell>
          <cell r="GK438">
            <v>-5.0364860077931284E-2</v>
          </cell>
          <cell r="GL438">
            <v>7.9879507413567363E-2</v>
          </cell>
          <cell r="GM438">
            <v>0.55671157444533559</v>
          </cell>
          <cell r="GN438">
            <v>0.98326530249110333</v>
          </cell>
          <cell r="GO438">
            <v>0.84643672014260263</v>
          </cell>
          <cell r="GP438">
            <v>0.24960021964007373</v>
          </cell>
          <cell r="GQ438">
            <v>0.20654261939475832</v>
          </cell>
          <cell r="GR438">
            <v>0.40508911419423693</v>
          </cell>
          <cell r="GS438">
            <v>0.26310386754161674</v>
          </cell>
          <cell r="GT438">
            <v>1.3637438353227074</v>
          </cell>
          <cell r="GU438">
            <v>2.8648171729707368</v>
          </cell>
          <cell r="GV438">
            <v>1.6475275076311495</v>
          </cell>
          <cell r="GW438">
            <v>8.4103700576896007E-2</v>
          </cell>
          <cell r="GX438">
            <v>-0.12887742750381562</v>
          </cell>
          <cell r="GY438">
            <v>-0.32860482361665305</v>
          </cell>
          <cell r="GZ438">
            <v>-0.30411773014583848</v>
          </cell>
          <cell r="HA438">
            <v>-0.40480373998219077</v>
          </cell>
          <cell r="HB438">
            <v>-0.68734674636211612</v>
          </cell>
          <cell r="HC438">
            <v>-0.68041978499255185</v>
          </cell>
          <cell r="HD438">
            <v>-0.50972758657891892</v>
          </cell>
          <cell r="HE438">
            <v>-0.19276325562016558</v>
          </cell>
          <cell r="HF438">
            <v>-2.6332055408875545E-2</v>
          </cell>
          <cell r="HG438">
            <v>-0.16762790951014925</v>
          </cell>
          <cell r="HH438">
            <v>-0.2521786555535423</v>
          </cell>
          <cell r="HI438">
            <v>-0.36293999671814314</v>
          </cell>
          <cell r="HJ438">
            <v>-0.32912551683940178</v>
          </cell>
          <cell r="HK438">
            <v>-6.7137504821025179E-2</v>
          </cell>
          <cell r="HL438">
            <v>0.16635288500385642</v>
          </cell>
          <cell r="HM438">
            <v>0.40207571584376206</v>
          </cell>
          <cell r="HN438">
            <v>1.5085871028416531</v>
          </cell>
          <cell r="HO438">
            <v>2.9009772710446429</v>
          </cell>
          <cell r="HP438">
            <v>2.1571049741956734</v>
          </cell>
          <cell r="HQ438">
            <v>0.471173585248433</v>
          </cell>
          <cell r="HR438">
            <v>4.7790219625662676E-2</v>
          </cell>
          <cell r="HS438">
            <v>8.476400000000002E-2</v>
          </cell>
          <cell r="HT438">
            <v>0.25015300010889685</v>
          </cell>
          <cell r="HU438">
            <v>0.54248943758573398</v>
          </cell>
          <cell r="HV438">
            <v>0.72360418034580876</v>
          </cell>
          <cell r="HW438">
            <v>0.37399100339667668</v>
          </cell>
          <cell r="HX438">
            <v>0.13019477556086964</v>
          </cell>
          <cell r="HY438">
            <v>0.20042726385384635</v>
          </cell>
          <cell r="HZ438">
            <v>0.33717918630021448</v>
          </cell>
          <cell r="IA438">
            <v>-0.22839914345313911</v>
          </cell>
          <cell r="IB438">
            <v>-0.69150609487443093</v>
          </cell>
          <cell r="IC438">
            <v>-0.49264113090483519</v>
          </cell>
          <cell r="ID438">
            <v>-9.1433491972370856E-2</v>
          </cell>
          <cell r="IE438">
            <v>0.27368994043061751</v>
          </cell>
          <cell r="IF438">
            <v>0.20783453678094779</v>
          </cell>
          <cell r="IG438">
            <v>2.8365815412186367E-3</v>
          </cell>
          <cell r="IH438">
            <v>2.5233898557191728E-2</v>
          </cell>
          <cell r="II438">
            <v>0.19010512483574246</v>
          </cell>
          <cell r="IJ438">
            <v>0.52780444975808427</v>
          </cell>
          <cell r="IK438">
            <v>1.5100837426372344</v>
          </cell>
          <cell r="IL438">
            <v>1.6557715266378152</v>
          </cell>
          <cell r="IM438">
            <v>0.53963649575197503</v>
          </cell>
          <cell r="IN438">
            <v>-7.2543507610364185E-3</v>
          </cell>
          <cell r="IO438">
            <v>2.4708738770707662E-2</v>
          </cell>
          <cell r="IP438">
            <v>2.2072457358265214</v>
          </cell>
          <cell r="IQ438">
            <v>6.1467235740079031</v>
          </cell>
          <cell r="IR438">
            <v>4.9273428914993991</v>
          </cell>
          <cell r="IS438">
            <v>1.0205932508923099</v>
          </cell>
          <cell r="IT438">
            <v>-0.13247982719223075</v>
          </cell>
          <cell r="IU438">
            <v>-0.41523484834783247</v>
          </cell>
          <cell r="IV438">
            <v>-0.36800824026889301</v>
          </cell>
          <cell r="IW438">
            <v>1.0728082818158542</v>
          </cell>
          <cell r="IX438">
            <v>3.0340271848202884</v>
          </cell>
          <cell r="IY438">
            <v>2.2836192125410131</v>
          </cell>
          <cell r="IZ438">
            <v>0.38614622633075257</v>
          </cell>
          <cell r="JA438">
            <v>-0.10696819496076</v>
          </cell>
          <cell r="JB438">
            <v>0.26265068444062206</v>
          </cell>
          <cell r="JC438">
            <v>0.56777655147457939</v>
          </cell>
          <cell r="JD438">
            <v>0.26113454806570324</v>
          </cell>
          <cell r="JE438">
            <v>-6.71208870458848E-2</v>
          </cell>
          <cell r="JF438">
            <v>1.278068917169974</v>
          </cell>
          <cell r="JG438">
            <v>3.6703345488851395</v>
          </cell>
          <cell r="JH438">
            <v>3.4201307890222989</v>
          </cell>
          <cell r="JI438">
            <v>2.3568187753661549</v>
          </cell>
          <cell r="JJ438">
            <v>1.9965588737498694</v>
          </cell>
          <cell r="JK438">
            <v>0.97219579299296477</v>
          </cell>
          <cell r="JL438">
            <v>1.0113241622453035</v>
          </cell>
          <cell r="JM438">
            <v>1.5330219684573341</v>
          </cell>
          <cell r="JN438">
            <v>0.98833022581313434</v>
          </cell>
          <cell r="JO438">
            <v>0.50890472553036359</v>
          </cell>
          <cell r="JP438">
            <v>0.74159797566640084</v>
          </cell>
          <cell r="JQ438">
            <v>0.53475037030582906</v>
          </cell>
          <cell r="JR438">
            <v>0.22483730494738116</v>
          </cell>
          <cell r="JS438">
            <v>2.9401203788947009E-2</v>
          </cell>
          <cell r="JT438">
            <v>-0.14450789414394899</v>
          </cell>
          <cell r="JU438">
            <v>-0.49653648797744354</v>
          </cell>
          <cell r="JV438">
            <v>-0.72596978873116158</v>
          </cell>
          <cell r="JW438">
            <v>-0.74516424263923353</v>
          </cell>
          <cell r="JX438">
            <v>-0.66819169838038761</v>
          </cell>
          <cell r="JY438">
            <v>-0.14632351886386463</v>
          </cell>
          <cell r="JZ438">
            <v>0.30346722324739778</v>
          </cell>
          <cell r="KA438">
            <v>0.11912697409981049</v>
          </cell>
          <cell r="KB438">
            <v>-0.42149741639156013</v>
          </cell>
          <cell r="KC438">
            <v>-0.16090163489218406</v>
          </cell>
          <cell r="KD438">
            <v>0.70216350929153193</v>
          </cell>
          <cell r="KE438">
            <v>1.0016875998257586</v>
          </cell>
          <cell r="KF438">
            <v>0.67064752596212562</v>
          </cell>
          <cell r="KG438">
            <v>7.5065938817425196E-2</v>
          </cell>
          <cell r="KH438">
            <v>6.3921919450358772E-2</v>
          </cell>
          <cell r="KI438">
            <v>1.4352700679904058</v>
          </cell>
          <cell r="KJ438">
            <v>1.8021215378551727</v>
          </cell>
          <cell r="KK438">
            <v>0.69397842368045648</v>
          </cell>
          <cell r="KL438">
            <v>0.113945138741792</v>
          </cell>
          <cell r="KM438">
            <v>-5.1281796043159057E-2</v>
          </cell>
          <cell r="KN438">
            <v>-0.69675361959276261</v>
          </cell>
          <cell r="KO438">
            <v>-1.5193458444083698</v>
          </cell>
          <cell r="KP438">
            <v>-1.522155660798856</v>
          </cell>
          <cell r="KQ438">
            <v>-1.1572315430148528</v>
          </cell>
          <cell r="KR438">
            <v>-0.52966826109888498</v>
          </cell>
          <cell r="KS438">
            <v>0.28465391336337714</v>
          </cell>
          <cell r="KT438">
            <v>-0.17709135892971689</v>
          </cell>
          <cell r="KU438">
            <v>-1.7484444403554937</v>
          </cell>
          <cell r="KV438">
            <v>-2.0009606296316731</v>
          </cell>
          <cell r="KW438">
            <v>0.76750317614528063</v>
          </cell>
          <cell r="KX438">
            <v>4.5159783850605937</v>
          </cell>
          <cell r="KY438">
            <v>5.128691991748286</v>
          </cell>
          <cell r="KZ438">
            <v>2.7450687912522702</v>
          </cell>
          <cell r="LA438">
            <v>1.6881518157661648</v>
          </cell>
          <cell r="LB438">
            <v>1.1516962814986154</v>
          </cell>
          <cell r="LC438">
            <v>0.25540673529924968</v>
          </cell>
          <cell r="LD438">
            <v>1.150930252772852</v>
          </cell>
          <cell r="LE438">
            <v>2.1804482674219376</v>
          </cell>
          <cell r="LF438">
            <v>2.2750792557312853</v>
          </cell>
          <cell r="LG438">
            <v>1.4428718971063315</v>
          </cell>
          <cell r="LH438">
            <v>6.4465253961784916E-2</v>
          </cell>
          <cell r="LI438">
            <v>6.0232344788979243E-2</v>
          </cell>
          <cell r="LJ438">
            <v>4.4349516425087172E-2</v>
          </cell>
          <cell r="LK438">
            <v>-8.4831978000738134E-2</v>
          </cell>
          <cell r="LL438">
            <v>-0.69131946085982676</v>
          </cell>
          <cell r="LM438">
            <v>-0.65129682840864145</v>
          </cell>
          <cell r="LN438">
            <v>0.41910262169927509</v>
          </cell>
          <cell r="LO438">
            <v>0.4859670061061625</v>
          </cell>
          <cell r="LP438">
            <v>0.41618719964786288</v>
          </cell>
          <cell r="LQ438">
            <v>0.30978411118640309</v>
          </cell>
          <cell r="LR438">
            <v>-0.19080274177137993</v>
          </cell>
          <cell r="LS438">
            <v>-1.8174766089852792</v>
          </cell>
          <cell r="LT438">
            <v>-2.0491734577536573</v>
          </cell>
          <cell r="LU438">
            <v>0.41501122921996519</v>
          </cell>
          <cell r="LV438">
            <v>0.41317237887207708</v>
          </cell>
          <cell r="LW438">
            <v>0.41895403789126207</v>
          </cell>
          <cell r="LX438">
            <v>0.4151491264811431</v>
          </cell>
          <cell r="LY438">
            <v>0.27112827111192256</v>
          </cell>
          <cell r="LZ438">
            <v>0.20632020105678109</v>
          </cell>
          <cell r="MA438">
            <v>0.23052620931585252</v>
          </cell>
          <cell r="MB438">
            <v>1.1439703105993395</v>
          </cell>
          <cell r="MC438">
            <v>1.5548900014412981</v>
          </cell>
          <cell r="MD438">
            <v>0.91196176602105683</v>
          </cell>
          <cell r="ME438">
            <v>0.76781870931530283</v>
          </cell>
        </row>
        <row r="439">
          <cell r="A439">
            <v>5104001</v>
          </cell>
          <cell r="F439" t="str">
            <v>Gasolina</v>
          </cell>
          <cell r="H439">
            <v>2.76</v>
          </cell>
          <cell r="I439">
            <v>0.06</v>
          </cell>
          <cell r="J439">
            <v>-0.67</v>
          </cell>
          <cell r="K439">
            <v>-0.79</v>
          </cell>
          <cell r="L439">
            <v>-0.32</v>
          </cell>
          <cell r="M439">
            <v>0.71</v>
          </cell>
          <cell r="N439">
            <v>0.91</v>
          </cell>
          <cell r="O439">
            <v>0.42</v>
          </cell>
          <cell r="P439">
            <v>-0.03</v>
          </cell>
          <cell r="Q439">
            <v>-0.64</v>
          </cell>
          <cell r="R439">
            <v>-1.29</v>
          </cell>
          <cell r="S439">
            <v>-1.51</v>
          </cell>
          <cell r="T439">
            <v>-0.5</v>
          </cell>
          <cell r="U439">
            <v>0.87</v>
          </cell>
          <cell r="V439">
            <v>1.1399999999999999</v>
          </cell>
          <cell r="W439">
            <v>0.34</v>
          </cell>
          <cell r="X439">
            <v>-0.19</v>
          </cell>
          <cell r="Y439">
            <v>3.36</v>
          </cell>
          <cell r="Z439">
            <v>7.17</v>
          </cell>
          <cell r="AA439">
            <v>4.17</v>
          </cell>
          <cell r="AB439">
            <v>1.26</v>
          </cell>
          <cell r="AC439">
            <v>0.83</v>
          </cell>
          <cell r="AD439">
            <v>0.04</v>
          </cell>
          <cell r="AE439">
            <v>-0.18</v>
          </cell>
          <cell r="AF439">
            <v>0.59</v>
          </cell>
          <cell r="AG439">
            <v>1.19</v>
          </cell>
          <cell r="AH439">
            <v>0.75</v>
          </cell>
          <cell r="AI439">
            <v>0.56999999999999995</v>
          </cell>
          <cell r="AJ439">
            <v>2.17</v>
          </cell>
          <cell r="AK439">
            <v>2.78</v>
          </cell>
          <cell r="AL439">
            <v>0.65</v>
          </cell>
          <cell r="AM439">
            <v>-0.09</v>
          </cell>
          <cell r="AN439">
            <v>1.02</v>
          </cell>
          <cell r="AO439">
            <v>0.44</v>
          </cell>
          <cell r="AP439">
            <v>-1.45</v>
          </cell>
          <cell r="AQ439">
            <v>-1.6</v>
          </cell>
          <cell r="AR439">
            <v>-0.4</v>
          </cell>
          <cell r="AS439">
            <v>0.81</v>
          </cell>
          <cell r="AT439">
            <v>0.46</v>
          </cell>
          <cell r="AU439">
            <v>-0.4</v>
          </cell>
          <cell r="AV439">
            <v>-0.38</v>
          </cell>
          <cell r="AW439">
            <v>-0.05</v>
          </cell>
          <cell r="AX439">
            <v>-0.43</v>
          </cell>
          <cell r="AY439">
            <v>-0.11</v>
          </cell>
          <cell r="AZ439">
            <v>0.28999999999999998</v>
          </cell>
          <cell r="BA439">
            <v>-0.17</v>
          </cell>
          <cell r="BB439">
            <v>-0.24</v>
          </cell>
          <cell r="BC439">
            <v>-0.41</v>
          </cell>
          <cell r="BD439">
            <v>-0.42</v>
          </cell>
          <cell r="BE439">
            <v>-0.56999999999999995</v>
          </cell>
          <cell r="BF439">
            <v>-1.53</v>
          </cell>
          <cell r="BG439">
            <v>-0.86</v>
          </cell>
          <cell r="BH439">
            <v>1</v>
          </cell>
          <cell r="BI439">
            <v>0.72</v>
          </cell>
          <cell r="BJ439">
            <v>0.03</v>
          </cell>
          <cell r="BK439">
            <v>0.66</v>
          </cell>
          <cell r="BL439">
            <v>0.81</v>
          </cell>
          <cell r="BM439">
            <v>0.33</v>
          </cell>
          <cell r="BN439">
            <v>-0.78</v>
          </cell>
          <cell r="BO439">
            <v>-0.77</v>
          </cell>
          <cell r="BP439">
            <v>-0.23</v>
          </cell>
          <cell r="BQ439">
            <v>-0.51</v>
          </cell>
          <cell r="BR439">
            <v>-0.7</v>
          </cell>
          <cell r="BS439">
            <v>-0.89</v>
          </cell>
          <cell r="BT439">
            <v>-0.86</v>
          </cell>
          <cell r="BU439">
            <v>-0.79</v>
          </cell>
          <cell r="BV439">
            <v>-0.32</v>
          </cell>
          <cell r="BW439">
            <v>0.36</v>
          </cell>
          <cell r="BX439">
            <v>0.35</v>
          </cell>
          <cell r="BY439">
            <v>0.64</v>
          </cell>
          <cell r="BZ439">
            <v>1.06</v>
          </cell>
          <cell r="CA439">
            <v>1.03</v>
          </cell>
          <cell r="CB439">
            <v>0.6</v>
          </cell>
          <cell r="CC439">
            <v>-0.38</v>
          </cell>
          <cell r="CD439">
            <v>-1.17</v>
          </cell>
          <cell r="CE439">
            <v>-1.42</v>
          </cell>
          <cell r="CF439">
            <v>-0.61</v>
          </cell>
          <cell r="CG439">
            <v>0.76</v>
          </cell>
          <cell r="CH439">
            <v>0.54</v>
          </cell>
          <cell r="CI439">
            <v>-0.14000000000000001</v>
          </cell>
          <cell r="CJ439">
            <v>-0.11</v>
          </cell>
          <cell r="CK439">
            <v>0.05</v>
          </cell>
          <cell r="CL439">
            <v>-0.23</v>
          </cell>
          <cell r="CM439">
            <v>-0.08</v>
          </cell>
          <cell r="CN439">
            <v>0.79</v>
          </cell>
          <cell r="CO439">
            <v>0.59</v>
          </cell>
          <cell r="CP439">
            <v>-0.15</v>
          </cell>
          <cell r="CQ439">
            <v>-0.25</v>
          </cell>
          <cell r="CR439">
            <v>0.3</v>
          </cell>
          <cell r="CS439">
            <v>0.69</v>
          </cell>
          <cell r="CT439">
            <v>0.01</v>
          </cell>
          <cell r="CU439">
            <v>-0.18</v>
          </cell>
          <cell r="CV439">
            <v>0.33</v>
          </cell>
          <cell r="CW439">
            <v>0.21</v>
          </cell>
          <cell r="CX439">
            <v>-0.12</v>
          </cell>
          <cell r="CY439">
            <v>-0.09</v>
          </cell>
          <cell r="CZ439">
            <v>0.42</v>
          </cell>
          <cell r="DA439">
            <v>0.42</v>
          </cell>
          <cell r="DB439">
            <v>-0.22</v>
          </cell>
          <cell r="DC439">
            <v>-0.04</v>
          </cell>
          <cell r="DD439">
            <v>0.17</v>
          </cell>
          <cell r="DE439">
            <v>-0.34</v>
          </cell>
          <cell r="DF439">
            <v>-0.48</v>
          </cell>
          <cell r="DG439">
            <v>-0.46</v>
          </cell>
          <cell r="DH439">
            <v>-0.85</v>
          </cell>
          <cell r="DI439">
            <v>-0.9</v>
          </cell>
          <cell r="DJ439">
            <v>-0.39</v>
          </cell>
          <cell r="DK439">
            <v>0.52</v>
          </cell>
          <cell r="DL439">
            <v>0.91</v>
          </cell>
          <cell r="DM439">
            <v>0.68</v>
          </cell>
          <cell r="DN439">
            <v>0.52</v>
          </cell>
          <cell r="DO439">
            <v>0.16</v>
          </cell>
          <cell r="DP439">
            <v>-0.21</v>
          </cell>
          <cell r="DQ439">
            <v>-0.02</v>
          </cell>
          <cell r="DR439">
            <v>0.42</v>
          </cell>
          <cell r="DS439">
            <v>1.06</v>
          </cell>
          <cell r="DT439">
            <v>1.36</v>
          </cell>
          <cell r="DU439">
            <v>0.85</v>
          </cell>
          <cell r="DV439">
            <v>0.33</v>
          </cell>
          <cell r="DW439">
            <v>0.13</v>
          </cell>
          <cell r="DX439">
            <v>0.63</v>
          </cell>
          <cell r="DY439">
            <v>1.33</v>
          </cell>
          <cell r="DZ439">
            <v>1.34</v>
          </cell>
          <cell r="EA439">
            <v>0.97</v>
          </cell>
          <cell r="EB439">
            <v>-0.2</v>
          </cell>
          <cell r="EC439">
            <v>-1.95</v>
          </cell>
          <cell r="ED439">
            <v>-2.12</v>
          </cell>
          <cell r="EE439">
            <v>-0.56000000000000005</v>
          </cell>
          <cell r="EF439">
            <v>0.45</v>
          </cell>
          <cell r="EG439">
            <v>0.01</v>
          </cell>
          <cell r="EH439">
            <v>-0.69</v>
          </cell>
          <cell r="EI439">
            <v>-0.76</v>
          </cell>
          <cell r="EJ439">
            <v>-0.53</v>
          </cell>
          <cell r="EK439">
            <v>-0.13</v>
          </cell>
          <cell r="EL439">
            <v>0.31</v>
          </cell>
          <cell r="EM439">
            <v>0.75</v>
          </cell>
          <cell r="EN439">
            <v>0.77</v>
          </cell>
          <cell r="EO439">
            <v>-0.14000000000000001</v>
          </cell>
          <cell r="EP439">
            <v>-0.44</v>
          </cell>
          <cell r="EQ439">
            <v>1.1299999999999999</v>
          </cell>
          <cell r="ER439">
            <v>1.92</v>
          </cell>
          <cell r="ES439">
            <v>0.81</v>
          </cell>
          <cell r="ET439">
            <v>7.0000000000000007E-2</v>
          </cell>
          <cell r="EU439">
            <v>0.25</v>
          </cell>
          <cell r="EV439">
            <v>0.55000000000000004</v>
          </cell>
          <cell r="EW439">
            <v>0.62</v>
          </cell>
          <cell r="EX439">
            <v>0.51</v>
          </cell>
          <cell r="EY439">
            <v>0.5</v>
          </cell>
          <cell r="EZ439">
            <v>0.76</v>
          </cell>
          <cell r="FA439">
            <v>1.97</v>
          </cell>
          <cell r="FB439">
            <v>4.28</v>
          </cell>
          <cell r="FC439">
            <v>6.26</v>
          </cell>
          <cell r="FD439">
            <v>5.3</v>
          </cell>
          <cell r="FE439">
            <v>0.85</v>
          </cell>
          <cell r="FF439">
            <v>-3.43</v>
          </cell>
          <cell r="FG439">
            <v>-3.94</v>
          </cell>
          <cell r="FH439">
            <v>-1.49</v>
          </cell>
          <cell r="FI439">
            <v>0.15</v>
          </cell>
          <cell r="FJ439">
            <v>-0.17</v>
          </cell>
          <cell r="FK439">
            <v>-0.14000000000000001</v>
          </cell>
          <cell r="FL439">
            <v>0.65</v>
          </cell>
          <cell r="FM439">
            <v>0.51</v>
          </cell>
          <cell r="FN439">
            <v>0.11</v>
          </cell>
          <cell r="FO439">
            <v>0.17</v>
          </cell>
          <cell r="FP439">
            <v>-0.34</v>
          </cell>
          <cell r="FQ439">
            <v>-0.25</v>
          </cell>
          <cell r="FR439">
            <v>0.61</v>
          </cell>
          <cell r="FS439">
            <v>0.3</v>
          </cell>
          <cell r="FT439">
            <v>-0.3</v>
          </cell>
          <cell r="FU439">
            <v>-0.35</v>
          </cell>
          <cell r="FV439">
            <v>-0.3</v>
          </cell>
          <cell r="FW439">
            <v>-0.4</v>
          </cell>
          <cell r="FX439">
            <v>-0.18</v>
          </cell>
          <cell r="FY439">
            <v>0.11</v>
          </cell>
          <cell r="FZ439">
            <v>0.01</v>
          </cell>
          <cell r="GA439">
            <v>-0.27</v>
          </cell>
          <cell r="GB439">
            <v>-0.54</v>
          </cell>
          <cell r="GC439">
            <v>-0.52</v>
          </cell>
          <cell r="GD439">
            <v>-0.37</v>
          </cell>
          <cell r="GE439">
            <v>-0.41</v>
          </cell>
          <cell r="GF439">
            <v>-0.67</v>
          </cell>
          <cell r="GG439">
            <v>-0.43</v>
          </cell>
          <cell r="GH439">
            <v>-0.13</v>
          </cell>
          <cell r="GI439">
            <v>-0.09</v>
          </cell>
          <cell r="GJ439">
            <v>-0.06</v>
          </cell>
          <cell r="GK439">
            <v>-0.13</v>
          </cell>
          <cell r="GL439">
            <v>0.06</v>
          </cell>
          <cell r="GM439">
            <v>0.75</v>
          </cell>
          <cell r="GN439">
            <v>1.37</v>
          </cell>
          <cell r="GO439">
            <v>1.18</v>
          </cell>
          <cell r="GP439">
            <v>0.28999999999999998</v>
          </cell>
          <cell r="GQ439">
            <v>0.18</v>
          </cell>
          <cell r="GR439">
            <v>0.47</v>
          </cell>
          <cell r="GS439">
            <v>0.27</v>
          </cell>
          <cell r="GT439">
            <v>1.96</v>
          </cell>
          <cell r="GU439">
            <v>4.0999999999999996</v>
          </cell>
          <cell r="GV439">
            <v>2.34</v>
          </cell>
          <cell r="GW439">
            <v>0.09</v>
          </cell>
          <cell r="GX439">
            <v>-0.2</v>
          </cell>
          <cell r="GY439">
            <v>-0.41</v>
          </cell>
          <cell r="GZ439">
            <v>-0.36</v>
          </cell>
          <cell r="HA439">
            <v>-0.52</v>
          </cell>
          <cell r="HB439">
            <v>-0.93</v>
          </cell>
          <cell r="HC439">
            <v>-0.93</v>
          </cell>
          <cell r="HD439">
            <v>-0.69</v>
          </cell>
          <cell r="HE439">
            <v>-0.23</v>
          </cell>
          <cell r="HF439">
            <v>0.03</v>
          </cell>
          <cell r="HG439">
            <v>-0.15</v>
          </cell>
          <cell r="HH439">
            <v>-0.26</v>
          </cell>
          <cell r="HI439">
            <v>-0.42</v>
          </cell>
          <cell r="HJ439">
            <v>-0.37</v>
          </cell>
          <cell r="HK439">
            <v>0.01</v>
          </cell>
          <cell r="HL439">
            <v>0.31</v>
          </cell>
          <cell r="HM439">
            <v>0.63</v>
          </cell>
          <cell r="HN439">
            <v>2.15</v>
          </cell>
          <cell r="HO439">
            <v>4.04</v>
          </cell>
          <cell r="HP439">
            <v>2.9</v>
          </cell>
          <cell r="HQ439">
            <v>0.6</v>
          </cell>
          <cell r="HR439">
            <v>-0.02</v>
          </cell>
          <cell r="HS439">
            <v>0.04</v>
          </cell>
          <cell r="HT439">
            <v>0.26</v>
          </cell>
          <cell r="HU439">
            <v>0.67</v>
          </cell>
          <cell r="HV439">
            <v>0.93</v>
          </cell>
          <cell r="HW439">
            <v>0.43</v>
          </cell>
          <cell r="HX439">
            <v>-0.03</v>
          </cell>
          <cell r="HY439">
            <v>-0.35</v>
          </cell>
          <cell r="HZ439">
            <v>-0.35</v>
          </cell>
          <cell r="IA439">
            <v>-0.72</v>
          </cell>
          <cell r="IB439">
            <v>-1.0900000000000001</v>
          </cell>
          <cell r="IC439">
            <v>-0.8</v>
          </cell>
          <cell r="ID439">
            <v>-0.21</v>
          </cell>
          <cell r="IE439">
            <v>0.3</v>
          </cell>
          <cell r="IF439">
            <v>0.2</v>
          </cell>
          <cell r="IG439">
            <v>-7.0000000000000007E-2</v>
          </cell>
          <cell r="IH439">
            <v>-0.05</v>
          </cell>
          <cell r="II439">
            <v>0.18</v>
          </cell>
          <cell r="IJ439">
            <v>0.68</v>
          </cell>
          <cell r="IK439">
            <v>1.99</v>
          </cell>
          <cell r="IL439">
            <v>2.15</v>
          </cell>
          <cell r="IM439">
            <v>0.61</v>
          </cell>
          <cell r="IN439">
            <v>-0.05</v>
          </cell>
          <cell r="IO439">
            <v>0.01</v>
          </cell>
          <cell r="IP439">
            <v>2.96</v>
          </cell>
          <cell r="IQ439">
            <v>8.42</v>
          </cell>
          <cell r="IR439">
            <v>6.68</v>
          </cell>
          <cell r="IS439">
            <v>1.26</v>
          </cell>
          <cell r="IT439">
            <v>-0.27</v>
          </cell>
          <cell r="IU439">
            <v>-0.67</v>
          </cell>
          <cell r="IV439">
            <v>-0.63</v>
          </cell>
          <cell r="IW439">
            <v>0.23</v>
          </cell>
          <cell r="IX439">
            <v>0.65</v>
          </cell>
          <cell r="IY439">
            <v>-7.0000000000000007E-2</v>
          </cell>
          <cell r="IZ439">
            <v>-0.47</v>
          </cell>
          <cell r="JA439">
            <v>-0.28999999999999998</v>
          </cell>
          <cell r="JB439">
            <v>0.23</v>
          </cell>
          <cell r="JC439">
            <v>0.67</v>
          </cell>
          <cell r="JD439">
            <v>0.2</v>
          </cell>
          <cell r="JE439">
            <v>-0.23</v>
          </cell>
          <cell r="JF439">
            <v>1.7</v>
          </cell>
          <cell r="JG439">
            <v>5.05</v>
          </cell>
          <cell r="JH439">
            <v>4.7</v>
          </cell>
          <cell r="JI439">
            <v>3.21</v>
          </cell>
          <cell r="JJ439">
            <v>2.69</v>
          </cell>
          <cell r="JK439">
            <v>1.26</v>
          </cell>
          <cell r="JL439">
            <v>1.25</v>
          </cell>
          <cell r="JM439">
            <v>1.88</v>
          </cell>
          <cell r="JN439">
            <v>1.2</v>
          </cell>
          <cell r="JO439">
            <v>0.55000000000000004</v>
          </cell>
          <cell r="JP439">
            <v>0.82</v>
          </cell>
          <cell r="JQ439">
            <v>0.59</v>
          </cell>
          <cell r="JR439">
            <v>0.14000000000000001</v>
          </cell>
          <cell r="JS439">
            <v>-0.14000000000000001</v>
          </cell>
          <cell r="JT439">
            <v>-0.36</v>
          </cell>
          <cell r="JU439">
            <v>-0.85</v>
          </cell>
          <cell r="JV439">
            <v>-1.19</v>
          </cell>
          <cell r="JW439">
            <v>-1.22</v>
          </cell>
          <cell r="JX439">
            <v>-1.1100000000000001</v>
          </cell>
          <cell r="JY439">
            <v>-0.39</v>
          </cell>
          <cell r="JZ439">
            <v>0.24</v>
          </cell>
          <cell r="KA439">
            <v>0</v>
          </cell>
          <cell r="KB439">
            <v>-0.75</v>
          </cell>
          <cell r="KC439">
            <v>-0.4</v>
          </cell>
          <cell r="KD439">
            <v>0.8</v>
          </cell>
          <cell r="KE439">
            <v>1.22</v>
          </cell>
          <cell r="KF439">
            <v>0.59</v>
          </cell>
          <cell r="KG439">
            <v>-0.43</v>
          </cell>
          <cell r="KH439">
            <v>-0.35</v>
          </cell>
          <cell r="KI439">
            <v>1.75</v>
          </cell>
          <cell r="KJ439">
            <v>2.4300000000000002</v>
          </cell>
          <cell r="KK439">
            <v>0.84</v>
          </cell>
          <cell r="KL439">
            <v>-0.02</v>
          </cell>
          <cell r="KM439">
            <v>-0.21</v>
          </cell>
          <cell r="KN439">
            <v>-1.06</v>
          </cell>
          <cell r="KO439">
            <v>-2.21</v>
          </cell>
          <cell r="KP439">
            <v>-2.2400000000000002</v>
          </cell>
          <cell r="KQ439">
            <v>-1.75</v>
          </cell>
          <cell r="KR439">
            <v>-0.85</v>
          </cell>
          <cell r="KS439">
            <v>0.33</v>
          </cell>
          <cell r="KT439">
            <v>-0.37</v>
          </cell>
          <cell r="KU439">
            <v>-2.65</v>
          </cell>
          <cell r="KV439">
            <v>-2.98</v>
          </cell>
          <cell r="KW439">
            <v>1.06</v>
          </cell>
          <cell r="KX439">
            <v>6.43</v>
          </cell>
          <cell r="KY439">
            <v>7.19</v>
          </cell>
          <cell r="KZ439">
            <v>3.76</v>
          </cell>
          <cell r="LA439">
            <v>2.2200000000000002</v>
          </cell>
          <cell r="LB439">
            <v>1.45</v>
          </cell>
          <cell r="LC439">
            <v>0.24</v>
          </cell>
          <cell r="LD439">
            <v>1.53</v>
          </cell>
          <cell r="LE439">
            <v>2.92</v>
          </cell>
          <cell r="LF439">
            <v>3.05</v>
          </cell>
          <cell r="LG439">
            <v>1.9</v>
          </cell>
          <cell r="LH439">
            <v>0</v>
          </cell>
          <cell r="LI439">
            <v>0</v>
          </cell>
          <cell r="LJ439">
            <v>-0.02</v>
          </cell>
          <cell r="LK439">
            <v>-0.21</v>
          </cell>
          <cell r="LL439">
            <v>-1.06</v>
          </cell>
          <cell r="LM439">
            <v>-1</v>
          </cell>
          <cell r="LN439">
            <v>0.5</v>
          </cell>
          <cell r="LO439">
            <v>0.6</v>
          </cell>
          <cell r="LP439">
            <v>0.5</v>
          </cell>
          <cell r="LQ439">
            <v>0.33</v>
          </cell>
          <cell r="LR439">
            <v>-0.37</v>
          </cell>
          <cell r="LS439">
            <v>-2.65</v>
          </cell>
          <cell r="LT439">
            <v>-2.98</v>
          </cell>
          <cell r="LU439">
            <v>0.5</v>
          </cell>
          <cell r="LV439">
            <v>0.5</v>
          </cell>
          <cell r="LW439">
            <v>0.5</v>
          </cell>
          <cell r="LX439">
            <v>0.5</v>
          </cell>
          <cell r="LY439">
            <v>0.3</v>
          </cell>
          <cell r="LZ439">
            <v>0.2</v>
          </cell>
          <cell r="MA439">
            <v>0.24</v>
          </cell>
          <cell r="MB439">
            <v>1.53</v>
          </cell>
          <cell r="MC439">
            <v>2.1</v>
          </cell>
          <cell r="MD439">
            <v>1.2</v>
          </cell>
          <cell r="ME439">
            <v>1</v>
          </cell>
        </row>
        <row r="440">
          <cell r="A440">
            <v>5102004</v>
          </cell>
          <cell r="F440" t="str">
            <v>Emplacamento e Licença</v>
          </cell>
          <cell r="H440">
            <v>1.03</v>
          </cell>
          <cell r="I440">
            <v>1.03</v>
          </cell>
          <cell r="J440">
            <v>1.17</v>
          </cell>
          <cell r="K440">
            <v>1.04</v>
          </cell>
          <cell r="L440">
            <v>1.28</v>
          </cell>
          <cell r="M440">
            <v>1.28</v>
          </cell>
          <cell r="N440">
            <v>1.23</v>
          </cell>
          <cell r="O440">
            <v>1.3</v>
          </cell>
          <cell r="P440">
            <v>1.28</v>
          </cell>
          <cell r="Q440">
            <v>1.35</v>
          </cell>
          <cell r="R440">
            <v>1.3</v>
          </cell>
          <cell r="S440">
            <v>1.3</v>
          </cell>
          <cell r="T440">
            <v>1.3</v>
          </cell>
          <cell r="U440">
            <v>1.3</v>
          </cell>
          <cell r="V440">
            <v>1.3</v>
          </cell>
          <cell r="W440">
            <v>1.3</v>
          </cell>
          <cell r="X440">
            <v>1.3</v>
          </cell>
          <cell r="Y440">
            <v>1.3</v>
          </cell>
          <cell r="Z440">
            <v>1.3</v>
          </cell>
          <cell r="AA440">
            <v>1.3</v>
          </cell>
          <cell r="AB440">
            <v>1.31</v>
          </cell>
          <cell r="AC440">
            <v>1.31</v>
          </cell>
          <cell r="AD440">
            <v>1.31</v>
          </cell>
          <cell r="AE440">
            <v>1.31</v>
          </cell>
          <cell r="AF440">
            <v>0.11</v>
          </cell>
          <cell r="AG440">
            <v>0</v>
          </cell>
          <cell r="AH440">
            <v>0.12</v>
          </cell>
          <cell r="AI440">
            <v>0.01</v>
          </cell>
          <cell r="AJ440">
            <v>0.12</v>
          </cell>
          <cell r="AK440">
            <v>0.01</v>
          </cell>
          <cell r="AL440">
            <v>0.12</v>
          </cell>
          <cell r="AM440">
            <v>0.01</v>
          </cell>
          <cell r="AN440">
            <v>0.12</v>
          </cell>
          <cell r="AO440">
            <v>0.01</v>
          </cell>
          <cell r="AP440">
            <v>0.12</v>
          </cell>
          <cell r="AQ440">
            <v>0.12</v>
          </cell>
          <cell r="AR440">
            <v>0.12</v>
          </cell>
          <cell r="AS440">
            <v>0.1</v>
          </cell>
          <cell r="AT440">
            <v>0.1</v>
          </cell>
          <cell r="AU440">
            <v>0.1</v>
          </cell>
          <cell r="AV440">
            <v>0.1</v>
          </cell>
          <cell r="AW440">
            <v>0.1</v>
          </cell>
          <cell r="AX440">
            <v>0.1</v>
          </cell>
          <cell r="AY440">
            <v>0.1</v>
          </cell>
          <cell r="AZ440">
            <v>0.1</v>
          </cell>
          <cell r="BA440">
            <v>0.1</v>
          </cell>
          <cell r="BB440">
            <v>0.1</v>
          </cell>
          <cell r="BC440">
            <v>0.55000000000000004</v>
          </cell>
          <cell r="BD440">
            <v>0.66</v>
          </cell>
          <cell r="BE440">
            <v>0.68</v>
          </cell>
          <cell r="BF440">
            <v>0.68</v>
          </cell>
          <cell r="BG440">
            <v>0.68</v>
          </cell>
          <cell r="BH440">
            <v>0.68</v>
          </cell>
          <cell r="BI440">
            <v>0.68</v>
          </cell>
          <cell r="BJ440">
            <v>0.68</v>
          </cell>
          <cell r="BK440">
            <v>0.68</v>
          </cell>
          <cell r="BL440">
            <v>0.68</v>
          </cell>
          <cell r="BM440">
            <v>0.68</v>
          </cell>
          <cell r="BN440">
            <v>0.68</v>
          </cell>
          <cell r="BO440">
            <v>0.68</v>
          </cell>
          <cell r="BP440">
            <v>0.68</v>
          </cell>
          <cell r="BQ440">
            <v>0.68</v>
          </cell>
          <cell r="BR440">
            <v>0.68</v>
          </cell>
          <cell r="BS440">
            <v>0.68</v>
          </cell>
          <cell r="BT440">
            <v>0.68</v>
          </cell>
          <cell r="BU440">
            <v>0.68</v>
          </cell>
          <cell r="BV440">
            <v>0.68</v>
          </cell>
          <cell r="BW440">
            <v>0.68</v>
          </cell>
          <cell r="BX440">
            <v>0.68</v>
          </cell>
          <cell r="BY440">
            <v>0.68</v>
          </cell>
          <cell r="BZ440">
            <v>0.74</v>
          </cell>
          <cell r="CA440">
            <v>0.72</v>
          </cell>
          <cell r="CB440">
            <v>0.28999999999999998</v>
          </cell>
          <cell r="CC440">
            <v>0.38</v>
          </cell>
          <cell r="CD440">
            <v>0.38</v>
          </cell>
          <cell r="CE440">
            <v>0.38</v>
          </cell>
          <cell r="CF440">
            <v>0.38</v>
          </cell>
          <cell r="CG440">
            <v>0.38</v>
          </cell>
          <cell r="CH440">
            <v>0.38</v>
          </cell>
          <cell r="CI440">
            <v>0.38</v>
          </cell>
          <cell r="CJ440">
            <v>0.39</v>
          </cell>
          <cell r="CK440">
            <v>0.38</v>
          </cell>
          <cell r="CL440">
            <v>0.39</v>
          </cell>
          <cell r="CM440">
            <v>0.39</v>
          </cell>
          <cell r="CN440">
            <v>0.39</v>
          </cell>
          <cell r="CO440">
            <v>0.39</v>
          </cell>
          <cell r="CP440">
            <v>0.39</v>
          </cell>
          <cell r="CQ440">
            <v>0.39</v>
          </cell>
          <cell r="CR440">
            <v>0.39</v>
          </cell>
          <cell r="CS440">
            <v>0.39</v>
          </cell>
          <cell r="CT440">
            <v>0.39</v>
          </cell>
          <cell r="CU440">
            <v>0.39</v>
          </cell>
          <cell r="CV440">
            <v>0.39</v>
          </cell>
          <cell r="CW440">
            <v>0.39</v>
          </cell>
          <cell r="CX440">
            <v>0.4</v>
          </cell>
          <cell r="CY440">
            <v>0.4</v>
          </cell>
          <cell r="CZ440">
            <v>0.2</v>
          </cell>
          <cell r="DA440">
            <v>0.2</v>
          </cell>
          <cell r="DB440">
            <v>0.36</v>
          </cell>
          <cell r="DC440">
            <v>0.37</v>
          </cell>
          <cell r="DD440">
            <v>0.37</v>
          </cell>
          <cell r="DE440">
            <v>0.37</v>
          </cell>
          <cell r="DF440">
            <v>0.37</v>
          </cell>
          <cell r="DG440">
            <v>0.37</v>
          </cell>
          <cell r="DH440">
            <v>0.37</v>
          </cell>
          <cell r="DI440">
            <v>0.38</v>
          </cell>
          <cell r="DJ440">
            <v>0.38</v>
          </cell>
          <cell r="DK440">
            <v>0.37</v>
          </cell>
          <cell r="DL440">
            <v>0.37</v>
          </cell>
          <cell r="DM440">
            <v>0.37</v>
          </cell>
          <cell r="DN440">
            <v>0.37</v>
          </cell>
          <cell r="DO440">
            <v>0.37</v>
          </cell>
          <cell r="DP440">
            <v>0.37</v>
          </cell>
          <cell r="DQ440">
            <v>0.37</v>
          </cell>
          <cell r="DR440">
            <v>0.37</v>
          </cell>
          <cell r="DS440">
            <v>0.37</v>
          </cell>
          <cell r="DT440">
            <v>0.37</v>
          </cell>
          <cell r="DU440">
            <v>0.38</v>
          </cell>
          <cell r="DV440">
            <v>0.37</v>
          </cell>
          <cell r="DW440">
            <v>0.38</v>
          </cell>
          <cell r="DX440">
            <v>-0.69</v>
          </cell>
          <cell r="DY440">
            <v>-0.73</v>
          </cell>
          <cell r="DZ440">
            <v>-0.86</v>
          </cell>
          <cell r="EA440">
            <v>-0.86</v>
          </cell>
          <cell r="EB440">
            <v>-0.86</v>
          </cell>
          <cell r="EC440">
            <v>-0.86</v>
          </cell>
          <cell r="ED440">
            <v>-0.86</v>
          </cell>
          <cell r="EE440">
            <v>-0.86</v>
          </cell>
          <cell r="EF440">
            <v>-0.86</v>
          </cell>
          <cell r="EG440">
            <v>-0.86</v>
          </cell>
          <cell r="EH440">
            <v>-0.86</v>
          </cell>
          <cell r="EI440">
            <v>-0.86</v>
          </cell>
          <cell r="EJ440">
            <v>-0.86</v>
          </cell>
          <cell r="EK440">
            <v>-0.86</v>
          </cell>
          <cell r="EL440">
            <v>-0.85</v>
          </cell>
          <cell r="EM440">
            <v>-0.85</v>
          </cell>
          <cell r="EN440">
            <v>-0.85</v>
          </cell>
          <cell r="EO440">
            <v>-0.62</v>
          </cell>
          <cell r="EP440">
            <v>-0.86</v>
          </cell>
          <cell r="EQ440">
            <v>-0.86</v>
          </cell>
          <cell r="ER440">
            <v>-0.85</v>
          </cell>
          <cell r="ES440">
            <v>-0.85</v>
          </cell>
          <cell r="ET440">
            <v>-0.9</v>
          </cell>
          <cell r="EU440">
            <v>-0.9</v>
          </cell>
          <cell r="EV440">
            <v>0.33</v>
          </cell>
          <cell r="EW440">
            <v>0.33</v>
          </cell>
          <cell r="EX440">
            <v>0.33</v>
          </cell>
          <cell r="EY440">
            <v>0.33</v>
          </cell>
          <cell r="EZ440">
            <v>0.33</v>
          </cell>
          <cell r="FA440">
            <v>0.33</v>
          </cell>
          <cell r="FB440">
            <v>0.33</v>
          </cell>
          <cell r="FC440">
            <v>0.33</v>
          </cell>
          <cell r="FD440">
            <v>0.33</v>
          </cell>
          <cell r="FE440">
            <v>0.33</v>
          </cell>
          <cell r="FF440">
            <v>0.34</v>
          </cell>
          <cell r="FG440">
            <v>0.34</v>
          </cell>
          <cell r="FH440">
            <v>0.3</v>
          </cell>
          <cell r="FI440">
            <v>0.3</v>
          </cell>
          <cell r="FJ440">
            <v>0.33</v>
          </cell>
          <cell r="FK440">
            <v>0.33</v>
          </cell>
          <cell r="FL440">
            <v>0.33</v>
          </cell>
          <cell r="FM440">
            <v>0.33</v>
          </cell>
          <cell r="FN440">
            <v>0.34</v>
          </cell>
          <cell r="FO440">
            <v>0.34</v>
          </cell>
          <cell r="FP440">
            <v>0.32</v>
          </cell>
          <cell r="FQ440">
            <v>0.32</v>
          </cell>
          <cell r="FR440">
            <v>0.31</v>
          </cell>
          <cell r="FS440">
            <v>0.31</v>
          </cell>
          <cell r="FT440">
            <v>0.1</v>
          </cell>
          <cell r="FU440">
            <v>0.11</v>
          </cell>
          <cell r="FV440">
            <v>0.11</v>
          </cell>
          <cell r="FW440">
            <v>0.11</v>
          </cell>
          <cell r="FX440">
            <v>0.11</v>
          </cell>
          <cell r="FY440">
            <v>0.11</v>
          </cell>
          <cell r="FZ440">
            <v>0.11</v>
          </cell>
          <cell r="GA440">
            <v>0.11</v>
          </cell>
          <cell r="GB440">
            <v>0.11</v>
          </cell>
          <cell r="GC440">
            <v>0.11</v>
          </cell>
          <cell r="GD440">
            <v>0.11</v>
          </cell>
          <cell r="GE440">
            <v>0.11</v>
          </cell>
          <cell r="GF440">
            <v>0.11</v>
          </cell>
          <cell r="GG440">
            <v>0.11</v>
          </cell>
          <cell r="GH440">
            <v>0.11</v>
          </cell>
          <cell r="GI440">
            <v>0.11</v>
          </cell>
          <cell r="GJ440">
            <v>0.11</v>
          </cell>
          <cell r="GK440">
            <v>0.11</v>
          </cell>
          <cell r="GL440">
            <v>0.11</v>
          </cell>
          <cell r="GM440">
            <v>0.11</v>
          </cell>
          <cell r="GN440">
            <v>0.11</v>
          </cell>
          <cell r="GO440">
            <v>0.11</v>
          </cell>
          <cell r="GP440">
            <v>0.11</v>
          </cell>
          <cell r="GQ440">
            <v>0.12</v>
          </cell>
          <cell r="GR440">
            <v>0</v>
          </cell>
          <cell r="GS440">
            <v>0</v>
          </cell>
          <cell r="GT440">
            <v>-0.32</v>
          </cell>
          <cell r="GU440">
            <v>-0.32</v>
          </cell>
          <cell r="GV440">
            <v>-0.31</v>
          </cell>
          <cell r="GW440">
            <v>-0.31</v>
          </cell>
          <cell r="GX440">
            <v>-0.31</v>
          </cell>
          <cell r="GY440">
            <v>-0.31</v>
          </cell>
          <cell r="GZ440">
            <v>-0.31</v>
          </cell>
          <cell r="HA440">
            <v>-0.31</v>
          </cell>
          <cell r="HB440">
            <v>-0.31</v>
          </cell>
          <cell r="HC440">
            <v>-0.31</v>
          </cell>
          <cell r="HD440">
            <v>-0.31</v>
          </cell>
          <cell r="HE440">
            <v>-0.31</v>
          </cell>
          <cell r="HF440">
            <v>-0.31</v>
          </cell>
          <cell r="HG440">
            <v>-0.31</v>
          </cell>
          <cell r="HH440">
            <v>-0.31</v>
          </cell>
          <cell r="HI440">
            <v>-0.31</v>
          </cell>
          <cell r="HJ440">
            <v>-0.31</v>
          </cell>
          <cell r="HK440">
            <v>-0.31</v>
          </cell>
          <cell r="HL440">
            <v>-0.31</v>
          </cell>
          <cell r="HM440">
            <v>-0.31</v>
          </cell>
          <cell r="HN440">
            <v>-0.26</v>
          </cell>
          <cell r="HO440">
            <v>-0.31</v>
          </cell>
          <cell r="HP440">
            <v>0</v>
          </cell>
          <cell r="HQ440">
            <v>0</v>
          </cell>
          <cell r="HR440">
            <v>0.28000000000000003</v>
          </cell>
          <cell r="HS440">
            <v>0.27</v>
          </cell>
          <cell r="HT440">
            <v>0.28000000000000003</v>
          </cell>
          <cell r="HU440">
            <v>0.28000000000000003</v>
          </cell>
          <cell r="HV440">
            <v>0.28000000000000003</v>
          </cell>
          <cell r="HW440">
            <v>0.28000000000000003</v>
          </cell>
          <cell r="HX440">
            <v>0.27</v>
          </cell>
          <cell r="HY440">
            <v>0.27</v>
          </cell>
          <cell r="HZ440">
            <v>0.28000000000000003</v>
          </cell>
          <cell r="IA440">
            <v>0.28000000000000003</v>
          </cell>
          <cell r="IB440">
            <v>0.28000000000000003</v>
          </cell>
          <cell r="IC440">
            <v>0.28000000000000003</v>
          </cell>
          <cell r="ID440">
            <v>0.28000000000000003</v>
          </cell>
          <cell r="IE440">
            <v>0.28000000000000003</v>
          </cell>
          <cell r="IF440">
            <v>0.27</v>
          </cell>
          <cell r="IG440">
            <v>0.28000000000000003</v>
          </cell>
          <cell r="IH440">
            <v>0.28000000000000003</v>
          </cell>
          <cell r="II440">
            <v>0.28000000000000003</v>
          </cell>
          <cell r="IJ440">
            <v>0.27</v>
          </cell>
          <cell r="IK440">
            <v>0.27</v>
          </cell>
          <cell r="IL440">
            <v>0.27</v>
          </cell>
          <cell r="IM440">
            <v>0.27</v>
          </cell>
          <cell r="IN440">
            <v>0</v>
          </cell>
          <cell r="IO440">
            <v>0</v>
          </cell>
          <cell r="IP440">
            <v>0.32</v>
          </cell>
          <cell r="IQ440">
            <v>0.32</v>
          </cell>
          <cell r="IR440">
            <v>0.32</v>
          </cell>
          <cell r="IS440">
            <v>0.32</v>
          </cell>
          <cell r="IT440">
            <v>0.32</v>
          </cell>
          <cell r="IU440">
            <v>0.32</v>
          </cell>
          <cell r="IV440">
            <v>0.32</v>
          </cell>
          <cell r="IW440">
            <v>0.32</v>
          </cell>
          <cell r="IX440">
            <v>0.32</v>
          </cell>
          <cell r="IY440">
            <v>0.32</v>
          </cell>
          <cell r="IZ440">
            <v>0.32</v>
          </cell>
          <cell r="JA440">
            <v>0.32</v>
          </cell>
          <cell r="JB440">
            <v>0.32</v>
          </cell>
          <cell r="JC440">
            <v>0.32</v>
          </cell>
          <cell r="JD440">
            <v>0.32</v>
          </cell>
          <cell r="JE440">
            <v>0.32</v>
          </cell>
          <cell r="JF440">
            <v>0.32</v>
          </cell>
          <cell r="JG440">
            <v>0.32</v>
          </cell>
          <cell r="JH440">
            <v>0.32</v>
          </cell>
          <cell r="JI440">
            <v>0.32</v>
          </cell>
          <cell r="JJ440">
            <v>0.33</v>
          </cell>
          <cell r="JK440">
            <v>0.33</v>
          </cell>
          <cell r="JL440">
            <v>0.74</v>
          </cell>
          <cell r="JM440">
            <v>0.75</v>
          </cell>
          <cell r="JN440">
            <v>0.74</v>
          </cell>
          <cell r="JO440">
            <v>0.75</v>
          </cell>
          <cell r="JP440">
            <v>0.75</v>
          </cell>
          <cell r="JQ440">
            <v>0.76</v>
          </cell>
          <cell r="JR440">
            <v>0.75</v>
          </cell>
          <cell r="JS440">
            <v>0.77</v>
          </cell>
          <cell r="JT440">
            <v>0.76</v>
          </cell>
          <cell r="JU440">
            <v>0.77</v>
          </cell>
          <cell r="JV440">
            <v>0.77</v>
          </cell>
          <cell r="JW440">
            <v>0.78</v>
          </cell>
          <cell r="JX440">
            <v>0.77</v>
          </cell>
          <cell r="JY440">
            <v>0.79</v>
          </cell>
          <cell r="JZ440">
            <v>0.78</v>
          </cell>
          <cell r="KA440">
            <v>0.8</v>
          </cell>
          <cell r="KB440">
            <v>0.79</v>
          </cell>
          <cell r="KC440">
            <v>0.81</v>
          </cell>
          <cell r="KD440">
            <v>0.8</v>
          </cell>
          <cell r="KE440">
            <v>0.81</v>
          </cell>
          <cell r="KF440">
            <v>0.8</v>
          </cell>
          <cell r="KG440">
            <v>0.82</v>
          </cell>
          <cell r="KH440">
            <v>0.81</v>
          </cell>
          <cell r="KI440">
            <v>0.83</v>
          </cell>
          <cell r="KJ440">
            <v>0.35</v>
          </cell>
          <cell r="KK440">
            <v>0.35</v>
          </cell>
          <cell r="KL440">
            <v>0.35</v>
          </cell>
          <cell r="KM440">
            <v>0.35</v>
          </cell>
          <cell r="KN440">
            <v>0.35</v>
          </cell>
          <cell r="KO440">
            <v>0.35</v>
          </cell>
          <cell r="KP440">
            <v>0.35</v>
          </cell>
          <cell r="KQ440">
            <v>0.35</v>
          </cell>
          <cell r="KR440">
            <v>0.35</v>
          </cell>
          <cell r="KS440">
            <v>0.35</v>
          </cell>
          <cell r="KT440">
            <v>0.35</v>
          </cell>
          <cell r="KU440">
            <v>0.35</v>
          </cell>
          <cell r="KV440">
            <v>0.35</v>
          </cell>
          <cell r="KW440">
            <v>0.35</v>
          </cell>
          <cell r="KX440">
            <v>0.35</v>
          </cell>
          <cell r="KY440">
            <v>0.35</v>
          </cell>
          <cell r="KZ440">
            <v>0.35</v>
          </cell>
          <cell r="LA440">
            <v>0.35</v>
          </cell>
          <cell r="LB440">
            <v>0.35</v>
          </cell>
          <cell r="LC440">
            <v>0.35</v>
          </cell>
          <cell r="LD440">
            <v>0.35</v>
          </cell>
          <cell r="LE440">
            <v>0.35</v>
          </cell>
          <cell r="LF440">
            <v>0.35</v>
          </cell>
          <cell r="LG440">
            <v>0.35</v>
          </cell>
          <cell r="LH440">
            <v>0.35</v>
          </cell>
          <cell r="LI440">
            <v>0.35</v>
          </cell>
          <cell r="LJ440">
            <v>0.35</v>
          </cell>
          <cell r="LK440">
            <v>0.35</v>
          </cell>
          <cell r="LL440">
            <v>0.35</v>
          </cell>
          <cell r="LM440">
            <v>0.35</v>
          </cell>
          <cell r="LN440">
            <v>0.35</v>
          </cell>
          <cell r="LO440">
            <v>0.35</v>
          </cell>
          <cell r="LP440">
            <v>0.35</v>
          </cell>
          <cell r="LQ440">
            <v>0.35</v>
          </cell>
          <cell r="LR440">
            <v>0.35</v>
          </cell>
          <cell r="LS440">
            <v>0.35</v>
          </cell>
          <cell r="LT440">
            <v>0.35</v>
          </cell>
          <cell r="LU440">
            <v>0.35</v>
          </cell>
          <cell r="LV440">
            <v>0.35</v>
          </cell>
          <cell r="LW440">
            <v>0.35</v>
          </cell>
          <cell r="LX440">
            <v>0.35</v>
          </cell>
          <cell r="LY440">
            <v>0.35</v>
          </cell>
          <cell r="LZ440">
            <v>0.35</v>
          </cell>
          <cell r="MA440">
            <v>0.35</v>
          </cell>
          <cell r="MB440">
            <v>0.35</v>
          </cell>
          <cell r="MC440">
            <v>0.35</v>
          </cell>
          <cell r="MD440">
            <v>0.35</v>
          </cell>
          <cell r="ME440">
            <v>0.35</v>
          </cell>
        </row>
        <row r="441">
          <cell r="A441">
            <v>5102006</v>
          </cell>
          <cell r="F441" t="str">
            <v>Multa</v>
          </cell>
          <cell r="H441">
            <v>0.50042313178917475</v>
          </cell>
          <cell r="I441">
            <v>0.92416069613410823</v>
          </cell>
          <cell r="J441">
            <v>0.94977152772172302</v>
          </cell>
          <cell r="K441">
            <v>0.51268974704440973</v>
          </cell>
          <cell r="L441">
            <v>0.38498369881907923</v>
          </cell>
          <cell r="M441">
            <v>0.38557709493480041</v>
          </cell>
          <cell r="N441">
            <v>0.81429655522330446</v>
          </cell>
          <cell r="O441">
            <v>0.84649331771872116</v>
          </cell>
          <cell r="P441">
            <v>0.3475815099544266</v>
          </cell>
          <cell r="Q441">
            <v>0.37915420653085008</v>
          </cell>
          <cell r="R441">
            <v>0.77970929325166216</v>
          </cell>
          <cell r="S441">
            <v>0.88333740034976771</v>
          </cell>
          <cell r="T441">
            <v>0.95062772244568539</v>
          </cell>
          <cell r="U441">
            <v>0.75809032330691295</v>
          </cell>
          <cell r="V441">
            <v>0.31772798661337259</v>
          </cell>
          <cell r="W441">
            <v>0.14379752349090813</v>
          </cell>
          <cell r="X441">
            <v>0.14987626268855417</v>
          </cell>
          <cell r="Y441">
            <v>0.14750892674600286</v>
          </cell>
          <cell r="Z441">
            <v>0.54121232815946962</v>
          </cell>
          <cell r="AA441">
            <v>0.8207350906494415</v>
          </cell>
          <cell r="AB441">
            <v>2.888289291780765E-2</v>
          </cell>
          <cell r="AC441">
            <v>0.2213990401712029</v>
          </cell>
          <cell r="AD441">
            <v>0.17178939931083051</v>
          </cell>
          <cell r="AE441">
            <v>-0.21754705073031483</v>
          </cell>
          <cell r="AF441">
            <v>9.8431252688904722E-2</v>
          </cell>
          <cell r="AG441">
            <v>0.80534681880226155</v>
          </cell>
          <cell r="AH441">
            <v>0.79307958141044876</v>
          </cell>
          <cell r="AI441">
            <v>0.5562694346039746</v>
          </cell>
          <cell r="AJ441">
            <v>0.10207760428610457</v>
          </cell>
          <cell r="AK441">
            <v>-0.21292074452270121</v>
          </cell>
          <cell r="AL441">
            <v>-0.14650554179934031</v>
          </cell>
          <cell r="AM441">
            <v>1.1817992212177291E-2</v>
          </cell>
          <cell r="AN441">
            <v>0.48078937109275793</v>
          </cell>
          <cell r="AO441">
            <v>0.3941532307391144</v>
          </cell>
          <cell r="AP441">
            <v>4.2311599151313967E-2</v>
          </cell>
          <cell r="AQ441">
            <v>-0.21739470265747809</v>
          </cell>
          <cell r="AR441">
            <v>-0.36135042603315798</v>
          </cell>
          <cell r="AS441">
            <v>-1.1100000000000001</v>
          </cell>
          <cell r="AT441">
            <v>-8.6</v>
          </cell>
          <cell r="AU441">
            <v>-16.46</v>
          </cell>
          <cell r="AV441">
            <v>-9.61</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R441">
            <v>0</v>
          </cell>
          <cell r="CS441">
            <v>0</v>
          </cell>
          <cell r="CT441">
            <v>0</v>
          </cell>
          <cell r="CU441">
            <v>0</v>
          </cell>
          <cell r="CV441">
            <v>0</v>
          </cell>
          <cell r="CW441">
            <v>0</v>
          </cell>
          <cell r="CX441">
            <v>0</v>
          </cell>
          <cell r="CY441">
            <v>0</v>
          </cell>
          <cell r="CZ441">
            <v>0</v>
          </cell>
          <cell r="DA441">
            <v>0</v>
          </cell>
          <cell r="DB441">
            <v>0</v>
          </cell>
          <cell r="DC441">
            <v>0</v>
          </cell>
          <cell r="DD441">
            <v>0</v>
          </cell>
          <cell r="DE441">
            <v>0</v>
          </cell>
          <cell r="DF441">
            <v>0</v>
          </cell>
          <cell r="DG441">
            <v>0</v>
          </cell>
          <cell r="DH441">
            <v>0</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0</v>
          </cell>
          <cell r="EE441">
            <v>0</v>
          </cell>
          <cell r="EF441">
            <v>0</v>
          </cell>
          <cell r="EG441">
            <v>0</v>
          </cell>
          <cell r="EH441">
            <v>0</v>
          </cell>
          <cell r="EI441">
            <v>0</v>
          </cell>
          <cell r="EJ441">
            <v>0</v>
          </cell>
          <cell r="EK441">
            <v>0</v>
          </cell>
          <cell r="EL441">
            <v>0</v>
          </cell>
          <cell r="EM441">
            <v>0</v>
          </cell>
          <cell r="EN441">
            <v>0</v>
          </cell>
          <cell r="EO441">
            <v>0</v>
          </cell>
          <cell r="EP441">
            <v>0</v>
          </cell>
          <cell r="EQ441">
            <v>0</v>
          </cell>
          <cell r="ER441">
            <v>0</v>
          </cell>
          <cell r="ES441">
            <v>0</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0</v>
          </cell>
          <cell r="FH441">
            <v>0</v>
          </cell>
          <cell r="FI441">
            <v>0</v>
          </cell>
          <cell r="FJ441">
            <v>0</v>
          </cell>
          <cell r="FK441">
            <v>0</v>
          </cell>
          <cell r="FL441">
            <v>0</v>
          </cell>
          <cell r="FM441">
            <v>0</v>
          </cell>
          <cell r="FN441">
            <v>0</v>
          </cell>
          <cell r="FO441">
            <v>0</v>
          </cell>
          <cell r="FP441">
            <v>0</v>
          </cell>
          <cell r="FQ441">
            <v>0</v>
          </cell>
          <cell r="FR441">
            <v>0</v>
          </cell>
          <cell r="FS441">
            <v>0</v>
          </cell>
          <cell r="FT441">
            <v>0</v>
          </cell>
          <cell r="FU441">
            <v>0</v>
          </cell>
          <cell r="FV441">
            <v>0</v>
          </cell>
          <cell r="FW441">
            <v>0</v>
          </cell>
          <cell r="FX441">
            <v>0</v>
          </cell>
          <cell r="FY441">
            <v>0</v>
          </cell>
          <cell r="FZ441">
            <v>0</v>
          </cell>
          <cell r="GA441">
            <v>0</v>
          </cell>
          <cell r="GB441">
            <v>0</v>
          </cell>
          <cell r="GC441">
            <v>0</v>
          </cell>
          <cell r="GD441">
            <v>0</v>
          </cell>
          <cell r="GE441">
            <v>0</v>
          </cell>
          <cell r="GF441">
            <v>0</v>
          </cell>
          <cell r="GG441">
            <v>0</v>
          </cell>
          <cell r="GH441">
            <v>0</v>
          </cell>
          <cell r="GI441">
            <v>0</v>
          </cell>
          <cell r="GJ441">
            <v>0</v>
          </cell>
          <cell r="GK441">
            <v>0</v>
          </cell>
          <cell r="GL441">
            <v>0</v>
          </cell>
          <cell r="GM441">
            <v>0</v>
          </cell>
          <cell r="GN441">
            <v>0</v>
          </cell>
          <cell r="GO441">
            <v>0</v>
          </cell>
          <cell r="GP441">
            <v>0</v>
          </cell>
          <cell r="GQ441">
            <v>1.84</v>
          </cell>
          <cell r="GR441">
            <v>4.8099999999999996</v>
          </cell>
          <cell r="GS441">
            <v>5.24</v>
          </cell>
          <cell r="GT441">
            <v>1.64</v>
          </cell>
          <cell r="GU441">
            <v>0</v>
          </cell>
          <cell r="GV441">
            <v>0</v>
          </cell>
          <cell r="GW441">
            <v>0</v>
          </cell>
          <cell r="GX441">
            <v>0</v>
          </cell>
          <cell r="GY441">
            <v>0</v>
          </cell>
          <cell r="GZ441">
            <v>0</v>
          </cell>
          <cell r="HA441">
            <v>0</v>
          </cell>
          <cell r="HB441">
            <v>0</v>
          </cell>
          <cell r="HC441">
            <v>0</v>
          </cell>
          <cell r="HD441">
            <v>0</v>
          </cell>
          <cell r="HE441">
            <v>0</v>
          </cell>
          <cell r="HF441">
            <v>0</v>
          </cell>
          <cell r="HG441">
            <v>0</v>
          </cell>
          <cell r="HH441">
            <v>0</v>
          </cell>
          <cell r="HI441">
            <v>0</v>
          </cell>
          <cell r="HJ441">
            <v>0</v>
          </cell>
          <cell r="HK441">
            <v>0</v>
          </cell>
          <cell r="HL441">
            <v>0</v>
          </cell>
          <cell r="HM441">
            <v>0</v>
          </cell>
          <cell r="HN441">
            <v>0</v>
          </cell>
          <cell r="HO441">
            <v>0</v>
          </cell>
          <cell r="HP441">
            <v>0</v>
          </cell>
          <cell r="HQ441">
            <v>0</v>
          </cell>
          <cell r="HR441">
            <v>0</v>
          </cell>
          <cell r="HS441">
            <v>0</v>
          </cell>
          <cell r="HT441">
            <v>0</v>
          </cell>
          <cell r="HU441">
            <v>0</v>
          </cell>
          <cell r="HV441">
            <v>0</v>
          </cell>
          <cell r="HW441">
            <v>0</v>
          </cell>
          <cell r="HX441">
            <v>0</v>
          </cell>
          <cell r="HY441">
            <v>0</v>
          </cell>
          <cell r="HZ441">
            <v>0</v>
          </cell>
          <cell r="IA441">
            <v>0</v>
          </cell>
          <cell r="IB441">
            <v>0</v>
          </cell>
          <cell r="IC441">
            <v>0</v>
          </cell>
          <cell r="ID441">
            <v>0</v>
          </cell>
          <cell r="IE441">
            <v>0</v>
          </cell>
          <cell r="IF441">
            <v>0</v>
          </cell>
          <cell r="IG441">
            <v>0</v>
          </cell>
          <cell r="IH441">
            <v>0</v>
          </cell>
          <cell r="II441">
            <v>0</v>
          </cell>
          <cell r="IJ441">
            <v>0</v>
          </cell>
          <cell r="IK441">
            <v>0</v>
          </cell>
          <cell r="IL441">
            <v>0</v>
          </cell>
          <cell r="IM441">
            <v>0</v>
          </cell>
          <cell r="IN441">
            <v>0</v>
          </cell>
          <cell r="IO441">
            <v>0</v>
          </cell>
          <cell r="IP441">
            <v>0</v>
          </cell>
          <cell r="IQ441">
            <v>0</v>
          </cell>
          <cell r="IR441">
            <v>0</v>
          </cell>
          <cell r="IS441">
            <v>0</v>
          </cell>
          <cell r="IT441">
            <v>0</v>
          </cell>
          <cell r="IU441">
            <v>0</v>
          </cell>
          <cell r="IV441">
            <v>0</v>
          </cell>
          <cell r="IW441">
            <v>0</v>
          </cell>
          <cell r="IX441">
            <v>0</v>
          </cell>
          <cell r="IY441">
            <v>0</v>
          </cell>
          <cell r="IZ441">
            <v>0</v>
          </cell>
          <cell r="JA441">
            <v>0</v>
          </cell>
          <cell r="JB441">
            <v>0</v>
          </cell>
          <cell r="JC441">
            <v>0</v>
          </cell>
          <cell r="JD441">
            <v>0</v>
          </cell>
          <cell r="JE441">
            <v>0</v>
          </cell>
          <cell r="JF441">
            <v>0</v>
          </cell>
          <cell r="JG441">
            <v>0</v>
          </cell>
          <cell r="JH441">
            <v>0</v>
          </cell>
          <cell r="JI441">
            <v>0</v>
          </cell>
          <cell r="JJ441">
            <v>0</v>
          </cell>
          <cell r="JK441">
            <v>0</v>
          </cell>
          <cell r="JL441">
            <v>0</v>
          </cell>
          <cell r="JM441">
            <v>9.15</v>
          </cell>
          <cell r="JN441">
            <v>0</v>
          </cell>
          <cell r="JO441">
            <v>0</v>
          </cell>
          <cell r="JP441">
            <v>9.15</v>
          </cell>
          <cell r="JQ441">
            <v>0</v>
          </cell>
          <cell r="JR441">
            <v>0</v>
          </cell>
          <cell r="JS441">
            <v>0</v>
          </cell>
          <cell r="JT441">
            <v>0</v>
          </cell>
          <cell r="JU441">
            <v>0</v>
          </cell>
          <cell r="JV441">
            <v>0</v>
          </cell>
          <cell r="JW441">
            <v>0</v>
          </cell>
          <cell r="JX441">
            <v>0</v>
          </cell>
          <cell r="JY441">
            <v>0</v>
          </cell>
          <cell r="JZ441">
            <v>0</v>
          </cell>
          <cell r="KA441">
            <v>0</v>
          </cell>
          <cell r="KB441">
            <v>0</v>
          </cell>
          <cell r="KC441">
            <v>0</v>
          </cell>
          <cell r="KD441">
            <v>0</v>
          </cell>
          <cell r="KE441">
            <v>0</v>
          </cell>
          <cell r="KF441">
            <v>23.72</v>
          </cell>
          <cell r="KG441">
            <v>47.82</v>
          </cell>
          <cell r="KH441">
            <v>24.64</v>
          </cell>
          <cell r="KI441">
            <v>4.3099999999999996</v>
          </cell>
          <cell r="KJ441">
            <v>0</v>
          </cell>
          <cell r="KK441">
            <v>0</v>
          </cell>
          <cell r="KL441">
            <v>0</v>
          </cell>
          <cell r="KM441">
            <v>0</v>
          </cell>
          <cell r="KN441">
            <v>0</v>
          </cell>
          <cell r="KO441">
            <v>0</v>
          </cell>
          <cell r="KP441">
            <v>0</v>
          </cell>
          <cell r="KQ441">
            <v>0</v>
          </cell>
          <cell r="KR441">
            <v>0</v>
          </cell>
          <cell r="KS441">
            <v>0</v>
          </cell>
          <cell r="KT441">
            <v>0</v>
          </cell>
          <cell r="KU441">
            <v>0</v>
          </cell>
          <cell r="KV441">
            <v>0</v>
          </cell>
          <cell r="KW441">
            <v>0</v>
          </cell>
          <cell r="KX441">
            <v>0</v>
          </cell>
          <cell r="KY441">
            <v>0</v>
          </cell>
          <cell r="KZ441">
            <v>0</v>
          </cell>
          <cell r="LA441">
            <v>0</v>
          </cell>
          <cell r="LB441">
            <v>0</v>
          </cell>
          <cell r="LC441">
            <v>0</v>
          </cell>
          <cell r="LD441">
            <v>0</v>
          </cell>
          <cell r="LE441">
            <v>0</v>
          </cell>
          <cell r="LF441">
            <v>0</v>
          </cell>
          <cell r="LG441">
            <v>0</v>
          </cell>
          <cell r="LH441">
            <v>0</v>
          </cell>
          <cell r="LI441">
            <v>0</v>
          </cell>
          <cell r="LJ441">
            <v>0</v>
          </cell>
          <cell r="LK441">
            <v>0</v>
          </cell>
          <cell r="LL441">
            <v>0</v>
          </cell>
          <cell r="LM441">
            <v>0</v>
          </cell>
          <cell r="LN441">
            <v>0</v>
          </cell>
          <cell r="LO441">
            <v>0</v>
          </cell>
          <cell r="LP441">
            <v>0</v>
          </cell>
          <cell r="LQ441">
            <v>0</v>
          </cell>
          <cell r="LR441">
            <v>0</v>
          </cell>
          <cell r="LS441">
            <v>0</v>
          </cell>
          <cell r="LT441">
            <v>0</v>
          </cell>
          <cell r="LU441">
            <v>0</v>
          </cell>
          <cell r="LV441">
            <v>0</v>
          </cell>
          <cell r="LW441">
            <v>0</v>
          </cell>
          <cell r="LX441">
            <v>0</v>
          </cell>
          <cell r="LY441">
            <v>0</v>
          </cell>
          <cell r="LZ441">
            <v>0</v>
          </cell>
          <cell r="MA441">
            <v>0</v>
          </cell>
          <cell r="MB441">
            <v>0</v>
          </cell>
          <cell r="MC441">
            <v>0</v>
          </cell>
          <cell r="MD441">
            <v>0</v>
          </cell>
          <cell r="ME441">
            <v>0</v>
          </cell>
        </row>
        <row r="442">
          <cell r="A442">
            <v>5104003</v>
          </cell>
          <cell r="F442" t="str">
            <v>Óleo Diesel</v>
          </cell>
          <cell r="H442">
            <v>4.95</v>
          </cell>
          <cell r="I442">
            <v>1</v>
          </cell>
          <cell r="J442">
            <v>-0.28000000000000003</v>
          </cell>
          <cell r="K442">
            <v>-0.69</v>
          </cell>
          <cell r="L442">
            <v>-0.16</v>
          </cell>
          <cell r="M442">
            <v>0.97</v>
          </cell>
          <cell r="N442">
            <v>0.9</v>
          </cell>
          <cell r="O442">
            <v>-0.35</v>
          </cell>
          <cell r="P442">
            <v>-0.09</v>
          </cell>
          <cell r="Q442">
            <v>0.41</v>
          </cell>
          <cell r="R442">
            <v>0.01</v>
          </cell>
          <cell r="S442">
            <v>-0.22</v>
          </cell>
          <cell r="T442">
            <v>-0.36</v>
          </cell>
          <cell r="U442">
            <v>-0.16</v>
          </cell>
          <cell r="V442">
            <v>7.0000000000000007E-2</v>
          </cell>
          <cell r="W442">
            <v>0.08</v>
          </cell>
          <cell r="X442">
            <v>7.0000000000000007E-2</v>
          </cell>
          <cell r="Y442">
            <v>5.17</v>
          </cell>
          <cell r="Z442">
            <v>9.59</v>
          </cell>
          <cell r="AA442">
            <v>4.5</v>
          </cell>
          <cell r="AB442">
            <v>0.67</v>
          </cell>
          <cell r="AC442">
            <v>0.54</v>
          </cell>
          <cell r="AD442">
            <v>0.04</v>
          </cell>
          <cell r="AE442">
            <v>-0.26</v>
          </cell>
          <cell r="AF442">
            <v>0.1</v>
          </cell>
          <cell r="AG442">
            <v>-0.28000000000000003</v>
          </cell>
          <cell r="AH442">
            <v>-0.86</v>
          </cell>
          <cell r="AI442">
            <v>0.45</v>
          </cell>
          <cell r="AJ442">
            <v>1.41</v>
          </cell>
          <cell r="AK442">
            <v>0.63</v>
          </cell>
          <cell r="AL442">
            <v>-0.14000000000000001</v>
          </cell>
          <cell r="AM442">
            <v>-0.06</v>
          </cell>
          <cell r="AN442">
            <v>-0.31</v>
          </cell>
          <cell r="AO442">
            <v>-0.34</v>
          </cell>
          <cell r="AP442">
            <v>0.36</v>
          </cell>
          <cell r="AQ442">
            <v>-0.15</v>
          </cell>
          <cell r="AR442">
            <v>-0.14000000000000001</v>
          </cell>
          <cell r="AS442">
            <v>0.19</v>
          </cell>
          <cell r="AT442">
            <v>0.22</v>
          </cell>
          <cell r="AU442">
            <v>0.47</v>
          </cell>
          <cell r="AV442">
            <v>0.31</v>
          </cell>
          <cell r="AW442">
            <v>-0.03</v>
          </cell>
          <cell r="AX442">
            <v>-0.17</v>
          </cell>
          <cell r="AY442">
            <v>-0.23</v>
          </cell>
          <cell r="AZ442">
            <v>-0.16</v>
          </cell>
          <cell r="BA442">
            <v>0.02</v>
          </cell>
          <cell r="BB442">
            <v>-0.09</v>
          </cell>
          <cell r="BC442">
            <v>0.02</v>
          </cell>
          <cell r="BD442">
            <v>-0.12</v>
          </cell>
          <cell r="BE442">
            <v>-0.16</v>
          </cell>
          <cell r="BF442">
            <v>-0.02</v>
          </cell>
          <cell r="BG442">
            <v>0.28000000000000003</v>
          </cell>
          <cell r="BH442">
            <v>0.19</v>
          </cell>
          <cell r="BI442">
            <v>0.04</v>
          </cell>
          <cell r="BJ442">
            <v>-0.06</v>
          </cell>
          <cell r="BK442">
            <v>-0.1</v>
          </cell>
          <cell r="BL442">
            <v>-0.27</v>
          </cell>
          <cell r="BM442">
            <v>0.43</v>
          </cell>
          <cell r="BN442">
            <v>-0.08</v>
          </cell>
          <cell r="BO442">
            <v>-0.87</v>
          </cell>
          <cell r="BP442">
            <v>-0.16</v>
          </cell>
          <cell r="BQ442">
            <v>-0.22</v>
          </cell>
          <cell r="BR442">
            <v>-0.13</v>
          </cell>
          <cell r="BS442">
            <v>-0.12</v>
          </cell>
          <cell r="BT442">
            <v>-0.3</v>
          </cell>
          <cell r="BU442">
            <v>-7.0000000000000007E-2</v>
          </cell>
          <cell r="BV442">
            <v>0.09</v>
          </cell>
          <cell r="BW442">
            <v>-0.24</v>
          </cell>
          <cell r="BX442">
            <v>-0.05</v>
          </cell>
          <cell r="BY442">
            <v>0.16</v>
          </cell>
          <cell r="BZ442">
            <v>0.4</v>
          </cell>
          <cell r="CA442">
            <v>0.46</v>
          </cell>
          <cell r="CB442">
            <v>0.33</v>
          </cell>
          <cell r="CC442">
            <v>0.09</v>
          </cell>
          <cell r="CD442">
            <v>0.14000000000000001</v>
          </cell>
          <cell r="CE442">
            <v>0.42</v>
          </cell>
          <cell r="CF442">
            <v>0.44</v>
          </cell>
          <cell r="CG442">
            <v>0.19</v>
          </cell>
          <cell r="CH442">
            <v>0.06</v>
          </cell>
          <cell r="CI442">
            <v>-0.02</v>
          </cell>
          <cell r="CJ442">
            <v>2.86</v>
          </cell>
          <cell r="CK442">
            <v>7.24</v>
          </cell>
          <cell r="CL442">
            <v>5.32</v>
          </cell>
          <cell r="CM442">
            <v>1.53</v>
          </cell>
          <cell r="CN442">
            <v>1.26</v>
          </cell>
          <cell r="CO442">
            <v>2.15</v>
          </cell>
          <cell r="CP442">
            <v>1.51</v>
          </cell>
          <cell r="CQ442">
            <v>0.21</v>
          </cell>
          <cell r="CR442">
            <v>0.09</v>
          </cell>
          <cell r="CS442">
            <v>-0.19</v>
          </cell>
          <cell r="CT442">
            <v>0.31</v>
          </cell>
          <cell r="CU442">
            <v>0.94</v>
          </cell>
          <cell r="CV442">
            <v>0.38</v>
          </cell>
          <cell r="CW442">
            <v>0.12</v>
          </cell>
          <cell r="CX442">
            <v>0.1</v>
          </cell>
          <cell r="CY442">
            <v>-0.21</v>
          </cell>
          <cell r="CZ442">
            <v>0.33</v>
          </cell>
          <cell r="DA442">
            <v>0.33</v>
          </cell>
          <cell r="DB442">
            <v>0.3</v>
          </cell>
          <cell r="DC442">
            <v>-0.34</v>
          </cell>
          <cell r="DD442">
            <v>-0.67</v>
          </cell>
          <cell r="DE442">
            <v>-0.03</v>
          </cell>
          <cell r="DF442">
            <v>0.63</v>
          </cell>
          <cell r="DG442">
            <v>0.35</v>
          </cell>
          <cell r="DH442">
            <v>-0.32</v>
          </cell>
          <cell r="DI442">
            <v>-0.23</v>
          </cell>
          <cell r="DJ442">
            <v>0.13</v>
          </cell>
          <cell r="DK442">
            <v>-2.0499999999999998</v>
          </cell>
          <cell r="DL442">
            <v>-5.22</v>
          </cell>
          <cell r="DM442">
            <v>-3.19</v>
          </cell>
          <cell r="DN442">
            <v>0.11</v>
          </cell>
          <cell r="DO442">
            <v>-0.02</v>
          </cell>
          <cell r="DP442">
            <v>-0.26</v>
          </cell>
          <cell r="DQ442">
            <v>-0.25</v>
          </cell>
          <cell r="DR442">
            <v>-0.38</v>
          </cell>
          <cell r="DS442">
            <v>0.23</v>
          </cell>
          <cell r="DT442">
            <v>0.4</v>
          </cell>
          <cell r="DU442">
            <v>-0.19</v>
          </cell>
          <cell r="DV442">
            <v>-7.0000000000000007E-2</v>
          </cell>
          <cell r="DW442">
            <v>-0.02</v>
          </cell>
          <cell r="DX442">
            <v>-0.01</v>
          </cell>
          <cell r="DY442">
            <v>0.26</v>
          </cell>
          <cell r="DZ442">
            <v>0.22</v>
          </cell>
          <cell r="EA442">
            <v>0</v>
          </cell>
          <cell r="EB442">
            <v>-0.1</v>
          </cell>
          <cell r="EC442">
            <v>-0.1</v>
          </cell>
          <cell r="ED442">
            <v>-0.09</v>
          </cell>
          <cell r="EE442">
            <v>-0.3</v>
          </cell>
          <cell r="EF442">
            <v>-0.23</v>
          </cell>
          <cell r="EG442">
            <v>0.03</v>
          </cell>
          <cell r="EH442">
            <v>0.02</v>
          </cell>
          <cell r="EI442">
            <v>0.02</v>
          </cell>
          <cell r="EJ442">
            <v>0.01</v>
          </cell>
          <cell r="EK442">
            <v>0.04</v>
          </cell>
          <cell r="EL442">
            <v>0.03</v>
          </cell>
          <cell r="EM442">
            <v>-0.01</v>
          </cell>
          <cell r="EN442">
            <v>-0.02</v>
          </cell>
          <cell r="EO442">
            <v>0.04</v>
          </cell>
          <cell r="EP442">
            <v>0.04</v>
          </cell>
          <cell r="EQ442">
            <v>0.03</v>
          </cell>
          <cell r="ER442">
            <v>0.04</v>
          </cell>
          <cell r="ES442">
            <v>-0.21</v>
          </cell>
          <cell r="ET442">
            <v>-0.25</v>
          </cell>
          <cell r="EU442">
            <v>0.09</v>
          </cell>
          <cell r="EV442">
            <v>0.3</v>
          </cell>
          <cell r="EW442">
            <v>0.71</v>
          </cell>
          <cell r="EX442">
            <v>1.03</v>
          </cell>
          <cell r="EY442">
            <v>0.65</v>
          </cell>
          <cell r="EZ442">
            <v>0.22</v>
          </cell>
          <cell r="FA442">
            <v>0.37</v>
          </cell>
          <cell r="FB442">
            <v>0.37</v>
          </cell>
          <cell r="FC442">
            <v>7.0000000000000007E-2</v>
          </cell>
          <cell r="FD442">
            <v>-7.0000000000000007E-2</v>
          </cell>
          <cell r="FE442">
            <v>-0.03</v>
          </cell>
          <cell r="FF442">
            <v>0.1</v>
          </cell>
          <cell r="FG442">
            <v>-0.15</v>
          </cell>
          <cell r="FH442">
            <v>-0.36</v>
          </cell>
          <cell r="FI442">
            <v>-0.18</v>
          </cell>
          <cell r="FJ442">
            <v>-0.03</v>
          </cell>
          <cell r="FK442">
            <v>0.02</v>
          </cell>
          <cell r="FL442">
            <v>-0.05</v>
          </cell>
          <cell r="FM442">
            <v>0</v>
          </cell>
          <cell r="FN442">
            <v>-0.03</v>
          </cell>
          <cell r="FO442">
            <v>-0.24</v>
          </cell>
          <cell r="FP442">
            <v>-0.18</v>
          </cell>
          <cell r="FQ442">
            <v>0.04</v>
          </cell>
          <cell r="FR442">
            <v>0.36</v>
          </cell>
          <cell r="FS442">
            <v>0.59</v>
          </cell>
          <cell r="FT442">
            <v>0.49</v>
          </cell>
          <cell r="FU442">
            <v>0.3</v>
          </cell>
          <cell r="FV442">
            <v>0.23</v>
          </cell>
          <cell r="FW442">
            <v>0.04</v>
          </cell>
          <cell r="FX442">
            <v>0.23</v>
          </cell>
          <cell r="FY442">
            <v>0.36</v>
          </cell>
          <cell r="FZ442">
            <v>0.17</v>
          </cell>
          <cell r="GA442">
            <v>0.08</v>
          </cell>
          <cell r="GB442">
            <v>0.45</v>
          </cell>
          <cell r="GC442">
            <v>0.5</v>
          </cell>
          <cell r="GD442">
            <v>0.16</v>
          </cell>
          <cell r="GE442">
            <v>-0.04</v>
          </cell>
          <cell r="GF442">
            <v>-0.08</v>
          </cell>
          <cell r="GG442">
            <v>1.43</v>
          </cell>
          <cell r="GH442">
            <v>2.97</v>
          </cell>
          <cell r="GI442">
            <v>1.86</v>
          </cell>
          <cell r="GJ442">
            <v>0.63</v>
          </cell>
          <cell r="GK442">
            <v>0.43</v>
          </cell>
          <cell r="GL442">
            <v>0.32</v>
          </cell>
          <cell r="GM442">
            <v>0.64</v>
          </cell>
          <cell r="GN442">
            <v>0.77</v>
          </cell>
          <cell r="GO442">
            <v>0.37</v>
          </cell>
          <cell r="GP442">
            <v>0.21</v>
          </cell>
          <cell r="GQ442">
            <v>0.17</v>
          </cell>
          <cell r="GR442">
            <v>0.32</v>
          </cell>
          <cell r="GS442">
            <v>0.56999999999999995</v>
          </cell>
          <cell r="GT442">
            <v>2.0699999999999998</v>
          </cell>
          <cell r="GU442">
            <v>3.72</v>
          </cell>
          <cell r="GV442">
            <v>3.16</v>
          </cell>
          <cell r="GW442">
            <v>3.12</v>
          </cell>
          <cell r="GX442">
            <v>2.57</v>
          </cell>
          <cell r="GY442">
            <v>0.91</v>
          </cell>
          <cell r="GZ442">
            <v>0.42</v>
          </cell>
          <cell r="HA442">
            <v>0.44</v>
          </cell>
          <cell r="HB442">
            <v>0.21</v>
          </cell>
          <cell r="HC442">
            <v>-0.14000000000000001</v>
          </cell>
          <cell r="HD442">
            <v>0.14000000000000001</v>
          </cell>
          <cell r="HE442">
            <v>0.35</v>
          </cell>
          <cell r="HF442">
            <v>0.43</v>
          </cell>
          <cell r="HG442">
            <v>0.39</v>
          </cell>
          <cell r="HH442">
            <v>0.21</v>
          </cell>
          <cell r="HI442">
            <v>0.12</v>
          </cell>
          <cell r="HJ442">
            <v>0.01</v>
          </cell>
          <cell r="HK442">
            <v>0.05</v>
          </cell>
          <cell r="HL442">
            <v>0.2</v>
          </cell>
          <cell r="HM442">
            <v>0.33</v>
          </cell>
          <cell r="HN442">
            <v>2.15</v>
          </cell>
          <cell r="HO442">
            <v>4.8899999999999997</v>
          </cell>
          <cell r="HP442">
            <v>3.52</v>
          </cell>
          <cell r="HQ442">
            <v>0.91</v>
          </cell>
          <cell r="HR442">
            <v>0.51</v>
          </cell>
          <cell r="HS442">
            <v>0.59</v>
          </cell>
          <cell r="HT442">
            <v>0.45</v>
          </cell>
          <cell r="HU442">
            <v>0.1</v>
          </cell>
          <cell r="HV442">
            <v>0.02</v>
          </cell>
          <cell r="HW442">
            <v>0.14000000000000001</v>
          </cell>
          <cell r="HX442">
            <v>0.25</v>
          </cell>
          <cell r="HY442">
            <v>0.41</v>
          </cell>
          <cell r="HZ442">
            <v>0.15</v>
          </cell>
          <cell r="IA442">
            <v>-0.27</v>
          </cell>
          <cell r="IB442">
            <v>-0.28999999999999998</v>
          </cell>
          <cell r="IC442">
            <v>-0.23</v>
          </cell>
          <cell r="ID442">
            <v>0.15</v>
          </cell>
          <cell r="IE442">
            <v>0.51</v>
          </cell>
          <cell r="IF442">
            <v>0.38</v>
          </cell>
          <cell r="IG442">
            <v>0</v>
          </cell>
          <cell r="IH442">
            <v>0.03</v>
          </cell>
          <cell r="II442">
            <v>-0.04</v>
          </cell>
          <cell r="IJ442">
            <v>0.4</v>
          </cell>
          <cell r="IK442">
            <v>2.66</v>
          </cell>
          <cell r="IL442">
            <v>3.6</v>
          </cell>
          <cell r="IM442">
            <v>1.92</v>
          </cell>
          <cell r="IN442">
            <v>0.59</v>
          </cell>
          <cell r="IO442">
            <v>0.34</v>
          </cell>
          <cell r="IP442">
            <v>2.54</v>
          </cell>
          <cell r="IQ442">
            <v>5.32</v>
          </cell>
          <cell r="IR442">
            <v>4.05</v>
          </cell>
          <cell r="IS442">
            <v>1.74</v>
          </cell>
          <cell r="IT442">
            <v>0.37</v>
          </cell>
          <cell r="IU442">
            <v>-0.14000000000000001</v>
          </cell>
          <cell r="IV442">
            <v>-0.15</v>
          </cell>
          <cell r="IW442">
            <v>-0.02</v>
          </cell>
          <cell r="IX442">
            <v>7.0000000000000007E-2</v>
          </cell>
          <cell r="IY442">
            <v>0.31</v>
          </cell>
          <cell r="IZ442">
            <v>0.06</v>
          </cell>
          <cell r="JA442">
            <v>-0.25</v>
          </cell>
          <cell r="JB442">
            <v>0.24</v>
          </cell>
          <cell r="JC442">
            <v>0.03</v>
          </cell>
          <cell r="JD442">
            <v>-0.06</v>
          </cell>
          <cell r="JE442">
            <v>-0.12</v>
          </cell>
          <cell r="JF442">
            <v>1.29</v>
          </cell>
          <cell r="JG442">
            <v>3.26</v>
          </cell>
          <cell r="JH442">
            <v>3.05</v>
          </cell>
          <cell r="JI442">
            <v>1.76</v>
          </cell>
          <cell r="JJ442">
            <v>1.21</v>
          </cell>
          <cell r="JK442">
            <v>0.52</v>
          </cell>
          <cell r="JL442">
            <v>0.35</v>
          </cell>
          <cell r="JM442">
            <v>0.95</v>
          </cell>
          <cell r="JN442">
            <v>0.63</v>
          </cell>
          <cell r="JO442">
            <v>0.5</v>
          </cell>
          <cell r="JP442">
            <v>0.04</v>
          </cell>
          <cell r="JQ442">
            <v>-0.18</v>
          </cell>
          <cell r="JR442">
            <v>-0.01</v>
          </cell>
          <cell r="JS442">
            <v>0.11</v>
          </cell>
          <cell r="JT442">
            <v>-0.25</v>
          </cell>
          <cell r="JU442">
            <v>-0.4</v>
          </cell>
          <cell r="JV442">
            <v>0.19</v>
          </cell>
          <cell r="JW442">
            <v>0.41</v>
          </cell>
          <cell r="JX442">
            <v>7.0000000000000007E-2</v>
          </cell>
          <cell r="JY442">
            <v>-0.37</v>
          </cell>
          <cell r="JZ442">
            <v>-0.28000000000000003</v>
          </cell>
          <cell r="KA442">
            <v>-0.01</v>
          </cell>
          <cell r="KB442">
            <v>-0.09</v>
          </cell>
          <cell r="KC442">
            <v>0.08</v>
          </cell>
          <cell r="KD442">
            <v>0.16</v>
          </cell>
          <cell r="KE442">
            <v>0.11</v>
          </cell>
          <cell r="KF442">
            <v>-0.09</v>
          </cell>
          <cell r="KG442">
            <v>-0.47</v>
          </cell>
          <cell r="KH442">
            <v>-0.19</v>
          </cell>
          <cell r="KI442">
            <v>1.47</v>
          </cell>
          <cell r="KJ442">
            <v>1.86</v>
          </cell>
          <cell r="KK442">
            <v>1.95</v>
          </cell>
          <cell r="KL442">
            <v>2.25</v>
          </cell>
          <cell r="KM442">
            <v>0.42</v>
          </cell>
          <cell r="KN442">
            <v>-1.06</v>
          </cell>
          <cell r="KO442">
            <v>-1.38</v>
          </cell>
          <cell r="KP442">
            <v>-1.31</v>
          </cell>
          <cell r="KQ442">
            <v>-0.74</v>
          </cell>
          <cell r="KR442">
            <v>-0.34</v>
          </cell>
          <cell r="KS442">
            <v>-0.32</v>
          </cell>
          <cell r="KT442">
            <v>-0.41</v>
          </cell>
          <cell r="KU442">
            <v>-1.1599999999999999</v>
          </cell>
          <cell r="KV442">
            <v>-1.45</v>
          </cell>
          <cell r="KW442">
            <v>-0.2</v>
          </cell>
          <cell r="KX442">
            <v>2.82</v>
          </cell>
          <cell r="KY442">
            <v>3.88</v>
          </cell>
          <cell r="KZ442">
            <v>1.75</v>
          </cell>
          <cell r="LA442">
            <v>2.11</v>
          </cell>
          <cell r="LB442">
            <v>2.44</v>
          </cell>
          <cell r="LC442">
            <v>0.71</v>
          </cell>
          <cell r="LD442">
            <v>0.77</v>
          </cell>
          <cell r="LE442">
            <v>1.82</v>
          </cell>
          <cell r="LF442">
            <v>1.5</v>
          </cell>
          <cell r="LG442">
            <v>1</v>
          </cell>
          <cell r="LH442">
            <v>0</v>
          </cell>
          <cell r="LI442">
            <v>0</v>
          </cell>
          <cell r="LJ442">
            <v>0</v>
          </cell>
          <cell r="LK442">
            <v>0</v>
          </cell>
          <cell r="LL442">
            <v>0</v>
          </cell>
          <cell r="LM442">
            <v>0</v>
          </cell>
          <cell r="LN442">
            <v>0</v>
          </cell>
          <cell r="LO442">
            <v>0</v>
          </cell>
          <cell r="LP442">
            <v>0</v>
          </cell>
          <cell r="LQ442">
            <v>0</v>
          </cell>
          <cell r="LR442">
            <v>0</v>
          </cell>
          <cell r="LS442">
            <v>0</v>
          </cell>
          <cell r="LT442">
            <v>0</v>
          </cell>
          <cell r="LU442">
            <v>0</v>
          </cell>
          <cell r="LV442">
            <v>0</v>
          </cell>
          <cell r="LW442">
            <v>0</v>
          </cell>
          <cell r="LX442">
            <v>0</v>
          </cell>
          <cell r="LY442">
            <v>0</v>
          </cell>
          <cell r="LZ442">
            <v>0</v>
          </cell>
          <cell r="MA442">
            <v>0</v>
          </cell>
          <cell r="MB442">
            <v>0</v>
          </cell>
          <cell r="MC442">
            <v>0</v>
          </cell>
          <cell r="MD442">
            <v>0</v>
          </cell>
          <cell r="ME442">
            <v>0</v>
          </cell>
        </row>
        <row r="443">
          <cell r="A443">
            <v>5104005</v>
          </cell>
          <cell r="F443" t="str">
            <v>Gas Veicular</v>
          </cell>
          <cell r="H443">
            <v>2.5242198388512498</v>
          </cell>
          <cell r="I443">
            <v>-2.6519001573465529E-2</v>
          </cell>
          <cell r="J443">
            <v>-0.7486277081180831</v>
          </cell>
          <cell r="K443">
            <v>-0.83964374566648814</v>
          </cell>
          <cell r="L443">
            <v>-0.33873428708357922</v>
          </cell>
          <cell r="M443">
            <v>0.70340163952126511</v>
          </cell>
          <cell r="N443">
            <v>0.92575484926241702</v>
          </cell>
          <cell r="O443">
            <v>0.41403784510089714</v>
          </cell>
          <cell r="P443">
            <v>-9.5038076331129345E-2</v>
          </cell>
          <cell r="Q443">
            <v>-0.98254748049167262</v>
          </cell>
          <cell r="R443">
            <v>-1.866782295773775</v>
          </cell>
          <cell r="S443">
            <v>-1.9987536139272986</v>
          </cell>
          <cell r="T443">
            <v>-0.7430472553719677</v>
          </cell>
          <cell r="U443">
            <v>0.93593868173384043</v>
          </cell>
          <cell r="V443">
            <v>1.3450278518854319</v>
          </cell>
          <cell r="W443">
            <v>0.42458439060440339</v>
          </cell>
          <cell r="X443">
            <v>-0.2194581139732483</v>
          </cell>
          <cell r="Y443">
            <v>3.2542818605097059</v>
          </cell>
          <cell r="Z443">
            <v>7.1703466075298916</v>
          </cell>
          <cell r="AA443">
            <v>4.6459469934485691</v>
          </cell>
          <cell r="AB443">
            <v>1.7363047773938145</v>
          </cell>
          <cell r="AC443">
            <v>0.95279623857342233</v>
          </cell>
          <cell r="AD443">
            <v>0.12060891722284477</v>
          </cell>
          <cell r="AE443">
            <v>0.19048477779830719</v>
          </cell>
          <cell r="AF443">
            <v>1.2962632969471022</v>
          </cell>
          <cell r="AG443">
            <v>1.9042022678148272</v>
          </cell>
          <cell r="AH443">
            <v>1.1566393735077505</v>
          </cell>
          <cell r="AI443">
            <v>0.76883708108346693</v>
          </cell>
          <cell r="AJ443">
            <v>2.6588898868414437</v>
          </cell>
          <cell r="AK443">
            <v>3.6981691160826622</v>
          </cell>
          <cell r="AL443">
            <v>1.2197004143935981</v>
          </cell>
          <cell r="AM443">
            <v>-9.1397772708157313E-2</v>
          </cell>
          <cell r="AN443">
            <v>0.52043767316949796</v>
          </cell>
          <cell r="AO443">
            <v>-0.5478907070354333</v>
          </cell>
          <cell r="AP443">
            <v>-2.3514889203676668</v>
          </cell>
          <cell r="AQ443">
            <v>-2.1423802571201032</v>
          </cell>
          <cell r="AR443">
            <v>-0.66127308582047106</v>
          </cell>
          <cell r="AS443">
            <v>-2.19</v>
          </cell>
          <cell r="AT443">
            <v>1.1200000000000001</v>
          </cell>
          <cell r="AU443">
            <v>2.14</v>
          </cell>
          <cell r="AV443">
            <v>0.79</v>
          </cell>
          <cell r="AW443">
            <v>0.18</v>
          </cell>
          <cell r="AX443">
            <v>0.08</v>
          </cell>
          <cell r="AY443">
            <v>0.06</v>
          </cell>
          <cell r="AZ443">
            <v>0.12</v>
          </cell>
          <cell r="BA443">
            <v>-0.04</v>
          </cell>
          <cell r="BB443">
            <v>-7.0000000000000007E-2</v>
          </cell>
          <cell r="BC443">
            <v>-7.0000000000000007E-2</v>
          </cell>
          <cell r="BD443">
            <v>0.37</v>
          </cell>
          <cell r="BE443">
            <v>0.39</v>
          </cell>
          <cell r="BF443">
            <v>-0.28999999999999998</v>
          </cell>
          <cell r="BG443">
            <v>-0.35</v>
          </cell>
          <cell r="BH443">
            <v>-0.78</v>
          </cell>
          <cell r="BI443">
            <v>-0.96</v>
          </cell>
          <cell r="BJ443">
            <v>0.12</v>
          </cell>
          <cell r="BK443">
            <v>1.03</v>
          </cell>
          <cell r="BL443">
            <v>2.5</v>
          </cell>
          <cell r="BM443">
            <v>2.63</v>
          </cell>
          <cell r="BN443">
            <v>1.58</v>
          </cell>
          <cell r="BO443">
            <v>0.92</v>
          </cell>
          <cell r="BP443">
            <v>-0.26</v>
          </cell>
          <cell r="BQ443">
            <v>-0.27</v>
          </cell>
          <cell r="BR443">
            <v>-0.36</v>
          </cell>
          <cell r="BS443">
            <v>-0.27</v>
          </cell>
          <cell r="BT443">
            <v>0.49</v>
          </cell>
          <cell r="BU443">
            <v>0.21</v>
          </cell>
          <cell r="BV443">
            <v>0.47</v>
          </cell>
          <cell r="BW443">
            <v>1.04</v>
          </cell>
          <cell r="BX443">
            <v>0.98</v>
          </cell>
          <cell r="BY443">
            <v>0.43</v>
          </cell>
          <cell r="BZ443">
            <v>-0.05</v>
          </cell>
          <cell r="CA443">
            <v>0.56000000000000005</v>
          </cell>
          <cell r="CB443">
            <v>2.72</v>
          </cell>
          <cell r="CC443">
            <v>4</v>
          </cell>
          <cell r="CD443">
            <v>2.17</v>
          </cell>
          <cell r="CE443">
            <v>0.01</v>
          </cell>
          <cell r="CF443">
            <v>0.05</v>
          </cell>
          <cell r="CG443">
            <v>0.91</v>
          </cell>
          <cell r="CH443">
            <v>0.7</v>
          </cell>
          <cell r="CI443">
            <v>0.24</v>
          </cell>
          <cell r="CJ443">
            <v>0.35</v>
          </cell>
          <cell r="CK443">
            <v>0.6</v>
          </cell>
          <cell r="CL443">
            <v>5.31</v>
          </cell>
          <cell r="CM443">
            <v>8.31</v>
          </cell>
          <cell r="CN443">
            <v>4</v>
          </cell>
          <cell r="CO443">
            <v>1.71</v>
          </cell>
          <cell r="CP443">
            <v>1.77</v>
          </cell>
          <cell r="CQ443">
            <v>1.49</v>
          </cell>
          <cell r="CR443">
            <v>0.94</v>
          </cell>
          <cell r="CS443">
            <v>0.02</v>
          </cell>
          <cell r="CT443">
            <v>-0.28999999999999998</v>
          </cell>
          <cell r="CU443">
            <v>0.13</v>
          </cell>
          <cell r="CV443">
            <v>1.08</v>
          </cell>
          <cell r="CW443">
            <v>2.4300000000000002</v>
          </cell>
          <cell r="CX443">
            <v>1.98</v>
          </cell>
          <cell r="CY443">
            <v>1.69</v>
          </cell>
          <cell r="CZ443">
            <v>4.13</v>
          </cell>
          <cell r="DA443">
            <v>4.13</v>
          </cell>
          <cell r="DB443">
            <v>0.68</v>
          </cell>
          <cell r="DC443">
            <v>-1.1200000000000001</v>
          </cell>
          <cell r="DD443">
            <v>-0.89</v>
          </cell>
          <cell r="DE443">
            <v>-0.92</v>
          </cell>
          <cell r="DF443">
            <v>-1.37</v>
          </cell>
          <cell r="DG443">
            <v>-2.3199999999999998</v>
          </cell>
          <cell r="DH443">
            <v>-2.97</v>
          </cell>
          <cell r="DI443">
            <v>-1.61</v>
          </cell>
          <cell r="DJ443">
            <v>-1.76</v>
          </cell>
          <cell r="DK443">
            <v>-3.79</v>
          </cell>
          <cell r="DL443">
            <v>-3.22</v>
          </cell>
          <cell r="DM443">
            <v>-2.41</v>
          </cell>
          <cell r="DN443">
            <v>-1.82</v>
          </cell>
          <cell r="DO443">
            <v>-0.57999999999999996</v>
          </cell>
          <cell r="DP443">
            <v>-0.61</v>
          </cell>
          <cell r="DQ443">
            <v>-1.32</v>
          </cell>
          <cell r="DR443">
            <v>-0.28999999999999998</v>
          </cell>
          <cell r="DS443">
            <v>0.9</v>
          </cell>
          <cell r="DT443">
            <v>0.43</v>
          </cell>
          <cell r="DU443">
            <v>0.2</v>
          </cell>
          <cell r="DV443">
            <v>0.28999999999999998</v>
          </cell>
          <cell r="DW443">
            <v>0.23</v>
          </cell>
          <cell r="DX443">
            <v>-0.06</v>
          </cell>
          <cell r="DY443">
            <v>-0.39</v>
          </cell>
          <cell r="DZ443">
            <v>0.1</v>
          </cell>
          <cell r="EA443">
            <v>0.24</v>
          </cell>
          <cell r="EB443">
            <v>-0.05</v>
          </cell>
          <cell r="EC443">
            <v>0.53</v>
          </cell>
          <cell r="ED443">
            <v>0.49</v>
          </cell>
          <cell r="EE443">
            <v>-0.39</v>
          </cell>
          <cell r="EF443">
            <v>-0.03</v>
          </cell>
          <cell r="EG443">
            <v>0.56999999999999995</v>
          </cell>
          <cell r="EH443">
            <v>0.32</v>
          </cell>
          <cell r="EI443">
            <v>-0.27</v>
          </cell>
          <cell r="EJ443">
            <v>-0.56000000000000005</v>
          </cell>
          <cell r="EK443">
            <v>-0.43</v>
          </cell>
          <cell r="EL443">
            <v>-0.21</v>
          </cell>
          <cell r="EM443">
            <v>-0.03</v>
          </cell>
          <cell r="EN443">
            <v>0.14000000000000001</v>
          </cell>
          <cell r="EO443">
            <v>0.53</v>
          </cell>
          <cell r="EP443">
            <v>0.56999999999999995</v>
          </cell>
          <cell r="EQ443">
            <v>7.0000000000000007E-2</v>
          </cell>
          <cell r="ER443">
            <v>-0.06</v>
          </cell>
          <cell r="ES443">
            <v>0.05</v>
          </cell>
          <cell r="ET443">
            <v>0.03</v>
          </cell>
          <cell r="EU443">
            <v>-1.6</v>
          </cell>
          <cell r="EV443">
            <v>-3.95</v>
          </cell>
          <cell r="EW443">
            <v>-1.95</v>
          </cell>
          <cell r="EX443">
            <v>0.44</v>
          </cell>
          <cell r="EY443">
            <v>-0.36</v>
          </cell>
          <cell r="EZ443">
            <v>0.3</v>
          </cell>
          <cell r="FA443">
            <v>1.25</v>
          </cell>
          <cell r="FB443">
            <v>0.85</v>
          </cell>
          <cell r="FC443">
            <v>1.35</v>
          </cell>
          <cell r="FD443">
            <v>3.08</v>
          </cell>
          <cell r="FE443">
            <v>2.74</v>
          </cell>
          <cell r="FF443">
            <v>0.87</v>
          </cell>
          <cell r="FG443">
            <v>-0.3</v>
          </cell>
          <cell r="FH443">
            <v>-0.44</v>
          </cell>
          <cell r="FI443">
            <v>0.3</v>
          </cell>
          <cell r="FJ443">
            <v>0.84</v>
          </cell>
          <cell r="FK443">
            <v>0.48</v>
          </cell>
          <cell r="FL443">
            <v>-0.53</v>
          </cell>
          <cell r="FM443">
            <v>-1.04</v>
          </cell>
          <cell r="FN443">
            <v>-1.0900000000000001</v>
          </cell>
          <cell r="FO443">
            <v>-0.65</v>
          </cell>
          <cell r="FP443">
            <v>0.3</v>
          </cell>
          <cell r="FQ443">
            <v>0.3</v>
          </cell>
          <cell r="FR443">
            <v>-0.32</v>
          </cell>
          <cell r="FS443">
            <v>0.44</v>
          </cell>
          <cell r="FT443">
            <v>2.0299999999999998</v>
          </cell>
          <cell r="FU443">
            <v>1.86</v>
          </cell>
          <cell r="FV443">
            <v>0.47</v>
          </cell>
          <cell r="FW443">
            <v>0.68</v>
          </cell>
          <cell r="FX443">
            <v>0.45</v>
          </cell>
          <cell r="FY443">
            <v>0.13</v>
          </cell>
          <cell r="FZ443">
            <v>0.1</v>
          </cell>
          <cell r="GA443">
            <v>-0.52</v>
          </cell>
          <cell r="GB443">
            <v>-0.56999999999999995</v>
          </cell>
          <cell r="GC443">
            <v>-0.27</v>
          </cell>
          <cell r="GD443">
            <v>0.83</v>
          </cell>
          <cell r="GE443">
            <v>1.86</v>
          </cell>
          <cell r="GF443">
            <v>1.39</v>
          </cell>
          <cell r="GG443">
            <v>0.88</v>
          </cell>
          <cell r="GH443">
            <v>0.25</v>
          </cell>
          <cell r="GI443">
            <v>7.0000000000000007E-2</v>
          </cell>
          <cell r="GJ443">
            <v>0.36</v>
          </cell>
          <cell r="GK443">
            <v>0.44</v>
          </cell>
          <cell r="GL443">
            <v>0.53</v>
          </cell>
          <cell r="GM443">
            <v>0.24</v>
          </cell>
          <cell r="GN443">
            <v>0.02</v>
          </cell>
          <cell r="GO443">
            <v>0.15</v>
          </cell>
          <cell r="GP443">
            <v>1.18</v>
          </cell>
          <cell r="GQ443">
            <v>2.13</v>
          </cell>
          <cell r="GR443">
            <v>1.96</v>
          </cell>
          <cell r="GS443">
            <v>1.31</v>
          </cell>
          <cell r="GT443">
            <v>0.31</v>
          </cell>
          <cell r="GU443">
            <v>7.0000000000000007E-2</v>
          </cell>
          <cell r="GV443">
            <v>0.06</v>
          </cell>
          <cell r="GW443">
            <v>0.28999999999999998</v>
          </cell>
          <cell r="GX443">
            <v>0.4</v>
          </cell>
          <cell r="GY443">
            <v>-0.35</v>
          </cell>
          <cell r="GZ443">
            <v>-0.31</v>
          </cell>
          <cell r="HA443">
            <v>0.17</v>
          </cell>
          <cell r="HB443">
            <v>0.61</v>
          </cell>
          <cell r="HC443">
            <v>1.3</v>
          </cell>
          <cell r="HD443">
            <v>1.2</v>
          </cell>
          <cell r="HE443">
            <v>0.72</v>
          </cell>
          <cell r="HF443">
            <v>-0.1</v>
          </cell>
          <cell r="HG443">
            <v>-0.8</v>
          </cell>
          <cell r="HH443">
            <v>-0.98</v>
          </cell>
          <cell r="HI443">
            <v>-0.83</v>
          </cell>
          <cell r="HJ443">
            <v>-0.76</v>
          </cell>
          <cell r="HK443">
            <v>-0.95</v>
          </cell>
          <cell r="HL443">
            <v>0.02</v>
          </cell>
          <cell r="HM443">
            <v>0.48</v>
          </cell>
          <cell r="HN443">
            <v>-0.04</v>
          </cell>
          <cell r="HO443">
            <v>0.56000000000000005</v>
          </cell>
          <cell r="HP443">
            <v>1.51</v>
          </cell>
          <cell r="HQ443">
            <v>1.1299999999999999</v>
          </cell>
          <cell r="HR443">
            <v>7.0000000000000007E-2</v>
          </cell>
          <cell r="HS443">
            <v>-0.26</v>
          </cell>
          <cell r="HT443">
            <v>0.34</v>
          </cell>
          <cell r="HU443">
            <v>0.88</v>
          </cell>
          <cell r="HV443">
            <v>0.82</v>
          </cell>
          <cell r="HW443">
            <v>0.89</v>
          </cell>
          <cell r="HX443">
            <v>1.1299999999999999</v>
          </cell>
          <cell r="HY443">
            <v>0.95</v>
          </cell>
          <cell r="HZ443">
            <v>0.53</v>
          </cell>
          <cell r="IA443">
            <v>0.6</v>
          </cell>
          <cell r="IB443">
            <v>1.24</v>
          </cell>
          <cell r="IC443">
            <v>1.1200000000000001</v>
          </cell>
          <cell r="ID443">
            <v>0.18</v>
          </cell>
          <cell r="IE443">
            <v>0.09</v>
          </cell>
          <cell r="IF443">
            <v>0.56000000000000005</v>
          </cell>
          <cell r="IG443">
            <v>0.18</v>
          </cell>
          <cell r="IH443">
            <v>0.53</v>
          </cell>
          <cell r="II443">
            <v>0.82</v>
          </cell>
          <cell r="IJ443">
            <v>-0.23</v>
          </cell>
          <cell r="IK443">
            <v>-0.01</v>
          </cell>
          <cell r="IL443">
            <v>0.61</v>
          </cell>
          <cell r="IM443">
            <v>0.63</v>
          </cell>
          <cell r="IN443">
            <v>0.63</v>
          </cell>
          <cell r="IO443">
            <v>0.41</v>
          </cell>
          <cell r="IP443">
            <v>0.21</v>
          </cell>
          <cell r="IQ443">
            <v>1.05</v>
          </cell>
          <cell r="IR443">
            <v>1.65</v>
          </cell>
          <cell r="IS443">
            <v>0.83</v>
          </cell>
          <cell r="IT443">
            <v>7.0000000000000007E-2</v>
          </cell>
          <cell r="IU443">
            <v>0.67</v>
          </cell>
          <cell r="IV443">
            <v>1.41</v>
          </cell>
          <cell r="IW443">
            <v>0.85</v>
          </cell>
          <cell r="IX443">
            <v>0.79</v>
          </cell>
          <cell r="IY443">
            <v>1.24</v>
          </cell>
          <cell r="IZ443">
            <v>2.0299999999999998</v>
          </cell>
          <cell r="JA443">
            <v>2.65</v>
          </cell>
          <cell r="JB443">
            <v>2.34</v>
          </cell>
          <cell r="JC443">
            <v>2.56</v>
          </cell>
          <cell r="JD443">
            <v>3.62</v>
          </cell>
          <cell r="JE443">
            <v>2.25</v>
          </cell>
          <cell r="JF443">
            <v>0.7</v>
          </cell>
          <cell r="JG443">
            <v>1.28</v>
          </cell>
          <cell r="JH443">
            <v>0.77</v>
          </cell>
          <cell r="JI443">
            <v>0.14000000000000001</v>
          </cell>
          <cell r="JJ443">
            <v>0.84</v>
          </cell>
          <cell r="JK443">
            <v>0.53</v>
          </cell>
          <cell r="JL443">
            <v>-0.22</v>
          </cell>
          <cell r="JM443">
            <v>0.28999999999999998</v>
          </cell>
          <cell r="JN443">
            <v>0.38</v>
          </cell>
          <cell r="JO443">
            <v>-0.37</v>
          </cell>
          <cell r="JP443">
            <v>-0.37</v>
          </cell>
          <cell r="JQ443">
            <v>0.3</v>
          </cell>
          <cell r="JR443">
            <v>0.7</v>
          </cell>
          <cell r="JS443">
            <v>0.66</v>
          </cell>
          <cell r="JT443">
            <v>0.26</v>
          </cell>
          <cell r="JU443">
            <v>0.28000000000000003</v>
          </cell>
          <cell r="JV443">
            <v>0.01</v>
          </cell>
          <cell r="JW443">
            <v>-0.53</v>
          </cell>
          <cell r="JX443">
            <v>-0.45</v>
          </cell>
          <cell r="JY443">
            <v>0.34</v>
          </cell>
          <cell r="JZ443">
            <v>0.69</v>
          </cell>
          <cell r="KA443">
            <v>-0.22</v>
          </cell>
          <cell r="KB443">
            <v>-0.67</v>
          </cell>
          <cell r="KC443">
            <v>-0.36</v>
          </cell>
          <cell r="KD443">
            <v>0.47</v>
          </cell>
          <cell r="KE443">
            <v>0.68</v>
          </cell>
          <cell r="KF443">
            <v>-0.66</v>
          </cell>
          <cell r="KG443">
            <v>-0.63</v>
          </cell>
          <cell r="KH443">
            <v>0.14000000000000001</v>
          </cell>
          <cell r="KI443">
            <v>0.13</v>
          </cell>
          <cell r="KJ443">
            <v>-0.04</v>
          </cell>
          <cell r="KK443">
            <v>-0.11</v>
          </cell>
          <cell r="KL443">
            <v>0.99</v>
          </cell>
          <cell r="KM443">
            <v>1.62</v>
          </cell>
          <cell r="KN443">
            <v>1.06</v>
          </cell>
          <cell r="KO443">
            <v>0.84</v>
          </cell>
          <cell r="KP443">
            <v>1.3</v>
          </cell>
          <cell r="KQ443">
            <v>1.44</v>
          </cell>
          <cell r="KR443">
            <v>0.54</v>
          </cell>
          <cell r="KS443">
            <v>-0.22</v>
          </cell>
          <cell r="KT443">
            <v>1.05</v>
          </cell>
          <cell r="KU443">
            <v>3.02</v>
          </cell>
          <cell r="KV443">
            <v>2.0299999999999998</v>
          </cell>
          <cell r="KW443">
            <v>-0.71</v>
          </cell>
          <cell r="KX443">
            <v>-1.06</v>
          </cell>
          <cell r="KY443">
            <v>0.28999999999999998</v>
          </cell>
          <cell r="KZ443">
            <v>0.98</v>
          </cell>
          <cell r="LA443">
            <v>0.8</v>
          </cell>
          <cell r="LB443">
            <v>0.75</v>
          </cell>
          <cell r="LC443">
            <v>0.64</v>
          </cell>
          <cell r="LD443">
            <v>-0.26</v>
          </cell>
          <cell r="LE443">
            <v>0.62</v>
          </cell>
          <cell r="LF443">
            <v>1.2</v>
          </cell>
          <cell r="LG443">
            <v>0.8</v>
          </cell>
          <cell r="LH443">
            <v>0.5</v>
          </cell>
          <cell r="LI443">
            <v>0.3</v>
          </cell>
          <cell r="LJ443">
            <v>0.2</v>
          </cell>
          <cell r="LK443">
            <v>0.5</v>
          </cell>
          <cell r="LL443">
            <v>0.3</v>
          </cell>
          <cell r="LM443">
            <v>0.2</v>
          </cell>
          <cell r="LN443">
            <v>0.5</v>
          </cell>
          <cell r="LO443">
            <v>0.3</v>
          </cell>
          <cell r="LP443">
            <v>0.2</v>
          </cell>
          <cell r="LQ443">
            <v>0.5</v>
          </cell>
          <cell r="LR443">
            <v>0.3</v>
          </cell>
          <cell r="LS443">
            <v>0.2</v>
          </cell>
          <cell r="LT443">
            <v>0.5</v>
          </cell>
          <cell r="LU443">
            <v>0.3</v>
          </cell>
          <cell r="LV443">
            <v>0.2</v>
          </cell>
          <cell r="LW443">
            <v>0.5</v>
          </cell>
          <cell r="LX443">
            <v>0.3</v>
          </cell>
          <cell r="LY443">
            <v>0.2</v>
          </cell>
          <cell r="LZ443">
            <v>0.5</v>
          </cell>
          <cell r="MA443">
            <v>0.3</v>
          </cell>
          <cell r="MB443">
            <v>0.2</v>
          </cell>
          <cell r="MC443">
            <v>0.5</v>
          </cell>
          <cell r="MD443">
            <v>0.3</v>
          </cell>
          <cell r="ME443">
            <v>0.2</v>
          </cell>
        </row>
        <row r="444">
          <cell r="A444">
            <v>7201063</v>
          </cell>
          <cell r="F444" t="str">
            <v>Jogos de Azar</v>
          </cell>
          <cell r="H444">
            <v>1.27</v>
          </cell>
          <cell r="I444">
            <v>1.03</v>
          </cell>
          <cell r="J444">
            <v>0.72</v>
          </cell>
          <cell r="K444">
            <v>-0.24</v>
          </cell>
          <cell r="L444">
            <v>-1</v>
          </cell>
          <cell r="M444">
            <v>-0.55000000000000004</v>
          </cell>
          <cell r="N444">
            <v>-0.53</v>
          </cell>
          <cell r="O444">
            <v>-1.1200000000000001</v>
          </cell>
          <cell r="P444">
            <v>-1.27</v>
          </cell>
          <cell r="Q444">
            <v>-0.51</v>
          </cell>
          <cell r="R444">
            <v>0</v>
          </cell>
          <cell r="S444">
            <v>0</v>
          </cell>
          <cell r="T444">
            <v>0</v>
          </cell>
          <cell r="U444">
            <v>0</v>
          </cell>
          <cell r="V444">
            <v>0</v>
          </cell>
          <cell r="W444">
            <v>0</v>
          </cell>
          <cell r="X444">
            <v>0</v>
          </cell>
          <cell r="Y444">
            <v>0</v>
          </cell>
          <cell r="Z444">
            <v>0.5</v>
          </cell>
          <cell r="AA444">
            <v>0.52</v>
          </cell>
          <cell r="AB444">
            <v>-0.5</v>
          </cell>
          <cell r="AC444">
            <v>-0.51</v>
          </cell>
          <cell r="AD444">
            <v>0.5</v>
          </cell>
          <cell r="AE444">
            <v>0.95</v>
          </cell>
          <cell r="AF444">
            <v>0.42</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0.05</v>
          </cell>
          <cell r="BP444">
            <v>0</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0</v>
          </cell>
          <cell r="CH444">
            <v>0</v>
          </cell>
          <cell r="CI444">
            <v>0</v>
          </cell>
          <cell r="CJ444">
            <v>0</v>
          </cell>
          <cell r="CK444">
            <v>0</v>
          </cell>
          <cell r="CL444">
            <v>0</v>
          </cell>
          <cell r="CM444">
            <v>0.68</v>
          </cell>
          <cell r="CN444">
            <v>1.39</v>
          </cell>
          <cell r="CO444">
            <v>1.43</v>
          </cell>
          <cell r="CP444">
            <v>0.89</v>
          </cell>
          <cell r="CQ444">
            <v>0</v>
          </cell>
          <cell r="CR444">
            <v>0</v>
          </cell>
          <cell r="CS444">
            <v>0</v>
          </cell>
          <cell r="CT444">
            <v>0</v>
          </cell>
          <cell r="CU444">
            <v>0</v>
          </cell>
          <cell r="CV444">
            <v>0</v>
          </cell>
          <cell r="CW444">
            <v>0</v>
          </cell>
          <cell r="CX444">
            <v>0</v>
          </cell>
          <cell r="CY444">
            <v>0</v>
          </cell>
          <cell r="CZ444">
            <v>0</v>
          </cell>
          <cell r="DA444">
            <v>0</v>
          </cell>
          <cell r="DB444">
            <v>0</v>
          </cell>
          <cell r="DC444">
            <v>0</v>
          </cell>
          <cell r="DD444">
            <v>0</v>
          </cell>
          <cell r="DE444">
            <v>0</v>
          </cell>
          <cell r="DF444">
            <v>0</v>
          </cell>
          <cell r="DG444">
            <v>0</v>
          </cell>
          <cell r="DH444">
            <v>0</v>
          </cell>
          <cell r="DI444">
            <v>0</v>
          </cell>
          <cell r="DJ444">
            <v>0</v>
          </cell>
          <cell r="DK444">
            <v>0</v>
          </cell>
          <cell r="DL444">
            <v>0</v>
          </cell>
          <cell r="DM444">
            <v>0</v>
          </cell>
          <cell r="DN444">
            <v>0</v>
          </cell>
          <cell r="DO444">
            <v>0</v>
          </cell>
          <cell r="DP444">
            <v>1.1100000000000001</v>
          </cell>
          <cell r="DQ444">
            <v>3.13</v>
          </cell>
          <cell r="DR444">
            <v>3.42</v>
          </cell>
          <cell r="DS444">
            <v>1.39</v>
          </cell>
          <cell r="DT444">
            <v>0</v>
          </cell>
          <cell r="DU444">
            <v>0</v>
          </cell>
          <cell r="DV444">
            <v>0</v>
          </cell>
          <cell r="DW444">
            <v>0</v>
          </cell>
          <cell r="DX444">
            <v>0</v>
          </cell>
          <cell r="DY444">
            <v>0</v>
          </cell>
          <cell r="DZ444">
            <v>0</v>
          </cell>
          <cell r="EA444">
            <v>0</v>
          </cell>
          <cell r="EB444">
            <v>0</v>
          </cell>
          <cell r="EC444">
            <v>0</v>
          </cell>
          <cell r="ED444">
            <v>0</v>
          </cell>
          <cell r="EE444">
            <v>0</v>
          </cell>
          <cell r="EF444">
            <v>0</v>
          </cell>
          <cell r="EG444">
            <v>0</v>
          </cell>
          <cell r="EH444">
            <v>0</v>
          </cell>
          <cell r="EI444">
            <v>0</v>
          </cell>
          <cell r="EJ444">
            <v>0</v>
          </cell>
          <cell r="EK444">
            <v>0</v>
          </cell>
          <cell r="EL444">
            <v>0</v>
          </cell>
          <cell r="EM444">
            <v>0</v>
          </cell>
          <cell r="EN444">
            <v>0</v>
          </cell>
          <cell r="EO444">
            <v>0</v>
          </cell>
          <cell r="EP444">
            <v>0</v>
          </cell>
          <cell r="EQ444">
            <v>0</v>
          </cell>
          <cell r="ER444">
            <v>0</v>
          </cell>
          <cell r="ES444">
            <v>0</v>
          </cell>
          <cell r="ET444">
            <v>0</v>
          </cell>
          <cell r="EU444">
            <v>0</v>
          </cell>
          <cell r="EV444">
            <v>0</v>
          </cell>
          <cell r="EW444">
            <v>0.86</v>
          </cell>
          <cell r="EX444">
            <v>6.37</v>
          </cell>
          <cell r="EY444">
            <v>9.7200000000000006</v>
          </cell>
          <cell r="EZ444">
            <v>4.04</v>
          </cell>
          <cell r="FA444">
            <v>0</v>
          </cell>
          <cell r="FB444">
            <v>0</v>
          </cell>
          <cell r="FC444">
            <v>0</v>
          </cell>
          <cell r="FD444">
            <v>0</v>
          </cell>
          <cell r="FE444">
            <v>0</v>
          </cell>
          <cell r="FF444">
            <v>0</v>
          </cell>
          <cell r="FG444">
            <v>0</v>
          </cell>
          <cell r="FH444">
            <v>0</v>
          </cell>
          <cell r="FI444">
            <v>0</v>
          </cell>
          <cell r="FJ444">
            <v>0</v>
          </cell>
          <cell r="FK444">
            <v>0</v>
          </cell>
          <cell r="FL444">
            <v>0</v>
          </cell>
          <cell r="FM444">
            <v>0</v>
          </cell>
          <cell r="FN444">
            <v>0</v>
          </cell>
          <cell r="FO444">
            <v>0</v>
          </cell>
          <cell r="FP444">
            <v>0</v>
          </cell>
          <cell r="FQ444">
            <v>0</v>
          </cell>
          <cell r="FR444">
            <v>0</v>
          </cell>
          <cell r="FS444">
            <v>0</v>
          </cell>
          <cell r="FT444">
            <v>0</v>
          </cell>
          <cell r="FU444">
            <v>0</v>
          </cell>
          <cell r="FV444">
            <v>0</v>
          </cell>
          <cell r="FW444">
            <v>0</v>
          </cell>
          <cell r="FX444">
            <v>0</v>
          </cell>
          <cell r="FY444">
            <v>0</v>
          </cell>
          <cell r="FZ444">
            <v>0</v>
          </cell>
          <cell r="GA444">
            <v>0</v>
          </cell>
          <cell r="GB444">
            <v>0</v>
          </cell>
          <cell r="GC444">
            <v>0</v>
          </cell>
          <cell r="GD444">
            <v>0</v>
          </cell>
          <cell r="GE444">
            <v>0</v>
          </cell>
          <cell r="GF444">
            <v>0</v>
          </cell>
          <cell r="GG444">
            <v>0</v>
          </cell>
          <cell r="GH444">
            <v>0</v>
          </cell>
          <cell r="GI444">
            <v>0</v>
          </cell>
          <cell r="GJ444">
            <v>0</v>
          </cell>
          <cell r="GK444">
            <v>0</v>
          </cell>
          <cell r="GL444">
            <v>0</v>
          </cell>
          <cell r="GM444">
            <v>0</v>
          </cell>
          <cell r="GN444">
            <v>0</v>
          </cell>
          <cell r="GO444">
            <v>0</v>
          </cell>
          <cell r="GP444">
            <v>0</v>
          </cell>
          <cell r="GQ444">
            <v>0</v>
          </cell>
          <cell r="GR444">
            <v>0</v>
          </cell>
          <cell r="GS444">
            <v>0</v>
          </cell>
          <cell r="GT444">
            <v>0</v>
          </cell>
          <cell r="GU444">
            <v>0</v>
          </cell>
          <cell r="GV444">
            <v>0</v>
          </cell>
          <cell r="GW444">
            <v>0</v>
          </cell>
          <cell r="GX444">
            <v>0</v>
          </cell>
          <cell r="GY444">
            <v>0</v>
          </cell>
          <cell r="GZ444">
            <v>0</v>
          </cell>
          <cell r="HA444">
            <v>0</v>
          </cell>
          <cell r="HB444">
            <v>0</v>
          </cell>
          <cell r="HC444">
            <v>0</v>
          </cell>
          <cell r="HD444">
            <v>0</v>
          </cell>
          <cell r="HE444">
            <v>0</v>
          </cell>
          <cell r="HF444">
            <v>0</v>
          </cell>
          <cell r="HG444">
            <v>0</v>
          </cell>
          <cell r="HH444">
            <v>0</v>
          </cell>
          <cell r="HI444">
            <v>0</v>
          </cell>
          <cell r="HJ444">
            <v>0</v>
          </cell>
          <cell r="HK444">
            <v>0</v>
          </cell>
          <cell r="HL444">
            <v>0</v>
          </cell>
          <cell r="HM444">
            <v>0</v>
          </cell>
          <cell r="HN444">
            <v>0</v>
          </cell>
          <cell r="HO444">
            <v>0</v>
          </cell>
          <cell r="HP444">
            <v>0</v>
          </cell>
          <cell r="HQ444">
            <v>0</v>
          </cell>
          <cell r="HR444">
            <v>0</v>
          </cell>
          <cell r="HS444">
            <v>0</v>
          </cell>
          <cell r="HT444">
            <v>0</v>
          </cell>
          <cell r="HU444">
            <v>0</v>
          </cell>
          <cell r="HV444">
            <v>0</v>
          </cell>
          <cell r="HW444">
            <v>0</v>
          </cell>
          <cell r="HX444">
            <v>1.1599999999999999</v>
          </cell>
          <cell r="HY444">
            <v>5.69</v>
          </cell>
          <cell r="HZ444">
            <v>7.8</v>
          </cell>
          <cell r="IA444">
            <v>3.18</v>
          </cell>
          <cell r="IB444">
            <v>0</v>
          </cell>
          <cell r="IC444">
            <v>0</v>
          </cell>
          <cell r="ID444">
            <v>0</v>
          </cell>
          <cell r="IE444">
            <v>0</v>
          </cell>
          <cell r="IF444">
            <v>0</v>
          </cell>
          <cell r="IG444">
            <v>0</v>
          </cell>
          <cell r="IH444">
            <v>0</v>
          </cell>
          <cell r="II444">
            <v>0</v>
          </cell>
          <cell r="IJ444">
            <v>0</v>
          </cell>
          <cell r="IK444">
            <v>0</v>
          </cell>
          <cell r="IL444">
            <v>0</v>
          </cell>
          <cell r="IM444">
            <v>0</v>
          </cell>
          <cell r="IN444">
            <v>0</v>
          </cell>
          <cell r="IO444">
            <v>0</v>
          </cell>
          <cell r="IP444">
            <v>0</v>
          </cell>
          <cell r="IQ444">
            <v>0</v>
          </cell>
          <cell r="IR444">
            <v>0</v>
          </cell>
          <cell r="IS444">
            <v>0</v>
          </cell>
          <cell r="IT444">
            <v>0</v>
          </cell>
          <cell r="IU444">
            <v>0</v>
          </cell>
          <cell r="IV444">
            <v>0</v>
          </cell>
          <cell r="IW444">
            <v>12.76</v>
          </cell>
          <cell r="IX444">
            <v>37.770000000000003</v>
          </cell>
          <cell r="IY444">
            <v>30.8</v>
          </cell>
          <cell r="IZ444">
            <v>7.06</v>
          </cell>
          <cell r="JA444">
            <v>0</v>
          </cell>
          <cell r="JB444">
            <v>0</v>
          </cell>
          <cell r="JC444">
            <v>0</v>
          </cell>
          <cell r="JD444">
            <v>0</v>
          </cell>
          <cell r="JE444">
            <v>0</v>
          </cell>
          <cell r="JF444">
            <v>0</v>
          </cell>
          <cell r="JG444">
            <v>0</v>
          </cell>
          <cell r="JH444">
            <v>0</v>
          </cell>
          <cell r="JI444">
            <v>0</v>
          </cell>
          <cell r="JJ444">
            <v>0</v>
          </cell>
          <cell r="JK444">
            <v>0</v>
          </cell>
          <cell r="JL444">
            <v>0</v>
          </cell>
          <cell r="JM444">
            <v>0</v>
          </cell>
          <cell r="JN444">
            <v>0</v>
          </cell>
          <cell r="JO444">
            <v>0</v>
          </cell>
          <cell r="JP444">
            <v>0</v>
          </cell>
          <cell r="JQ444">
            <v>0</v>
          </cell>
          <cell r="JR444">
            <v>0</v>
          </cell>
          <cell r="JS444">
            <v>0</v>
          </cell>
          <cell r="JT444">
            <v>0</v>
          </cell>
          <cell r="JU444">
            <v>0</v>
          </cell>
          <cell r="JV444">
            <v>0</v>
          </cell>
          <cell r="JW444">
            <v>0</v>
          </cell>
          <cell r="JX444">
            <v>0</v>
          </cell>
          <cell r="JY444">
            <v>0</v>
          </cell>
          <cell r="JZ444">
            <v>0</v>
          </cell>
          <cell r="KA444">
            <v>0</v>
          </cell>
          <cell r="KB444">
            <v>0</v>
          </cell>
          <cell r="KC444">
            <v>0</v>
          </cell>
          <cell r="KD444">
            <v>0</v>
          </cell>
          <cell r="KE444">
            <v>0</v>
          </cell>
          <cell r="KF444">
            <v>0</v>
          </cell>
          <cell r="KG444">
            <v>0</v>
          </cell>
          <cell r="KH444">
            <v>0</v>
          </cell>
          <cell r="KI444">
            <v>0</v>
          </cell>
          <cell r="KJ444">
            <v>0</v>
          </cell>
          <cell r="KK444">
            <v>0</v>
          </cell>
          <cell r="KL444">
            <v>0</v>
          </cell>
          <cell r="KM444">
            <v>0</v>
          </cell>
          <cell r="KN444">
            <v>0</v>
          </cell>
          <cell r="KO444">
            <v>0</v>
          </cell>
          <cell r="KP444">
            <v>0</v>
          </cell>
          <cell r="KQ444">
            <v>0</v>
          </cell>
          <cell r="KR444">
            <v>0</v>
          </cell>
          <cell r="KS444">
            <v>0</v>
          </cell>
          <cell r="KT444">
            <v>0</v>
          </cell>
          <cell r="KU444">
            <v>0</v>
          </cell>
          <cell r="KV444">
            <v>0</v>
          </cell>
          <cell r="KW444">
            <v>0</v>
          </cell>
          <cell r="KX444">
            <v>0</v>
          </cell>
          <cell r="KY444">
            <v>0</v>
          </cell>
          <cell r="KZ444">
            <v>0</v>
          </cell>
          <cell r="LA444">
            <v>0</v>
          </cell>
          <cell r="LB444">
            <v>0</v>
          </cell>
          <cell r="LC444">
            <v>0</v>
          </cell>
          <cell r="LD444">
            <v>0</v>
          </cell>
          <cell r="LE444">
            <v>0</v>
          </cell>
          <cell r="LF444">
            <v>0</v>
          </cell>
          <cell r="LG444">
            <v>0</v>
          </cell>
          <cell r="LH444">
            <v>0</v>
          </cell>
          <cell r="LI444">
            <v>0</v>
          </cell>
          <cell r="LJ444">
            <v>0</v>
          </cell>
          <cell r="LK444">
            <v>0</v>
          </cell>
          <cell r="LL444">
            <v>0</v>
          </cell>
          <cell r="LM444">
            <v>0</v>
          </cell>
          <cell r="LN444">
            <v>0</v>
          </cell>
          <cell r="LO444">
            <v>0</v>
          </cell>
          <cell r="LP444">
            <v>0</v>
          </cell>
          <cell r="LQ444">
            <v>0</v>
          </cell>
          <cell r="LR444">
            <v>0</v>
          </cell>
          <cell r="LS444">
            <v>0</v>
          </cell>
          <cell r="LT444">
            <v>0</v>
          </cell>
          <cell r="LU444">
            <v>0</v>
          </cell>
          <cell r="LV444">
            <v>0</v>
          </cell>
          <cell r="LW444">
            <v>0</v>
          </cell>
          <cell r="LX444">
            <v>0</v>
          </cell>
          <cell r="LY444">
            <v>0</v>
          </cell>
          <cell r="LZ444">
            <v>0</v>
          </cell>
          <cell r="MA444">
            <v>0</v>
          </cell>
          <cell r="MB444">
            <v>0</v>
          </cell>
          <cell r="MC444">
            <v>0</v>
          </cell>
          <cell r="MD444">
            <v>0</v>
          </cell>
          <cell r="ME444">
            <v>0</v>
          </cell>
        </row>
        <row r="445">
          <cell r="A445">
            <v>9101001</v>
          </cell>
          <cell r="F445" t="str">
            <v>Correio</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v>0</v>
          </cell>
          <cell r="BH445">
            <v>1.82</v>
          </cell>
          <cell r="BI445">
            <v>7.27</v>
          </cell>
          <cell r="BJ445">
            <v>7.14</v>
          </cell>
          <cell r="BK445">
            <v>1.69</v>
          </cell>
          <cell r="BL445">
            <v>0</v>
          </cell>
          <cell r="BM445">
            <v>0</v>
          </cell>
          <cell r="BN445">
            <v>0</v>
          </cell>
          <cell r="BO445">
            <v>0</v>
          </cell>
          <cell r="BP445">
            <v>0</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0</v>
          </cell>
          <cell r="CH445">
            <v>0.4</v>
          </cell>
          <cell r="CI445">
            <v>1.36</v>
          </cell>
          <cell r="CJ445">
            <v>1.66</v>
          </cell>
          <cell r="CK445">
            <v>0.7</v>
          </cell>
          <cell r="CL445">
            <v>0</v>
          </cell>
          <cell r="CM445">
            <v>0</v>
          </cell>
          <cell r="CN445">
            <v>0</v>
          </cell>
          <cell r="CO445">
            <v>0</v>
          </cell>
          <cell r="CP445">
            <v>2.33</v>
          </cell>
          <cell r="CQ445">
            <v>5.31</v>
          </cell>
          <cell r="CR445">
            <v>3.16</v>
          </cell>
          <cell r="CS445">
            <v>0.25</v>
          </cell>
          <cell r="CT445">
            <v>0</v>
          </cell>
          <cell r="CU445">
            <v>0</v>
          </cell>
          <cell r="CV445">
            <v>0</v>
          </cell>
          <cell r="CW445">
            <v>0</v>
          </cell>
          <cell r="CX445">
            <v>0</v>
          </cell>
          <cell r="CY445">
            <v>0</v>
          </cell>
          <cell r="CZ445">
            <v>0</v>
          </cell>
          <cell r="DA445">
            <v>0</v>
          </cell>
          <cell r="DB445">
            <v>0</v>
          </cell>
          <cell r="DC445">
            <v>0</v>
          </cell>
          <cell r="DD445">
            <v>0</v>
          </cell>
          <cell r="DE445">
            <v>0</v>
          </cell>
          <cell r="DF445">
            <v>0.39</v>
          </cell>
          <cell r="DG445">
            <v>1.49</v>
          </cell>
          <cell r="DH445">
            <v>0.87</v>
          </cell>
          <cell r="DI445">
            <v>0.87</v>
          </cell>
          <cell r="DJ445">
            <v>0</v>
          </cell>
          <cell r="DK445">
            <v>0</v>
          </cell>
          <cell r="DL445">
            <v>0</v>
          </cell>
          <cell r="DM445">
            <v>0</v>
          </cell>
          <cell r="DN445">
            <v>0</v>
          </cell>
          <cell r="DO445">
            <v>0</v>
          </cell>
          <cell r="DP445">
            <v>0</v>
          </cell>
          <cell r="DQ445">
            <v>0</v>
          </cell>
          <cell r="DR445">
            <v>0</v>
          </cell>
          <cell r="DS445">
            <v>0</v>
          </cell>
          <cell r="DT445">
            <v>0</v>
          </cell>
          <cell r="DU445">
            <v>0</v>
          </cell>
          <cell r="DV445">
            <v>0</v>
          </cell>
          <cell r="DW445">
            <v>0</v>
          </cell>
          <cell r="DX445">
            <v>2.0499999999999998</v>
          </cell>
          <cell r="DY445">
            <v>4.47</v>
          </cell>
          <cell r="DZ445">
            <v>2.84</v>
          </cell>
          <cell r="EA445">
            <v>0.48</v>
          </cell>
          <cell r="EB445">
            <v>0</v>
          </cell>
          <cell r="EC445">
            <v>0</v>
          </cell>
          <cell r="ED445">
            <v>0</v>
          </cell>
          <cell r="EE445">
            <v>0.88</v>
          </cell>
          <cell r="EF445">
            <v>1.31</v>
          </cell>
          <cell r="EG445">
            <v>0.43</v>
          </cell>
          <cell r="EH445">
            <v>0</v>
          </cell>
          <cell r="EI445">
            <v>0</v>
          </cell>
          <cell r="EJ445">
            <v>0</v>
          </cell>
          <cell r="EK445">
            <v>0</v>
          </cell>
          <cell r="EL445">
            <v>0</v>
          </cell>
          <cell r="EM445">
            <v>0</v>
          </cell>
          <cell r="EN445">
            <v>0</v>
          </cell>
          <cell r="EO445">
            <v>0</v>
          </cell>
          <cell r="EP445">
            <v>0</v>
          </cell>
          <cell r="EQ445">
            <v>0</v>
          </cell>
          <cell r="ER445">
            <v>0</v>
          </cell>
          <cell r="ES445">
            <v>0</v>
          </cell>
          <cell r="ET445">
            <v>0</v>
          </cell>
          <cell r="EU445">
            <v>0</v>
          </cell>
          <cell r="EV445">
            <v>0</v>
          </cell>
          <cell r="EW445">
            <v>0</v>
          </cell>
          <cell r="EX445">
            <v>0</v>
          </cell>
          <cell r="EY445">
            <v>0</v>
          </cell>
          <cell r="EZ445">
            <v>1.78</v>
          </cell>
          <cell r="FA445">
            <v>3.41</v>
          </cell>
          <cell r="FB445">
            <v>2.2200000000000002</v>
          </cell>
          <cell r="FC445">
            <v>1.06</v>
          </cell>
          <cell r="FD445">
            <v>1.23</v>
          </cell>
          <cell r="FE445">
            <v>1.21</v>
          </cell>
          <cell r="FF445">
            <v>0.42</v>
          </cell>
          <cell r="FG445">
            <v>0</v>
          </cell>
          <cell r="FH445">
            <v>0</v>
          </cell>
          <cell r="FI445">
            <v>0</v>
          </cell>
          <cell r="FJ445">
            <v>0</v>
          </cell>
          <cell r="FK445">
            <v>0</v>
          </cell>
          <cell r="FL445">
            <v>0</v>
          </cell>
          <cell r="FM445">
            <v>0</v>
          </cell>
          <cell r="FN445">
            <v>0</v>
          </cell>
          <cell r="FO445">
            <v>0</v>
          </cell>
          <cell r="FP445">
            <v>0</v>
          </cell>
          <cell r="FQ445">
            <v>0</v>
          </cell>
          <cell r="FR445">
            <v>0</v>
          </cell>
          <cell r="FS445">
            <v>0</v>
          </cell>
          <cell r="FT445">
            <v>0</v>
          </cell>
          <cell r="FU445">
            <v>0</v>
          </cell>
          <cell r="FV445">
            <v>0</v>
          </cell>
          <cell r="FW445">
            <v>0</v>
          </cell>
          <cell r="FX445">
            <v>0</v>
          </cell>
          <cell r="FY445">
            <v>0</v>
          </cell>
          <cell r="FZ445">
            <v>0</v>
          </cell>
          <cell r="GA445">
            <v>0</v>
          </cell>
          <cell r="GB445">
            <v>0</v>
          </cell>
          <cell r="GC445">
            <v>1.17</v>
          </cell>
          <cell r="GD445">
            <v>1.17</v>
          </cell>
          <cell r="GE445">
            <v>1.97</v>
          </cell>
          <cell r="GF445">
            <v>4.68</v>
          </cell>
          <cell r="GG445">
            <v>3.64</v>
          </cell>
          <cell r="GH445">
            <v>0.95</v>
          </cell>
          <cell r="GI445">
            <v>0</v>
          </cell>
          <cell r="GJ445">
            <v>0</v>
          </cell>
          <cell r="GK445">
            <v>0</v>
          </cell>
          <cell r="GL445">
            <v>0</v>
          </cell>
          <cell r="GM445">
            <v>0</v>
          </cell>
          <cell r="GN445">
            <v>0</v>
          </cell>
          <cell r="GO445">
            <v>0</v>
          </cell>
          <cell r="GP445">
            <v>0</v>
          </cell>
          <cell r="GQ445">
            <v>0</v>
          </cell>
          <cell r="GR445">
            <v>0</v>
          </cell>
          <cell r="GS445">
            <v>0</v>
          </cell>
          <cell r="GT445">
            <v>0</v>
          </cell>
          <cell r="GU445">
            <v>0</v>
          </cell>
          <cell r="GV445">
            <v>0</v>
          </cell>
          <cell r="GW445">
            <v>0</v>
          </cell>
          <cell r="GX445">
            <v>0</v>
          </cell>
          <cell r="GY445">
            <v>0</v>
          </cell>
          <cell r="GZ445">
            <v>0</v>
          </cell>
          <cell r="HA445">
            <v>0.47</v>
          </cell>
          <cell r="HB445">
            <v>1.39</v>
          </cell>
          <cell r="HC445">
            <v>1.19</v>
          </cell>
          <cell r="HD445">
            <v>0.27</v>
          </cell>
          <cell r="HE445">
            <v>0</v>
          </cell>
          <cell r="HF445">
            <v>0</v>
          </cell>
          <cell r="HG445">
            <v>0</v>
          </cell>
          <cell r="HH445">
            <v>0</v>
          </cell>
          <cell r="HI445">
            <v>0</v>
          </cell>
          <cell r="HJ445">
            <v>0</v>
          </cell>
          <cell r="HK445">
            <v>0</v>
          </cell>
          <cell r="HL445">
            <v>0</v>
          </cell>
          <cell r="HM445">
            <v>0</v>
          </cell>
          <cell r="HN445">
            <v>0</v>
          </cell>
          <cell r="HO445">
            <v>0</v>
          </cell>
          <cell r="HP445">
            <v>0</v>
          </cell>
          <cell r="HQ445">
            <v>0</v>
          </cell>
          <cell r="HR445">
            <v>0</v>
          </cell>
          <cell r="HS445">
            <v>0</v>
          </cell>
          <cell r="HT445">
            <v>0</v>
          </cell>
          <cell r="HU445">
            <v>0</v>
          </cell>
          <cell r="HV445">
            <v>0</v>
          </cell>
          <cell r="HW445">
            <v>0</v>
          </cell>
          <cell r="HX445">
            <v>0</v>
          </cell>
          <cell r="HY445">
            <v>0.42</v>
          </cell>
          <cell r="HZ445">
            <v>1.1499999999999999</v>
          </cell>
          <cell r="IA445">
            <v>3.81</v>
          </cell>
          <cell r="IB445">
            <v>5.38</v>
          </cell>
          <cell r="IC445">
            <v>2.2400000000000002</v>
          </cell>
          <cell r="ID445">
            <v>0</v>
          </cell>
          <cell r="IE445">
            <v>0</v>
          </cell>
          <cell r="IF445">
            <v>0</v>
          </cell>
          <cell r="IG445">
            <v>0</v>
          </cell>
          <cell r="IH445">
            <v>0</v>
          </cell>
          <cell r="II445">
            <v>0</v>
          </cell>
          <cell r="IJ445">
            <v>0</v>
          </cell>
          <cell r="IK445">
            <v>0</v>
          </cell>
          <cell r="IL445">
            <v>0</v>
          </cell>
          <cell r="IM445">
            <v>0</v>
          </cell>
          <cell r="IN445">
            <v>0</v>
          </cell>
          <cell r="IO445">
            <v>0</v>
          </cell>
          <cell r="IP445">
            <v>0</v>
          </cell>
          <cell r="IQ445">
            <v>0</v>
          </cell>
          <cell r="IR445">
            <v>0</v>
          </cell>
          <cell r="IS445">
            <v>0</v>
          </cell>
          <cell r="IT445">
            <v>0</v>
          </cell>
          <cell r="IU445">
            <v>3.55</v>
          </cell>
          <cell r="IV445">
            <v>5.86</v>
          </cell>
          <cell r="IW445">
            <v>2.2200000000000002</v>
          </cell>
          <cell r="IX445">
            <v>0</v>
          </cell>
          <cell r="IY445">
            <v>0</v>
          </cell>
          <cell r="IZ445">
            <v>0</v>
          </cell>
          <cell r="JA445">
            <v>0</v>
          </cell>
          <cell r="JB445">
            <v>0</v>
          </cell>
          <cell r="JC445">
            <v>0</v>
          </cell>
          <cell r="JD445">
            <v>0</v>
          </cell>
          <cell r="JE445">
            <v>0</v>
          </cell>
          <cell r="JF445">
            <v>0</v>
          </cell>
          <cell r="JG445">
            <v>0</v>
          </cell>
          <cell r="JH445">
            <v>0</v>
          </cell>
          <cell r="JI445">
            <v>0</v>
          </cell>
          <cell r="JJ445">
            <v>0</v>
          </cell>
          <cell r="JK445">
            <v>2.39</v>
          </cell>
          <cell r="JL445">
            <v>4.72</v>
          </cell>
          <cell r="JM445">
            <v>2.2799999999999998</v>
          </cell>
          <cell r="JN445">
            <v>0</v>
          </cell>
          <cell r="JO445">
            <v>0</v>
          </cell>
          <cell r="JP445">
            <v>0</v>
          </cell>
          <cell r="JQ445">
            <v>0</v>
          </cell>
          <cell r="JR445">
            <v>0</v>
          </cell>
          <cell r="JS445">
            <v>0</v>
          </cell>
          <cell r="JT445">
            <v>0</v>
          </cell>
          <cell r="JU445">
            <v>0</v>
          </cell>
          <cell r="JV445">
            <v>0.67</v>
          </cell>
          <cell r="JW445">
            <v>2.1800000000000002</v>
          </cell>
          <cell r="JX445">
            <v>4.8499999999999996</v>
          </cell>
          <cell r="JY445">
            <v>5.66</v>
          </cell>
          <cell r="JZ445">
            <v>3.34</v>
          </cell>
          <cell r="KA445">
            <v>0</v>
          </cell>
          <cell r="KB445">
            <v>0</v>
          </cell>
          <cell r="KC445">
            <v>0</v>
          </cell>
          <cell r="KD445">
            <v>0</v>
          </cell>
          <cell r="KE445">
            <v>0</v>
          </cell>
          <cell r="KF445">
            <v>0</v>
          </cell>
          <cell r="KG445">
            <v>0</v>
          </cell>
          <cell r="KH445">
            <v>0</v>
          </cell>
          <cell r="KI445">
            <v>0</v>
          </cell>
          <cell r="KJ445">
            <v>0</v>
          </cell>
          <cell r="KK445">
            <v>0</v>
          </cell>
          <cell r="KL445">
            <v>0</v>
          </cell>
          <cell r="KM445">
            <v>0</v>
          </cell>
          <cell r="KN445">
            <v>0</v>
          </cell>
          <cell r="KO445">
            <v>0</v>
          </cell>
          <cell r="KP445">
            <v>0</v>
          </cell>
          <cell r="KQ445">
            <v>0</v>
          </cell>
          <cell r="KR445">
            <v>1.6</v>
          </cell>
          <cell r="KS445">
            <v>5.34</v>
          </cell>
          <cell r="KT445">
            <v>5.9</v>
          </cell>
          <cell r="KU445">
            <v>2.14</v>
          </cell>
          <cell r="KV445">
            <v>0</v>
          </cell>
          <cell r="KW445">
            <v>0</v>
          </cell>
          <cell r="KX445">
            <v>0</v>
          </cell>
          <cell r="KY445">
            <v>0</v>
          </cell>
          <cell r="KZ445">
            <v>0</v>
          </cell>
          <cell r="LA445">
            <v>0</v>
          </cell>
          <cell r="LB445">
            <v>0</v>
          </cell>
          <cell r="LC445">
            <v>0</v>
          </cell>
          <cell r="LD445">
            <v>0.13</v>
          </cell>
          <cell r="LE445">
            <v>0.3</v>
          </cell>
          <cell r="LF445">
            <v>0.17</v>
          </cell>
          <cell r="LG445">
            <v>0</v>
          </cell>
          <cell r="LH445">
            <v>0</v>
          </cell>
          <cell r="LI445">
            <v>0</v>
          </cell>
          <cell r="LJ445">
            <v>0</v>
          </cell>
          <cell r="LK445">
            <v>0</v>
          </cell>
          <cell r="LL445">
            <v>0</v>
          </cell>
          <cell r="LM445">
            <v>0</v>
          </cell>
          <cell r="LN445">
            <v>0</v>
          </cell>
          <cell r="LO445">
            <v>0</v>
          </cell>
          <cell r="LP445">
            <v>1.6</v>
          </cell>
          <cell r="LQ445">
            <v>5.34</v>
          </cell>
          <cell r="LR445">
            <v>5.9</v>
          </cell>
          <cell r="LS445">
            <v>2.14</v>
          </cell>
          <cell r="LT445">
            <v>0</v>
          </cell>
          <cell r="LU445">
            <v>0</v>
          </cell>
          <cell r="LV445">
            <v>0</v>
          </cell>
          <cell r="LW445">
            <v>0</v>
          </cell>
          <cell r="LX445">
            <v>0</v>
          </cell>
          <cell r="LY445">
            <v>0</v>
          </cell>
          <cell r="LZ445">
            <v>0</v>
          </cell>
          <cell r="MA445">
            <v>0</v>
          </cell>
          <cell r="MB445">
            <v>0.13</v>
          </cell>
          <cell r="MC445">
            <v>0.3</v>
          </cell>
          <cell r="MD445">
            <v>0.17</v>
          </cell>
          <cell r="ME445">
            <v>0</v>
          </cell>
        </row>
        <row r="446">
          <cell r="E446" t="str">
            <v>Saúde</v>
          </cell>
          <cell r="H446">
            <v>0.28200142002375383</v>
          </cell>
          <cell r="I446">
            <v>0.4937530609970372</v>
          </cell>
          <cell r="J446">
            <v>0.25148514115732973</v>
          </cell>
          <cell r="K446">
            <v>0.20431011980569505</v>
          </cell>
          <cell r="L446">
            <v>0.4419604784413031</v>
          </cell>
          <cell r="M446">
            <v>0.35207357768533037</v>
          </cell>
          <cell r="N446">
            <v>0.83051995815482627</v>
          </cell>
          <cell r="O446">
            <v>2.4228365217736725</v>
          </cell>
          <cell r="P446">
            <v>2.8832637834375356</v>
          </cell>
          <cell r="Q446">
            <v>1.4030458258906346</v>
          </cell>
          <cell r="R446">
            <v>0.44201044887704016</v>
          </cell>
          <cell r="S446">
            <v>0.30545654935305672</v>
          </cell>
          <cell r="T446">
            <v>0.3252021525972757</v>
          </cell>
          <cell r="U446">
            <v>0.32506529116590299</v>
          </cell>
          <cell r="V446">
            <v>0.44032223153332589</v>
          </cell>
          <cell r="W446">
            <v>0.49519594055132377</v>
          </cell>
          <cell r="X446">
            <v>0.46619419053192568</v>
          </cell>
          <cell r="Y446">
            <v>0.3603425711983953</v>
          </cell>
          <cell r="Z446">
            <v>0.47293983933150219</v>
          </cell>
          <cell r="AA446">
            <v>0.64453482398435602</v>
          </cell>
          <cell r="AB446">
            <v>0.59712340967427213</v>
          </cell>
          <cell r="AC446">
            <v>0.4574143353562623</v>
          </cell>
          <cell r="AD446">
            <v>0.41486497906331121</v>
          </cell>
          <cell r="AE446">
            <v>0.3751634581184588</v>
          </cell>
          <cell r="AF446">
            <v>0.94616488397239529</v>
          </cell>
          <cell r="AG446">
            <v>1.0191760600361346</v>
          </cell>
          <cell r="AH446">
            <v>0.39447970544198258</v>
          </cell>
          <cell r="AI446">
            <v>0.39865353923381908</v>
          </cell>
          <cell r="AJ446">
            <v>0.57118195855036658</v>
          </cell>
          <cell r="AK446">
            <v>0.54759491748333133</v>
          </cell>
          <cell r="AL446">
            <v>0.80516082086929941</v>
          </cell>
          <cell r="AM446">
            <v>1.5452027619992601</v>
          </cell>
          <cell r="AN446">
            <v>1.8761066677653613</v>
          </cell>
          <cell r="AO446">
            <v>1.2825646004652838</v>
          </cell>
          <cell r="AP446">
            <v>0.65863062400971006</v>
          </cell>
          <cell r="AQ446">
            <v>0.44814125957275747</v>
          </cell>
          <cell r="AR446">
            <v>0.39569776088330055</v>
          </cell>
          <cell r="AS446">
            <v>0.4787216959735402</v>
          </cell>
          <cell r="AT446">
            <v>0.42272085887434196</v>
          </cell>
          <cell r="AU446">
            <v>0.2225958945411953</v>
          </cell>
          <cell r="AV446">
            <v>0.1767825149211211</v>
          </cell>
          <cell r="AW446">
            <v>0.35057142677389302</v>
          </cell>
          <cell r="AX446">
            <v>0.37710957097533943</v>
          </cell>
          <cell r="AY446">
            <v>0.33547741475706372</v>
          </cell>
          <cell r="AZ446">
            <v>0.20107778817577648</v>
          </cell>
          <cell r="BA446">
            <v>0.22183457280374266</v>
          </cell>
          <cell r="BB446">
            <v>0.51880718319480301</v>
          </cell>
          <cell r="BC446">
            <v>0.50758125766571893</v>
          </cell>
          <cell r="BD446">
            <v>0.43585962682293811</v>
          </cell>
          <cell r="BE446">
            <v>0.50132467443677819</v>
          </cell>
          <cell r="BF446">
            <v>0.44364510971054416</v>
          </cell>
          <cell r="BG446">
            <v>0.31048921620516812</v>
          </cell>
          <cell r="BH446">
            <v>0.2119109776251715</v>
          </cell>
          <cell r="BI446">
            <v>0.16525073507122773</v>
          </cell>
          <cell r="BJ446">
            <v>0.28229879674784375</v>
          </cell>
          <cell r="BK446">
            <v>0.62278466128622623</v>
          </cell>
          <cell r="BL446">
            <v>0.79076133238473956</v>
          </cell>
          <cell r="BM446">
            <v>0.73858420979402284</v>
          </cell>
          <cell r="BN446">
            <v>0.3594226525239983</v>
          </cell>
          <cell r="BO446">
            <v>6.3846885967429226E-2</v>
          </cell>
          <cell r="BP446">
            <v>0.10364362640460037</v>
          </cell>
          <cell r="BQ446">
            <v>0.14085723285541113</v>
          </cell>
          <cell r="BR446">
            <v>0.23294536855538103</v>
          </cell>
          <cell r="BS446">
            <v>0.28985012518559289</v>
          </cell>
          <cell r="BT446">
            <v>0.29778897810286775</v>
          </cell>
          <cell r="BU446">
            <v>0.33267789265123371</v>
          </cell>
          <cell r="BV446">
            <v>0.38471059987084538</v>
          </cell>
          <cell r="BW446">
            <v>0.4495058549890788</v>
          </cell>
          <cell r="BX446">
            <v>0.45259505995093552</v>
          </cell>
          <cell r="BY446">
            <v>0.531305846498349</v>
          </cell>
          <cell r="BZ446">
            <v>-5.3492828685575255E-2</v>
          </cell>
          <cell r="CA446">
            <v>-0.42102732045287883</v>
          </cell>
          <cell r="CB446">
            <v>0.17860483900518359</v>
          </cell>
          <cell r="CC446">
            <v>0.33169618802645262</v>
          </cell>
          <cell r="CD446">
            <v>0.31364051256536357</v>
          </cell>
          <cell r="CE446">
            <v>0.4393799449662823</v>
          </cell>
          <cell r="CF446">
            <v>0.31360591845605629</v>
          </cell>
          <cell r="CG446">
            <v>0.30095985615258347</v>
          </cell>
          <cell r="CH446">
            <v>0.46537030184840478</v>
          </cell>
          <cell r="CI446">
            <v>0.91090645885185162</v>
          </cell>
          <cell r="CJ446">
            <v>1.1596398197047009</v>
          </cell>
          <cell r="CK446">
            <v>0.76267220838504102</v>
          </cell>
          <cell r="CL446">
            <v>0.5380899807999775</v>
          </cell>
          <cell r="CM446">
            <v>0.58843427358010403</v>
          </cell>
          <cell r="CN446">
            <v>0.48741334386475738</v>
          </cell>
          <cell r="CO446">
            <v>0.41842868017722201</v>
          </cell>
          <cell r="CP446">
            <v>0.19850018795816149</v>
          </cell>
          <cell r="CQ446">
            <v>-2.6951234178927454E-2</v>
          </cell>
          <cell r="CR446">
            <v>0.17914668546307513</v>
          </cell>
          <cell r="CS446">
            <v>0.38676547265640093</v>
          </cell>
          <cell r="CT446">
            <v>0.27788776834548773</v>
          </cell>
          <cell r="CU446">
            <v>0.30483582795635045</v>
          </cell>
          <cell r="CV446">
            <v>0.34664603242882208</v>
          </cell>
          <cell r="CW446">
            <v>0.29369226063031989</v>
          </cell>
          <cell r="CX446">
            <v>0.24567334621053291</v>
          </cell>
          <cell r="CY446">
            <v>0.14331989348800039</v>
          </cell>
          <cell r="CZ446">
            <v>0.56409168476574623</v>
          </cell>
          <cell r="DA446">
            <v>0.56409168476574623</v>
          </cell>
          <cell r="DB446">
            <v>0.57368203631536219</v>
          </cell>
          <cell r="DC446">
            <v>0.40824079492267118</v>
          </cell>
          <cell r="DD446">
            <v>0.28205531050480981</v>
          </cell>
          <cell r="DE446">
            <v>0.41312137973904395</v>
          </cell>
          <cell r="DF446">
            <v>0.82631188266066158</v>
          </cell>
          <cell r="DG446">
            <v>1.7791899877174238</v>
          </cell>
          <cell r="DH446">
            <v>2.0027794286315546</v>
          </cell>
          <cell r="DI446">
            <v>0.97678691893254277</v>
          </cell>
          <cell r="DJ446">
            <v>0.52033780433545107</v>
          </cell>
          <cell r="DK446">
            <v>0.44786075253289725</v>
          </cell>
          <cell r="DL446">
            <v>0.24219097213874693</v>
          </cell>
          <cell r="DM446">
            <v>0.22172587801417074</v>
          </cell>
          <cell r="DN446">
            <v>0.27955074386140483</v>
          </cell>
          <cell r="DO446">
            <v>0.22453994868080465</v>
          </cell>
          <cell r="DP446">
            <v>0.29986037108181041</v>
          </cell>
          <cell r="DQ446">
            <v>0.32012549083988667</v>
          </cell>
          <cell r="DR446">
            <v>0.14577318081805954</v>
          </cell>
          <cell r="DS446">
            <v>9.2145503655469072E-2</v>
          </cell>
          <cell r="DT446">
            <v>7.0001049619779168E-2</v>
          </cell>
          <cell r="DU446">
            <v>0.17601403072080518</v>
          </cell>
          <cell r="DV446">
            <v>0.36851049580309764</v>
          </cell>
          <cell r="DW446">
            <v>0.31265448169275079</v>
          </cell>
          <cell r="DX446">
            <v>0.11944857593783337</v>
          </cell>
          <cell r="DY446">
            <v>0.28020712030817058</v>
          </cell>
          <cell r="DZ446">
            <v>0.2686290603519339</v>
          </cell>
          <cell r="EA446">
            <v>-1.188748254006116E-2</v>
          </cell>
          <cell r="EB446">
            <v>0.14104196912491343</v>
          </cell>
          <cell r="EC446">
            <v>0.2574774995932238</v>
          </cell>
          <cell r="ED446">
            <v>0.62360345811493045</v>
          </cell>
          <cell r="EE446">
            <v>1.4300813166051685</v>
          </cell>
          <cell r="EF446">
            <v>1.3676342484351058</v>
          </cell>
          <cell r="EG446">
            <v>0.85691989652932576</v>
          </cell>
          <cell r="EH446">
            <v>0.72736661450017714</v>
          </cell>
          <cell r="EI446">
            <v>0.48702547247824451</v>
          </cell>
          <cell r="EJ446">
            <v>0.30500004689374771</v>
          </cell>
          <cell r="EK446">
            <v>0.14553631384127835</v>
          </cell>
          <cell r="EL446">
            <v>9.0962215861262533E-2</v>
          </cell>
          <cell r="EM446">
            <v>0.3179778102570448</v>
          </cell>
          <cell r="EN446">
            <v>0.42430507158966402</v>
          </cell>
          <cell r="EO446">
            <v>0.34512321876207708</v>
          </cell>
          <cell r="EP446">
            <v>0.15812386025075631</v>
          </cell>
          <cell r="EQ446">
            <v>7.9408670526409618E-3</v>
          </cell>
          <cell r="ER446">
            <v>0.13403546075514688</v>
          </cell>
          <cell r="ES446">
            <v>0.31679370854882172</v>
          </cell>
          <cell r="ET446">
            <v>0.3135049544531241</v>
          </cell>
          <cell r="EU446">
            <v>0.33196849338858381</v>
          </cell>
          <cell r="EV446">
            <v>0.28639494635963852</v>
          </cell>
          <cell r="EW446">
            <v>0.24706997664062127</v>
          </cell>
          <cell r="EX446">
            <v>0.22686768375903033</v>
          </cell>
          <cell r="EY446">
            <v>0.16105119053468367</v>
          </cell>
          <cell r="EZ446">
            <v>0.2099357737461755</v>
          </cell>
          <cell r="FA446">
            <v>0.34039646979950083</v>
          </cell>
          <cell r="FB446">
            <v>0.64990354590517518</v>
          </cell>
          <cell r="FC446">
            <v>1.5416316730823747</v>
          </cell>
          <cell r="FD446">
            <v>1.7442683372230048</v>
          </cell>
          <cell r="FE446">
            <v>0.89844043564988796</v>
          </cell>
          <cell r="FF446">
            <v>0.53888766564593016</v>
          </cell>
          <cell r="FG446">
            <v>0.52621838725040493</v>
          </cell>
          <cell r="FH446">
            <v>0.3860512122909498</v>
          </cell>
          <cell r="FI446">
            <v>0.30366573257332102</v>
          </cell>
          <cell r="FJ446">
            <v>0.43364000510676326</v>
          </cell>
          <cell r="FK446">
            <v>0.46064356908575615</v>
          </cell>
          <cell r="FL446">
            <v>0.29971387149707657</v>
          </cell>
          <cell r="FM446">
            <v>0.29227812862892322</v>
          </cell>
          <cell r="FN446">
            <v>0.33963110238106642</v>
          </cell>
          <cell r="FO446">
            <v>0.36956023279917088</v>
          </cell>
          <cell r="FP446">
            <v>0.41784754294846183</v>
          </cell>
          <cell r="FQ446">
            <v>0.42017323337055346</v>
          </cell>
          <cell r="FR446">
            <v>0.45474950444401818</v>
          </cell>
          <cell r="FS446">
            <v>0.41780541938780391</v>
          </cell>
          <cell r="FT446">
            <v>0.34629456943490822</v>
          </cell>
          <cell r="FU446">
            <v>0.32959886529172733</v>
          </cell>
          <cell r="FV446">
            <v>0.41345165989419613</v>
          </cell>
          <cell r="FW446">
            <v>0.58915864719446587</v>
          </cell>
          <cell r="FX446">
            <v>0.53271609108916973</v>
          </cell>
          <cell r="FY446">
            <v>0.2930509021113244</v>
          </cell>
          <cell r="FZ446">
            <v>0.53646390568782065</v>
          </cell>
          <cell r="GA446">
            <v>1.1199570519211599</v>
          </cell>
          <cell r="GB446">
            <v>1.2656823430450408</v>
          </cell>
          <cell r="GC446">
            <v>0.80086881516877095</v>
          </cell>
          <cell r="GD446">
            <v>0.37453509197984336</v>
          </cell>
          <cell r="GE446">
            <v>0.3066756830684132</v>
          </cell>
          <cell r="GF446">
            <v>0.33138933910962332</v>
          </cell>
          <cell r="GG446">
            <v>0.40468182851944512</v>
          </cell>
          <cell r="GH446">
            <v>0.5764626406749368</v>
          </cell>
          <cell r="GI446">
            <v>0.55302262800291191</v>
          </cell>
          <cell r="GJ446">
            <v>0.47423174032021531</v>
          </cell>
          <cell r="GK446">
            <v>0.32483607178011659</v>
          </cell>
          <cell r="GL446">
            <v>0.27578027427914786</v>
          </cell>
          <cell r="GM446">
            <v>0.33600340032788872</v>
          </cell>
          <cell r="GN446">
            <v>0.31598521980606686</v>
          </cell>
          <cell r="GO446">
            <v>0.4046196570141668</v>
          </cell>
          <cell r="GP446">
            <v>0.2240647427320277</v>
          </cell>
          <cell r="GQ446">
            <v>0.20976403158440293</v>
          </cell>
          <cell r="GR446">
            <v>0.43345384838625911</v>
          </cell>
          <cell r="GS446">
            <v>0.44175636307881017</v>
          </cell>
          <cell r="GT446">
            <v>0.26644269866355702</v>
          </cell>
          <cell r="GU446">
            <v>0.3303478220703035</v>
          </cell>
          <cell r="GV446">
            <v>0.37117145013942171</v>
          </cell>
          <cell r="GW446">
            <v>0.23136102621098451</v>
          </cell>
          <cell r="GX446">
            <v>0.79736182221948071</v>
          </cell>
          <cell r="GY446">
            <v>1.867653283824553</v>
          </cell>
          <cell r="GZ446">
            <v>1.8409192945770998</v>
          </cell>
          <cell r="HA446">
            <v>1.154660272759205</v>
          </cell>
          <cell r="HB446">
            <v>0.64743746492119603</v>
          </cell>
          <cell r="HC446">
            <v>0.30447507198060314</v>
          </cell>
          <cell r="HD446">
            <v>0.25180384917993104</v>
          </cell>
          <cell r="HE446">
            <v>0.35664975003787314</v>
          </cell>
          <cell r="HF446">
            <v>0.33661340502008641</v>
          </cell>
          <cell r="HG446">
            <v>0.23858950547376367</v>
          </cell>
          <cell r="HH446">
            <v>0.44892802219340822</v>
          </cell>
          <cell r="HI446">
            <v>0.38301411853529632</v>
          </cell>
          <cell r="HJ446">
            <v>0.19529015169756797</v>
          </cell>
          <cell r="HK446">
            <v>0.27298857168737445</v>
          </cell>
          <cell r="HL446">
            <v>0.35243109017902968</v>
          </cell>
          <cell r="HM446">
            <v>0.49122270345579544</v>
          </cell>
          <cell r="HN446">
            <v>0.52457089693357328</v>
          </cell>
          <cell r="HO446">
            <v>0.36606199718194626</v>
          </cell>
          <cell r="HP446">
            <v>0.39916690671477734</v>
          </cell>
          <cell r="HQ446">
            <v>0.54839734615618729</v>
          </cell>
          <cell r="HR446">
            <v>0.58674460677744511</v>
          </cell>
          <cell r="HS446">
            <v>0.45025366343564077</v>
          </cell>
          <cell r="HT446">
            <v>0.32045278767394408</v>
          </cell>
          <cell r="HU446">
            <v>0.31269009506660761</v>
          </cell>
          <cell r="HV446">
            <v>0.71142638693498073</v>
          </cell>
          <cell r="HW446">
            <v>1.2982066635958853</v>
          </cell>
          <cell r="HX446">
            <v>1.4324135451095605</v>
          </cell>
          <cell r="HY446">
            <v>1.1106198321891687</v>
          </cell>
          <cell r="HZ446">
            <v>0.68789003353006328</v>
          </cell>
          <cell r="IA446">
            <v>0.50416882624838977</v>
          </cell>
          <cell r="IB446">
            <v>0.5325036330608538</v>
          </cell>
          <cell r="IC446">
            <v>0.46566049448136987</v>
          </cell>
          <cell r="ID446">
            <v>0.47423772531865149</v>
          </cell>
          <cell r="IE446">
            <v>0.43834310607316745</v>
          </cell>
          <cell r="IF446">
            <v>0.3326553595862089</v>
          </cell>
          <cell r="IG446">
            <v>0.40980049350024078</v>
          </cell>
          <cell r="IH446">
            <v>0.49797764640401943</v>
          </cell>
          <cell r="II446">
            <v>0.44673613308620769</v>
          </cell>
          <cell r="IJ446">
            <v>0.36492885720302021</v>
          </cell>
          <cell r="IK446">
            <v>0.40874273058727811</v>
          </cell>
          <cell r="IL446">
            <v>0.47019614921780983</v>
          </cell>
          <cell r="IM446">
            <v>0.51695167005956411</v>
          </cell>
          <cell r="IN446">
            <v>0.517661394983853</v>
          </cell>
          <cell r="IO446">
            <v>0.50581291961531494</v>
          </cell>
          <cell r="IP446">
            <v>0.44115354897356263</v>
          </cell>
          <cell r="IQ446">
            <v>0.38291526353482558</v>
          </cell>
          <cell r="IR446">
            <v>0.53585224145312216</v>
          </cell>
          <cell r="IS446">
            <v>0.44334188690842041</v>
          </cell>
          <cell r="IT446">
            <v>0.7894499014656976</v>
          </cell>
          <cell r="IU446">
            <v>2.0213310807669056</v>
          </cell>
          <cell r="IV446">
            <v>2.2452302656971264</v>
          </cell>
          <cell r="IW446">
            <v>1.2101523891124406</v>
          </cell>
          <cell r="IX446">
            <v>0.76351920769219095</v>
          </cell>
          <cell r="IY446">
            <v>0.70604406815793874</v>
          </cell>
          <cell r="IZ446">
            <v>0.90851577841713493</v>
          </cell>
          <cell r="JA446">
            <v>0.8866628569686994</v>
          </cell>
          <cell r="JB446">
            <v>0.60838538347142557</v>
          </cell>
          <cell r="JC446">
            <v>0.47727082034990659</v>
          </cell>
          <cell r="JD446">
            <v>0.55177335797382465</v>
          </cell>
          <cell r="JE446">
            <v>0.67842345415131811</v>
          </cell>
          <cell r="JF446">
            <v>0.72790767322614314</v>
          </cell>
          <cell r="JG446">
            <v>0.60465495836487515</v>
          </cell>
          <cell r="JH446">
            <v>0.55434550621240064</v>
          </cell>
          <cell r="JI446">
            <v>0.54177543433730369</v>
          </cell>
          <cell r="JJ446">
            <v>0.60189911024206866</v>
          </cell>
          <cell r="JK446">
            <v>0.66150404707101818</v>
          </cell>
          <cell r="JL446">
            <v>0.6193260157024163</v>
          </cell>
          <cell r="JM446">
            <v>0.67620128728462436</v>
          </cell>
          <cell r="JN446">
            <v>0.79045157738595884</v>
          </cell>
          <cell r="JO446">
            <v>0.67382940108892941</v>
          </cell>
          <cell r="JP446">
            <v>0.53994737975813156</v>
          </cell>
          <cell r="JQ446">
            <v>0.69383663404484863</v>
          </cell>
          <cell r="JR446">
            <v>1.8314357280061468</v>
          </cell>
          <cell r="JS446">
            <v>3.5970326842537741</v>
          </cell>
          <cell r="JT446">
            <v>3.7338944670266332</v>
          </cell>
          <cell r="JU446">
            <v>2.0805718166485065</v>
          </cell>
          <cell r="JV446">
            <v>1.0850752101459962</v>
          </cell>
          <cell r="JW446">
            <v>0.8539500677946118</v>
          </cell>
          <cell r="JX446">
            <v>0.61754456373676281</v>
          </cell>
          <cell r="JY446">
            <v>0.65320496839758924</v>
          </cell>
          <cell r="JZ446">
            <v>0.84698987208383347</v>
          </cell>
          <cell r="KA446">
            <v>0.85047471922451789</v>
          </cell>
          <cell r="KB446">
            <v>0.74571761824225802</v>
          </cell>
          <cell r="KC446">
            <v>0.50245051274196606</v>
          </cell>
          <cell r="KD446">
            <v>0.43314452728380376</v>
          </cell>
          <cell r="KE446">
            <v>0.62584031721593636</v>
          </cell>
          <cell r="KF446">
            <v>0.69325370413242282</v>
          </cell>
          <cell r="KG446">
            <v>0.60267755846260707</v>
          </cell>
          <cell r="KH446">
            <v>0.57391167783300923</v>
          </cell>
          <cell r="KI446">
            <v>0.55291600611074276</v>
          </cell>
          <cell r="KJ446">
            <v>0.59116372875516765</v>
          </cell>
          <cell r="KK446">
            <v>0.77445725457498948</v>
          </cell>
          <cell r="KL446">
            <v>0.8230469633425419</v>
          </cell>
          <cell r="KM446">
            <v>0.66359882597179476</v>
          </cell>
          <cell r="KN446">
            <v>0.63454581787039688</v>
          </cell>
          <cell r="KO446">
            <v>0.74181197996203629</v>
          </cell>
          <cell r="KP446">
            <v>0.96916918836750066</v>
          </cell>
          <cell r="KQ446">
            <v>1.4986887597835197</v>
          </cell>
          <cell r="KR446">
            <v>1.5552190836142097</v>
          </cell>
          <cell r="KS446">
            <v>0.94038082556591218</v>
          </cell>
          <cell r="KT446">
            <v>0.62493407587887218</v>
          </cell>
          <cell r="KU446">
            <v>0.69138049201794216</v>
          </cell>
          <cell r="KV446">
            <v>0.6371678631815284</v>
          </cell>
          <cell r="KW446">
            <v>0.51390931677018625</v>
          </cell>
          <cell r="KX446">
            <v>0.70303707165537244</v>
          </cell>
          <cell r="KY446">
            <v>0.76321862180987254</v>
          </cell>
          <cell r="KZ446">
            <v>0.48821294546251409</v>
          </cell>
          <cell r="LA446">
            <v>0.27918050289499974</v>
          </cell>
          <cell r="LB446">
            <v>0.53201383676978287</v>
          </cell>
          <cell r="LC446">
            <v>0.76687697376515795</v>
          </cell>
          <cell r="LD446">
            <v>0.66342728758169944</v>
          </cell>
          <cell r="LE446">
            <v>0.44554577776566906</v>
          </cell>
          <cell r="LF446">
            <v>0.48664628512015773</v>
          </cell>
          <cell r="LG446">
            <v>0.52</v>
          </cell>
          <cell r="LH446">
            <v>0.29116372875516766</v>
          </cell>
          <cell r="LI446">
            <v>0.4744572545749895</v>
          </cell>
          <cell r="LJ446">
            <v>0.52304696334254186</v>
          </cell>
          <cell r="LK446">
            <v>0.36359882597179477</v>
          </cell>
          <cell r="LL446">
            <v>0.33454581787039689</v>
          </cell>
          <cell r="LM446">
            <v>0.44181197996203631</v>
          </cell>
          <cell r="LN446">
            <v>0.66916918836750061</v>
          </cell>
          <cell r="LO446">
            <v>1.1986887597835196</v>
          </cell>
          <cell r="LP446">
            <v>1.2552190836142096</v>
          </cell>
          <cell r="LQ446">
            <v>0.64038082556591225</v>
          </cell>
          <cell r="LR446">
            <v>0.32493407587887219</v>
          </cell>
          <cell r="LS446">
            <v>0.39138049201794217</v>
          </cell>
          <cell r="LT446">
            <v>0.33716786318152842</v>
          </cell>
          <cell r="LU446">
            <v>0.21390931677018626</v>
          </cell>
          <cell r="LV446">
            <v>0.40303707165537245</v>
          </cell>
          <cell r="LW446">
            <v>0.46321862180987255</v>
          </cell>
          <cell r="LX446">
            <v>0.1882129454625141</v>
          </cell>
          <cell r="LY446">
            <v>-2.0819497105000251E-2</v>
          </cell>
          <cell r="LZ446">
            <v>0.23201383676978288</v>
          </cell>
          <cell r="MA446">
            <v>0.46687697376515797</v>
          </cell>
          <cell r="MB446">
            <v>0.36342728758169945</v>
          </cell>
          <cell r="MC446">
            <v>0.14554577776566907</v>
          </cell>
          <cell r="MD446">
            <v>0.14601158893216276</v>
          </cell>
          <cell r="ME446">
            <v>0.28336545002597885</v>
          </cell>
        </row>
        <row r="447">
          <cell r="F447" t="str">
            <v>Plano de saúde</v>
          </cell>
          <cell r="H447">
            <v>0.9</v>
          </cell>
          <cell r="I447">
            <v>0.9</v>
          </cell>
          <cell r="J447">
            <v>0.92</v>
          </cell>
          <cell r="K447">
            <v>0.92</v>
          </cell>
          <cell r="L447">
            <v>0.94</v>
          </cell>
          <cell r="M447">
            <v>0.94</v>
          </cell>
          <cell r="N447">
            <v>0.92</v>
          </cell>
          <cell r="O447">
            <v>0.92</v>
          </cell>
          <cell r="P447">
            <v>0.92</v>
          </cell>
          <cell r="Q447">
            <v>0.92</v>
          </cell>
          <cell r="R447">
            <v>0.92</v>
          </cell>
          <cell r="S447">
            <v>0.92</v>
          </cell>
          <cell r="T447">
            <v>0.98</v>
          </cell>
          <cell r="U447">
            <v>0.98</v>
          </cell>
          <cell r="V447">
            <v>1</v>
          </cell>
          <cell r="W447">
            <v>1</v>
          </cell>
          <cell r="X447">
            <v>0.96</v>
          </cell>
          <cell r="Y447">
            <v>0.96</v>
          </cell>
          <cell r="Z447">
            <v>0.95</v>
          </cell>
          <cell r="AA447">
            <v>0.95</v>
          </cell>
          <cell r="AB447">
            <v>1.01</v>
          </cell>
          <cell r="AC447">
            <v>1.01</v>
          </cell>
          <cell r="AD447">
            <v>0.99</v>
          </cell>
          <cell r="AE447">
            <v>0.99</v>
          </cell>
          <cell r="AF447">
            <v>1.89</v>
          </cell>
          <cell r="AG447">
            <v>1.89</v>
          </cell>
          <cell r="AH447">
            <v>1.07</v>
          </cell>
          <cell r="AI447">
            <v>1.07</v>
          </cell>
          <cell r="AJ447">
            <v>1.04</v>
          </cell>
          <cell r="AK447">
            <v>1.04</v>
          </cell>
          <cell r="AL447">
            <v>1.04</v>
          </cell>
          <cell r="AM447">
            <v>1.04</v>
          </cell>
          <cell r="AN447">
            <v>1.04</v>
          </cell>
          <cell r="AO447">
            <v>1.04</v>
          </cell>
          <cell r="AP447">
            <v>0.99</v>
          </cell>
          <cell r="AQ447">
            <v>0.99</v>
          </cell>
          <cell r="AR447">
            <v>0.78</v>
          </cell>
          <cell r="AS447">
            <v>0.79</v>
          </cell>
          <cell r="AT447">
            <v>0.76</v>
          </cell>
          <cell r="AU447">
            <v>0.76</v>
          </cell>
          <cell r="AV447">
            <v>0.77</v>
          </cell>
          <cell r="AW447">
            <v>0.77</v>
          </cell>
          <cell r="AX447">
            <v>0.76</v>
          </cell>
          <cell r="AY447">
            <v>0.76</v>
          </cell>
          <cell r="AZ447">
            <v>0.75</v>
          </cell>
          <cell r="BA447">
            <v>0.75</v>
          </cell>
          <cell r="BB447">
            <v>0.75</v>
          </cell>
          <cell r="BC447">
            <v>0.75</v>
          </cell>
          <cell r="BD447">
            <v>0.75</v>
          </cell>
          <cell r="BE447">
            <v>0.75</v>
          </cell>
          <cell r="BF447">
            <v>0.75</v>
          </cell>
          <cell r="BG447">
            <v>0.75</v>
          </cell>
          <cell r="BH447">
            <v>0.76</v>
          </cell>
          <cell r="BI447">
            <v>0.76</v>
          </cell>
          <cell r="BJ447">
            <v>0.76</v>
          </cell>
          <cell r="BK447">
            <v>0.76</v>
          </cell>
          <cell r="BL447">
            <v>0.75</v>
          </cell>
          <cell r="BM447">
            <v>0.75</v>
          </cell>
          <cell r="BN447">
            <v>0.71</v>
          </cell>
          <cell r="BO447">
            <v>0.71</v>
          </cell>
          <cell r="BP447">
            <v>0.69</v>
          </cell>
          <cell r="BQ447">
            <v>0.69</v>
          </cell>
          <cell r="BR447">
            <v>0.56000000000000005</v>
          </cell>
          <cell r="BS447">
            <v>0.56000000000000005</v>
          </cell>
          <cell r="BT447">
            <v>0.53</v>
          </cell>
          <cell r="BU447">
            <v>0.53</v>
          </cell>
          <cell r="BV447">
            <v>0.53</v>
          </cell>
          <cell r="BW447">
            <v>0.53</v>
          </cell>
          <cell r="BX447">
            <v>0.53</v>
          </cell>
          <cell r="BY447">
            <v>0.53</v>
          </cell>
          <cell r="BZ447">
            <v>0.52</v>
          </cell>
          <cell r="CA447">
            <v>0.52</v>
          </cell>
          <cell r="CB447">
            <v>0.52</v>
          </cell>
          <cell r="CC447">
            <v>0.52</v>
          </cell>
          <cell r="CD447">
            <v>0.52</v>
          </cell>
          <cell r="CE447">
            <v>0.52</v>
          </cell>
          <cell r="CF447">
            <v>0.52</v>
          </cell>
          <cell r="CG447">
            <v>0.52</v>
          </cell>
          <cell r="CH447">
            <v>0.52</v>
          </cell>
          <cell r="CI447">
            <v>0.52</v>
          </cell>
          <cell r="CJ447">
            <v>0.52</v>
          </cell>
          <cell r="CK447">
            <v>0.52</v>
          </cell>
          <cell r="CL447">
            <v>0.51</v>
          </cell>
          <cell r="CM447">
            <v>0.51</v>
          </cell>
          <cell r="CN447">
            <v>0.49</v>
          </cell>
          <cell r="CO447">
            <v>0.49</v>
          </cell>
          <cell r="CP447">
            <v>0.48</v>
          </cell>
          <cell r="CQ447">
            <v>0.48</v>
          </cell>
          <cell r="CR447">
            <v>0.48</v>
          </cell>
          <cell r="CS447">
            <v>0.48</v>
          </cell>
          <cell r="CT447">
            <v>0.48</v>
          </cell>
          <cell r="CU447">
            <v>0.48</v>
          </cell>
          <cell r="CV447">
            <v>0.48</v>
          </cell>
          <cell r="CW447">
            <v>0.48</v>
          </cell>
          <cell r="CX447">
            <v>0.48</v>
          </cell>
          <cell r="CY447">
            <v>0.48</v>
          </cell>
          <cell r="CZ447">
            <v>0.47</v>
          </cell>
          <cell r="DA447">
            <v>0.47</v>
          </cell>
          <cell r="DB447">
            <v>0.48</v>
          </cell>
          <cell r="DC447">
            <v>0.48</v>
          </cell>
          <cell r="DD447">
            <v>0.47</v>
          </cell>
          <cell r="DE447">
            <v>0.47</v>
          </cell>
          <cell r="DF447">
            <v>0.48</v>
          </cell>
          <cell r="DG447">
            <v>0.48</v>
          </cell>
          <cell r="DH447">
            <v>0.51</v>
          </cell>
          <cell r="DI447">
            <v>0.51</v>
          </cell>
          <cell r="DJ447">
            <v>0.53</v>
          </cell>
          <cell r="DK447">
            <v>0.53</v>
          </cell>
          <cell r="DL447">
            <v>0.54</v>
          </cell>
          <cell r="DM447">
            <v>0.54</v>
          </cell>
          <cell r="DN447">
            <v>0.55000000000000004</v>
          </cell>
          <cell r="DO447">
            <v>0.55000000000000004</v>
          </cell>
          <cell r="DP447">
            <v>0.56000000000000005</v>
          </cell>
          <cell r="DQ447">
            <v>0.56000000000000005</v>
          </cell>
          <cell r="DR447">
            <v>0.56000000000000005</v>
          </cell>
          <cell r="DS447">
            <v>0.56000000000000005</v>
          </cell>
          <cell r="DT447">
            <v>0.53</v>
          </cell>
          <cell r="DU447">
            <v>0.53</v>
          </cell>
          <cell r="DV447">
            <v>0.53</v>
          </cell>
          <cell r="DW447">
            <v>0.53</v>
          </cell>
          <cell r="DX447">
            <v>0.53</v>
          </cell>
          <cell r="DY447">
            <v>0.53</v>
          </cell>
          <cell r="DZ447">
            <v>0.53</v>
          </cell>
          <cell r="EA447">
            <v>0.53</v>
          </cell>
          <cell r="EB447">
            <v>0.53</v>
          </cell>
          <cell r="EC447">
            <v>0.53</v>
          </cell>
          <cell r="ED447">
            <v>0.53</v>
          </cell>
          <cell r="EE447">
            <v>0.53</v>
          </cell>
          <cell r="EF447">
            <v>0.54</v>
          </cell>
          <cell r="EG447">
            <v>0.54</v>
          </cell>
          <cell r="EH447">
            <v>0.52</v>
          </cell>
          <cell r="EI447">
            <v>0.52</v>
          </cell>
          <cell r="EJ447">
            <v>0.85</v>
          </cell>
          <cell r="EK447">
            <v>0.53</v>
          </cell>
          <cell r="EL447">
            <v>0.3</v>
          </cell>
          <cell r="EM447">
            <v>0.62</v>
          </cell>
          <cell r="EN447">
            <v>0.57999999999999996</v>
          </cell>
          <cell r="EO447">
            <v>0.57999999999999996</v>
          </cell>
          <cell r="EP447">
            <v>0.59</v>
          </cell>
          <cell r="EQ447">
            <v>0.59</v>
          </cell>
          <cell r="ER447">
            <v>0.57999999999999996</v>
          </cell>
          <cell r="ES447">
            <v>0.57999999999999996</v>
          </cell>
          <cell r="ET447">
            <v>0.57999999999999996</v>
          </cell>
          <cell r="EU447">
            <v>0.57999999999999996</v>
          </cell>
          <cell r="EV447">
            <v>0.59</v>
          </cell>
          <cell r="EW447">
            <v>0.59</v>
          </cell>
          <cell r="EX447">
            <v>0.59</v>
          </cell>
          <cell r="EY447">
            <v>0.59</v>
          </cell>
          <cell r="EZ447">
            <v>0.59</v>
          </cell>
          <cell r="FA447">
            <v>0.59</v>
          </cell>
          <cell r="FB447">
            <v>0.59</v>
          </cell>
          <cell r="FC447">
            <v>0.59</v>
          </cell>
          <cell r="FD447">
            <v>0.59</v>
          </cell>
          <cell r="FE447">
            <v>0.59</v>
          </cell>
          <cell r="FF447">
            <v>0.59</v>
          </cell>
          <cell r="FG447">
            <v>0.59</v>
          </cell>
          <cell r="FH447">
            <v>0.57999999999999996</v>
          </cell>
          <cell r="FI447">
            <v>0.57999999999999996</v>
          </cell>
          <cell r="FJ447">
            <v>0.74</v>
          </cell>
          <cell r="FK447">
            <v>0.74</v>
          </cell>
          <cell r="FL447">
            <v>0.61</v>
          </cell>
          <cell r="FM447">
            <v>0.61</v>
          </cell>
          <cell r="FN447">
            <v>0.61</v>
          </cell>
          <cell r="FO447">
            <v>0.61</v>
          </cell>
          <cell r="FP447">
            <v>0.61</v>
          </cell>
          <cell r="FQ447">
            <v>0.61</v>
          </cell>
          <cell r="FR447">
            <v>0.61</v>
          </cell>
          <cell r="FS447">
            <v>0.61</v>
          </cell>
          <cell r="FT447">
            <v>0.6</v>
          </cell>
          <cell r="FU447">
            <v>0.6</v>
          </cell>
          <cell r="FV447">
            <v>0.61</v>
          </cell>
          <cell r="FW447">
            <v>0.61</v>
          </cell>
          <cell r="FX447">
            <v>0.6</v>
          </cell>
          <cell r="FY447">
            <v>0.6</v>
          </cell>
          <cell r="FZ447">
            <v>0.6</v>
          </cell>
          <cell r="GA447">
            <v>0.6</v>
          </cell>
          <cell r="GB447">
            <v>0.6</v>
          </cell>
          <cell r="GC447">
            <v>0.6</v>
          </cell>
          <cell r="GD447">
            <v>0.6</v>
          </cell>
          <cell r="GE447">
            <v>0.6</v>
          </cell>
          <cell r="GF447">
            <v>0.63</v>
          </cell>
          <cell r="GG447">
            <v>0.63</v>
          </cell>
          <cell r="GH447">
            <v>0.64</v>
          </cell>
          <cell r="GI447">
            <v>0.64</v>
          </cell>
          <cell r="GJ447">
            <v>0.66</v>
          </cell>
          <cell r="GK447">
            <v>0.66</v>
          </cell>
          <cell r="GL447">
            <v>0.66</v>
          </cell>
          <cell r="GM447">
            <v>0.66</v>
          </cell>
          <cell r="GN447">
            <v>0.65</v>
          </cell>
          <cell r="GO447">
            <v>0.65</v>
          </cell>
          <cell r="GP447">
            <v>0.65</v>
          </cell>
          <cell r="GQ447">
            <v>0.65</v>
          </cell>
          <cell r="GR447">
            <v>0.65</v>
          </cell>
          <cell r="GS447">
            <v>0.65</v>
          </cell>
          <cell r="GT447">
            <v>0.65</v>
          </cell>
          <cell r="GU447">
            <v>0.65</v>
          </cell>
          <cell r="GV447">
            <v>0.65</v>
          </cell>
          <cell r="GW447">
            <v>0.65</v>
          </cell>
          <cell r="GX447">
            <v>0.65</v>
          </cell>
          <cell r="GY447">
            <v>0.65</v>
          </cell>
          <cell r="GZ447">
            <v>0.65</v>
          </cell>
          <cell r="HA447">
            <v>0.65</v>
          </cell>
          <cell r="HB447">
            <v>0.65</v>
          </cell>
          <cell r="HC447">
            <v>0.65</v>
          </cell>
          <cell r="HD447">
            <v>0.64</v>
          </cell>
          <cell r="HE447">
            <v>0.64</v>
          </cell>
          <cell r="HF447">
            <v>0.94</v>
          </cell>
          <cell r="HG447">
            <v>0.94</v>
          </cell>
          <cell r="HH447">
            <v>0.74</v>
          </cell>
          <cell r="HI447">
            <v>0.74</v>
          </cell>
          <cell r="HJ447">
            <v>0.73</v>
          </cell>
          <cell r="HK447">
            <v>0.73</v>
          </cell>
          <cell r="HL447">
            <v>0.72</v>
          </cell>
          <cell r="HM447">
            <v>0.72</v>
          </cell>
          <cell r="HN447">
            <v>0.73</v>
          </cell>
          <cell r="HO447">
            <v>0.73</v>
          </cell>
          <cell r="HP447">
            <v>0.73</v>
          </cell>
          <cell r="HQ447">
            <v>0.72</v>
          </cell>
          <cell r="HR447">
            <v>0.73</v>
          </cell>
          <cell r="HS447">
            <v>0.72</v>
          </cell>
          <cell r="HT447">
            <v>0.73</v>
          </cell>
          <cell r="HU447">
            <v>0.73</v>
          </cell>
          <cell r="HV447">
            <v>0.73</v>
          </cell>
          <cell r="HW447">
            <v>0.73</v>
          </cell>
          <cell r="HX447">
            <v>0.73</v>
          </cell>
          <cell r="HY447">
            <v>0.73</v>
          </cell>
          <cell r="HZ447">
            <v>0.73</v>
          </cell>
          <cell r="IA447">
            <v>0.73</v>
          </cell>
          <cell r="IB447">
            <v>0.73</v>
          </cell>
          <cell r="IC447">
            <v>0.73</v>
          </cell>
          <cell r="ID447">
            <v>0.9</v>
          </cell>
          <cell r="IE447">
            <v>0.9</v>
          </cell>
          <cell r="IF447">
            <v>0.77</v>
          </cell>
          <cell r="IG447">
            <v>0.77</v>
          </cell>
          <cell r="IH447">
            <v>0.77</v>
          </cell>
          <cell r="II447">
            <v>0.77</v>
          </cell>
          <cell r="IJ447">
            <v>0.77</v>
          </cell>
          <cell r="IK447">
            <v>0.77</v>
          </cell>
          <cell r="IL447">
            <v>0.77</v>
          </cell>
          <cell r="IM447">
            <v>0.77</v>
          </cell>
          <cell r="IN447">
            <v>0.77</v>
          </cell>
          <cell r="IO447">
            <v>0.77</v>
          </cell>
          <cell r="IP447">
            <v>0.77</v>
          </cell>
          <cell r="IQ447">
            <v>0.77</v>
          </cell>
          <cell r="IR447">
            <v>0.77</v>
          </cell>
          <cell r="IS447">
            <v>0.77</v>
          </cell>
          <cell r="IT447">
            <v>0.77</v>
          </cell>
          <cell r="IU447">
            <v>0.77</v>
          </cell>
          <cell r="IV447">
            <v>0.77</v>
          </cell>
          <cell r="IW447">
            <v>0.77</v>
          </cell>
          <cell r="IX447">
            <v>0.77</v>
          </cell>
          <cell r="IY447">
            <v>0.77</v>
          </cell>
          <cell r="IZ447">
            <v>1.59</v>
          </cell>
          <cell r="JA447">
            <v>1.59</v>
          </cell>
          <cell r="JB447">
            <v>1.08</v>
          </cell>
          <cell r="JC447">
            <v>1.08</v>
          </cell>
          <cell r="JD447">
            <v>1.06</v>
          </cell>
          <cell r="JE447">
            <v>1.06</v>
          </cell>
          <cell r="JF447">
            <v>1.06</v>
          </cell>
          <cell r="JG447">
            <v>1.06</v>
          </cell>
          <cell r="JH447">
            <v>1.06</v>
          </cell>
          <cell r="JI447">
            <v>1.06</v>
          </cell>
          <cell r="JJ447">
            <v>1.06</v>
          </cell>
          <cell r="JK447">
            <v>1.06</v>
          </cell>
          <cell r="JL447">
            <v>1.06</v>
          </cell>
          <cell r="JM447">
            <v>1.06</v>
          </cell>
          <cell r="JN447">
            <v>1.06</v>
          </cell>
          <cell r="JO447">
            <v>1.06</v>
          </cell>
          <cell r="JP447">
            <v>1.06</v>
          </cell>
          <cell r="JQ447">
            <v>1.06</v>
          </cell>
          <cell r="JR447">
            <v>1.06</v>
          </cell>
          <cell r="JS447">
            <v>1.06</v>
          </cell>
          <cell r="JT447">
            <v>1.06</v>
          </cell>
          <cell r="JU447">
            <v>1.06</v>
          </cell>
          <cell r="JV447">
            <v>1.06</v>
          </cell>
          <cell r="JW447">
            <v>1.06</v>
          </cell>
          <cell r="JX447">
            <v>1.08</v>
          </cell>
          <cell r="JY447">
            <v>1.08</v>
          </cell>
          <cell r="JZ447">
            <v>1.07</v>
          </cell>
          <cell r="KA447">
            <v>1.07</v>
          </cell>
          <cell r="KB447">
            <v>1.07</v>
          </cell>
          <cell r="KC447">
            <v>1.07</v>
          </cell>
          <cell r="KD447">
            <v>1.07</v>
          </cell>
          <cell r="KE447">
            <v>1.07</v>
          </cell>
          <cell r="KF447">
            <v>1.07</v>
          </cell>
          <cell r="KG447">
            <v>1.07</v>
          </cell>
          <cell r="KH447">
            <v>1.07</v>
          </cell>
          <cell r="KI447">
            <v>1.07</v>
          </cell>
          <cell r="KJ447">
            <v>1.07</v>
          </cell>
          <cell r="KK447">
            <v>1.07</v>
          </cell>
          <cell r="KL447">
            <v>1.07</v>
          </cell>
          <cell r="KM447">
            <v>1.07</v>
          </cell>
          <cell r="KN447">
            <v>1.07</v>
          </cell>
          <cell r="KO447">
            <v>1.07</v>
          </cell>
          <cell r="KP447">
            <v>1.07</v>
          </cell>
          <cell r="KQ447">
            <v>1.07</v>
          </cell>
          <cell r="KR447">
            <v>1.06</v>
          </cell>
          <cell r="KS447">
            <v>1.06</v>
          </cell>
          <cell r="KT447">
            <v>1.05</v>
          </cell>
          <cell r="KU447">
            <v>1.05</v>
          </cell>
          <cell r="KV447">
            <v>1.06</v>
          </cell>
          <cell r="KW447">
            <v>1.06</v>
          </cell>
          <cell r="KX447">
            <v>1.07</v>
          </cell>
          <cell r="KY447">
            <v>1.07</v>
          </cell>
          <cell r="KZ447">
            <v>1.06</v>
          </cell>
          <cell r="LA447">
            <v>1.06</v>
          </cell>
          <cell r="LB447">
            <v>1.06</v>
          </cell>
          <cell r="LC447">
            <v>1.06</v>
          </cell>
          <cell r="LD447">
            <v>1.06</v>
          </cell>
          <cell r="LE447">
            <v>1.06</v>
          </cell>
          <cell r="LF447">
            <v>1.06</v>
          </cell>
          <cell r="LG447">
            <v>1.06</v>
          </cell>
          <cell r="LH447">
            <v>1.07</v>
          </cell>
          <cell r="LI447">
            <v>1.07</v>
          </cell>
          <cell r="LJ447">
            <v>1.07</v>
          </cell>
          <cell r="LK447">
            <v>1.07</v>
          </cell>
          <cell r="LL447">
            <v>1.07</v>
          </cell>
          <cell r="LM447">
            <v>1.07</v>
          </cell>
          <cell r="LN447">
            <v>1.07</v>
          </cell>
          <cell r="LO447">
            <v>1.07</v>
          </cell>
          <cell r="LP447">
            <v>1.06</v>
          </cell>
          <cell r="LQ447">
            <v>1.06</v>
          </cell>
          <cell r="LR447">
            <v>1.05</v>
          </cell>
          <cell r="LS447">
            <v>1.05</v>
          </cell>
          <cell r="LT447">
            <v>1.06</v>
          </cell>
          <cell r="LU447">
            <v>1.06</v>
          </cell>
          <cell r="LV447">
            <v>1.07</v>
          </cell>
          <cell r="LW447">
            <v>1.07</v>
          </cell>
          <cell r="LX447">
            <v>1.06</v>
          </cell>
          <cell r="LY447">
            <v>1.06</v>
          </cell>
          <cell r="LZ447">
            <v>1.06</v>
          </cell>
          <cell r="MA447">
            <v>1.06</v>
          </cell>
          <cell r="MB447">
            <v>1.06</v>
          </cell>
          <cell r="MC447">
            <v>1.06</v>
          </cell>
          <cell r="MD447">
            <v>1.06</v>
          </cell>
          <cell r="ME447">
            <v>1.06</v>
          </cell>
        </row>
        <row r="448">
          <cell r="A448">
            <v>6203001</v>
          </cell>
          <cell r="G448" t="str">
            <v>Plano de Saúde</v>
          </cell>
          <cell r="H448">
            <v>0.9</v>
          </cell>
          <cell r="I448">
            <v>0.9</v>
          </cell>
          <cell r="J448">
            <v>0.92</v>
          </cell>
          <cell r="K448">
            <v>0.92</v>
          </cell>
          <cell r="L448">
            <v>0.94</v>
          </cell>
          <cell r="M448">
            <v>0.94</v>
          </cell>
          <cell r="N448">
            <v>0.92</v>
          </cell>
          <cell r="O448">
            <v>0.92</v>
          </cell>
          <cell r="P448">
            <v>0.92</v>
          </cell>
          <cell r="Q448">
            <v>0.92</v>
          </cell>
          <cell r="R448">
            <v>0.92</v>
          </cell>
          <cell r="S448">
            <v>0.92</v>
          </cell>
          <cell r="T448">
            <v>0.98</v>
          </cell>
          <cell r="U448">
            <v>0.98</v>
          </cell>
          <cell r="V448">
            <v>1</v>
          </cell>
          <cell r="W448">
            <v>1</v>
          </cell>
          <cell r="X448">
            <v>0.96</v>
          </cell>
          <cell r="Y448">
            <v>0.96</v>
          </cell>
          <cell r="Z448">
            <v>0.95</v>
          </cell>
          <cell r="AA448">
            <v>0.95</v>
          </cell>
          <cell r="AB448">
            <v>1.01</v>
          </cell>
          <cell r="AC448">
            <v>1.01</v>
          </cell>
          <cell r="AD448">
            <v>0.99</v>
          </cell>
          <cell r="AE448">
            <v>0.99</v>
          </cell>
          <cell r="AF448">
            <v>1.89</v>
          </cell>
          <cell r="AG448">
            <v>1.89</v>
          </cell>
          <cell r="AH448">
            <v>1.07</v>
          </cell>
          <cell r="AI448">
            <v>1.07</v>
          </cell>
          <cell r="AJ448">
            <v>1.04</v>
          </cell>
          <cell r="AK448">
            <v>1.04</v>
          </cell>
          <cell r="AL448">
            <v>1.04</v>
          </cell>
          <cell r="AM448">
            <v>1.04</v>
          </cell>
          <cell r="AN448">
            <v>1.04</v>
          </cell>
          <cell r="AO448">
            <v>1.04</v>
          </cell>
          <cell r="AP448">
            <v>0.99</v>
          </cell>
          <cell r="AQ448">
            <v>0.99</v>
          </cell>
          <cell r="AR448">
            <v>0.78</v>
          </cell>
          <cell r="AS448">
            <v>0.79</v>
          </cell>
          <cell r="AT448">
            <v>0.76</v>
          </cell>
          <cell r="AU448">
            <v>0.76</v>
          </cell>
          <cell r="AV448">
            <v>0.77</v>
          </cell>
          <cell r="AW448">
            <v>0.77</v>
          </cell>
          <cell r="AX448">
            <v>0.76</v>
          </cell>
          <cell r="AY448">
            <v>0.76</v>
          </cell>
          <cell r="AZ448">
            <v>0.75</v>
          </cell>
          <cell r="BA448">
            <v>0.75</v>
          </cell>
          <cell r="BB448">
            <v>0.75</v>
          </cell>
          <cell r="BC448">
            <v>0.75</v>
          </cell>
          <cell r="BD448">
            <v>0.75</v>
          </cell>
          <cell r="BE448">
            <v>0.75</v>
          </cell>
          <cell r="BF448">
            <v>0.75</v>
          </cell>
          <cell r="BG448">
            <v>0.75</v>
          </cell>
          <cell r="BH448">
            <v>0.76</v>
          </cell>
          <cell r="BI448">
            <v>0.76</v>
          </cell>
          <cell r="BJ448">
            <v>0.76</v>
          </cell>
          <cell r="BK448">
            <v>0.76</v>
          </cell>
          <cell r="BL448">
            <v>0.75</v>
          </cell>
          <cell r="BM448">
            <v>0.75</v>
          </cell>
          <cell r="BN448">
            <v>0.71</v>
          </cell>
          <cell r="BO448">
            <v>0.71</v>
          </cell>
          <cell r="BP448">
            <v>0.69</v>
          </cell>
          <cell r="BQ448">
            <v>0.69</v>
          </cell>
          <cell r="BR448">
            <v>0.56000000000000005</v>
          </cell>
          <cell r="BS448">
            <v>0.56000000000000005</v>
          </cell>
          <cell r="BT448">
            <v>0.53</v>
          </cell>
          <cell r="BU448">
            <v>0.53</v>
          </cell>
          <cell r="BV448">
            <v>0.53</v>
          </cell>
          <cell r="BW448">
            <v>0.53</v>
          </cell>
          <cell r="BX448">
            <v>0.53</v>
          </cell>
          <cell r="BY448">
            <v>0.53</v>
          </cell>
          <cell r="BZ448">
            <v>0.52</v>
          </cell>
          <cell r="CA448">
            <v>0.52</v>
          </cell>
          <cell r="CB448">
            <v>0.52</v>
          </cell>
          <cell r="CC448">
            <v>0.52</v>
          </cell>
          <cell r="CD448">
            <v>0.52</v>
          </cell>
          <cell r="CE448">
            <v>0.52</v>
          </cell>
          <cell r="CF448">
            <v>0.52</v>
          </cell>
          <cell r="CG448">
            <v>0.52</v>
          </cell>
          <cell r="CH448">
            <v>0.52</v>
          </cell>
          <cell r="CI448">
            <v>0.52</v>
          </cell>
          <cell r="CJ448">
            <v>0.52</v>
          </cell>
          <cell r="CK448">
            <v>0.52</v>
          </cell>
          <cell r="CL448">
            <v>0.51</v>
          </cell>
          <cell r="CM448">
            <v>0.51</v>
          </cell>
          <cell r="CN448">
            <v>0.49</v>
          </cell>
          <cell r="CO448">
            <v>0.49</v>
          </cell>
          <cell r="CP448">
            <v>0.48</v>
          </cell>
          <cell r="CQ448">
            <v>0.48</v>
          </cell>
          <cell r="CR448">
            <v>0.48</v>
          </cell>
          <cell r="CS448">
            <v>0.48</v>
          </cell>
          <cell r="CT448">
            <v>0.48</v>
          </cell>
          <cell r="CU448">
            <v>0.48</v>
          </cell>
          <cell r="CV448">
            <v>0.48</v>
          </cell>
          <cell r="CW448">
            <v>0.48</v>
          </cell>
          <cell r="CX448">
            <v>0.48</v>
          </cell>
          <cell r="CY448">
            <v>0.48</v>
          </cell>
          <cell r="CZ448">
            <v>0.47</v>
          </cell>
          <cell r="DA448">
            <v>0.47</v>
          </cell>
          <cell r="DB448">
            <v>0.48</v>
          </cell>
          <cell r="DC448">
            <v>0.48</v>
          </cell>
          <cell r="DD448">
            <v>0.47</v>
          </cell>
          <cell r="DE448">
            <v>0.47</v>
          </cell>
          <cell r="DF448">
            <v>0.48</v>
          </cell>
          <cell r="DG448">
            <v>0.48</v>
          </cell>
          <cell r="DH448">
            <v>0.51</v>
          </cell>
          <cell r="DI448">
            <v>0.51</v>
          </cell>
          <cell r="DJ448">
            <v>0.53</v>
          </cell>
          <cell r="DK448">
            <v>0.53</v>
          </cell>
          <cell r="DL448">
            <v>0.54</v>
          </cell>
          <cell r="DM448">
            <v>0.54</v>
          </cell>
          <cell r="DN448">
            <v>0.55000000000000004</v>
          </cell>
          <cell r="DO448">
            <v>0.55000000000000004</v>
          </cell>
          <cell r="DP448">
            <v>0.56000000000000005</v>
          </cell>
          <cell r="DQ448">
            <v>0.56000000000000005</v>
          </cell>
          <cell r="DR448">
            <v>0.56000000000000005</v>
          </cell>
          <cell r="DS448">
            <v>0.56000000000000005</v>
          </cell>
          <cell r="DT448">
            <v>0.53</v>
          </cell>
          <cell r="DU448">
            <v>0.53</v>
          </cell>
          <cell r="DV448">
            <v>0.53</v>
          </cell>
          <cell r="DW448">
            <v>0.53</v>
          </cell>
          <cell r="DX448">
            <v>0.53</v>
          </cell>
          <cell r="DY448">
            <v>0.53</v>
          </cell>
          <cell r="DZ448">
            <v>0.53</v>
          </cell>
          <cell r="EA448">
            <v>0.53</v>
          </cell>
          <cell r="EB448">
            <v>0.53</v>
          </cell>
          <cell r="EC448">
            <v>0.53</v>
          </cell>
          <cell r="ED448">
            <v>0.53</v>
          </cell>
          <cell r="EE448">
            <v>0.53</v>
          </cell>
          <cell r="EF448">
            <v>0.54</v>
          </cell>
          <cell r="EG448">
            <v>0.54</v>
          </cell>
          <cell r="EH448">
            <v>0.52</v>
          </cell>
          <cell r="EI448">
            <v>0.52</v>
          </cell>
          <cell r="EJ448">
            <v>0.85</v>
          </cell>
          <cell r="EK448">
            <v>0.53</v>
          </cell>
          <cell r="EL448">
            <v>0.3</v>
          </cell>
          <cell r="EM448">
            <v>0.62</v>
          </cell>
          <cell r="EN448">
            <v>0.57999999999999996</v>
          </cell>
          <cell r="EO448">
            <v>0.57999999999999996</v>
          </cell>
          <cell r="EP448">
            <v>0.59</v>
          </cell>
          <cell r="EQ448">
            <v>0.59</v>
          </cell>
          <cell r="ER448">
            <v>0.57999999999999996</v>
          </cell>
          <cell r="ES448">
            <v>0.57999999999999996</v>
          </cell>
          <cell r="ET448">
            <v>0.57999999999999996</v>
          </cell>
          <cell r="EU448">
            <v>0.57999999999999996</v>
          </cell>
          <cell r="EV448">
            <v>0.59</v>
          </cell>
          <cell r="EW448">
            <v>0.59</v>
          </cell>
          <cell r="EX448">
            <v>0.59</v>
          </cell>
          <cell r="EY448">
            <v>0.59</v>
          </cell>
          <cell r="EZ448">
            <v>0.59</v>
          </cell>
          <cell r="FA448">
            <v>0.59</v>
          </cell>
          <cell r="FB448">
            <v>0.59</v>
          </cell>
          <cell r="FC448">
            <v>0.59</v>
          </cell>
          <cell r="FD448">
            <v>0.59</v>
          </cell>
          <cell r="FE448">
            <v>0.59</v>
          </cell>
          <cell r="FF448">
            <v>0.59</v>
          </cell>
          <cell r="FG448">
            <v>0.59</v>
          </cell>
          <cell r="FH448">
            <v>0.57999999999999996</v>
          </cell>
          <cell r="FI448">
            <v>0.57999999999999996</v>
          </cell>
          <cell r="FJ448">
            <v>0.74</v>
          </cell>
          <cell r="FK448">
            <v>0.74</v>
          </cell>
          <cell r="FL448">
            <v>0.61</v>
          </cell>
          <cell r="FM448">
            <v>0.61</v>
          </cell>
          <cell r="FN448">
            <v>0.61</v>
          </cell>
          <cell r="FO448">
            <v>0.61</v>
          </cell>
          <cell r="FP448">
            <v>0.61</v>
          </cell>
          <cell r="FQ448">
            <v>0.61</v>
          </cell>
          <cell r="FR448">
            <v>0.61</v>
          </cell>
          <cell r="FS448">
            <v>0.61</v>
          </cell>
          <cell r="FT448">
            <v>0.6</v>
          </cell>
          <cell r="FU448">
            <v>0.6</v>
          </cell>
          <cell r="FV448">
            <v>0.61</v>
          </cell>
          <cell r="FW448">
            <v>0.61</v>
          </cell>
          <cell r="FX448">
            <v>0.6</v>
          </cell>
          <cell r="FY448">
            <v>0.6</v>
          </cell>
          <cell r="FZ448">
            <v>0.6</v>
          </cell>
          <cell r="GA448">
            <v>0.6</v>
          </cell>
          <cell r="GB448">
            <v>0.6</v>
          </cell>
          <cell r="GC448">
            <v>0.6</v>
          </cell>
          <cell r="GD448">
            <v>0.6</v>
          </cell>
          <cell r="GE448">
            <v>0.6</v>
          </cell>
          <cell r="GF448">
            <v>0.63</v>
          </cell>
          <cell r="GG448">
            <v>0.63</v>
          </cell>
          <cell r="GH448">
            <v>0.64</v>
          </cell>
          <cell r="GI448">
            <v>0.64</v>
          </cell>
          <cell r="GJ448">
            <v>0.66</v>
          </cell>
          <cell r="GK448">
            <v>0.66</v>
          </cell>
          <cell r="GL448">
            <v>0.66</v>
          </cell>
          <cell r="GM448">
            <v>0.66</v>
          </cell>
          <cell r="GN448">
            <v>0.65</v>
          </cell>
          <cell r="GO448">
            <v>0.65</v>
          </cell>
          <cell r="GP448">
            <v>0.65</v>
          </cell>
          <cell r="GQ448">
            <v>0.65</v>
          </cell>
          <cell r="GR448">
            <v>0.65</v>
          </cell>
          <cell r="GS448">
            <v>0.65</v>
          </cell>
          <cell r="GT448">
            <v>0.65</v>
          </cell>
          <cell r="GU448">
            <v>0.65</v>
          </cell>
          <cell r="GV448">
            <v>0.65</v>
          </cell>
          <cell r="GW448">
            <v>0.65</v>
          </cell>
          <cell r="GX448">
            <v>0.65</v>
          </cell>
          <cell r="GY448">
            <v>0.65</v>
          </cell>
          <cell r="GZ448">
            <v>0.65</v>
          </cell>
          <cell r="HA448">
            <v>0.65</v>
          </cell>
          <cell r="HB448">
            <v>0.65</v>
          </cell>
          <cell r="HC448">
            <v>0.65</v>
          </cell>
          <cell r="HD448">
            <v>0.64</v>
          </cell>
          <cell r="HE448">
            <v>0.64</v>
          </cell>
          <cell r="HF448">
            <v>0.94</v>
          </cell>
          <cell r="HG448">
            <v>0.94</v>
          </cell>
          <cell r="HH448">
            <v>0.74</v>
          </cell>
          <cell r="HI448">
            <v>0.74</v>
          </cell>
          <cell r="HJ448">
            <v>0.73</v>
          </cell>
          <cell r="HK448">
            <v>0.73</v>
          </cell>
          <cell r="HL448">
            <v>0.72</v>
          </cell>
          <cell r="HM448">
            <v>0.72</v>
          </cell>
          <cell r="HN448">
            <v>0.73</v>
          </cell>
          <cell r="HO448">
            <v>0.73</v>
          </cell>
          <cell r="HP448">
            <v>0.73</v>
          </cell>
          <cell r="HQ448">
            <v>0.72</v>
          </cell>
          <cell r="HR448">
            <v>0.73</v>
          </cell>
          <cell r="HS448">
            <v>0.72</v>
          </cell>
          <cell r="HT448">
            <v>0.73</v>
          </cell>
          <cell r="HU448">
            <v>0.73</v>
          </cell>
          <cell r="HV448">
            <v>0.73</v>
          </cell>
          <cell r="HW448">
            <v>0.73</v>
          </cell>
          <cell r="HX448">
            <v>0.73</v>
          </cell>
          <cell r="HY448">
            <v>0.73</v>
          </cell>
          <cell r="HZ448">
            <v>0.73</v>
          </cell>
          <cell r="IA448">
            <v>0.73</v>
          </cell>
          <cell r="IB448">
            <v>0.73</v>
          </cell>
          <cell r="IC448">
            <v>0.73</v>
          </cell>
          <cell r="ID448">
            <v>0.9</v>
          </cell>
          <cell r="IE448">
            <v>0.9</v>
          </cell>
          <cell r="IF448">
            <v>0.77</v>
          </cell>
          <cell r="IG448">
            <v>0.77</v>
          </cell>
          <cell r="IH448">
            <v>0.77</v>
          </cell>
          <cell r="II448">
            <v>0.77</v>
          </cell>
          <cell r="IJ448">
            <v>0.77</v>
          </cell>
          <cell r="IK448">
            <v>0.77</v>
          </cell>
          <cell r="IL448">
            <v>0.77</v>
          </cell>
          <cell r="IM448">
            <v>0.77</v>
          </cell>
          <cell r="IN448">
            <v>0.77</v>
          </cell>
          <cell r="IO448">
            <v>0.77</v>
          </cell>
          <cell r="IP448">
            <v>0.77</v>
          </cell>
          <cell r="IQ448">
            <v>0.77</v>
          </cell>
          <cell r="IR448">
            <v>0.77</v>
          </cell>
          <cell r="IS448">
            <v>0.77</v>
          </cell>
          <cell r="IT448">
            <v>0.77</v>
          </cell>
          <cell r="IU448">
            <v>0.77</v>
          </cell>
          <cell r="IV448">
            <v>0.77</v>
          </cell>
          <cell r="IW448">
            <v>0.77</v>
          </cell>
          <cell r="IX448">
            <v>0.77</v>
          </cell>
          <cell r="IY448">
            <v>0.77</v>
          </cell>
          <cell r="IZ448">
            <v>1.59</v>
          </cell>
          <cell r="JA448">
            <v>1.59</v>
          </cell>
          <cell r="JB448">
            <v>1.08</v>
          </cell>
          <cell r="JC448">
            <v>1.08</v>
          </cell>
          <cell r="JD448">
            <v>1.06</v>
          </cell>
          <cell r="JE448">
            <v>1.06</v>
          </cell>
          <cell r="JF448">
            <v>1.06</v>
          </cell>
          <cell r="JG448">
            <v>1.06</v>
          </cell>
          <cell r="JH448">
            <v>1.06</v>
          </cell>
          <cell r="JI448">
            <v>1.06</v>
          </cell>
          <cell r="JJ448">
            <v>1.06</v>
          </cell>
          <cell r="JK448">
            <v>1.06</v>
          </cell>
          <cell r="JL448">
            <v>1.06</v>
          </cell>
          <cell r="JM448">
            <v>1.06</v>
          </cell>
          <cell r="JN448">
            <v>1.06</v>
          </cell>
          <cell r="JO448">
            <v>1.06</v>
          </cell>
          <cell r="JP448">
            <v>1.06</v>
          </cell>
          <cell r="JQ448">
            <v>1.06</v>
          </cell>
          <cell r="JR448">
            <v>1.06</v>
          </cell>
          <cell r="JS448">
            <v>1.06</v>
          </cell>
          <cell r="JT448">
            <v>1.06</v>
          </cell>
          <cell r="JU448">
            <v>1.06</v>
          </cell>
          <cell r="JV448">
            <v>1.06</v>
          </cell>
          <cell r="JW448">
            <v>1.06</v>
          </cell>
          <cell r="JX448">
            <v>1.08</v>
          </cell>
          <cell r="JY448">
            <v>1.08</v>
          </cell>
          <cell r="JZ448">
            <v>1.07</v>
          </cell>
          <cell r="KA448">
            <v>1.07</v>
          </cell>
          <cell r="KB448">
            <v>1.07</v>
          </cell>
          <cell r="KC448">
            <v>1.07</v>
          </cell>
          <cell r="KD448">
            <v>1.07</v>
          </cell>
          <cell r="KE448">
            <v>1.07</v>
          </cell>
          <cell r="KF448">
            <v>1.07</v>
          </cell>
          <cell r="KG448">
            <v>1.07</v>
          </cell>
          <cell r="KH448">
            <v>1.07</v>
          </cell>
          <cell r="KI448">
            <v>1.07</v>
          </cell>
          <cell r="KJ448">
            <v>1.07</v>
          </cell>
          <cell r="KK448">
            <v>1.07</v>
          </cell>
          <cell r="KL448">
            <v>1.07</v>
          </cell>
          <cell r="KM448">
            <v>1.07</v>
          </cell>
          <cell r="KN448">
            <v>1.07</v>
          </cell>
          <cell r="KO448">
            <v>1.07</v>
          </cell>
          <cell r="KP448">
            <v>1.07</v>
          </cell>
          <cell r="KQ448">
            <v>1.07</v>
          </cell>
          <cell r="KR448">
            <v>1.06</v>
          </cell>
          <cell r="KS448">
            <v>1.06</v>
          </cell>
          <cell r="KT448">
            <v>1.05</v>
          </cell>
          <cell r="KU448">
            <v>1.05</v>
          </cell>
          <cell r="KV448">
            <v>1.06</v>
          </cell>
          <cell r="KW448">
            <v>1.06</v>
          </cell>
          <cell r="KX448">
            <v>1.07</v>
          </cell>
          <cell r="KY448">
            <v>1.07</v>
          </cell>
          <cell r="KZ448">
            <v>1.06</v>
          </cell>
          <cell r="LA448">
            <v>1.06</v>
          </cell>
          <cell r="LB448">
            <v>1.06</v>
          </cell>
          <cell r="LC448">
            <v>1.06</v>
          </cell>
          <cell r="LD448">
            <v>1.06</v>
          </cell>
          <cell r="LE448">
            <v>1.06</v>
          </cell>
          <cell r="LF448">
            <v>1.06</v>
          </cell>
          <cell r="LG448">
            <v>1.06</v>
          </cell>
        </row>
        <row r="449">
          <cell r="F449" t="str">
            <v>Remédios</v>
          </cell>
          <cell r="H449">
            <v>-0.12118805965816802</v>
          </cell>
          <cell r="I449">
            <v>0.22871282099313017</v>
          </cell>
          <cell r="J449">
            <v>-0.18758286507499172</v>
          </cell>
          <cell r="K449">
            <v>-0.26574155462016186</v>
          </cell>
          <cell r="L449">
            <v>0.11096854186053144</v>
          </cell>
          <cell r="M449">
            <v>-3.8656267367744468E-2</v>
          </cell>
          <cell r="N449">
            <v>0.77047023630949041</v>
          </cell>
          <cell r="O449">
            <v>3.4313844979544501</v>
          </cell>
          <cell r="P449">
            <v>4.1688120305343359</v>
          </cell>
          <cell r="Q449">
            <v>1.7193450007543616</v>
          </cell>
          <cell r="R449">
            <v>0.13148169878498955</v>
          </cell>
          <cell r="S449">
            <v>-9.3785252394112367E-2</v>
          </cell>
          <cell r="T449">
            <v>-0.10450778001811911</v>
          </cell>
          <cell r="U449">
            <v>-0.10473445652247358</v>
          </cell>
          <cell r="V449">
            <v>6.9046411286078427E-2</v>
          </cell>
          <cell r="W449">
            <v>0.16032192590282604</v>
          </cell>
          <cell r="X449">
            <v>0.13586993334523195</v>
          </cell>
          <cell r="Y449">
            <v>-4.0789596421797851E-2</v>
          </cell>
          <cell r="Z449">
            <v>0.15062229381164871</v>
          </cell>
          <cell r="AA449">
            <v>0.43815249761867026</v>
          </cell>
          <cell r="AB449">
            <v>0.31674881136515032</v>
          </cell>
          <cell r="AC449">
            <v>8.2166652668225995E-2</v>
          </cell>
          <cell r="AD449">
            <v>2.0683794232131111E-2</v>
          </cell>
          <cell r="AE449">
            <v>-4.6228019941177922E-2</v>
          </cell>
          <cell r="AF449">
            <v>0.29258091228740063</v>
          </cell>
          <cell r="AG449">
            <v>0.41615063784648992</v>
          </cell>
          <cell r="AH449">
            <v>-8.0168295133187698E-2</v>
          </cell>
          <cell r="AI449">
            <v>-7.3061756165817601E-2</v>
          </cell>
          <cell r="AJ449">
            <v>0.23800323821023803</v>
          </cell>
          <cell r="AK449">
            <v>0.19765340334152884</v>
          </cell>
          <cell r="AL449">
            <v>0.63686269484047686</v>
          </cell>
          <cell r="AM449">
            <v>1.9072576730400612</v>
          </cell>
          <cell r="AN449">
            <v>2.4702054143040746</v>
          </cell>
          <cell r="AO449">
            <v>1.4549197922690282</v>
          </cell>
          <cell r="AP449">
            <v>0.42413780649812494</v>
          </cell>
          <cell r="AQ449">
            <v>6.4696101563388425E-2</v>
          </cell>
          <cell r="AR449">
            <v>0.12123237505824196</v>
          </cell>
          <cell r="AS449">
            <v>0.25640938259758689</v>
          </cell>
          <cell r="AT449">
            <v>0.18055693320570798</v>
          </cell>
          <cell r="AU449">
            <v>-0.16325627352946304</v>
          </cell>
          <cell r="AV449">
            <v>-0.25308206307818909</v>
          </cell>
          <cell r="AW449">
            <v>4.6639915708066165E-2</v>
          </cell>
          <cell r="AX449">
            <v>9.7648719490026251E-2</v>
          </cell>
          <cell r="AY449">
            <v>2.5630434645956282E-2</v>
          </cell>
          <cell r="AZ449">
            <v>-0.2025063912988497</v>
          </cell>
          <cell r="BA449">
            <v>-0.16648859206415126</v>
          </cell>
          <cell r="BB449">
            <v>0.34726680097341073</v>
          </cell>
          <cell r="BC449">
            <v>0.32771146632747439</v>
          </cell>
          <cell r="BD449">
            <v>0.20179276024087517</v>
          </cell>
          <cell r="BE449">
            <v>0.31603599707835989</v>
          </cell>
          <cell r="BF449">
            <v>0.2143917571085214</v>
          </cell>
          <cell r="BG449">
            <v>-1.8408163544529128E-2</v>
          </cell>
          <cell r="BH449">
            <v>-0.2013905302485276</v>
          </cell>
          <cell r="BI449">
            <v>-0.2832362040335844</v>
          </cell>
          <cell r="BJ449">
            <v>-8.1693509978007534E-2</v>
          </cell>
          <cell r="BK449">
            <v>0.51823117195739221</v>
          </cell>
          <cell r="BL449">
            <v>0.82189480483264676</v>
          </cell>
          <cell r="BM449">
            <v>0.72986483854054673</v>
          </cell>
          <cell r="BN449">
            <v>9.1598434905022355E-2</v>
          </cell>
          <cell r="BO449">
            <v>-0.42978298907657791</v>
          </cell>
          <cell r="BP449">
            <v>-0.34943209087152283</v>
          </cell>
          <cell r="BQ449">
            <v>-0.28346364829307291</v>
          </cell>
          <cell r="BR449">
            <v>-2.2235784789937516E-2</v>
          </cell>
          <cell r="BS449">
            <v>7.906834745404244E-2</v>
          </cell>
          <cell r="BT449">
            <v>0.11573795121911076</v>
          </cell>
          <cell r="BU449">
            <v>0.17797941203551462</v>
          </cell>
          <cell r="BV449">
            <v>0.27040496272596265</v>
          </cell>
          <cell r="BW449">
            <v>0.38617752874004213</v>
          </cell>
          <cell r="BX449">
            <v>0.39160990078068519</v>
          </cell>
          <cell r="BY449">
            <v>0.53233468595618272</v>
          </cell>
          <cell r="BZ449">
            <v>-0.5053210866238671</v>
          </cell>
          <cell r="CA449">
            <v>-1.1624188664414596</v>
          </cell>
          <cell r="CB449">
            <v>-9.4942900234208094E-2</v>
          </cell>
          <cell r="CC449">
            <v>0.18081507446460723</v>
          </cell>
          <cell r="CD449">
            <v>0.1477322067876656</v>
          </cell>
          <cell r="CE449">
            <v>0.37456326554617314</v>
          </cell>
          <cell r="CF449">
            <v>0.14742936830194095</v>
          </cell>
          <cell r="CG449">
            <v>0.12460142970189568</v>
          </cell>
          <cell r="CH449">
            <v>0.42121193737451595</v>
          </cell>
          <cell r="CI449">
            <v>1.2268845892320805</v>
          </cell>
          <cell r="CJ449">
            <v>1.6730639545561188</v>
          </cell>
          <cell r="CK449">
            <v>0.95745959466767294</v>
          </cell>
          <cell r="CL449">
            <v>0.56053946133660626</v>
          </cell>
          <cell r="CM449">
            <v>0.65111885534181757</v>
          </cell>
          <cell r="CN449">
            <v>0.48534898965025297</v>
          </cell>
          <cell r="CO449">
            <v>0.36130916061652157</v>
          </cell>
          <cell r="CP449">
            <v>-2.6446787148295264E-2</v>
          </cell>
          <cell r="CQ449">
            <v>-0.43205682138296331</v>
          </cell>
          <cell r="CR449">
            <v>-6.3467918591305184E-2</v>
          </cell>
          <cell r="CS449">
            <v>0.31157913817814703</v>
          </cell>
          <cell r="CT449">
            <v>0.11462645138066797</v>
          </cell>
          <cell r="CU449">
            <v>0.16334249438224646</v>
          </cell>
          <cell r="CV449">
            <v>0.23858541189134008</v>
          </cell>
          <cell r="CW449">
            <v>0.14272164990231642</v>
          </cell>
          <cell r="CX449">
            <v>5.5152087295234985E-2</v>
          </cell>
          <cell r="CY449">
            <v>-0.13042070198874869</v>
          </cell>
          <cell r="CZ449">
            <v>0.64106131543321299</v>
          </cell>
          <cell r="DA449">
            <v>0.64106131543321299</v>
          </cell>
          <cell r="DB449">
            <v>0.65018630608680872</v>
          </cell>
          <cell r="DC449">
            <v>0.34963953261300168</v>
          </cell>
          <cell r="DD449">
            <v>0.12837323378900403</v>
          </cell>
          <cell r="DE449">
            <v>0.3666118214966062</v>
          </cell>
          <cell r="DF449">
            <v>1.1097822677674185</v>
          </cell>
          <cell r="DG449">
            <v>2.8426299231757377</v>
          </cell>
          <cell r="DH449">
            <v>3.1966091707980824</v>
          </cell>
          <cell r="DI449">
            <v>1.3500933139615758</v>
          </cell>
          <cell r="DJ449">
            <v>0.51267464773291727</v>
          </cell>
          <cell r="DK449">
            <v>0.38271552691258143</v>
          </cell>
          <cell r="DL449">
            <v>5.6499471274933126E-3</v>
          </cell>
          <cell r="DM449">
            <v>-3.1069974380738757E-2</v>
          </cell>
          <cell r="DN449">
            <v>6.3513691140677286E-2</v>
          </cell>
          <cell r="DO449">
            <v>-3.5440172060602314E-2</v>
          </cell>
          <cell r="DP449">
            <v>9.0841746375393537E-2</v>
          </cell>
          <cell r="DQ449">
            <v>0.12738961197638035</v>
          </cell>
          <cell r="DR449">
            <v>-0.18849039448147747</v>
          </cell>
          <cell r="DS449">
            <v>-0.28539334565645214</v>
          </cell>
          <cell r="DT449">
            <v>-0.30434578494763537</v>
          </cell>
          <cell r="DU449">
            <v>-0.11205951155883058</v>
          </cell>
          <cell r="DV449">
            <v>0.23624570501780567</v>
          </cell>
          <cell r="DW449">
            <v>0.13464192508735021</v>
          </cell>
          <cell r="DX449">
            <v>-0.2181330840681141</v>
          </cell>
          <cell r="DY449">
            <v>7.481142553823851E-2</v>
          </cell>
          <cell r="DZ449">
            <v>5.2735602196353711E-2</v>
          </cell>
          <cell r="EA449">
            <v>-0.45948874492340569</v>
          </cell>
          <cell r="EB449">
            <v>-0.18343265803366351</v>
          </cell>
          <cell r="EC449">
            <v>3.0135139511680831E-2</v>
          </cell>
          <cell r="ED449">
            <v>0.70207907168766703</v>
          </cell>
          <cell r="EE449">
            <v>2.1846948213671311</v>
          </cell>
          <cell r="EF449">
            <v>2.0502732705827174</v>
          </cell>
          <cell r="EG449">
            <v>1.118317837316529</v>
          </cell>
          <cell r="EH449">
            <v>0.89742597381114564</v>
          </cell>
          <cell r="EI449">
            <v>0.45998338068614059</v>
          </cell>
          <cell r="EJ449">
            <v>-0.14221617057132416</v>
          </cell>
          <cell r="EK449">
            <v>-0.16994700775647817</v>
          </cell>
          <cell r="EL449">
            <v>-8.1772747872177601E-2</v>
          </cell>
          <cell r="EM449">
            <v>6.8406699431842605E-2</v>
          </cell>
          <cell r="EN449">
            <v>0.29493993415924197</v>
          </cell>
          <cell r="EO449">
            <v>0.1499667843535048</v>
          </cell>
          <cell r="EP449">
            <v>-0.20225791527220291</v>
          </cell>
          <cell r="EQ449">
            <v>-0.47776205673637995</v>
          </cell>
          <cell r="ER449">
            <v>-0.24209509165406809</v>
          </cell>
          <cell r="ES449">
            <v>9.4803126138955723E-2</v>
          </cell>
          <cell r="ET449">
            <v>8.7651090206500526E-2</v>
          </cell>
          <cell r="EU449">
            <v>0.12176243080252834</v>
          </cell>
          <cell r="EV449">
            <v>2.791281392470708E-2</v>
          </cell>
          <cell r="EW449">
            <v>-4.4892501094989871E-2</v>
          </cell>
          <cell r="EX449">
            <v>-8.3391852414121989E-2</v>
          </cell>
          <cell r="EY449">
            <v>-0.20646528748690587</v>
          </cell>
          <cell r="EZ449">
            <v>-0.11697885732616212</v>
          </cell>
          <cell r="FA449">
            <v>0.1248333427820531</v>
          </cell>
          <cell r="FB449">
            <v>0.70179466458257012</v>
          </cell>
          <cell r="FC449">
            <v>2.3673000315004336</v>
          </cell>
          <cell r="FD449">
            <v>2.7430369440051039</v>
          </cell>
          <cell r="FE449">
            <v>1.1614076590167457</v>
          </cell>
          <cell r="FF449">
            <v>0.49558783218099761</v>
          </cell>
          <cell r="FG449">
            <v>0.47214721893079908</v>
          </cell>
          <cell r="FH449">
            <v>0.14656330472103005</v>
          </cell>
          <cell r="FI449">
            <v>-4.0857480145954049E-2</v>
          </cell>
          <cell r="FJ449">
            <v>5.3750983055694569E-2</v>
          </cell>
          <cell r="FK449">
            <v>0.11235243614509551</v>
          </cell>
          <cell r="FL449">
            <v>-8.7676959449777894E-2</v>
          </cell>
          <cell r="FM449">
            <v>-0.1063128070867554</v>
          </cell>
          <cell r="FN449">
            <v>-2.9631231750837725E-4</v>
          </cell>
          <cell r="FO449">
            <v>6.5782445503103831E-2</v>
          </cell>
          <cell r="FP449">
            <v>0.17477576284069932</v>
          </cell>
          <cell r="FQ449">
            <v>0.17897243652432179</v>
          </cell>
          <cell r="FR449">
            <v>0.25745716567445909</v>
          </cell>
          <cell r="FS449">
            <v>0.17254515718698887</v>
          </cell>
          <cell r="FT449">
            <v>2.254006905324368E-2</v>
          </cell>
          <cell r="FU449">
            <v>9.2306961478666433E-2</v>
          </cell>
          <cell r="FV449">
            <v>0.24096965509299248</v>
          </cell>
          <cell r="FW449">
            <v>0.57078191443200565</v>
          </cell>
          <cell r="FX449">
            <v>0.47347376627876764</v>
          </cell>
          <cell r="FY449">
            <v>2.2369462825439921E-2</v>
          </cell>
          <cell r="FZ449">
            <v>0.48043505819983873</v>
          </cell>
          <cell r="GA449">
            <v>1.581316581750811</v>
          </cell>
          <cell r="GB449">
            <v>1.8534020618556697</v>
          </cell>
          <cell r="GC449">
            <v>0.97734119131606878</v>
          </cell>
          <cell r="GD449">
            <v>0.17785239286120275</v>
          </cell>
          <cell r="GE449">
            <v>4.9804748738705364E-2</v>
          </cell>
          <cell r="GF449">
            <v>6.9737963962939811E-2</v>
          </cell>
          <cell r="GG449">
            <v>0.20625149700598805</v>
          </cell>
          <cell r="GH449">
            <v>0.5204661898384294</v>
          </cell>
          <cell r="GI449">
            <v>0.47608837315651076</v>
          </cell>
          <cell r="GJ449">
            <v>0.31033380762663626</v>
          </cell>
          <cell r="GK449">
            <v>2.784010739481876E-2</v>
          </cell>
          <cell r="GL449">
            <v>-6.4418153828610519E-2</v>
          </cell>
          <cell r="GM449">
            <v>4.7100849988513667E-2</v>
          </cell>
          <cell r="GN449">
            <v>1.80016079016883E-2</v>
          </cell>
          <cell r="GO449">
            <v>0.18441143352100475</v>
          </cell>
          <cell r="GP449">
            <v>-0.15843005973853569</v>
          </cell>
          <cell r="GQ449">
            <v>-0.18728176731510737</v>
          </cell>
          <cell r="GR449">
            <v>0.23737237324640548</v>
          </cell>
          <cell r="GS449">
            <v>0.25236415271109031</v>
          </cell>
          <cell r="GT449">
            <v>-8.2207967193907425E-2</v>
          </cell>
          <cell r="GU449">
            <v>3.8553294259711976E-2</v>
          </cell>
          <cell r="GV449">
            <v>0.11585290992798962</v>
          </cell>
          <cell r="GW449">
            <v>-0.15313521677327646</v>
          </cell>
          <cell r="GX449">
            <v>0.93301780055089911</v>
          </cell>
          <cell r="GY449">
            <v>2.9952135045740333</v>
          </cell>
          <cell r="GZ449">
            <v>2.9343045888875778</v>
          </cell>
          <cell r="HA449">
            <v>1.6112989090909084</v>
          </cell>
          <cell r="HB449">
            <v>0.64513730569948191</v>
          </cell>
          <cell r="HC449">
            <v>-5.2066091954022977E-3</v>
          </cell>
          <cell r="HD449">
            <v>-9.6604174442307164E-2</v>
          </cell>
          <cell r="HE449">
            <v>0.10115208435366314</v>
          </cell>
          <cell r="HF449">
            <v>-0.20888971962616823</v>
          </cell>
          <cell r="HG449">
            <v>-0.39740959345848209</v>
          </cell>
          <cell r="HH449">
            <v>0.18275826237552312</v>
          </cell>
          <cell r="HI449">
            <v>5.4960737156268986E-2</v>
          </cell>
          <cell r="HJ449">
            <v>-0.29647483677124864</v>
          </cell>
          <cell r="HK449">
            <v>-0.14982038538669454</v>
          </cell>
          <cell r="HL449">
            <v>1.1059772323638162E-2</v>
          </cell>
          <cell r="HM449">
            <v>0.2777552693208431</v>
          </cell>
          <cell r="HN449">
            <v>0.33240440358376766</v>
          </cell>
          <cell r="HO449">
            <v>2.4951570296448494E-2</v>
          </cell>
          <cell r="HP449">
            <v>8.8476554461267079E-2</v>
          </cell>
          <cell r="HQ449">
            <v>0.38711810372819311</v>
          </cell>
          <cell r="HR449">
            <v>0.45138878211761935</v>
          </cell>
          <cell r="HS449">
            <v>0.19584506209343588</v>
          </cell>
          <cell r="HT449">
            <v>-6.7387876093078419E-2</v>
          </cell>
          <cell r="HU449">
            <v>-8.2609793783799845E-2</v>
          </cell>
          <cell r="HV449">
            <v>0.69370416853428962</v>
          </cell>
          <cell r="HW449">
            <v>1.8407299357704545</v>
          </cell>
          <cell r="HX449">
            <v>2.1030185744623573</v>
          </cell>
          <cell r="HY449">
            <v>1.4702792036317247</v>
          </cell>
          <cell r="HZ449">
            <v>0.6482158116510004</v>
          </cell>
          <cell r="IA449">
            <v>0.29223648648648654</v>
          </cell>
          <cell r="IB449">
            <v>0.34621973819679364</v>
          </cell>
          <cell r="IC449">
            <v>0.21651961649314744</v>
          </cell>
          <cell r="ID449">
            <v>7.1118256834933793E-2</v>
          </cell>
          <cell r="IE449">
            <v>1.0631053712943997E-3</v>
          </cell>
          <cell r="IF449">
            <v>-8.4755649592994198E-2</v>
          </cell>
          <cell r="IG449">
            <v>6.5542019774011306E-2</v>
          </cell>
          <cell r="IH449">
            <v>0.23606737923703788</v>
          </cell>
          <cell r="II449">
            <v>0.13564078301496243</v>
          </cell>
          <cell r="IJ449">
            <v>-2.7098292242578509E-2</v>
          </cell>
          <cell r="IK449">
            <v>5.8884901687475844E-2</v>
          </cell>
          <cell r="IL449">
            <v>0.17769806835066856</v>
          </cell>
          <cell r="IM449">
            <v>0.27016680070294574</v>
          </cell>
          <cell r="IN449">
            <v>0.27003079683061737</v>
          </cell>
          <cell r="IO449">
            <v>0.24686259244842357</v>
          </cell>
          <cell r="IP449">
            <v>0.11692772896858826</v>
          </cell>
          <cell r="IQ449">
            <v>1.8119689134839291E-3</v>
          </cell>
          <cell r="IR449">
            <v>0.30367235079171745</v>
          </cell>
          <cell r="IS449">
            <v>0.11928344046525866</v>
          </cell>
          <cell r="IT449">
            <v>0.80882926079606587</v>
          </cell>
          <cell r="IU449">
            <v>3.2709178489560742</v>
          </cell>
          <cell r="IV449">
            <v>3.7150499291129866</v>
          </cell>
          <cell r="IW449">
            <v>1.6392264926275077</v>
          </cell>
          <cell r="IX449">
            <v>0.757244760680439</v>
          </cell>
          <cell r="IY449">
            <v>0.64422740612085982</v>
          </cell>
          <cell r="IZ449">
            <v>0.24865528089887645</v>
          </cell>
          <cell r="JA449">
            <v>0.20593576633580227</v>
          </cell>
          <cell r="JB449">
            <v>0.14559049909801564</v>
          </cell>
          <cell r="JC449">
            <v>-0.11404227769580533</v>
          </cell>
          <cell r="JD449">
            <v>4.8389012844479322E-2</v>
          </cell>
          <cell r="JE449">
            <v>0.29953293051359514</v>
          </cell>
          <cell r="JF449">
            <v>0.39572491831054102</v>
          </cell>
          <cell r="JG449">
            <v>0.14919960025438359</v>
          </cell>
          <cell r="JH449">
            <v>4.5316812763505084E-2</v>
          </cell>
          <cell r="JI449">
            <v>1.8827241410846567E-2</v>
          </cell>
          <cell r="JJ449">
            <v>0.13594050021402801</v>
          </cell>
          <cell r="JK449">
            <v>0.25511915024630544</v>
          </cell>
          <cell r="JL449">
            <v>0.16690199592164609</v>
          </cell>
          <cell r="JM449">
            <v>0.28160894235837652</v>
          </cell>
          <cell r="JN449">
            <v>0.51134684221993965</v>
          </cell>
          <cell r="JO449">
            <v>0.27380135270541084</v>
          </cell>
          <cell r="JP449">
            <v>-1.5005338860624433E-3</v>
          </cell>
          <cell r="JQ449">
            <v>0.31146471329552616</v>
          </cell>
          <cell r="JR449">
            <v>2.64338369342375</v>
          </cell>
          <cell r="JS449">
            <v>6.2659948912211441</v>
          </cell>
          <cell r="JT449">
            <v>6.5049073444931738</v>
          </cell>
          <cell r="JU449">
            <v>3.102149513171256</v>
          </cell>
          <cell r="JV449">
            <v>1.1097309233424</v>
          </cell>
          <cell r="JW449">
            <v>0.65182237533574694</v>
          </cell>
          <cell r="JX449">
            <v>0.16305346615165686</v>
          </cell>
          <cell r="JY449">
            <v>0.23293148611677048</v>
          </cell>
          <cell r="JZ449">
            <v>0.62583892030548594</v>
          </cell>
          <cell r="KA449">
            <v>0.63244228468026731</v>
          </cell>
          <cell r="KB449">
            <v>0.42273753746762499</v>
          </cell>
          <cell r="KC449">
            <v>-6.3396061524120279E-2</v>
          </cell>
          <cell r="KD449">
            <v>-0.20526474774172937</v>
          </cell>
          <cell r="KE449">
            <v>0.17796213646042999</v>
          </cell>
          <cell r="KF449">
            <v>0.31079513645906232</v>
          </cell>
          <cell r="KG449">
            <v>0.12716892444236833</v>
          </cell>
          <cell r="KH449">
            <v>6.6648502156428507E-2</v>
          </cell>
          <cell r="KI449">
            <v>2.1966173979085114E-2</v>
          </cell>
          <cell r="KJ449">
            <v>9.6707612406267324E-2</v>
          </cell>
          <cell r="KK449">
            <v>0.46791366485093405</v>
          </cell>
          <cell r="KL449">
            <v>0.5655593240161394</v>
          </cell>
          <cell r="KM449">
            <v>0.23941945866861744</v>
          </cell>
          <cell r="KN449">
            <v>0.17824237818245595</v>
          </cell>
          <cell r="KO449">
            <v>0.39646524706364783</v>
          </cell>
          <cell r="KP449">
            <v>0.86260767927064463</v>
          </cell>
          <cell r="KQ449">
            <v>1.9526409686476369</v>
          </cell>
          <cell r="KR449">
            <v>2.0794951225177098</v>
          </cell>
          <cell r="KS449">
            <v>0.81486212443269956</v>
          </cell>
          <cell r="KT449">
            <v>0.17959402440415093</v>
          </cell>
          <cell r="KU449">
            <v>0.3142088716131245</v>
          </cell>
          <cell r="KV449">
            <v>0.19037568052903117</v>
          </cell>
          <cell r="KW449">
            <v>-6.4687873102507273E-2</v>
          </cell>
          <cell r="KX449">
            <v>0.31184477323715676</v>
          </cell>
          <cell r="KY449">
            <v>0.43453366028912788</v>
          </cell>
          <cell r="KZ449">
            <v>-0.12593472147260173</v>
          </cell>
          <cell r="LA449">
            <v>-0.56260581408578902</v>
          </cell>
          <cell r="LB449">
            <v>-4.1782846403553731E-2</v>
          </cell>
          <cell r="LC449">
            <v>0.4456778981147213</v>
          </cell>
          <cell r="LD449">
            <v>0.2275441605213514</v>
          </cell>
          <cell r="LE449">
            <v>-0.23211578675986139</v>
          </cell>
          <cell r="LF449">
            <v>-0.15</v>
          </cell>
          <cell r="LG449">
            <v>0.05</v>
          </cell>
        </row>
        <row r="450">
          <cell r="A450">
            <v>6101001</v>
          </cell>
          <cell r="G450" t="str">
            <v xml:space="preserve">Anti-infeccioso e antibiótico </v>
          </cell>
          <cell r="H450">
            <v>-0.27</v>
          </cell>
          <cell r="I450">
            <v>-0.01</v>
          </cell>
          <cell r="J450">
            <v>0.37</v>
          </cell>
          <cell r="K450">
            <v>0.94</v>
          </cell>
          <cell r="L450">
            <v>0.1</v>
          </cell>
          <cell r="M450">
            <v>-1.46</v>
          </cell>
          <cell r="N450">
            <v>-0.26</v>
          </cell>
          <cell r="O450">
            <v>3.31</v>
          </cell>
          <cell r="P450">
            <v>4.47</v>
          </cell>
          <cell r="Q450">
            <v>2.2000000000000002</v>
          </cell>
          <cell r="R450">
            <v>0.25</v>
          </cell>
          <cell r="S450">
            <v>0.05</v>
          </cell>
          <cell r="T450">
            <v>0.45</v>
          </cell>
          <cell r="U450">
            <v>0.96</v>
          </cell>
          <cell r="V450">
            <v>0.38</v>
          </cell>
          <cell r="W450">
            <v>-0.13</v>
          </cell>
          <cell r="X450">
            <v>-0.14000000000000001</v>
          </cell>
          <cell r="Y450">
            <v>0.12</v>
          </cell>
          <cell r="Z450">
            <v>0.11</v>
          </cell>
          <cell r="AA450">
            <v>0.48</v>
          </cell>
          <cell r="AB450">
            <v>0.62</v>
          </cell>
          <cell r="AC450">
            <v>-0.12</v>
          </cell>
          <cell r="AD450">
            <v>-0.39</v>
          </cell>
          <cell r="AE450">
            <v>-0.82</v>
          </cell>
          <cell r="AF450">
            <v>-0.39</v>
          </cell>
          <cell r="AG450">
            <v>0.28999999999999998</v>
          </cell>
          <cell r="AH450">
            <v>0.02</v>
          </cell>
          <cell r="AI450">
            <v>0.33</v>
          </cell>
          <cell r="AJ450">
            <v>0.47</v>
          </cell>
          <cell r="AK450">
            <v>0.08</v>
          </cell>
          <cell r="AL450">
            <v>0.89</v>
          </cell>
          <cell r="AM450">
            <v>3.02</v>
          </cell>
          <cell r="AN450">
            <v>3.14</v>
          </cell>
          <cell r="AO450">
            <v>0.77</v>
          </cell>
          <cell r="AP450">
            <v>0.06</v>
          </cell>
          <cell r="AQ450">
            <v>0.51</v>
          </cell>
          <cell r="AR450">
            <v>-0.26</v>
          </cell>
          <cell r="AS450">
            <v>-0.09</v>
          </cell>
          <cell r="AT450">
            <v>0.84</v>
          </cell>
          <cell r="AU450">
            <v>0.06</v>
          </cell>
          <cell r="AV450">
            <v>-0.92</v>
          </cell>
          <cell r="AW450">
            <v>-0.17</v>
          </cell>
          <cell r="AX450">
            <v>0.16</v>
          </cell>
          <cell r="AY450">
            <v>-7.0000000000000007E-2</v>
          </cell>
          <cell r="AZ450">
            <v>-0.17</v>
          </cell>
          <cell r="BA450">
            <v>-0.55000000000000004</v>
          </cell>
          <cell r="BB450">
            <v>0.2</v>
          </cell>
          <cell r="BC450">
            <v>0.24</v>
          </cell>
          <cell r="BD450">
            <v>-0.38</v>
          </cell>
          <cell r="BE450">
            <v>0.43</v>
          </cell>
          <cell r="BF450">
            <v>0.08</v>
          </cell>
          <cell r="BG450">
            <v>-0.86</v>
          </cell>
          <cell r="BH450">
            <v>-0.27</v>
          </cell>
          <cell r="BI450">
            <v>0.15</v>
          </cell>
          <cell r="BJ450">
            <v>-0.2</v>
          </cell>
          <cell r="BK450">
            <v>0.05</v>
          </cell>
          <cell r="BL450">
            <v>0.16</v>
          </cell>
          <cell r="BM450">
            <v>-0.34</v>
          </cell>
          <cell r="BN450">
            <v>-0.39</v>
          </cell>
          <cell r="BO450">
            <v>-0.25</v>
          </cell>
          <cell r="BP450">
            <v>-0.36</v>
          </cell>
          <cell r="BQ450">
            <v>-1.24</v>
          </cell>
          <cell r="BR450">
            <v>-1.67</v>
          </cell>
          <cell r="BS450">
            <v>-0.51</v>
          </cell>
          <cell r="BT450">
            <v>0.91</v>
          </cell>
          <cell r="BU450">
            <v>0.45</v>
          </cell>
          <cell r="BV450">
            <v>-7.0000000000000007E-2</v>
          </cell>
          <cell r="BW450">
            <v>0.71</v>
          </cell>
          <cell r="BX450">
            <v>1.07</v>
          </cell>
          <cell r="BY450">
            <v>0.81</v>
          </cell>
          <cell r="BZ450">
            <v>-0.47</v>
          </cell>
          <cell r="CA450">
            <v>-0.92</v>
          </cell>
          <cell r="CB450">
            <v>0.47</v>
          </cell>
          <cell r="CC450">
            <v>0.13</v>
          </cell>
          <cell r="CD450">
            <v>-0.83</v>
          </cell>
          <cell r="CE450">
            <v>0.02</v>
          </cell>
          <cell r="CF450">
            <v>1.07</v>
          </cell>
          <cell r="CG450">
            <v>1.0900000000000001</v>
          </cell>
          <cell r="CH450">
            <v>0.13</v>
          </cell>
          <cell r="CI450">
            <v>1.04</v>
          </cell>
          <cell r="CJ450">
            <v>2.71</v>
          </cell>
          <cell r="CK450">
            <v>1.32</v>
          </cell>
          <cell r="CL450">
            <v>-0.21</v>
          </cell>
          <cell r="CM450">
            <v>0.5</v>
          </cell>
          <cell r="CN450">
            <v>1</v>
          </cell>
          <cell r="CO450">
            <v>0.66</v>
          </cell>
          <cell r="CP450">
            <v>-0.17</v>
          </cell>
          <cell r="CQ450">
            <v>-0.74</v>
          </cell>
          <cell r="CR450">
            <v>0.32</v>
          </cell>
          <cell r="CS450">
            <v>0.69</v>
          </cell>
          <cell r="CT450">
            <v>0.11</v>
          </cell>
          <cell r="CU450">
            <v>0.01</v>
          </cell>
          <cell r="CV450">
            <v>-0.14000000000000001</v>
          </cell>
          <cell r="CW450">
            <v>0.17</v>
          </cell>
          <cell r="CX450">
            <v>0.37</v>
          </cell>
          <cell r="CY450">
            <v>-0.02</v>
          </cell>
          <cell r="CZ450">
            <v>0.5</v>
          </cell>
          <cell r="DA450">
            <v>0.5</v>
          </cell>
          <cell r="DB450">
            <v>0.52</v>
          </cell>
          <cell r="DC450">
            <v>0.99</v>
          </cell>
          <cell r="DD450">
            <v>0.04</v>
          </cell>
          <cell r="DE450">
            <v>0.05</v>
          </cell>
          <cell r="DF450">
            <v>1.27</v>
          </cell>
          <cell r="DG450">
            <v>3.31</v>
          </cell>
          <cell r="DH450">
            <v>2.89</v>
          </cell>
          <cell r="DI450">
            <v>0.09</v>
          </cell>
          <cell r="DJ450">
            <v>-0.43</v>
          </cell>
          <cell r="DK450">
            <v>-0.38</v>
          </cell>
          <cell r="DL450">
            <v>-0.21</v>
          </cell>
          <cell r="DM450">
            <v>0.53</v>
          </cell>
          <cell r="DN450">
            <v>0.43</v>
          </cell>
          <cell r="DO450">
            <v>-0.02</v>
          </cell>
          <cell r="DP450">
            <v>0.54</v>
          </cell>
          <cell r="DQ450">
            <v>0.28999999999999998</v>
          </cell>
          <cell r="DR450">
            <v>-0.04</v>
          </cell>
          <cell r="DS450">
            <v>0.04</v>
          </cell>
          <cell r="DT450">
            <v>-0.94</v>
          </cell>
          <cell r="DU450">
            <v>-0.7</v>
          </cell>
          <cell r="DV450">
            <v>0.61</v>
          </cell>
          <cell r="DW450">
            <v>0.1</v>
          </cell>
          <cell r="DX450">
            <v>-0.74</v>
          </cell>
          <cell r="DY450">
            <v>-0.03</v>
          </cell>
          <cell r="DZ450">
            <v>-0.31</v>
          </cell>
          <cell r="EA450">
            <v>-0.82</v>
          </cell>
          <cell r="EB450">
            <v>0.03</v>
          </cell>
          <cell r="EC450">
            <v>0.05</v>
          </cell>
          <cell r="ED450">
            <v>0.72</v>
          </cell>
          <cell r="EE450">
            <v>2.39</v>
          </cell>
          <cell r="EF450">
            <v>3.12</v>
          </cell>
          <cell r="EG450">
            <v>2.19</v>
          </cell>
          <cell r="EH450">
            <v>1.04</v>
          </cell>
          <cell r="EI450">
            <v>1.32</v>
          </cell>
          <cell r="EJ450">
            <v>0.72</v>
          </cell>
          <cell r="EK450">
            <v>-0.67</v>
          </cell>
          <cell r="EL450">
            <v>-0.38</v>
          </cell>
          <cell r="EM450">
            <v>0.2</v>
          </cell>
          <cell r="EN450">
            <v>-0.1</v>
          </cell>
          <cell r="EO450">
            <v>-0.32</v>
          </cell>
          <cell r="EP450">
            <v>-0.52</v>
          </cell>
          <cell r="EQ450">
            <v>-0.53</v>
          </cell>
          <cell r="ER450">
            <v>-0.28000000000000003</v>
          </cell>
          <cell r="ES450">
            <v>0.09</v>
          </cell>
          <cell r="ET450">
            <v>0.34</v>
          </cell>
          <cell r="EU450">
            <v>0.31</v>
          </cell>
          <cell r="EV450">
            <v>-0.43</v>
          </cell>
          <cell r="EW450">
            <v>-0.51</v>
          </cell>
          <cell r="EX450">
            <v>-0.28999999999999998</v>
          </cell>
          <cell r="EY450">
            <v>-0.53</v>
          </cell>
          <cell r="EZ450">
            <v>0.12</v>
          </cell>
          <cell r="FA450">
            <v>0.57999999999999996</v>
          </cell>
          <cell r="FB450">
            <v>0.96</v>
          </cell>
          <cell r="FC450">
            <v>3.01</v>
          </cell>
          <cell r="FD450">
            <v>3.75</v>
          </cell>
          <cell r="FE450">
            <v>1.63</v>
          </cell>
          <cell r="FF450">
            <v>0.52</v>
          </cell>
          <cell r="FG450">
            <v>0.65</v>
          </cell>
          <cell r="FH450">
            <v>0.57999999999999996</v>
          </cell>
          <cell r="FI450">
            <v>0.3</v>
          </cell>
          <cell r="FJ450">
            <v>-0.24</v>
          </cell>
          <cell r="FK450">
            <v>-0.6</v>
          </cell>
          <cell r="FL450">
            <v>-0.41</v>
          </cell>
          <cell r="FM450">
            <v>-0.4</v>
          </cell>
          <cell r="FN450">
            <v>-0.36</v>
          </cell>
          <cell r="FO450">
            <v>0.22</v>
          </cell>
          <cell r="FP450">
            <v>0.3</v>
          </cell>
          <cell r="FQ450">
            <v>0.09</v>
          </cell>
          <cell r="FR450">
            <v>0.49</v>
          </cell>
          <cell r="FS450">
            <v>0.77</v>
          </cell>
          <cell r="FT450">
            <v>0.06</v>
          </cell>
          <cell r="FU450">
            <v>0.01</v>
          </cell>
          <cell r="FV450">
            <v>0.41</v>
          </cell>
          <cell r="FW450">
            <v>0</v>
          </cell>
          <cell r="FX450">
            <v>0.03</v>
          </cell>
          <cell r="FY450">
            <v>0.98</v>
          </cell>
          <cell r="FZ450">
            <v>1.35</v>
          </cell>
          <cell r="GA450">
            <v>1.81</v>
          </cell>
          <cell r="GB450">
            <v>2.35</v>
          </cell>
          <cell r="GC450">
            <v>0.87</v>
          </cell>
          <cell r="GD450">
            <v>-0.41</v>
          </cell>
          <cell r="GE450">
            <v>0.56000000000000005</v>
          </cell>
          <cell r="GF450">
            <v>0.8</v>
          </cell>
          <cell r="GG450">
            <v>0.36</v>
          </cell>
          <cell r="GH450">
            <v>1.2</v>
          </cell>
          <cell r="GI450">
            <v>1</v>
          </cell>
          <cell r="GJ450">
            <v>0</v>
          </cell>
          <cell r="GK450">
            <v>-0.68</v>
          </cell>
          <cell r="GL450">
            <v>-0.12</v>
          </cell>
          <cell r="GM450">
            <v>0.1</v>
          </cell>
          <cell r="GN450">
            <v>0.21</v>
          </cell>
          <cell r="GO450">
            <v>0.18</v>
          </cell>
          <cell r="GP450">
            <v>-0.04</v>
          </cell>
          <cell r="GQ450">
            <v>0.13</v>
          </cell>
          <cell r="GR450">
            <v>0.61</v>
          </cell>
          <cell r="GS450">
            <v>0.25</v>
          </cell>
          <cell r="GT450">
            <v>-0.31</v>
          </cell>
          <cell r="GU450">
            <v>-0.3</v>
          </cell>
          <cell r="GV450">
            <v>-0.19</v>
          </cell>
          <cell r="GW450">
            <v>0.39</v>
          </cell>
          <cell r="GX450">
            <v>1.31</v>
          </cell>
          <cell r="GY450">
            <v>3.09</v>
          </cell>
          <cell r="GZ450">
            <v>3.7</v>
          </cell>
          <cell r="HA450">
            <v>2.2599999999999998</v>
          </cell>
          <cell r="HB450">
            <v>0.79</v>
          </cell>
          <cell r="HC450">
            <v>0.12</v>
          </cell>
          <cell r="HD450">
            <v>0.15</v>
          </cell>
          <cell r="HE450">
            <v>0.16</v>
          </cell>
          <cell r="HF450">
            <v>-0.19</v>
          </cell>
          <cell r="HG450">
            <v>-0.06</v>
          </cell>
          <cell r="HH450">
            <v>0.26</v>
          </cell>
          <cell r="HI450">
            <v>-0.09</v>
          </cell>
          <cell r="HJ450">
            <v>-0.18</v>
          </cell>
          <cell r="HK450">
            <v>-0.53</v>
          </cell>
          <cell r="HL450">
            <v>-0.37</v>
          </cell>
          <cell r="HM450">
            <v>0.02</v>
          </cell>
          <cell r="HN450">
            <v>0.04</v>
          </cell>
          <cell r="HO450">
            <v>-0.2</v>
          </cell>
          <cell r="HP450">
            <v>0.18</v>
          </cell>
          <cell r="HQ450">
            <v>0.51</v>
          </cell>
          <cell r="HR450">
            <v>0.2</v>
          </cell>
          <cell r="HS450">
            <v>0.38</v>
          </cell>
          <cell r="HT450">
            <v>-0.28000000000000003</v>
          </cell>
          <cell r="HU450">
            <v>-0.04</v>
          </cell>
          <cell r="HV450">
            <v>1.84</v>
          </cell>
          <cell r="HW450">
            <v>2.25</v>
          </cell>
          <cell r="HX450">
            <v>1.77</v>
          </cell>
          <cell r="HY450">
            <v>1.18</v>
          </cell>
          <cell r="HZ450">
            <v>0.28999999999999998</v>
          </cell>
          <cell r="IA450">
            <v>-0.19</v>
          </cell>
          <cell r="IB450">
            <v>0.55000000000000004</v>
          </cell>
          <cell r="IC450">
            <v>0.93</v>
          </cell>
          <cell r="ID450">
            <v>-0.36</v>
          </cell>
          <cell r="IE450">
            <v>-0.98</v>
          </cell>
          <cell r="IF450">
            <v>0.06</v>
          </cell>
          <cell r="IG450">
            <v>0.4</v>
          </cell>
          <cell r="IH450">
            <v>-0.03</v>
          </cell>
          <cell r="II450">
            <v>-0.26</v>
          </cell>
          <cell r="IJ450">
            <v>-0.24</v>
          </cell>
          <cell r="IK450">
            <v>1.02</v>
          </cell>
          <cell r="IL450">
            <v>0.73</v>
          </cell>
          <cell r="IM450">
            <v>-0.28999999999999998</v>
          </cell>
          <cell r="IN450">
            <v>-0.14000000000000001</v>
          </cell>
          <cell r="IO450">
            <v>-0.06</v>
          </cell>
          <cell r="IP450">
            <v>-0.39</v>
          </cell>
          <cell r="IQ450">
            <v>-0.2</v>
          </cell>
          <cell r="IR450">
            <v>0.77</v>
          </cell>
          <cell r="IS450">
            <v>0.27</v>
          </cell>
          <cell r="IT450">
            <v>0.88</v>
          </cell>
          <cell r="IU450">
            <v>3.82</v>
          </cell>
          <cell r="IV450">
            <v>4.49</v>
          </cell>
          <cell r="IW450">
            <v>2.09</v>
          </cell>
          <cell r="IX450">
            <v>0.52</v>
          </cell>
          <cell r="IY450">
            <v>0.42</v>
          </cell>
          <cell r="IZ450">
            <v>-0.25</v>
          </cell>
          <cell r="JA450">
            <v>-0.12</v>
          </cell>
          <cell r="JB450">
            <v>0.83</v>
          </cell>
          <cell r="JC450">
            <v>0.51</v>
          </cell>
          <cell r="JD450">
            <v>0.54</v>
          </cell>
          <cell r="JE450">
            <v>0.6</v>
          </cell>
          <cell r="JF450">
            <v>0.71</v>
          </cell>
          <cell r="JG450">
            <v>0.28999999999999998</v>
          </cell>
          <cell r="JH450">
            <v>-0.27</v>
          </cell>
          <cell r="JI450">
            <v>-0.21</v>
          </cell>
          <cell r="JJ450">
            <v>0.44</v>
          </cell>
          <cell r="JK450">
            <v>0.61</v>
          </cell>
          <cell r="JL450">
            <v>0.3</v>
          </cell>
          <cell r="JM450">
            <v>-0.31</v>
          </cell>
          <cell r="JN450">
            <v>-0.4</v>
          </cell>
          <cell r="JO450">
            <v>0.09</v>
          </cell>
          <cell r="JP450">
            <v>0.21</v>
          </cell>
          <cell r="JQ450">
            <v>0.51</v>
          </cell>
          <cell r="JR450">
            <v>2.74</v>
          </cell>
          <cell r="JS450">
            <v>6.11</v>
          </cell>
          <cell r="JT450">
            <v>5.62</v>
          </cell>
          <cell r="JU450">
            <v>2.71</v>
          </cell>
          <cell r="JV450">
            <v>1.32</v>
          </cell>
          <cell r="JW450">
            <v>0.14000000000000001</v>
          </cell>
          <cell r="JX450">
            <v>-0.31</v>
          </cell>
          <cell r="JY450">
            <v>0.39</v>
          </cell>
          <cell r="JZ450">
            <v>1.26</v>
          </cell>
          <cell r="KA450">
            <v>0.98</v>
          </cell>
          <cell r="KB450">
            <v>0.25</v>
          </cell>
          <cell r="KC450">
            <v>-0.67</v>
          </cell>
          <cell r="KD450">
            <v>-0.65</v>
          </cell>
          <cell r="KE450">
            <v>-0.37</v>
          </cell>
          <cell r="KF450">
            <v>-0.05</v>
          </cell>
          <cell r="KG450">
            <v>0.23</v>
          </cell>
          <cell r="KH450">
            <v>0.05</v>
          </cell>
          <cell r="KI450">
            <v>0.8</v>
          </cell>
          <cell r="KJ450">
            <v>0.79</v>
          </cell>
          <cell r="KK450">
            <v>0.16</v>
          </cell>
          <cell r="KL450">
            <v>0.77</v>
          </cell>
          <cell r="KM450">
            <v>1.18</v>
          </cell>
          <cell r="KN450">
            <v>0.77</v>
          </cell>
          <cell r="KO450">
            <v>0.47</v>
          </cell>
          <cell r="KP450">
            <v>0.81</v>
          </cell>
          <cell r="KQ450">
            <v>1.82</v>
          </cell>
          <cell r="KR450">
            <v>1.68</v>
          </cell>
          <cell r="KS450">
            <v>0.91</v>
          </cell>
          <cell r="KT450">
            <v>1.1499999999999999</v>
          </cell>
          <cell r="KU450">
            <v>0.85</v>
          </cell>
          <cell r="KV450">
            <v>0.25</v>
          </cell>
          <cell r="KW450">
            <v>0.06</v>
          </cell>
          <cell r="KX450">
            <v>0.11</v>
          </cell>
          <cell r="KY450">
            <v>0.2</v>
          </cell>
          <cell r="KZ450">
            <v>0.56999999999999995</v>
          </cell>
          <cell r="LA450">
            <v>0.2</v>
          </cell>
          <cell r="LB450">
            <v>-7.0000000000000007E-2</v>
          </cell>
          <cell r="LC450">
            <v>-0.77</v>
          </cell>
          <cell r="LD450">
            <v>-1.38</v>
          </cell>
          <cell r="LE450">
            <v>-1.24</v>
          </cell>
          <cell r="LF450">
            <v>0.05</v>
          </cell>
          <cell r="LG450">
            <v>0</v>
          </cell>
        </row>
        <row r="451">
          <cell r="A451">
            <v>6101002</v>
          </cell>
          <cell r="G451" t="str">
            <v xml:space="preserve">Análgésico e antitérmico </v>
          </cell>
          <cell r="H451">
            <v>0.09</v>
          </cell>
          <cell r="I451">
            <v>0.14000000000000001</v>
          </cell>
          <cell r="J451">
            <v>0.43</v>
          </cell>
          <cell r="K451">
            <v>0.19</v>
          </cell>
          <cell r="L451">
            <v>0.14000000000000001</v>
          </cell>
          <cell r="M451">
            <v>-0.14000000000000001</v>
          </cell>
          <cell r="N451">
            <v>0.26</v>
          </cell>
          <cell r="O451">
            <v>2.73</v>
          </cell>
          <cell r="P451">
            <v>4.07</v>
          </cell>
          <cell r="Q451">
            <v>2.21</v>
          </cell>
          <cell r="R451">
            <v>0.22</v>
          </cell>
          <cell r="S451">
            <v>-0.23</v>
          </cell>
          <cell r="T451">
            <v>0.2</v>
          </cell>
          <cell r="U451">
            <v>0.84</v>
          </cell>
          <cell r="V451">
            <v>0.98</v>
          </cell>
          <cell r="W451">
            <v>0.86</v>
          </cell>
          <cell r="X451">
            <v>0.94</v>
          </cell>
          <cell r="Y451">
            <v>1.56</v>
          </cell>
          <cell r="Z451">
            <v>1.0900000000000001</v>
          </cell>
          <cell r="AA451">
            <v>0.88</v>
          </cell>
          <cell r="AB451">
            <v>0.55000000000000004</v>
          </cell>
          <cell r="AC451">
            <v>-0.41</v>
          </cell>
          <cell r="AD451">
            <v>-0.28999999999999998</v>
          </cell>
          <cell r="AE451">
            <v>0.24</v>
          </cell>
          <cell r="AF451">
            <v>0.46</v>
          </cell>
          <cell r="AG451">
            <v>0.43</v>
          </cell>
          <cell r="AH451">
            <v>0.84</v>
          </cell>
          <cell r="AI451">
            <v>1.02</v>
          </cell>
          <cell r="AJ451">
            <v>0.55000000000000004</v>
          </cell>
          <cell r="AK451">
            <v>-0.04</v>
          </cell>
          <cell r="AL451">
            <v>0.49</v>
          </cell>
          <cell r="AM451">
            <v>2.33</v>
          </cell>
          <cell r="AN451">
            <v>3.02</v>
          </cell>
          <cell r="AO451">
            <v>2.11</v>
          </cell>
          <cell r="AP451">
            <v>1.25</v>
          </cell>
          <cell r="AQ451">
            <v>0.09</v>
          </cell>
          <cell r="AR451">
            <v>-0.3</v>
          </cell>
          <cell r="AS451">
            <v>0.09</v>
          </cell>
          <cell r="AT451">
            <v>0.44</v>
          </cell>
          <cell r="AU451">
            <v>0.61</v>
          </cell>
          <cell r="AV451">
            <v>0.55000000000000004</v>
          </cell>
          <cell r="AW451">
            <v>0.92</v>
          </cell>
          <cell r="AX451">
            <v>1.1299999999999999</v>
          </cell>
          <cell r="AY451">
            <v>0.35</v>
          </cell>
          <cell r="AZ451">
            <v>-0.48</v>
          </cell>
          <cell r="BA451">
            <v>-0.04</v>
          </cell>
          <cell r="BB451">
            <v>0.8</v>
          </cell>
          <cell r="BC451">
            <v>0.71</v>
          </cell>
          <cell r="BD451">
            <v>0.71</v>
          </cell>
          <cell r="BE451">
            <v>1.0900000000000001</v>
          </cell>
          <cell r="BF451">
            <v>1.02</v>
          </cell>
          <cell r="BG451">
            <v>0.4</v>
          </cell>
          <cell r="BH451">
            <v>-0.18</v>
          </cell>
          <cell r="BI451">
            <v>-0.1</v>
          </cell>
          <cell r="BJ451">
            <v>0.51</v>
          </cell>
          <cell r="BK451">
            <v>1.25</v>
          </cell>
          <cell r="BL451">
            <v>1.1399999999999999</v>
          </cell>
          <cell r="BM451">
            <v>1</v>
          </cell>
          <cell r="BN451">
            <v>0.33</v>
          </cell>
          <cell r="BO451">
            <v>-0.52</v>
          </cell>
          <cell r="BP451">
            <v>-0.46</v>
          </cell>
          <cell r="BQ451">
            <v>-0.2</v>
          </cell>
          <cell r="BR451">
            <v>-0.01</v>
          </cell>
          <cell r="BS451">
            <v>0.04</v>
          </cell>
          <cell r="BT451">
            <v>0.24</v>
          </cell>
          <cell r="BU451">
            <v>0.42</v>
          </cell>
          <cell r="BV451">
            <v>0.53</v>
          </cell>
          <cell r="BW451">
            <v>0.45</v>
          </cell>
          <cell r="BX451">
            <v>0.16</v>
          </cell>
          <cell r="BY451">
            <v>0.34</v>
          </cell>
          <cell r="BZ451">
            <v>0.14000000000000001</v>
          </cell>
          <cell r="CA451">
            <v>-0.27</v>
          </cell>
          <cell r="CB451">
            <v>0.33</v>
          </cell>
          <cell r="CC451">
            <v>0.42</v>
          </cell>
          <cell r="CD451">
            <v>0.26</v>
          </cell>
          <cell r="CE451">
            <v>0.5</v>
          </cell>
          <cell r="CF451">
            <v>0.15</v>
          </cell>
          <cell r="CG451">
            <v>-0.02</v>
          </cell>
          <cell r="CH451">
            <v>0.34</v>
          </cell>
          <cell r="CI451">
            <v>1.19</v>
          </cell>
          <cell r="CJ451">
            <v>2.21</v>
          </cell>
          <cell r="CK451">
            <v>1.47</v>
          </cell>
          <cell r="CL451">
            <v>0.25</v>
          </cell>
          <cell r="CM451">
            <v>0.55000000000000004</v>
          </cell>
          <cell r="CN451">
            <v>0.82</v>
          </cell>
          <cell r="CO451">
            <v>0.32</v>
          </cell>
          <cell r="CP451">
            <v>-0.47</v>
          </cell>
          <cell r="CQ451">
            <v>-0.85</v>
          </cell>
          <cell r="CR451">
            <v>-0.09</v>
          </cell>
          <cell r="CS451">
            <v>0.48</v>
          </cell>
          <cell r="CT451">
            <v>0.23</v>
          </cell>
          <cell r="CU451">
            <v>0.26</v>
          </cell>
          <cell r="CV451">
            <v>0.42</v>
          </cell>
          <cell r="CW451">
            <v>0.5</v>
          </cell>
          <cell r="CX451">
            <v>0.4</v>
          </cell>
          <cell r="CY451">
            <v>7.0000000000000007E-2</v>
          </cell>
          <cell r="CZ451">
            <v>0.39</v>
          </cell>
          <cell r="DA451">
            <v>0.39</v>
          </cell>
          <cell r="DB451">
            <v>0.71</v>
          </cell>
          <cell r="DC451">
            <v>0.41</v>
          </cell>
          <cell r="DD451">
            <v>0.52</v>
          </cell>
          <cell r="DE451">
            <v>0.69</v>
          </cell>
          <cell r="DF451">
            <v>0.74</v>
          </cell>
          <cell r="DG451">
            <v>2.67</v>
          </cell>
          <cell r="DH451">
            <v>3.08</v>
          </cell>
          <cell r="DI451">
            <v>1.01</v>
          </cell>
          <cell r="DJ451">
            <v>7.0000000000000007E-2</v>
          </cell>
          <cell r="DK451">
            <v>-0.55000000000000004</v>
          </cell>
          <cell r="DL451">
            <v>-0.42</v>
          </cell>
          <cell r="DM451">
            <v>-0.09</v>
          </cell>
          <cell r="DN451">
            <v>-0.24</v>
          </cell>
          <cell r="DO451">
            <v>0.15</v>
          </cell>
          <cell r="DP451">
            <v>0.25</v>
          </cell>
          <cell r="DQ451">
            <v>0.27</v>
          </cell>
          <cell r="DR451">
            <v>0.04</v>
          </cell>
          <cell r="DS451">
            <v>0.05</v>
          </cell>
          <cell r="DT451">
            <v>0.19</v>
          </cell>
          <cell r="DU451">
            <v>0.33</v>
          </cell>
          <cell r="DV451">
            <v>0.4</v>
          </cell>
          <cell r="DW451">
            <v>-0.15</v>
          </cell>
          <cell r="DX451">
            <v>-0.35</v>
          </cell>
          <cell r="DY451">
            <v>0.27</v>
          </cell>
          <cell r="DZ451">
            <v>0.72</v>
          </cell>
          <cell r="EA451">
            <v>0.4</v>
          </cell>
          <cell r="EB451">
            <v>-0.03</v>
          </cell>
          <cell r="EC451">
            <v>0.46</v>
          </cell>
          <cell r="ED451">
            <v>1.1599999999999999</v>
          </cell>
          <cell r="EE451">
            <v>2.36</v>
          </cell>
          <cell r="EF451">
            <v>2.25</v>
          </cell>
          <cell r="EG451">
            <v>1.03</v>
          </cell>
          <cell r="EH451">
            <v>0.55000000000000004</v>
          </cell>
          <cell r="EI451">
            <v>0.35</v>
          </cell>
          <cell r="EJ451">
            <v>-0.19</v>
          </cell>
          <cell r="EK451">
            <v>-0.28000000000000003</v>
          </cell>
          <cell r="EL451">
            <v>0</v>
          </cell>
          <cell r="EM451">
            <v>-0.26</v>
          </cell>
          <cell r="EN451">
            <v>-7.0000000000000007E-2</v>
          </cell>
          <cell r="EO451">
            <v>0.7</v>
          </cell>
          <cell r="EP451">
            <v>0.47</v>
          </cell>
          <cell r="EQ451">
            <v>0.05</v>
          </cell>
          <cell r="ER451">
            <v>-0.35</v>
          </cell>
          <cell r="ES451">
            <v>-0.33</v>
          </cell>
          <cell r="ET451">
            <v>0.19</v>
          </cell>
          <cell r="EU451">
            <v>0.38</v>
          </cell>
          <cell r="EV451">
            <v>0.49</v>
          </cell>
          <cell r="EW451">
            <v>0.5</v>
          </cell>
          <cell r="EX451">
            <v>0.3</v>
          </cell>
          <cell r="EY451">
            <v>0</v>
          </cell>
          <cell r="EZ451">
            <v>-0.22</v>
          </cell>
          <cell r="FA451">
            <v>-0.17</v>
          </cell>
          <cell r="FB451">
            <v>0.75</v>
          </cell>
          <cell r="FC451">
            <v>2.4300000000000002</v>
          </cell>
          <cell r="FD451">
            <v>2.74</v>
          </cell>
          <cell r="FE451">
            <v>1.19</v>
          </cell>
          <cell r="FF451">
            <v>0.55000000000000004</v>
          </cell>
          <cell r="FG451">
            <v>0.73</v>
          </cell>
          <cell r="FH451">
            <v>0.44</v>
          </cell>
          <cell r="FI451">
            <v>0.12</v>
          </cell>
          <cell r="FJ451">
            <v>0.16</v>
          </cell>
          <cell r="FK451">
            <v>0.32</v>
          </cell>
          <cell r="FL451">
            <v>0.16</v>
          </cell>
          <cell r="FM451">
            <v>0.16</v>
          </cell>
          <cell r="FN451">
            <v>0.26</v>
          </cell>
          <cell r="FO451">
            <v>0.2</v>
          </cell>
          <cell r="FP451">
            <v>-0.04</v>
          </cell>
          <cell r="FQ451">
            <v>-0.31</v>
          </cell>
          <cell r="FR451">
            <v>0.64</v>
          </cell>
          <cell r="FS451">
            <v>0.87</v>
          </cell>
          <cell r="FT451">
            <v>-0.46</v>
          </cell>
          <cell r="FU451">
            <v>-0.2</v>
          </cell>
          <cell r="FV451">
            <v>0.72</v>
          </cell>
          <cell r="FW451">
            <v>0.86</v>
          </cell>
          <cell r="FX451">
            <v>0.45</v>
          </cell>
          <cell r="FY451">
            <v>0.12</v>
          </cell>
          <cell r="FZ451">
            <v>0.83</v>
          </cell>
          <cell r="GA451">
            <v>1.69</v>
          </cell>
          <cell r="GB451">
            <v>1.52</v>
          </cell>
          <cell r="GC451">
            <v>1.1000000000000001</v>
          </cell>
          <cell r="GD451">
            <v>0.77</v>
          </cell>
          <cell r="GE451">
            <v>0.45</v>
          </cell>
          <cell r="GF451">
            <v>0.55000000000000004</v>
          </cell>
          <cell r="GG451">
            <v>0.57999999999999996</v>
          </cell>
          <cell r="GH451">
            <v>0.36</v>
          </cell>
          <cell r="GI451">
            <v>0.5</v>
          </cell>
          <cell r="GJ451">
            <v>0.36</v>
          </cell>
          <cell r="GK451">
            <v>-0.3</v>
          </cell>
          <cell r="GL451">
            <v>0.44</v>
          </cell>
          <cell r="GM451">
            <v>0.56999999999999995</v>
          </cell>
          <cell r="GN451">
            <v>-0.14000000000000001</v>
          </cell>
          <cell r="GO451">
            <v>0.44</v>
          </cell>
          <cell r="GP451">
            <v>0.36</v>
          </cell>
          <cell r="GQ451">
            <v>-0.05</v>
          </cell>
          <cell r="GR451">
            <v>0.06</v>
          </cell>
          <cell r="GS451">
            <v>0.25</v>
          </cell>
          <cell r="GT451">
            <v>0.16</v>
          </cell>
          <cell r="GU451">
            <v>0.19</v>
          </cell>
          <cell r="GV451">
            <v>0.17</v>
          </cell>
          <cell r="GW451">
            <v>0.01</v>
          </cell>
          <cell r="GX451">
            <v>0.77</v>
          </cell>
          <cell r="GY451">
            <v>2.36</v>
          </cell>
          <cell r="GZ451">
            <v>2.44</v>
          </cell>
          <cell r="HA451">
            <v>1.5</v>
          </cell>
          <cell r="HB451">
            <v>0.73</v>
          </cell>
          <cell r="HC451">
            <v>0.26</v>
          </cell>
          <cell r="HD451">
            <v>0.6</v>
          </cell>
          <cell r="HE451">
            <v>0.3</v>
          </cell>
          <cell r="HF451">
            <v>-0.21</v>
          </cell>
          <cell r="HG451">
            <v>0</v>
          </cell>
          <cell r="HH451">
            <v>0.11</v>
          </cell>
          <cell r="HI451">
            <v>-0.14000000000000001</v>
          </cell>
          <cell r="HJ451">
            <v>-0.45</v>
          </cell>
          <cell r="HK451">
            <v>-0.03</v>
          </cell>
          <cell r="HL451">
            <v>0.27</v>
          </cell>
          <cell r="HM451">
            <v>0.48</v>
          </cell>
          <cell r="HN451">
            <v>0.55000000000000004</v>
          </cell>
          <cell r="HO451">
            <v>0.04</v>
          </cell>
          <cell r="HP451">
            <v>0.26</v>
          </cell>
          <cell r="HQ451">
            <v>0.66</v>
          </cell>
          <cell r="HR451">
            <v>0.2</v>
          </cell>
          <cell r="HS451">
            <v>0.19</v>
          </cell>
          <cell r="HT451">
            <v>0.36</v>
          </cell>
          <cell r="HU451">
            <v>0.2</v>
          </cell>
          <cell r="HV451">
            <v>0.79</v>
          </cell>
          <cell r="HW451">
            <v>1.96</v>
          </cell>
          <cell r="HX451">
            <v>2.2000000000000002</v>
          </cell>
          <cell r="HY451">
            <v>1.51</v>
          </cell>
          <cell r="HZ451">
            <v>0.75</v>
          </cell>
          <cell r="IA451">
            <v>0.32</v>
          </cell>
          <cell r="IB451">
            <v>0.36</v>
          </cell>
          <cell r="IC451">
            <v>-0.04</v>
          </cell>
          <cell r="ID451">
            <v>-0.22</v>
          </cell>
          <cell r="IE451">
            <v>-0.15</v>
          </cell>
          <cell r="IF451">
            <v>0.12</v>
          </cell>
          <cell r="IG451">
            <v>0.31</v>
          </cell>
          <cell r="IH451">
            <v>0.14000000000000001</v>
          </cell>
          <cell r="II451">
            <v>-0.02</v>
          </cell>
          <cell r="IJ451">
            <v>0.03</v>
          </cell>
          <cell r="IK451">
            <v>0.63</v>
          </cell>
          <cell r="IL451">
            <v>0.57999999999999996</v>
          </cell>
          <cell r="IM451">
            <v>0.14000000000000001</v>
          </cell>
          <cell r="IN451">
            <v>0.19</v>
          </cell>
          <cell r="IO451">
            <v>0.36</v>
          </cell>
          <cell r="IP451">
            <v>0.33</v>
          </cell>
          <cell r="IQ451">
            <v>0.23</v>
          </cell>
          <cell r="IR451">
            <v>0.15</v>
          </cell>
          <cell r="IS451">
            <v>-0.17</v>
          </cell>
          <cell r="IT451">
            <v>0.48</v>
          </cell>
          <cell r="IU451">
            <v>2.87</v>
          </cell>
          <cell r="IV451">
            <v>3.17</v>
          </cell>
          <cell r="IW451">
            <v>1.21</v>
          </cell>
          <cell r="IX451">
            <v>0.77</v>
          </cell>
          <cell r="IY451">
            <v>0.69</v>
          </cell>
          <cell r="IZ451">
            <v>0.08</v>
          </cell>
          <cell r="JA451">
            <v>-0.08</v>
          </cell>
          <cell r="JB451">
            <v>-0.02</v>
          </cell>
          <cell r="JC451">
            <v>0.11</v>
          </cell>
          <cell r="JD451">
            <v>0.46</v>
          </cell>
          <cell r="JE451">
            <v>0.48</v>
          </cell>
          <cell r="JF451">
            <v>0.56000000000000005</v>
          </cell>
          <cell r="JG451">
            <v>0.81</v>
          </cell>
          <cell r="JH451">
            <v>0.73</v>
          </cell>
          <cell r="JI451">
            <v>0.2</v>
          </cell>
          <cell r="JJ451">
            <v>0.15</v>
          </cell>
          <cell r="JK451">
            <v>0.18</v>
          </cell>
          <cell r="JL451">
            <v>0.2</v>
          </cell>
          <cell r="JM451">
            <v>0.27</v>
          </cell>
          <cell r="JN451">
            <v>0.65</v>
          </cell>
          <cell r="JO451">
            <v>0.91</v>
          </cell>
          <cell r="JP451">
            <v>0.55000000000000004</v>
          </cell>
          <cell r="JQ451">
            <v>0.12</v>
          </cell>
          <cell r="JR451">
            <v>1.72</v>
          </cell>
          <cell r="JS451">
            <v>5.42</v>
          </cell>
          <cell r="JT451">
            <v>5.76</v>
          </cell>
          <cell r="JU451">
            <v>2.73</v>
          </cell>
          <cell r="JV451">
            <v>0.93</v>
          </cell>
          <cell r="JW451">
            <v>0.32</v>
          </cell>
          <cell r="JX451">
            <v>0.32</v>
          </cell>
          <cell r="JY451">
            <v>0.4</v>
          </cell>
          <cell r="JZ451">
            <v>0.41</v>
          </cell>
          <cell r="KA451">
            <v>0.6</v>
          </cell>
          <cell r="KB451">
            <v>0.76</v>
          </cell>
          <cell r="KC451">
            <v>0.4</v>
          </cell>
          <cell r="KD451">
            <v>0.27</v>
          </cell>
          <cell r="KE451">
            <v>0.76</v>
          </cell>
          <cell r="KF451">
            <v>0.72</v>
          </cell>
          <cell r="KG451">
            <v>0.43</v>
          </cell>
          <cell r="KH451">
            <v>0.36</v>
          </cell>
          <cell r="KI451">
            <v>0.15</v>
          </cell>
          <cell r="KJ451">
            <v>0.53</v>
          </cell>
          <cell r="KK451">
            <v>1.24</v>
          </cell>
          <cell r="KL451">
            <v>0.64</v>
          </cell>
          <cell r="KM451">
            <v>-0.23</v>
          </cell>
          <cell r="KN451">
            <v>0</v>
          </cell>
          <cell r="KO451">
            <v>0.37</v>
          </cell>
          <cell r="KP451">
            <v>0.74</v>
          </cell>
          <cell r="KQ451">
            <v>2.16</v>
          </cell>
          <cell r="KR451">
            <v>2.23</v>
          </cell>
          <cell r="KS451">
            <v>0.97</v>
          </cell>
          <cell r="KT451">
            <v>0.41</v>
          </cell>
          <cell r="KU451">
            <v>0.35</v>
          </cell>
          <cell r="KV451">
            <v>0.25</v>
          </cell>
          <cell r="KW451">
            <v>-0.24</v>
          </cell>
          <cell r="KX451">
            <v>-0.09</v>
          </cell>
          <cell r="KY451">
            <v>-0.08</v>
          </cell>
          <cell r="KZ451">
            <v>-0.45</v>
          </cell>
          <cell r="LA451">
            <v>0.01</v>
          </cell>
          <cell r="LB451">
            <v>0.87</v>
          </cell>
          <cell r="LC451">
            <v>0.69</v>
          </cell>
          <cell r="LD451">
            <v>0.17</v>
          </cell>
          <cell r="LE451">
            <v>0.38</v>
          </cell>
          <cell r="LF451">
            <v>0.05</v>
          </cell>
          <cell r="LG451">
            <v>0</v>
          </cell>
        </row>
        <row r="452">
          <cell r="A452">
            <v>6101003</v>
          </cell>
          <cell r="G452" t="str">
            <v xml:space="preserve">Anti-inflamatório e antirreumático </v>
          </cell>
          <cell r="H452">
            <v>-0.04</v>
          </cell>
          <cell r="I452">
            <v>-0.06</v>
          </cell>
          <cell r="J452">
            <v>-0.71</v>
          </cell>
          <cell r="K452">
            <v>-0.16</v>
          </cell>
          <cell r="L452">
            <v>0.98</v>
          </cell>
          <cell r="M452">
            <v>0.31</v>
          </cell>
          <cell r="N452">
            <v>0.3</v>
          </cell>
          <cell r="O452">
            <v>3.17</v>
          </cell>
          <cell r="P452">
            <v>3.86</v>
          </cell>
          <cell r="Q452">
            <v>0.78</v>
          </cell>
          <cell r="R452">
            <v>-0.54</v>
          </cell>
          <cell r="S452">
            <v>-0.27</v>
          </cell>
          <cell r="T452">
            <v>-0.02</v>
          </cell>
          <cell r="U452">
            <v>0.26</v>
          </cell>
          <cell r="V452">
            <v>0.19</v>
          </cell>
          <cell r="W452">
            <v>0.51</v>
          </cell>
          <cell r="X452">
            <v>1.02</v>
          </cell>
          <cell r="Y452">
            <v>0.65</v>
          </cell>
          <cell r="Z452">
            <v>0.22</v>
          </cell>
          <cell r="AA452">
            <v>0.02</v>
          </cell>
          <cell r="AB452">
            <v>-0.77</v>
          </cell>
          <cell r="AC452">
            <v>-0.98</v>
          </cell>
          <cell r="AD452">
            <v>0.32</v>
          </cell>
          <cell r="AE452">
            <v>0.92</v>
          </cell>
          <cell r="AF452">
            <v>0.62</v>
          </cell>
          <cell r="AG452">
            <v>-0.13</v>
          </cell>
          <cell r="AH452">
            <v>-0.52</v>
          </cell>
          <cell r="AI452">
            <v>0.78</v>
          </cell>
          <cell r="AJ452">
            <v>0.44</v>
          </cell>
          <cell r="AK452">
            <v>-0.44</v>
          </cell>
          <cell r="AL452">
            <v>0.7</v>
          </cell>
          <cell r="AM452">
            <v>1.78</v>
          </cell>
          <cell r="AN452">
            <v>1.71</v>
          </cell>
          <cell r="AO452">
            <v>0.65</v>
          </cell>
          <cell r="AP452">
            <v>0.39</v>
          </cell>
          <cell r="AQ452">
            <v>0.71</v>
          </cell>
          <cell r="AR452">
            <v>0.32</v>
          </cell>
          <cell r="AS452">
            <v>-0.01</v>
          </cell>
          <cell r="AT452">
            <v>0.19</v>
          </cell>
          <cell r="AU452">
            <v>-0.13</v>
          </cell>
          <cell r="AV452">
            <v>-0.39</v>
          </cell>
          <cell r="AW452">
            <v>-0.04</v>
          </cell>
          <cell r="AX452">
            <v>-0.36</v>
          </cell>
          <cell r="AY452">
            <v>-0.55000000000000004</v>
          </cell>
          <cell r="AZ452">
            <v>0.27</v>
          </cell>
          <cell r="BA452">
            <v>-0.03</v>
          </cell>
          <cell r="BB452">
            <v>-0.64</v>
          </cell>
          <cell r="BC452">
            <v>-0.37</v>
          </cell>
          <cell r="BD452">
            <v>0.4</v>
          </cell>
          <cell r="BE452">
            <v>0.65</v>
          </cell>
          <cell r="BF452">
            <v>-0.06</v>
          </cell>
          <cell r="BG452">
            <v>-0.04</v>
          </cell>
          <cell r="BH452">
            <v>0.3</v>
          </cell>
          <cell r="BI452">
            <v>0.22</v>
          </cell>
          <cell r="BJ452">
            <v>0.11</v>
          </cell>
          <cell r="BK452">
            <v>0.05</v>
          </cell>
          <cell r="BL452">
            <v>0.41</v>
          </cell>
          <cell r="BM452">
            <v>0.51</v>
          </cell>
          <cell r="BN452">
            <v>0.37</v>
          </cell>
          <cell r="BO452">
            <v>0.03</v>
          </cell>
          <cell r="BP452">
            <v>-0.21</v>
          </cell>
          <cell r="BQ452">
            <v>0.16</v>
          </cell>
          <cell r="BR452">
            <v>0.22</v>
          </cell>
          <cell r="BS452">
            <v>-0.12</v>
          </cell>
          <cell r="BT452">
            <v>-0.22</v>
          </cell>
          <cell r="BU452">
            <v>0.02</v>
          </cell>
          <cell r="BV452">
            <v>0.16</v>
          </cell>
          <cell r="BW452">
            <v>0.08</v>
          </cell>
          <cell r="BX452">
            <v>-0.22</v>
          </cell>
          <cell r="BY452">
            <v>0</v>
          </cell>
          <cell r="BZ452">
            <v>-0.16</v>
          </cell>
          <cell r="CA452">
            <v>-0.61</v>
          </cell>
          <cell r="CB452">
            <v>-0.47</v>
          </cell>
          <cell r="CC452">
            <v>-0.44</v>
          </cell>
          <cell r="CD452">
            <v>0.23</v>
          </cell>
          <cell r="CE452">
            <v>0.55000000000000004</v>
          </cell>
          <cell r="CF452">
            <v>0.34</v>
          </cell>
          <cell r="CG452">
            <v>0.2</v>
          </cell>
          <cell r="CH452">
            <v>0.16</v>
          </cell>
          <cell r="CI452">
            <v>1.49</v>
          </cell>
          <cell r="CJ452">
            <v>2.02</v>
          </cell>
          <cell r="CK452">
            <v>1.21</v>
          </cell>
          <cell r="CL452">
            <v>0.98</v>
          </cell>
          <cell r="CM452">
            <v>1</v>
          </cell>
          <cell r="CN452">
            <v>0.88</v>
          </cell>
          <cell r="CO452">
            <v>1.2</v>
          </cell>
          <cell r="CP452">
            <v>0.24</v>
          </cell>
          <cell r="CQ452">
            <v>-1</v>
          </cell>
          <cell r="CR452">
            <v>-0.39</v>
          </cell>
          <cell r="CS452">
            <v>0.32</v>
          </cell>
          <cell r="CT452">
            <v>0.23</v>
          </cell>
          <cell r="CU452">
            <v>-0.15</v>
          </cell>
          <cell r="CV452">
            <v>-0.05</v>
          </cell>
          <cell r="CW452">
            <v>0.64</v>
          </cell>
          <cell r="CX452">
            <v>0.75</v>
          </cell>
          <cell r="CY452">
            <v>-0.02</v>
          </cell>
          <cell r="CZ452">
            <v>0.23</v>
          </cell>
          <cell r="DA452">
            <v>0.23</v>
          </cell>
          <cell r="DB452">
            <v>0.05</v>
          </cell>
          <cell r="DC452">
            <v>-0.03</v>
          </cell>
          <cell r="DD452">
            <v>0.54</v>
          </cell>
          <cell r="DE452">
            <v>0.77</v>
          </cell>
          <cell r="DF452">
            <v>1.8</v>
          </cell>
          <cell r="DG452">
            <v>3.56</v>
          </cell>
          <cell r="DH452">
            <v>3</v>
          </cell>
          <cell r="DI452">
            <v>0.94</v>
          </cell>
          <cell r="DJ452">
            <v>0.27</v>
          </cell>
          <cell r="DK452">
            <v>0.61</v>
          </cell>
          <cell r="DL452">
            <v>0.73</v>
          </cell>
          <cell r="DM452">
            <v>0.1</v>
          </cell>
          <cell r="DN452">
            <v>-0.49</v>
          </cell>
          <cell r="DO452">
            <v>-0.8</v>
          </cell>
          <cell r="DP452">
            <v>-0.21</v>
          </cell>
          <cell r="DQ452">
            <v>0.16</v>
          </cell>
          <cell r="DR452">
            <v>-0.32</v>
          </cell>
          <cell r="DS452">
            <v>-0.3</v>
          </cell>
          <cell r="DT452">
            <v>-0.3</v>
          </cell>
          <cell r="DU452">
            <v>-0.15</v>
          </cell>
          <cell r="DV452">
            <v>0.47</v>
          </cell>
          <cell r="DW452">
            <v>0.33</v>
          </cell>
          <cell r="DX452">
            <v>-0.57999999999999996</v>
          </cell>
          <cell r="DY452">
            <v>-0.11</v>
          </cell>
          <cell r="DZ452">
            <v>0.38</v>
          </cell>
          <cell r="EA452">
            <v>0.01</v>
          </cell>
          <cell r="EB452">
            <v>-0.19</v>
          </cell>
          <cell r="EC452">
            <v>-0.73</v>
          </cell>
          <cell r="ED452">
            <v>0.44</v>
          </cell>
          <cell r="EE452">
            <v>2.75</v>
          </cell>
          <cell r="EF452">
            <v>2.36</v>
          </cell>
          <cell r="EG452">
            <v>1.1000000000000001</v>
          </cell>
          <cell r="EH452">
            <v>0.51</v>
          </cell>
          <cell r="EI452">
            <v>0.55000000000000004</v>
          </cell>
          <cell r="EJ452">
            <v>0.62</v>
          </cell>
          <cell r="EK452">
            <v>0.52</v>
          </cell>
          <cell r="EL452">
            <v>-0.24</v>
          </cell>
          <cell r="EM452">
            <v>0.46</v>
          </cell>
          <cell r="EN452">
            <v>0.79</v>
          </cell>
          <cell r="EO452">
            <v>0.13</v>
          </cell>
          <cell r="EP452">
            <v>-0.04</v>
          </cell>
          <cell r="EQ452">
            <v>-0.37</v>
          </cell>
          <cell r="ER452">
            <v>-0.18</v>
          </cell>
          <cell r="ES452">
            <v>-0.14000000000000001</v>
          </cell>
          <cell r="ET452">
            <v>-0.63</v>
          </cell>
          <cell r="EU452">
            <v>-0.18</v>
          </cell>
          <cell r="EV452">
            <v>0.04</v>
          </cell>
          <cell r="EW452">
            <v>0.39</v>
          </cell>
          <cell r="EX452">
            <v>0.4</v>
          </cell>
          <cell r="EY452">
            <v>-0.45</v>
          </cell>
          <cell r="EZ452">
            <v>-0.15</v>
          </cell>
          <cell r="FA452">
            <v>0.04</v>
          </cell>
          <cell r="FB452">
            <v>0.68</v>
          </cell>
          <cell r="FC452">
            <v>2.15</v>
          </cell>
          <cell r="FD452">
            <v>2.2999999999999998</v>
          </cell>
          <cell r="FE452">
            <v>1.6</v>
          </cell>
          <cell r="FF452">
            <v>0.69</v>
          </cell>
          <cell r="FG452">
            <v>-0.01</v>
          </cell>
          <cell r="FH452">
            <v>-0.25</v>
          </cell>
          <cell r="FI452">
            <v>-0.2</v>
          </cell>
          <cell r="FJ452">
            <v>-0.26</v>
          </cell>
          <cell r="FK452">
            <v>-0.09</v>
          </cell>
          <cell r="FL452">
            <v>0.14000000000000001</v>
          </cell>
          <cell r="FM452">
            <v>-0.1</v>
          </cell>
          <cell r="FN452">
            <v>-0.04</v>
          </cell>
          <cell r="FO452">
            <v>0.6</v>
          </cell>
          <cell r="FP452">
            <v>0.59</v>
          </cell>
          <cell r="FQ452">
            <v>-0.06</v>
          </cell>
          <cell r="FR452">
            <v>-0.05</v>
          </cell>
          <cell r="FS452">
            <v>0.16</v>
          </cell>
          <cell r="FT452">
            <v>0.24</v>
          </cell>
          <cell r="FU452">
            <v>0.25</v>
          </cell>
          <cell r="FV452">
            <v>0.28000000000000003</v>
          </cell>
          <cell r="FW452">
            <v>1.1299999999999999</v>
          </cell>
          <cell r="FX452">
            <v>0.88</v>
          </cell>
          <cell r="FY452">
            <v>0.12</v>
          </cell>
          <cell r="FZ452">
            <v>0.93</v>
          </cell>
          <cell r="GA452">
            <v>2.23</v>
          </cell>
          <cell r="GB452">
            <v>2.19</v>
          </cell>
          <cell r="GC452">
            <v>0.9</v>
          </cell>
          <cell r="GD452">
            <v>0.46</v>
          </cell>
          <cell r="GE452">
            <v>0.25</v>
          </cell>
          <cell r="GF452">
            <v>0.03</v>
          </cell>
          <cell r="GG452">
            <v>0.89</v>
          </cell>
          <cell r="GH452">
            <v>1.08</v>
          </cell>
          <cell r="GI452">
            <v>7.0000000000000007E-2</v>
          </cell>
          <cell r="GJ452">
            <v>0.06</v>
          </cell>
          <cell r="GK452">
            <v>-0.01</v>
          </cell>
          <cell r="GL452">
            <v>-0.09</v>
          </cell>
          <cell r="GM452">
            <v>-0.05</v>
          </cell>
          <cell r="GN452">
            <v>-0.21</v>
          </cell>
          <cell r="GO452">
            <v>-0.22</v>
          </cell>
          <cell r="GP452">
            <v>-0.45</v>
          </cell>
          <cell r="GQ452">
            <v>0.25</v>
          </cell>
          <cell r="GR452">
            <v>0.45</v>
          </cell>
          <cell r="GS452">
            <v>-0.24</v>
          </cell>
          <cell r="GT452">
            <v>-0.37</v>
          </cell>
          <cell r="GU452">
            <v>0.14000000000000001</v>
          </cell>
          <cell r="GV452">
            <v>0.17</v>
          </cell>
          <cell r="GW452">
            <v>0.02</v>
          </cell>
          <cell r="GX452">
            <v>1.04</v>
          </cell>
          <cell r="GY452">
            <v>3.36</v>
          </cell>
          <cell r="GZ452">
            <v>3.63</v>
          </cell>
          <cell r="HA452">
            <v>1.72</v>
          </cell>
          <cell r="HB452">
            <v>0.97</v>
          </cell>
          <cell r="HC452">
            <v>0.28000000000000003</v>
          </cell>
          <cell r="HD452">
            <v>-0.24</v>
          </cell>
          <cell r="HE452">
            <v>-0.15</v>
          </cell>
          <cell r="HF452">
            <v>0.18</v>
          </cell>
          <cell r="HG452">
            <v>0.06</v>
          </cell>
          <cell r="HH452">
            <v>-0.15</v>
          </cell>
          <cell r="HI452">
            <v>-0.67</v>
          </cell>
          <cell r="HJ452">
            <v>-0.6</v>
          </cell>
          <cell r="HK452">
            <v>-0.28999999999999998</v>
          </cell>
          <cell r="HL452">
            <v>0.03</v>
          </cell>
          <cell r="HM452">
            <v>0.77</v>
          </cell>
          <cell r="HN452">
            <v>0.63</v>
          </cell>
          <cell r="HO452">
            <v>-0.77</v>
          </cell>
          <cell r="HP452">
            <v>-0.6</v>
          </cell>
          <cell r="HQ452">
            <v>0.91</v>
          </cell>
          <cell r="HR452">
            <v>0.75</v>
          </cell>
          <cell r="HS452">
            <v>0.71</v>
          </cell>
          <cell r="HT452">
            <v>0.45</v>
          </cell>
          <cell r="HU452">
            <v>-0.33</v>
          </cell>
          <cell r="HV452">
            <v>0.94</v>
          </cell>
          <cell r="HW452">
            <v>1.83</v>
          </cell>
          <cell r="HX452">
            <v>1.88</v>
          </cell>
          <cell r="HY452">
            <v>2.5099999999999998</v>
          </cell>
          <cell r="HZ452">
            <v>1.1100000000000001</v>
          </cell>
          <cell r="IA452">
            <v>0.16</v>
          </cell>
          <cell r="IB452">
            <v>0.85</v>
          </cell>
          <cell r="IC452">
            <v>0.39</v>
          </cell>
          <cell r="ID452">
            <v>-0.27</v>
          </cell>
          <cell r="IE452">
            <v>-0.27</v>
          </cell>
          <cell r="IF452">
            <v>0.34</v>
          </cell>
          <cell r="IG452">
            <v>0.21</v>
          </cell>
          <cell r="IH452">
            <v>-0.1</v>
          </cell>
          <cell r="II452">
            <v>0.28000000000000003</v>
          </cell>
          <cell r="IJ452">
            <v>0.23</v>
          </cell>
          <cell r="IK452">
            <v>-0.03</v>
          </cell>
          <cell r="IL452">
            <v>-0.28999999999999998</v>
          </cell>
          <cell r="IM452">
            <v>-7.0000000000000007E-2</v>
          </cell>
          <cell r="IN452">
            <v>-0.05</v>
          </cell>
          <cell r="IO452">
            <v>7.0000000000000007E-2</v>
          </cell>
          <cell r="IP452">
            <v>0.15</v>
          </cell>
          <cell r="IQ452">
            <v>0.34</v>
          </cell>
          <cell r="IR452">
            <v>0.28000000000000003</v>
          </cell>
          <cell r="IS452">
            <v>-0.67</v>
          </cell>
          <cell r="IT452">
            <v>0.1</v>
          </cell>
          <cell r="IU452">
            <v>3.66</v>
          </cell>
          <cell r="IV452">
            <v>4.5</v>
          </cell>
          <cell r="IW452">
            <v>1.03</v>
          </cell>
          <cell r="IX452">
            <v>-0.13</v>
          </cell>
          <cell r="IY452">
            <v>0.38</v>
          </cell>
          <cell r="IZ452">
            <v>0.76</v>
          </cell>
          <cell r="JA452">
            <v>0.72</v>
          </cell>
          <cell r="JB452">
            <v>-0.36</v>
          </cell>
          <cell r="JC452">
            <v>-0.42</v>
          </cell>
          <cell r="JD452">
            <v>0.59</v>
          </cell>
          <cell r="JE452">
            <v>0.57999999999999996</v>
          </cell>
          <cell r="JF452">
            <v>0.3</v>
          </cell>
          <cell r="JG452">
            <v>0.14000000000000001</v>
          </cell>
          <cell r="JH452">
            <v>0.26</v>
          </cell>
          <cell r="JI452">
            <v>0.42</v>
          </cell>
          <cell r="JJ452">
            <v>-0.14000000000000001</v>
          </cell>
          <cell r="JK452">
            <v>-0.09</v>
          </cell>
          <cell r="JL452">
            <v>0.84</v>
          </cell>
          <cell r="JM452">
            <v>1.02</v>
          </cell>
          <cell r="JN452">
            <v>0.79</v>
          </cell>
          <cell r="JO452">
            <v>0.18</v>
          </cell>
          <cell r="JP452">
            <v>-0.59</v>
          </cell>
          <cell r="JQ452">
            <v>0.2</v>
          </cell>
          <cell r="JR452">
            <v>2.93</v>
          </cell>
          <cell r="JS452">
            <v>6.78</v>
          </cell>
          <cell r="JT452">
            <v>6.87</v>
          </cell>
          <cell r="JU452">
            <v>2.64</v>
          </cell>
          <cell r="JV452">
            <v>1.1499999999999999</v>
          </cell>
          <cell r="JW452">
            <v>0.98</v>
          </cell>
          <cell r="JX452">
            <v>-0.37</v>
          </cell>
          <cell r="JY452">
            <v>0.33</v>
          </cell>
          <cell r="JZ452">
            <v>1.08</v>
          </cell>
          <cell r="KA452">
            <v>0.6</v>
          </cell>
          <cell r="KB452">
            <v>0.1</v>
          </cell>
          <cell r="KC452">
            <v>-0.12</v>
          </cell>
          <cell r="KD452">
            <v>-0.41</v>
          </cell>
          <cell r="KE452">
            <v>-0.4</v>
          </cell>
          <cell r="KF452">
            <v>0.33</v>
          </cell>
          <cell r="KG452">
            <v>0.4</v>
          </cell>
          <cell r="KH452">
            <v>-0.32</v>
          </cell>
          <cell r="KI452">
            <v>-0.65</v>
          </cell>
          <cell r="KJ452">
            <v>-0.5</v>
          </cell>
          <cell r="KK452">
            <v>0.36</v>
          </cell>
          <cell r="KL452">
            <v>1.34</v>
          </cell>
          <cell r="KM452">
            <v>0.79</v>
          </cell>
          <cell r="KN452">
            <v>-0.16</v>
          </cell>
          <cell r="KO452">
            <v>-0.2</v>
          </cell>
          <cell r="KP452">
            <v>0.35</v>
          </cell>
          <cell r="KQ452">
            <v>2.0299999999999998</v>
          </cell>
          <cell r="KR452">
            <v>2.64</v>
          </cell>
          <cell r="KS452">
            <v>0.7</v>
          </cell>
          <cell r="KT452">
            <v>0.7</v>
          </cell>
          <cell r="KU452">
            <v>1.48</v>
          </cell>
          <cell r="KV452">
            <v>0.33</v>
          </cell>
          <cell r="KW452">
            <v>-0.6</v>
          </cell>
          <cell r="KX452">
            <v>0.33</v>
          </cell>
          <cell r="KY452">
            <v>0.78</v>
          </cell>
          <cell r="KZ452">
            <v>-0.56000000000000005</v>
          </cell>
          <cell r="LA452">
            <v>-0.89</v>
          </cell>
          <cell r="LB452">
            <v>-0.5</v>
          </cell>
          <cell r="LC452">
            <v>-0.49</v>
          </cell>
          <cell r="LD452">
            <v>-0.18</v>
          </cell>
          <cell r="LE452">
            <v>-0.54</v>
          </cell>
          <cell r="LF452">
            <v>0.05</v>
          </cell>
          <cell r="LG452">
            <v>0</v>
          </cell>
        </row>
        <row r="453">
          <cell r="A453">
            <v>6101004</v>
          </cell>
          <cell r="G453" t="str">
            <v xml:space="preserve">Antigripal e antitussígeno </v>
          </cell>
          <cell r="H453">
            <v>0.97</v>
          </cell>
          <cell r="I453">
            <v>0.94</v>
          </cell>
          <cell r="J453">
            <v>-0.32</v>
          </cell>
          <cell r="K453">
            <v>-0.34</v>
          </cell>
          <cell r="L453">
            <v>0.23</v>
          </cell>
          <cell r="M453">
            <v>-0.18</v>
          </cell>
          <cell r="N453">
            <v>0.72</v>
          </cell>
          <cell r="O453">
            <v>3</v>
          </cell>
          <cell r="P453">
            <v>3.95</v>
          </cell>
          <cell r="Q453">
            <v>2.21</v>
          </cell>
          <cell r="R453">
            <v>0.52</v>
          </cell>
          <cell r="S453">
            <v>0.26</v>
          </cell>
          <cell r="T453">
            <v>0.2</v>
          </cell>
          <cell r="U453">
            <v>0.36</v>
          </cell>
          <cell r="V453">
            <v>0.02</v>
          </cell>
          <cell r="W453">
            <v>0.04</v>
          </cell>
          <cell r="X453">
            <v>0.91</v>
          </cell>
          <cell r="Y453">
            <v>0.83</v>
          </cell>
          <cell r="Z453">
            <v>0.45</v>
          </cell>
          <cell r="AA453">
            <v>0.6</v>
          </cell>
          <cell r="AB453">
            <v>0.1</v>
          </cell>
          <cell r="AC453">
            <v>0.08</v>
          </cell>
          <cell r="AD453">
            <v>0.54</v>
          </cell>
          <cell r="AE453">
            <v>-0.09</v>
          </cell>
          <cell r="AF453">
            <v>0.17</v>
          </cell>
          <cell r="AG453">
            <v>0.9</v>
          </cell>
          <cell r="AH453">
            <v>0.21</v>
          </cell>
          <cell r="AI453">
            <v>0.13</v>
          </cell>
          <cell r="AJ453">
            <v>0.37</v>
          </cell>
          <cell r="AK453">
            <v>0.34</v>
          </cell>
          <cell r="AL453">
            <v>1.26</v>
          </cell>
          <cell r="AM453">
            <v>2.38</v>
          </cell>
          <cell r="AN453">
            <v>2.31</v>
          </cell>
          <cell r="AO453">
            <v>1.5</v>
          </cell>
          <cell r="AP453">
            <v>0.82</v>
          </cell>
          <cell r="AQ453">
            <v>0.28999999999999998</v>
          </cell>
          <cell r="AR453">
            <v>0.14000000000000001</v>
          </cell>
          <cell r="AS453">
            <v>0.23</v>
          </cell>
          <cell r="AT453">
            <v>0.32</v>
          </cell>
          <cell r="AU453">
            <v>0.12</v>
          </cell>
          <cell r="AV453">
            <v>0</v>
          </cell>
          <cell r="AW453">
            <v>0.4</v>
          </cell>
          <cell r="AX453">
            <v>0.41</v>
          </cell>
          <cell r="AY453">
            <v>0.34</v>
          </cell>
          <cell r="AZ453">
            <v>0.64</v>
          </cell>
          <cell r="BA453">
            <v>0.17</v>
          </cell>
          <cell r="BB453">
            <v>0.01</v>
          </cell>
          <cell r="BC453">
            <v>0.82</v>
          </cell>
          <cell r="BD453">
            <v>1.03</v>
          </cell>
          <cell r="BE453">
            <v>1.47</v>
          </cell>
          <cell r="BF453">
            <v>1.59</v>
          </cell>
          <cell r="BG453">
            <v>0.26</v>
          </cell>
          <cell r="BH453">
            <v>-0.2</v>
          </cell>
          <cell r="BI453">
            <v>0.76</v>
          </cell>
          <cell r="BJ453">
            <v>0.96</v>
          </cell>
          <cell r="BK453">
            <v>0.7</v>
          </cell>
          <cell r="BL453">
            <v>0.8</v>
          </cell>
          <cell r="BM453">
            <v>0.82</v>
          </cell>
          <cell r="BN453">
            <v>0.57999999999999996</v>
          </cell>
          <cell r="BO453">
            <v>0.12</v>
          </cell>
          <cell r="BP453">
            <v>-0.21</v>
          </cell>
          <cell r="BQ453">
            <v>-0.36</v>
          </cell>
          <cell r="BR453">
            <v>-0.39</v>
          </cell>
          <cell r="BS453">
            <v>-0.05</v>
          </cell>
          <cell r="BT453">
            <v>0.4</v>
          </cell>
          <cell r="BU453">
            <v>0.6</v>
          </cell>
          <cell r="BV453">
            <v>0.2</v>
          </cell>
          <cell r="BW453">
            <v>0.18</v>
          </cell>
          <cell r="BX453">
            <v>0.8</v>
          </cell>
          <cell r="BY453">
            <v>0.86</v>
          </cell>
          <cell r="BZ453">
            <v>0.45</v>
          </cell>
          <cell r="CA453">
            <v>0.28999999999999998</v>
          </cell>
          <cell r="CB453">
            <v>0.8</v>
          </cell>
          <cell r="CC453">
            <v>1.1100000000000001</v>
          </cell>
          <cell r="CD453">
            <v>0.92</v>
          </cell>
          <cell r="CE453">
            <v>0.78</v>
          </cell>
          <cell r="CF453">
            <v>0.4</v>
          </cell>
          <cell r="CG453">
            <v>7.0000000000000007E-2</v>
          </cell>
          <cell r="CH453">
            <v>0.64</v>
          </cell>
          <cell r="CI453">
            <v>2.2400000000000002</v>
          </cell>
          <cell r="CJ453">
            <v>2.5499999999999998</v>
          </cell>
          <cell r="CK453">
            <v>1.19</v>
          </cell>
          <cell r="CL453">
            <v>0.56000000000000005</v>
          </cell>
          <cell r="CM453">
            <v>0.9</v>
          </cell>
          <cell r="CN453">
            <v>0.64</v>
          </cell>
          <cell r="CO453">
            <v>0.11</v>
          </cell>
          <cell r="CP453">
            <v>-0.56000000000000005</v>
          </cell>
          <cell r="CQ453">
            <v>-0.5</v>
          </cell>
          <cell r="CR453">
            <v>0.52</v>
          </cell>
          <cell r="CS453">
            <v>0.67</v>
          </cell>
          <cell r="CT453">
            <v>0.57999999999999996</v>
          </cell>
          <cell r="CU453">
            <v>0.38</v>
          </cell>
          <cell r="CV453">
            <v>-0.05</v>
          </cell>
          <cell r="CW453">
            <v>-0.16</v>
          </cell>
          <cell r="CX453">
            <v>0.04</v>
          </cell>
          <cell r="CY453">
            <v>-0.11</v>
          </cell>
          <cell r="CZ453">
            <v>1.29</v>
          </cell>
          <cell r="DA453">
            <v>1.29</v>
          </cell>
          <cell r="DB453">
            <v>1.29</v>
          </cell>
          <cell r="DC453">
            <v>0.69</v>
          </cell>
          <cell r="DD453">
            <v>0.59</v>
          </cell>
          <cell r="DE453">
            <v>0.66</v>
          </cell>
          <cell r="DF453">
            <v>1.24</v>
          </cell>
          <cell r="DG453">
            <v>3.04</v>
          </cell>
          <cell r="DH453">
            <v>3.27</v>
          </cell>
          <cell r="DI453">
            <v>1.27</v>
          </cell>
          <cell r="DJ453">
            <v>0.65</v>
          </cell>
          <cell r="DK453">
            <v>0.41</v>
          </cell>
          <cell r="DL453">
            <v>-0.46</v>
          </cell>
          <cell r="DM453">
            <v>-0.53</v>
          </cell>
          <cell r="DN453">
            <v>0.21</v>
          </cell>
          <cell r="DO453">
            <v>-0.1</v>
          </cell>
          <cell r="DP453">
            <v>-0.1</v>
          </cell>
          <cell r="DQ453">
            <v>0.45</v>
          </cell>
          <cell r="DR453">
            <v>0.28999999999999998</v>
          </cell>
          <cell r="DS453">
            <v>0.11</v>
          </cell>
          <cell r="DT453">
            <v>-0.2</v>
          </cell>
          <cell r="DU453">
            <v>-0.19</v>
          </cell>
          <cell r="DV453">
            <v>0.05</v>
          </cell>
          <cell r="DW453">
            <v>0.35</v>
          </cell>
          <cell r="DX453">
            <v>0.72</v>
          </cell>
          <cell r="DY453">
            <v>0.5</v>
          </cell>
          <cell r="DZ453">
            <v>0.11</v>
          </cell>
          <cell r="EA453">
            <v>0.01</v>
          </cell>
          <cell r="EB453">
            <v>0.09</v>
          </cell>
          <cell r="EC453">
            <v>0.1</v>
          </cell>
          <cell r="ED453">
            <v>0.45</v>
          </cell>
          <cell r="EE453">
            <v>1.23</v>
          </cell>
          <cell r="EF453">
            <v>1.24</v>
          </cell>
          <cell r="EG453">
            <v>0.76</v>
          </cell>
          <cell r="EH453">
            <v>-0.21</v>
          </cell>
          <cell r="EI453">
            <v>-0.4</v>
          </cell>
          <cell r="EJ453">
            <v>-0.09</v>
          </cell>
          <cell r="EK453">
            <v>-0.12</v>
          </cell>
          <cell r="EL453">
            <v>-0.25</v>
          </cell>
          <cell r="EM453">
            <v>0.64</v>
          </cell>
          <cell r="EN453">
            <v>0.59</v>
          </cell>
          <cell r="EO453">
            <v>0.18</v>
          </cell>
          <cell r="EP453">
            <v>0.08</v>
          </cell>
          <cell r="EQ453">
            <v>-0.25</v>
          </cell>
          <cell r="ER453">
            <v>0.1</v>
          </cell>
          <cell r="ES453">
            <v>0.4</v>
          </cell>
          <cell r="ET453">
            <v>-0.26</v>
          </cell>
          <cell r="EU453">
            <v>-0.03</v>
          </cell>
          <cell r="EV453">
            <v>0.39</v>
          </cell>
          <cell r="EW453">
            <v>0.15</v>
          </cell>
          <cell r="EX453">
            <v>0.57999999999999996</v>
          </cell>
          <cell r="EY453">
            <v>0.59</v>
          </cell>
          <cell r="EZ453">
            <v>0.22</v>
          </cell>
          <cell r="FA453">
            <v>-0.39</v>
          </cell>
          <cell r="FB453">
            <v>0.02</v>
          </cell>
          <cell r="FC453">
            <v>2.59</v>
          </cell>
          <cell r="FD453">
            <v>3.04</v>
          </cell>
          <cell r="FE453">
            <v>0.87</v>
          </cell>
          <cell r="FF453">
            <v>-0.09</v>
          </cell>
          <cell r="FG453">
            <v>-0.11</v>
          </cell>
          <cell r="FH453">
            <v>-0.59</v>
          </cell>
          <cell r="FI453">
            <v>-0.49</v>
          </cell>
          <cell r="FJ453">
            <v>-0.09</v>
          </cell>
          <cell r="FK453">
            <v>-0.45</v>
          </cell>
          <cell r="FL453">
            <v>-0.06</v>
          </cell>
          <cell r="FM453">
            <v>0.69</v>
          </cell>
          <cell r="FN453">
            <v>0.7</v>
          </cell>
          <cell r="FO453">
            <v>-0.1</v>
          </cell>
          <cell r="FP453">
            <v>-0.04</v>
          </cell>
          <cell r="FQ453">
            <v>0.87</v>
          </cell>
          <cell r="FR453">
            <v>0.34</v>
          </cell>
          <cell r="FS453">
            <v>0.43</v>
          </cell>
          <cell r="FT453">
            <v>0.78</v>
          </cell>
          <cell r="FU453">
            <v>0.03</v>
          </cell>
          <cell r="FV453">
            <v>0.25</v>
          </cell>
          <cell r="FW453">
            <v>0.66</v>
          </cell>
          <cell r="FX453">
            <v>-0.18</v>
          </cell>
          <cell r="FY453">
            <v>-0.24</v>
          </cell>
          <cell r="FZ453">
            <v>0.85</v>
          </cell>
          <cell r="GA453">
            <v>1.72</v>
          </cell>
          <cell r="GB453">
            <v>0.97</v>
          </cell>
          <cell r="GC453">
            <v>-0.91</v>
          </cell>
          <cell r="GD453">
            <v>-0.55000000000000004</v>
          </cell>
          <cell r="GE453">
            <v>0.21</v>
          </cell>
          <cell r="GF453">
            <v>-0.4</v>
          </cell>
          <cell r="GG453">
            <v>-0.1</v>
          </cell>
          <cell r="GH453">
            <v>0</v>
          </cell>
          <cell r="GI453">
            <v>0.22</v>
          </cell>
          <cell r="GJ453">
            <v>0.57999999999999996</v>
          </cell>
          <cell r="GK453">
            <v>0.02</v>
          </cell>
          <cell r="GL453">
            <v>-0.28999999999999998</v>
          </cell>
          <cell r="GM453">
            <v>0.16</v>
          </cell>
          <cell r="GN453">
            <v>0.52</v>
          </cell>
          <cell r="GO453">
            <v>0.84</v>
          </cell>
          <cell r="GP453">
            <v>0.39</v>
          </cell>
          <cell r="GQ453">
            <v>0.01</v>
          </cell>
          <cell r="GR453">
            <v>-0.22</v>
          </cell>
          <cell r="GS453">
            <v>0.14000000000000001</v>
          </cell>
          <cell r="GT453">
            <v>0.45</v>
          </cell>
          <cell r="GU453">
            <v>0.27</v>
          </cell>
          <cell r="GV453">
            <v>0.02</v>
          </cell>
          <cell r="GW453">
            <v>-0.09</v>
          </cell>
          <cell r="GX453">
            <v>0.37</v>
          </cell>
          <cell r="GY453">
            <v>2.56</v>
          </cell>
          <cell r="GZ453">
            <v>2.9</v>
          </cell>
          <cell r="HA453">
            <v>1.26</v>
          </cell>
          <cell r="HB453">
            <v>0.36</v>
          </cell>
          <cell r="HC453">
            <v>0.27</v>
          </cell>
          <cell r="HD453">
            <v>0.47</v>
          </cell>
          <cell r="HE453">
            <v>0.57999999999999996</v>
          </cell>
          <cell r="HF453">
            <v>-0.06</v>
          </cell>
          <cell r="HG453">
            <v>-0.37</v>
          </cell>
          <cell r="HH453">
            <v>0.18</v>
          </cell>
          <cell r="HI453">
            <v>0.6</v>
          </cell>
          <cell r="HJ453">
            <v>0.27</v>
          </cell>
          <cell r="HK453">
            <v>0.05</v>
          </cell>
          <cell r="HL453">
            <v>0.25</v>
          </cell>
          <cell r="HM453">
            <v>0.28999999999999998</v>
          </cell>
          <cell r="HN453">
            <v>0.45</v>
          </cell>
          <cell r="HO453">
            <v>0.42</v>
          </cell>
          <cell r="HP453">
            <v>0.35</v>
          </cell>
          <cell r="HQ453">
            <v>0.13</v>
          </cell>
          <cell r="HR453">
            <v>0.06</v>
          </cell>
          <cell r="HS453">
            <v>0.46</v>
          </cell>
          <cell r="HT453">
            <v>0.59</v>
          </cell>
          <cell r="HU453">
            <v>0.22</v>
          </cell>
          <cell r="HV453">
            <v>0.02</v>
          </cell>
          <cell r="HW453">
            <v>0.99</v>
          </cell>
          <cell r="HX453">
            <v>1.82</v>
          </cell>
          <cell r="HY453">
            <v>1.8</v>
          </cell>
          <cell r="HZ453">
            <v>1.26</v>
          </cell>
          <cell r="IA453">
            <v>0.55000000000000004</v>
          </cell>
          <cell r="IB453">
            <v>0.53</v>
          </cell>
          <cell r="IC453">
            <v>0.08</v>
          </cell>
          <cell r="ID453">
            <v>-0.5</v>
          </cell>
          <cell r="IE453">
            <v>-0.67</v>
          </cell>
          <cell r="IF453">
            <v>-0.64</v>
          </cell>
          <cell r="IG453">
            <v>0.14000000000000001</v>
          </cell>
          <cell r="IH453">
            <v>0.43</v>
          </cell>
          <cell r="II453">
            <v>0.57999999999999996</v>
          </cell>
          <cell r="IJ453">
            <v>0.38</v>
          </cell>
          <cell r="IK453">
            <v>0.38</v>
          </cell>
          <cell r="IL453">
            <v>0.37</v>
          </cell>
          <cell r="IM453">
            <v>0.12</v>
          </cell>
          <cell r="IN453">
            <v>-0.03</v>
          </cell>
          <cell r="IO453">
            <v>0.37</v>
          </cell>
          <cell r="IP453">
            <v>0.76</v>
          </cell>
          <cell r="IQ453">
            <v>0.14000000000000001</v>
          </cell>
          <cell r="IR453">
            <v>-0.12</v>
          </cell>
          <cell r="IS453">
            <v>-0.14000000000000001</v>
          </cell>
          <cell r="IT453">
            <v>0.12</v>
          </cell>
          <cell r="IU453">
            <v>1.84</v>
          </cell>
          <cell r="IV453">
            <v>2.56</v>
          </cell>
          <cell r="IW453">
            <v>1.01</v>
          </cell>
          <cell r="IX453">
            <v>0.32</v>
          </cell>
          <cell r="IY453">
            <v>0.4</v>
          </cell>
          <cell r="IZ453">
            <v>-0.17</v>
          </cell>
          <cell r="JA453">
            <v>-0.18</v>
          </cell>
          <cell r="JB453">
            <v>-0.27</v>
          </cell>
          <cell r="JC453">
            <v>-0.2</v>
          </cell>
          <cell r="JD453">
            <v>0.63</v>
          </cell>
          <cell r="JE453">
            <v>0.68</v>
          </cell>
          <cell r="JF453">
            <v>0.72</v>
          </cell>
          <cell r="JG453">
            <v>0.13</v>
          </cell>
          <cell r="JH453">
            <v>0.3</v>
          </cell>
          <cell r="JI453">
            <v>0.47</v>
          </cell>
          <cell r="JJ453">
            <v>0.43</v>
          </cell>
          <cell r="JK453">
            <v>0.86</v>
          </cell>
          <cell r="JL453">
            <v>0.71</v>
          </cell>
          <cell r="JM453">
            <v>0.34</v>
          </cell>
          <cell r="JN453">
            <v>0.71</v>
          </cell>
          <cell r="JO453">
            <v>0.2</v>
          </cell>
          <cell r="JP453">
            <v>-0.42</v>
          </cell>
          <cell r="JQ453">
            <v>0.63</v>
          </cell>
          <cell r="JR453">
            <v>2.84</v>
          </cell>
          <cell r="JS453">
            <v>4.7</v>
          </cell>
          <cell r="JT453">
            <v>4.62</v>
          </cell>
          <cell r="JU453">
            <v>2.65</v>
          </cell>
          <cell r="JV453">
            <v>0.8</v>
          </cell>
          <cell r="JW453">
            <v>0.19</v>
          </cell>
          <cell r="JX453">
            <v>0.55000000000000004</v>
          </cell>
          <cell r="JY453">
            <v>0.34</v>
          </cell>
          <cell r="JZ453">
            <v>0.33</v>
          </cell>
          <cell r="KA453">
            <v>0.69</v>
          </cell>
          <cell r="KB453">
            <v>1.19</v>
          </cell>
          <cell r="KC453">
            <v>0.43</v>
          </cell>
          <cell r="KD453">
            <v>7.0000000000000007E-2</v>
          </cell>
          <cell r="KE453">
            <v>0.49</v>
          </cell>
          <cell r="KF453">
            <v>0.37</v>
          </cell>
          <cell r="KG453">
            <v>0.63</v>
          </cell>
          <cell r="KH453">
            <v>0.64</v>
          </cell>
          <cell r="KI453">
            <v>0.21</v>
          </cell>
          <cell r="KJ453">
            <v>0.28999999999999998</v>
          </cell>
          <cell r="KK453">
            <v>0.66</v>
          </cell>
          <cell r="KL453">
            <v>0.93</v>
          </cell>
          <cell r="KM453">
            <v>0.81</v>
          </cell>
          <cell r="KN453">
            <v>0.22</v>
          </cell>
          <cell r="KO453">
            <v>-0.14000000000000001</v>
          </cell>
          <cell r="KP453">
            <v>0.37</v>
          </cell>
          <cell r="KQ453">
            <v>1.76</v>
          </cell>
          <cell r="KR453">
            <v>1.73</v>
          </cell>
          <cell r="KS453">
            <v>0.45</v>
          </cell>
          <cell r="KT453">
            <v>0.04</v>
          </cell>
          <cell r="KU453">
            <v>-0.18</v>
          </cell>
          <cell r="KV453">
            <v>-0.04</v>
          </cell>
          <cell r="KW453">
            <v>-0.04</v>
          </cell>
          <cell r="KX453">
            <v>-0.06</v>
          </cell>
          <cell r="KY453">
            <v>-0.28000000000000003</v>
          </cell>
          <cell r="KZ453">
            <v>-0.78</v>
          </cell>
          <cell r="LA453">
            <v>-0.79</v>
          </cell>
          <cell r="LB453">
            <v>-0.35</v>
          </cell>
          <cell r="LC453">
            <v>0.39</v>
          </cell>
          <cell r="LD453">
            <v>0.67</v>
          </cell>
          <cell r="LE453">
            <v>-0.06</v>
          </cell>
          <cell r="LF453">
            <v>0.05</v>
          </cell>
          <cell r="LG453">
            <v>0</v>
          </cell>
        </row>
        <row r="454">
          <cell r="A454">
            <v>6101006</v>
          </cell>
          <cell r="G454" t="str">
            <v xml:space="preserve">Dermatológico </v>
          </cell>
          <cell r="H454">
            <v>0.05</v>
          </cell>
          <cell r="I454">
            <v>0.53</v>
          </cell>
          <cell r="J454">
            <v>-0.15</v>
          </cell>
          <cell r="K454">
            <v>-0.5</v>
          </cell>
          <cell r="L454">
            <v>-0.33</v>
          </cell>
          <cell r="M454">
            <v>-0.34</v>
          </cell>
          <cell r="N454">
            <v>1.27</v>
          </cell>
          <cell r="O454">
            <v>4.33</v>
          </cell>
          <cell r="P454">
            <v>4.34</v>
          </cell>
          <cell r="Q454">
            <v>1.48</v>
          </cell>
          <cell r="R454">
            <v>0.43</v>
          </cell>
          <cell r="S454">
            <v>-0.03</v>
          </cell>
          <cell r="T454">
            <v>-0.71</v>
          </cell>
          <cell r="U454">
            <v>-0.37</v>
          </cell>
          <cell r="V454">
            <v>0.3</v>
          </cell>
          <cell r="W454">
            <v>0.19</v>
          </cell>
          <cell r="X454">
            <v>0.04</v>
          </cell>
          <cell r="Y454">
            <v>-0.01</v>
          </cell>
          <cell r="Z454">
            <v>0.31</v>
          </cell>
          <cell r="AA454">
            <v>0.61</v>
          </cell>
          <cell r="AB454">
            <v>0.15</v>
          </cell>
          <cell r="AC454">
            <v>0.13</v>
          </cell>
          <cell r="AD454">
            <v>-0.03</v>
          </cell>
          <cell r="AE454">
            <v>0.02</v>
          </cell>
          <cell r="AF454">
            <v>0.06</v>
          </cell>
          <cell r="AG454">
            <v>-0.1</v>
          </cell>
          <cell r="AH454">
            <v>0.02</v>
          </cell>
          <cell r="AI454">
            <v>-0.01</v>
          </cell>
          <cell r="AJ454">
            <v>0.08</v>
          </cell>
          <cell r="AK454">
            <v>-0.11</v>
          </cell>
          <cell r="AL454">
            <v>0.94</v>
          </cell>
          <cell r="AM454">
            <v>3.4</v>
          </cell>
          <cell r="AN454">
            <v>3.16</v>
          </cell>
          <cell r="AO454">
            <v>0.88</v>
          </cell>
          <cell r="AP454">
            <v>7.0000000000000007E-2</v>
          </cell>
          <cell r="AQ454">
            <v>0.01</v>
          </cell>
          <cell r="AR454">
            <v>0.48</v>
          </cell>
          <cell r="AS454">
            <v>0.57999999999999996</v>
          </cell>
          <cell r="AT454">
            <v>0.18</v>
          </cell>
          <cell r="AU454">
            <v>-0.02</v>
          </cell>
          <cell r="AV454">
            <v>-0.28999999999999998</v>
          </cell>
          <cell r="AW454">
            <v>-0.39</v>
          </cell>
          <cell r="AX454">
            <v>-0.33</v>
          </cell>
          <cell r="AY454">
            <v>0.02</v>
          </cell>
          <cell r="AZ454">
            <v>-0.2</v>
          </cell>
          <cell r="BA454">
            <v>-0.63</v>
          </cell>
          <cell r="BB454">
            <v>-0.06</v>
          </cell>
          <cell r="BC454">
            <v>0.37</v>
          </cell>
          <cell r="BD454">
            <v>-0.01</v>
          </cell>
          <cell r="BE454">
            <v>-0.59</v>
          </cell>
          <cell r="BF454">
            <v>-0.18</v>
          </cell>
          <cell r="BG454">
            <v>0.34</v>
          </cell>
          <cell r="BH454">
            <v>0.04</v>
          </cell>
          <cell r="BI454">
            <v>-0.34</v>
          </cell>
          <cell r="BJ454">
            <v>-0.12</v>
          </cell>
          <cell r="BK454">
            <v>0.51</v>
          </cell>
          <cell r="BL454">
            <v>1.04</v>
          </cell>
          <cell r="BM454">
            <v>0.87</v>
          </cell>
          <cell r="BN454">
            <v>-0.05</v>
          </cell>
          <cell r="BO454">
            <v>0.18</v>
          </cell>
          <cell r="BP454">
            <v>-0.01</v>
          </cell>
          <cell r="BQ454">
            <v>-0.72</v>
          </cell>
          <cell r="BR454">
            <v>-0.4</v>
          </cell>
          <cell r="BS454">
            <v>-0.39</v>
          </cell>
          <cell r="BT454">
            <v>0.3</v>
          </cell>
          <cell r="BU454">
            <v>0.66</v>
          </cell>
          <cell r="BV454">
            <v>-0.36</v>
          </cell>
          <cell r="BW454">
            <v>-0.28999999999999998</v>
          </cell>
          <cell r="BX454">
            <v>0.24</v>
          </cell>
          <cell r="BY454">
            <v>0.45</v>
          </cell>
          <cell r="BZ454">
            <v>0.17</v>
          </cell>
          <cell r="CA454">
            <v>-0.67</v>
          </cell>
          <cell r="CB454">
            <v>-0.6</v>
          </cell>
          <cell r="CC454">
            <v>-0.43</v>
          </cell>
          <cell r="CD454">
            <v>0.11</v>
          </cell>
          <cell r="CE454">
            <v>0.6</v>
          </cell>
          <cell r="CF454">
            <v>0.55000000000000004</v>
          </cell>
          <cell r="CG454">
            <v>0.72</v>
          </cell>
          <cell r="CH454">
            <v>0.22</v>
          </cell>
          <cell r="CI454">
            <v>0.78</v>
          </cell>
          <cell r="CJ454">
            <v>1.63</v>
          </cell>
          <cell r="CK454">
            <v>0.8</v>
          </cell>
          <cell r="CL454">
            <v>0.76</v>
          </cell>
          <cell r="CM454">
            <v>1.1399999999999999</v>
          </cell>
          <cell r="CN454">
            <v>0.62</v>
          </cell>
          <cell r="CO454">
            <v>0.15</v>
          </cell>
          <cell r="CP454">
            <v>-0.18</v>
          </cell>
          <cell r="CQ454">
            <v>0.03</v>
          </cell>
          <cell r="CR454">
            <v>0.66</v>
          </cell>
          <cell r="CS454">
            <v>0.39</v>
          </cell>
          <cell r="CT454">
            <v>-0.22</v>
          </cell>
          <cell r="CU454">
            <v>-0.59</v>
          </cell>
          <cell r="CV454">
            <v>-0.73</v>
          </cell>
          <cell r="CW454">
            <v>-0.21</v>
          </cell>
          <cell r="CX454">
            <v>0.3</v>
          </cell>
          <cell r="CY454">
            <v>0.06</v>
          </cell>
          <cell r="CZ454">
            <v>0.73</v>
          </cell>
          <cell r="DA454">
            <v>0.73</v>
          </cell>
          <cell r="DB454">
            <v>0.74</v>
          </cell>
          <cell r="DC454">
            <v>0.03</v>
          </cell>
          <cell r="DD454">
            <v>0.12</v>
          </cell>
          <cell r="DE454">
            <v>0.4</v>
          </cell>
          <cell r="DF454">
            <v>0.64</v>
          </cell>
          <cell r="DG454">
            <v>2.64</v>
          </cell>
          <cell r="DH454">
            <v>3.86</v>
          </cell>
          <cell r="DI454">
            <v>2.2400000000000002</v>
          </cell>
          <cell r="DJ454">
            <v>0.93</v>
          </cell>
          <cell r="DK454">
            <v>0.59</v>
          </cell>
          <cell r="DL454">
            <v>0.17</v>
          </cell>
          <cell r="DM454">
            <v>0.16</v>
          </cell>
          <cell r="DN454">
            <v>0.39</v>
          </cell>
          <cell r="DO454">
            <v>0.09</v>
          </cell>
          <cell r="DP454">
            <v>0.05</v>
          </cell>
          <cell r="DQ454">
            <v>0.02</v>
          </cell>
          <cell r="DR454">
            <v>-0.19</v>
          </cell>
          <cell r="DS454">
            <v>-0.14000000000000001</v>
          </cell>
          <cell r="DT454">
            <v>-0.26</v>
          </cell>
          <cell r="DU454">
            <v>-0.18</v>
          </cell>
          <cell r="DV454">
            <v>0.23</v>
          </cell>
          <cell r="DW454">
            <v>-0.04</v>
          </cell>
          <cell r="DX454">
            <v>-0.43</v>
          </cell>
          <cell r="DY454">
            <v>-0.08</v>
          </cell>
          <cell r="DZ454">
            <v>-0.32</v>
          </cell>
          <cell r="EA454">
            <v>-0.5</v>
          </cell>
          <cell r="EB454">
            <v>0.26</v>
          </cell>
          <cell r="EC454">
            <v>0.59</v>
          </cell>
          <cell r="ED454">
            <v>0.55000000000000004</v>
          </cell>
          <cell r="EE454">
            <v>2.0699999999999998</v>
          </cell>
          <cell r="EF454">
            <v>2.62</v>
          </cell>
          <cell r="EG454">
            <v>1.19</v>
          </cell>
          <cell r="EH454">
            <v>0.43</v>
          </cell>
          <cell r="EI454">
            <v>0.27</v>
          </cell>
          <cell r="EJ454">
            <v>0.17</v>
          </cell>
          <cell r="EK454">
            <v>0.08</v>
          </cell>
          <cell r="EL454">
            <v>0.13</v>
          </cell>
          <cell r="EM454">
            <v>-0.04</v>
          </cell>
          <cell r="EN454">
            <v>-0.37</v>
          </cell>
          <cell r="EO454">
            <v>0.16</v>
          </cell>
          <cell r="EP454">
            <v>0.3</v>
          </cell>
          <cell r="EQ454">
            <v>-0.33</v>
          </cell>
          <cell r="ER454">
            <v>-0.03</v>
          </cell>
          <cell r="ES454">
            <v>0.3</v>
          </cell>
          <cell r="ET454">
            <v>-0.06</v>
          </cell>
          <cell r="EU454">
            <v>-0.03</v>
          </cell>
          <cell r="EV454">
            <v>-0.09</v>
          </cell>
          <cell r="EW454">
            <v>-0.06</v>
          </cell>
          <cell r="EX454">
            <v>0.05</v>
          </cell>
          <cell r="EY454">
            <v>-0.18</v>
          </cell>
          <cell r="EZ454">
            <v>0.12</v>
          </cell>
          <cell r="FA454">
            <v>0.17</v>
          </cell>
          <cell r="FB454">
            <v>0.66</v>
          </cell>
          <cell r="FC454">
            <v>2.57</v>
          </cell>
          <cell r="FD454">
            <v>2.78</v>
          </cell>
          <cell r="FE454">
            <v>1.26</v>
          </cell>
          <cell r="FF454">
            <v>0.9</v>
          </cell>
          <cell r="FG454">
            <v>0.66</v>
          </cell>
          <cell r="FH454">
            <v>0.22</v>
          </cell>
          <cell r="FI454">
            <v>0.3</v>
          </cell>
          <cell r="FJ454">
            <v>0.5</v>
          </cell>
          <cell r="FK454">
            <v>0.36</v>
          </cell>
          <cell r="FL454">
            <v>-0.35</v>
          </cell>
          <cell r="FM454">
            <v>-0.47</v>
          </cell>
          <cell r="FN454">
            <v>0.02</v>
          </cell>
          <cell r="FO454">
            <v>-0.01</v>
          </cell>
          <cell r="FP454">
            <v>7.0000000000000007E-2</v>
          </cell>
          <cell r="FQ454">
            <v>0.12</v>
          </cell>
          <cell r="FR454">
            <v>-0.11</v>
          </cell>
          <cell r="FS454">
            <v>0.1</v>
          </cell>
          <cell r="FT454">
            <v>0.1</v>
          </cell>
          <cell r="FU454">
            <v>0.09</v>
          </cell>
          <cell r="FV454">
            <v>0.48</v>
          </cell>
          <cell r="FW454">
            <v>0.36</v>
          </cell>
          <cell r="FX454">
            <v>-0.37</v>
          </cell>
          <cell r="FY454">
            <v>-0.4</v>
          </cell>
          <cell r="FZ454">
            <v>0.66</v>
          </cell>
          <cell r="GA454">
            <v>1.83</v>
          </cell>
          <cell r="GB454">
            <v>1.79</v>
          </cell>
          <cell r="GC454">
            <v>0.82</v>
          </cell>
          <cell r="GD454">
            <v>0.37</v>
          </cell>
          <cell r="GE454">
            <v>0.27</v>
          </cell>
          <cell r="GF454">
            <v>-0.08</v>
          </cell>
          <cell r="GG454">
            <v>-0.08</v>
          </cell>
          <cell r="GH454">
            <v>0.22</v>
          </cell>
          <cell r="GI454">
            <v>0.09</v>
          </cell>
          <cell r="GJ454">
            <v>-0.13</v>
          </cell>
          <cell r="GK454">
            <v>-0.26</v>
          </cell>
          <cell r="GL454">
            <v>-0.27</v>
          </cell>
          <cell r="GM454">
            <v>0.02</v>
          </cell>
          <cell r="GN454">
            <v>0.38</v>
          </cell>
          <cell r="GO454">
            <v>0.11</v>
          </cell>
          <cell r="GP454">
            <v>-0.38</v>
          </cell>
          <cell r="GQ454">
            <v>-0.41</v>
          </cell>
          <cell r="GR454">
            <v>-0.19</v>
          </cell>
          <cell r="GS454">
            <v>0.17</v>
          </cell>
          <cell r="GT454">
            <v>0.1</v>
          </cell>
          <cell r="GU454">
            <v>-0.04</v>
          </cell>
          <cell r="GV454">
            <v>0.08</v>
          </cell>
          <cell r="GW454">
            <v>-0.03</v>
          </cell>
          <cell r="GX454">
            <v>1</v>
          </cell>
          <cell r="GY454">
            <v>2.99</v>
          </cell>
          <cell r="GZ454">
            <v>2.78</v>
          </cell>
          <cell r="HA454">
            <v>1.27</v>
          </cell>
          <cell r="HB454">
            <v>0.71</v>
          </cell>
          <cell r="HC454">
            <v>0.39</v>
          </cell>
          <cell r="HD454">
            <v>0.05</v>
          </cell>
          <cell r="HE454">
            <v>-0.01</v>
          </cell>
          <cell r="HF454">
            <v>0.06</v>
          </cell>
          <cell r="HG454">
            <v>-0.13</v>
          </cell>
          <cell r="HH454">
            <v>0.04</v>
          </cell>
          <cell r="HI454">
            <v>0.1</v>
          </cell>
          <cell r="HJ454">
            <v>-0.39</v>
          </cell>
          <cell r="HK454">
            <v>-0.34</v>
          </cell>
          <cell r="HL454">
            <v>-0.05</v>
          </cell>
          <cell r="HM454">
            <v>0.04</v>
          </cell>
          <cell r="HN454">
            <v>0.14000000000000001</v>
          </cell>
          <cell r="HO454">
            <v>0</v>
          </cell>
          <cell r="HP454">
            <v>-0.08</v>
          </cell>
          <cell r="HQ454">
            <v>0.22</v>
          </cell>
          <cell r="HR454">
            <v>0.49</v>
          </cell>
          <cell r="HS454">
            <v>0.53</v>
          </cell>
          <cell r="HT454">
            <v>0.33</v>
          </cell>
          <cell r="HU454">
            <v>0.22</v>
          </cell>
          <cell r="HV454">
            <v>1.02</v>
          </cell>
          <cell r="HW454">
            <v>2.0099999999999998</v>
          </cell>
          <cell r="HX454">
            <v>1.84</v>
          </cell>
          <cell r="HY454">
            <v>0.87</v>
          </cell>
          <cell r="HZ454">
            <v>0.18</v>
          </cell>
          <cell r="IA454">
            <v>-0.19</v>
          </cell>
          <cell r="IB454">
            <v>-0.14000000000000001</v>
          </cell>
          <cell r="IC454">
            <v>0.08</v>
          </cell>
          <cell r="ID454">
            <v>0.09</v>
          </cell>
          <cell r="IE454">
            <v>0.23</v>
          </cell>
          <cell r="IF454">
            <v>-0.13</v>
          </cell>
          <cell r="IG454">
            <v>-0.31</v>
          </cell>
          <cell r="IH454">
            <v>0.04</v>
          </cell>
          <cell r="II454">
            <v>0.23</v>
          </cell>
          <cell r="IJ454">
            <v>0.4</v>
          </cell>
          <cell r="IK454">
            <v>0.2</v>
          </cell>
          <cell r="IL454">
            <v>0.03</v>
          </cell>
          <cell r="IM454">
            <v>0.06</v>
          </cell>
          <cell r="IN454">
            <v>0.13</v>
          </cell>
          <cell r="IO454">
            <v>0.14000000000000001</v>
          </cell>
          <cell r="IP454">
            <v>-0.11</v>
          </cell>
          <cell r="IQ454">
            <v>-0.04</v>
          </cell>
          <cell r="IR454">
            <v>0.3</v>
          </cell>
          <cell r="IS454">
            <v>0.15</v>
          </cell>
          <cell r="IT454">
            <v>0.78</v>
          </cell>
          <cell r="IU454">
            <v>3.02</v>
          </cell>
          <cell r="IV454">
            <v>3.56</v>
          </cell>
          <cell r="IW454">
            <v>1.72</v>
          </cell>
          <cell r="IX454">
            <v>0.8</v>
          </cell>
          <cell r="IY454">
            <v>0.66</v>
          </cell>
          <cell r="IZ454">
            <v>0.42</v>
          </cell>
          <cell r="JA454">
            <v>0.39</v>
          </cell>
          <cell r="JB454">
            <v>0.02</v>
          </cell>
          <cell r="JC454">
            <v>-0.44</v>
          </cell>
          <cell r="JD454">
            <v>0.01</v>
          </cell>
          <cell r="JE454">
            <v>0.16</v>
          </cell>
          <cell r="JF454">
            <v>0.3</v>
          </cell>
          <cell r="JG454">
            <v>0.27</v>
          </cell>
          <cell r="JH454">
            <v>0.38</v>
          </cell>
          <cell r="JI454">
            <v>0.42</v>
          </cell>
          <cell r="JJ454">
            <v>-0.18</v>
          </cell>
          <cell r="JK454">
            <v>-0.44</v>
          </cell>
          <cell r="JL454">
            <v>-0.23</v>
          </cell>
          <cell r="JM454">
            <v>0.06</v>
          </cell>
          <cell r="JN454">
            <v>0.26</v>
          </cell>
          <cell r="JO454">
            <v>0.17</v>
          </cell>
          <cell r="JP454">
            <v>-0.01</v>
          </cell>
          <cell r="JQ454">
            <v>-0.1</v>
          </cell>
          <cell r="JR454">
            <v>1.92</v>
          </cell>
          <cell r="JS454">
            <v>4.99</v>
          </cell>
          <cell r="JT454">
            <v>5.29</v>
          </cell>
          <cell r="JU454">
            <v>2.86</v>
          </cell>
          <cell r="JV454">
            <v>0.88</v>
          </cell>
          <cell r="JW454">
            <v>0.56999999999999995</v>
          </cell>
          <cell r="JX454">
            <v>0.28000000000000003</v>
          </cell>
          <cell r="JY454">
            <v>0.26</v>
          </cell>
          <cell r="JZ454">
            <v>0.74</v>
          </cell>
          <cell r="KA454">
            <v>0.69</v>
          </cell>
          <cell r="KB454">
            <v>0.4</v>
          </cell>
          <cell r="KC454">
            <v>-0.02</v>
          </cell>
          <cell r="KD454">
            <v>-0.16</v>
          </cell>
          <cell r="KE454">
            <v>0.25</v>
          </cell>
          <cell r="KF454">
            <v>0.41</v>
          </cell>
          <cell r="KG454">
            <v>0.36</v>
          </cell>
          <cell r="KH454">
            <v>0.18</v>
          </cell>
          <cell r="KI454">
            <v>0.36</v>
          </cell>
          <cell r="KJ454">
            <v>0.66</v>
          </cell>
          <cell r="KK454">
            <v>0.2</v>
          </cell>
          <cell r="KL454">
            <v>-0.02</v>
          </cell>
          <cell r="KM454">
            <v>-0.08</v>
          </cell>
          <cell r="KN454">
            <v>0.34</v>
          </cell>
          <cell r="KO454">
            <v>0.7</v>
          </cell>
          <cell r="KP454">
            <v>0.55000000000000004</v>
          </cell>
          <cell r="KQ454">
            <v>1.46</v>
          </cell>
          <cell r="KR454">
            <v>1.9</v>
          </cell>
          <cell r="KS454">
            <v>0.51</v>
          </cell>
          <cell r="KT454">
            <v>-0.18</v>
          </cell>
          <cell r="KU454">
            <v>7.0000000000000007E-2</v>
          </cell>
          <cell r="KV454">
            <v>0.03</v>
          </cell>
          <cell r="KW454">
            <v>0.12</v>
          </cell>
          <cell r="KX454">
            <v>0.44</v>
          </cell>
          <cell r="KY454">
            <v>0.66</v>
          </cell>
          <cell r="KZ454">
            <v>0.24</v>
          </cell>
          <cell r="LA454">
            <v>-0.87</v>
          </cell>
          <cell r="LB454">
            <v>-0.41</v>
          </cell>
          <cell r="LC454">
            <v>0.56000000000000005</v>
          </cell>
          <cell r="LD454">
            <v>0.56999999999999995</v>
          </cell>
          <cell r="LE454">
            <v>0.1</v>
          </cell>
          <cell r="LF454">
            <v>0.05</v>
          </cell>
          <cell r="LG454">
            <v>0</v>
          </cell>
        </row>
        <row r="455">
          <cell r="A455">
            <v>6101007</v>
          </cell>
          <cell r="G455" t="str">
            <v xml:space="preserve">Antialérgico e broncodilatador </v>
          </cell>
          <cell r="H455">
            <v>-0.17</v>
          </cell>
          <cell r="I455">
            <v>-0.21</v>
          </cell>
          <cell r="J455">
            <v>0.55000000000000004</v>
          </cell>
          <cell r="K455">
            <v>0.81</v>
          </cell>
          <cell r="L455">
            <v>0.09</v>
          </cell>
          <cell r="M455">
            <v>0.03</v>
          </cell>
          <cell r="N455">
            <v>1.22</v>
          </cell>
          <cell r="O455">
            <v>4.6900000000000004</v>
          </cell>
          <cell r="P455">
            <v>5.79</v>
          </cell>
          <cell r="Q455">
            <v>2.0099999999999998</v>
          </cell>
          <cell r="R455">
            <v>-0.36</v>
          </cell>
          <cell r="S455">
            <v>-0.93</v>
          </cell>
          <cell r="T455">
            <v>-1.1100000000000001</v>
          </cell>
          <cell r="U455">
            <v>-0.46</v>
          </cell>
          <cell r="V455">
            <v>0.59</v>
          </cell>
          <cell r="W455">
            <v>1.03</v>
          </cell>
          <cell r="X455">
            <v>7.0000000000000007E-2</v>
          </cell>
          <cell r="Y455">
            <v>-0.2</v>
          </cell>
          <cell r="Z455">
            <v>0.28999999999999998</v>
          </cell>
          <cell r="AA455">
            <v>0.28999999999999998</v>
          </cell>
          <cell r="AB455">
            <v>-0.26</v>
          </cell>
          <cell r="AC455">
            <v>-0.41</v>
          </cell>
          <cell r="AD455">
            <v>0.06</v>
          </cell>
          <cell r="AE455">
            <v>0.37</v>
          </cell>
          <cell r="AF455">
            <v>0.21</v>
          </cell>
          <cell r="AG455">
            <v>-0.08</v>
          </cell>
          <cell r="AH455">
            <v>-0.02</v>
          </cell>
          <cell r="AI455">
            <v>-0.03</v>
          </cell>
          <cell r="AJ455">
            <v>0</v>
          </cell>
          <cell r="AK455">
            <v>0.45</v>
          </cell>
          <cell r="AL455">
            <v>1.35</v>
          </cell>
          <cell r="AM455">
            <v>2.52</v>
          </cell>
          <cell r="AN455">
            <v>1.98</v>
          </cell>
          <cell r="AO455">
            <v>0.33</v>
          </cell>
          <cell r="AP455">
            <v>0.08</v>
          </cell>
          <cell r="AQ455">
            <v>0.39</v>
          </cell>
          <cell r="AR455">
            <v>0.42</v>
          </cell>
          <cell r="AS455">
            <v>0.09</v>
          </cell>
          <cell r="AT455">
            <v>-0.47</v>
          </cell>
          <cell r="AU455">
            <v>-0.47</v>
          </cell>
          <cell r="AV455">
            <v>0.18</v>
          </cell>
          <cell r="AW455">
            <v>0.37</v>
          </cell>
          <cell r="AX455">
            <v>7.0000000000000007E-2</v>
          </cell>
          <cell r="AY455">
            <v>-0.12</v>
          </cell>
          <cell r="AZ455">
            <v>-0.24</v>
          </cell>
          <cell r="BA455">
            <v>0.06</v>
          </cell>
          <cell r="BB455">
            <v>0.36</v>
          </cell>
          <cell r="BC455">
            <v>0.11</v>
          </cell>
          <cell r="BD455">
            <v>0.03</v>
          </cell>
          <cell r="BE455">
            <v>-0.06</v>
          </cell>
          <cell r="BF455">
            <v>0.35</v>
          </cell>
          <cell r="BG455">
            <v>0.57999999999999996</v>
          </cell>
          <cell r="BH455">
            <v>-0.41</v>
          </cell>
          <cell r="BI455">
            <v>-0.79</v>
          </cell>
          <cell r="BJ455">
            <v>-0.25</v>
          </cell>
          <cell r="BK455">
            <v>0.52</v>
          </cell>
          <cell r="BL455">
            <v>1.27</v>
          </cell>
          <cell r="BM455">
            <v>0.67</v>
          </cell>
          <cell r="BN455">
            <v>-0.84</v>
          </cell>
          <cell r="BO455">
            <v>-0.44</v>
          </cell>
          <cell r="BP455">
            <v>0.15</v>
          </cell>
          <cell r="BQ455">
            <v>-0.56000000000000005</v>
          </cell>
          <cell r="BR455">
            <v>-0.46</v>
          </cell>
          <cell r="BS455">
            <v>0.24</v>
          </cell>
          <cell r="BT455">
            <v>0.85</v>
          </cell>
          <cell r="BU455">
            <v>0.86</v>
          </cell>
          <cell r="BV455">
            <v>0.35</v>
          </cell>
          <cell r="BW455">
            <v>0.02</v>
          </cell>
          <cell r="BX455">
            <v>0.49</v>
          </cell>
          <cell r="BY455">
            <v>0.9</v>
          </cell>
          <cell r="BZ455">
            <v>-0.2</v>
          </cell>
          <cell r="CA455">
            <v>-0.97</v>
          </cell>
          <cell r="CB455">
            <v>-0.28999999999999998</v>
          </cell>
          <cell r="CC455">
            <v>-0.36</v>
          </cell>
          <cell r="CD455">
            <v>0.01</v>
          </cell>
          <cell r="CE455">
            <v>0.55000000000000004</v>
          </cell>
          <cell r="CF455">
            <v>-0.13</v>
          </cell>
          <cell r="CG455">
            <v>-0.94</v>
          </cell>
          <cell r="CH455">
            <v>-1.81</v>
          </cell>
          <cell r="CI455">
            <v>-0.62</v>
          </cell>
          <cell r="CJ455">
            <v>1.63</v>
          </cell>
          <cell r="CK455">
            <v>0.51</v>
          </cell>
          <cell r="CL455">
            <v>-1.26</v>
          </cell>
          <cell r="CM455">
            <v>-0.13</v>
          </cell>
          <cell r="CN455">
            <v>0.5</v>
          </cell>
          <cell r="CO455">
            <v>-0.73</v>
          </cell>
          <cell r="CP455">
            <v>-0.06</v>
          </cell>
          <cell r="CQ455">
            <v>0.78</v>
          </cell>
          <cell r="CR455">
            <v>-0.22</v>
          </cell>
          <cell r="CS455">
            <v>-0.41</v>
          </cell>
          <cell r="CT455">
            <v>0.08</v>
          </cell>
          <cell r="CU455">
            <v>-0.12</v>
          </cell>
          <cell r="CV455">
            <v>-0.48</v>
          </cell>
          <cell r="CW455">
            <v>0.14000000000000001</v>
          </cell>
          <cell r="CX455">
            <v>0.61</v>
          </cell>
          <cell r="CY455">
            <v>-0.11</v>
          </cell>
          <cell r="CZ455">
            <v>0.42</v>
          </cell>
          <cell r="DA455">
            <v>0.42</v>
          </cell>
          <cell r="DB455">
            <v>0.81</v>
          </cell>
          <cell r="DC455">
            <v>-0.12</v>
          </cell>
          <cell r="DD455">
            <v>-0.28999999999999998</v>
          </cell>
          <cell r="DE455">
            <v>0.22</v>
          </cell>
          <cell r="DF455">
            <v>1.1299999999999999</v>
          </cell>
          <cell r="DG455">
            <v>3.13</v>
          </cell>
          <cell r="DH455">
            <v>3.85</v>
          </cell>
          <cell r="DI455">
            <v>1.88</v>
          </cell>
          <cell r="DJ455">
            <v>0.55000000000000004</v>
          </cell>
          <cell r="DK455">
            <v>0.51</v>
          </cell>
          <cell r="DL455">
            <v>0.52</v>
          </cell>
          <cell r="DM455">
            <v>0.05</v>
          </cell>
          <cell r="DN455">
            <v>-0.31</v>
          </cell>
          <cell r="DO455">
            <v>0.22</v>
          </cell>
          <cell r="DP455">
            <v>0.54</v>
          </cell>
          <cell r="DQ455">
            <v>-0.27</v>
          </cell>
          <cell r="DR455">
            <v>-0.77</v>
          </cell>
          <cell r="DS455">
            <v>-7.0000000000000007E-2</v>
          </cell>
          <cell r="DT455">
            <v>0.21</v>
          </cell>
          <cell r="DU455">
            <v>-0.24</v>
          </cell>
          <cell r="DV455">
            <v>-0.05</v>
          </cell>
          <cell r="DW455">
            <v>0.17</v>
          </cell>
          <cell r="DX455">
            <v>-0.3</v>
          </cell>
          <cell r="DY455">
            <v>0.22</v>
          </cell>
          <cell r="DZ455">
            <v>0.32</v>
          </cell>
          <cell r="EA455">
            <v>-0.12</v>
          </cell>
          <cell r="EB455">
            <v>0.01</v>
          </cell>
          <cell r="EC455">
            <v>0.28000000000000003</v>
          </cell>
          <cell r="ED455">
            <v>0.96</v>
          </cell>
          <cell r="EE455">
            <v>2.64</v>
          </cell>
          <cell r="EF455">
            <v>2.67</v>
          </cell>
          <cell r="EG455">
            <v>1.33</v>
          </cell>
          <cell r="EH455">
            <v>0.45</v>
          </cell>
          <cell r="EI455">
            <v>0.05</v>
          </cell>
          <cell r="EJ455">
            <v>-0.16</v>
          </cell>
          <cell r="EK455">
            <v>-0.16</v>
          </cell>
          <cell r="EL455">
            <v>-0.18</v>
          </cell>
          <cell r="EM455">
            <v>-0.34</v>
          </cell>
          <cell r="EN455">
            <v>0.09</v>
          </cell>
          <cell r="EO455">
            <v>0.4</v>
          </cell>
          <cell r="EP455">
            <v>0.15</v>
          </cell>
          <cell r="EQ455">
            <v>-0.22</v>
          </cell>
          <cell r="ER455">
            <v>-0.24</v>
          </cell>
          <cell r="ES455">
            <v>0.03</v>
          </cell>
          <cell r="ET455">
            <v>0.12</v>
          </cell>
          <cell r="EU455">
            <v>0.23</v>
          </cell>
          <cell r="EV455">
            <v>0.45</v>
          </cell>
          <cell r="EW455">
            <v>-0.13</v>
          </cell>
          <cell r="EX455">
            <v>-0.56000000000000005</v>
          </cell>
          <cell r="EY455">
            <v>-0.51</v>
          </cell>
          <cell r="EZ455">
            <v>-0.21</v>
          </cell>
          <cell r="FA455">
            <v>0.38</v>
          </cell>
          <cell r="FB455">
            <v>1.02</v>
          </cell>
          <cell r="FC455">
            <v>2.85</v>
          </cell>
          <cell r="FD455">
            <v>3.36</v>
          </cell>
          <cell r="FE455">
            <v>1.64</v>
          </cell>
          <cell r="FF455">
            <v>0.89</v>
          </cell>
          <cell r="FG455">
            <v>0.49</v>
          </cell>
          <cell r="FH455">
            <v>-0.08</v>
          </cell>
          <cell r="FI455">
            <v>-0.14000000000000001</v>
          </cell>
          <cell r="FJ455">
            <v>0.1</v>
          </cell>
          <cell r="FK455">
            <v>-0.21</v>
          </cell>
          <cell r="FL455">
            <v>-1.17</v>
          </cell>
          <cell r="FM455">
            <v>-1.08</v>
          </cell>
          <cell r="FN455">
            <v>-0.5</v>
          </cell>
          <cell r="FO455">
            <v>-0.25</v>
          </cell>
          <cell r="FP455">
            <v>0.66</v>
          </cell>
          <cell r="FQ455">
            <v>0.7</v>
          </cell>
          <cell r="FR455">
            <v>0.24</v>
          </cell>
          <cell r="FS455">
            <v>0.43</v>
          </cell>
          <cell r="FT455">
            <v>0.21</v>
          </cell>
          <cell r="FU455">
            <v>0.24</v>
          </cell>
          <cell r="FV455">
            <v>0.52</v>
          </cell>
          <cell r="FW455">
            <v>0.74</v>
          </cell>
          <cell r="FX455">
            <v>0.64</v>
          </cell>
          <cell r="FY455">
            <v>0.01</v>
          </cell>
          <cell r="FZ455">
            <v>0.34</v>
          </cell>
          <cell r="GA455">
            <v>1.64</v>
          </cell>
          <cell r="GB455">
            <v>2.5299999999999998</v>
          </cell>
          <cell r="GC455">
            <v>1.83</v>
          </cell>
          <cell r="GD455">
            <v>0.3</v>
          </cell>
          <cell r="GE455">
            <v>-0.27</v>
          </cell>
          <cell r="GF455">
            <v>-0.08</v>
          </cell>
          <cell r="GG455">
            <v>0.34</v>
          </cell>
          <cell r="GH455">
            <v>0.63</v>
          </cell>
          <cell r="GI455">
            <v>0.21</v>
          </cell>
          <cell r="GJ455">
            <v>-0.17</v>
          </cell>
          <cell r="GK455">
            <v>-0.09</v>
          </cell>
          <cell r="GL455">
            <v>0.02</v>
          </cell>
          <cell r="GM455">
            <v>-0.24</v>
          </cell>
          <cell r="GN455">
            <v>0.02</v>
          </cell>
          <cell r="GO455">
            <v>0.21</v>
          </cell>
          <cell r="GP455">
            <v>-0.42</v>
          </cell>
          <cell r="GQ455">
            <v>-0.33</v>
          </cell>
          <cell r="GR455">
            <v>-0.04</v>
          </cell>
          <cell r="GS455">
            <v>-0.25</v>
          </cell>
          <cell r="GT455">
            <v>0.34</v>
          </cell>
          <cell r="GU455">
            <v>0.79</v>
          </cell>
          <cell r="GV455">
            <v>0.28000000000000003</v>
          </cell>
          <cell r="GW455">
            <v>-0.11</v>
          </cell>
          <cell r="GX455">
            <v>0.95</v>
          </cell>
          <cell r="GY455">
            <v>2.94</v>
          </cell>
          <cell r="GZ455">
            <v>2.96</v>
          </cell>
          <cell r="HA455">
            <v>1.53</v>
          </cell>
          <cell r="HB455">
            <v>0.86</v>
          </cell>
          <cell r="HC455">
            <v>0.38</v>
          </cell>
          <cell r="HD455">
            <v>-0.03</v>
          </cell>
          <cell r="HE455">
            <v>0.02</v>
          </cell>
          <cell r="HF455">
            <v>-0.01</v>
          </cell>
          <cell r="HG455">
            <v>-0.09</v>
          </cell>
          <cell r="HH455">
            <v>0.04</v>
          </cell>
          <cell r="HI455">
            <v>-0.3</v>
          </cell>
          <cell r="HJ455">
            <v>-0.51</v>
          </cell>
          <cell r="HK455">
            <v>-0.03</v>
          </cell>
          <cell r="HL455">
            <v>7.0000000000000007E-2</v>
          </cell>
          <cell r="HM455">
            <v>0.08</v>
          </cell>
          <cell r="HN455">
            <v>0.12</v>
          </cell>
          <cell r="HO455">
            <v>-0.15</v>
          </cell>
          <cell r="HP455">
            <v>0.04</v>
          </cell>
          <cell r="HQ455">
            <v>0.68</v>
          </cell>
          <cell r="HR455">
            <v>0.69</v>
          </cell>
          <cell r="HS455">
            <v>0.28000000000000003</v>
          </cell>
          <cell r="HT455">
            <v>0.09</v>
          </cell>
          <cell r="HU455">
            <v>-0.06</v>
          </cell>
          <cell r="HV455">
            <v>1.24</v>
          </cell>
          <cell r="HW455">
            <v>2.82</v>
          </cell>
          <cell r="HX455">
            <v>2.35</v>
          </cell>
          <cell r="HY455">
            <v>1.1599999999999999</v>
          </cell>
          <cell r="HZ455">
            <v>0.22</v>
          </cell>
          <cell r="IA455">
            <v>-0.14000000000000001</v>
          </cell>
          <cell r="IB455">
            <v>0.62</v>
          </cell>
          <cell r="IC455">
            <v>0.54</v>
          </cell>
          <cell r="ID455">
            <v>0.24</v>
          </cell>
          <cell r="IE455">
            <v>0.32</v>
          </cell>
          <cell r="IF455">
            <v>0.05</v>
          </cell>
          <cell r="IG455">
            <v>0.19</v>
          </cell>
          <cell r="IH455">
            <v>0.3</v>
          </cell>
          <cell r="II455">
            <v>0.01</v>
          </cell>
          <cell r="IJ455">
            <v>0</v>
          </cell>
          <cell r="IK455">
            <v>0.12</v>
          </cell>
          <cell r="IL455">
            <v>0.28000000000000003</v>
          </cell>
          <cell r="IM455">
            <v>0.36</v>
          </cell>
          <cell r="IN455">
            <v>0.19</v>
          </cell>
          <cell r="IO455">
            <v>-0.02</v>
          </cell>
          <cell r="IP455">
            <v>-0.21</v>
          </cell>
          <cell r="IQ455">
            <v>-0.15</v>
          </cell>
          <cell r="IR455">
            <v>0.38</v>
          </cell>
          <cell r="IS455">
            <v>0.34</v>
          </cell>
          <cell r="IT455">
            <v>0.94</v>
          </cell>
          <cell r="IU455">
            <v>3.4</v>
          </cell>
          <cell r="IV455">
            <v>3.83</v>
          </cell>
          <cell r="IW455">
            <v>1.51</v>
          </cell>
          <cell r="IX455">
            <v>0.59</v>
          </cell>
          <cell r="IY455">
            <v>0.62</v>
          </cell>
          <cell r="IZ455">
            <v>0.21</v>
          </cell>
          <cell r="JA455">
            <v>0.04</v>
          </cell>
          <cell r="JB455">
            <v>0.03</v>
          </cell>
          <cell r="JC455">
            <v>-0.15</v>
          </cell>
          <cell r="JD455">
            <v>-0.05</v>
          </cell>
          <cell r="JE455">
            <v>0.26</v>
          </cell>
          <cell r="JF455">
            <v>0.33</v>
          </cell>
          <cell r="JG455">
            <v>-0.12</v>
          </cell>
          <cell r="JH455">
            <v>-0.41</v>
          </cell>
          <cell r="JI455">
            <v>-0.22</v>
          </cell>
          <cell r="JJ455">
            <v>-0.13</v>
          </cell>
          <cell r="JK455">
            <v>0.21</v>
          </cell>
          <cell r="JL455">
            <v>0.45</v>
          </cell>
          <cell r="JM455">
            <v>0.19</v>
          </cell>
          <cell r="JN455">
            <v>0.22</v>
          </cell>
          <cell r="JO455">
            <v>-0.03</v>
          </cell>
          <cell r="JP455">
            <v>-0.24</v>
          </cell>
          <cell r="JQ455">
            <v>0.17</v>
          </cell>
          <cell r="JR455">
            <v>2.66</v>
          </cell>
          <cell r="JS455">
            <v>6.12</v>
          </cell>
          <cell r="JT455">
            <v>6.27</v>
          </cell>
          <cell r="JU455">
            <v>3.68</v>
          </cell>
          <cell r="JV455">
            <v>1.58</v>
          </cell>
          <cell r="JW455">
            <v>0.78</v>
          </cell>
          <cell r="JX455">
            <v>0.19</v>
          </cell>
          <cell r="JY455">
            <v>0.23</v>
          </cell>
          <cell r="JZ455">
            <v>0.92</v>
          </cell>
          <cell r="KA455">
            <v>1.06</v>
          </cell>
          <cell r="KB455">
            <v>0.67</v>
          </cell>
          <cell r="KC455">
            <v>0.05</v>
          </cell>
          <cell r="KD455">
            <v>-0.25</v>
          </cell>
          <cell r="KE455">
            <v>0.11</v>
          </cell>
          <cell r="KF455">
            <v>0.43</v>
          </cell>
          <cell r="KG455">
            <v>0.08</v>
          </cell>
          <cell r="KH455">
            <v>0.27</v>
          </cell>
          <cell r="KI455">
            <v>0.12</v>
          </cell>
          <cell r="KJ455">
            <v>-0.48</v>
          </cell>
          <cell r="KK455">
            <v>0.21</v>
          </cell>
          <cell r="KL455">
            <v>0.94</v>
          </cell>
          <cell r="KM455">
            <v>0.13</v>
          </cell>
          <cell r="KN455">
            <v>0.11</v>
          </cell>
          <cell r="KO455">
            <v>0.83</v>
          </cell>
          <cell r="KP455">
            <v>0.76</v>
          </cell>
          <cell r="KQ455">
            <v>1.34</v>
          </cell>
          <cell r="KR455">
            <v>1.84</v>
          </cell>
          <cell r="KS455">
            <v>0.63</v>
          </cell>
          <cell r="KT455">
            <v>0.13</v>
          </cell>
          <cell r="KU455">
            <v>0.67</v>
          </cell>
          <cell r="KV455">
            <v>0.13</v>
          </cell>
          <cell r="KW455">
            <v>-0.25</v>
          </cell>
          <cell r="KX455">
            <v>0.46</v>
          </cell>
          <cell r="KY455">
            <v>0.74</v>
          </cell>
          <cell r="KZ455">
            <v>0.03</v>
          </cell>
          <cell r="LA455">
            <v>-0.56999999999999995</v>
          </cell>
          <cell r="LB455">
            <v>-0.05</v>
          </cell>
          <cell r="LC455">
            <v>0.4</v>
          </cell>
          <cell r="LD455">
            <v>0.28000000000000003</v>
          </cell>
          <cell r="LE455">
            <v>-0.1</v>
          </cell>
          <cell r="LF455">
            <v>0.05</v>
          </cell>
          <cell r="LG455">
            <v>0</v>
          </cell>
        </row>
        <row r="456">
          <cell r="A456">
            <v>6101009</v>
          </cell>
          <cell r="G456" t="str">
            <v xml:space="preserve">Gastroprotetor </v>
          </cell>
          <cell r="H456">
            <v>-0.3</v>
          </cell>
          <cell r="I456">
            <v>0.47</v>
          </cell>
          <cell r="J456">
            <v>0.43</v>
          </cell>
          <cell r="K456">
            <v>-0.17</v>
          </cell>
          <cell r="L456">
            <v>-0.27</v>
          </cell>
          <cell r="M456">
            <v>-0.14000000000000001</v>
          </cell>
          <cell r="N456">
            <v>1.07</v>
          </cell>
          <cell r="O456">
            <v>4.1399999999999997</v>
          </cell>
          <cell r="P456">
            <v>4.8899999999999997</v>
          </cell>
          <cell r="Q456">
            <v>1.63</v>
          </cell>
          <cell r="R456">
            <v>-0.26</v>
          </cell>
          <cell r="S456">
            <v>0.03</v>
          </cell>
          <cell r="T456">
            <v>0.35</v>
          </cell>
          <cell r="U456">
            <v>0.09</v>
          </cell>
          <cell r="V456">
            <v>0.01</v>
          </cell>
          <cell r="W456">
            <v>-0.1</v>
          </cell>
          <cell r="X456">
            <v>-0.42</v>
          </cell>
          <cell r="Y456">
            <v>-0.1</v>
          </cell>
          <cell r="Z456">
            <v>0.55000000000000004</v>
          </cell>
          <cell r="AA456">
            <v>0.63</v>
          </cell>
          <cell r="AB456">
            <v>-0.09</v>
          </cell>
          <cell r="AC456">
            <v>0.08</v>
          </cell>
          <cell r="AD456">
            <v>0.48</v>
          </cell>
          <cell r="AE456">
            <v>0.23</v>
          </cell>
          <cell r="AF456">
            <v>0.05</v>
          </cell>
          <cell r="AG456">
            <v>-0.42</v>
          </cell>
          <cell r="AH456">
            <v>-0.7</v>
          </cell>
          <cell r="AI456">
            <v>-0.22</v>
          </cell>
          <cell r="AJ456">
            <v>0.45</v>
          </cell>
          <cell r="AK456">
            <v>0.78</v>
          </cell>
          <cell r="AL456">
            <v>1.5</v>
          </cell>
          <cell r="AM456">
            <v>2.09</v>
          </cell>
          <cell r="AN456">
            <v>1.76</v>
          </cell>
          <cell r="AO456">
            <v>0.94</v>
          </cell>
          <cell r="AP456">
            <v>0.27</v>
          </cell>
          <cell r="AQ456">
            <v>-0.03</v>
          </cell>
          <cell r="AR456">
            <v>0.12</v>
          </cell>
          <cell r="AS456">
            <v>0.35</v>
          </cell>
          <cell r="AT456">
            <v>0.26</v>
          </cell>
          <cell r="AU456">
            <v>0.17</v>
          </cell>
          <cell r="AV456">
            <v>0.05</v>
          </cell>
          <cell r="AW456">
            <v>0.1</v>
          </cell>
          <cell r="AX456">
            <v>0.37</v>
          </cell>
          <cell r="AY456">
            <v>-7.0000000000000007E-2</v>
          </cell>
          <cell r="AZ456">
            <v>-0.63</v>
          </cell>
          <cell r="BA456">
            <v>-0.37</v>
          </cell>
          <cell r="BB456">
            <v>0.11</v>
          </cell>
          <cell r="BC456">
            <v>0.06</v>
          </cell>
          <cell r="BD456">
            <v>0.13</v>
          </cell>
          <cell r="BE456">
            <v>-0.03</v>
          </cell>
          <cell r="BF456">
            <v>-7.0000000000000007E-2</v>
          </cell>
          <cell r="BG456">
            <v>0.11</v>
          </cell>
          <cell r="BH456">
            <v>-0.21</v>
          </cell>
          <cell r="BI456">
            <v>-0.55000000000000004</v>
          </cell>
          <cell r="BJ456">
            <v>-0.12</v>
          </cell>
          <cell r="BK456">
            <v>0.76</v>
          </cell>
          <cell r="BL456">
            <v>1.1100000000000001</v>
          </cell>
          <cell r="BM456">
            <v>0.83</v>
          </cell>
          <cell r="BN456">
            <v>-0.06</v>
          </cell>
          <cell r="BO456">
            <v>-0.66</v>
          </cell>
          <cell r="BP456">
            <v>-0.76</v>
          </cell>
          <cell r="BQ456">
            <v>-0.55000000000000004</v>
          </cell>
          <cell r="BR456">
            <v>-0.03</v>
          </cell>
          <cell r="BS456">
            <v>-0.02</v>
          </cell>
          <cell r="BT456">
            <v>0.06</v>
          </cell>
          <cell r="BU456">
            <v>-0.12</v>
          </cell>
          <cell r="BV456">
            <v>-0.19</v>
          </cell>
          <cell r="BW456">
            <v>0.4</v>
          </cell>
          <cell r="BX456">
            <v>0.75</v>
          </cell>
          <cell r="BY456">
            <v>0.79</v>
          </cell>
          <cell r="BZ456">
            <v>-0.16</v>
          </cell>
          <cell r="CA456">
            <v>-1.08</v>
          </cell>
          <cell r="CB456">
            <v>-0.47</v>
          </cell>
          <cell r="CC456">
            <v>-0.06</v>
          </cell>
          <cell r="CD456">
            <v>0.05</v>
          </cell>
          <cell r="CE456">
            <v>0.5</v>
          </cell>
          <cell r="CF456">
            <v>0.38</v>
          </cell>
          <cell r="CG456">
            <v>0.18</v>
          </cell>
          <cell r="CH456">
            <v>0.12</v>
          </cell>
          <cell r="CI456">
            <v>1.07</v>
          </cell>
          <cell r="CJ456">
            <v>1.91</v>
          </cell>
          <cell r="CK456">
            <v>1.02</v>
          </cell>
          <cell r="CL456">
            <v>0.24</v>
          </cell>
          <cell r="CM456">
            <v>0.74</v>
          </cell>
          <cell r="CN456">
            <v>1.06</v>
          </cell>
          <cell r="CO456">
            <v>0.4</v>
          </cell>
          <cell r="CP456">
            <v>7.0000000000000007E-2</v>
          </cell>
          <cell r="CQ456">
            <v>-0.14000000000000001</v>
          </cell>
          <cell r="CR456">
            <v>-0.33</v>
          </cell>
          <cell r="CS456">
            <v>-0.04</v>
          </cell>
          <cell r="CT456">
            <v>0.03</v>
          </cell>
          <cell r="CU456">
            <v>-0.35</v>
          </cell>
          <cell r="CV456">
            <v>-0.51</v>
          </cell>
          <cell r="CW456">
            <v>-0.05</v>
          </cell>
          <cell r="CX456">
            <v>0.28999999999999998</v>
          </cell>
          <cell r="CY456">
            <v>-0.35</v>
          </cell>
          <cell r="CZ456">
            <v>0.51</v>
          </cell>
          <cell r="DA456">
            <v>0.51</v>
          </cell>
          <cell r="DB456">
            <v>0.44</v>
          </cell>
          <cell r="DC456">
            <v>-0.45</v>
          </cell>
          <cell r="DD456">
            <v>0.15</v>
          </cell>
          <cell r="DE456">
            <v>0.71</v>
          </cell>
          <cell r="DF456">
            <v>0.56999999999999995</v>
          </cell>
          <cell r="DG456">
            <v>2.6</v>
          </cell>
          <cell r="DH456">
            <v>3.43</v>
          </cell>
          <cell r="DI456">
            <v>1.55</v>
          </cell>
          <cell r="DJ456">
            <v>0.6</v>
          </cell>
          <cell r="DK456">
            <v>0.24</v>
          </cell>
          <cell r="DL456">
            <v>0.17</v>
          </cell>
          <cell r="DM456">
            <v>0.41</v>
          </cell>
          <cell r="DN456">
            <v>0.59</v>
          </cell>
          <cell r="DO456">
            <v>0.67</v>
          </cell>
          <cell r="DP456">
            <v>0.41</v>
          </cell>
          <cell r="DQ456">
            <v>-0.09</v>
          </cell>
          <cell r="DR456">
            <v>-0.65</v>
          </cell>
          <cell r="DS456">
            <v>-0.38</v>
          </cell>
          <cell r="DT456">
            <v>0.15</v>
          </cell>
          <cell r="DU456">
            <v>-0.13</v>
          </cell>
          <cell r="DV456">
            <v>-0.26</v>
          </cell>
          <cell r="DW456">
            <v>0</v>
          </cell>
          <cell r="DX456">
            <v>-0.41</v>
          </cell>
          <cell r="DY456">
            <v>0.34</v>
          </cell>
          <cell r="DZ456">
            <v>0.82</v>
          </cell>
          <cell r="EA456">
            <v>-0.46</v>
          </cell>
          <cell r="EB456">
            <v>0.61</v>
          </cell>
          <cell r="EC456">
            <v>0.99</v>
          </cell>
          <cell r="ED456">
            <v>-0.15</v>
          </cell>
          <cell r="EE456">
            <v>0.93</v>
          </cell>
          <cell r="EF456">
            <v>1.66</v>
          </cell>
          <cell r="EG456">
            <v>1.06</v>
          </cell>
          <cell r="EH456">
            <v>0.85</v>
          </cell>
          <cell r="EI456">
            <v>0.69</v>
          </cell>
          <cell r="EJ456">
            <v>0.32</v>
          </cell>
          <cell r="EK456">
            <v>-0.39</v>
          </cell>
          <cell r="EL456">
            <v>-0.77</v>
          </cell>
          <cell r="EM456">
            <v>-0.15</v>
          </cell>
          <cell r="EN456">
            <v>0.68</v>
          </cell>
          <cell r="EO456">
            <v>0.28000000000000003</v>
          </cell>
          <cell r="EP456">
            <v>-0.52</v>
          </cell>
          <cell r="EQ456">
            <v>-0.52</v>
          </cell>
          <cell r="ER456">
            <v>-0.7</v>
          </cell>
          <cell r="ES456">
            <v>-0.31</v>
          </cell>
          <cell r="ET456">
            <v>0.12</v>
          </cell>
          <cell r="EU456">
            <v>-0.28999999999999998</v>
          </cell>
          <cell r="EV456">
            <v>-0.49</v>
          </cell>
          <cell r="EW456">
            <v>0.13</v>
          </cell>
          <cell r="EX456">
            <v>0.02</v>
          </cell>
          <cell r="EY456">
            <v>-0.68</v>
          </cell>
          <cell r="EZ456">
            <v>-0.24</v>
          </cell>
          <cell r="FA456">
            <v>0.63</v>
          </cell>
          <cell r="FB456">
            <v>0.85</v>
          </cell>
          <cell r="FC456">
            <v>1.88</v>
          </cell>
          <cell r="FD456">
            <v>2.38</v>
          </cell>
          <cell r="FE456">
            <v>1.67</v>
          </cell>
          <cell r="FF456">
            <v>0.86</v>
          </cell>
          <cell r="FG456">
            <v>0.2</v>
          </cell>
          <cell r="FH456">
            <v>0.12</v>
          </cell>
          <cell r="FI456">
            <v>0.53</v>
          </cell>
          <cell r="FJ456">
            <v>0.83</v>
          </cell>
          <cell r="FK456">
            <v>0.14000000000000001</v>
          </cell>
          <cell r="FL456">
            <v>-0.43</v>
          </cell>
          <cell r="FM456">
            <v>-0.16</v>
          </cell>
          <cell r="FN456">
            <v>0.5</v>
          </cell>
          <cell r="FO456">
            <v>0.47</v>
          </cell>
          <cell r="FP456">
            <v>0.06</v>
          </cell>
          <cell r="FQ456">
            <v>0.16</v>
          </cell>
          <cell r="FR456">
            <v>0.04</v>
          </cell>
          <cell r="FS456">
            <v>-0.12</v>
          </cell>
          <cell r="FT456">
            <v>0.31</v>
          </cell>
          <cell r="FU456">
            <v>0.23</v>
          </cell>
          <cell r="FV456">
            <v>-0.08</v>
          </cell>
          <cell r="FW456">
            <v>0.37</v>
          </cell>
          <cell r="FX456">
            <v>0.34</v>
          </cell>
          <cell r="FY456">
            <v>-0.13</v>
          </cell>
          <cell r="FZ456">
            <v>0.69</v>
          </cell>
          <cell r="GA456">
            <v>2.52</v>
          </cell>
          <cell r="GB456">
            <v>2.41</v>
          </cell>
          <cell r="GC456">
            <v>0.76</v>
          </cell>
          <cell r="GD456">
            <v>0.17</v>
          </cell>
          <cell r="GE456">
            <v>0.01</v>
          </cell>
          <cell r="GF456">
            <v>0.02</v>
          </cell>
          <cell r="GG456">
            <v>-0.23</v>
          </cell>
          <cell r="GH456">
            <v>-0.03</v>
          </cell>
          <cell r="GI456">
            <v>0.26</v>
          </cell>
          <cell r="GJ456">
            <v>0.26</v>
          </cell>
          <cell r="GK456">
            <v>-0.01</v>
          </cell>
          <cell r="GL456">
            <v>-0.27</v>
          </cell>
          <cell r="GM456">
            <v>-7.0000000000000007E-2</v>
          </cell>
          <cell r="GN456">
            <v>0.04</v>
          </cell>
          <cell r="GO456">
            <v>0.48</v>
          </cell>
          <cell r="GP456">
            <v>0.06</v>
          </cell>
          <cell r="GQ456">
            <v>-0.02</v>
          </cell>
          <cell r="GR456">
            <v>-0.13</v>
          </cell>
          <cell r="GS456">
            <v>0.01</v>
          </cell>
          <cell r="GT456">
            <v>-0.51</v>
          </cell>
          <cell r="GU456">
            <v>-0.09</v>
          </cell>
          <cell r="GV456">
            <v>-0.01</v>
          </cell>
          <cell r="GW456">
            <v>-0.31</v>
          </cell>
          <cell r="GX456">
            <v>0.93</v>
          </cell>
          <cell r="GY456">
            <v>2.54</v>
          </cell>
          <cell r="GZ456">
            <v>2.36</v>
          </cell>
          <cell r="HA456">
            <v>1.89</v>
          </cell>
          <cell r="HB456">
            <v>1.28</v>
          </cell>
          <cell r="HC456">
            <v>0.26</v>
          </cell>
          <cell r="HD456">
            <v>0.1</v>
          </cell>
          <cell r="HE456">
            <v>0.19</v>
          </cell>
          <cell r="HF456">
            <v>0.12</v>
          </cell>
          <cell r="HG456">
            <v>-0.13</v>
          </cell>
          <cell r="HH456">
            <v>0.2</v>
          </cell>
          <cell r="HI456">
            <v>0</v>
          </cell>
          <cell r="HJ456">
            <v>-0.5</v>
          </cell>
          <cell r="HK456">
            <v>-0.5</v>
          </cell>
          <cell r="HL456">
            <v>-0.38</v>
          </cell>
          <cell r="HM456">
            <v>0.15</v>
          </cell>
          <cell r="HN456">
            <v>0.49</v>
          </cell>
          <cell r="HO456">
            <v>0.28999999999999998</v>
          </cell>
          <cell r="HP456">
            <v>0.34</v>
          </cell>
          <cell r="HQ456">
            <v>0.32</v>
          </cell>
          <cell r="HR456">
            <v>0.15</v>
          </cell>
          <cell r="HS456">
            <v>-0.04</v>
          </cell>
          <cell r="HT456">
            <v>-0.01</v>
          </cell>
          <cell r="HU456">
            <v>-7.0000000000000007E-2</v>
          </cell>
          <cell r="HV456">
            <v>0.53</v>
          </cell>
          <cell r="HW456">
            <v>1.83</v>
          </cell>
          <cell r="HX456">
            <v>1.93</v>
          </cell>
          <cell r="HY456">
            <v>1.55</v>
          </cell>
          <cell r="HZ456">
            <v>1.03</v>
          </cell>
          <cell r="IA456">
            <v>0.47</v>
          </cell>
          <cell r="IB456">
            <v>0.3</v>
          </cell>
          <cell r="IC456">
            <v>-0.42</v>
          </cell>
          <cell r="ID456">
            <v>-0.19</v>
          </cell>
          <cell r="IE456">
            <v>0.54</v>
          </cell>
          <cell r="IF456">
            <v>0.32</v>
          </cell>
          <cell r="IG456">
            <v>0.19</v>
          </cell>
          <cell r="IH456">
            <v>0.19</v>
          </cell>
          <cell r="II456">
            <v>7.0000000000000007E-2</v>
          </cell>
          <cell r="IJ456">
            <v>0.06</v>
          </cell>
          <cell r="IK456">
            <v>0.28000000000000003</v>
          </cell>
          <cell r="IL456">
            <v>1.1200000000000001</v>
          </cell>
          <cell r="IM456">
            <v>1.0900000000000001</v>
          </cell>
          <cell r="IN456">
            <v>0.63</v>
          </cell>
          <cell r="IO456">
            <v>0.65</v>
          </cell>
          <cell r="IP456">
            <v>0.49</v>
          </cell>
          <cell r="IQ456">
            <v>0.26</v>
          </cell>
          <cell r="IR456">
            <v>0.61</v>
          </cell>
          <cell r="IS456">
            <v>0.65</v>
          </cell>
          <cell r="IT456">
            <v>1.19</v>
          </cell>
          <cell r="IU456">
            <v>3.13</v>
          </cell>
          <cell r="IV456">
            <v>3.75</v>
          </cell>
          <cell r="IW456">
            <v>2.0299999999999998</v>
          </cell>
          <cell r="IX456">
            <v>1.24</v>
          </cell>
          <cell r="IY456">
            <v>1.04</v>
          </cell>
          <cell r="IZ456">
            <v>0.35</v>
          </cell>
          <cell r="JA456">
            <v>0.28000000000000003</v>
          </cell>
          <cell r="JB456">
            <v>0.44</v>
          </cell>
          <cell r="JC456">
            <v>0.18</v>
          </cell>
          <cell r="JD456">
            <v>0.39</v>
          </cell>
          <cell r="JE456">
            <v>0.59</v>
          </cell>
          <cell r="JF456">
            <v>0.48</v>
          </cell>
          <cell r="JG456">
            <v>0.36</v>
          </cell>
          <cell r="JH456">
            <v>0.44</v>
          </cell>
          <cell r="JI456">
            <v>7.0000000000000007E-2</v>
          </cell>
          <cell r="JJ456">
            <v>7.0000000000000007E-2</v>
          </cell>
          <cell r="JK456">
            <v>0.01</v>
          </cell>
          <cell r="JL456">
            <v>-0.08</v>
          </cell>
          <cell r="JM456">
            <v>0.35</v>
          </cell>
          <cell r="JN456">
            <v>0.67</v>
          </cell>
          <cell r="JO456">
            <v>1.1000000000000001</v>
          </cell>
          <cell r="JP456">
            <v>0.53</v>
          </cell>
          <cell r="JQ456">
            <v>-0.28999999999999998</v>
          </cell>
          <cell r="JR456">
            <v>2.19</v>
          </cell>
          <cell r="JS456">
            <v>5.64</v>
          </cell>
          <cell r="JT456">
            <v>6.52</v>
          </cell>
          <cell r="JU456">
            <v>4.42</v>
          </cell>
          <cell r="JV456">
            <v>2.02</v>
          </cell>
          <cell r="JW456">
            <v>0.56999999999999995</v>
          </cell>
          <cell r="JX456">
            <v>0.16</v>
          </cell>
          <cell r="JY456">
            <v>0.52</v>
          </cell>
          <cell r="JZ456">
            <v>1.08</v>
          </cell>
          <cell r="KA456">
            <v>1.2</v>
          </cell>
          <cell r="KB456">
            <v>1.32</v>
          </cell>
          <cell r="KC456">
            <v>0.7</v>
          </cell>
          <cell r="KD456">
            <v>0.84</v>
          </cell>
          <cell r="KE456">
            <v>1.02</v>
          </cell>
          <cell r="KF456">
            <v>0.7</v>
          </cell>
          <cell r="KG456">
            <v>0.86</v>
          </cell>
          <cell r="KH456">
            <v>0.44</v>
          </cell>
          <cell r="KI456">
            <v>0.39</v>
          </cell>
          <cell r="KJ456">
            <v>0.68</v>
          </cell>
          <cell r="KK456">
            <v>0.61</v>
          </cell>
          <cell r="KL456">
            <v>0.82</v>
          </cell>
          <cell r="KM456">
            <v>0.28999999999999998</v>
          </cell>
          <cell r="KN456">
            <v>0.03</v>
          </cell>
          <cell r="KO456">
            <v>0.84</v>
          </cell>
          <cell r="KP456">
            <v>1.31</v>
          </cell>
          <cell r="KQ456">
            <v>2.09</v>
          </cell>
          <cell r="KR456">
            <v>1.95</v>
          </cell>
          <cell r="KS456">
            <v>0.91</v>
          </cell>
          <cell r="KT456">
            <v>0.64</v>
          </cell>
          <cell r="KU456">
            <v>0.37</v>
          </cell>
          <cell r="KV456">
            <v>0.05</v>
          </cell>
          <cell r="KW456">
            <v>-0.22</v>
          </cell>
          <cell r="KX456">
            <v>-0.42</v>
          </cell>
          <cell r="KY456">
            <v>-0.6</v>
          </cell>
          <cell r="KZ456">
            <v>-1.1299999999999999</v>
          </cell>
          <cell r="LA456">
            <v>-0.82</v>
          </cell>
          <cell r="LB456">
            <v>0</v>
          </cell>
          <cell r="LC456">
            <v>0.59</v>
          </cell>
          <cell r="LD456">
            <v>0.21</v>
          </cell>
          <cell r="LE456">
            <v>-0.36</v>
          </cell>
          <cell r="LF456">
            <v>0.05</v>
          </cell>
          <cell r="LG456">
            <v>0</v>
          </cell>
        </row>
        <row r="457">
          <cell r="A457">
            <v>6101010</v>
          </cell>
          <cell r="G457" t="str">
            <v xml:space="preserve">Vitamina e fortificante </v>
          </cell>
          <cell r="H457">
            <v>0.41</v>
          </cell>
          <cell r="I457">
            <v>0.06</v>
          </cell>
          <cell r="J457">
            <v>-0.37</v>
          </cell>
          <cell r="K457">
            <v>-0.18</v>
          </cell>
          <cell r="L457">
            <v>0.05</v>
          </cell>
          <cell r="M457">
            <v>0.34</v>
          </cell>
          <cell r="N457">
            <v>1.39</v>
          </cell>
          <cell r="O457">
            <v>3.21</v>
          </cell>
          <cell r="P457">
            <v>3.41</v>
          </cell>
          <cell r="Q457">
            <v>1.41</v>
          </cell>
          <cell r="R457">
            <v>1.1000000000000001</v>
          </cell>
          <cell r="S457">
            <v>0.41</v>
          </cell>
          <cell r="T457">
            <v>-0.71</v>
          </cell>
          <cell r="U457">
            <v>0</v>
          </cell>
          <cell r="V457">
            <v>0.36</v>
          </cell>
          <cell r="W457">
            <v>0.4</v>
          </cell>
          <cell r="X457">
            <v>0.16</v>
          </cell>
          <cell r="Y457">
            <v>-0.31</v>
          </cell>
          <cell r="Z457">
            <v>0.04</v>
          </cell>
          <cell r="AA457">
            <v>0.51</v>
          </cell>
          <cell r="AB457">
            <v>0.17</v>
          </cell>
          <cell r="AC457">
            <v>-0.05</v>
          </cell>
          <cell r="AD457">
            <v>0.05</v>
          </cell>
          <cell r="AE457">
            <v>0.76</v>
          </cell>
          <cell r="AF457">
            <v>1.2</v>
          </cell>
          <cell r="AG457">
            <v>-0.3</v>
          </cell>
          <cell r="AH457">
            <v>-0.94</v>
          </cell>
          <cell r="AI457">
            <v>-0.06</v>
          </cell>
          <cell r="AJ457">
            <v>0.26</v>
          </cell>
          <cell r="AK457">
            <v>0.23</v>
          </cell>
          <cell r="AL457">
            <v>0.7</v>
          </cell>
          <cell r="AM457">
            <v>1.8</v>
          </cell>
          <cell r="AN457">
            <v>2.15</v>
          </cell>
          <cell r="AO457">
            <v>1.32</v>
          </cell>
          <cell r="AP457">
            <v>0.36</v>
          </cell>
          <cell r="AQ457">
            <v>-0.25</v>
          </cell>
          <cell r="AR457">
            <v>0.64</v>
          </cell>
          <cell r="AS457">
            <v>1.07</v>
          </cell>
          <cell r="AT457">
            <v>0.31</v>
          </cell>
          <cell r="AU457">
            <v>0.02</v>
          </cell>
          <cell r="AV457">
            <v>0.24</v>
          </cell>
          <cell r="AW457">
            <v>0.39</v>
          </cell>
          <cell r="AX457">
            <v>-7.0000000000000007E-2</v>
          </cell>
          <cell r="AY457">
            <v>-0.17</v>
          </cell>
          <cell r="AZ457">
            <v>0.25</v>
          </cell>
          <cell r="BA457">
            <v>0.2</v>
          </cell>
          <cell r="BB457">
            <v>0.19</v>
          </cell>
          <cell r="BC457">
            <v>0.23</v>
          </cell>
          <cell r="BD457">
            <v>-0.36</v>
          </cell>
          <cell r="BE457">
            <v>-0.72</v>
          </cell>
          <cell r="BF457">
            <v>0.44</v>
          </cell>
          <cell r="BG457">
            <v>1.01</v>
          </cell>
          <cell r="BH457">
            <v>0.1</v>
          </cell>
          <cell r="BI457">
            <v>-0.56999999999999995</v>
          </cell>
          <cell r="BJ457">
            <v>-0.45</v>
          </cell>
          <cell r="BK457">
            <v>0.44</v>
          </cell>
          <cell r="BL457">
            <v>1.1299999999999999</v>
          </cell>
          <cell r="BM457">
            <v>0.72</v>
          </cell>
          <cell r="BN457">
            <v>0.03</v>
          </cell>
          <cell r="BO457">
            <v>0.24</v>
          </cell>
          <cell r="BP457">
            <v>0.22</v>
          </cell>
          <cell r="BQ457">
            <v>-0.3</v>
          </cell>
          <cell r="BR457">
            <v>-0.46</v>
          </cell>
          <cell r="BS457">
            <v>-0.69</v>
          </cell>
          <cell r="BT457">
            <v>-0.46</v>
          </cell>
          <cell r="BU457">
            <v>0.42</v>
          </cell>
          <cell r="BV457">
            <v>0.44</v>
          </cell>
          <cell r="BW457">
            <v>-0.02</v>
          </cell>
          <cell r="BX457">
            <v>0.02</v>
          </cell>
          <cell r="BY457">
            <v>0.49</v>
          </cell>
          <cell r="BZ457">
            <v>-0.56000000000000005</v>
          </cell>
          <cell r="CA457">
            <v>-1.1499999999999999</v>
          </cell>
          <cell r="CB457">
            <v>0.28000000000000003</v>
          </cell>
          <cell r="CC457">
            <v>0.56999999999999995</v>
          </cell>
          <cell r="CD457">
            <v>0.9</v>
          </cell>
          <cell r="CE457">
            <v>0.93</v>
          </cell>
          <cell r="CF457">
            <v>0.05</v>
          </cell>
          <cell r="CG457">
            <v>7.0000000000000007E-2</v>
          </cell>
          <cell r="CH457">
            <v>0.52</v>
          </cell>
          <cell r="CI457">
            <v>1.07</v>
          </cell>
          <cell r="CJ457">
            <v>0.86</v>
          </cell>
          <cell r="CK457">
            <v>-0.21</v>
          </cell>
          <cell r="CL457">
            <v>0.33</v>
          </cell>
          <cell r="CM457">
            <v>1.22</v>
          </cell>
          <cell r="CN457">
            <v>0.39</v>
          </cell>
          <cell r="CO457">
            <v>-0.02</v>
          </cell>
          <cell r="CP457">
            <v>0.72</v>
          </cell>
          <cell r="CQ457">
            <v>1.27</v>
          </cell>
          <cell r="CR457">
            <v>0.32</v>
          </cell>
          <cell r="CS457">
            <v>-0.3</v>
          </cell>
          <cell r="CT457">
            <v>-0.12</v>
          </cell>
          <cell r="CU457">
            <v>-0.25</v>
          </cell>
          <cell r="CV457">
            <v>0.05</v>
          </cell>
          <cell r="CW457">
            <v>0.32</v>
          </cell>
          <cell r="CX457">
            <v>0.52</v>
          </cell>
          <cell r="CY457">
            <v>0.17</v>
          </cell>
          <cell r="CZ457">
            <v>0.1</v>
          </cell>
          <cell r="DA457">
            <v>0.1</v>
          </cell>
          <cell r="DB457">
            <v>0.63</v>
          </cell>
          <cell r="DC457">
            <v>0.18</v>
          </cell>
          <cell r="DD457">
            <v>-0.27</v>
          </cell>
          <cell r="DE457">
            <v>0.11</v>
          </cell>
          <cell r="DF457">
            <v>1.05</v>
          </cell>
          <cell r="DG457">
            <v>2.92</v>
          </cell>
          <cell r="DH457">
            <v>3.67</v>
          </cell>
          <cell r="DI457">
            <v>1.97</v>
          </cell>
          <cell r="DJ457">
            <v>0.83</v>
          </cell>
          <cell r="DK457">
            <v>0.62</v>
          </cell>
          <cell r="DL457">
            <v>-0.21</v>
          </cell>
          <cell r="DM457">
            <v>-0.52</v>
          </cell>
          <cell r="DN457">
            <v>0.25</v>
          </cell>
          <cell r="DO457">
            <v>0.48</v>
          </cell>
          <cell r="DP457">
            <v>0.08</v>
          </cell>
          <cell r="DQ457">
            <v>-0.22</v>
          </cell>
          <cell r="DR457">
            <v>-0.13</v>
          </cell>
          <cell r="DS457">
            <v>0.54</v>
          </cell>
          <cell r="DT457">
            <v>0.52</v>
          </cell>
          <cell r="DU457">
            <v>-0.45</v>
          </cell>
          <cell r="DV457">
            <v>0.04</v>
          </cell>
          <cell r="DW457">
            <v>0.57999999999999996</v>
          </cell>
          <cell r="DX457">
            <v>-0.36</v>
          </cell>
          <cell r="DY457">
            <v>-0.15</v>
          </cell>
          <cell r="DZ457">
            <v>-0.01</v>
          </cell>
          <cell r="EA457">
            <v>-0.27</v>
          </cell>
          <cell r="EB457">
            <v>0.45</v>
          </cell>
          <cell r="EC457">
            <v>0.27</v>
          </cell>
          <cell r="ED457">
            <v>0.52</v>
          </cell>
          <cell r="EE457">
            <v>2.15</v>
          </cell>
          <cell r="EF457">
            <v>2.69</v>
          </cell>
          <cell r="EG457">
            <v>1.3</v>
          </cell>
          <cell r="EH457">
            <v>0.25</v>
          </cell>
          <cell r="EI457">
            <v>0.42</v>
          </cell>
          <cell r="EJ457">
            <v>0.06</v>
          </cell>
          <cell r="EK457">
            <v>-0.44</v>
          </cell>
          <cell r="EL457">
            <v>0.03</v>
          </cell>
          <cell r="EM457">
            <v>0.01</v>
          </cell>
          <cell r="EN457">
            <v>-0.13</v>
          </cell>
          <cell r="EO457">
            <v>0.18</v>
          </cell>
          <cell r="EP457">
            <v>-0.03</v>
          </cell>
          <cell r="EQ457">
            <v>-0.01</v>
          </cell>
          <cell r="ER457">
            <v>0.64</v>
          </cell>
          <cell r="ES457">
            <v>0.76</v>
          </cell>
          <cell r="ET457">
            <v>0.1</v>
          </cell>
          <cell r="EU457">
            <v>-0.24</v>
          </cell>
          <cell r="EV457">
            <v>-0.63</v>
          </cell>
          <cell r="EW457">
            <v>-1.1200000000000001</v>
          </cell>
          <cell r="EX457">
            <v>-0.5</v>
          </cell>
          <cell r="EY457">
            <v>-0.31</v>
          </cell>
          <cell r="EZ457">
            <v>0.11</v>
          </cell>
          <cell r="FA457">
            <v>0.93</v>
          </cell>
          <cell r="FB457">
            <v>0.96</v>
          </cell>
          <cell r="FC457">
            <v>2.0499999999999998</v>
          </cell>
          <cell r="FD457">
            <v>2.38</v>
          </cell>
          <cell r="FE457">
            <v>1.47</v>
          </cell>
          <cell r="FF457">
            <v>0.65</v>
          </cell>
          <cell r="FG457">
            <v>0.12</v>
          </cell>
          <cell r="FH457">
            <v>0.19</v>
          </cell>
          <cell r="FI457">
            <v>-0.35</v>
          </cell>
          <cell r="FJ457">
            <v>-0.35</v>
          </cell>
          <cell r="FK457">
            <v>0.03</v>
          </cell>
          <cell r="FL457">
            <v>0.06</v>
          </cell>
          <cell r="FM457">
            <v>0.25</v>
          </cell>
          <cell r="FN457">
            <v>0.27</v>
          </cell>
          <cell r="FO457">
            <v>-0.17</v>
          </cell>
          <cell r="FP457">
            <v>-0.37</v>
          </cell>
          <cell r="FQ457">
            <v>0.28999999999999998</v>
          </cell>
          <cell r="FR457">
            <v>0.52</v>
          </cell>
          <cell r="FS457">
            <v>-0.17</v>
          </cell>
          <cell r="FT457">
            <v>0.16</v>
          </cell>
          <cell r="FU457">
            <v>0.78</v>
          </cell>
          <cell r="FV457">
            <v>0.57999999999999996</v>
          </cell>
          <cell r="FW457">
            <v>-0.11</v>
          </cell>
          <cell r="FX457">
            <v>-0.41</v>
          </cell>
          <cell r="FY457">
            <v>0.09</v>
          </cell>
          <cell r="FZ457">
            <v>0.86</v>
          </cell>
          <cell r="GA457">
            <v>1.33</v>
          </cell>
          <cell r="GB457">
            <v>1.68</v>
          </cell>
          <cell r="GC457">
            <v>1.1100000000000001</v>
          </cell>
          <cell r="GD457">
            <v>0.34</v>
          </cell>
          <cell r="GE457">
            <v>0.19</v>
          </cell>
          <cell r="GF457">
            <v>-0.08</v>
          </cell>
          <cell r="GG457">
            <v>-0.14000000000000001</v>
          </cell>
          <cell r="GH457">
            <v>0.22</v>
          </cell>
          <cell r="GI457">
            <v>0.09</v>
          </cell>
          <cell r="GJ457">
            <v>-0.33</v>
          </cell>
          <cell r="GK457">
            <v>-0.38</v>
          </cell>
          <cell r="GL457">
            <v>-0.1</v>
          </cell>
          <cell r="GM457">
            <v>0.32</v>
          </cell>
          <cell r="GN457">
            <v>0.28999999999999998</v>
          </cell>
          <cell r="GO457">
            <v>0.38</v>
          </cell>
          <cell r="GP457">
            <v>0.31</v>
          </cell>
          <cell r="GQ457">
            <v>-0.09</v>
          </cell>
          <cell r="GR457">
            <v>-0.39</v>
          </cell>
          <cell r="GS457">
            <v>-0.2</v>
          </cell>
          <cell r="GT457">
            <v>0.25</v>
          </cell>
          <cell r="GU457">
            <v>0.26</v>
          </cell>
          <cell r="GV457">
            <v>0.16</v>
          </cell>
          <cell r="GW457">
            <v>0.39</v>
          </cell>
          <cell r="GX457">
            <v>1</v>
          </cell>
          <cell r="GY457">
            <v>1.99</v>
          </cell>
          <cell r="GZ457">
            <v>2.13</v>
          </cell>
          <cell r="HA457">
            <v>1.57</v>
          </cell>
          <cell r="HB457">
            <v>1.03</v>
          </cell>
          <cell r="HC457">
            <v>0.27</v>
          </cell>
          <cell r="HD457">
            <v>-0.37</v>
          </cell>
          <cell r="HE457">
            <v>-0.35</v>
          </cell>
          <cell r="HF457">
            <v>0.05</v>
          </cell>
          <cell r="HG457">
            <v>7.0000000000000007E-2</v>
          </cell>
          <cell r="HH457">
            <v>0.14000000000000001</v>
          </cell>
          <cell r="HI457">
            <v>0.25</v>
          </cell>
          <cell r="HJ457">
            <v>-0.1</v>
          </cell>
          <cell r="HK457">
            <v>-0.15</v>
          </cell>
          <cell r="HL457">
            <v>0.24</v>
          </cell>
          <cell r="HM457">
            <v>0.31</v>
          </cell>
          <cell r="HN457">
            <v>0.42</v>
          </cell>
          <cell r="HO457">
            <v>0.28999999999999998</v>
          </cell>
          <cell r="HP457">
            <v>0.1</v>
          </cell>
          <cell r="HQ457">
            <v>0.09</v>
          </cell>
          <cell r="HR457">
            <v>0.21</v>
          </cell>
          <cell r="HS457">
            <v>0.03</v>
          </cell>
          <cell r="HT457">
            <v>-0.14000000000000001</v>
          </cell>
          <cell r="HU457">
            <v>0.32</v>
          </cell>
          <cell r="HV457">
            <v>0.97</v>
          </cell>
          <cell r="HW457">
            <v>1.43</v>
          </cell>
          <cell r="HX457">
            <v>1.7</v>
          </cell>
          <cell r="HY457">
            <v>1.1000000000000001</v>
          </cell>
          <cell r="HZ457">
            <v>0.35</v>
          </cell>
          <cell r="IA457">
            <v>0.25</v>
          </cell>
          <cell r="IB457">
            <v>0.1</v>
          </cell>
          <cell r="IC457">
            <v>0.01</v>
          </cell>
          <cell r="ID457">
            <v>0.08</v>
          </cell>
          <cell r="IE457">
            <v>-0.01</v>
          </cell>
          <cell r="IF457">
            <v>-0.17</v>
          </cell>
          <cell r="IG457">
            <v>-0.22</v>
          </cell>
          <cell r="IH457">
            <v>0.69</v>
          </cell>
          <cell r="II457">
            <v>0.89</v>
          </cell>
          <cell r="IJ457">
            <v>0.14000000000000001</v>
          </cell>
          <cell r="IK457">
            <v>-0.11</v>
          </cell>
          <cell r="IL457">
            <v>0.09</v>
          </cell>
          <cell r="IM457">
            <v>0.08</v>
          </cell>
          <cell r="IN457">
            <v>0.06</v>
          </cell>
          <cell r="IO457">
            <v>0.22</v>
          </cell>
          <cell r="IP457">
            <v>-0.56000000000000005</v>
          </cell>
          <cell r="IQ457">
            <v>-0.99</v>
          </cell>
          <cell r="IR457">
            <v>0.15</v>
          </cell>
          <cell r="IS457">
            <v>0.31</v>
          </cell>
          <cell r="IT457">
            <v>0.37</v>
          </cell>
          <cell r="IU457">
            <v>2.41</v>
          </cell>
          <cell r="IV457">
            <v>3.04</v>
          </cell>
          <cell r="IW457">
            <v>1.29</v>
          </cell>
          <cell r="IX457">
            <v>0.39</v>
          </cell>
          <cell r="IY457">
            <v>0.56999999999999995</v>
          </cell>
          <cell r="IZ457">
            <v>0.21</v>
          </cell>
          <cell r="JA457">
            <v>-0.4</v>
          </cell>
          <cell r="JB457">
            <v>-0.37</v>
          </cell>
          <cell r="JC457">
            <v>0.12</v>
          </cell>
          <cell r="JD457">
            <v>0.37</v>
          </cell>
          <cell r="JE457">
            <v>0.23</v>
          </cell>
          <cell r="JF457">
            <v>0.19</v>
          </cell>
          <cell r="JG457">
            <v>0.23</v>
          </cell>
          <cell r="JH457">
            <v>1.19</v>
          </cell>
          <cell r="JI457">
            <v>0.71</v>
          </cell>
          <cell r="JJ457">
            <v>0.03</v>
          </cell>
          <cell r="JK457">
            <v>0.22</v>
          </cell>
          <cell r="JL457">
            <v>0.03</v>
          </cell>
          <cell r="JM457">
            <v>0.44</v>
          </cell>
          <cell r="JN457">
            <v>0.77</v>
          </cell>
          <cell r="JO457">
            <v>0.14000000000000001</v>
          </cell>
          <cell r="JP457">
            <v>-0.12</v>
          </cell>
          <cell r="JQ457">
            <v>0.43</v>
          </cell>
          <cell r="JR457">
            <v>2.76</v>
          </cell>
          <cell r="JS457">
            <v>6.38</v>
          </cell>
          <cell r="JT457">
            <v>6.35</v>
          </cell>
          <cell r="JU457">
            <v>2.3199999999999998</v>
          </cell>
          <cell r="JV457">
            <v>0.08</v>
          </cell>
          <cell r="JW457">
            <v>0.33</v>
          </cell>
          <cell r="JX457">
            <v>0.15</v>
          </cell>
          <cell r="JY457">
            <v>0.24</v>
          </cell>
          <cell r="JZ457">
            <v>1.18</v>
          </cell>
          <cell r="KA457">
            <v>1.07</v>
          </cell>
          <cell r="KB457">
            <v>0.17</v>
          </cell>
          <cell r="KC457">
            <v>-0.21</v>
          </cell>
          <cell r="KD457">
            <v>-0.59</v>
          </cell>
          <cell r="KE457">
            <v>0.41</v>
          </cell>
          <cell r="KF457">
            <v>0.85</v>
          </cell>
          <cell r="KG457">
            <v>0</v>
          </cell>
          <cell r="KH457">
            <v>0.14000000000000001</v>
          </cell>
          <cell r="KI457">
            <v>0.26</v>
          </cell>
          <cell r="KJ457">
            <v>0.56999999999999995</v>
          </cell>
          <cell r="KK457">
            <v>1.34</v>
          </cell>
          <cell r="KL457">
            <v>0.97</v>
          </cell>
          <cell r="KM457">
            <v>7.0000000000000007E-2</v>
          </cell>
          <cell r="KN457">
            <v>0.43</v>
          </cell>
          <cell r="KO457">
            <v>1.05</v>
          </cell>
          <cell r="KP457">
            <v>0.75</v>
          </cell>
          <cell r="KQ457">
            <v>1.5</v>
          </cell>
          <cell r="KR457">
            <v>1.92</v>
          </cell>
          <cell r="KS457">
            <v>0.34</v>
          </cell>
          <cell r="KT457">
            <v>-0.02</v>
          </cell>
          <cell r="KU457">
            <v>0.4</v>
          </cell>
          <cell r="KV457">
            <v>-0.79</v>
          </cell>
          <cell r="KW457">
            <v>-0.86</v>
          </cell>
          <cell r="KX457">
            <v>-0.25</v>
          </cell>
          <cell r="KY457">
            <v>-0.18</v>
          </cell>
          <cell r="KZ457">
            <v>-0.02</v>
          </cell>
          <cell r="LA457">
            <v>-0.47</v>
          </cell>
          <cell r="LB457">
            <v>0.05</v>
          </cell>
          <cell r="LC457">
            <v>0.79</v>
          </cell>
          <cell r="LD457">
            <v>0.45</v>
          </cell>
          <cell r="LE457">
            <v>-0.43</v>
          </cell>
          <cell r="LF457">
            <v>0.05</v>
          </cell>
          <cell r="LG457">
            <v>0</v>
          </cell>
        </row>
        <row r="458">
          <cell r="A458">
            <v>6101011</v>
          </cell>
          <cell r="G458" t="str">
            <v xml:space="preserve">Hormônio </v>
          </cell>
          <cell r="H458">
            <v>-1.18</v>
          </cell>
          <cell r="I458">
            <v>-0.01</v>
          </cell>
          <cell r="J458">
            <v>-0.18</v>
          </cell>
          <cell r="K458">
            <v>-0.4</v>
          </cell>
          <cell r="L458">
            <v>-0.24</v>
          </cell>
          <cell r="M458">
            <v>-0.03</v>
          </cell>
          <cell r="N458">
            <v>1.88</v>
          </cell>
          <cell r="O458">
            <v>4.67</v>
          </cell>
          <cell r="P458">
            <v>3.62</v>
          </cell>
          <cell r="Q458">
            <v>0.57999999999999996</v>
          </cell>
          <cell r="R458">
            <v>0.18</v>
          </cell>
          <cell r="S458">
            <v>0.31</v>
          </cell>
          <cell r="T458">
            <v>7.0000000000000007E-2</v>
          </cell>
          <cell r="U458">
            <v>-0.21</v>
          </cell>
          <cell r="V458">
            <v>-0.33</v>
          </cell>
          <cell r="W458">
            <v>0.47</v>
          </cell>
          <cell r="X458">
            <v>0.28999999999999998</v>
          </cell>
          <cell r="Y458">
            <v>-0.92</v>
          </cell>
          <cell r="Z458">
            <v>-0.38</v>
          </cell>
          <cell r="AA458">
            <v>0.79</v>
          </cell>
          <cell r="AB458">
            <v>0.79</v>
          </cell>
          <cell r="AC458">
            <v>0.24</v>
          </cell>
          <cell r="AD458">
            <v>-0.6</v>
          </cell>
          <cell r="AE458">
            <v>-0.91</v>
          </cell>
          <cell r="AF458">
            <v>0.15</v>
          </cell>
          <cell r="AG458">
            <v>0.7</v>
          </cell>
          <cell r="AH458">
            <v>-0.02</v>
          </cell>
          <cell r="AI458">
            <v>-0.56000000000000005</v>
          </cell>
          <cell r="AJ458">
            <v>-0.32</v>
          </cell>
          <cell r="AK458">
            <v>-0.01</v>
          </cell>
          <cell r="AL458">
            <v>0.25</v>
          </cell>
          <cell r="AM458">
            <v>2.13</v>
          </cell>
          <cell r="AN458">
            <v>3.25</v>
          </cell>
          <cell r="AO458">
            <v>1.37</v>
          </cell>
          <cell r="AP458">
            <v>-0.31</v>
          </cell>
          <cell r="AQ458">
            <v>-0.8</v>
          </cell>
          <cell r="AR458">
            <v>-0.09</v>
          </cell>
          <cell r="AS458">
            <v>0.73</v>
          </cell>
          <cell r="AT458">
            <v>0.33</v>
          </cell>
          <cell r="AU458">
            <v>-0.26</v>
          </cell>
          <cell r="AV458">
            <v>-0.48</v>
          </cell>
          <cell r="AW458">
            <v>-0.51</v>
          </cell>
          <cell r="AX458">
            <v>-0.08</v>
          </cell>
          <cell r="AY458">
            <v>0.48</v>
          </cell>
          <cell r="AZ458">
            <v>-0.08</v>
          </cell>
          <cell r="BA458">
            <v>-0.36</v>
          </cell>
          <cell r="BB458">
            <v>0.63</v>
          </cell>
          <cell r="BC458">
            <v>0.59</v>
          </cell>
          <cell r="BD458">
            <v>0.26</v>
          </cell>
          <cell r="BE458">
            <v>0.04</v>
          </cell>
          <cell r="BF458">
            <v>-0.2</v>
          </cell>
          <cell r="BG458">
            <v>0.17</v>
          </cell>
          <cell r="BH458">
            <v>-0.24</v>
          </cell>
          <cell r="BI458">
            <v>-0.84</v>
          </cell>
          <cell r="BJ458">
            <v>0.46</v>
          </cell>
          <cell r="BK458">
            <v>1.19</v>
          </cell>
          <cell r="BL458">
            <v>-0.14000000000000001</v>
          </cell>
          <cell r="BM458">
            <v>-0.22</v>
          </cell>
          <cell r="BN458">
            <v>-0.13</v>
          </cell>
          <cell r="BO458">
            <v>-0.95</v>
          </cell>
          <cell r="BP458">
            <v>-1.28</v>
          </cell>
          <cell r="BQ458">
            <v>-0.15</v>
          </cell>
          <cell r="BR458">
            <v>1.49</v>
          </cell>
          <cell r="BS458">
            <v>0.99</v>
          </cell>
          <cell r="BT458">
            <v>0.17</v>
          </cell>
          <cell r="BU458">
            <v>-7.0000000000000007E-2</v>
          </cell>
          <cell r="BV458">
            <v>0.16</v>
          </cell>
          <cell r="BW458">
            <v>0.86</v>
          </cell>
          <cell r="BX458">
            <v>1.01</v>
          </cell>
          <cell r="BY458">
            <v>0.68</v>
          </cell>
          <cell r="BZ458">
            <v>-1.75</v>
          </cell>
          <cell r="CA458">
            <v>-2.4700000000000002</v>
          </cell>
          <cell r="CB458">
            <v>0.14000000000000001</v>
          </cell>
          <cell r="CC458">
            <v>0.89</v>
          </cell>
          <cell r="CD458">
            <v>0.16</v>
          </cell>
          <cell r="CE458">
            <v>0.08</v>
          </cell>
          <cell r="CF458">
            <v>0.01</v>
          </cell>
          <cell r="CG458">
            <v>-0.66</v>
          </cell>
          <cell r="CH458">
            <v>-0.26</v>
          </cell>
          <cell r="CI458">
            <v>1.27</v>
          </cell>
          <cell r="CJ458">
            <v>1.7</v>
          </cell>
          <cell r="CK458">
            <v>1.54</v>
          </cell>
          <cell r="CL458">
            <v>1.1100000000000001</v>
          </cell>
          <cell r="CM458">
            <v>0.41</v>
          </cell>
          <cell r="CN458">
            <v>0.73</v>
          </cell>
          <cell r="CO458">
            <v>0.98</v>
          </cell>
          <cell r="CP458">
            <v>0.6</v>
          </cell>
          <cell r="CQ458">
            <v>-0.41</v>
          </cell>
          <cell r="CR458">
            <v>-0.94</v>
          </cell>
          <cell r="CS458">
            <v>-0.09</v>
          </cell>
          <cell r="CT458">
            <v>0.16</v>
          </cell>
          <cell r="CU458">
            <v>0.53</v>
          </cell>
          <cell r="CV458">
            <v>0.6</v>
          </cell>
          <cell r="CW458">
            <v>-0.18</v>
          </cell>
          <cell r="CX458">
            <v>-0.16</v>
          </cell>
          <cell r="CY458">
            <v>0.12</v>
          </cell>
          <cell r="CZ458">
            <v>0.7</v>
          </cell>
          <cell r="DA458">
            <v>0.7</v>
          </cell>
          <cell r="DB458">
            <v>0.27</v>
          </cell>
          <cell r="DC458">
            <v>0.28999999999999998</v>
          </cell>
          <cell r="DD458">
            <v>0.28999999999999998</v>
          </cell>
          <cell r="DE458">
            <v>0.21</v>
          </cell>
          <cell r="DF458">
            <v>1.39</v>
          </cell>
          <cell r="DG458">
            <v>3.01</v>
          </cell>
          <cell r="DH458">
            <v>2.94</v>
          </cell>
          <cell r="DI458">
            <v>1.42</v>
          </cell>
          <cell r="DJ458">
            <v>0.8</v>
          </cell>
          <cell r="DK458">
            <v>1.06</v>
          </cell>
          <cell r="DL458">
            <v>0.69</v>
          </cell>
          <cell r="DM458">
            <v>0.71</v>
          </cell>
          <cell r="DN458">
            <v>0.46</v>
          </cell>
          <cell r="DO458">
            <v>-0.32</v>
          </cell>
          <cell r="DP458">
            <v>-0.24</v>
          </cell>
          <cell r="DQ458">
            <v>-0.33</v>
          </cell>
          <cell r="DR458">
            <v>-0.43</v>
          </cell>
          <cell r="DS458">
            <v>0.22</v>
          </cell>
          <cell r="DT458">
            <v>0.12</v>
          </cell>
          <cell r="DU458">
            <v>-0.35</v>
          </cell>
          <cell r="DV458">
            <v>0.04</v>
          </cell>
          <cell r="DW458">
            <v>0.16</v>
          </cell>
          <cell r="DX458">
            <v>-0.86</v>
          </cell>
          <cell r="DY458">
            <v>-0.33</v>
          </cell>
          <cell r="DZ458">
            <v>0.55000000000000004</v>
          </cell>
          <cell r="EA458">
            <v>-0.42</v>
          </cell>
          <cell r="EB458">
            <v>-0.46</v>
          </cell>
          <cell r="EC458">
            <v>0.21</v>
          </cell>
          <cell r="ED458">
            <v>0.88</v>
          </cell>
          <cell r="EE458">
            <v>2.29</v>
          </cell>
          <cell r="EF458">
            <v>2.2799999999999998</v>
          </cell>
          <cell r="EG458">
            <v>0.57999999999999996</v>
          </cell>
          <cell r="EH458">
            <v>0.05</v>
          </cell>
          <cell r="EI458">
            <v>-0.15</v>
          </cell>
          <cell r="EJ458">
            <v>-0.28000000000000003</v>
          </cell>
          <cell r="EK458">
            <v>0.65</v>
          </cell>
          <cell r="EL458">
            <v>0.85</v>
          </cell>
          <cell r="EM458">
            <v>0.48</v>
          </cell>
          <cell r="EN458">
            <v>0.21</v>
          </cell>
          <cell r="EO458">
            <v>-0.1</v>
          </cell>
          <cell r="EP458">
            <v>-0.13</v>
          </cell>
          <cell r="EQ458">
            <v>0</v>
          </cell>
          <cell r="ER458">
            <v>0.04</v>
          </cell>
          <cell r="ES458">
            <v>-0.21</v>
          </cell>
          <cell r="ET458">
            <v>-0.68</v>
          </cell>
          <cell r="EU458">
            <v>-0.01</v>
          </cell>
          <cell r="EV458">
            <v>0.06</v>
          </cell>
          <cell r="EW458">
            <v>-0.37</v>
          </cell>
          <cell r="EX458">
            <v>0.12</v>
          </cell>
          <cell r="EY458">
            <v>0.23</v>
          </cell>
          <cell r="EZ458">
            <v>-0.28000000000000003</v>
          </cell>
          <cell r="FA458">
            <v>0.22</v>
          </cell>
          <cell r="FB458">
            <v>1.66</v>
          </cell>
          <cell r="FC458">
            <v>2.31</v>
          </cell>
          <cell r="FD458">
            <v>1.78</v>
          </cell>
          <cell r="FE458">
            <v>0.27</v>
          </cell>
          <cell r="FF458">
            <v>0.57999999999999996</v>
          </cell>
          <cell r="FG458">
            <v>1.37</v>
          </cell>
          <cell r="FH458">
            <v>0.53</v>
          </cell>
          <cell r="FI458">
            <v>-0.12</v>
          </cell>
          <cell r="FJ458">
            <v>-0.21</v>
          </cell>
          <cell r="FK458">
            <v>-0.17</v>
          </cell>
          <cell r="FL458">
            <v>0.04</v>
          </cell>
          <cell r="FM458">
            <v>0.24</v>
          </cell>
          <cell r="FN458">
            <v>-0.08</v>
          </cell>
          <cell r="FO458">
            <v>-0.26</v>
          </cell>
          <cell r="FP458">
            <v>-0.01</v>
          </cell>
          <cell r="FQ458">
            <v>0.19</v>
          </cell>
          <cell r="FR458">
            <v>0.63</v>
          </cell>
          <cell r="FS458">
            <v>0.42</v>
          </cell>
          <cell r="FT458">
            <v>-0.08</v>
          </cell>
          <cell r="FU458">
            <v>-0.09</v>
          </cell>
          <cell r="FV458">
            <v>0.09</v>
          </cell>
          <cell r="FW458">
            <v>0.44</v>
          </cell>
          <cell r="FX458">
            <v>0.17</v>
          </cell>
          <cell r="FY458">
            <v>-0.5</v>
          </cell>
          <cell r="FZ458">
            <v>-0.15</v>
          </cell>
          <cell r="GA458">
            <v>0.23</v>
          </cell>
          <cell r="GB458">
            <v>0</v>
          </cell>
          <cell r="GC458">
            <v>0.1</v>
          </cell>
          <cell r="GD458">
            <v>0.39</v>
          </cell>
          <cell r="GE458">
            <v>0.23</v>
          </cell>
          <cell r="GF458">
            <v>-0.26</v>
          </cell>
          <cell r="GG458">
            <v>-0.12</v>
          </cell>
          <cell r="GH458">
            <v>0.61</v>
          </cell>
          <cell r="GI458">
            <v>0.36</v>
          </cell>
          <cell r="GJ458">
            <v>0.2</v>
          </cell>
          <cell r="GK458">
            <v>0.18</v>
          </cell>
          <cell r="GL458">
            <v>0.12</v>
          </cell>
          <cell r="GM458">
            <v>0.14000000000000001</v>
          </cell>
          <cell r="GN458">
            <v>-0.2</v>
          </cell>
          <cell r="GO458">
            <v>-0.25</v>
          </cell>
          <cell r="GP458">
            <v>-0.56999999999999995</v>
          </cell>
          <cell r="GQ458">
            <v>-0.03</v>
          </cell>
          <cell r="GR458">
            <v>0.52</v>
          </cell>
          <cell r="GS458">
            <v>-0.02</v>
          </cell>
          <cell r="GT458">
            <v>-0.63</v>
          </cell>
          <cell r="GU458">
            <v>-0.22</v>
          </cell>
          <cell r="GV458">
            <v>0.16</v>
          </cell>
          <cell r="GW458">
            <v>-0.17</v>
          </cell>
          <cell r="GX458">
            <v>1.03</v>
          </cell>
          <cell r="GY458">
            <v>2.5499999999999998</v>
          </cell>
          <cell r="GZ458">
            <v>1.95</v>
          </cell>
          <cell r="HA458">
            <v>1.1499999999999999</v>
          </cell>
          <cell r="HB458">
            <v>0.25</v>
          </cell>
          <cell r="HC458">
            <v>-0.51</v>
          </cell>
          <cell r="HD458">
            <v>-0.7</v>
          </cell>
          <cell r="HE458">
            <v>-0.3</v>
          </cell>
          <cell r="HF458">
            <v>-0.6</v>
          </cell>
          <cell r="HG458">
            <v>-0.92</v>
          </cell>
          <cell r="HH458">
            <v>0.24</v>
          </cell>
          <cell r="HI458">
            <v>-0.09</v>
          </cell>
          <cell r="HJ458">
            <v>-0.44</v>
          </cell>
          <cell r="HK458">
            <v>0.36</v>
          </cell>
          <cell r="HL458">
            <v>0.28999999999999998</v>
          </cell>
          <cell r="HM458">
            <v>0.21</v>
          </cell>
          <cell r="HN458">
            <v>0.3</v>
          </cell>
          <cell r="HO458">
            <v>0.23</v>
          </cell>
          <cell r="HP458">
            <v>0.18</v>
          </cell>
          <cell r="HQ458">
            <v>-0.09</v>
          </cell>
          <cell r="HR458">
            <v>0.09</v>
          </cell>
          <cell r="HS458">
            <v>-0.17</v>
          </cell>
          <cell r="HT458">
            <v>-0.48</v>
          </cell>
          <cell r="HU458">
            <v>-0.28999999999999998</v>
          </cell>
          <cell r="HV458">
            <v>0.27</v>
          </cell>
          <cell r="HW458">
            <v>1.1599999999999999</v>
          </cell>
          <cell r="HX458">
            <v>1.1499999999999999</v>
          </cell>
          <cell r="HY458">
            <v>0.72</v>
          </cell>
          <cell r="HZ458">
            <v>0.17</v>
          </cell>
          <cell r="IA458">
            <v>-0.03</v>
          </cell>
          <cell r="IB458">
            <v>7.0000000000000007E-2</v>
          </cell>
          <cell r="IC458">
            <v>0.11</v>
          </cell>
          <cell r="ID458">
            <v>0.37</v>
          </cell>
          <cell r="IE458">
            <v>0.25</v>
          </cell>
          <cell r="IF458">
            <v>-0.2</v>
          </cell>
          <cell r="IG458">
            <v>-0.16</v>
          </cell>
          <cell r="IH458">
            <v>0.25</v>
          </cell>
          <cell r="II458">
            <v>-0.17</v>
          </cell>
          <cell r="IJ458">
            <v>-0.75</v>
          </cell>
          <cell r="IK458">
            <v>-0.27</v>
          </cell>
          <cell r="IL458">
            <v>-0.1</v>
          </cell>
          <cell r="IM458">
            <v>-0.15</v>
          </cell>
          <cell r="IN458">
            <v>0.42</v>
          </cell>
          <cell r="IO458">
            <v>0.73</v>
          </cell>
          <cell r="IP458">
            <v>-0.03</v>
          </cell>
          <cell r="IQ458">
            <v>-0.18</v>
          </cell>
          <cell r="IR458">
            <v>0.4</v>
          </cell>
          <cell r="IS458">
            <v>-0.19</v>
          </cell>
          <cell r="IT458">
            <v>1.05</v>
          </cell>
          <cell r="IU458">
            <v>3.67</v>
          </cell>
          <cell r="IV458">
            <v>3.5</v>
          </cell>
          <cell r="IW458">
            <v>1.86</v>
          </cell>
          <cell r="IX458">
            <v>1.22</v>
          </cell>
          <cell r="IY458">
            <v>0.8</v>
          </cell>
          <cell r="IZ458">
            <v>0.17</v>
          </cell>
          <cell r="JA458">
            <v>0.18</v>
          </cell>
          <cell r="JB458">
            <v>0.49</v>
          </cell>
          <cell r="JC458">
            <v>-0.09</v>
          </cell>
          <cell r="JD458">
            <v>-0.62</v>
          </cell>
          <cell r="JE458">
            <v>-0.13</v>
          </cell>
          <cell r="JF458">
            <v>0.32</v>
          </cell>
          <cell r="JG458">
            <v>-0.16</v>
          </cell>
          <cell r="JH458">
            <v>-0.22</v>
          </cell>
          <cell r="JI458">
            <v>-0.01</v>
          </cell>
          <cell r="JJ458">
            <v>0.24</v>
          </cell>
          <cell r="JK458">
            <v>0.9</v>
          </cell>
          <cell r="JL458">
            <v>0.48</v>
          </cell>
          <cell r="JM458">
            <v>0.01</v>
          </cell>
          <cell r="JN458">
            <v>-0.19</v>
          </cell>
          <cell r="JO458">
            <v>-0.66</v>
          </cell>
          <cell r="JP458">
            <v>-0.54</v>
          </cell>
          <cell r="JQ458">
            <v>0.17</v>
          </cell>
          <cell r="JR458">
            <v>3.2</v>
          </cell>
          <cell r="JS458">
            <v>7.08</v>
          </cell>
          <cell r="JT458">
            <v>7</v>
          </cell>
          <cell r="JU458">
            <v>3.78</v>
          </cell>
          <cell r="JV458">
            <v>1.38</v>
          </cell>
          <cell r="JW458">
            <v>0.54</v>
          </cell>
          <cell r="JX458">
            <v>-0.17</v>
          </cell>
          <cell r="JY458">
            <v>-0.03</v>
          </cell>
          <cell r="JZ458">
            <v>0.25</v>
          </cell>
          <cell r="KA458">
            <v>0.25</v>
          </cell>
          <cell r="KB458">
            <v>0.2</v>
          </cell>
          <cell r="KC458">
            <v>0.34</v>
          </cell>
          <cell r="KD458">
            <v>0.48</v>
          </cell>
          <cell r="KE458">
            <v>-0.08</v>
          </cell>
          <cell r="KF458">
            <v>-7.0000000000000007E-2</v>
          </cell>
          <cell r="KG458">
            <v>-0.37</v>
          </cell>
          <cell r="KH458">
            <v>-0.21</v>
          </cell>
          <cell r="KI458">
            <v>0.5</v>
          </cell>
          <cell r="KJ458">
            <v>0.56999999999999995</v>
          </cell>
          <cell r="KK458">
            <v>0.04</v>
          </cell>
          <cell r="KL458">
            <v>-0.71</v>
          </cell>
          <cell r="KM458">
            <v>-0.38</v>
          </cell>
          <cell r="KN458">
            <v>0.1</v>
          </cell>
          <cell r="KO458">
            <v>0.49</v>
          </cell>
          <cell r="KP458">
            <v>1.32</v>
          </cell>
          <cell r="KQ458">
            <v>2.06</v>
          </cell>
          <cell r="KR458">
            <v>2.4300000000000002</v>
          </cell>
          <cell r="KS458">
            <v>1.01</v>
          </cell>
          <cell r="KT458">
            <v>-0.84</v>
          </cell>
          <cell r="KU458">
            <v>-0.53</v>
          </cell>
          <cell r="KV458">
            <v>0.01</v>
          </cell>
          <cell r="KW458">
            <v>0</v>
          </cell>
          <cell r="KX458">
            <v>0.68</v>
          </cell>
          <cell r="KY458">
            <v>0.5</v>
          </cell>
          <cell r="KZ458">
            <v>-0.71</v>
          </cell>
          <cell r="LA458">
            <v>-0.7</v>
          </cell>
          <cell r="LB458">
            <v>0.19</v>
          </cell>
          <cell r="LC458">
            <v>0.25</v>
          </cell>
          <cell r="LD458">
            <v>0.52</v>
          </cell>
          <cell r="LE458">
            <v>0.27</v>
          </cell>
          <cell r="LF458">
            <v>0.05</v>
          </cell>
          <cell r="LG458">
            <v>0</v>
          </cell>
        </row>
        <row r="459">
          <cell r="A459">
            <v>6101013</v>
          </cell>
          <cell r="G459" t="str">
            <v xml:space="preserve">Psicotrópico e anorexígeno </v>
          </cell>
          <cell r="H459">
            <v>-0.34</v>
          </cell>
          <cell r="I459">
            <v>0.36</v>
          </cell>
          <cell r="J459">
            <v>-0.43</v>
          </cell>
          <cell r="K459">
            <v>-0.8</v>
          </cell>
          <cell r="L459">
            <v>0.01</v>
          </cell>
          <cell r="M459">
            <v>0.25</v>
          </cell>
          <cell r="N459">
            <v>0.73</v>
          </cell>
          <cell r="O459">
            <v>3.04</v>
          </cell>
          <cell r="P459">
            <v>3.89</v>
          </cell>
          <cell r="Q459">
            <v>2.2400000000000002</v>
          </cell>
          <cell r="R459">
            <v>0.19</v>
          </cell>
          <cell r="S459">
            <v>-0.3</v>
          </cell>
          <cell r="T459">
            <v>0.54</v>
          </cell>
          <cell r="U459">
            <v>-0.17</v>
          </cell>
          <cell r="V459">
            <v>-0.91</v>
          </cell>
          <cell r="W459">
            <v>-0.94</v>
          </cell>
          <cell r="X459">
            <v>-0.72</v>
          </cell>
          <cell r="Y459">
            <v>-0.31</v>
          </cell>
          <cell r="Z459">
            <v>0.64</v>
          </cell>
          <cell r="AA459">
            <v>0.66</v>
          </cell>
          <cell r="AB459">
            <v>-0.02</v>
          </cell>
          <cell r="AC459">
            <v>-0.14000000000000001</v>
          </cell>
          <cell r="AD459">
            <v>-0.32</v>
          </cell>
          <cell r="AE459">
            <v>-0.66</v>
          </cell>
          <cell r="AF459">
            <v>0.06</v>
          </cell>
          <cell r="AG459">
            <v>1.18</v>
          </cell>
          <cell r="AH459">
            <v>-0.09</v>
          </cell>
          <cell r="AI459">
            <v>-0.41</v>
          </cell>
          <cell r="AJ459">
            <v>0.95</v>
          </cell>
          <cell r="AK459">
            <v>0.32</v>
          </cell>
          <cell r="AL459">
            <v>-0.17</v>
          </cell>
          <cell r="AM459">
            <v>1.26</v>
          </cell>
          <cell r="AN459">
            <v>2.09</v>
          </cell>
          <cell r="AO459">
            <v>1.34</v>
          </cell>
          <cell r="AP459">
            <v>0.37</v>
          </cell>
          <cell r="AQ459">
            <v>0.15</v>
          </cell>
          <cell r="AR459">
            <v>0.38</v>
          </cell>
          <cell r="AS459">
            <v>0.25</v>
          </cell>
          <cell r="AT459">
            <v>-0.31</v>
          </cell>
          <cell r="AU459">
            <v>-0.75</v>
          </cell>
          <cell r="AV459">
            <v>-0.4</v>
          </cell>
          <cell r="AW459">
            <v>0.19</v>
          </cell>
          <cell r="AX459">
            <v>0.15</v>
          </cell>
          <cell r="AY459">
            <v>0.19</v>
          </cell>
          <cell r="AZ459">
            <v>-0.15</v>
          </cell>
          <cell r="BA459">
            <v>0.02</v>
          </cell>
          <cell r="BB459">
            <v>0.56000000000000005</v>
          </cell>
          <cell r="BC459">
            <v>0.02</v>
          </cell>
          <cell r="BD459">
            <v>-0.05</v>
          </cell>
          <cell r="BE459">
            <v>0.25</v>
          </cell>
          <cell r="BF459">
            <v>-0.22</v>
          </cell>
          <cell r="BG459">
            <v>-0.05</v>
          </cell>
          <cell r="BH459">
            <v>0.44</v>
          </cell>
          <cell r="BI459">
            <v>-0.2</v>
          </cell>
          <cell r="BJ459">
            <v>-0.69</v>
          </cell>
          <cell r="BK459">
            <v>-0.05</v>
          </cell>
          <cell r="BL459">
            <v>0.46</v>
          </cell>
          <cell r="BM459">
            <v>0.63</v>
          </cell>
          <cell r="BN459">
            <v>0.69</v>
          </cell>
          <cell r="BO459">
            <v>0.37</v>
          </cell>
          <cell r="BP459">
            <v>-0.08</v>
          </cell>
          <cell r="BQ459">
            <v>0.06</v>
          </cell>
          <cell r="BR459">
            <v>7.0000000000000007E-2</v>
          </cell>
          <cell r="BS459">
            <v>-0.37</v>
          </cell>
          <cell r="BT459">
            <v>-0.35</v>
          </cell>
          <cell r="BU459">
            <v>0.11</v>
          </cell>
          <cell r="BV459">
            <v>0.35</v>
          </cell>
          <cell r="BW459">
            <v>-0.12</v>
          </cell>
          <cell r="BX459">
            <v>-0.05</v>
          </cell>
          <cell r="BY459">
            <v>0.79</v>
          </cell>
          <cell r="BZ459">
            <v>-0.25</v>
          </cell>
          <cell r="CA459">
            <v>-1.2</v>
          </cell>
          <cell r="CB459">
            <v>-0.69</v>
          </cell>
          <cell r="CC459">
            <v>0.01</v>
          </cell>
          <cell r="CD459">
            <v>0.6</v>
          </cell>
          <cell r="CE459">
            <v>0.24</v>
          </cell>
          <cell r="CF459">
            <v>-0.2</v>
          </cell>
          <cell r="CG459">
            <v>0.68</v>
          </cell>
          <cell r="CH459">
            <v>1.1499999999999999</v>
          </cell>
          <cell r="CI459">
            <v>1.25</v>
          </cell>
          <cell r="CJ459">
            <v>1.26</v>
          </cell>
          <cell r="CK459">
            <v>0.43</v>
          </cell>
          <cell r="CL459">
            <v>0.91</v>
          </cell>
          <cell r="CM459">
            <v>0.96</v>
          </cell>
          <cell r="CN459">
            <v>0.11</v>
          </cell>
          <cell r="CO459">
            <v>0.21</v>
          </cell>
          <cell r="CP459">
            <v>0.06</v>
          </cell>
          <cell r="CQ459">
            <v>-0.48</v>
          </cell>
          <cell r="CR459">
            <v>-0.01</v>
          </cell>
          <cell r="CS459">
            <v>0.64</v>
          </cell>
          <cell r="CT459">
            <v>0.44</v>
          </cell>
          <cell r="CU459">
            <v>0.7</v>
          </cell>
          <cell r="CV459">
            <v>0.59</v>
          </cell>
          <cell r="CW459">
            <v>-0.21</v>
          </cell>
          <cell r="CX459">
            <v>-0.28999999999999998</v>
          </cell>
          <cell r="CY459">
            <v>0.05</v>
          </cell>
          <cell r="CZ459">
            <v>0.42</v>
          </cell>
          <cell r="DA459">
            <v>0.42</v>
          </cell>
          <cell r="DB459">
            <v>0.57999999999999996</v>
          </cell>
          <cell r="DC459">
            <v>0.45</v>
          </cell>
          <cell r="DD459">
            <v>-0.2</v>
          </cell>
          <cell r="DE459">
            <v>0.27</v>
          </cell>
          <cell r="DF459">
            <v>1.24</v>
          </cell>
          <cell r="DG459">
            <v>2.52</v>
          </cell>
          <cell r="DH459">
            <v>2.95</v>
          </cell>
          <cell r="DI459">
            <v>1.58</v>
          </cell>
          <cell r="DJ459">
            <v>1.0900000000000001</v>
          </cell>
          <cell r="DK459">
            <v>0.79</v>
          </cell>
          <cell r="DL459">
            <v>-0.04</v>
          </cell>
          <cell r="DM459">
            <v>-0.39</v>
          </cell>
          <cell r="DN459">
            <v>-0.41</v>
          </cell>
          <cell r="DO459">
            <v>-0.43</v>
          </cell>
          <cell r="DP459">
            <v>-0.24</v>
          </cell>
          <cell r="DQ459">
            <v>0.06</v>
          </cell>
          <cell r="DR459">
            <v>-0.38</v>
          </cell>
          <cell r="DS459">
            <v>-1.21</v>
          </cell>
          <cell r="DT459">
            <v>-0.71</v>
          </cell>
          <cell r="DU459">
            <v>0.48</v>
          </cell>
          <cell r="DV459">
            <v>0.96</v>
          </cell>
          <cell r="DW459">
            <v>0.08</v>
          </cell>
          <cell r="DX459">
            <v>-0.28999999999999998</v>
          </cell>
          <cell r="DY459">
            <v>0.4</v>
          </cell>
          <cell r="DZ459">
            <v>-0.13</v>
          </cell>
          <cell r="EA459">
            <v>-0.69</v>
          </cell>
          <cell r="EB459">
            <v>-0.03</v>
          </cell>
          <cell r="EC459">
            <v>-0.38</v>
          </cell>
          <cell r="ED459">
            <v>0.31</v>
          </cell>
          <cell r="EE459">
            <v>2.4900000000000002</v>
          </cell>
          <cell r="EF459">
            <v>2.7</v>
          </cell>
          <cell r="EG459">
            <v>1.62</v>
          </cell>
          <cell r="EH459">
            <v>1.46</v>
          </cell>
          <cell r="EI459">
            <v>0.86</v>
          </cell>
          <cell r="EJ459">
            <v>-0.25</v>
          </cell>
          <cell r="EK459">
            <v>-0.44</v>
          </cell>
          <cell r="EL459">
            <v>-0.4</v>
          </cell>
          <cell r="EM459">
            <v>0</v>
          </cell>
          <cell r="EN459">
            <v>0.39</v>
          </cell>
          <cell r="EO459">
            <v>0.08</v>
          </cell>
          <cell r="EP459">
            <v>-0.15</v>
          </cell>
          <cell r="EQ459">
            <v>-0.23</v>
          </cell>
          <cell r="ER459">
            <v>0</v>
          </cell>
          <cell r="ES459">
            <v>0.59</v>
          </cell>
          <cell r="ET459">
            <v>0.51</v>
          </cell>
          <cell r="EU459">
            <v>0.34</v>
          </cell>
          <cell r="EV459">
            <v>-0.5</v>
          </cell>
          <cell r="EW459">
            <v>-0.64</v>
          </cell>
          <cell r="EX459">
            <v>0.22</v>
          </cell>
          <cell r="EY459">
            <v>-0.31</v>
          </cell>
          <cell r="EZ459">
            <v>0.01</v>
          </cell>
          <cell r="FA459">
            <v>0.01</v>
          </cell>
          <cell r="FB459">
            <v>0.74</v>
          </cell>
          <cell r="FC459">
            <v>3.62</v>
          </cell>
          <cell r="FD459">
            <v>3.93</v>
          </cell>
          <cell r="FE459">
            <v>1.23</v>
          </cell>
          <cell r="FF459">
            <v>0.31</v>
          </cell>
          <cell r="FG459">
            <v>0.26</v>
          </cell>
          <cell r="FH459">
            <v>-0.06</v>
          </cell>
          <cell r="FI459">
            <v>0.09</v>
          </cell>
          <cell r="FJ459">
            <v>0.19</v>
          </cell>
          <cell r="FK459">
            <v>0.21</v>
          </cell>
          <cell r="FL459">
            <v>0.08</v>
          </cell>
          <cell r="FM459">
            <v>-0.09</v>
          </cell>
          <cell r="FN459">
            <v>-0.21</v>
          </cell>
          <cell r="FO459">
            <v>-0.09</v>
          </cell>
          <cell r="FP459">
            <v>0.3</v>
          </cell>
          <cell r="FQ459">
            <v>0.09</v>
          </cell>
          <cell r="FR459">
            <v>-0.05</v>
          </cell>
          <cell r="FS459">
            <v>-0.16</v>
          </cell>
          <cell r="FT459">
            <v>-0.38</v>
          </cell>
          <cell r="FU459">
            <v>0.1</v>
          </cell>
          <cell r="FV459">
            <v>0.28000000000000003</v>
          </cell>
          <cell r="FW459">
            <v>0.24</v>
          </cell>
          <cell r="FX459">
            <v>0.62</v>
          </cell>
          <cell r="FY459">
            <v>0.41</v>
          </cell>
          <cell r="FZ459">
            <v>0.6</v>
          </cell>
          <cell r="GA459">
            <v>2.39</v>
          </cell>
          <cell r="GB459">
            <v>3.26</v>
          </cell>
          <cell r="GC459">
            <v>1.86</v>
          </cell>
          <cell r="GD459">
            <v>0.79</v>
          </cell>
          <cell r="GE459">
            <v>0.4</v>
          </cell>
          <cell r="GF459">
            <v>0.1</v>
          </cell>
          <cell r="GG459">
            <v>0.34</v>
          </cell>
          <cell r="GH459">
            <v>0.31</v>
          </cell>
          <cell r="GI459">
            <v>0.37</v>
          </cell>
          <cell r="GJ459">
            <v>0.3</v>
          </cell>
          <cell r="GK459">
            <v>-0.26</v>
          </cell>
          <cell r="GL459">
            <v>-0.56999999999999995</v>
          </cell>
          <cell r="GM459">
            <v>-0.16</v>
          </cell>
          <cell r="GN459">
            <v>-0.01</v>
          </cell>
          <cell r="GO459">
            <v>-0.26</v>
          </cell>
          <cell r="GP459">
            <v>-0.26</v>
          </cell>
          <cell r="GQ459">
            <v>-0.01</v>
          </cell>
          <cell r="GR459">
            <v>0.6</v>
          </cell>
          <cell r="GS459">
            <v>0.72</v>
          </cell>
          <cell r="GT459">
            <v>0.25</v>
          </cell>
          <cell r="GU459">
            <v>0.18</v>
          </cell>
          <cell r="GV459">
            <v>0.23</v>
          </cell>
          <cell r="GW459">
            <v>-0.53</v>
          </cell>
          <cell r="GX459">
            <v>0.9</v>
          </cell>
          <cell r="GY459">
            <v>3.95</v>
          </cell>
          <cell r="GZ459">
            <v>3.62</v>
          </cell>
          <cell r="HA459">
            <v>1.95</v>
          </cell>
          <cell r="HB459">
            <v>1.03</v>
          </cell>
          <cell r="HC459">
            <v>0.28999999999999998</v>
          </cell>
          <cell r="HD459">
            <v>-0.15</v>
          </cell>
          <cell r="HE459">
            <v>-0.22</v>
          </cell>
          <cell r="HF459">
            <v>-0.33</v>
          </cell>
          <cell r="HG459">
            <v>-0.35</v>
          </cell>
          <cell r="HH459">
            <v>0.14000000000000001</v>
          </cell>
          <cell r="HI459">
            <v>0.27</v>
          </cell>
          <cell r="HJ459">
            <v>-0.18</v>
          </cell>
          <cell r="HK459">
            <v>-0.39</v>
          </cell>
          <cell r="HL459">
            <v>0.11</v>
          </cell>
          <cell r="HM459">
            <v>0.32</v>
          </cell>
          <cell r="HN459">
            <v>0.36</v>
          </cell>
          <cell r="HO459">
            <v>0.39</v>
          </cell>
          <cell r="HP459">
            <v>0.12</v>
          </cell>
          <cell r="HQ459">
            <v>0.21</v>
          </cell>
          <cell r="HR459">
            <v>0.5</v>
          </cell>
          <cell r="HS459">
            <v>-0.08</v>
          </cell>
          <cell r="HT459">
            <v>-0.67</v>
          </cell>
          <cell r="HU459">
            <v>-0.27</v>
          </cell>
          <cell r="HV459">
            <v>0.77</v>
          </cell>
          <cell r="HW459">
            <v>2.15</v>
          </cell>
          <cell r="HX459">
            <v>2.77</v>
          </cell>
          <cell r="HY459">
            <v>1.6</v>
          </cell>
          <cell r="HZ459">
            <v>0.57999999999999996</v>
          </cell>
          <cell r="IA459">
            <v>0.49</v>
          </cell>
          <cell r="IB459">
            <v>0.13</v>
          </cell>
          <cell r="IC459">
            <v>0.36</v>
          </cell>
          <cell r="ID459">
            <v>0.52</v>
          </cell>
          <cell r="IE459">
            <v>0.05</v>
          </cell>
          <cell r="IF459">
            <v>-0.49</v>
          </cell>
          <cell r="IG459">
            <v>-0.1</v>
          </cell>
          <cell r="IH459">
            <v>0.25</v>
          </cell>
          <cell r="II459">
            <v>0</v>
          </cell>
          <cell r="IJ459">
            <v>-0.05</v>
          </cell>
          <cell r="IK459">
            <v>-0.22</v>
          </cell>
          <cell r="IL459">
            <v>-0.11</v>
          </cell>
          <cell r="IM459">
            <v>0.27</v>
          </cell>
          <cell r="IN459">
            <v>0.34</v>
          </cell>
          <cell r="IO459">
            <v>0.19</v>
          </cell>
          <cell r="IP459">
            <v>0.23</v>
          </cell>
          <cell r="IQ459">
            <v>0.15</v>
          </cell>
          <cell r="IR459">
            <v>0.47</v>
          </cell>
          <cell r="IS459">
            <v>0.4</v>
          </cell>
          <cell r="IT459">
            <v>1.43</v>
          </cell>
          <cell r="IU459">
            <v>4.29</v>
          </cell>
          <cell r="IV459">
            <v>4.4000000000000004</v>
          </cell>
          <cell r="IW459">
            <v>2.15</v>
          </cell>
          <cell r="IX459">
            <v>0.98</v>
          </cell>
          <cell r="IY459">
            <v>0.66</v>
          </cell>
          <cell r="IZ459">
            <v>0.44</v>
          </cell>
          <cell r="JA459">
            <v>0.17</v>
          </cell>
          <cell r="JB459">
            <v>-0.09</v>
          </cell>
          <cell r="JC459">
            <v>-0.25</v>
          </cell>
          <cell r="JD459">
            <v>-0.09</v>
          </cell>
          <cell r="JE459">
            <v>0.17</v>
          </cell>
          <cell r="JF459">
            <v>0.22</v>
          </cell>
          <cell r="JG459">
            <v>0.23</v>
          </cell>
          <cell r="JH459">
            <v>-0.12</v>
          </cell>
          <cell r="JI459">
            <v>-0.16</v>
          </cell>
          <cell r="JJ459">
            <v>0.03</v>
          </cell>
          <cell r="JK459">
            <v>-0.13</v>
          </cell>
          <cell r="JL459">
            <v>0.13</v>
          </cell>
          <cell r="JM459">
            <v>0.28999999999999998</v>
          </cell>
          <cell r="JN459">
            <v>0.28999999999999998</v>
          </cell>
          <cell r="JO459">
            <v>0.23</v>
          </cell>
          <cell r="JP459">
            <v>0.12</v>
          </cell>
          <cell r="JQ459">
            <v>0.66</v>
          </cell>
          <cell r="JR459">
            <v>3.59</v>
          </cell>
          <cell r="JS459">
            <v>7.47</v>
          </cell>
          <cell r="JT459">
            <v>7.38</v>
          </cell>
          <cell r="JU459">
            <v>3.25</v>
          </cell>
          <cell r="JV459">
            <v>0.95</v>
          </cell>
          <cell r="JW459">
            <v>0.81</v>
          </cell>
          <cell r="JX459">
            <v>0.11</v>
          </cell>
          <cell r="JY459">
            <v>0.08</v>
          </cell>
          <cell r="JZ459">
            <v>0.54</v>
          </cell>
          <cell r="KA459">
            <v>0.11</v>
          </cell>
          <cell r="KB459">
            <v>-0.11</v>
          </cell>
          <cell r="KC459">
            <v>0.24</v>
          </cell>
          <cell r="KD459">
            <v>0.1</v>
          </cell>
          <cell r="KE459">
            <v>0.24</v>
          </cell>
          <cell r="KF459">
            <v>0.21</v>
          </cell>
          <cell r="KG459">
            <v>-0.19</v>
          </cell>
          <cell r="KH459">
            <v>-0.16</v>
          </cell>
          <cell r="KI459">
            <v>-0.33</v>
          </cell>
          <cell r="KJ459">
            <v>-0.28000000000000003</v>
          </cell>
          <cell r="KK459">
            <v>0.28999999999999998</v>
          </cell>
          <cell r="KL459">
            <v>0.22</v>
          </cell>
          <cell r="KM459">
            <v>-0.02</v>
          </cell>
          <cell r="KN459">
            <v>0.8</v>
          </cell>
          <cell r="KO459">
            <v>1.19</v>
          </cell>
          <cell r="KP459">
            <v>1.1499999999999999</v>
          </cell>
          <cell r="KQ459">
            <v>2.11</v>
          </cell>
          <cell r="KR459">
            <v>2.42</v>
          </cell>
          <cell r="KS459">
            <v>0.8</v>
          </cell>
          <cell r="KT459">
            <v>-0.23</v>
          </cell>
          <cell r="KU459">
            <v>0.47</v>
          </cell>
          <cell r="KV459">
            <v>0.74</v>
          </cell>
          <cell r="KW459">
            <v>0.35</v>
          </cell>
          <cell r="KX459">
            <v>0.46</v>
          </cell>
          <cell r="KY459">
            <v>0.8</v>
          </cell>
          <cell r="KZ459">
            <v>0.33</v>
          </cell>
          <cell r="LA459">
            <v>-0.48</v>
          </cell>
          <cell r="LB459">
            <v>0.27</v>
          </cell>
          <cell r="LC459">
            <v>1.1499999999999999</v>
          </cell>
          <cell r="LD459">
            <v>0.23</v>
          </cell>
          <cell r="LE459">
            <v>-0.41</v>
          </cell>
          <cell r="LF459">
            <v>0.05</v>
          </cell>
          <cell r="LG459">
            <v>0</v>
          </cell>
        </row>
        <row r="460">
          <cell r="A460">
            <v>6101014</v>
          </cell>
          <cell r="G460" t="str">
            <v xml:space="preserve">Hipotensor e hipocolesterolêmico </v>
          </cell>
          <cell r="H460">
            <v>0.14000000000000001</v>
          </cell>
          <cell r="I460">
            <v>0.42</v>
          </cell>
          <cell r="J460">
            <v>-0.57999999999999996</v>
          </cell>
          <cell r="K460">
            <v>-0.81</v>
          </cell>
          <cell r="L460">
            <v>0.14000000000000001</v>
          </cell>
          <cell r="M460">
            <v>0.13</v>
          </cell>
          <cell r="N460">
            <v>0.5</v>
          </cell>
          <cell r="O460">
            <v>2.93</v>
          </cell>
          <cell r="P460">
            <v>4.32</v>
          </cell>
          <cell r="Q460">
            <v>2.08</v>
          </cell>
          <cell r="R460">
            <v>0.12</v>
          </cell>
          <cell r="S460">
            <v>-0.16</v>
          </cell>
          <cell r="T460">
            <v>-0.56000000000000005</v>
          </cell>
          <cell r="U460">
            <v>-0.99</v>
          </cell>
          <cell r="V460">
            <v>0</v>
          </cell>
          <cell r="W460">
            <v>-0.03</v>
          </cell>
          <cell r="X460">
            <v>-0.19</v>
          </cell>
          <cell r="Y460">
            <v>-0.59</v>
          </cell>
          <cell r="Z460">
            <v>-0.49</v>
          </cell>
          <cell r="AA460">
            <v>-0.02</v>
          </cell>
          <cell r="AB460">
            <v>0.87</v>
          </cell>
          <cell r="AC460">
            <v>1.04</v>
          </cell>
          <cell r="AD460">
            <v>0.44</v>
          </cell>
          <cell r="AE460">
            <v>0.04</v>
          </cell>
          <cell r="AF460">
            <v>0.38</v>
          </cell>
          <cell r="AG460">
            <v>0.66</v>
          </cell>
          <cell r="AH460">
            <v>-0.09</v>
          </cell>
          <cell r="AI460">
            <v>-0.68</v>
          </cell>
          <cell r="AJ460">
            <v>-0.14000000000000001</v>
          </cell>
          <cell r="AK460">
            <v>0.46</v>
          </cell>
          <cell r="AL460">
            <v>0.6</v>
          </cell>
          <cell r="AM460">
            <v>1.1000000000000001</v>
          </cell>
          <cell r="AN460">
            <v>2.42</v>
          </cell>
          <cell r="AO460">
            <v>2.36</v>
          </cell>
          <cell r="AP460">
            <v>0.69</v>
          </cell>
          <cell r="AQ460">
            <v>0.06</v>
          </cell>
          <cell r="AR460">
            <v>7.0000000000000007E-2</v>
          </cell>
          <cell r="AS460">
            <v>7.0000000000000007E-2</v>
          </cell>
          <cell r="AT460">
            <v>0.09</v>
          </cell>
          <cell r="AU460">
            <v>-0.39</v>
          </cell>
          <cell r="AV460">
            <v>-0.62</v>
          </cell>
          <cell r="AW460">
            <v>-0.31</v>
          </cell>
          <cell r="AX460">
            <v>-0.17</v>
          </cell>
          <cell r="AY460">
            <v>-0.18</v>
          </cell>
          <cell r="AZ460">
            <v>-0.65</v>
          </cell>
          <cell r="BA460">
            <v>-0.27</v>
          </cell>
          <cell r="BB460">
            <v>0.64</v>
          </cell>
          <cell r="BC460">
            <v>0.55000000000000004</v>
          </cell>
          <cell r="BD460">
            <v>0.21</v>
          </cell>
          <cell r="BE460">
            <v>0.3</v>
          </cell>
          <cell r="BF460">
            <v>0.12</v>
          </cell>
          <cell r="BG460">
            <v>-0.67</v>
          </cell>
          <cell r="BH460">
            <v>-0.77</v>
          </cell>
          <cell r="BI460">
            <v>-0.35</v>
          </cell>
          <cell r="BJ460">
            <v>-0.49</v>
          </cell>
          <cell r="BK460">
            <v>0.31</v>
          </cell>
          <cell r="BL460">
            <v>1.53</v>
          </cell>
          <cell r="BM460">
            <v>1.63</v>
          </cell>
          <cell r="BN460">
            <v>0</v>
          </cell>
          <cell r="BO460">
            <v>-1.1299999999999999</v>
          </cell>
          <cell r="BP460">
            <v>-0.32</v>
          </cell>
          <cell r="BQ460">
            <v>-0.3</v>
          </cell>
          <cell r="BR460">
            <v>-0.14000000000000001</v>
          </cell>
          <cell r="BS460">
            <v>0.37</v>
          </cell>
          <cell r="BT460">
            <v>0.04</v>
          </cell>
          <cell r="BU460">
            <v>-7.0000000000000007E-2</v>
          </cell>
          <cell r="BV460">
            <v>0.54</v>
          </cell>
          <cell r="BW460">
            <v>0.75</v>
          </cell>
          <cell r="BX460">
            <v>0.4</v>
          </cell>
          <cell r="BY460">
            <v>0.39</v>
          </cell>
          <cell r="BZ460">
            <v>-1.02</v>
          </cell>
          <cell r="CA460">
            <v>-1.85</v>
          </cell>
          <cell r="CB460">
            <v>-0.3</v>
          </cell>
          <cell r="CC460">
            <v>-0.02</v>
          </cell>
          <cell r="CD460">
            <v>-0.22</v>
          </cell>
          <cell r="CE460">
            <v>0.24</v>
          </cell>
          <cell r="CF460">
            <v>-0.06</v>
          </cell>
          <cell r="CG460">
            <v>0.25</v>
          </cell>
          <cell r="CH460">
            <v>1.33</v>
          </cell>
          <cell r="CI460">
            <v>1.57</v>
          </cell>
          <cell r="CJ460">
            <v>1.1399999999999999</v>
          </cell>
          <cell r="CK460">
            <v>0.85</v>
          </cell>
          <cell r="CL460">
            <v>0.93</v>
          </cell>
          <cell r="CM460">
            <v>0.5</v>
          </cell>
          <cell r="CN460">
            <v>-0.13</v>
          </cell>
          <cell r="CO460">
            <v>0.22</v>
          </cell>
          <cell r="CP460">
            <v>-0.33</v>
          </cell>
          <cell r="CQ460">
            <v>-0.88</v>
          </cell>
          <cell r="CR460">
            <v>0.13</v>
          </cell>
          <cell r="CS460">
            <v>0.54</v>
          </cell>
          <cell r="CT460">
            <v>-0.12</v>
          </cell>
          <cell r="CU460">
            <v>0.27</v>
          </cell>
          <cell r="CV460">
            <v>0.74</v>
          </cell>
          <cell r="CW460">
            <v>0.26</v>
          </cell>
          <cell r="CX460">
            <v>-0.64</v>
          </cell>
          <cell r="CY460">
            <v>-0.73</v>
          </cell>
          <cell r="CZ460">
            <v>1.22</v>
          </cell>
          <cell r="DA460">
            <v>1.22</v>
          </cell>
          <cell r="DB460">
            <v>1.07</v>
          </cell>
          <cell r="DC460">
            <v>0.6</v>
          </cell>
          <cell r="DD460">
            <v>-0.11</v>
          </cell>
          <cell r="DE460">
            <v>0.25</v>
          </cell>
          <cell r="DF460">
            <v>1</v>
          </cell>
          <cell r="DG460">
            <v>2.5499999999999998</v>
          </cell>
          <cell r="DH460">
            <v>3.39</v>
          </cell>
          <cell r="DI460">
            <v>1.57</v>
          </cell>
          <cell r="DJ460">
            <v>0.51</v>
          </cell>
          <cell r="DK460">
            <v>0.35</v>
          </cell>
          <cell r="DL460">
            <v>-0.49</v>
          </cell>
          <cell r="DM460">
            <v>-0.43</v>
          </cell>
          <cell r="DN460">
            <v>0.25</v>
          </cell>
          <cell r="DO460">
            <v>0.2</v>
          </cell>
          <cell r="DP460">
            <v>0.18</v>
          </cell>
          <cell r="DQ460">
            <v>0.5</v>
          </cell>
          <cell r="DR460">
            <v>0.11</v>
          </cell>
          <cell r="DS460">
            <v>-0.8</v>
          </cell>
          <cell r="DT460">
            <v>-0.94</v>
          </cell>
          <cell r="DU460">
            <v>-0.08</v>
          </cell>
          <cell r="DV460">
            <v>0</v>
          </cell>
          <cell r="DW460">
            <v>0.05</v>
          </cell>
          <cell r="DX460">
            <v>0.36</v>
          </cell>
          <cell r="DY460">
            <v>-0.03</v>
          </cell>
          <cell r="DZ460">
            <v>-0.68</v>
          </cell>
          <cell r="EA460">
            <v>-1.1200000000000001</v>
          </cell>
          <cell r="EB460">
            <v>-0.82</v>
          </cell>
          <cell r="EC460">
            <v>-0.28999999999999998</v>
          </cell>
          <cell r="ED460">
            <v>0.99</v>
          </cell>
          <cell r="EE460">
            <v>2.2000000000000002</v>
          </cell>
          <cell r="EF460">
            <v>0.97</v>
          </cell>
          <cell r="EG460">
            <v>0.87</v>
          </cell>
          <cell r="EH460">
            <v>2.04</v>
          </cell>
          <cell r="EI460">
            <v>0.68</v>
          </cell>
          <cell r="EJ460">
            <v>-0.73</v>
          </cell>
          <cell r="EK460">
            <v>-0.53</v>
          </cell>
          <cell r="EL460">
            <v>-0.28000000000000003</v>
          </cell>
          <cell r="EM460">
            <v>-0.18</v>
          </cell>
          <cell r="EN460">
            <v>0.51</v>
          </cell>
          <cell r="EO460">
            <v>0.06</v>
          </cell>
          <cell r="EP460">
            <v>-0.86</v>
          </cell>
          <cell r="EQ460">
            <v>-1.55</v>
          </cell>
          <cell r="ER460">
            <v>-0.78</v>
          </cell>
          <cell r="ES460">
            <v>0.21</v>
          </cell>
          <cell r="ET460">
            <v>0.65</v>
          </cell>
          <cell r="EU460">
            <v>0.3</v>
          </cell>
          <cell r="EV460">
            <v>0.32</v>
          </cell>
          <cell r="EW460">
            <v>0.34</v>
          </cell>
          <cell r="EX460">
            <v>-0.75</v>
          </cell>
          <cell r="EY460">
            <v>-0.28999999999999998</v>
          </cell>
          <cell r="EZ460">
            <v>-0.28000000000000003</v>
          </cell>
          <cell r="FA460">
            <v>-0.09</v>
          </cell>
          <cell r="FB460">
            <v>0.21</v>
          </cell>
          <cell r="FC460">
            <v>1.74</v>
          </cell>
          <cell r="FD460">
            <v>2.54</v>
          </cell>
          <cell r="FE460">
            <v>1.04</v>
          </cell>
          <cell r="FF460">
            <v>0.39</v>
          </cell>
          <cell r="FG460">
            <v>0.49</v>
          </cell>
          <cell r="FH460">
            <v>0.16</v>
          </cell>
          <cell r="FI460">
            <v>-0.28999999999999998</v>
          </cell>
          <cell r="FJ460">
            <v>0.25</v>
          </cell>
          <cell r="FK460">
            <v>0.91</v>
          </cell>
          <cell r="FL460">
            <v>0.06</v>
          </cell>
          <cell r="FM460">
            <v>-0.28000000000000003</v>
          </cell>
          <cell r="FN460">
            <v>0.03</v>
          </cell>
          <cell r="FO460">
            <v>0.03</v>
          </cell>
          <cell r="FP460">
            <v>0.09</v>
          </cell>
          <cell r="FQ460">
            <v>0.3</v>
          </cell>
          <cell r="FR460">
            <v>0.02</v>
          </cell>
          <cell r="FS460">
            <v>-0.54</v>
          </cell>
          <cell r="FT460">
            <v>0.12</v>
          </cell>
          <cell r="FU460">
            <v>0.06</v>
          </cell>
          <cell r="FV460">
            <v>-0.25</v>
          </cell>
          <cell r="FW460">
            <v>0.76</v>
          </cell>
          <cell r="FX460">
            <v>1.0900000000000001</v>
          </cell>
          <cell r="FY460">
            <v>-0.19</v>
          </cell>
          <cell r="FZ460">
            <v>-0.19</v>
          </cell>
          <cell r="GA460">
            <v>1.38</v>
          </cell>
          <cell r="GB460">
            <v>2.2200000000000002</v>
          </cell>
          <cell r="GC460">
            <v>1.43</v>
          </cell>
          <cell r="GD460">
            <v>-0.43</v>
          </cell>
          <cell r="GE460">
            <v>-0.75</v>
          </cell>
          <cell r="GF460">
            <v>-0.01</v>
          </cell>
          <cell r="GG460">
            <v>0.11</v>
          </cell>
          <cell r="GH460">
            <v>0.67</v>
          </cell>
          <cell r="GI460">
            <v>1.01</v>
          </cell>
          <cell r="GJ460">
            <v>1</v>
          </cell>
          <cell r="GK460">
            <v>0.82</v>
          </cell>
          <cell r="GL460">
            <v>-0.04</v>
          </cell>
          <cell r="GM460">
            <v>-0.17</v>
          </cell>
          <cell r="GN460">
            <v>-0.01</v>
          </cell>
          <cell r="GO460">
            <v>0.4</v>
          </cell>
          <cell r="GP460">
            <v>-0.28999999999999998</v>
          </cell>
          <cell r="GQ460">
            <v>-0.87</v>
          </cell>
          <cell r="GR460">
            <v>0.25</v>
          </cell>
          <cell r="GS460">
            <v>0.79</v>
          </cell>
          <cell r="GT460">
            <v>-0.15</v>
          </cell>
          <cell r="GU460">
            <v>-0.21</v>
          </cell>
          <cell r="GV460">
            <v>7.0000000000000007E-2</v>
          </cell>
          <cell r="GW460">
            <v>-0.46</v>
          </cell>
          <cell r="GX460">
            <v>1.01</v>
          </cell>
          <cell r="GY460">
            <v>3.67</v>
          </cell>
          <cell r="GZ460">
            <v>3.41</v>
          </cell>
          <cell r="HA460">
            <v>1.62</v>
          </cell>
          <cell r="HB460">
            <v>0.2</v>
          </cell>
          <cell r="HC460">
            <v>-0.56999999999999995</v>
          </cell>
          <cell r="HD460">
            <v>-0.32</v>
          </cell>
          <cell r="HE460">
            <v>0.55000000000000004</v>
          </cell>
          <cell r="HF460">
            <v>-0.37</v>
          </cell>
          <cell r="HG460">
            <v>-1.03</v>
          </cell>
          <cell r="HH460">
            <v>0.39</v>
          </cell>
          <cell r="HI460">
            <v>0.38</v>
          </cell>
          <cell r="HJ460">
            <v>-0.17</v>
          </cell>
          <cell r="HK460">
            <v>-0.14000000000000001</v>
          </cell>
          <cell r="HL460">
            <v>-0.32</v>
          </cell>
          <cell r="HM460">
            <v>0.15</v>
          </cell>
          <cell r="HN460">
            <v>0.25</v>
          </cell>
          <cell r="HO460">
            <v>-0.01</v>
          </cell>
          <cell r="HP460">
            <v>0.09</v>
          </cell>
          <cell r="HQ460">
            <v>0.44</v>
          </cell>
          <cell r="HR460">
            <v>0.94</v>
          </cell>
          <cell r="HS460">
            <v>0.21</v>
          </cell>
          <cell r="HT460">
            <v>-0.27</v>
          </cell>
          <cell r="HU460">
            <v>-0.21</v>
          </cell>
          <cell r="HV460">
            <v>0.37</v>
          </cell>
          <cell r="HW460">
            <v>2.09</v>
          </cell>
          <cell r="HX460">
            <v>2.83</v>
          </cell>
          <cell r="HY460">
            <v>1.71</v>
          </cell>
          <cell r="HZ460">
            <v>0.83</v>
          </cell>
          <cell r="IA460">
            <v>0.65</v>
          </cell>
          <cell r="IB460">
            <v>0.4</v>
          </cell>
          <cell r="IC460">
            <v>0.28999999999999998</v>
          </cell>
          <cell r="ID460">
            <v>0.28000000000000003</v>
          </cell>
          <cell r="IE460">
            <v>0.3</v>
          </cell>
          <cell r="IF460">
            <v>0</v>
          </cell>
          <cell r="IG460">
            <v>0.09</v>
          </cell>
          <cell r="IH460">
            <v>0.3</v>
          </cell>
          <cell r="II460">
            <v>0.22</v>
          </cell>
          <cell r="IJ460">
            <v>0.1</v>
          </cell>
          <cell r="IK460">
            <v>-0.31</v>
          </cell>
          <cell r="IL460">
            <v>0.03</v>
          </cell>
          <cell r="IM460">
            <v>0.85</v>
          </cell>
          <cell r="IN460">
            <v>0.57999999999999996</v>
          </cell>
          <cell r="IO460">
            <v>0</v>
          </cell>
          <cell r="IP460">
            <v>0.15</v>
          </cell>
          <cell r="IQ460">
            <v>0.04</v>
          </cell>
          <cell r="IR460">
            <v>0.19</v>
          </cell>
          <cell r="IS460">
            <v>0.42</v>
          </cell>
          <cell r="IT460">
            <v>1.06</v>
          </cell>
          <cell r="IU460">
            <v>3.12</v>
          </cell>
          <cell r="IV460">
            <v>3.61</v>
          </cell>
          <cell r="IW460">
            <v>1.78</v>
          </cell>
          <cell r="IX460">
            <v>0.98</v>
          </cell>
          <cell r="IY460">
            <v>0.7</v>
          </cell>
          <cell r="IZ460">
            <v>0.33</v>
          </cell>
          <cell r="JA460">
            <v>0.56999999999999995</v>
          </cell>
          <cell r="JB460">
            <v>0.4</v>
          </cell>
          <cell r="JC460">
            <v>-0.3</v>
          </cell>
          <cell r="JD460">
            <v>-0.46</v>
          </cell>
          <cell r="JE460">
            <v>0.11</v>
          </cell>
          <cell r="JF460">
            <v>0.36</v>
          </cell>
          <cell r="JG460">
            <v>-0.1</v>
          </cell>
          <cell r="JH460">
            <v>-0.41</v>
          </cell>
          <cell r="JI460">
            <v>-0.34</v>
          </cell>
          <cell r="JJ460">
            <v>0.32</v>
          </cell>
          <cell r="JK460">
            <v>0.27</v>
          </cell>
          <cell r="JL460">
            <v>-0.46</v>
          </cell>
          <cell r="JM460">
            <v>0.31</v>
          </cell>
          <cell r="JN460">
            <v>1.08</v>
          </cell>
          <cell r="JO460">
            <v>0.45</v>
          </cell>
          <cell r="JP460">
            <v>0.15</v>
          </cell>
          <cell r="JQ460">
            <v>0.43</v>
          </cell>
          <cell r="JR460">
            <v>2.4</v>
          </cell>
          <cell r="JS460">
            <v>6.27</v>
          </cell>
          <cell r="JT460">
            <v>6.99</v>
          </cell>
          <cell r="JU460">
            <v>2.97</v>
          </cell>
          <cell r="JV460">
            <v>1.19</v>
          </cell>
          <cell r="JW460">
            <v>1.17</v>
          </cell>
          <cell r="JX460">
            <v>0.56999999999999995</v>
          </cell>
          <cell r="JY460">
            <v>0.24</v>
          </cell>
          <cell r="JZ460">
            <v>0.39</v>
          </cell>
          <cell r="KA460">
            <v>0.69</v>
          </cell>
          <cell r="KB460">
            <v>0.42</v>
          </cell>
          <cell r="KC460">
            <v>-0.93</v>
          </cell>
          <cell r="KD460">
            <v>-1.1100000000000001</v>
          </cell>
          <cell r="KE460">
            <v>0</v>
          </cell>
          <cell r="KF460">
            <v>0.11</v>
          </cell>
          <cell r="KG460">
            <v>-0.09</v>
          </cell>
          <cell r="KH460">
            <v>-0.01</v>
          </cell>
          <cell r="KI460">
            <v>-0.3</v>
          </cell>
          <cell r="KJ460">
            <v>-0.46</v>
          </cell>
          <cell r="KK460">
            <v>0.11</v>
          </cell>
          <cell r="KL460">
            <v>0.57999999999999996</v>
          </cell>
          <cell r="KM460">
            <v>0.42</v>
          </cell>
          <cell r="KN460">
            <v>-0.08</v>
          </cell>
          <cell r="KO460">
            <v>-0.18</v>
          </cell>
          <cell r="KP460">
            <v>0.96</v>
          </cell>
          <cell r="KQ460">
            <v>2.2000000000000002</v>
          </cell>
          <cell r="KR460">
            <v>1.8</v>
          </cell>
          <cell r="KS460">
            <v>0.94</v>
          </cell>
          <cell r="KT460">
            <v>0.32</v>
          </cell>
          <cell r="KU460">
            <v>0.06</v>
          </cell>
          <cell r="KV460">
            <v>0.36</v>
          </cell>
          <cell r="KW460">
            <v>0.33</v>
          </cell>
          <cell r="KX460">
            <v>0.74</v>
          </cell>
          <cell r="KY460">
            <v>0.94</v>
          </cell>
          <cell r="KZ460">
            <v>0.33</v>
          </cell>
          <cell r="LA460">
            <v>-0.87</v>
          </cell>
          <cell r="LB460">
            <v>-0.53</v>
          </cell>
          <cell r="LC460">
            <v>0.68</v>
          </cell>
          <cell r="LD460">
            <v>0.53</v>
          </cell>
          <cell r="LE460">
            <v>-0.39</v>
          </cell>
          <cell r="LF460">
            <v>0.05</v>
          </cell>
          <cell r="LG460">
            <v>0</v>
          </cell>
        </row>
        <row r="461">
          <cell r="A461">
            <v>6101051</v>
          </cell>
          <cell r="G461" t="str">
            <v xml:space="preserve">Oftalmológico </v>
          </cell>
          <cell r="H461">
            <v>-0.12211534589582239</v>
          </cell>
          <cell r="I461">
            <v>0.2036012444191623</v>
          </cell>
          <cell r="J461">
            <v>-0.15553301162387198</v>
          </cell>
          <cell r="K461">
            <v>-0.18870334656418453</v>
          </cell>
          <cell r="L461">
            <v>0.12766980086229807</v>
          </cell>
          <cell r="M461">
            <v>-7.6029853925952573E-2</v>
          </cell>
          <cell r="N461">
            <v>0.75300124758154174</v>
          </cell>
          <cell r="O461">
            <v>3.4749591226023391</v>
          </cell>
          <cell r="P461">
            <v>4.1996307316736745</v>
          </cell>
          <cell r="Q461">
            <v>1.7015718997783467</v>
          </cell>
          <cell r="R461">
            <v>0.11794844544759928</v>
          </cell>
          <cell r="S461">
            <v>-0.10500880842082573</v>
          </cell>
          <cell r="T461">
            <v>-0.10963270344244189</v>
          </cell>
          <cell r="U461">
            <v>-4.5338684559753144E-2</v>
          </cell>
          <cell r="V461">
            <v>0.11104965324419326</v>
          </cell>
          <cell r="W461">
            <v>0.1977280788840699</v>
          </cell>
          <cell r="X461">
            <v>0.16744559694219058</v>
          </cell>
          <cell r="Y461">
            <v>6.3569636495712911E-3</v>
          </cell>
          <cell r="Z461">
            <v>0.17429895700025683</v>
          </cell>
          <cell r="AA461">
            <v>0.44079354671784876</v>
          </cell>
          <cell r="AB461">
            <v>0.27226698394292737</v>
          </cell>
          <cell r="AC461">
            <v>1.609623746954705E-2</v>
          </cell>
          <cell r="AD461">
            <v>7.4301373566333095E-3</v>
          </cell>
          <cell r="AE461">
            <v>-2.1877024823341248E-2</v>
          </cell>
          <cell r="AF461">
            <v>0.28124933011077957</v>
          </cell>
          <cell r="AG461">
            <v>0.36671408976181114</v>
          </cell>
          <cell r="AH461">
            <v>-8.471851053231505E-2</v>
          </cell>
          <cell r="AI461">
            <v>-1.0243275486130025E-2</v>
          </cell>
          <cell r="AJ461">
            <v>0.25027818743862351</v>
          </cell>
          <cell r="AK461">
            <v>0.16842046481468101</v>
          </cell>
          <cell r="AL461">
            <v>0.67041185707988615</v>
          </cell>
          <cell r="AM461">
            <v>2.0027085557261302</v>
          </cell>
          <cell r="AN461">
            <v>2.4773223016388228</v>
          </cell>
          <cell r="AO461">
            <v>1.3660078879668951</v>
          </cell>
          <cell r="AP461">
            <v>0.39821910957754758</v>
          </cell>
          <cell r="AQ461">
            <v>0.10080256875798531</v>
          </cell>
          <cell r="AR461">
            <v>0.1286002958778831</v>
          </cell>
          <cell r="AS461">
            <v>0.12</v>
          </cell>
          <cell r="AT461">
            <v>0.18</v>
          </cell>
          <cell r="AU461">
            <v>-0.46</v>
          </cell>
          <cell r="AV461">
            <v>0.12</v>
          </cell>
          <cell r="AW461">
            <v>0.45</v>
          </cell>
          <cell r="AX461">
            <v>-0.22</v>
          </cell>
          <cell r="AY461">
            <v>0.23</v>
          </cell>
          <cell r="AZ461">
            <v>0.45</v>
          </cell>
          <cell r="BA461">
            <v>-0.2</v>
          </cell>
          <cell r="BB461">
            <v>-0.27</v>
          </cell>
          <cell r="BC461">
            <v>-0.06</v>
          </cell>
          <cell r="BD461">
            <v>0.02</v>
          </cell>
          <cell r="BE461">
            <v>0.08</v>
          </cell>
          <cell r="BF461">
            <v>0.15</v>
          </cell>
          <cell r="BG461">
            <v>0.15</v>
          </cell>
          <cell r="BH461">
            <v>-0.27</v>
          </cell>
          <cell r="BI461">
            <v>-0.85</v>
          </cell>
          <cell r="BJ461">
            <v>-0.34</v>
          </cell>
          <cell r="BK461">
            <v>0.53</v>
          </cell>
          <cell r="BL461">
            <v>0.2</v>
          </cell>
          <cell r="BM461">
            <v>0.06</v>
          </cell>
          <cell r="BN461">
            <v>0.2</v>
          </cell>
          <cell r="BO461">
            <v>-0.18</v>
          </cell>
          <cell r="BP461">
            <v>0.35</v>
          </cell>
          <cell r="BQ461">
            <v>0.21</v>
          </cell>
          <cell r="BR461">
            <v>0.05</v>
          </cell>
          <cell r="BS461">
            <v>0.3</v>
          </cell>
          <cell r="BT461">
            <v>0.21</v>
          </cell>
          <cell r="BU461">
            <v>-0.32</v>
          </cell>
          <cell r="BV461">
            <v>-0.27</v>
          </cell>
          <cell r="BW461">
            <v>0.32</v>
          </cell>
          <cell r="BX461">
            <v>-0.04</v>
          </cell>
          <cell r="BY461">
            <v>0.09</v>
          </cell>
          <cell r="BZ461">
            <v>0.2</v>
          </cell>
          <cell r="CA461">
            <v>0.06</v>
          </cell>
          <cell r="CB461">
            <v>0.2</v>
          </cell>
          <cell r="CC461">
            <v>0.17</v>
          </cell>
          <cell r="CD461">
            <v>0.03</v>
          </cell>
          <cell r="CE461">
            <v>0.04</v>
          </cell>
          <cell r="CF461">
            <v>0.21</v>
          </cell>
          <cell r="CG461">
            <v>0</v>
          </cell>
          <cell r="CH461">
            <v>0</v>
          </cell>
          <cell r="CI461">
            <v>0.88</v>
          </cell>
          <cell r="CJ461">
            <v>1.0900000000000001</v>
          </cell>
          <cell r="CK461">
            <v>0.57999999999999996</v>
          </cell>
          <cell r="CL461">
            <v>0.19</v>
          </cell>
          <cell r="CM461">
            <v>0.27</v>
          </cell>
          <cell r="CN461">
            <v>0.21</v>
          </cell>
          <cell r="CO461">
            <v>-0.35</v>
          </cell>
          <cell r="CP461">
            <v>0.05</v>
          </cell>
          <cell r="CQ461">
            <v>0.5</v>
          </cell>
          <cell r="CR461">
            <v>0.35</v>
          </cell>
          <cell r="CS461">
            <v>0.04</v>
          </cell>
          <cell r="CT461">
            <v>-0.26</v>
          </cell>
          <cell r="CU461">
            <v>-0.43</v>
          </cell>
          <cell r="CV461">
            <v>-0.43</v>
          </cell>
          <cell r="CW461">
            <v>-0.1</v>
          </cell>
          <cell r="CX461">
            <v>0.4</v>
          </cell>
          <cell r="CY461">
            <v>0.79</v>
          </cell>
          <cell r="CZ461">
            <v>0.02</v>
          </cell>
          <cell r="DA461">
            <v>0.02</v>
          </cell>
          <cell r="DB461">
            <v>0.13</v>
          </cell>
          <cell r="DC461">
            <v>0.4</v>
          </cell>
          <cell r="DD461">
            <v>0.51</v>
          </cell>
          <cell r="DE461">
            <v>-0.15</v>
          </cell>
          <cell r="DF461">
            <v>0.53</v>
          </cell>
          <cell r="DG461">
            <v>2.46</v>
          </cell>
          <cell r="DH461">
            <v>1.9</v>
          </cell>
          <cell r="DI461">
            <v>0.56000000000000005</v>
          </cell>
          <cell r="DJ461">
            <v>0.11</v>
          </cell>
          <cell r="DK461">
            <v>0.21</v>
          </cell>
          <cell r="DL461">
            <v>0.83</v>
          </cell>
          <cell r="DM461">
            <v>0.59</v>
          </cell>
          <cell r="DN461">
            <v>-0.5</v>
          </cell>
          <cell r="DO461">
            <v>-0.39</v>
          </cell>
          <cell r="DP461">
            <v>0.4</v>
          </cell>
          <cell r="DQ461">
            <v>-0.11</v>
          </cell>
          <cell r="DR461">
            <v>-0.57999999999999996</v>
          </cell>
          <cell r="DS461">
            <v>0.08</v>
          </cell>
          <cell r="DT461">
            <v>-0.27</v>
          </cell>
          <cell r="DU461">
            <v>-0.73</v>
          </cell>
          <cell r="DV461">
            <v>0.11</v>
          </cell>
          <cell r="DW461">
            <v>0.53</v>
          </cell>
          <cell r="DX461">
            <v>0.67</v>
          </cell>
          <cell r="DY461">
            <v>0.39</v>
          </cell>
          <cell r="DZ461">
            <v>-0.51</v>
          </cell>
          <cell r="EA461">
            <v>-0.98</v>
          </cell>
          <cell r="EB461">
            <v>-0.43</v>
          </cell>
          <cell r="EC461">
            <v>0.18</v>
          </cell>
          <cell r="ED461">
            <v>0.62</v>
          </cell>
          <cell r="EE461">
            <v>1.24</v>
          </cell>
          <cell r="EF461">
            <v>1.43</v>
          </cell>
          <cell r="EG461">
            <v>1.25</v>
          </cell>
          <cell r="EH461">
            <v>1.41</v>
          </cell>
          <cell r="EI461">
            <v>0.37</v>
          </cell>
          <cell r="EJ461">
            <v>-1.02</v>
          </cell>
          <cell r="EK461">
            <v>0.14000000000000001</v>
          </cell>
          <cell r="EL461">
            <v>1.1399999999999999</v>
          </cell>
          <cell r="EM461">
            <v>0.55000000000000004</v>
          </cell>
          <cell r="EN461">
            <v>0.14000000000000001</v>
          </cell>
          <cell r="EO461">
            <v>0.2</v>
          </cell>
          <cell r="EP461">
            <v>7.0000000000000007E-2</v>
          </cell>
          <cell r="EQ461">
            <v>0.02</v>
          </cell>
          <cell r="ER461">
            <v>-0.04</v>
          </cell>
          <cell r="ES461">
            <v>-0.2</v>
          </cell>
          <cell r="ET461">
            <v>-0.36</v>
          </cell>
          <cell r="EU461">
            <v>-0.09</v>
          </cell>
          <cell r="EV461">
            <v>0.04</v>
          </cell>
          <cell r="EW461">
            <v>0.06</v>
          </cell>
          <cell r="EX461">
            <v>0.24</v>
          </cell>
          <cell r="EY461">
            <v>-0.23</v>
          </cell>
          <cell r="EZ461">
            <v>0.28000000000000003</v>
          </cell>
          <cell r="FA461">
            <v>-7.0000000000000007E-2</v>
          </cell>
          <cell r="FB461">
            <v>-0.82</v>
          </cell>
          <cell r="FC461">
            <v>1.22</v>
          </cell>
          <cell r="FD461">
            <v>2.48</v>
          </cell>
          <cell r="FE461">
            <v>0.74</v>
          </cell>
          <cell r="FF461">
            <v>-0.49</v>
          </cell>
          <cell r="FG461">
            <v>-0.36</v>
          </cell>
          <cell r="FH461">
            <v>-0.03</v>
          </cell>
          <cell r="FI461">
            <v>0.48</v>
          </cell>
          <cell r="FJ461">
            <v>0.08</v>
          </cell>
          <cell r="FK461">
            <v>-0.11</v>
          </cell>
          <cell r="FL461">
            <v>0.83</v>
          </cell>
          <cell r="FM461">
            <v>0.44</v>
          </cell>
          <cell r="FN461">
            <v>-0.81</v>
          </cell>
          <cell r="FO461">
            <v>-0.21</v>
          </cell>
          <cell r="FP461">
            <v>0.85</v>
          </cell>
          <cell r="FQ461">
            <v>0.42</v>
          </cell>
          <cell r="FR461">
            <v>0.74</v>
          </cell>
          <cell r="FS461">
            <v>0.24</v>
          </cell>
          <cell r="FT461">
            <v>-1.03</v>
          </cell>
          <cell r="FU461">
            <v>0.06</v>
          </cell>
          <cell r="FV461">
            <v>0.91</v>
          </cell>
          <cell r="FW461">
            <v>1.04</v>
          </cell>
          <cell r="FX461">
            <v>0.78</v>
          </cell>
          <cell r="FY461">
            <v>0.55000000000000004</v>
          </cell>
          <cell r="FZ461">
            <v>0.61</v>
          </cell>
          <cell r="GA461">
            <v>0.21</v>
          </cell>
          <cell r="GB461">
            <v>0.25</v>
          </cell>
          <cell r="GC461">
            <v>0.35</v>
          </cell>
          <cell r="GD461">
            <v>-0.19</v>
          </cell>
          <cell r="GE461">
            <v>-0.08</v>
          </cell>
          <cell r="GF461">
            <v>7.0000000000000007E-2</v>
          </cell>
          <cell r="GG461">
            <v>-0.26</v>
          </cell>
          <cell r="GH461">
            <v>-0.01</v>
          </cell>
          <cell r="GI461">
            <v>0.28999999999999998</v>
          </cell>
          <cell r="GJ461">
            <v>-0.48</v>
          </cell>
          <cell r="GK461">
            <v>-0.47</v>
          </cell>
          <cell r="GL461">
            <v>0.13</v>
          </cell>
          <cell r="GM461">
            <v>7.0000000000000007E-2</v>
          </cell>
          <cell r="GN461">
            <v>0.22</v>
          </cell>
          <cell r="GO461">
            <v>0.19</v>
          </cell>
          <cell r="GP461">
            <v>-0.44</v>
          </cell>
          <cell r="GQ461">
            <v>0.25</v>
          </cell>
          <cell r="GR461">
            <v>0.79</v>
          </cell>
          <cell r="GS461">
            <v>0.03</v>
          </cell>
          <cell r="GT461">
            <v>-0.09</v>
          </cell>
          <cell r="GU461">
            <v>0.16</v>
          </cell>
          <cell r="GV461">
            <v>0.22</v>
          </cell>
          <cell r="GW461">
            <v>-0.11</v>
          </cell>
          <cell r="GX461">
            <v>0.35</v>
          </cell>
          <cell r="GY461">
            <v>1.26</v>
          </cell>
          <cell r="GZ461">
            <v>1.67</v>
          </cell>
          <cell r="HA461">
            <v>1.35</v>
          </cell>
          <cell r="HB461">
            <v>0</v>
          </cell>
          <cell r="HC461">
            <v>-0.35</v>
          </cell>
          <cell r="HD461">
            <v>-0.16</v>
          </cell>
          <cell r="HE461">
            <v>-0.31</v>
          </cell>
          <cell r="HF461">
            <v>-0.59</v>
          </cell>
          <cell r="HG461">
            <v>-0.45</v>
          </cell>
          <cell r="HH461">
            <v>0.43</v>
          </cell>
          <cell r="HI461">
            <v>0.36</v>
          </cell>
          <cell r="HJ461">
            <v>-0.31</v>
          </cell>
          <cell r="HK461">
            <v>-0.11</v>
          </cell>
          <cell r="HL461">
            <v>0.48</v>
          </cell>
          <cell r="HM461">
            <v>0.22</v>
          </cell>
          <cell r="HN461">
            <v>-0.53</v>
          </cell>
          <cell r="HO461">
            <v>-0.5</v>
          </cell>
          <cell r="HP461">
            <v>0.17</v>
          </cell>
          <cell r="HQ461">
            <v>0.38</v>
          </cell>
          <cell r="HR461">
            <v>0.31</v>
          </cell>
          <cell r="HS461">
            <v>0.35</v>
          </cell>
          <cell r="HT461">
            <v>0.49</v>
          </cell>
          <cell r="HU461">
            <v>7.0000000000000007E-2</v>
          </cell>
          <cell r="HV461">
            <v>-0.06</v>
          </cell>
          <cell r="HW461">
            <v>0.39</v>
          </cell>
          <cell r="HX461">
            <v>0.49</v>
          </cell>
          <cell r="HY461">
            <v>0.36</v>
          </cell>
          <cell r="HZ461">
            <v>0.33</v>
          </cell>
          <cell r="IA461">
            <v>0.28000000000000003</v>
          </cell>
          <cell r="IB461">
            <v>-0.17</v>
          </cell>
          <cell r="IC461">
            <v>-0.2</v>
          </cell>
          <cell r="ID461">
            <v>0.43</v>
          </cell>
          <cell r="IE461">
            <v>0.02</v>
          </cell>
          <cell r="IF461">
            <v>-1.22</v>
          </cell>
          <cell r="IG461">
            <v>-0.64</v>
          </cell>
          <cell r="IH461">
            <v>0.83</v>
          </cell>
          <cell r="II461">
            <v>0.24</v>
          </cell>
          <cell r="IJ461">
            <v>-0.6</v>
          </cell>
          <cell r="IK461">
            <v>-0.43</v>
          </cell>
          <cell r="IL461">
            <v>-0.22</v>
          </cell>
          <cell r="IM461">
            <v>-0.2</v>
          </cell>
          <cell r="IN461">
            <v>0.2</v>
          </cell>
          <cell r="IO461">
            <v>0.99</v>
          </cell>
          <cell r="IP461">
            <v>0.53</v>
          </cell>
          <cell r="IQ461">
            <v>-0.21</v>
          </cell>
          <cell r="IR461">
            <v>0.06</v>
          </cell>
          <cell r="IS461">
            <v>0.13</v>
          </cell>
          <cell r="IT461">
            <v>0.39</v>
          </cell>
          <cell r="IU461">
            <v>2.73</v>
          </cell>
          <cell r="IV461">
            <v>4.04</v>
          </cell>
          <cell r="IW461">
            <v>1.83</v>
          </cell>
          <cell r="IX461">
            <v>0.86</v>
          </cell>
          <cell r="IY461">
            <v>0.62</v>
          </cell>
          <cell r="IZ461">
            <v>-0.08</v>
          </cell>
          <cell r="JA461">
            <v>7.0000000000000007E-2</v>
          </cell>
          <cell r="JB461">
            <v>0.34</v>
          </cell>
          <cell r="JC461">
            <v>-0.27</v>
          </cell>
          <cell r="JD461">
            <v>-0.15</v>
          </cell>
          <cell r="JE461">
            <v>0.53</v>
          </cell>
          <cell r="JF461">
            <v>0.35</v>
          </cell>
          <cell r="JG461">
            <v>-0.67</v>
          </cell>
          <cell r="JH461">
            <v>-1.29</v>
          </cell>
          <cell r="JI461">
            <v>-0.63</v>
          </cell>
          <cell r="JJ461">
            <v>-0.53</v>
          </cell>
          <cell r="JK461">
            <v>0.04</v>
          </cell>
          <cell r="JL461">
            <v>0.64</v>
          </cell>
          <cell r="JM461">
            <v>-0.09</v>
          </cell>
          <cell r="JN461">
            <v>0.28999999999999998</v>
          </cell>
          <cell r="JO461">
            <v>0.19</v>
          </cell>
          <cell r="JP461">
            <v>-0.02</v>
          </cell>
          <cell r="JQ461">
            <v>0.48</v>
          </cell>
          <cell r="JR461">
            <v>2.2799999999999998</v>
          </cell>
          <cell r="JS461">
            <v>6.47</v>
          </cell>
          <cell r="JT461">
            <v>7.74</v>
          </cell>
          <cell r="JU461">
            <v>4.0199999999999996</v>
          </cell>
          <cell r="JV461">
            <v>0.25</v>
          </cell>
          <cell r="JW461">
            <v>-0.37</v>
          </cell>
          <cell r="JX461">
            <v>0.09</v>
          </cell>
          <cell r="JY461">
            <v>-0.61</v>
          </cell>
          <cell r="JZ461">
            <v>-0.42</v>
          </cell>
          <cell r="KA461">
            <v>0.05</v>
          </cell>
          <cell r="KB461">
            <v>0.16</v>
          </cell>
          <cell r="KC461">
            <v>0.71</v>
          </cell>
          <cell r="KD461">
            <v>0.34</v>
          </cell>
          <cell r="KE461">
            <v>0.08</v>
          </cell>
          <cell r="KF461">
            <v>0.26</v>
          </cell>
          <cell r="KG461">
            <v>-0.05</v>
          </cell>
          <cell r="KH461">
            <v>7.0000000000000007E-2</v>
          </cell>
          <cell r="KI461">
            <v>-0.61</v>
          </cell>
          <cell r="KJ461">
            <v>0.13</v>
          </cell>
          <cell r="KK461">
            <v>1.74</v>
          </cell>
          <cell r="KL461">
            <v>1.4</v>
          </cell>
          <cell r="KM461">
            <v>0.03</v>
          </cell>
          <cell r="KN461">
            <v>-0.12</v>
          </cell>
          <cell r="KO461">
            <v>0.43</v>
          </cell>
          <cell r="KP461">
            <v>0.25</v>
          </cell>
          <cell r="KQ461">
            <v>0.78</v>
          </cell>
          <cell r="KR461">
            <v>1.65</v>
          </cell>
          <cell r="KS461">
            <v>0.9</v>
          </cell>
          <cell r="KT461">
            <v>-0.26</v>
          </cell>
          <cell r="KU461">
            <v>-0.48</v>
          </cell>
          <cell r="KV461">
            <v>-0.55000000000000004</v>
          </cell>
          <cell r="KW461">
            <v>-0.59</v>
          </cell>
          <cell r="KX461">
            <v>0.61</v>
          </cell>
          <cell r="KY461">
            <v>0.99</v>
          </cell>
          <cell r="KZ461">
            <v>0.97</v>
          </cell>
          <cell r="LA461">
            <v>-0.18</v>
          </cell>
          <cell r="LB461">
            <v>-0.44</v>
          </cell>
          <cell r="LC461">
            <v>0.74</v>
          </cell>
          <cell r="LD461">
            <v>0.94</v>
          </cell>
          <cell r="LE461">
            <v>0.35</v>
          </cell>
          <cell r="LF461">
            <v>0.05</v>
          </cell>
          <cell r="LG461">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ibge.gov.br/home/estatistica/indicadores/precos/inpc_ipca/coleta2017.shtm" TargetMode="External"/><Relationship Id="rId1" Type="http://schemas.openxmlformats.org/officeDocument/2006/relationships/hyperlink" Target="http://www.ibge.gov.br/home/estatistica/indicadores/precos/ipca15/coleta2017.sht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g1.globo.com/economia/noticia/2013/01/dilma-confirma-reducao-na-conta-de-luz-e-critica-pessimistas.html" TargetMode="External"/><Relationship Id="rId7" Type="http://schemas.openxmlformats.org/officeDocument/2006/relationships/drawing" Target="../drawings/drawing1.xml"/><Relationship Id="rId2" Type="http://schemas.openxmlformats.org/officeDocument/2006/relationships/hyperlink" Target="http://g1.globo.com/economia/noticia/2016/10/tarifa-de-energia-deve-subir-5-em-2017-estima-aneel.html" TargetMode="External"/><Relationship Id="rId1" Type="http://schemas.openxmlformats.org/officeDocument/2006/relationships/hyperlink" Target="http://g1.globo.com/economia/noticia/2016/10/tarifa-de-energia-deve-subir-5-em-2017-estima-aneel.html" TargetMode="External"/><Relationship Id="rId6" Type="http://schemas.openxmlformats.org/officeDocument/2006/relationships/printerSettings" Target="../printerSettings/printerSettings3.bin"/><Relationship Id="rId5" Type="http://schemas.openxmlformats.org/officeDocument/2006/relationships/hyperlink" Target="http://g1.globo.com/jornal-hoje/" TargetMode="External"/><Relationship Id="rId4" Type="http://schemas.openxmlformats.org/officeDocument/2006/relationships/hyperlink" Target="https://economia.uol.com.br/noticias/reuters/2017/02/21/aneel-aprova-indenizacoes-a-eletricas-e-preve-impacto-medio-de-72-nas-tarifas.htm" TargetMode="External"/><Relationship Id="rId9"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hyperlink" Target="http://www1.folha.uol.com.br/colunas/mercadoaberto/2017/02/1860516-preco-de-medicamento-devera-ter-reajuste-medio-de-34-projeta-setor.shtml" TargetMode="External"/><Relationship Id="rId1" Type="http://schemas.openxmlformats.org/officeDocument/2006/relationships/hyperlink" Target="http://blogs.oglobo.globo.com/lauro-jardim/post/anvisa-define-reajuste-dos-medicamentos.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ans.gov.br/aans/noticiasans/consumidor/2888-reajuste-anual-deplanos-de-sa" TargetMode="External"/></Relationships>
</file>

<file path=xl/worksheets/_rels/sheet1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38"/>
  <sheetViews>
    <sheetView workbookViewId="0">
      <pane xSplit="2" ySplit="3" topLeftCell="E4" activePane="bottomRight" state="frozen"/>
      <selection pane="topRight" activeCell="C1" sqref="C1"/>
      <selection pane="bottomLeft" activeCell="A4" sqref="A4"/>
      <selection pane="bottomRight" activeCell="I8" sqref="I8"/>
    </sheetView>
  </sheetViews>
  <sheetFormatPr defaultRowHeight="15"/>
  <cols>
    <col min="2" max="2" width="17.7109375" customWidth="1"/>
    <col min="5" max="6" width="9.140625" style="111"/>
    <col min="7" max="26" width="9.5703125" bestFit="1" customWidth="1"/>
  </cols>
  <sheetData>
    <row r="1" spans="1:30">
      <c r="A1" s="1"/>
      <c r="B1" s="1"/>
      <c r="C1" s="2" t="s">
        <v>3</v>
      </c>
      <c r="D1" s="3" t="s">
        <v>4</v>
      </c>
      <c r="E1" s="3" t="s">
        <v>3</v>
      </c>
      <c r="F1" s="3" t="s">
        <v>4</v>
      </c>
      <c r="G1" s="2" t="s">
        <v>3</v>
      </c>
      <c r="H1" s="3" t="s">
        <v>4</v>
      </c>
      <c r="I1" s="2" t="s">
        <v>3</v>
      </c>
      <c r="J1" s="3" t="s">
        <v>4</v>
      </c>
      <c r="K1" s="2" t="s">
        <v>3</v>
      </c>
      <c r="L1" s="3" t="s">
        <v>4</v>
      </c>
      <c r="M1" s="2" t="s">
        <v>3</v>
      </c>
      <c r="N1" s="3" t="s">
        <v>4</v>
      </c>
      <c r="O1" s="2" t="s">
        <v>3</v>
      </c>
      <c r="P1" s="3" t="s">
        <v>4</v>
      </c>
      <c r="Q1" s="2" t="s">
        <v>3</v>
      </c>
      <c r="R1" s="3" t="s">
        <v>4</v>
      </c>
      <c r="S1" s="2" t="s">
        <v>3</v>
      </c>
      <c r="T1" s="3" t="s">
        <v>4</v>
      </c>
      <c r="U1" s="2" t="s">
        <v>3</v>
      </c>
      <c r="V1" s="3" t="s">
        <v>4</v>
      </c>
      <c r="W1" s="2" t="s">
        <v>3</v>
      </c>
      <c r="X1" s="3" t="s">
        <v>4</v>
      </c>
      <c r="Y1" s="2" t="s">
        <v>3</v>
      </c>
      <c r="Z1" s="3" t="s">
        <v>4</v>
      </c>
      <c r="AA1" s="1"/>
      <c r="AB1" s="12" t="s">
        <v>4</v>
      </c>
    </row>
    <row r="2" spans="1:30">
      <c r="A2" s="1"/>
      <c r="B2" s="1"/>
      <c r="C2" s="4">
        <v>42750</v>
      </c>
      <c r="D2" s="5">
        <v>42766</v>
      </c>
      <c r="E2" s="5">
        <v>42781</v>
      </c>
      <c r="F2" s="5">
        <v>42794</v>
      </c>
      <c r="G2" s="4">
        <v>42809</v>
      </c>
      <c r="H2" s="5">
        <v>42825</v>
      </c>
      <c r="I2" s="4">
        <v>42840</v>
      </c>
      <c r="J2" s="5">
        <v>42855</v>
      </c>
      <c r="K2" s="4">
        <v>42870</v>
      </c>
      <c r="L2" s="5">
        <v>42885</v>
      </c>
      <c r="M2" s="4">
        <v>42901</v>
      </c>
      <c r="N2" s="5">
        <v>42916</v>
      </c>
      <c r="O2" s="4">
        <v>42931</v>
      </c>
      <c r="P2" s="5">
        <v>42946</v>
      </c>
      <c r="Q2" s="4">
        <v>42962</v>
      </c>
      <c r="R2" s="5">
        <v>42977</v>
      </c>
      <c r="S2" s="4">
        <v>42993</v>
      </c>
      <c r="T2" s="5">
        <v>43008</v>
      </c>
      <c r="U2" s="4">
        <v>43023</v>
      </c>
      <c r="V2" s="5">
        <v>43038</v>
      </c>
      <c r="W2" s="4">
        <v>43054</v>
      </c>
      <c r="X2" s="5">
        <v>43069</v>
      </c>
      <c r="Y2" s="4">
        <v>43084</v>
      </c>
      <c r="Z2" s="5">
        <v>43099</v>
      </c>
      <c r="AA2" s="1"/>
      <c r="AB2" s="13">
        <v>2017</v>
      </c>
    </row>
    <row r="3" spans="1:30">
      <c r="A3" s="10" t="s">
        <v>5</v>
      </c>
      <c r="B3" s="10" t="s">
        <v>6</v>
      </c>
      <c r="C3" s="11" t="e">
        <f t="shared" ref="C3:Y3" si="0">SUMPRODUCT(C4:C26,$AD$4:$AD$26)/SUM($AD$4:$AD$26)</f>
        <v>#N/A</v>
      </c>
      <c r="D3" s="11" t="e">
        <f t="shared" si="0"/>
        <v>#N/A</v>
      </c>
      <c r="E3" s="11" t="e">
        <f t="shared" si="0"/>
        <v>#N/A</v>
      </c>
      <c r="F3" s="11" t="e">
        <f t="shared" si="0"/>
        <v>#N/A</v>
      </c>
      <c r="G3" s="11" t="e">
        <f t="shared" si="0"/>
        <v>#N/A</v>
      </c>
      <c r="H3" s="11">
        <v>0.48396601079155971</v>
      </c>
      <c r="I3" s="11">
        <v>6.1691218491368167E-2</v>
      </c>
      <c r="J3" s="11" t="e">
        <f t="shared" si="0"/>
        <v>#N/A</v>
      </c>
      <c r="K3" s="11" t="e">
        <f t="shared" si="0"/>
        <v>#N/A</v>
      </c>
      <c r="L3" s="11" t="e">
        <f t="shared" si="0"/>
        <v>#N/A</v>
      </c>
      <c r="M3" s="11" t="e">
        <f t="shared" si="0"/>
        <v>#N/A</v>
      </c>
      <c r="N3" s="11" t="e">
        <f t="shared" si="0"/>
        <v>#N/A</v>
      </c>
      <c r="O3" s="11" t="e">
        <f t="shared" si="0"/>
        <v>#N/A</v>
      </c>
      <c r="P3" s="11" t="e">
        <f t="shared" si="0"/>
        <v>#N/A</v>
      </c>
      <c r="Q3" s="11" t="e">
        <f t="shared" si="0"/>
        <v>#N/A</v>
      </c>
      <c r="R3" s="11" t="e">
        <f t="shared" si="0"/>
        <v>#N/A</v>
      </c>
      <c r="S3" s="11" t="e">
        <f t="shared" si="0"/>
        <v>#N/A</v>
      </c>
      <c r="T3" s="11" t="e">
        <f t="shared" si="0"/>
        <v>#N/A</v>
      </c>
      <c r="U3" s="11" t="e">
        <f t="shared" si="0"/>
        <v>#N/A</v>
      </c>
      <c r="V3" s="11" t="e">
        <f t="shared" si="0"/>
        <v>#N/A</v>
      </c>
      <c r="W3" s="11" t="e">
        <f t="shared" si="0"/>
        <v>#N/A</v>
      </c>
      <c r="X3" s="11" t="e">
        <f t="shared" si="0"/>
        <v>#N/A</v>
      </c>
      <c r="Y3" s="11" t="e">
        <f t="shared" si="0"/>
        <v>#N/A</v>
      </c>
      <c r="Z3" s="11" t="e">
        <f>SUMPRODUCT(Z4:Z26,$AD$4:$AD$26)/SUM($AD$4:$AD$26)</f>
        <v>#N/A</v>
      </c>
      <c r="AA3" s="1"/>
      <c r="AB3" s="109" t="e">
        <f>SUMPRODUCT(AB4:AB26,$AD$4:$AD$26)/SUM($AD$4:$AD$26)</f>
        <v>#N/A</v>
      </c>
      <c r="AD3" t="s">
        <v>181</v>
      </c>
    </row>
    <row r="4" spans="1:30">
      <c r="A4" s="6">
        <v>2101004</v>
      </c>
      <c r="B4" s="160" t="s">
        <v>7</v>
      </c>
      <c r="C4" s="14">
        <v>0</v>
      </c>
      <c r="D4" s="14">
        <v>0.61</v>
      </c>
      <c r="E4" s="14">
        <v>0.81</v>
      </c>
      <c r="F4" s="14">
        <v>0.52</v>
      </c>
      <c r="G4" s="14">
        <v>0.2</v>
      </c>
      <c r="H4" s="14">
        <v>0.11939446692181521</v>
      </c>
      <c r="I4" s="14">
        <v>0.28000000000000003</v>
      </c>
      <c r="J4" s="7">
        <v>0.23636017187396596</v>
      </c>
      <c r="K4" s="7">
        <v>0.20760234160289265</v>
      </c>
      <c r="L4" s="7">
        <v>0.79681947210518811</v>
      </c>
      <c r="M4" s="7">
        <v>1.7520202799855955</v>
      </c>
      <c r="N4" s="7">
        <v>1.4779968175619183</v>
      </c>
      <c r="O4" s="7">
        <v>1.8417237128634056</v>
      </c>
      <c r="P4" s="7">
        <v>2.6391351204060207</v>
      </c>
      <c r="Q4" s="7">
        <v>2.2850713678543535</v>
      </c>
      <c r="R4" s="7">
        <v>1.1697688567920626</v>
      </c>
      <c r="S4" s="7">
        <v>0.3255831685713198</v>
      </c>
      <c r="T4" s="7">
        <v>0</v>
      </c>
      <c r="U4" s="7">
        <v>0</v>
      </c>
      <c r="V4" s="7">
        <v>0</v>
      </c>
      <c r="W4" s="7">
        <v>0</v>
      </c>
      <c r="X4" s="7">
        <v>0</v>
      </c>
      <c r="Y4" s="7">
        <v>0</v>
      </c>
      <c r="Z4" s="7">
        <v>0</v>
      </c>
      <c r="AA4" s="1"/>
      <c r="AB4" s="108">
        <f>(1+D4/100)*(1+F4/100)*(1+H4/100)*(1+J4/100)*(1+L4/100)*(1+N4/100)*(1+P4/100)*(1+R4/100)*(1+T4/100)*(1+V4/100)*(1+X4/100)*(1+Z4/100)-1</f>
        <v>7.8002050834335757E-2</v>
      </c>
      <c r="AD4" t="e">
        <f>VLOOKUP(A4,'atualizar mensalmente'!$A$5:$P$452,16,FALSE)</f>
        <v>#N/A</v>
      </c>
    </row>
    <row r="5" spans="1:30">
      <c r="A5" s="6">
        <v>2201004</v>
      </c>
      <c r="B5" s="160" t="s">
        <v>8</v>
      </c>
      <c r="C5" s="14">
        <v>0.64</v>
      </c>
      <c r="D5" s="14">
        <v>0.46</v>
      </c>
      <c r="E5" s="14">
        <v>-0.5</v>
      </c>
      <c r="F5" s="14">
        <v>-0.84</v>
      </c>
      <c r="G5" s="14">
        <v>-0.34</v>
      </c>
      <c r="H5" s="14">
        <v>1.1299999999999999</v>
      </c>
      <c r="I5" s="14">
        <v>3.16</v>
      </c>
      <c r="J5" s="7">
        <v>3</v>
      </c>
      <c r="K5" s="7">
        <v>1.8</v>
      </c>
      <c r="L5" s="7">
        <v>0.3</v>
      </c>
      <c r="M5" s="7">
        <v>0.05</v>
      </c>
      <c r="N5" s="7">
        <v>0.05</v>
      </c>
      <c r="O5" s="7">
        <v>0.05</v>
      </c>
      <c r="P5" s="7">
        <v>0.05</v>
      </c>
      <c r="Q5" s="7">
        <v>0.05</v>
      </c>
      <c r="R5" s="7">
        <v>0.05</v>
      </c>
      <c r="S5" s="7">
        <v>0.85</v>
      </c>
      <c r="T5" s="7">
        <v>2.1</v>
      </c>
      <c r="U5" s="7">
        <v>2.4</v>
      </c>
      <c r="V5" s="7">
        <v>1</v>
      </c>
      <c r="W5" s="7">
        <v>0.4</v>
      </c>
      <c r="X5" s="7">
        <v>0.3</v>
      </c>
      <c r="Y5" s="7">
        <v>0.2</v>
      </c>
      <c r="Z5" s="7">
        <v>0.1</v>
      </c>
      <c r="AA5" s="1"/>
      <c r="AB5" s="108">
        <f t="shared" ref="AB5:AB30" si="1">(1+D5/100)*(1+F5/100)*(1+H5/100)*(1+J5/100)*(1+L5/100)*(1+N5/100)*(1+P5/100)*(1+R5/100)*(1+T5/100)*(1+V5/100)*(1+X5/100)*(1+Z5/100)-1</f>
        <v>7.9148626146583689E-2</v>
      </c>
      <c r="AD5" s="17" t="e">
        <f>VLOOKUP(A5,'atualizar mensalmente'!$A$5:$P$452,16,FALSE)</f>
        <v>#N/A</v>
      </c>
    </row>
    <row r="6" spans="1:30">
      <c r="A6" s="6">
        <v>2201005</v>
      </c>
      <c r="B6" s="160" t="s">
        <v>9</v>
      </c>
      <c r="C6" s="14">
        <v>1.24</v>
      </c>
      <c r="D6" s="14">
        <v>2.96</v>
      </c>
      <c r="E6" s="14">
        <v>2.85</v>
      </c>
      <c r="F6" s="14">
        <v>2.61</v>
      </c>
      <c r="G6" s="14">
        <v>1.44</v>
      </c>
      <c r="H6" s="14">
        <v>0.1</v>
      </c>
      <c r="I6" s="14">
        <v>7.0000000000000007E-2</v>
      </c>
      <c r="J6" s="7">
        <v>0.14463040369556077</v>
      </c>
      <c r="K6" s="7">
        <v>0.3255013449547427</v>
      </c>
      <c r="L6" s="7">
        <v>0.6098451789520295</v>
      </c>
      <c r="M6" s="7">
        <v>2.0494409679718557</v>
      </c>
      <c r="N6" s="7">
        <v>3.3266879288434796</v>
      </c>
      <c r="O6" s="7">
        <v>1.9093827134810428</v>
      </c>
      <c r="P6" s="7">
        <v>0</v>
      </c>
      <c r="Q6" s="7">
        <v>0.11260805599283184</v>
      </c>
      <c r="R6" s="7">
        <v>0.2660294117646983</v>
      </c>
      <c r="S6" s="7">
        <v>0.1351603181645209</v>
      </c>
      <c r="T6" s="7">
        <v>0</v>
      </c>
      <c r="U6" s="7">
        <v>0.22732234842990312</v>
      </c>
      <c r="V6" s="7">
        <v>0.57447706029033652</v>
      </c>
      <c r="W6" s="7">
        <v>0.45146570956522436</v>
      </c>
      <c r="X6" s="7">
        <v>0.31301109318478515</v>
      </c>
      <c r="Y6" s="7">
        <v>0.15020084143956008</v>
      </c>
      <c r="Z6" s="7">
        <v>8.8462868955675126E-3</v>
      </c>
      <c r="AA6" s="1"/>
      <c r="AB6" s="108">
        <f t="shared" si="1"/>
        <v>0.11380776298410433</v>
      </c>
      <c r="AD6" s="17" t="e">
        <f>VLOOKUP(A6,'atualizar mensalmente'!$A$5:$P$452,16,FALSE)</f>
        <v>#N/A</v>
      </c>
    </row>
    <row r="7" spans="1:30">
      <c r="A7" s="6">
        <v>2202003</v>
      </c>
      <c r="B7" s="160" t="s">
        <v>10</v>
      </c>
      <c r="C7" s="14">
        <v>-2.25</v>
      </c>
      <c r="D7" s="14">
        <v>-0.6</v>
      </c>
      <c r="E7" s="14">
        <v>-0.26</v>
      </c>
      <c r="F7" s="14">
        <v>0.32</v>
      </c>
      <c r="G7" s="14">
        <v>2.4500000000000002</v>
      </c>
      <c r="H7" s="14">
        <v>4.43</v>
      </c>
      <c r="I7" s="14">
        <v>0</v>
      </c>
      <c r="J7" s="7">
        <v>-6.5953129777381969</v>
      </c>
      <c r="K7" s="7">
        <v>-0.89480091711728749</v>
      </c>
      <c r="L7" s="7">
        <v>8.5309800116747549</v>
      </c>
      <c r="M7" s="7">
        <v>5.4458007680790121</v>
      </c>
      <c r="N7" s="7">
        <v>1.2142126816440439</v>
      </c>
      <c r="O7" s="7">
        <v>1.6251027319370552</v>
      </c>
      <c r="P7" s="7">
        <v>2.3700229448614758</v>
      </c>
      <c r="Q7" s="7">
        <v>1.7923105399635775</v>
      </c>
      <c r="R7" s="7">
        <v>0.6766482604556836</v>
      </c>
      <c r="S7" s="7">
        <v>0.18934435719798812</v>
      </c>
      <c r="T7" s="7">
        <v>9.8099747072267054E-2</v>
      </c>
      <c r="U7" s="7">
        <v>0</v>
      </c>
      <c r="V7" s="7">
        <v>0.22052553693505447</v>
      </c>
      <c r="W7" s="7">
        <v>0.69111220722152433</v>
      </c>
      <c r="X7" s="7">
        <v>0.69411352330111298</v>
      </c>
      <c r="Y7" s="7">
        <v>-0.42596253174499821</v>
      </c>
      <c r="Z7" s="7">
        <v>-1.8643559935034946</v>
      </c>
      <c r="AA7" s="1"/>
      <c r="AB7" s="108">
        <f t="shared" si="1"/>
        <v>9.163637563584226E-2</v>
      </c>
      <c r="AD7" s="17" t="e">
        <f>VLOOKUP(A7,'atualizar mensalmente'!$A$5:$P$452,16,FALSE)</f>
        <v>#N/A</v>
      </c>
    </row>
    <row r="8" spans="1:30">
      <c r="A8" s="6">
        <v>5101001</v>
      </c>
      <c r="B8" s="160" t="s">
        <v>11</v>
      </c>
      <c r="C8" s="14">
        <v>0.83</v>
      </c>
      <c r="D8" s="14">
        <v>2.84</v>
      </c>
      <c r="E8" s="14">
        <v>3.24</v>
      </c>
      <c r="F8" s="14">
        <v>2.33</v>
      </c>
      <c r="G8" s="14">
        <v>1.2210150352299531</v>
      </c>
      <c r="H8" s="14">
        <v>0.31</v>
      </c>
      <c r="I8" s="14">
        <v>0.39</v>
      </c>
      <c r="J8" s="7">
        <v>0.70748723775081912</v>
      </c>
      <c r="K8" s="7">
        <v>0.47560673089729938</v>
      </c>
      <c r="L8" s="7">
        <v>0.24737442707616761</v>
      </c>
      <c r="M8" s="7">
        <v>0.14460207582748988</v>
      </c>
      <c r="N8" s="7">
        <v>0</v>
      </c>
      <c r="O8" s="7">
        <v>0</v>
      </c>
      <c r="P8" s="7">
        <v>0</v>
      </c>
      <c r="Q8" s="7">
        <v>0.76931471533320728</v>
      </c>
      <c r="R8" s="7">
        <v>1.6374562947183176</v>
      </c>
      <c r="S8" s="7">
        <v>0.92639199915817183</v>
      </c>
      <c r="T8" s="7">
        <v>0</v>
      </c>
      <c r="U8" s="7">
        <v>0</v>
      </c>
      <c r="V8" s="7">
        <v>0</v>
      </c>
      <c r="W8" s="7">
        <v>0</v>
      </c>
      <c r="X8" s="7">
        <v>0</v>
      </c>
      <c r="Y8" s="7">
        <v>0</v>
      </c>
      <c r="Z8" s="7">
        <v>9.779695281115686E-3</v>
      </c>
      <c r="AA8" s="1"/>
      <c r="AB8" s="108">
        <f t="shared" si="1"/>
        <v>8.3278932892827839E-2</v>
      </c>
      <c r="AD8" s="17" t="e">
        <f>VLOOKUP(A8,'atualizar mensalmente'!$A$5:$P$452,16,FALSE)</f>
        <v>#N/A</v>
      </c>
    </row>
    <row r="9" spans="1:30">
      <c r="A9" s="6">
        <v>5101002</v>
      </c>
      <c r="B9" s="160" t="s">
        <v>12</v>
      </c>
      <c r="C9" s="14">
        <v>0.17</v>
      </c>
      <c r="D9" s="14">
        <v>0.39</v>
      </c>
      <c r="E9" s="14">
        <v>0.25</v>
      </c>
      <c r="F9" s="14">
        <v>0.03</v>
      </c>
      <c r="G9" s="14">
        <v>0</v>
      </c>
      <c r="H9" s="14">
        <v>0</v>
      </c>
      <c r="I9" s="14">
        <v>0</v>
      </c>
      <c r="J9" s="7">
        <v>0</v>
      </c>
      <c r="K9" s="7">
        <v>0</v>
      </c>
      <c r="L9" s="7">
        <v>0</v>
      </c>
      <c r="M9" s="7">
        <v>0</v>
      </c>
      <c r="N9" s="7">
        <v>0</v>
      </c>
      <c r="O9" s="7">
        <v>0</v>
      </c>
      <c r="P9" s="7">
        <v>0</v>
      </c>
      <c r="Q9" s="7">
        <v>0</v>
      </c>
      <c r="R9" s="7">
        <v>0</v>
      </c>
      <c r="S9" s="7">
        <v>0</v>
      </c>
      <c r="T9" s="7">
        <v>0</v>
      </c>
      <c r="U9" s="7">
        <v>0</v>
      </c>
      <c r="V9" s="7">
        <v>0</v>
      </c>
      <c r="W9" s="7">
        <v>0</v>
      </c>
      <c r="X9" s="7">
        <v>0</v>
      </c>
      <c r="Y9" s="7">
        <v>0</v>
      </c>
      <c r="Z9" s="7">
        <v>0</v>
      </c>
      <c r="AA9" s="1"/>
      <c r="AB9" s="108">
        <f t="shared" si="1"/>
        <v>4.2011699999999763E-3</v>
      </c>
      <c r="AD9" s="17" t="e">
        <f>VLOOKUP(A9,'atualizar mensalmente'!$A$5:$P$452,16,FALSE)</f>
        <v>#N/A</v>
      </c>
    </row>
    <row r="10" spans="1:30">
      <c r="A10" s="6">
        <v>5101004</v>
      </c>
      <c r="B10" s="160" t="s">
        <v>13</v>
      </c>
      <c r="C10" s="14">
        <v>0</v>
      </c>
      <c r="D10" s="14">
        <v>0</v>
      </c>
      <c r="E10" s="14">
        <v>0.96</v>
      </c>
      <c r="F10" s="14">
        <v>2.2999999999999998</v>
      </c>
      <c r="G10" s="14">
        <v>1.55</v>
      </c>
      <c r="H10" s="14">
        <v>0.2</v>
      </c>
      <c r="I10" s="14">
        <v>0</v>
      </c>
      <c r="J10" s="7">
        <v>0</v>
      </c>
      <c r="K10" s="7">
        <v>0</v>
      </c>
      <c r="L10" s="7">
        <v>0</v>
      </c>
      <c r="M10" s="7">
        <v>0</v>
      </c>
      <c r="N10" s="7">
        <v>0</v>
      </c>
      <c r="O10" s="7">
        <v>0</v>
      </c>
      <c r="P10" s="7">
        <v>0</v>
      </c>
      <c r="Q10" s="7">
        <v>0</v>
      </c>
      <c r="R10" s="7">
        <v>0</v>
      </c>
      <c r="S10" s="7">
        <v>0</v>
      </c>
      <c r="T10" s="7">
        <v>0</v>
      </c>
      <c r="U10" s="7">
        <v>0</v>
      </c>
      <c r="V10" s="7">
        <v>0</v>
      </c>
      <c r="W10" s="7">
        <v>0</v>
      </c>
      <c r="X10" s="7">
        <v>0</v>
      </c>
      <c r="Y10" s="7">
        <v>0</v>
      </c>
      <c r="Z10" s="7">
        <v>0</v>
      </c>
      <c r="AA10" s="1"/>
      <c r="AB10" s="108">
        <f t="shared" si="1"/>
        <v>2.5045999999999902E-2</v>
      </c>
      <c r="AD10" s="17" t="e">
        <f>VLOOKUP(A10,'atualizar mensalmente'!$A$5:$P$452,16,FALSE)</f>
        <v>#N/A</v>
      </c>
    </row>
    <row r="11" spans="1:30">
      <c r="A11" s="6">
        <v>5101006</v>
      </c>
      <c r="B11" s="160" t="s">
        <v>14</v>
      </c>
      <c r="C11" s="14">
        <v>1.87</v>
      </c>
      <c r="D11" s="14">
        <v>3.55</v>
      </c>
      <c r="E11" s="14">
        <v>3.9358385985648523</v>
      </c>
      <c r="F11" s="14">
        <v>2.91</v>
      </c>
      <c r="G11" s="14">
        <v>1.59</v>
      </c>
      <c r="H11" s="14">
        <v>0.44</v>
      </c>
      <c r="I11" s="14">
        <v>-0.36</v>
      </c>
      <c r="J11" s="7">
        <v>-0.39945059288537554</v>
      </c>
      <c r="K11" s="7">
        <v>0</v>
      </c>
      <c r="L11" s="7">
        <v>7.3050864765305742E-2</v>
      </c>
      <c r="M11" s="7">
        <v>0.23552498768237976</v>
      </c>
      <c r="N11" s="7">
        <v>0.2774497689109291</v>
      </c>
      <c r="O11" s="7">
        <v>0.28018271563620312</v>
      </c>
      <c r="P11" s="7">
        <v>0.43654641321221344</v>
      </c>
      <c r="Q11" s="7">
        <v>0.20136721711360234</v>
      </c>
      <c r="R11" s="7">
        <v>1.3154693373846669E-2</v>
      </c>
      <c r="S11" s="7">
        <v>0.28056345008902583</v>
      </c>
      <c r="T11" s="7">
        <v>0.64665062781309568</v>
      </c>
      <c r="U11" s="7">
        <v>0.34669503808121338</v>
      </c>
      <c r="V11" s="7">
        <v>4.6327274530173115E-2</v>
      </c>
      <c r="W11" s="7">
        <v>0</v>
      </c>
      <c r="X11" s="7">
        <v>0</v>
      </c>
      <c r="Y11" s="7">
        <v>0</v>
      </c>
      <c r="Z11" s="7">
        <v>0</v>
      </c>
      <c r="AA11" s="1"/>
      <c r="AB11" s="108">
        <f t="shared" si="1"/>
        <v>8.2046474146478587E-2</v>
      </c>
      <c r="AD11" s="17" t="e">
        <f>VLOOKUP(A11,'atualizar mensalmente'!$A$5:$P$452,16,FALSE)</f>
        <v>#N/A</v>
      </c>
    </row>
    <row r="12" spans="1:30">
      <c r="A12" s="6">
        <v>5101007</v>
      </c>
      <c r="B12" s="160" t="s">
        <v>15</v>
      </c>
      <c r="C12" s="14">
        <v>0.79</v>
      </c>
      <c r="D12" s="14">
        <v>0.04</v>
      </c>
      <c r="E12" s="14">
        <v>-0.05</v>
      </c>
      <c r="F12" s="14">
        <v>-0.05</v>
      </c>
      <c r="G12" s="14">
        <v>-7.0000000000000007E-2</v>
      </c>
      <c r="H12" s="14">
        <v>-1.1299999999999999</v>
      </c>
      <c r="I12" s="14">
        <v>-1.17</v>
      </c>
      <c r="J12" s="7">
        <v>-0.2</v>
      </c>
      <c r="K12" s="7">
        <v>0</v>
      </c>
      <c r="L12" s="7">
        <v>0</v>
      </c>
      <c r="M12" s="7">
        <v>0</v>
      </c>
      <c r="N12" s="7">
        <v>0</v>
      </c>
      <c r="O12" s="7">
        <v>2.1367488581227434</v>
      </c>
      <c r="P12" s="7">
        <v>4.6899757307280225</v>
      </c>
      <c r="Q12" s="7">
        <v>2.8033505803622072</v>
      </c>
      <c r="R12" s="7">
        <v>0.29613558233061443</v>
      </c>
      <c r="S12" s="7">
        <v>0</v>
      </c>
      <c r="T12" s="7">
        <v>0</v>
      </c>
      <c r="U12" s="7">
        <v>0</v>
      </c>
      <c r="V12" s="7">
        <v>0</v>
      </c>
      <c r="W12" s="7">
        <v>0</v>
      </c>
      <c r="X12" s="7">
        <v>0</v>
      </c>
      <c r="Y12" s="7">
        <v>0</v>
      </c>
      <c r="Z12" s="7">
        <v>0</v>
      </c>
      <c r="AA12" s="1"/>
      <c r="AB12" s="108">
        <f t="shared" si="1"/>
        <v>3.5954916915253987E-2</v>
      </c>
      <c r="AD12" s="17" t="e">
        <f>VLOOKUP(A12,'atualizar mensalmente'!$A$5:$P$452,16,FALSE)</f>
        <v>#N/A</v>
      </c>
    </row>
    <row r="13" spans="1:30">
      <c r="A13" s="6">
        <v>5101011</v>
      </c>
      <c r="B13" s="160" t="s">
        <v>16</v>
      </c>
      <c r="C13" s="14">
        <v>0</v>
      </c>
      <c r="D13" s="14">
        <v>0</v>
      </c>
      <c r="E13" s="14">
        <v>0</v>
      </c>
      <c r="F13" s="14">
        <v>0</v>
      </c>
      <c r="G13" s="14">
        <v>0</v>
      </c>
      <c r="H13" s="14">
        <v>0</v>
      </c>
      <c r="I13" s="14">
        <v>0.5</v>
      </c>
      <c r="J13" s="7">
        <v>1.1196124166961599</v>
      </c>
      <c r="K13" s="7">
        <v>0.71604283133871371</v>
      </c>
      <c r="L13" s="7">
        <v>0.1220445860930546</v>
      </c>
      <c r="M13" s="7">
        <v>0</v>
      </c>
      <c r="N13" s="7">
        <v>0</v>
      </c>
      <c r="O13" s="7">
        <v>0</v>
      </c>
      <c r="P13" s="7">
        <v>0</v>
      </c>
      <c r="Q13" s="7">
        <v>0</v>
      </c>
      <c r="R13" s="7">
        <v>0</v>
      </c>
      <c r="S13" s="7">
        <v>0</v>
      </c>
      <c r="T13" s="7">
        <v>0</v>
      </c>
      <c r="U13" s="7">
        <v>0</v>
      </c>
      <c r="V13" s="7">
        <v>0</v>
      </c>
      <c r="W13" s="7">
        <v>0</v>
      </c>
      <c r="X13" s="7">
        <v>0</v>
      </c>
      <c r="Y13" s="7">
        <v>0</v>
      </c>
      <c r="Z13" s="7">
        <v>0</v>
      </c>
      <c r="AA13" s="1"/>
      <c r="AB13" s="108">
        <f t="shared" si="1"/>
        <v>1.243023429129031E-2</v>
      </c>
      <c r="AD13" s="17" t="e">
        <f>VLOOKUP(A13,'atualizar mensalmente'!$A$5:$P$452,16,FALSE)</f>
        <v>#N/A</v>
      </c>
    </row>
    <row r="14" spans="1:30">
      <c r="A14" s="6">
        <v>5101022</v>
      </c>
      <c r="B14" s="160" t="s">
        <v>17</v>
      </c>
      <c r="C14" s="14">
        <v>0</v>
      </c>
      <c r="D14" s="14">
        <v>0</v>
      </c>
      <c r="E14" s="14">
        <v>0</v>
      </c>
      <c r="F14" s="14">
        <v>0</v>
      </c>
      <c r="G14" s="14">
        <v>0</v>
      </c>
      <c r="H14" s="14">
        <v>0</v>
      </c>
      <c r="I14" s="14">
        <v>-20.350000000000001</v>
      </c>
      <c r="J14" s="7">
        <v>-12</v>
      </c>
      <c r="K14" s="7">
        <v>-0.5</v>
      </c>
      <c r="L14" s="7">
        <v>0</v>
      </c>
      <c r="M14" s="7">
        <v>0</v>
      </c>
      <c r="N14" s="7">
        <v>0</v>
      </c>
      <c r="O14" s="7">
        <v>2.1367488581227434</v>
      </c>
      <c r="P14" s="7">
        <v>4.6899757307280225</v>
      </c>
      <c r="Q14" s="7">
        <v>2.8033505803622072</v>
      </c>
      <c r="R14" s="7">
        <v>0.29613558233061443</v>
      </c>
      <c r="S14" s="7">
        <v>0</v>
      </c>
      <c r="T14" s="7">
        <v>0</v>
      </c>
      <c r="U14" s="7">
        <v>0</v>
      </c>
      <c r="V14" s="7">
        <v>0</v>
      </c>
      <c r="W14" s="7">
        <v>0</v>
      </c>
      <c r="X14" s="7">
        <v>0</v>
      </c>
      <c r="Y14" s="7">
        <v>0</v>
      </c>
      <c r="Z14" s="7">
        <v>0</v>
      </c>
      <c r="AA14" s="1"/>
      <c r="AB14" s="108">
        <f t="shared" si="1"/>
        <v>-7.6000000000000068E-2</v>
      </c>
      <c r="AD14" s="17" t="e">
        <f>VLOOKUP(A14,'atualizar mensalmente'!$A$5:$P$452,16,FALSE)</f>
        <v>#N/A</v>
      </c>
    </row>
    <row r="15" spans="1:30">
      <c r="A15" s="6">
        <v>5102004</v>
      </c>
      <c r="B15" s="160" t="s">
        <v>18</v>
      </c>
      <c r="C15" s="14">
        <v>0.35</v>
      </c>
      <c r="D15" s="14">
        <v>0.35</v>
      </c>
      <c r="E15" s="14">
        <v>0.35</v>
      </c>
      <c r="F15" s="14">
        <v>0.35</v>
      </c>
      <c r="G15" s="14">
        <v>0.35</v>
      </c>
      <c r="H15" s="14">
        <v>0.35</v>
      </c>
      <c r="I15" s="14">
        <v>0.35</v>
      </c>
      <c r="J15" s="7">
        <v>0.35</v>
      </c>
      <c r="K15" s="7">
        <v>0.35</v>
      </c>
      <c r="L15" s="7">
        <v>0.35</v>
      </c>
      <c r="M15" s="7">
        <v>0.35</v>
      </c>
      <c r="N15" s="7">
        <v>0.35</v>
      </c>
      <c r="O15" s="7">
        <v>0.35</v>
      </c>
      <c r="P15" s="7">
        <v>0.35</v>
      </c>
      <c r="Q15" s="7">
        <v>0.35</v>
      </c>
      <c r="R15" s="7">
        <v>0.35</v>
      </c>
      <c r="S15" s="7">
        <v>0.35</v>
      </c>
      <c r="T15" s="7">
        <v>0.35</v>
      </c>
      <c r="U15" s="7">
        <v>0.35</v>
      </c>
      <c r="V15" s="7">
        <v>0.35</v>
      </c>
      <c r="W15" s="7">
        <v>0.35</v>
      </c>
      <c r="X15" s="7">
        <v>0.35</v>
      </c>
      <c r="Y15" s="7">
        <v>0.35</v>
      </c>
      <c r="Z15" s="7">
        <v>0.35</v>
      </c>
      <c r="AA15" s="1"/>
      <c r="AB15" s="108">
        <f t="shared" si="1"/>
        <v>4.2818007198614838E-2</v>
      </c>
      <c r="AD15" s="17" t="e">
        <f>VLOOKUP(A15,'atualizar mensalmente'!$A$5:$P$452,16,FALSE)</f>
        <v>#N/A</v>
      </c>
    </row>
    <row r="16" spans="1:30">
      <c r="A16" s="6">
        <v>5102006</v>
      </c>
      <c r="B16" s="160" t="s">
        <v>19</v>
      </c>
      <c r="C16" s="14">
        <v>0</v>
      </c>
      <c r="D16" s="14">
        <v>0</v>
      </c>
      <c r="E16" s="14">
        <v>0</v>
      </c>
      <c r="F16" s="14">
        <v>0</v>
      </c>
      <c r="G16" s="14">
        <v>0</v>
      </c>
      <c r="H16" s="14">
        <v>0</v>
      </c>
      <c r="I16" s="14">
        <v>0</v>
      </c>
      <c r="J16" s="7">
        <v>0</v>
      </c>
      <c r="K16" s="7">
        <v>0</v>
      </c>
      <c r="L16" s="7">
        <v>0</v>
      </c>
      <c r="M16" s="7">
        <v>0</v>
      </c>
      <c r="N16" s="7">
        <v>0</v>
      </c>
      <c r="O16" s="7">
        <v>0</v>
      </c>
      <c r="P16" s="7">
        <v>0</v>
      </c>
      <c r="Q16" s="7">
        <v>0</v>
      </c>
      <c r="R16" s="7">
        <v>0</v>
      </c>
      <c r="S16" s="7">
        <v>0</v>
      </c>
      <c r="T16" s="7">
        <v>0</v>
      </c>
      <c r="U16" s="7">
        <v>0</v>
      </c>
      <c r="V16" s="7">
        <v>0</v>
      </c>
      <c r="W16" s="7">
        <v>0</v>
      </c>
      <c r="X16" s="7">
        <v>0</v>
      </c>
      <c r="Y16" s="7">
        <v>0</v>
      </c>
      <c r="Z16" s="7">
        <v>0</v>
      </c>
      <c r="AA16" s="1"/>
      <c r="AB16" s="108">
        <f t="shared" si="1"/>
        <v>0</v>
      </c>
      <c r="AD16" s="17" t="e">
        <f>VLOOKUP(A16,'atualizar mensalmente'!$A$5:$P$452,16,FALSE)</f>
        <v>#N/A</v>
      </c>
    </row>
    <row r="17" spans="1:30">
      <c r="A17" s="6">
        <v>5102015</v>
      </c>
      <c r="B17" s="160" t="s">
        <v>20</v>
      </c>
      <c r="C17" s="14">
        <v>0.9</v>
      </c>
      <c r="D17" s="14">
        <v>0.13</v>
      </c>
      <c r="E17" s="14">
        <v>0</v>
      </c>
      <c r="F17" s="14">
        <v>0</v>
      </c>
      <c r="G17" s="14">
        <v>0</v>
      </c>
      <c r="H17" s="14">
        <v>0.01</v>
      </c>
      <c r="I17" s="14">
        <v>0</v>
      </c>
      <c r="J17" s="7">
        <v>0.30508617739464444</v>
      </c>
      <c r="K17" s="7">
        <v>0.58269500924214668</v>
      </c>
      <c r="L17" s="7">
        <v>0.26662384506355302</v>
      </c>
      <c r="M17" s="7">
        <v>0.13933744670201434</v>
      </c>
      <c r="N17" s="7">
        <v>0.3094641509433963</v>
      </c>
      <c r="O17" s="7">
        <v>1.4316691876559868</v>
      </c>
      <c r="P17" s="7">
        <v>2.7062373544926435</v>
      </c>
      <c r="Q17" s="7">
        <v>1.7943785072933689</v>
      </c>
      <c r="R17" s="7">
        <v>0.48034204475568204</v>
      </c>
      <c r="S17" s="7">
        <v>0.16970694705295034</v>
      </c>
      <c r="T17" s="7">
        <v>0</v>
      </c>
      <c r="U17" s="7">
        <v>0</v>
      </c>
      <c r="V17" s="7">
        <v>0.10079072278831921</v>
      </c>
      <c r="W17" s="7">
        <v>0.40816578231463851</v>
      </c>
      <c r="X17" s="7">
        <v>0.576063180325462</v>
      </c>
      <c r="Y17" s="7">
        <v>0.55854764334099882</v>
      </c>
      <c r="Z17" s="7">
        <v>0.57734641592514557</v>
      </c>
      <c r="AA17" s="1"/>
      <c r="AB17" s="108">
        <f t="shared" si="1"/>
        <v>5.5696637666222459E-2</v>
      </c>
      <c r="AD17" s="17" t="e">
        <f>VLOOKUP(A17,'atualizar mensalmente'!$A$5:$P$452,16,FALSE)</f>
        <v>#N/A</v>
      </c>
    </row>
    <row r="18" spans="1:30">
      <c r="A18" s="6">
        <v>5104001</v>
      </c>
      <c r="B18" s="160" t="s">
        <v>21</v>
      </c>
      <c r="C18" s="14">
        <v>2.2999999999999998</v>
      </c>
      <c r="D18" s="14">
        <v>2</v>
      </c>
      <c r="E18" s="14">
        <v>0.7</v>
      </c>
      <c r="F18" s="14">
        <v>-0.21</v>
      </c>
      <c r="G18" s="14">
        <v>-1.06</v>
      </c>
      <c r="H18" s="14">
        <v>-2.21</v>
      </c>
      <c r="I18" s="14">
        <v>-2.2400000000000002</v>
      </c>
      <c r="J18" s="7">
        <v>-1.7</v>
      </c>
      <c r="K18" s="7">
        <v>-0.6</v>
      </c>
      <c r="L18" s="7">
        <v>0.7</v>
      </c>
      <c r="M18" s="7">
        <v>0.8</v>
      </c>
      <c r="N18" s="7">
        <v>0.3</v>
      </c>
      <c r="O18" s="7">
        <v>-0.2</v>
      </c>
      <c r="P18" s="7">
        <v>-0.3</v>
      </c>
      <c r="Q18" s="7">
        <v>-0.2</v>
      </c>
      <c r="R18" s="7">
        <v>0.05</v>
      </c>
      <c r="S18" s="7">
        <v>0.24637083162677698</v>
      </c>
      <c r="T18" s="7">
        <v>0.75</v>
      </c>
      <c r="U18" s="7">
        <v>1</v>
      </c>
      <c r="V18" s="7">
        <v>0.45</v>
      </c>
      <c r="W18" s="7">
        <v>0.8</v>
      </c>
      <c r="X18" s="7">
        <v>1.3</v>
      </c>
      <c r="Y18" s="7">
        <v>1.2</v>
      </c>
      <c r="Z18" s="7">
        <v>1</v>
      </c>
      <c r="AA18" s="1"/>
      <c r="AB18" s="108">
        <f t="shared" si="1"/>
        <v>2.0712958120823854E-2</v>
      </c>
      <c r="AD18" s="17" t="e">
        <f>VLOOKUP(A18,'atualizar mensalmente'!$A$5:$P$452,16,FALSE)</f>
        <v>#N/A</v>
      </c>
    </row>
    <row r="19" spans="1:30">
      <c r="A19" s="6">
        <v>5104003</v>
      </c>
      <c r="B19" s="160" t="s">
        <v>22</v>
      </c>
      <c r="C19" s="14">
        <v>2</v>
      </c>
      <c r="D19" s="14">
        <v>2.5</v>
      </c>
      <c r="E19" s="14">
        <v>0.5</v>
      </c>
      <c r="F19" s="14">
        <v>0.42</v>
      </c>
      <c r="G19" s="14">
        <v>-1.06</v>
      </c>
      <c r="H19" s="14">
        <v>-1.38</v>
      </c>
      <c r="I19" s="14">
        <v>-1.31</v>
      </c>
      <c r="J19" s="7">
        <v>-0.8</v>
      </c>
      <c r="K19" s="7">
        <v>0.45</v>
      </c>
      <c r="L19" s="7">
        <v>2</v>
      </c>
      <c r="M19" s="7">
        <v>1.4</v>
      </c>
      <c r="N19" s="7">
        <v>0.3</v>
      </c>
      <c r="O19" s="7">
        <v>0.05</v>
      </c>
      <c r="P19" s="7">
        <v>0.05</v>
      </c>
      <c r="Q19" s="7">
        <v>0.05</v>
      </c>
      <c r="R19" s="7">
        <v>0.05</v>
      </c>
      <c r="S19" s="7">
        <v>0.35</v>
      </c>
      <c r="T19" s="7">
        <v>1.25</v>
      </c>
      <c r="U19" s="7">
        <v>1.75</v>
      </c>
      <c r="V19" s="7">
        <v>0.7</v>
      </c>
      <c r="W19" s="7">
        <v>0.05</v>
      </c>
      <c r="X19" s="7">
        <v>0.05</v>
      </c>
      <c r="Y19" s="7">
        <v>0.05</v>
      </c>
      <c r="Z19" s="7">
        <v>0.05</v>
      </c>
      <c r="AA19" s="1"/>
      <c r="AB19" s="108">
        <f t="shared" si="1"/>
        <v>5.2482132830224515E-2</v>
      </c>
      <c r="AD19" s="17" t="e">
        <f>VLOOKUP(A19,'atualizar mensalmente'!$A$5:$P$452,16,FALSE)</f>
        <v>#N/A</v>
      </c>
    </row>
    <row r="20" spans="1:30">
      <c r="A20" s="6">
        <v>5104005</v>
      </c>
      <c r="B20" s="160" t="s">
        <v>23</v>
      </c>
      <c r="C20" s="14">
        <v>0.4</v>
      </c>
      <c r="D20" s="14">
        <v>0.7</v>
      </c>
      <c r="E20" s="14">
        <v>0.2</v>
      </c>
      <c r="F20" s="14">
        <v>1.62</v>
      </c>
      <c r="G20" s="14">
        <v>1.06</v>
      </c>
      <c r="H20" s="14">
        <v>0.84</v>
      </c>
      <c r="I20" s="14">
        <v>1.3</v>
      </c>
      <c r="J20" s="7">
        <v>1</v>
      </c>
      <c r="K20" s="7">
        <v>0.05</v>
      </c>
      <c r="L20" s="7">
        <v>0.05</v>
      </c>
      <c r="M20" s="7">
        <v>0.05</v>
      </c>
      <c r="N20" s="7">
        <v>0.05</v>
      </c>
      <c r="O20" s="7">
        <v>0.05</v>
      </c>
      <c r="P20" s="7">
        <v>0.05</v>
      </c>
      <c r="Q20" s="7">
        <v>0.05</v>
      </c>
      <c r="R20" s="7">
        <v>0.05</v>
      </c>
      <c r="S20" s="7">
        <v>0.05</v>
      </c>
      <c r="T20" s="7">
        <v>0.05</v>
      </c>
      <c r="U20" s="7">
        <v>0.05</v>
      </c>
      <c r="V20" s="7">
        <v>0.05</v>
      </c>
      <c r="W20" s="7">
        <v>0.05</v>
      </c>
      <c r="X20" s="7">
        <v>0.05</v>
      </c>
      <c r="Y20" s="7">
        <v>0.05</v>
      </c>
      <c r="Z20" s="7">
        <v>0.05</v>
      </c>
      <c r="AA20" s="1"/>
      <c r="AB20" s="108">
        <f t="shared" si="1"/>
        <v>4.6404541083576056E-2</v>
      </c>
      <c r="AD20" s="17" t="e">
        <f>VLOOKUP(A20,'atualizar mensalmente'!$A$5:$P$452,16,FALSE)</f>
        <v>#N/A</v>
      </c>
    </row>
    <row r="21" spans="1:30">
      <c r="A21" s="6">
        <v>6101</v>
      </c>
      <c r="B21" s="131" t="s">
        <v>24</v>
      </c>
      <c r="C21" s="14">
        <v>0.1</v>
      </c>
      <c r="D21" s="14">
        <v>0.47</v>
      </c>
      <c r="E21" s="14">
        <v>0.56999999999999995</v>
      </c>
      <c r="F21" s="14">
        <v>0.24</v>
      </c>
      <c r="G21" s="14">
        <v>0.18</v>
      </c>
      <c r="H21" s="14">
        <v>0.4</v>
      </c>
      <c r="I21" s="14">
        <v>0.86</v>
      </c>
      <c r="J21" s="7">
        <v>1.8</v>
      </c>
      <c r="K21" s="7">
        <v>1.95</v>
      </c>
      <c r="L21" s="7">
        <v>1.1499999999999999</v>
      </c>
      <c r="M21" s="7">
        <v>0.35</v>
      </c>
      <c r="N21" s="7">
        <v>0.2</v>
      </c>
      <c r="O21" s="7">
        <v>0.1</v>
      </c>
      <c r="P21" s="7">
        <v>0.05</v>
      </c>
      <c r="Q21" s="7">
        <v>0</v>
      </c>
      <c r="R21" s="7">
        <v>0</v>
      </c>
      <c r="S21" s="7">
        <v>0</v>
      </c>
      <c r="T21" s="7">
        <v>0</v>
      </c>
      <c r="U21" s="7">
        <v>0</v>
      </c>
      <c r="V21" s="7">
        <v>0</v>
      </c>
      <c r="W21" s="7">
        <v>0</v>
      </c>
      <c r="X21" s="7">
        <v>0</v>
      </c>
      <c r="Y21" s="7">
        <v>0</v>
      </c>
      <c r="Z21" s="7">
        <v>0</v>
      </c>
      <c r="AA21" s="1"/>
      <c r="AB21" s="108">
        <f t="shared" si="1"/>
        <v>4.3781638244128063E-2</v>
      </c>
      <c r="AD21" s="17" t="e">
        <f>VLOOKUP(A21,'atualizar mensalmente'!$A$5:$P$452,16,FALSE)</f>
        <v>#N/A</v>
      </c>
    </row>
    <row r="22" spans="1:30">
      <c r="A22" s="6">
        <v>6203001</v>
      </c>
      <c r="B22" s="131" t="s">
        <v>25</v>
      </c>
      <c r="C22" s="14">
        <v>1.07</v>
      </c>
      <c r="D22" s="14">
        <v>1.07</v>
      </c>
      <c r="E22" s="14">
        <v>1.07</v>
      </c>
      <c r="F22" s="14">
        <v>1.07</v>
      </c>
      <c r="G22" s="14">
        <v>1.07</v>
      </c>
      <c r="H22" s="14">
        <v>1.07</v>
      </c>
      <c r="I22" s="14">
        <v>1.07</v>
      </c>
      <c r="J22" s="7">
        <v>1.07</v>
      </c>
      <c r="K22" s="7">
        <v>1.07</v>
      </c>
      <c r="L22" s="7">
        <v>1.07</v>
      </c>
      <c r="M22" s="7">
        <v>1.07</v>
      </c>
      <c r="N22" s="7">
        <v>1.07</v>
      </c>
      <c r="O22" s="7">
        <v>0.8</v>
      </c>
      <c r="P22" s="7">
        <v>0.8</v>
      </c>
      <c r="Q22" s="7">
        <v>0.8</v>
      </c>
      <c r="R22" s="7">
        <v>0.8</v>
      </c>
      <c r="S22" s="7">
        <v>0.8</v>
      </c>
      <c r="T22" s="7">
        <v>0.8</v>
      </c>
      <c r="U22" s="7">
        <v>0.8</v>
      </c>
      <c r="V22" s="7">
        <v>0.8</v>
      </c>
      <c r="W22" s="7">
        <v>0.8</v>
      </c>
      <c r="X22" s="7">
        <v>0.8</v>
      </c>
      <c r="Y22" s="7">
        <v>0.8</v>
      </c>
      <c r="Z22" s="7">
        <v>0.8</v>
      </c>
      <c r="AA22" s="1"/>
      <c r="AB22" s="108">
        <f t="shared" si="1"/>
        <v>0.1181415519562059</v>
      </c>
      <c r="AD22" s="17" t="e">
        <f>VLOOKUP(A22,'atualizar mensalmente'!$A$5:$P$452,16,FALSE)</f>
        <v>#N/A</v>
      </c>
    </row>
    <row r="23" spans="1:30">
      <c r="A23" s="6">
        <v>7201063</v>
      </c>
      <c r="B23" s="131" t="s">
        <v>26</v>
      </c>
      <c r="C23" s="14">
        <v>0</v>
      </c>
      <c r="D23" s="14">
        <v>0</v>
      </c>
      <c r="E23" s="14">
        <v>0</v>
      </c>
      <c r="F23" s="14">
        <v>0</v>
      </c>
      <c r="G23" s="14">
        <v>0</v>
      </c>
      <c r="H23" s="14">
        <v>0</v>
      </c>
      <c r="I23" s="14">
        <v>0</v>
      </c>
      <c r="J23" s="7">
        <v>0</v>
      </c>
      <c r="K23" s="7">
        <v>0</v>
      </c>
      <c r="L23" s="7">
        <v>5.2136148323435521</v>
      </c>
      <c r="M23" s="7">
        <v>12.804318067342834</v>
      </c>
      <c r="N23" s="7">
        <v>9.3014437183352339</v>
      </c>
      <c r="O23" s="7">
        <v>1.9464520244219408</v>
      </c>
      <c r="P23" s="7">
        <v>0</v>
      </c>
      <c r="Q23" s="7">
        <v>0</v>
      </c>
      <c r="R23" s="7">
        <v>0</v>
      </c>
      <c r="S23" s="7">
        <v>0</v>
      </c>
      <c r="T23" s="7">
        <v>0</v>
      </c>
      <c r="U23" s="7">
        <v>0</v>
      </c>
      <c r="V23" s="7">
        <v>0</v>
      </c>
      <c r="W23" s="7">
        <v>0</v>
      </c>
      <c r="X23" s="7">
        <v>0</v>
      </c>
      <c r="Y23" s="7">
        <v>0</v>
      </c>
      <c r="Z23" s="7">
        <v>0</v>
      </c>
      <c r="AA23" s="1"/>
      <c r="AB23" s="108">
        <f t="shared" si="1"/>
        <v>0.14999999999999991</v>
      </c>
      <c r="AD23" s="17" t="e">
        <f>VLOOKUP(A23,'atualizar mensalmente'!$A$5:$P$452,16,FALSE)</f>
        <v>#N/A</v>
      </c>
    </row>
    <row r="24" spans="1:30">
      <c r="A24" s="6">
        <v>9101001</v>
      </c>
      <c r="B24" s="131" t="s">
        <v>27</v>
      </c>
      <c r="C24" s="14">
        <v>0</v>
      </c>
      <c r="D24" s="14">
        <v>0</v>
      </c>
      <c r="E24" s="14">
        <v>0</v>
      </c>
      <c r="F24" s="14">
        <v>0</v>
      </c>
      <c r="G24" s="14">
        <v>0</v>
      </c>
      <c r="H24" s="14">
        <v>0</v>
      </c>
      <c r="I24" s="14">
        <v>0</v>
      </c>
      <c r="J24" s="7">
        <v>1.1581828882255536</v>
      </c>
      <c r="K24" s="7">
        <v>3.0704068999746852</v>
      </c>
      <c r="L24" s="7">
        <v>2.7233195687977885</v>
      </c>
      <c r="M24" s="7">
        <v>0.81753492940406236</v>
      </c>
      <c r="N24" s="7">
        <v>0.57912641202003101</v>
      </c>
      <c r="O24" s="7">
        <v>2.5931054193990377</v>
      </c>
      <c r="P24" s="7">
        <v>3.5254567368724121</v>
      </c>
      <c r="Q24" s="7">
        <v>1.4931749792918447</v>
      </c>
      <c r="R24" s="7">
        <v>0</v>
      </c>
      <c r="S24" s="7">
        <v>0</v>
      </c>
      <c r="T24" s="7">
        <v>0</v>
      </c>
      <c r="U24" s="7">
        <v>0</v>
      </c>
      <c r="V24" s="7">
        <v>0</v>
      </c>
      <c r="W24" s="7">
        <v>0</v>
      </c>
      <c r="X24" s="7">
        <v>0</v>
      </c>
      <c r="Y24" s="7">
        <v>0</v>
      </c>
      <c r="Z24" s="7">
        <v>0</v>
      </c>
      <c r="AA24" s="1"/>
      <c r="AB24" s="108">
        <f t="shared" si="1"/>
        <v>8.1994565217391457E-2</v>
      </c>
      <c r="AD24" s="17" t="e">
        <f>VLOOKUP(A24,'atualizar mensalmente'!$A$5:$P$452,16,FALSE)</f>
        <v>#N/A</v>
      </c>
    </row>
    <row r="25" spans="1:30">
      <c r="A25" s="6">
        <v>9101002</v>
      </c>
      <c r="B25" s="131" t="s">
        <v>28</v>
      </c>
      <c r="C25" s="14">
        <v>0</v>
      </c>
      <c r="D25" s="14">
        <v>0</v>
      </c>
      <c r="E25" s="14">
        <v>0</v>
      </c>
      <c r="F25" s="14">
        <v>0</v>
      </c>
      <c r="G25" s="14">
        <v>-1.39</v>
      </c>
      <c r="H25" s="14">
        <v>-2.2400000000000002</v>
      </c>
      <c r="I25" s="14">
        <v>-1.43</v>
      </c>
      <c r="J25" s="7">
        <v>-0.6</v>
      </c>
      <c r="K25" s="7">
        <v>0.18</v>
      </c>
      <c r="L25" s="7">
        <v>0.02</v>
      </c>
      <c r="M25" s="7">
        <v>0</v>
      </c>
      <c r="N25" s="7">
        <v>0</v>
      </c>
      <c r="O25" s="7">
        <v>0</v>
      </c>
      <c r="P25" s="7">
        <v>0</v>
      </c>
      <c r="Q25" s="7">
        <v>0</v>
      </c>
      <c r="R25" s="7">
        <v>0</v>
      </c>
      <c r="S25" s="7">
        <v>0</v>
      </c>
      <c r="T25" s="7">
        <v>0</v>
      </c>
      <c r="U25" s="7">
        <v>0.39167088841176678</v>
      </c>
      <c r="V25" s="7">
        <v>0.90867918077360343</v>
      </c>
      <c r="W25" s="7">
        <v>0.60595575928246159</v>
      </c>
      <c r="X25" s="7">
        <v>9.0498478394307469E-2</v>
      </c>
      <c r="Y25" s="7">
        <v>0</v>
      </c>
      <c r="Z25" s="7">
        <v>0</v>
      </c>
      <c r="AA25" s="1"/>
      <c r="AB25" s="108">
        <f t="shared" si="1"/>
        <v>-1.8351965651200119E-2</v>
      </c>
      <c r="AD25" s="17" t="e">
        <f>VLOOKUP(A25,'atualizar mensalmente'!$A$5:$P$452,16,FALSE)</f>
        <v>#N/A</v>
      </c>
    </row>
    <row r="26" spans="1:30">
      <c r="A26" s="6">
        <v>9101003</v>
      </c>
      <c r="B26" s="131" t="s">
        <v>29</v>
      </c>
      <c r="C26" s="14">
        <v>0.46</v>
      </c>
      <c r="D26" s="14">
        <v>0.31</v>
      </c>
      <c r="E26" s="14">
        <v>0</v>
      </c>
      <c r="F26" s="14">
        <v>0.12</v>
      </c>
      <c r="G26" s="14">
        <v>-0.12</v>
      </c>
      <c r="H26" s="14">
        <v>-0.22</v>
      </c>
      <c r="I26" s="14">
        <v>0.61</v>
      </c>
      <c r="J26" s="7">
        <v>0.4</v>
      </c>
      <c r="K26" s="7">
        <v>0.15</v>
      </c>
      <c r="L26" s="7">
        <v>0.15</v>
      </c>
      <c r="M26" s="7">
        <v>0.15</v>
      </c>
      <c r="N26" s="7">
        <v>0.15</v>
      </c>
      <c r="O26" s="7">
        <v>0.15</v>
      </c>
      <c r="P26" s="7">
        <v>0.15</v>
      </c>
      <c r="Q26" s="7">
        <v>0.15</v>
      </c>
      <c r="R26" s="7">
        <v>0.15</v>
      </c>
      <c r="S26" s="7">
        <v>0.15</v>
      </c>
      <c r="T26" s="7">
        <v>0.15</v>
      </c>
      <c r="U26" s="7">
        <v>0.15</v>
      </c>
      <c r="V26" s="7">
        <v>0.15</v>
      </c>
      <c r="W26" s="7">
        <v>0.15</v>
      </c>
      <c r="X26" s="7">
        <v>0.15</v>
      </c>
      <c r="Y26" s="7">
        <v>0.15</v>
      </c>
      <c r="Z26" s="7">
        <v>0.15</v>
      </c>
      <c r="AA26" s="1"/>
      <c r="AB26" s="108">
        <f t="shared" si="1"/>
        <v>1.823943534512229E-2</v>
      </c>
      <c r="AD26" s="17" t="e">
        <f>VLOOKUP(A26,'atualizar mensalmente'!$A$5:$P$452,16,FALSE)</f>
        <v>#N/A</v>
      </c>
    </row>
    <row r="27" spans="1:30">
      <c r="A27" s="110" t="s">
        <v>210</v>
      </c>
      <c r="B27" s="110"/>
      <c r="C27" s="110"/>
      <c r="D27" s="110"/>
      <c r="E27" s="110"/>
      <c r="F27" s="110"/>
      <c r="G27" s="111"/>
      <c r="H27" s="111"/>
      <c r="I27" s="110"/>
      <c r="J27" s="110"/>
      <c r="K27" s="110"/>
      <c r="L27" s="110"/>
      <c r="M27" s="110"/>
      <c r="N27" s="110"/>
      <c r="O27" s="110"/>
      <c r="P27" s="110"/>
      <c r="Q27" s="110"/>
      <c r="R27" s="110"/>
      <c r="S27" s="110"/>
      <c r="T27" s="110"/>
      <c r="U27" s="110"/>
      <c r="V27" s="110"/>
      <c r="W27" s="110"/>
      <c r="X27" s="110"/>
      <c r="Y27" s="110"/>
      <c r="Z27" s="110"/>
      <c r="AA27" s="110"/>
      <c r="AB27" s="110"/>
    </row>
    <row r="28" spans="1:30">
      <c r="A28" s="8">
        <v>5104002</v>
      </c>
      <c r="B28" s="9" t="s">
        <v>30</v>
      </c>
      <c r="C28" s="14">
        <v>2.2799999999999998</v>
      </c>
      <c r="D28" s="14">
        <v>3.1</v>
      </c>
      <c r="E28" s="14">
        <v>2.2999999999999998</v>
      </c>
      <c r="F28" s="14">
        <v>-0.72</v>
      </c>
      <c r="G28" s="14">
        <v>-2.69</v>
      </c>
      <c r="H28" s="14">
        <v>-5.0999999999999996</v>
      </c>
      <c r="I28" s="14">
        <v>-5.48</v>
      </c>
      <c r="J28" s="7">
        <v>-4.3</v>
      </c>
      <c r="K28" s="7">
        <v>-2.2999999999999998</v>
      </c>
      <c r="L28" s="7">
        <v>-1</v>
      </c>
      <c r="M28" s="7">
        <v>-0.2</v>
      </c>
      <c r="N28" s="7">
        <v>-0.5</v>
      </c>
      <c r="O28" s="7">
        <v>-1</v>
      </c>
      <c r="P28" s="7">
        <v>-1</v>
      </c>
      <c r="Q28" s="7">
        <v>-0.8</v>
      </c>
      <c r="R28" s="7">
        <v>0</v>
      </c>
      <c r="S28" s="7">
        <v>0.25</v>
      </c>
      <c r="T28" s="7">
        <v>0.6</v>
      </c>
      <c r="U28" s="7">
        <v>2</v>
      </c>
      <c r="V28" s="7">
        <v>3</v>
      </c>
      <c r="W28" s="7">
        <v>3.5</v>
      </c>
      <c r="X28" s="7">
        <v>4</v>
      </c>
      <c r="Y28" s="7">
        <v>2</v>
      </c>
      <c r="Z28" s="7">
        <v>1</v>
      </c>
      <c r="AA28" s="1"/>
      <c r="AB28" s="108">
        <f t="shared" si="1"/>
        <v>-1.3307169774540273E-2</v>
      </c>
    </row>
    <row r="29" spans="1:30">
      <c r="A29" s="8">
        <v>7202</v>
      </c>
      <c r="B29" s="9" t="s">
        <v>208</v>
      </c>
      <c r="C29" s="14">
        <v>2.61</v>
      </c>
      <c r="D29" s="14">
        <v>0</v>
      </c>
      <c r="E29" s="14">
        <v>0</v>
      </c>
      <c r="F29" s="14">
        <v>0</v>
      </c>
      <c r="G29" s="14">
        <v>1.01</v>
      </c>
      <c r="H29" s="14">
        <v>1.68</v>
      </c>
      <c r="I29" s="14">
        <v>0.71</v>
      </c>
      <c r="J29" s="7">
        <v>0.05</v>
      </c>
      <c r="K29" s="7">
        <v>0</v>
      </c>
      <c r="L29" s="7">
        <v>0</v>
      </c>
      <c r="M29" s="7">
        <v>0</v>
      </c>
      <c r="N29" s="7">
        <v>0</v>
      </c>
      <c r="O29" s="7">
        <v>0</v>
      </c>
      <c r="P29" s="7">
        <v>0</v>
      </c>
      <c r="Q29" s="7">
        <v>0</v>
      </c>
      <c r="R29" s="7">
        <v>0</v>
      </c>
      <c r="S29" s="7">
        <v>2.2112386445666914</v>
      </c>
      <c r="T29" s="7">
        <v>4.6472856608910718</v>
      </c>
      <c r="U29" s="7">
        <v>2.7284292729599535</v>
      </c>
      <c r="V29" s="7">
        <v>0.33705063335507379</v>
      </c>
      <c r="W29" s="7">
        <v>0</v>
      </c>
      <c r="X29" s="7">
        <v>0</v>
      </c>
      <c r="Y29" s="7">
        <v>0</v>
      </c>
      <c r="Z29" s="7">
        <v>0</v>
      </c>
      <c r="AB29" s="108">
        <f t="shared" si="1"/>
        <v>6.8173819999999941E-2</v>
      </c>
    </row>
    <row r="30" spans="1:30">
      <c r="A30" s="8">
        <v>9101008</v>
      </c>
      <c r="B30" s="9" t="s">
        <v>209</v>
      </c>
      <c r="C30" s="14">
        <v>1.26</v>
      </c>
      <c r="D30" s="14">
        <v>1.67</v>
      </c>
      <c r="E30" s="14">
        <v>1.2</v>
      </c>
      <c r="F30" s="14">
        <v>0.85</v>
      </c>
      <c r="G30" s="14">
        <v>0.4</v>
      </c>
      <c r="H30" s="14">
        <v>0</v>
      </c>
      <c r="I30" s="14">
        <v>0.52</v>
      </c>
      <c r="J30" s="7">
        <v>0.95</v>
      </c>
      <c r="K30" s="7">
        <v>0.55000000000000004</v>
      </c>
      <c r="L30" s="7">
        <v>0.05</v>
      </c>
      <c r="M30" s="7">
        <v>0</v>
      </c>
      <c r="N30" s="7">
        <v>0</v>
      </c>
      <c r="O30" s="7">
        <v>0</v>
      </c>
      <c r="P30" s="7">
        <v>0</v>
      </c>
      <c r="Q30" s="7">
        <v>0</v>
      </c>
      <c r="R30" s="7">
        <v>0</v>
      </c>
      <c r="S30" s="7">
        <v>0</v>
      </c>
      <c r="T30" s="7">
        <v>0</v>
      </c>
      <c r="U30" s="7">
        <v>0</v>
      </c>
      <c r="V30" s="7">
        <v>0</v>
      </c>
      <c r="W30" s="7">
        <v>0.5</v>
      </c>
      <c r="X30" s="7">
        <v>0.9</v>
      </c>
      <c r="Y30" s="7">
        <v>0.4</v>
      </c>
      <c r="Z30" s="7">
        <v>0</v>
      </c>
      <c r="AB30" s="108">
        <f t="shared" si="1"/>
        <v>4.4920642033130509E-2</v>
      </c>
    </row>
    <row r="31" spans="1:30">
      <c r="G31" s="14"/>
    </row>
    <row r="32" spans="1:30">
      <c r="G32" s="111"/>
    </row>
    <row r="33" spans="3:26">
      <c r="C33" s="14"/>
      <c r="D33" s="14"/>
      <c r="E33" s="14"/>
      <c r="F33" s="14"/>
      <c r="G33" s="7"/>
      <c r="H33" s="7"/>
      <c r="I33" s="7"/>
      <c r="J33" s="7"/>
      <c r="K33" s="7"/>
      <c r="L33" s="7"/>
      <c r="M33" s="7"/>
      <c r="N33" s="7"/>
      <c r="O33" s="7"/>
      <c r="P33" s="7"/>
      <c r="Q33" s="7"/>
      <c r="R33" s="7"/>
      <c r="S33" s="7"/>
      <c r="T33" s="7"/>
      <c r="U33" s="7"/>
      <c r="V33" s="7"/>
      <c r="W33" s="7"/>
      <c r="X33" s="7"/>
      <c r="Y33" s="7"/>
      <c r="Z33" s="7"/>
    </row>
    <row r="36" spans="3:26">
      <c r="G36" s="132"/>
      <c r="H36" s="132"/>
      <c r="I36" s="132"/>
      <c r="J36" s="132"/>
      <c r="K36" s="132"/>
      <c r="L36" s="132"/>
      <c r="M36" s="132"/>
      <c r="N36" s="132"/>
      <c r="O36" s="132"/>
      <c r="P36" s="132"/>
      <c r="Q36" s="132"/>
      <c r="R36" s="132"/>
      <c r="S36" s="132"/>
      <c r="T36" s="132"/>
      <c r="U36" s="132"/>
      <c r="V36" s="132"/>
      <c r="W36" s="132"/>
      <c r="X36" s="132"/>
      <c r="Y36" s="132"/>
      <c r="Z36" s="132"/>
    </row>
    <row r="37" spans="3:26">
      <c r="G37" s="132"/>
      <c r="H37" s="132"/>
      <c r="I37" s="132"/>
      <c r="J37" s="132"/>
      <c r="K37" s="132"/>
      <c r="L37" s="132"/>
      <c r="M37" s="132"/>
      <c r="N37" s="132"/>
      <c r="O37" s="132"/>
      <c r="P37" s="132"/>
      <c r="Q37" s="132"/>
      <c r="R37" s="132"/>
      <c r="S37" s="132"/>
      <c r="T37" s="132"/>
      <c r="U37" s="132"/>
      <c r="V37" s="132"/>
      <c r="W37" s="132"/>
      <c r="X37" s="132"/>
      <c r="Y37" s="132"/>
      <c r="Z37" s="132"/>
    </row>
    <row r="38" spans="3:26">
      <c r="H38" s="132"/>
      <c r="J38" s="132"/>
      <c r="L38" s="132"/>
      <c r="N38" s="132"/>
      <c r="P38" s="132"/>
      <c r="R38" s="132"/>
      <c r="T38" s="132"/>
      <c r="V38" s="132"/>
      <c r="X38" s="132"/>
      <c r="Z38" s="13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37"/>
  <sheetViews>
    <sheetView workbookViewId="0">
      <selection activeCell="F5" sqref="F5"/>
    </sheetView>
  </sheetViews>
  <sheetFormatPr defaultRowHeight="15"/>
  <cols>
    <col min="1" max="18" width="9.140625" style="162"/>
    <col min="19" max="19" width="28.28515625" style="162" bestFit="1" customWidth="1"/>
    <col min="20" max="16384" width="9.140625" style="162"/>
  </cols>
  <sheetData>
    <row r="1" spans="1:21">
      <c r="A1" s="161" t="s">
        <v>31</v>
      </c>
    </row>
    <row r="2" spans="1:21">
      <c r="A2" s="163" t="s">
        <v>32</v>
      </c>
      <c r="B2" s="181">
        <v>2202</v>
      </c>
      <c r="C2" s="181" t="s">
        <v>33</v>
      </c>
      <c r="D2" s="181"/>
      <c r="E2" s="181"/>
      <c r="F2" s="165"/>
      <c r="R2" s="164">
        <v>2101004</v>
      </c>
      <c r="S2" s="164" t="s">
        <v>34</v>
      </c>
    </row>
    <row r="3" spans="1:21">
      <c r="B3" s="166" t="s">
        <v>2</v>
      </c>
      <c r="C3" s="166" t="s">
        <v>35</v>
      </c>
      <c r="D3" s="166" t="s">
        <v>36</v>
      </c>
      <c r="E3" s="166" t="s">
        <v>37</v>
      </c>
      <c r="F3" s="166" t="s">
        <v>0</v>
      </c>
      <c r="G3" s="166" t="s">
        <v>38</v>
      </c>
      <c r="H3" s="166" t="s">
        <v>39</v>
      </c>
      <c r="I3" s="166" t="s">
        <v>40</v>
      </c>
      <c r="J3" s="166" t="s">
        <v>41</v>
      </c>
      <c r="K3" s="166" t="s">
        <v>42</v>
      </c>
      <c r="L3" s="166" t="s">
        <v>43</v>
      </c>
      <c r="M3" s="166" t="s">
        <v>44</v>
      </c>
      <c r="N3" s="166" t="s">
        <v>45</v>
      </c>
      <c r="O3" s="166" t="s">
        <v>46</v>
      </c>
      <c r="P3" s="166"/>
      <c r="R3" s="164">
        <v>2103042</v>
      </c>
      <c r="S3" s="164" t="s">
        <v>47</v>
      </c>
    </row>
    <row r="4" spans="1:21">
      <c r="A4" s="164" t="s">
        <v>48</v>
      </c>
      <c r="B4" s="167">
        <v>12.06</v>
      </c>
      <c r="C4" s="167">
        <v>8.4</v>
      </c>
      <c r="D4" s="167">
        <v>10.86</v>
      </c>
      <c r="E4" s="167">
        <v>5.05</v>
      </c>
      <c r="F4" s="167">
        <v>30.67</v>
      </c>
      <c r="G4" s="167">
        <v>2.8</v>
      </c>
      <c r="H4" s="167">
        <v>4.6500000000000004</v>
      </c>
      <c r="I4" s="167">
        <v>3.49</v>
      </c>
      <c r="J4" s="167">
        <v>7.35</v>
      </c>
      <c r="K4" s="167">
        <v>7.79</v>
      </c>
      <c r="L4" s="167">
        <v>3.59</v>
      </c>
      <c r="M4" s="167">
        <v>1.78</v>
      </c>
      <c r="N4" s="167">
        <v>1.51</v>
      </c>
      <c r="O4" s="168">
        <f>SUM(B4:N4)</f>
        <v>100</v>
      </c>
      <c r="R4" s="164">
        <v>2201004</v>
      </c>
      <c r="S4" s="164" t="s">
        <v>49</v>
      </c>
    </row>
    <row r="5" spans="1:21">
      <c r="A5" s="164" t="s">
        <v>50</v>
      </c>
      <c r="B5" s="169" t="e">
        <f>VLOOKUP($B$2,'atualizar mensalmente'!$A$4:$P$460,'atualizar mensalmente'!C$4,FALSE)</f>
        <v>#N/A</v>
      </c>
      <c r="C5" s="169" t="e">
        <f>VLOOKUP($B$2,'atualizar mensalmente'!$A$4:$P$460,'atualizar mensalmente'!D$4,FALSE)</f>
        <v>#N/A</v>
      </c>
      <c r="D5" s="169" t="e">
        <f>VLOOKUP($B$2,'atualizar mensalmente'!$A$4:$P$460,'atualizar mensalmente'!E$4,FALSE)</f>
        <v>#N/A</v>
      </c>
      <c r="E5" s="169" t="e">
        <f>VLOOKUP($B$2,'atualizar mensalmente'!$A$4:$P$460,'atualizar mensalmente'!F$4,FALSE)</f>
        <v>#N/A</v>
      </c>
      <c r="F5" s="169" t="e">
        <f>VLOOKUP($B$2,'atualizar mensalmente'!$A$4:$P$460,'atualizar mensalmente'!G$4,FALSE)</f>
        <v>#N/A</v>
      </c>
      <c r="G5" s="169" t="e">
        <f>VLOOKUP($B$2,'atualizar mensalmente'!$A$4:$P$460,'atualizar mensalmente'!H$4,FALSE)</f>
        <v>#N/A</v>
      </c>
      <c r="H5" s="169" t="e">
        <f>VLOOKUP($B$2,'atualizar mensalmente'!$A$4:$P$460,'atualizar mensalmente'!I$4,FALSE)</f>
        <v>#N/A</v>
      </c>
      <c r="I5" s="169" t="e">
        <f>VLOOKUP($B$2,'atualizar mensalmente'!$A$4:$P$460,'atualizar mensalmente'!J$4,FALSE)</f>
        <v>#N/A</v>
      </c>
      <c r="J5" s="169" t="e">
        <f>VLOOKUP($B$2,'atualizar mensalmente'!$A$4:$P$460,'atualizar mensalmente'!K$4,FALSE)</f>
        <v>#N/A</v>
      </c>
      <c r="K5" s="169" t="e">
        <f>VLOOKUP($B$2,'atualizar mensalmente'!$A$4:$P$460,'atualizar mensalmente'!L$4,FALSE)</f>
        <v>#N/A</v>
      </c>
      <c r="L5" s="169" t="e">
        <f>VLOOKUP($B$2,'atualizar mensalmente'!$A$4:$P$460,'atualizar mensalmente'!M$4,FALSE)</f>
        <v>#N/A</v>
      </c>
      <c r="M5" s="169" t="e">
        <f>VLOOKUP($B$2,'atualizar mensalmente'!$A$4:$P$460,'atualizar mensalmente'!N$4,FALSE)</f>
        <v>#N/A</v>
      </c>
      <c r="N5" s="169" t="e">
        <f>VLOOKUP($B$2,'atualizar mensalmente'!$A$4:$P$460,'atualizar mensalmente'!O$4,FALSE)</f>
        <v>#N/A</v>
      </c>
      <c r="O5" s="170" t="e">
        <f>VLOOKUP($B$2,'atualizar mensalmente'!$A$4:$P$460,'atualizar mensalmente'!P$4,FALSE)</f>
        <v>#N/A</v>
      </c>
      <c r="Q5" s="171"/>
      <c r="R5" s="164">
        <v>2201005</v>
      </c>
      <c r="S5" s="164" t="s">
        <v>51</v>
      </c>
    </row>
    <row r="6" spans="1:21">
      <c r="A6" s="172" t="s">
        <v>52</v>
      </c>
      <c r="B6" s="173">
        <v>5</v>
      </c>
      <c r="C6" s="173">
        <v>5</v>
      </c>
      <c r="D6" s="173">
        <v>5</v>
      </c>
      <c r="E6" s="173">
        <v>5</v>
      </c>
      <c r="F6" s="173">
        <v>5</v>
      </c>
      <c r="G6" s="173">
        <v>5</v>
      </c>
      <c r="H6" s="173">
        <v>5</v>
      </c>
      <c r="I6" s="173">
        <v>5</v>
      </c>
      <c r="J6" s="173">
        <v>5</v>
      </c>
      <c r="K6" s="173">
        <v>5</v>
      </c>
      <c r="L6" s="173">
        <v>5</v>
      </c>
      <c r="M6" s="173">
        <v>5</v>
      </c>
      <c r="N6" s="173">
        <v>5</v>
      </c>
      <c r="O6" s="170" t="e">
        <f>SUMPRODUCT(B6:N6,B5:N5,B4:N4)/100/O5</f>
        <v>#N/A</v>
      </c>
      <c r="R6" s="164">
        <v>2202</v>
      </c>
      <c r="S6" s="164" t="s">
        <v>33</v>
      </c>
    </row>
    <row r="7" spans="1:21">
      <c r="A7" s="174" t="s">
        <v>53</v>
      </c>
      <c r="B7" s="175" t="e">
        <f>B6*B5*B4/10000</f>
        <v>#N/A</v>
      </c>
      <c r="C7" s="175" t="e">
        <f t="shared" ref="C7:O7" si="0">C6*C5*C4/10000</f>
        <v>#N/A</v>
      </c>
      <c r="D7" s="175" t="e">
        <f t="shared" si="0"/>
        <v>#N/A</v>
      </c>
      <c r="E7" s="175" t="e">
        <f t="shared" si="0"/>
        <v>#N/A</v>
      </c>
      <c r="F7" s="175" t="e">
        <f t="shared" si="0"/>
        <v>#N/A</v>
      </c>
      <c r="G7" s="175" t="e">
        <f t="shared" si="0"/>
        <v>#N/A</v>
      </c>
      <c r="H7" s="175" t="e">
        <f t="shared" si="0"/>
        <v>#N/A</v>
      </c>
      <c r="I7" s="175" t="e">
        <f t="shared" si="0"/>
        <v>#N/A</v>
      </c>
      <c r="J7" s="175" t="e">
        <f t="shared" si="0"/>
        <v>#N/A</v>
      </c>
      <c r="K7" s="175" t="e">
        <f t="shared" si="0"/>
        <v>#N/A</v>
      </c>
      <c r="L7" s="175" t="e">
        <f t="shared" si="0"/>
        <v>#N/A</v>
      </c>
      <c r="M7" s="175" t="e">
        <f t="shared" si="0"/>
        <v>#N/A</v>
      </c>
      <c r="N7" s="175" t="e">
        <f t="shared" si="0"/>
        <v>#N/A</v>
      </c>
      <c r="O7" s="175" t="e">
        <f t="shared" si="0"/>
        <v>#N/A</v>
      </c>
      <c r="P7" s="165"/>
      <c r="Q7" s="176"/>
      <c r="R7" s="164">
        <v>5101001</v>
      </c>
      <c r="S7" s="164" t="s">
        <v>54</v>
      </c>
      <c r="T7" s="165"/>
      <c r="U7" s="165"/>
    </row>
    <row r="8" spans="1:21">
      <c r="F8" s="162">
        <f>F4*8%</f>
        <v>2.4536000000000002</v>
      </c>
      <c r="R8" s="164">
        <v>5101002</v>
      </c>
      <c r="S8" s="164" t="s">
        <v>55</v>
      </c>
    </row>
    <row r="9" spans="1:21">
      <c r="O9" s="171"/>
      <c r="R9" s="164">
        <v>5101004</v>
      </c>
      <c r="S9" s="164" t="s">
        <v>56</v>
      </c>
    </row>
    <row r="10" spans="1:21">
      <c r="R10" s="164">
        <v>5101006</v>
      </c>
      <c r="S10" s="164" t="s">
        <v>57</v>
      </c>
    </row>
    <row r="11" spans="1:21">
      <c r="R11" s="164">
        <v>5101007</v>
      </c>
      <c r="S11" s="164" t="s">
        <v>58</v>
      </c>
    </row>
    <row r="12" spans="1:21">
      <c r="B12" s="171"/>
      <c r="C12" s="171"/>
      <c r="D12" s="177"/>
      <c r="O12" s="171"/>
      <c r="R12" s="164">
        <v>5101010</v>
      </c>
      <c r="S12" s="164" t="s">
        <v>59</v>
      </c>
    </row>
    <row r="13" spans="1:21">
      <c r="B13" s="171"/>
      <c r="C13" s="171"/>
      <c r="O13" s="171"/>
      <c r="R13" s="164">
        <v>5101011</v>
      </c>
      <c r="S13" s="164" t="s">
        <v>60</v>
      </c>
    </row>
    <row r="14" spans="1:21">
      <c r="B14" s="171"/>
      <c r="C14" s="171"/>
      <c r="O14" s="171"/>
      <c r="R14" s="164">
        <v>5102001</v>
      </c>
      <c r="S14" s="164" t="s">
        <v>61</v>
      </c>
    </row>
    <row r="15" spans="1:21">
      <c r="B15" s="171"/>
      <c r="C15" s="171"/>
      <c r="H15" s="178"/>
      <c r="R15" s="164">
        <v>5102004</v>
      </c>
      <c r="S15" s="164" t="s">
        <v>62</v>
      </c>
    </row>
    <row r="16" spans="1:21">
      <c r="B16" s="171"/>
      <c r="C16" s="171"/>
      <c r="H16" s="178"/>
      <c r="O16" s="171"/>
      <c r="R16" s="164">
        <v>5102006</v>
      </c>
      <c r="S16" s="164" t="s">
        <v>63</v>
      </c>
    </row>
    <row r="17" spans="1:19">
      <c r="B17" s="171"/>
      <c r="C17" s="171"/>
      <c r="R17" s="164">
        <v>5102015</v>
      </c>
      <c r="S17" s="164" t="s">
        <v>64</v>
      </c>
    </row>
    <row r="18" spans="1:19">
      <c r="B18" s="171"/>
      <c r="C18" s="171"/>
      <c r="R18" s="164">
        <v>5102020</v>
      </c>
      <c r="S18" s="164" t="s">
        <v>65</v>
      </c>
    </row>
    <row r="19" spans="1:19">
      <c r="B19" s="171"/>
      <c r="C19" s="171"/>
      <c r="R19" s="164">
        <v>5104001</v>
      </c>
      <c r="S19" s="164" t="s">
        <v>66</v>
      </c>
    </row>
    <row r="20" spans="1:19">
      <c r="L20" s="171"/>
      <c r="R20" s="164">
        <v>5104002</v>
      </c>
      <c r="S20" s="164" t="s">
        <v>67</v>
      </c>
    </row>
    <row r="21" spans="1:19">
      <c r="B21" s="171"/>
      <c r="C21" s="171"/>
      <c r="D21" s="171"/>
      <c r="E21" s="171"/>
      <c r="R21" s="164">
        <v>5104003</v>
      </c>
      <c r="S21" s="164" t="s">
        <v>68</v>
      </c>
    </row>
    <row r="22" spans="1:19">
      <c r="A22" s="166"/>
      <c r="B22" s="171"/>
      <c r="C22" s="171"/>
      <c r="D22" s="171"/>
      <c r="E22" s="171"/>
      <c r="F22" s="171"/>
      <c r="O22" s="179"/>
      <c r="R22" s="164">
        <v>5104005</v>
      </c>
      <c r="S22" s="164" t="s">
        <v>69</v>
      </c>
    </row>
    <row r="23" spans="1:19">
      <c r="A23" s="166"/>
      <c r="B23" s="171"/>
      <c r="C23" s="171"/>
      <c r="D23" s="171"/>
      <c r="E23" s="171"/>
      <c r="F23" s="171"/>
      <c r="R23" s="164">
        <v>6101</v>
      </c>
      <c r="S23" s="164" t="s">
        <v>70</v>
      </c>
    </row>
    <row r="24" spans="1:19">
      <c r="A24" s="166"/>
      <c r="B24" s="171"/>
      <c r="C24" s="171"/>
      <c r="D24" s="171"/>
      <c r="E24" s="171"/>
      <c r="F24" s="171"/>
      <c r="R24" s="164">
        <v>6203</v>
      </c>
      <c r="S24" s="164" t="s">
        <v>71</v>
      </c>
    </row>
    <row r="25" spans="1:19">
      <c r="A25" s="166"/>
      <c r="B25" s="171"/>
      <c r="C25" s="171"/>
      <c r="D25" s="171"/>
      <c r="E25" s="171"/>
      <c r="F25" s="171"/>
      <c r="R25" s="164">
        <v>7101010</v>
      </c>
      <c r="S25" s="164" t="s">
        <v>72</v>
      </c>
    </row>
    <row r="26" spans="1:19">
      <c r="A26" s="166"/>
      <c r="B26" s="171"/>
      <c r="C26" s="171"/>
      <c r="D26" s="171"/>
      <c r="E26" s="171"/>
      <c r="F26" s="171"/>
      <c r="R26" s="164">
        <v>7201063</v>
      </c>
      <c r="S26" s="164" t="s">
        <v>73</v>
      </c>
    </row>
    <row r="27" spans="1:19">
      <c r="A27" s="166"/>
      <c r="B27" s="171"/>
      <c r="C27" s="171"/>
      <c r="D27" s="171"/>
      <c r="E27" s="171"/>
      <c r="F27" s="171"/>
      <c r="O27" s="180"/>
      <c r="R27" s="164">
        <v>7202041</v>
      </c>
      <c r="S27" s="164" t="s">
        <v>74</v>
      </c>
    </row>
    <row r="28" spans="1:19">
      <c r="A28" s="166"/>
      <c r="B28" s="171"/>
      <c r="C28" s="171"/>
      <c r="D28" s="171"/>
      <c r="E28" s="171"/>
      <c r="F28" s="171"/>
      <c r="R28" s="164">
        <v>8101</v>
      </c>
      <c r="S28" s="164" t="s">
        <v>75</v>
      </c>
    </row>
    <row r="29" spans="1:19">
      <c r="A29" s="166"/>
      <c r="B29" s="171"/>
      <c r="C29" s="171"/>
      <c r="D29" s="171"/>
      <c r="E29" s="171"/>
      <c r="F29" s="171"/>
      <c r="R29" s="164">
        <v>8104</v>
      </c>
      <c r="S29" s="164" t="s">
        <v>76</v>
      </c>
    </row>
    <row r="30" spans="1:19">
      <c r="A30" s="166"/>
      <c r="B30" s="171"/>
      <c r="C30" s="171"/>
      <c r="D30" s="171"/>
      <c r="E30" s="171"/>
      <c r="F30" s="171"/>
      <c r="R30" s="164">
        <v>9101001</v>
      </c>
      <c r="S30" s="164" t="s">
        <v>77</v>
      </c>
    </row>
    <row r="31" spans="1:19">
      <c r="A31" s="166"/>
      <c r="B31" s="171"/>
      <c r="C31" s="171"/>
      <c r="D31" s="171"/>
      <c r="E31" s="171"/>
      <c r="F31" s="171"/>
      <c r="R31" s="164">
        <v>9101002</v>
      </c>
      <c r="S31" s="164" t="s">
        <v>78</v>
      </c>
    </row>
    <row r="32" spans="1:19">
      <c r="A32" s="166"/>
      <c r="B32" s="171"/>
      <c r="C32" s="171"/>
      <c r="D32" s="171"/>
      <c r="E32" s="171"/>
      <c r="F32" s="171"/>
      <c r="R32" s="164">
        <v>9101003</v>
      </c>
      <c r="S32" s="164" t="s">
        <v>79</v>
      </c>
    </row>
    <row r="33" spans="1:19">
      <c r="A33" s="166"/>
      <c r="B33" s="171"/>
      <c r="C33" s="171"/>
      <c r="D33" s="171"/>
      <c r="E33" s="171"/>
      <c r="F33" s="171"/>
      <c r="R33" s="164">
        <v>9101008</v>
      </c>
      <c r="S33" s="164" t="s">
        <v>80</v>
      </c>
    </row>
    <row r="34" spans="1:19">
      <c r="A34" s="166"/>
      <c r="B34" s="171"/>
      <c r="C34" s="171"/>
      <c r="D34" s="171"/>
      <c r="E34" s="171"/>
      <c r="F34" s="171"/>
      <c r="R34" s="164">
        <v>9101018</v>
      </c>
      <c r="S34" s="164" t="s">
        <v>81</v>
      </c>
    </row>
    <row r="35" spans="1:19">
      <c r="R35" s="164">
        <v>9101019</v>
      </c>
      <c r="S35" s="164" t="s">
        <v>82</v>
      </c>
    </row>
    <row r="36" spans="1:19">
      <c r="R36" s="164">
        <v>9101021</v>
      </c>
      <c r="S36" s="164" t="s">
        <v>83</v>
      </c>
    </row>
    <row r="37" spans="1:19">
      <c r="R37" s="164">
        <v>9101022</v>
      </c>
      <c r="S37" s="164" t="s">
        <v>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5"/>
  <dimension ref="A1:DO4781"/>
  <sheetViews>
    <sheetView showGridLines="0" workbookViewId="0">
      <pane xSplit="2" ySplit="2" topLeftCell="C4450" activePane="bottomRight" state="frozen"/>
      <selection activeCell="DM29" sqref="DM29"/>
      <selection pane="topRight" activeCell="DM29" sqref="DM29"/>
      <selection pane="bottomLeft" activeCell="DM29" sqref="DM29"/>
      <selection pane="bottomRight" activeCell="G4474" sqref="G4474"/>
    </sheetView>
  </sheetViews>
  <sheetFormatPr defaultColWidth="8" defaultRowHeight="12.75"/>
  <cols>
    <col min="1" max="1" width="12.28515625" style="75" customWidth="1"/>
    <col min="2" max="2" width="9.85546875" style="66" customWidth="1"/>
    <col min="3" max="3" width="16" style="102" customWidth="1"/>
    <col min="4" max="4" width="14.85546875" style="74" customWidth="1"/>
    <col min="5" max="5" width="8" style="66" customWidth="1"/>
    <col min="6" max="6" width="9.5703125" style="66" customWidth="1"/>
    <col min="7" max="7" width="12.85546875" style="67" customWidth="1"/>
    <col min="8" max="8" width="10.28515625" style="66" bestFit="1" customWidth="1"/>
    <col min="9" max="12" width="8" style="66"/>
    <col min="13" max="13" width="8.28515625" style="66" bestFit="1" customWidth="1"/>
    <col min="14" max="256" width="8" style="66"/>
    <col min="257" max="257" width="12.28515625" style="66" customWidth="1"/>
    <col min="258" max="258" width="9.85546875" style="66" customWidth="1"/>
    <col min="259" max="259" width="16" style="66" customWidth="1"/>
    <col min="260" max="260" width="14.85546875" style="66" customWidth="1"/>
    <col min="261" max="261" width="8" style="66" customWidth="1"/>
    <col min="262" max="262" width="9.5703125" style="66" customWidth="1"/>
    <col min="263" max="263" width="12.85546875" style="66" customWidth="1"/>
    <col min="264" max="264" width="10.28515625" style="66" bestFit="1" customWidth="1"/>
    <col min="265" max="268" width="8" style="66"/>
    <col min="269" max="269" width="8.28515625" style="66" bestFit="1" customWidth="1"/>
    <col min="270" max="512" width="8" style="66"/>
    <col min="513" max="513" width="12.28515625" style="66" customWidth="1"/>
    <col min="514" max="514" width="9.85546875" style="66" customWidth="1"/>
    <col min="515" max="515" width="16" style="66" customWidth="1"/>
    <col min="516" max="516" width="14.85546875" style="66" customWidth="1"/>
    <col min="517" max="517" width="8" style="66" customWidth="1"/>
    <col min="518" max="518" width="9.5703125" style="66" customWidth="1"/>
    <col min="519" max="519" width="12.85546875" style="66" customWidth="1"/>
    <col min="520" max="520" width="10.28515625" style="66" bestFit="1" customWidth="1"/>
    <col min="521" max="524" width="8" style="66"/>
    <col min="525" max="525" width="8.28515625" style="66" bestFit="1" customWidth="1"/>
    <col min="526" max="768" width="8" style="66"/>
    <col min="769" max="769" width="12.28515625" style="66" customWidth="1"/>
    <col min="770" max="770" width="9.85546875" style="66" customWidth="1"/>
    <col min="771" max="771" width="16" style="66" customWidth="1"/>
    <col min="772" max="772" width="14.85546875" style="66" customWidth="1"/>
    <col min="773" max="773" width="8" style="66" customWidth="1"/>
    <col min="774" max="774" width="9.5703125" style="66" customWidth="1"/>
    <col min="775" max="775" width="12.85546875" style="66" customWidth="1"/>
    <col min="776" max="776" width="10.28515625" style="66" bestFit="1" customWidth="1"/>
    <col min="777" max="780" width="8" style="66"/>
    <col min="781" max="781" width="8.28515625" style="66" bestFit="1" customWidth="1"/>
    <col min="782" max="1024" width="8" style="66"/>
    <col min="1025" max="1025" width="12.28515625" style="66" customWidth="1"/>
    <col min="1026" max="1026" width="9.85546875" style="66" customWidth="1"/>
    <col min="1027" max="1027" width="16" style="66" customWidth="1"/>
    <col min="1028" max="1028" width="14.85546875" style="66" customWidth="1"/>
    <col min="1029" max="1029" width="8" style="66" customWidth="1"/>
    <col min="1030" max="1030" width="9.5703125" style="66" customWidth="1"/>
    <col min="1031" max="1031" width="12.85546875" style="66" customWidth="1"/>
    <col min="1032" max="1032" width="10.28515625" style="66" bestFit="1" customWidth="1"/>
    <col min="1033" max="1036" width="8" style="66"/>
    <col min="1037" max="1037" width="8.28515625" style="66" bestFit="1" customWidth="1"/>
    <col min="1038" max="1280" width="8" style="66"/>
    <col min="1281" max="1281" width="12.28515625" style="66" customWidth="1"/>
    <col min="1282" max="1282" width="9.85546875" style="66" customWidth="1"/>
    <col min="1283" max="1283" width="16" style="66" customWidth="1"/>
    <col min="1284" max="1284" width="14.85546875" style="66" customWidth="1"/>
    <col min="1285" max="1285" width="8" style="66" customWidth="1"/>
    <col min="1286" max="1286" width="9.5703125" style="66" customWidth="1"/>
    <col min="1287" max="1287" width="12.85546875" style="66" customWidth="1"/>
    <col min="1288" max="1288" width="10.28515625" style="66" bestFit="1" customWidth="1"/>
    <col min="1289" max="1292" width="8" style="66"/>
    <col min="1293" max="1293" width="8.28515625" style="66" bestFit="1" customWidth="1"/>
    <col min="1294" max="1536" width="8" style="66"/>
    <col min="1537" max="1537" width="12.28515625" style="66" customWidth="1"/>
    <col min="1538" max="1538" width="9.85546875" style="66" customWidth="1"/>
    <col min="1539" max="1539" width="16" style="66" customWidth="1"/>
    <col min="1540" max="1540" width="14.85546875" style="66" customWidth="1"/>
    <col min="1541" max="1541" width="8" style="66" customWidth="1"/>
    <col min="1542" max="1542" width="9.5703125" style="66" customWidth="1"/>
    <col min="1543" max="1543" width="12.85546875" style="66" customWidth="1"/>
    <col min="1544" max="1544" width="10.28515625" style="66" bestFit="1" customWidth="1"/>
    <col min="1545" max="1548" width="8" style="66"/>
    <col min="1549" max="1549" width="8.28515625" style="66" bestFit="1" customWidth="1"/>
    <col min="1550" max="1792" width="8" style="66"/>
    <col min="1793" max="1793" width="12.28515625" style="66" customWidth="1"/>
    <col min="1794" max="1794" width="9.85546875" style="66" customWidth="1"/>
    <col min="1795" max="1795" width="16" style="66" customWidth="1"/>
    <col min="1796" max="1796" width="14.85546875" style="66" customWidth="1"/>
    <col min="1797" max="1797" width="8" style="66" customWidth="1"/>
    <col min="1798" max="1798" width="9.5703125" style="66" customWidth="1"/>
    <col min="1799" max="1799" width="12.85546875" style="66" customWidth="1"/>
    <col min="1800" max="1800" width="10.28515625" style="66" bestFit="1" customWidth="1"/>
    <col min="1801" max="1804" width="8" style="66"/>
    <col min="1805" max="1805" width="8.28515625" style="66" bestFit="1" customWidth="1"/>
    <col min="1806" max="2048" width="8" style="66"/>
    <col min="2049" max="2049" width="12.28515625" style="66" customWidth="1"/>
    <col min="2050" max="2050" width="9.85546875" style="66" customWidth="1"/>
    <col min="2051" max="2051" width="16" style="66" customWidth="1"/>
    <col min="2052" max="2052" width="14.85546875" style="66" customWidth="1"/>
    <col min="2053" max="2053" width="8" style="66" customWidth="1"/>
    <col min="2054" max="2054" width="9.5703125" style="66" customWidth="1"/>
    <col min="2055" max="2055" width="12.85546875" style="66" customWidth="1"/>
    <col min="2056" max="2056" width="10.28515625" style="66" bestFit="1" customWidth="1"/>
    <col min="2057" max="2060" width="8" style="66"/>
    <col min="2061" max="2061" width="8.28515625" style="66" bestFit="1" customWidth="1"/>
    <col min="2062" max="2304" width="8" style="66"/>
    <col min="2305" max="2305" width="12.28515625" style="66" customWidth="1"/>
    <col min="2306" max="2306" width="9.85546875" style="66" customWidth="1"/>
    <col min="2307" max="2307" width="16" style="66" customWidth="1"/>
    <col min="2308" max="2308" width="14.85546875" style="66" customWidth="1"/>
    <col min="2309" max="2309" width="8" style="66" customWidth="1"/>
    <col min="2310" max="2310" width="9.5703125" style="66" customWidth="1"/>
    <col min="2311" max="2311" width="12.85546875" style="66" customWidth="1"/>
    <col min="2312" max="2312" width="10.28515625" style="66" bestFit="1" customWidth="1"/>
    <col min="2313" max="2316" width="8" style="66"/>
    <col min="2317" max="2317" width="8.28515625" style="66" bestFit="1" customWidth="1"/>
    <col min="2318" max="2560" width="8" style="66"/>
    <col min="2561" max="2561" width="12.28515625" style="66" customWidth="1"/>
    <col min="2562" max="2562" width="9.85546875" style="66" customWidth="1"/>
    <col min="2563" max="2563" width="16" style="66" customWidth="1"/>
    <col min="2564" max="2564" width="14.85546875" style="66" customWidth="1"/>
    <col min="2565" max="2565" width="8" style="66" customWidth="1"/>
    <col min="2566" max="2566" width="9.5703125" style="66" customWidth="1"/>
    <col min="2567" max="2567" width="12.85546875" style="66" customWidth="1"/>
    <col min="2568" max="2568" width="10.28515625" style="66" bestFit="1" customWidth="1"/>
    <col min="2569" max="2572" width="8" style="66"/>
    <col min="2573" max="2573" width="8.28515625" style="66" bestFit="1" customWidth="1"/>
    <col min="2574" max="2816" width="8" style="66"/>
    <col min="2817" max="2817" width="12.28515625" style="66" customWidth="1"/>
    <col min="2818" max="2818" width="9.85546875" style="66" customWidth="1"/>
    <col min="2819" max="2819" width="16" style="66" customWidth="1"/>
    <col min="2820" max="2820" width="14.85546875" style="66" customWidth="1"/>
    <col min="2821" max="2821" width="8" style="66" customWidth="1"/>
    <col min="2822" max="2822" width="9.5703125" style="66" customWidth="1"/>
    <col min="2823" max="2823" width="12.85546875" style="66" customWidth="1"/>
    <col min="2824" max="2824" width="10.28515625" style="66" bestFit="1" customWidth="1"/>
    <col min="2825" max="2828" width="8" style="66"/>
    <col min="2829" max="2829" width="8.28515625" style="66" bestFit="1" customWidth="1"/>
    <col min="2830" max="3072" width="8" style="66"/>
    <col min="3073" max="3073" width="12.28515625" style="66" customWidth="1"/>
    <col min="3074" max="3074" width="9.85546875" style="66" customWidth="1"/>
    <col min="3075" max="3075" width="16" style="66" customWidth="1"/>
    <col min="3076" max="3076" width="14.85546875" style="66" customWidth="1"/>
    <col min="3077" max="3077" width="8" style="66" customWidth="1"/>
    <col min="3078" max="3078" width="9.5703125" style="66" customWidth="1"/>
    <col min="3079" max="3079" width="12.85546875" style="66" customWidth="1"/>
    <col min="3080" max="3080" width="10.28515625" style="66" bestFit="1" customWidth="1"/>
    <col min="3081" max="3084" width="8" style="66"/>
    <col min="3085" max="3085" width="8.28515625" style="66" bestFit="1" customWidth="1"/>
    <col min="3086" max="3328" width="8" style="66"/>
    <col min="3329" max="3329" width="12.28515625" style="66" customWidth="1"/>
    <col min="3330" max="3330" width="9.85546875" style="66" customWidth="1"/>
    <col min="3331" max="3331" width="16" style="66" customWidth="1"/>
    <col min="3332" max="3332" width="14.85546875" style="66" customWidth="1"/>
    <col min="3333" max="3333" width="8" style="66" customWidth="1"/>
    <col min="3334" max="3334" width="9.5703125" style="66" customWidth="1"/>
    <col min="3335" max="3335" width="12.85546875" style="66" customWidth="1"/>
    <col min="3336" max="3336" width="10.28515625" style="66" bestFit="1" customWidth="1"/>
    <col min="3337" max="3340" width="8" style="66"/>
    <col min="3341" max="3341" width="8.28515625" style="66" bestFit="1" customWidth="1"/>
    <col min="3342" max="3584" width="8" style="66"/>
    <col min="3585" max="3585" width="12.28515625" style="66" customWidth="1"/>
    <col min="3586" max="3586" width="9.85546875" style="66" customWidth="1"/>
    <col min="3587" max="3587" width="16" style="66" customWidth="1"/>
    <col min="3588" max="3588" width="14.85546875" style="66" customWidth="1"/>
    <col min="3589" max="3589" width="8" style="66" customWidth="1"/>
    <col min="3590" max="3590" width="9.5703125" style="66" customWidth="1"/>
    <col min="3591" max="3591" width="12.85546875" style="66" customWidth="1"/>
    <col min="3592" max="3592" width="10.28515625" style="66" bestFit="1" customWidth="1"/>
    <col min="3593" max="3596" width="8" style="66"/>
    <col min="3597" max="3597" width="8.28515625" style="66" bestFit="1" customWidth="1"/>
    <col min="3598" max="3840" width="8" style="66"/>
    <col min="3841" max="3841" width="12.28515625" style="66" customWidth="1"/>
    <col min="3842" max="3842" width="9.85546875" style="66" customWidth="1"/>
    <col min="3843" max="3843" width="16" style="66" customWidth="1"/>
    <col min="3844" max="3844" width="14.85546875" style="66" customWidth="1"/>
    <col min="3845" max="3845" width="8" style="66" customWidth="1"/>
    <col min="3846" max="3846" width="9.5703125" style="66" customWidth="1"/>
    <col min="3847" max="3847" width="12.85546875" style="66" customWidth="1"/>
    <col min="3848" max="3848" width="10.28515625" style="66" bestFit="1" customWidth="1"/>
    <col min="3849" max="3852" width="8" style="66"/>
    <col min="3853" max="3853" width="8.28515625" style="66" bestFit="1" customWidth="1"/>
    <col min="3854" max="4096" width="8" style="66"/>
    <col min="4097" max="4097" width="12.28515625" style="66" customWidth="1"/>
    <col min="4098" max="4098" width="9.85546875" style="66" customWidth="1"/>
    <col min="4099" max="4099" width="16" style="66" customWidth="1"/>
    <col min="4100" max="4100" width="14.85546875" style="66" customWidth="1"/>
    <col min="4101" max="4101" width="8" style="66" customWidth="1"/>
    <col min="4102" max="4102" width="9.5703125" style="66" customWidth="1"/>
    <col min="4103" max="4103" width="12.85546875" style="66" customWidth="1"/>
    <col min="4104" max="4104" width="10.28515625" style="66" bestFit="1" customWidth="1"/>
    <col min="4105" max="4108" width="8" style="66"/>
    <col min="4109" max="4109" width="8.28515625" style="66" bestFit="1" customWidth="1"/>
    <col min="4110" max="4352" width="8" style="66"/>
    <col min="4353" max="4353" width="12.28515625" style="66" customWidth="1"/>
    <col min="4354" max="4354" width="9.85546875" style="66" customWidth="1"/>
    <col min="4355" max="4355" width="16" style="66" customWidth="1"/>
    <col min="4356" max="4356" width="14.85546875" style="66" customWidth="1"/>
    <col min="4357" max="4357" width="8" style="66" customWidth="1"/>
    <col min="4358" max="4358" width="9.5703125" style="66" customWidth="1"/>
    <col min="4359" max="4359" width="12.85546875" style="66" customWidth="1"/>
    <col min="4360" max="4360" width="10.28515625" style="66" bestFit="1" customWidth="1"/>
    <col min="4361" max="4364" width="8" style="66"/>
    <col min="4365" max="4365" width="8.28515625" style="66" bestFit="1" customWidth="1"/>
    <col min="4366" max="4608" width="8" style="66"/>
    <col min="4609" max="4609" width="12.28515625" style="66" customWidth="1"/>
    <col min="4610" max="4610" width="9.85546875" style="66" customWidth="1"/>
    <col min="4611" max="4611" width="16" style="66" customWidth="1"/>
    <col min="4612" max="4612" width="14.85546875" style="66" customWidth="1"/>
    <col min="4613" max="4613" width="8" style="66" customWidth="1"/>
    <col min="4614" max="4614" width="9.5703125" style="66" customWidth="1"/>
    <col min="4615" max="4615" width="12.85546875" style="66" customWidth="1"/>
    <col min="4616" max="4616" width="10.28515625" style="66" bestFit="1" customWidth="1"/>
    <col min="4617" max="4620" width="8" style="66"/>
    <col min="4621" max="4621" width="8.28515625" style="66" bestFit="1" customWidth="1"/>
    <col min="4622" max="4864" width="8" style="66"/>
    <col min="4865" max="4865" width="12.28515625" style="66" customWidth="1"/>
    <col min="4866" max="4866" width="9.85546875" style="66" customWidth="1"/>
    <col min="4867" max="4867" width="16" style="66" customWidth="1"/>
    <col min="4868" max="4868" width="14.85546875" style="66" customWidth="1"/>
    <col min="4869" max="4869" width="8" style="66" customWidth="1"/>
    <col min="4870" max="4870" width="9.5703125" style="66" customWidth="1"/>
    <col min="4871" max="4871" width="12.85546875" style="66" customWidth="1"/>
    <col min="4872" max="4872" width="10.28515625" style="66" bestFit="1" customWidth="1"/>
    <col min="4873" max="4876" width="8" style="66"/>
    <col min="4877" max="4877" width="8.28515625" style="66" bestFit="1" customWidth="1"/>
    <col min="4878" max="5120" width="8" style="66"/>
    <col min="5121" max="5121" width="12.28515625" style="66" customWidth="1"/>
    <col min="5122" max="5122" width="9.85546875" style="66" customWidth="1"/>
    <col min="5123" max="5123" width="16" style="66" customWidth="1"/>
    <col min="5124" max="5124" width="14.85546875" style="66" customWidth="1"/>
    <col min="5125" max="5125" width="8" style="66" customWidth="1"/>
    <col min="5126" max="5126" width="9.5703125" style="66" customWidth="1"/>
    <col min="5127" max="5127" width="12.85546875" style="66" customWidth="1"/>
    <col min="5128" max="5128" width="10.28515625" style="66" bestFit="1" customWidth="1"/>
    <col min="5129" max="5132" width="8" style="66"/>
    <col min="5133" max="5133" width="8.28515625" style="66" bestFit="1" customWidth="1"/>
    <col min="5134" max="5376" width="8" style="66"/>
    <col min="5377" max="5377" width="12.28515625" style="66" customWidth="1"/>
    <col min="5378" max="5378" width="9.85546875" style="66" customWidth="1"/>
    <col min="5379" max="5379" width="16" style="66" customWidth="1"/>
    <col min="5380" max="5380" width="14.85546875" style="66" customWidth="1"/>
    <col min="5381" max="5381" width="8" style="66" customWidth="1"/>
    <col min="5382" max="5382" width="9.5703125" style="66" customWidth="1"/>
    <col min="5383" max="5383" width="12.85546875" style="66" customWidth="1"/>
    <col min="5384" max="5384" width="10.28515625" style="66" bestFit="1" customWidth="1"/>
    <col min="5385" max="5388" width="8" style="66"/>
    <col min="5389" max="5389" width="8.28515625" style="66" bestFit="1" customWidth="1"/>
    <col min="5390" max="5632" width="8" style="66"/>
    <col min="5633" max="5633" width="12.28515625" style="66" customWidth="1"/>
    <col min="5634" max="5634" width="9.85546875" style="66" customWidth="1"/>
    <col min="5635" max="5635" width="16" style="66" customWidth="1"/>
    <col min="5636" max="5636" width="14.85546875" style="66" customWidth="1"/>
    <col min="5637" max="5637" width="8" style="66" customWidth="1"/>
    <col min="5638" max="5638" width="9.5703125" style="66" customWidth="1"/>
    <col min="5639" max="5639" width="12.85546875" style="66" customWidth="1"/>
    <col min="5640" max="5640" width="10.28515625" style="66" bestFit="1" customWidth="1"/>
    <col min="5641" max="5644" width="8" style="66"/>
    <col min="5645" max="5645" width="8.28515625" style="66" bestFit="1" customWidth="1"/>
    <col min="5646" max="5888" width="8" style="66"/>
    <col min="5889" max="5889" width="12.28515625" style="66" customWidth="1"/>
    <col min="5890" max="5890" width="9.85546875" style="66" customWidth="1"/>
    <col min="5891" max="5891" width="16" style="66" customWidth="1"/>
    <col min="5892" max="5892" width="14.85546875" style="66" customWidth="1"/>
    <col min="5893" max="5893" width="8" style="66" customWidth="1"/>
    <col min="5894" max="5894" width="9.5703125" style="66" customWidth="1"/>
    <col min="5895" max="5895" width="12.85546875" style="66" customWidth="1"/>
    <col min="5896" max="5896" width="10.28515625" style="66" bestFit="1" customWidth="1"/>
    <col min="5897" max="5900" width="8" style="66"/>
    <col min="5901" max="5901" width="8.28515625" style="66" bestFit="1" customWidth="1"/>
    <col min="5902" max="6144" width="8" style="66"/>
    <col min="6145" max="6145" width="12.28515625" style="66" customWidth="1"/>
    <col min="6146" max="6146" width="9.85546875" style="66" customWidth="1"/>
    <col min="6147" max="6147" width="16" style="66" customWidth="1"/>
    <col min="6148" max="6148" width="14.85546875" style="66" customWidth="1"/>
    <col min="6149" max="6149" width="8" style="66" customWidth="1"/>
    <col min="6150" max="6150" width="9.5703125" style="66" customWidth="1"/>
    <col min="6151" max="6151" width="12.85546875" style="66" customWidth="1"/>
    <col min="6152" max="6152" width="10.28515625" style="66" bestFit="1" customWidth="1"/>
    <col min="6153" max="6156" width="8" style="66"/>
    <col min="6157" max="6157" width="8.28515625" style="66" bestFit="1" customWidth="1"/>
    <col min="6158" max="6400" width="8" style="66"/>
    <col min="6401" max="6401" width="12.28515625" style="66" customWidth="1"/>
    <col min="6402" max="6402" width="9.85546875" style="66" customWidth="1"/>
    <col min="6403" max="6403" width="16" style="66" customWidth="1"/>
    <col min="6404" max="6404" width="14.85546875" style="66" customWidth="1"/>
    <col min="6405" max="6405" width="8" style="66" customWidth="1"/>
    <col min="6406" max="6406" width="9.5703125" style="66" customWidth="1"/>
    <col min="6407" max="6407" width="12.85546875" style="66" customWidth="1"/>
    <col min="6408" max="6408" width="10.28515625" style="66" bestFit="1" customWidth="1"/>
    <col min="6409" max="6412" width="8" style="66"/>
    <col min="6413" max="6413" width="8.28515625" style="66" bestFit="1" customWidth="1"/>
    <col min="6414" max="6656" width="8" style="66"/>
    <col min="6657" max="6657" width="12.28515625" style="66" customWidth="1"/>
    <col min="6658" max="6658" width="9.85546875" style="66" customWidth="1"/>
    <col min="6659" max="6659" width="16" style="66" customWidth="1"/>
    <col min="6660" max="6660" width="14.85546875" style="66" customWidth="1"/>
    <col min="6661" max="6661" width="8" style="66" customWidth="1"/>
    <col min="6662" max="6662" width="9.5703125" style="66" customWidth="1"/>
    <col min="6663" max="6663" width="12.85546875" style="66" customWidth="1"/>
    <col min="6664" max="6664" width="10.28515625" style="66" bestFit="1" customWidth="1"/>
    <col min="6665" max="6668" width="8" style="66"/>
    <col min="6669" max="6669" width="8.28515625" style="66" bestFit="1" customWidth="1"/>
    <col min="6670" max="6912" width="8" style="66"/>
    <col min="6913" max="6913" width="12.28515625" style="66" customWidth="1"/>
    <col min="6914" max="6914" width="9.85546875" style="66" customWidth="1"/>
    <col min="6915" max="6915" width="16" style="66" customWidth="1"/>
    <col min="6916" max="6916" width="14.85546875" style="66" customWidth="1"/>
    <col min="6917" max="6917" width="8" style="66" customWidth="1"/>
    <col min="6918" max="6918" width="9.5703125" style="66" customWidth="1"/>
    <col min="6919" max="6919" width="12.85546875" style="66" customWidth="1"/>
    <col min="6920" max="6920" width="10.28515625" style="66" bestFit="1" customWidth="1"/>
    <col min="6921" max="6924" width="8" style="66"/>
    <col min="6925" max="6925" width="8.28515625" style="66" bestFit="1" customWidth="1"/>
    <col min="6926" max="7168" width="8" style="66"/>
    <col min="7169" max="7169" width="12.28515625" style="66" customWidth="1"/>
    <col min="7170" max="7170" width="9.85546875" style="66" customWidth="1"/>
    <col min="7171" max="7171" width="16" style="66" customWidth="1"/>
    <col min="7172" max="7172" width="14.85546875" style="66" customWidth="1"/>
    <col min="7173" max="7173" width="8" style="66" customWidth="1"/>
    <col min="7174" max="7174" width="9.5703125" style="66" customWidth="1"/>
    <col min="7175" max="7175" width="12.85546875" style="66" customWidth="1"/>
    <col min="7176" max="7176" width="10.28515625" style="66" bestFit="1" customWidth="1"/>
    <col min="7177" max="7180" width="8" style="66"/>
    <col min="7181" max="7181" width="8.28515625" style="66" bestFit="1" customWidth="1"/>
    <col min="7182" max="7424" width="8" style="66"/>
    <col min="7425" max="7425" width="12.28515625" style="66" customWidth="1"/>
    <col min="7426" max="7426" width="9.85546875" style="66" customWidth="1"/>
    <col min="7427" max="7427" width="16" style="66" customWidth="1"/>
    <col min="7428" max="7428" width="14.85546875" style="66" customWidth="1"/>
    <col min="7429" max="7429" width="8" style="66" customWidth="1"/>
    <col min="7430" max="7430" width="9.5703125" style="66" customWidth="1"/>
    <col min="7431" max="7431" width="12.85546875" style="66" customWidth="1"/>
    <col min="7432" max="7432" width="10.28515625" style="66" bestFit="1" customWidth="1"/>
    <col min="7433" max="7436" width="8" style="66"/>
    <col min="7437" max="7437" width="8.28515625" style="66" bestFit="1" customWidth="1"/>
    <col min="7438" max="7680" width="8" style="66"/>
    <col min="7681" max="7681" width="12.28515625" style="66" customWidth="1"/>
    <col min="7682" max="7682" width="9.85546875" style="66" customWidth="1"/>
    <col min="7683" max="7683" width="16" style="66" customWidth="1"/>
    <col min="7684" max="7684" width="14.85546875" style="66" customWidth="1"/>
    <col min="7685" max="7685" width="8" style="66" customWidth="1"/>
    <col min="7686" max="7686" width="9.5703125" style="66" customWidth="1"/>
    <col min="7687" max="7687" width="12.85546875" style="66" customWidth="1"/>
    <col min="7688" max="7688" width="10.28515625" style="66" bestFit="1" customWidth="1"/>
    <col min="7689" max="7692" width="8" style="66"/>
    <col min="7693" max="7693" width="8.28515625" style="66" bestFit="1" customWidth="1"/>
    <col min="7694" max="7936" width="8" style="66"/>
    <col min="7937" max="7937" width="12.28515625" style="66" customWidth="1"/>
    <col min="7938" max="7938" width="9.85546875" style="66" customWidth="1"/>
    <col min="7939" max="7939" width="16" style="66" customWidth="1"/>
    <col min="7940" max="7940" width="14.85546875" style="66" customWidth="1"/>
    <col min="7941" max="7941" width="8" style="66" customWidth="1"/>
    <col min="7942" max="7942" width="9.5703125" style="66" customWidth="1"/>
    <col min="7943" max="7943" width="12.85546875" style="66" customWidth="1"/>
    <col min="7944" max="7944" width="10.28515625" style="66" bestFit="1" customWidth="1"/>
    <col min="7945" max="7948" width="8" style="66"/>
    <col min="7949" max="7949" width="8.28515625" style="66" bestFit="1" customWidth="1"/>
    <col min="7950" max="8192" width="8" style="66"/>
    <col min="8193" max="8193" width="12.28515625" style="66" customWidth="1"/>
    <col min="8194" max="8194" width="9.85546875" style="66" customWidth="1"/>
    <col min="8195" max="8195" width="16" style="66" customWidth="1"/>
    <col min="8196" max="8196" width="14.85546875" style="66" customWidth="1"/>
    <col min="8197" max="8197" width="8" style="66" customWidth="1"/>
    <col min="8198" max="8198" width="9.5703125" style="66" customWidth="1"/>
    <col min="8199" max="8199" width="12.85546875" style="66" customWidth="1"/>
    <col min="8200" max="8200" width="10.28515625" style="66" bestFit="1" customWidth="1"/>
    <col min="8201" max="8204" width="8" style="66"/>
    <col min="8205" max="8205" width="8.28515625" style="66" bestFit="1" customWidth="1"/>
    <col min="8206" max="8448" width="8" style="66"/>
    <col min="8449" max="8449" width="12.28515625" style="66" customWidth="1"/>
    <col min="8450" max="8450" width="9.85546875" style="66" customWidth="1"/>
    <col min="8451" max="8451" width="16" style="66" customWidth="1"/>
    <col min="8452" max="8452" width="14.85546875" style="66" customWidth="1"/>
    <col min="8453" max="8453" width="8" style="66" customWidth="1"/>
    <col min="8454" max="8454" width="9.5703125" style="66" customWidth="1"/>
    <col min="8455" max="8455" width="12.85546875" style="66" customWidth="1"/>
    <col min="8456" max="8456" width="10.28515625" style="66" bestFit="1" customWidth="1"/>
    <col min="8457" max="8460" width="8" style="66"/>
    <col min="8461" max="8461" width="8.28515625" style="66" bestFit="1" customWidth="1"/>
    <col min="8462" max="8704" width="8" style="66"/>
    <col min="8705" max="8705" width="12.28515625" style="66" customWidth="1"/>
    <col min="8706" max="8706" width="9.85546875" style="66" customWidth="1"/>
    <col min="8707" max="8707" width="16" style="66" customWidth="1"/>
    <col min="8708" max="8708" width="14.85546875" style="66" customWidth="1"/>
    <col min="8709" max="8709" width="8" style="66" customWidth="1"/>
    <col min="8710" max="8710" width="9.5703125" style="66" customWidth="1"/>
    <col min="8711" max="8711" width="12.85546875" style="66" customWidth="1"/>
    <col min="8712" max="8712" width="10.28515625" style="66" bestFit="1" customWidth="1"/>
    <col min="8713" max="8716" width="8" style="66"/>
    <col min="8717" max="8717" width="8.28515625" style="66" bestFit="1" customWidth="1"/>
    <col min="8718" max="8960" width="8" style="66"/>
    <col min="8961" max="8961" width="12.28515625" style="66" customWidth="1"/>
    <col min="8962" max="8962" width="9.85546875" style="66" customWidth="1"/>
    <col min="8963" max="8963" width="16" style="66" customWidth="1"/>
    <col min="8964" max="8964" width="14.85546875" style="66" customWidth="1"/>
    <col min="8965" max="8965" width="8" style="66" customWidth="1"/>
    <col min="8966" max="8966" width="9.5703125" style="66" customWidth="1"/>
    <col min="8967" max="8967" width="12.85546875" style="66" customWidth="1"/>
    <col min="8968" max="8968" width="10.28515625" style="66" bestFit="1" customWidth="1"/>
    <col min="8969" max="8972" width="8" style="66"/>
    <col min="8973" max="8973" width="8.28515625" style="66" bestFit="1" customWidth="1"/>
    <col min="8974" max="9216" width="8" style="66"/>
    <col min="9217" max="9217" width="12.28515625" style="66" customWidth="1"/>
    <col min="9218" max="9218" width="9.85546875" style="66" customWidth="1"/>
    <col min="9219" max="9219" width="16" style="66" customWidth="1"/>
    <col min="9220" max="9220" width="14.85546875" style="66" customWidth="1"/>
    <col min="9221" max="9221" width="8" style="66" customWidth="1"/>
    <col min="9222" max="9222" width="9.5703125" style="66" customWidth="1"/>
    <col min="9223" max="9223" width="12.85546875" style="66" customWidth="1"/>
    <col min="9224" max="9224" width="10.28515625" style="66" bestFit="1" customWidth="1"/>
    <col min="9225" max="9228" width="8" style="66"/>
    <col min="9229" max="9229" width="8.28515625" style="66" bestFit="1" customWidth="1"/>
    <col min="9230" max="9472" width="8" style="66"/>
    <col min="9473" max="9473" width="12.28515625" style="66" customWidth="1"/>
    <col min="9474" max="9474" width="9.85546875" style="66" customWidth="1"/>
    <col min="9475" max="9475" width="16" style="66" customWidth="1"/>
    <col min="9476" max="9476" width="14.85546875" style="66" customWidth="1"/>
    <col min="9477" max="9477" width="8" style="66" customWidth="1"/>
    <col min="9478" max="9478" width="9.5703125" style="66" customWidth="1"/>
    <col min="9479" max="9479" width="12.85546875" style="66" customWidth="1"/>
    <col min="9480" max="9480" width="10.28515625" style="66" bestFit="1" customWidth="1"/>
    <col min="9481" max="9484" width="8" style="66"/>
    <col min="9485" max="9485" width="8.28515625" style="66" bestFit="1" customWidth="1"/>
    <col min="9486" max="9728" width="8" style="66"/>
    <col min="9729" max="9729" width="12.28515625" style="66" customWidth="1"/>
    <col min="9730" max="9730" width="9.85546875" style="66" customWidth="1"/>
    <col min="9731" max="9731" width="16" style="66" customWidth="1"/>
    <col min="9732" max="9732" width="14.85546875" style="66" customWidth="1"/>
    <col min="9733" max="9733" width="8" style="66" customWidth="1"/>
    <col min="9734" max="9734" width="9.5703125" style="66" customWidth="1"/>
    <col min="9735" max="9735" width="12.85546875" style="66" customWidth="1"/>
    <col min="9736" max="9736" width="10.28515625" style="66" bestFit="1" customWidth="1"/>
    <col min="9737" max="9740" width="8" style="66"/>
    <col min="9741" max="9741" width="8.28515625" style="66" bestFit="1" customWidth="1"/>
    <col min="9742" max="9984" width="8" style="66"/>
    <col min="9985" max="9985" width="12.28515625" style="66" customWidth="1"/>
    <col min="9986" max="9986" width="9.85546875" style="66" customWidth="1"/>
    <col min="9987" max="9987" width="16" style="66" customWidth="1"/>
    <col min="9988" max="9988" width="14.85546875" style="66" customWidth="1"/>
    <col min="9989" max="9989" width="8" style="66" customWidth="1"/>
    <col min="9990" max="9990" width="9.5703125" style="66" customWidth="1"/>
    <col min="9991" max="9991" width="12.85546875" style="66" customWidth="1"/>
    <col min="9992" max="9992" width="10.28515625" style="66" bestFit="1" customWidth="1"/>
    <col min="9993" max="9996" width="8" style="66"/>
    <col min="9997" max="9997" width="8.28515625" style="66" bestFit="1" customWidth="1"/>
    <col min="9998" max="10240" width="8" style="66"/>
    <col min="10241" max="10241" width="12.28515625" style="66" customWidth="1"/>
    <col min="10242" max="10242" width="9.85546875" style="66" customWidth="1"/>
    <col min="10243" max="10243" width="16" style="66" customWidth="1"/>
    <col min="10244" max="10244" width="14.85546875" style="66" customWidth="1"/>
    <col min="10245" max="10245" width="8" style="66" customWidth="1"/>
    <col min="10246" max="10246" width="9.5703125" style="66" customWidth="1"/>
    <col min="10247" max="10247" width="12.85546875" style="66" customWidth="1"/>
    <col min="10248" max="10248" width="10.28515625" style="66" bestFit="1" customWidth="1"/>
    <col min="10249" max="10252" width="8" style="66"/>
    <col min="10253" max="10253" width="8.28515625" style="66" bestFit="1" customWidth="1"/>
    <col min="10254" max="10496" width="8" style="66"/>
    <col min="10497" max="10497" width="12.28515625" style="66" customWidth="1"/>
    <col min="10498" max="10498" width="9.85546875" style="66" customWidth="1"/>
    <col min="10499" max="10499" width="16" style="66" customWidth="1"/>
    <col min="10500" max="10500" width="14.85546875" style="66" customWidth="1"/>
    <col min="10501" max="10501" width="8" style="66" customWidth="1"/>
    <col min="10502" max="10502" width="9.5703125" style="66" customWidth="1"/>
    <col min="10503" max="10503" width="12.85546875" style="66" customWidth="1"/>
    <col min="10504" max="10504" width="10.28515625" style="66" bestFit="1" customWidth="1"/>
    <col min="10505" max="10508" width="8" style="66"/>
    <col min="10509" max="10509" width="8.28515625" style="66" bestFit="1" customWidth="1"/>
    <col min="10510" max="10752" width="8" style="66"/>
    <col min="10753" max="10753" width="12.28515625" style="66" customWidth="1"/>
    <col min="10754" max="10754" width="9.85546875" style="66" customWidth="1"/>
    <col min="10755" max="10755" width="16" style="66" customWidth="1"/>
    <col min="10756" max="10756" width="14.85546875" style="66" customWidth="1"/>
    <col min="10757" max="10757" width="8" style="66" customWidth="1"/>
    <col min="10758" max="10758" width="9.5703125" style="66" customWidth="1"/>
    <col min="10759" max="10759" width="12.85546875" style="66" customWidth="1"/>
    <col min="10760" max="10760" width="10.28515625" style="66" bestFit="1" customWidth="1"/>
    <col min="10761" max="10764" width="8" style="66"/>
    <col min="10765" max="10765" width="8.28515625" style="66" bestFit="1" customWidth="1"/>
    <col min="10766" max="11008" width="8" style="66"/>
    <col min="11009" max="11009" width="12.28515625" style="66" customWidth="1"/>
    <col min="11010" max="11010" width="9.85546875" style="66" customWidth="1"/>
    <col min="11011" max="11011" width="16" style="66" customWidth="1"/>
    <col min="11012" max="11012" width="14.85546875" style="66" customWidth="1"/>
    <col min="11013" max="11013" width="8" style="66" customWidth="1"/>
    <col min="11014" max="11014" width="9.5703125" style="66" customWidth="1"/>
    <col min="11015" max="11015" width="12.85546875" style="66" customWidth="1"/>
    <col min="11016" max="11016" width="10.28515625" style="66" bestFit="1" customWidth="1"/>
    <col min="11017" max="11020" width="8" style="66"/>
    <col min="11021" max="11021" width="8.28515625" style="66" bestFit="1" customWidth="1"/>
    <col min="11022" max="11264" width="8" style="66"/>
    <col min="11265" max="11265" width="12.28515625" style="66" customWidth="1"/>
    <col min="11266" max="11266" width="9.85546875" style="66" customWidth="1"/>
    <col min="11267" max="11267" width="16" style="66" customWidth="1"/>
    <col min="11268" max="11268" width="14.85546875" style="66" customWidth="1"/>
    <col min="11269" max="11269" width="8" style="66" customWidth="1"/>
    <col min="11270" max="11270" width="9.5703125" style="66" customWidth="1"/>
    <col min="11271" max="11271" width="12.85546875" style="66" customWidth="1"/>
    <col min="11272" max="11272" width="10.28515625" style="66" bestFit="1" customWidth="1"/>
    <col min="11273" max="11276" width="8" style="66"/>
    <col min="11277" max="11277" width="8.28515625" style="66" bestFit="1" customWidth="1"/>
    <col min="11278" max="11520" width="8" style="66"/>
    <col min="11521" max="11521" width="12.28515625" style="66" customWidth="1"/>
    <col min="11522" max="11522" width="9.85546875" style="66" customWidth="1"/>
    <col min="11523" max="11523" width="16" style="66" customWidth="1"/>
    <col min="11524" max="11524" width="14.85546875" style="66" customWidth="1"/>
    <col min="11525" max="11525" width="8" style="66" customWidth="1"/>
    <col min="11526" max="11526" width="9.5703125" style="66" customWidth="1"/>
    <col min="11527" max="11527" width="12.85546875" style="66" customWidth="1"/>
    <col min="11528" max="11528" width="10.28515625" style="66" bestFit="1" customWidth="1"/>
    <col min="11529" max="11532" width="8" style="66"/>
    <col min="11533" max="11533" width="8.28515625" style="66" bestFit="1" customWidth="1"/>
    <col min="11534" max="11776" width="8" style="66"/>
    <col min="11777" max="11777" width="12.28515625" style="66" customWidth="1"/>
    <col min="11778" max="11778" width="9.85546875" style="66" customWidth="1"/>
    <col min="11779" max="11779" width="16" style="66" customWidth="1"/>
    <col min="11780" max="11780" width="14.85546875" style="66" customWidth="1"/>
    <col min="11781" max="11781" width="8" style="66" customWidth="1"/>
    <col min="11782" max="11782" width="9.5703125" style="66" customWidth="1"/>
    <col min="11783" max="11783" width="12.85546875" style="66" customWidth="1"/>
    <col min="11784" max="11784" width="10.28515625" style="66" bestFit="1" customWidth="1"/>
    <col min="11785" max="11788" width="8" style="66"/>
    <col min="11789" max="11789" width="8.28515625" style="66" bestFit="1" customWidth="1"/>
    <col min="11790" max="12032" width="8" style="66"/>
    <col min="12033" max="12033" width="12.28515625" style="66" customWidth="1"/>
    <col min="12034" max="12034" width="9.85546875" style="66" customWidth="1"/>
    <col min="12035" max="12035" width="16" style="66" customWidth="1"/>
    <col min="12036" max="12036" width="14.85546875" style="66" customWidth="1"/>
    <col min="12037" max="12037" width="8" style="66" customWidth="1"/>
    <col min="12038" max="12038" width="9.5703125" style="66" customWidth="1"/>
    <col min="12039" max="12039" width="12.85546875" style="66" customWidth="1"/>
    <col min="12040" max="12040" width="10.28515625" style="66" bestFit="1" customWidth="1"/>
    <col min="12041" max="12044" width="8" style="66"/>
    <col min="12045" max="12045" width="8.28515625" style="66" bestFit="1" customWidth="1"/>
    <col min="12046" max="12288" width="8" style="66"/>
    <col min="12289" max="12289" width="12.28515625" style="66" customWidth="1"/>
    <col min="12290" max="12290" width="9.85546875" style="66" customWidth="1"/>
    <col min="12291" max="12291" width="16" style="66" customWidth="1"/>
    <col min="12292" max="12292" width="14.85546875" style="66" customWidth="1"/>
    <col min="12293" max="12293" width="8" style="66" customWidth="1"/>
    <col min="12294" max="12294" width="9.5703125" style="66" customWidth="1"/>
    <col min="12295" max="12295" width="12.85546875" style="66" customWidth="1"/>
    <col min="12296" max="12296" width="10.28515625" style="66" bestFit="1" customWidth="1"/>
    <col min="12297" max="12300" width="8" style="66"/>
    <col min="12301" max="12301" width="8.28515625" style="66" bestFit="1" customWidth="1"/>
    <col min="12302" max="12544" width="8" style="66"/>
    <col min="12545" max="12545" width="12.28515625" style="66" customWidth="1"/>
    <col min="12546" max="12546" width="9.85546875" style="66" customWidth="1"/>
    <col min="12547" max="12547" width="16" style="66" customWidth="1"/>
    <col min="12548" max="12548" width="14.85546875" style="66" customWidth="1"/>
    <col min="12549" max="12549" width="8" style="66" customWidth="1"/>
    <col min="12550" max="12550" width="9.5703125" style="66" customWidth="1"/>
    <col min="12551" max="12551" width="12.85546875" style="66" customWidth="1"/>
    <col min="12552" max="12552" width="10.28515625" style="66" bestFit="1" customWidth="1"/>
    <col min="12553" max="12556" width="8" style="66"/>
    <col min="12557" max="12557" width="8.28515625" style="66" bestFit="1" customWidth="1"/>
    <col min="12558" max="12800" width="8" style="66"/>
    <col min="12801" max="12801" width="12.28515625" style="66" customWidth="1"/>
    <col min="12802" max="12802" width="9.85546875" style="66" customWidth="1"/>
    <col min="12803" max="12803" width="16" style="66" customWidth="1"/>
    <col min="12804" max="12804" width="14.85546875" style="66" customWidth="1"/>
    <col min="12805" max="12805" width="8" style="66" customWidth="1"/>
    <col min="12806" max="12806" width="9.5703125" style="66" customWidth="1"/>
    <col min="12807" max="12807" width="12.85546875" style="66" customWidth="1"/>
    <col min="12808" max="12808" width="10.28515625" style="66" bestFit="1" customWidth="1"/>
    <col min="12809" max="12812" width="8" style="66"/>
    <col min="12813" max="12813" width="8.28515625" style="66" bestFit="1" customWidth="1"/>
    <col min="12814" max="13056" width="8" style="66"/>
    <col min="13057" max="13057" width="12.28515625" style="66" customWidth="1"/>
    <col min="13058" max="13058" width="9.85546875" style="66" customWidth="1"/>
    <col min="13059" max="13059" width="16" style="66" customWidth="1"/>
    <col min="13060" max="13060" width="14.85546875" style="66" customWidth="1"/>
    <col min="13061" max="13061" width="8" style="66" customWidth="1"/>
    <col min="13062" max="13062" width="9.5703125" style="66" customWidth="1"/>
    <col min="13063" max="13063" width="12.85546875" style="66" customWidth="1"/>
    <col min="13064" max="13064" width="10.28515625" style="66" bestFit="1" customWidth="1"/>
    <col min="13065" max="13068" width="8" style="66"/>
    <col min="13069" max="13069" width="8.28515625" style="66" bestFit="1" customWidth="1"/>
    <col min="13070" max="13312" width="8" style="66"/>
    <col min="13313" max="13313" width="12.28515625" style="66" customWidth="1"/>
    <col min="13314" max="13314" width="9.85546875" style="66" customWidth="1"/>
    <col min="13315" max="13315" width="16" style="66" customWidth="1"/>
    <col min="13316" max="13316" width="14.85546875" style="66" customWidth="1"/>
    <col min="13317" max="13317" width="8" style="66" customWidth="1"/>
    <col min="13318" max="13318" width="9.5703125" style="66" customWidth="1"/>
    <col min="13319" max="13319" width="12.85546875" style="66" customWidth="1"/>
    <col min="13320" max="13320" width="10.28515625" style="66" bestFit="1" customWidth="1"/>
    <col min="13321" max="13324" width="8" style="66"/>
    <col min="13325" max="13325" width="8.28515625" style="66" bestFit="1" customWidth="1"/>
    <col min="13326" max="13568" width="8" style="66"/>
    <col min="13569" max="13569" width="12.28515625" style="66" customWidth="1"/>
    <col min="13570" max="13570" width="9.85546875" style="66" customWidth="1"/>
    <col min="13571" max="13571" width="16" style="66" customWidth="1"/>
    <col min="13572" max="13572" width="14.85546875" style="66" customWidth="1"/>
    <col min="13573" max="13573" width="8" style="66" customWidth="1"/>
    <col min="13574" max="13574" width="9.5703125" style="66" customWidth="1"/>
    <col min="13575" max="13575" width="12.85546875" style="66" customWidth="1"/>
    <col min="13576" max="13576" width="10.28515625" style="66" bestFit="1" customWidth="1"/>
    <col min="13577" max="13580" width="8" style="66"/>
    <col min="13581" max="13581" width="8.28515625" style="66" bestFit="1" customWidth="1"/>
    <col min="13582" max="13824" width="8" style="66"/>
    <col min="13825" max="13825" width="12.28515625" style="66" customWidth="1"/>
    <col min="13826" max="13826" width="9.85546875" style="66" customWidth="1"/>
    <col min="13827" max="13827" width="16" style="66" customWidth="1"/>
    <col min="13828" max="13828" width="14.85546875" style="66" customWidth="1"/>
    <col min="13829" max="13829" width="8" style="66" customWidth="1"/>
    <col min="13830" max="13830" width="9.5703125" style="66" customWidth="1"/>
    <col min="13831" max="13831" width="12.85546875" style="66" customWidth="1"/>
    <col min="13832" max="13832" width="10.28515625" style="66" bestFit="1" customWidth="1"/>
    <col min="13833" max="13836" width="8" style="66"/>
    <col min="13837" max="13837" width="8.28515625" style="66" bestFit="1" customWidth="1"/>
    <col min="13838" max="14080" width="8" style="66"/>
    <col min="14081" max="14081" width="12.28515625" style="66" customWidth="1"/>
    <col min="14082" max="14082" width="9.85546875" style="66" customWidth="1"/>
    <col min="14083" max="14083" width="16" style="66" customWidth="1"/>
    <col min="14084" max="14084" width="14.85546875" style="66" customWidth="1"/>
    <col min="14085" max="14085" width="8" style="66" customWidth="1"/>
    <col min="14086" max="14086" width="9.5703125" style="66" customWidth="1"/>
    <col min="14087" max="14087" width="12.85546875" style="66" customWidth="1"/>
    <col min="14088" max="14088" width="10.28515625" style="66" bestFit="1" customWidth="1"/>
    <col min="14089" max="14092" width="8" style="66"/>
    <col min="14093" max="14093" width="8.28515625" style="66" bestFit="1" customWidth="1"/>
    <col min="14094" max="14336" width="8" style="66"/>
    <col min="14337" max="14337" width="12.28515625" style="66" customWidth="1"/>
    <col min="14338" max="14338" width="9.85546875" style="66" customWidth="1"/>
    <col min="14339" max="14339" width="16" style="66" customWidth="1"/>
    <col min="14340" max="14340" width="14.85546875" style="66" customWidth="1"/>
    <col min="14341" max="14341" width="8" style="66" customWidth="1"/>
    <col min="14342" max="14342" width="9.5703125" style="66" customWidth="1"/>
    <col min="14343" max="14343" width="12.85546875" style="66" customWidth="1"/>
    <col min="14344" max="14344" width="10.28515625" style="66" bestFit="1" customWidth="1"/>
    <col min="14345" max="14348" width="8" style="66"/>
    <col min="14349" max="14349" width="8.28515625" style="66" bestFit="1" customWidth="1"/>
    <col min="14350" max="14592" width="8" style="66"/>
    <col min="14593" max="14593" width="12.28515625" style="66" customWidth="1"/>
    <col min="14594" max="14594" width="9.85546875" style="66" customWidth="1"/>
    <col min="14595" max="14595" width="16" style="66" customWidth="1"/>
    <col min="14596" max="14596" width="14.85546875" style="66" customWidth="1"/>
    <col min="14597" max="14597" width="8" style="66" customWidth="1"/>
    <col min="14598" max="14598" width="9.5703125" style="66" customWidth="1"/>
    <col min="14599" max="14599" width="12.85546875" style="66" customWidth="1"/>
    <col min="14600" max="14600" width="10.28515625" style="66" bestFit="1" customWidth="1"/>
    <col min="14601" max="14604" width="8" style="66"/>
    <col min="14605" max="14605" width="8.28515625" style="66" bestFit="1" customWidth="1"/>
    <col min="14606" max="14848" width="8" style="66"/>
    <col min="14849" max="14849" width="12.28515625" style="66" customWidth="1"/>
    <col min="14850" max="14850" width="9.85546875" style="66" customWidth="1"/>
    <col min="14851" max="14851" width="16" style="66" customWidth="1"/>
    <col min="14852" max="14852" width="14.85546875" style="66" customWidth="1"/>
    <col min="14853" max="14853" width="8" style="66" customWidth="1"/>
    <col min="14854" max="14854" width="9.5703125" style="66" customWidth="1"/>
    <col min="14855" max="14855" width="12.85546875" style="66" customWidth="1"/>
    <col min="14856" max="14856" width="10.28515625" style="66" bestFit="1" customWidth="1"/>
    <col min="14857" max="14860" width="8" style="66"/>
    <col min="14861" max="14861" width="8.28515625" style="66" bestFit="1" customWidth="1"/>
    <col min="14862" max="15104" width="8" style="66"/>
    <col min="15105" max="15105" width="12.28515625" style="66" customWidth="1"/>
    <col min="15106" max="15106" width="9.85546875" style="66" customWidth="1"/>
    <col min="15107" max="15107" width="16" style="66" customWidth="1"/>
    <col min="15108" max="15108" width="14.85546875" style="66" customWidth="1"/>
    <col min="15109" max="15109" width="8" style="66" customWidth="1"/>
    <col min="15110" max="15110" width="9.5703125" style="66" customWidth="1"/>
    <col min="15111" max="15111" width="12.85546875" style="66" customWidth="1"/>
    <col min="15112" max="15112" width="10.28515625" style="66" bestFit="1" customWidth="1"/>
    <col min="15113" max="15116" width="8" style="66"/>
    <col min="15117" max="15117" width="8.28515625" style="66" bestFit="1" customWidth="1"/>
    <col min="15118" max="15360" width="8" style="66"/>
    <col min="15361" max="15361" width="12.28515625" style="66" customWidth="1"/>
    <col min="15362" max="15362" width="9.85546875" style="66" customWidth="1"/>
    <col min="15363" max="15363" width="16" style="66" customWidth="1"/>
    <col min="15364" max="15364" width="14.85546875" style="66" customWidth="1"/>
    <col min="15365" max="15365" width="8" style="66" customWidth="1"/>
    <col min="15366" max="15366" width="9.5703125" style="66" customWidth="1"/>
    <col min="15367" max="15367" width="12.85546875" style="66" customWidth="1"/>
    <col min="15368" max="15368" width="10.28515625" style="66" bestFit="1" customWidth="1"/>
    <col min="15369" max="15372" width="8" style="66"/>
    <col min="15373" max="15373" width="8.28515625" style="66" bestFit="1" customWidth="1"/>
    <col min="15374" max="15616" width="8" style="66"/>
    <col min="15617" max="15617" width="12.28515625" style="66" customWidth="1"/>
    <col min="15618" max="15618" width="9.85546875" style="66" customWidth="1"/>
    <col min="15619" max="15619" width="16" style="66" customWidth="1"/>
    <col min="15620" max="15620" width="14.85546875" style="66" customWidth="1"/>
    <col min="15621" max="15621" width="8" style="66" customWidth="1"/>
    <col min="15622" max="15622" width="9.5703125" style="66" customWidth="1"/>
    <col min="15623" max="15623" width="12.85546875" style="66" customWidth="1"/>
    <col min="15624" max="15624" width="10.28515625" style="66" bestFit="1" customWidth="1"/>
    <col min="15625" max="15628" width="8" style="66"/>
    <col min="15629" max="15629" width="8.28515625" style="66" bestFit="1" customWidth="1"/>
    <col min="15630" max="15872" width="8" style="66"/>
    <col min="15873" max="15873" width="12.28515625" style="66" customWidth="1"/>
    <col min="15874" max="15874" width="9.85546875" style="66" customWidth="1"/>
    <col min="15875" max="15875" width="16" style="66" customWidth="1"/>
    <col min="15876" max="15876" width="14.85546875" style="66" customWidth="1"/>
    <col min="15877" max="15877" width="8" style="66" customWidth="1"/>
    <col min="15878" max="15878" width="9.5703125" style="66" customWidth="1"/>
    <col min="15879" max="15879" width="12.85546875" style="66" customWidth="1"/>
    <col min="15880" max="15880" width="10.28515625" style="66" bestFit="1" customWidth="1"/>
    <col min="15881" max="15884" width="8" style="66"/>
    <col min="15885" max="15885" width="8.28515625" style="66" bestFit="1" customWidth="1"/>
    <col min="15886" max="16128" width="8" style="66"/>
    <col min="16129" max="16129" width="12.28515625" style="66" customWidth="1"/>
    <col min="16130" max="16130" width="9.85546875" style="66" customWidth="1"/>
    <col min="16131" max="16131" width="16" style="66" customWidth="1"/>
    <col min="16132" max="16132" width="14.85546875" style="66" customWidth="1"/>
    <col min="16133" max="16133" width="8" style="66" customWidth="1"/>
    <col min="16134" max="16134" width="9.5703125" style="66" customWidth="1"/>
    <col min="16135" max="16135" width="12.85546875" style="66" customWidth="1"/>
    <col min="16136" max="16136" width="10.28515625" style="66" bestFit="1" customWidth="1"/>
    <col min="16137" max="16140" width="8" style="66"/>
    <col min="16141" max="16141" width="8.28515625" style="66" bestFit="1" customWidth="1"/>
    <col min="16142" max="16384" width="8" style="66"/>
  </cols>
  <sheetData>
    <row r="1" spans="1:12" s="63" customFormat="1" ht="18">
      <c r="A1" s="62" t="s">
        <v>182</v>
      </c>
      <c r="C1" s="62" t="s">
        <v>182</v>
      </c>
      <c r="D1" s="64"/>
      <c r="G1" s="65"/>
      <c r="I1" s="66"/>
      <c r="J1" s="66"/>
      <c r="L1" s="103" t="s">
        <v>196</v>
      </c>
    </row>
    <row r="2" spans="1:12" s="63" customFormat="1" ht="18.75" thickBot="1">
      <c r="A2" s="62" t="s">
        <v>183</v>
      </c>
      <c r="B2" s="63" t="s">
        <v>184</v>
      </c>
      <c r="C2" s="68" t="s">
        <v>185</v>
      </c>
      <c r="D2" s="69" t="s">
        <v>186</v>
      </c>
      <c r="F2" s="63" t="s">
        <v>187</v>
      </c>
      <c r="G2" s="65"/>
      <c r="I2" s="66"/>
      <c r="J2" s="70"/>
      <c r="L2" s="103" t="s">
        <v>197</v>
      </c>
    </row>
    <row r="3" spans="1:12">
      <c r="A3" s="71">
        <v>38322</v>
      </c>
      <c r="B3" s="72">
        <v>1</v>
      </c>
      <c r="C3" s="73">
        <v>100</v>
      </c>
    </row>
    <row r="4" spans="1:12">
      <c r="B4" s="76">
        <f t="shared" ref="B4:B33" si="0">+B3+1</f>
        <v>2</v>
      </c>
      <c r="C4" s="73">
        <f t="shared" ref="C4:C67" si="1">+C3*(1+D4)</f>
        <v>100</v>
      </c>
    </row>
    <row r="5" spans="1:12">
      <c r="B5" s="76">
        <f t="shared" si="0"/>
        <v>3</v>
      </c>
      <c r="C5" s="73">
        <f t="shared" si="1"/>
        <v>100</v>
      </c>
    </row>
    <row r="6" spans="1:12">
      <c r="B6" s="76">
        <f t="shared" si="0"/>
        <v>4</v>
      </c>
      <c r="C6" s="73">
        <f t="shared" si="1"/>
        <v>100</v>
      </c>
    </row>
    <row r="7" spans="1:12">
      <c r="B7" s="76">
        <f t="shared" si="0"/>
        <v>5</v>
      </c>
      <c r="C7" s="73">
        <f t="shared" si="1"/>
        <v>100</v>
      </c>
    </row>
    <row r="8" spans="1:12">
      <c r="B8" s="76">
        <f t="shared" si="0"/>
        <v>6</v>
      </c>
      <c r="C8" s="73">
        <f t="shared" si="1"/>
        <v>100</v>
      </c>
    </row>
    <row r="9" spans="1:12" ht="13.5" thickBot="1">
      <c r="B9" s="77">
        <f t="shared" si="0"/>
        <v>7</v>
      </c>
      <c r="C9" s="73">
        <f t="shared" si="1"/>
        <v>100</v>
      </c>
    </row>
    <row r="10" spans="1:12">
      <c r="B10" s="72">
        <f t="shared" si="0"/>
        <v>8</v>
      </c>
      <c r="C10" s="73">
        <f t="shared" si="1"/>
        <v>100</v>
      </c>
    </row>
    <row r="11" spans="1:12">
      <c r="B11" s="76">
        <f t="shared" si="0"/>
        <v>9</v>
      </c>
      <c r="C11" s="73">
        <f t="shared" si="1"/>
        <v>100</v>
      </c>
    </row>
    <row r="12" spans="1:12">
      <c r="B12" s="76">
        <f t="shared" si="0"/>
        <v>10</v>
      </c>
      <c r="C12" s="73">
        <f t="shared" si="1"/>
        <v>100</v>
      </c>
    </row>
    <row r="13" spans="1:12">
      <c r="B13" s="76">
        <f t="shared" si="0"/>
        <v>11</v>
      </c>
      <c r="C13" s="73">
        <f t="shared" si="1"/>
        <v>100</v>
      </c>
    </row>
    <row r="14" spans="1:12">
      <c r="B14" s="76">
        <f t="shared" si="0"/>
        <v>12</v>
      </c>
      <c r="C14" s="73">
        <f t="shared" si="1"/>
        <v>100</v>
      </c>
    </row>
    <row r="15" spans="1:12">
      <c r="B15" s="76">
        <f t="shared" si="0"/>
        <v>13</v>
      </c>
      <c r="C15" s="73">
        <f t="shared" si="1"/>
        <v>100</v>
      </c>
    </row>
    <row r="16" spans="1:12">
      <c r="B16" s="76">
        <f t="shared" si="0"/>
        <v>14</v>
      </c>
      <c r="C16" s="73">
        <f t="shared" si="1"/>
        <v>100</v>
      </c>
    </row>
    <row r="17" spans="2:3" ht="13.5" thickBot="1">
      <c r="B17" s="77">
        <f t="shared" si="0"/>
        <v>15</v>
      </c>
      <c r="C17" s="73">
        <f t="shared" si="1"/>
        <v>100</v>
      </c>
    </row>
    <row r="18" spans="2:3">
      <c r="B18" s="72">
        <f t="shared" si="0"/>
        <v>16</v>
      </c>
      <c r="C18" s="73">
        <f t="shared" si="1"/>
        <v>100</v>
      </c>
    </row>
    <row r="19" spans="2:3">
      <c r="B19" s="76">
        <f t="shared" si="0"/>
        <v>17</v>
      </c>
      <c r="C19" s="73">
        <f t="shared" si="1"/>
        <v>100</v>
      </c>
    </row>
    <row r="20" spans="2:3">
      <c r="B20" s="76">
        <f t="shared" si="0"/>
        <v>18</v>
      </c>
      <c r="C20" s="73">
        <f t="shared" si="1"/>
        <v>100</v>
      </c>
    </row>
    <row r="21" spans="2:3">
      <c r="B21" s="76">
        <f t="shared" si="0"/>
        <v>19</v>
      </c>
      <c r="C21" s="73">
        <f t="shared" si="1"/>
        <v>100</v>
      </c>
    </row>
    <row r="22" spans="2:3">
      <c r="B22" s="76">
        <f t="shared" si="0"/>
        <v>20</v>
      </c>
      <c r="C22" s="73">
        <f t="shared" si="1"/>
        <v>100</v>
      </c>
    </row>
    <row r="23" spans="2:3">
      <c r="B23" s="76">
        <f t="shared" si="0"/>
        <v>21</v>
      </c>
      <c r="C23" s="73">
        <f t="shared" si="1"/>
        <v>100</v>
      </c>
    </row>
    <row r="24" spans="2:3">
      <c r="B24" s="76">
        <f t="shared" si="0"/>
        <v>22</v>
      </c>
      <c r="C24" s="73">
        <f t="shared" si="1"/>
        <v>100</v>
      </c>
    </row>
    <row r="25" spans="2:3" ht="13.5" thickBot="1">
      <c r="B25" s="77">
        <f t="shared" si="0"/>
        <v>23</v>
      </c>
      <c r="C25" s="73">
        <f t="shared" si="1"/>
        <v>100</v>
      </c>
    </row>
    <row r="26" spans="2:3">
      <c r="B26" s="72">
        <f t="shared" si="0"/>
        <v>24</v>
      </c>
      <c r="C26" s="73">
        <f t="shared" si="1"/>
        <v>100</v>
      </c>
    </row>
    <row r="27" spans="2:3">
      <c r="B27" s="76">
        <f t="shared" si="0"/>
        <v>25</v>
      </c>
      <c r="C27" s="73">
        <f t="shared" si="1"/>
        <v>100</v>
      </c>
    </row>
    <row r="28" spans="2:3">
      <c r="B28" s="76">
        <f t="shared" si="0"/>
        <v>26</v>
      </c>
      <c r="C28" s="73">
        <f t="shared" si="1"/>
        <v>100</v>
      </c>
    </row>
    <row r="29" spans="2:3">
      <c r="B29" s="76">
        <f t="shared" si="0"/>
        <v>27</v>
      </c>
      <c r="C29" s="73">
        <f t="shared" si="1"/>
        <v>100</v>
      </c>
    </row>
    <row r="30" spans="2:3">
      <c r="B30" s="76">
        <f t="shared" si="0"/>
        <v>28</v>
      </c>
      <c r="C30" s="73">
        <f t="shared" si="1"/>
        <v>100</v>
      </c>
    </row>
    <row r="31" spans="2:3">
      <c r="B31" s="76">
        <f t="shared" si="0"/>
        <v>29</v>
      </c>
      <c r="C31" s="73">
        <f t="shared" si="1"/>
        <v>100</v>
      </c>
    </row>
    <row r="32" spans="2:3">
      <c r="B32" s="76">
        <f t="shared" si="0"/>
        <v>30</v>
      </c>
      <c r="C32" s="73">
        <f t="shared" si="1"/>
        <v>100</v>
      </c>
    </row>
    <row r="33" spans="1:3" ht="13.5" thickBot="1">
      <c r="B33" s="77">
        <f t="shared" si="0"/>
        <v>31</v>
      </c>
      <c r="C33" s="73">
        <f t="shared" si="1"/>
        <v>100</v>
      </c>
    </row>
    <row r="34" spans="1:3">
      <c r="A34" s="71">
        <v>38353</v>
      </c>
      <c r="B34" s="72">
        <v>1</v>
      </c>
      <c r="C34" s="73">
        <f t="shared" si="1"/>
        <v>100</v>
      </c>
    </row>
    <row r="35" spans="1:3">
      <c r="B35" s="76">
        <f t="shared" ref="B35:B64" si="2">+B34+1</f>
        <v>2</v>
      </c>
      <c r="C35" s="73">
        <f t="shared" si="1"/>
        <v>100</v>
      </c>
    </row>
    <row r="36" spans="1:3">
      <c r="B36" s="76">
        <f t="shared" si="2"/>
        <v>3</v>
      </c>
      <c r="C36" s="73">
        <f t="shared" si="1"/>
        <v>100</v>
      </c>
    </row>
    <row r="37" spans="1:3">
      <c r="B37" s="76">
        <f t="shared" si="2"/>
        <v>4</v>
      </c>
      <c r="C37" s="73">
        <f t="shared" si="1"/>
        <v>100</v>
      </c>
    </row>
    <row r="38" spans="1:3">
      <c r="B38" s="76">
        <f t="shared" si="2"/>
        <v>5</v>
      </c>
      <c r="C38" s="73">
        <f t="shared" si="1"/>
        <v>100</v>
      </c>
    </row>
    <row r="39" spans="1:3">
      <c r="B39" s="76">
        <f t="shared" si="2"/>
        <v>6</v>
      </c>
      <c r="C39" s="73">
        <f t="shared" si="1"/>
        <v>100</v>
      </c>
    </row>
    <row r="40" spans="1:3" ht="13.5" thickBot="1">
      <c r="B40" s="77">
        <f t="shared" si="2"/>
        <v>7</v>
      </c>
      <c r="C40" s="73">
        <f t="shared" si="1"/>
        <v>100</v>
      </c>
    </row>
    <row r="41" spans="1:3">
      <c r="B41" s="76">
        <f t="shared" si="2"/>
        <v>8</v>
      </c>
      <c r="C41" s="73">
        <f t="shared" si="1"/>
        <v>100</v>
      </c>
    </row>
    <row r="42" spans="1:3">
      <c r="B42" s="76">
        <f t="shared" si="2"/>
        <v>9</v>
      </c>
      <c r="C42" s="73">
        <f t="shared" si="1"/>
        <v>100</v>
      </c>
    </row>
    <row r="43" spans="1:3">
      <c r="B43" s="76">
        <f t="shared" si="2"/>
        <v>10</v>
      </c>
      <c r="C43" s="73">
        <f t="shared" si="1"/>
        <v>100</v>
      </c>
    </row>
    <row r="44" spans="1:3">
      <c r="B44" s="76">
        <f t="shared" si="2"/>
        <v>11</v>
      </c>
      <c r="C44" s="73">
        <f t="shared" si="1"/>
        <v>100</v>
      </c>
    </row>
    <row r="45" spans="1:3">
      <c r="B45" s="76">
        <f t="shared" si="2"/>
        <v>12</v>
      </c>
      <c r="C45" s="73">
        <f t="shared" si="1"/>
        <v>100</v>
      </c>
    </row>
    <row r="46" spans="1:3">
      <c r="B46" s="76">
        <f t="shared" si="2"/>
        <v>13</v>
      </c>
      <c r="C46" s="73">
        <f t="shared" si="1"/>
        <v>100</v>
      </c>
    </row>
    <row r="47" spans="1:3">
      <c r="B47" s="76">
        <f t="shared" si="2"/>
        <v>14</v>
      </c>
      <c r="C47" s="73">
        <f t="shared" si="1"/>
        <v>100</v>
      </c>
    </row>
    <row r="48" spans="1:3" ht="13.5" thickBot="1">
      <c r="B48" s="77">
        <f t="shared" si="2"/>
        <v>15</v>
      </c>
      <c r="C48" s="73">
        <f t="shared" si="1"/>
        <v>100</v>
      </c>
    </row>
    <row r="49" spans="2:3">
      <c r="B49" s="76">
        <f t="shared" si="2"/>
        <v>16</v>
      </c>
      <c r="C49" s="73">
        <f t="shared" si="1"/>
        <v>100</v>
      </c>
    </row>
    <row r="50" spans="2:3">
      <c r="B50" s="76">
        <f t="shared" si="2"/>
        <v>17</v>
      </c>
      <c r="C50" s="73">
        <f t="shared" si="1"/>
        <v>100</v>
      </c>
    </row>
    <row r="51" spans="2:3">
      <c r="B51" s="76">
        <f t="shared" si="2"/>
        <v>18</v>
      </c>
      <c r="C51" s="73">
        <f t="shared" si="1"/>
        <v>100</v>
      </c>
    </row>
    <row r="52" spans="2:3">
      <c r="B52" s="76">
        <f t="shared" si="2"/>
        <v>19</v>
      </c>
      <c r="C52" s="73">
        <f t="shared" si="1"/>
        <v>100</v>
      </c>
    </row>
    <row r="53" spans="2:3">
      <c r="B53" s="76">
        <f t="shared" si="2"/>
        <v>20</v>
      </c>
      <c r="C53" s="73">
        <f t="shared" si="1"/>
        <v>100</v>
      </c>
    </row>
    <row r="54" spans="2:3">
      <c r="B54" s="76">
        <f t="shared" si="2"/>
        <v>21</v>
      </c>
      <c r="C54" s="73">
        <f t="shared" si="1"/>
        <v>100</v>
      </c>
    </row>
    <row r="55" spans="2:3">
      <c r="B55" s="76">
        <f t="shared" si="2"/>
        <v>22</v>
      </c>
      <c r="C55" s="73">
        <f t="shared" si="1"/>
        <v>100</v>
      </c>
    </row>
    <row r="56" spans="2:3" ht="13.5" thickBot="1">
      <c r="B56" s="77">
        <f t="shared" si="2"/>
        <v>23</v>
      </c>
      <c r="C56" s="73">
        <f t="shared" si="1"/>
        <v>100</v>
      </c>
    </row>
    <row r="57" spans="2:3">
      <c r="B57" s="76">
        <f t="shared" si="2"/>
        <v>24</v>
      </c>
      <c r="C57" s="73">
        <f t="shared" si="1"/>
        <v>100</v>
      </c>
    </row>
    <row r="58" spans="2:3">
      <c r="B58" s="76">
        <f t="shared" si="2"/>
        <v>25</v>
      </c>
      <c r="C58" s="73">
        <f t="shared" si="1"/>
        <v>100</v>
      </c>
    </row>
    <row r="59" spans="2:3">
      <c r="B59" s="76">
        <f t="shared" si="2"/>
        <v>26</v>
      </c>
      <c r="C59" s="73">
        <f t="shared" si="1"/>
        <v>100</v>
      </c>
    </row>
    <row r="60" spans="2:3">
      <c r="B60" s="76">
        <f t="shared" si="2"/>
        <v>27</v>
      </c>
      <c r="C60" s="73">
        <f t="shared" si="1"/>
        <v>100</v>
      </c>
    </row>
    <row r="61" spans="2:3">
      <c r="B61" s="76">
        <f t="shared" si="2"/>
        <v>28</v>
      </c>
      <c r="C61" s="73">
        <f t="shared" si="1"/>
        <v>100</v>
      </c>
    </row>
    <row r="62" spans="2:3">
      <c r="B62" s="76">
        <f t="shared" si="2"/>
        <v>29</v>
      </c>
      <c r="C62" s="73">
        <f t="shared" si="1"/>
        <v>100</v>
      </c>
    </row>
    <row r="63" spans="2:3">
      <c r="B63" s="76">
        <f t="shared" si="2"/>
        <v>30</v>
      </c>
      <c r="C63" s="73">
        <f t="shared" si="1"/>
        <v>100</v>
      </c>
    </row>
    <row r="64" spans="2:3" ht="13.5" thickBot="1">
      <c r="B64" s="77">
        <f t="shared" si="2"/>
        <v>31</v>
      </c>
      <c r="C64" s="73">
        <f t="shared" si="1"/>
        <v>100</v>
      </c>
    </row>
    <row r="65" spans="1:3">
      <c r="A65" s="71">
        <v>38384</v>
      </c>
      <c r="B65" s="76">
        <v>1</v>
      </c>
      <c r="C65" s="73">
        <f t="shared" si="1"/>
        <v>100</v>
      </c>
    </row>
    <row r="66" spans="1:3">
      <c r="B66" s="76">
        <f t="shared" ref="B66:B92" si="3">+B65+1</f>
        <v>2</v>
      </c>
      <c r="C66" s="73">
        <f t="shared" si="1"/>
        <v>100</v>
      </c>
    </row>
    <row r="67" spans="1:3">
      <c r="B67" s="76">
        <f t="shared" si="3"/>
        <v>3</v>
      </c>
      <c r="C67" s="73">
        <f t="shared" si="1"/>
        <v>100</v>
      </c>
    </row>
    <row r="68" spans="1:3">
      <c r="B68" s="76">
        <f t="shared" si="3"/>
        <v>4</v>
      </c>
      <c r="C68" s="73">
        <f t="shared" ref="C68:C131" si="4">+C67*(1+D68)</f>
        <v>100</v>
      </c>
    </row>
    <row r="69" spans="1:3">
      <c r="B69" s="76">
        <f t="shared" si="3"/>
        <v>5</v>
      </c>
      <c r="C69" s="73">
        <f t="shared" si="4"/>
        <v>100</v>
      </c>
    </row>
    <row r="70" spans="1:3">
      <c r="B70" s="76">
        <f t="shared" si="3"/>
        <v>6</v>
      </c>
      <c r="C70" s="73">
        <f t="shared" si="4"/>
        <v>100</v>
      </c>
    </row>
    <row r="71" spans="1:3" ht="13.5" thickBot="1">
      <c r="B71" s="77">
        <f t="shared" si="3"/>
        <v>7</v>
      </c>
      <c r="C71" s="73">
        <f t="shared" si="4"/>
        <v>100</v>
      </c>
    </row>
    <row r="72" spans="1:3">
      <c r="B72" s="76">
        <f t="shared" si="3"/>
        <v>8</v>
      </c>
      <c r="C72" s="73">
        <f t="shared" si="4"/>
        <v>100</v>
      </c>
    </row>
    <row r="73" spans="1:3">
      <c r="B73" s="76">
        <f t="shared" si="3"/>
        <v>9</v>
      </c>
      <c r="C73" s="73">
        <f t="shared" si="4"/>
        <v>100</v>
      </c>
    </row>
    <row r="74" spans="1:3">
      <c r="B74" s="76">
        <f t="shared" si="3"/>
        <v>10</v>
      </c>
      <c r="C74" s="73">
        <f t="shared" si="4"/>
        <v>100</v>
      </c>
    </row>
    <row r="75" spans="1:3">
      <c r="B75" s="76">
        <f t="shared" si="3"/>
        <v>11</v>
      </c>
      <c r="C75" s="73">
        <f t="shared" si="4"/>
        <v>100</v>
      </c>
    </row>
    <row r="76" spans="1:3">
      <c r="B76" s="76">
        <f t="shared" si="3"/>
        <v>12</v>
      </c>
      <c r="C76" s="73">
        <f t="shared" si="4"/>
        <v>100</v>
      </c>
    </row>
    <row r="77" spans="1:3">
      <c r="B77" s="76">
        <f t="shared" si="3"/>
        <v>13</v>
      </c>
      <c r="C77" s="73">
        <f t="shared" si="4"/>
        <v>100</v>
      </c>
    </row>
    <row r="78" spans="1:3" ht="13.5" thickBot="1">
      <c r="B78" s="77">
        <f t="shared" si="3"/>
        <v>14</v>
      </c>
      <c r="C78" s="73">
        <f t="shared" si="4"/>
        <v>100</v>
      </c>
    </row>
    <row r="79" spans="1:3">
      <c r="B79" s="76">
        <f t="shared" si="3"/>
        <v>15</v>
      </c>
      <c r="C79" s="73">
        <f t="shared" si="4"/>
        <v>100</v>
      </c>
    </row>
    <row r="80" spans="1:3">
      <c r="B80" s="76">
        <f t="shared" si="3"/>
        <v>16</v>
      </c>
      <c r="C80" s="73">
        <f t="shared" si="4"/>
        <v>100</v>
      </c>
    </row>
    <row r="81" spans="1:3">
      <c r="B81" s="76">
        <f t="shared" si="3"/>
        <v>17</v>
      </c>
      <c r="C81" s="73">
        <f t="shared" si="4"/>
        <v>100</v>
      </c>
    </row>
    <row r="82" spans="1:3">
      <c r="B82" s="76">
        <f t="shared" si="3"/>
        <v>18</v>
      </c>
      <c r="C82" s="73">
        <f t="shared" si="4"/>
        <v>100</v>
      </c>
    </row>
    <row r="83" spans="1:3">
      <c r="B83" s="76">
        <f t="shared" si="3"/>
        <v>19</v>
      </c>
      <c r="C83" s="73">
        <f t="shared" si="4"/>
        <v>100</v>
      </c>
    </row>
    <row r="84" spans="1:3">
      <c r="B84" s="76">
        <f t="shared" si="3"/>
        <v>20</v>
      </c>
      <c r="C84" s="73">
        <f t="shared" si="4"/>
        <v>100</v>
      </c>
    </row>
    <row r="85" spans="1:3" ht="13.5" thickBot="1">
      <c r="B85" s="77">
        <f t="shared" si="3"/>
        <v>21</v>
      </c>
      <c r="C85" s="73">
        <f t="shared" si="4"/>
        <v>100</v>
      </c>
    </row>
    <row r="86" spans="1:3">
      <c r="B86" s="76">
        <f t="shared" si="3"/>
        <v>22</v>
      </c>
      <c r="C86" s="73">
        <f t="shared" si="4"/>
        <v>100</v>
      </c>
    </row>
    <row r="87" spans="1:3">
      <c r="B87" s="76">
        <f t="shared" si="3"/>
        <v>23</v>
      </c>
      <c r="C87" s="73">
        <f t="shared" si="4"/>
        <v>100</v>
      </c>
    </row>
    <row r="88" spans="1:3">
      <c r="B88" s="76">
        <f t="shared" si="3"/>
        <v>24</v>
      </c>
      <c r="C88" s="73">
        <f t="shared" si="4"/>
        <v>100</v>
      </c>
    </row>
    <row r="89" spans="1:3">
      <c r="B89" s="76">
        <f t="shared" si="3"/>
        <v>25</v>
      </c>
      <c r="C89" s="73">
        <f t="shared" si="4"/>
        <v>100</v>
      </c>
    </row>
    <row r="90" spans="1:3">
      <c r="B90" s="76">
        <f t="shared" si="3"/>
        <v>26</v>
      </c>
      <c r="C90" s="73">
        <f t="shared" si="4"/>
        <v>100</v>
      </c>
    </row>
    <row r="91" spans="1:3">
      <c r="B91" s="76">
        <f t="shared" si="3"/>
        <v>27</v>
      </c>
      <c r="C91" s="73">
        <f t="shared" si="4"/>
        <v>100</v>
      </c>
    </row>
    <row r="92" spans="1:3" ht="13.5" thickBot="1">
      <c r="B92" s="76">
        <f t="shared" si="3"/>
        <v>28</v>
      </c>
      <c r="C92" s="73">
        <f t="shared" si="4"/>
        <v>100</v>
      </c>
    </row>
    <row r="93" spans="1:3">
      <c r="A93" s="71">
        <v>38412</v>
      </c>
      <c r="B93" s="72">
        <v>1</v>
      </c>
      <c r="C93" s="73">
        <f t="shared" si="4"/>
        <v>100</v>
      </c>
    </row>
    <row r="94" spans="1:3">
      <c r="B94" s="76">
        <f t="shared" ref="B94:B123" si="5">+B93+1</f>
        <v>2</v>
      </c>
      <c r="C94" s="73">
        <f t="shared" si="4"/>
        <v>100</v>
      </c>
    </row>
    <row r="95" spans="1:3">
      <c r="B95" s="76">
        <f t="shared" si="5"/>
        <v>3</v>
      </c>
      <c r="C95" s="73">
        <f t="shared" si="4"/>
        <v>100</v>
      </c>
    </row>
    <row r="96" spans="1:3">
      <c r="B96" s="76">
        <f t="shared" si="5"/>
        <v>4</v>
      </c>
      <c r="C96" s="73">
        <f t="shared" si="4"/>
        <v>100</v>
      </c>
    </row>
    <row r="97" spans="2:3">
      <c r="B97" s="76">
        <f t="shared" si="5"/>
        <v>5</v>
      </c>
      <c r="C97" s="73">
        <f t="shared" si="4"/>
        <v>100</v>
      </c>
    </row>
    <row r="98" spans="2:3">
      <c r="B98" s="76">
        <f t="shared" si="5"/>
        <v>6</v>
      </c>
      <c r="C98" s="73">
        <f t="shared" si="4"/>
        <v>100</v>
      </c>
    </row>
    <row r="99" spans="2:3" ht="13.5" thickBot="1">
      <c r="B99" s="77">
        <f t="shared" si="5"/>
        <v>7</v>
      </c>
      <c r="C99" s="73">
        <f t="shared" si="4"/>
        <v>100</v>
      </c>
    </row>
    <row r="100" spans="2:3">
      <c r="B100" s="76">
        <f t="shared" si="5"/>
        <v>8</v>
      </c>
      <c r="C100" s="73">
        <f t="shared" si="4"/>
        <v>100</v>
      </c>
    </row>
    <row r="101" spans="2:3">
      <c r="B101" s="76">
        <f t="shared" si="5"/>
        <v>9</v>
      </c>
      <c r="C101" s="73">
        <f t="shared" si="4"/>
        <v>100</v>
      </c>
    </row>
    <row r="102" spans="2:3">
      <c r="B102" s="76">
        <f t="shared" si="5"/>
        <v>10</v>
      </c>
      <c r="C102" s="73">
        <f t="shared" si="4"/>
        <v>100</v>
      </c>
    </row>
    <row r="103" spans="2:3">
      <c r="B103" s="76">
        <f t="shared" si="5"/>
        <v>11</v>
      </c>
      <c r="C103" s="73">
        <f t="shared" si="4"/>
        <v>100</v>
      </c>
    </row>
    <row r="104" spans="2:3">
      <c r="B104" s="76">
        <f t="shared" si="5"/>
        <v>12</v>
      </c>
      <c r="C104" s="73">
        <f t="shared" si="4"/>
        <v>100</v>
      </c>
    </row>
    <row r="105" spans="2:3">
      <c r="B105" s="76">
        <f t="shared" si="5"/>
        <v>13</v>
      </c>
      <c r="C105" s="73">
        <f t="shared" si="4"/>
        <v>100</v>
      </c>
    </row>
    <row r="106" spans="2:3">
      <c r="B106" s="76">
        <f t="shared" si="5"/>
        <v>14</v>
      </c>
      <c r="C106" s="73">
        <f t="shared" si="4"/>
        <v>100</v>
      </c>
    </row>
    <row r="107" spans="2:3" ht="13.5" thickBot="1">
      <c r="B107" s="77">
        <f t="shared" si="5"/>
        <v>15</v>
      </c>
      <c r="C107" s="73">
        <f t="shared" si="4"/>
        <v>100</v>
      </c>
    </row>
    <row r="108" spans="2:3">
      <c r="B108" s="76">
        <f t="shared" si="5"/>
        <v>16</v>
      </c>
      <c r="C108" s="73">
        <f t="shared" si="4"/>
        <v>100</v>
      </c>
    </row>
    <row r="109" spans="2:3">
      <c r="B109" s="76">
        <f t="shared" si="5"/>
        <v>17</v>
      </c>
      <c r="C109" s="73">
        <f t="shared" si="4"/>
        <v>100</v>
      </c>
    </row>
    <row r="110" spans="2:3">
      <c r="B110" s="76">
        <f t="shared" si="5"/>
        <v>18</v>
      </c>
      <c r="C110" s="73">
        <f t="shared" si="4"/>
        <v>100</v>
      </c>
    </row>
    <row r="111" spans="2:3">
      <c r="B111" s="76">
        <f t="shared" si="5"/>
        <v>19</v>
      </c>
      <c r="C111" s="73">
        <f t="shared" si="4"/>
        <v>100</v>
      </c>
    </row>
    <row r="112" spans="2:3">
      <c r="B112" s="76">
        <f t="shared" si="5"/>
        <v>20</v>
      </c>
      <c r="C112" s="73">
        <f t="shared" si="4"/>
        <v>100</v>
      </c>
    </row>
    <row r="113" spans="1:119">
      <c r="B113" s="76">
        <f t="shared" si="5"/>
        <v>21</v>
      </c>
      <c r="C113" s="73">
        <f t="shared" si="4"/>
        <v>100</v>
      </c>
    </row>
    <row r="114" spans="1:119">
      <c r="B114" s="76">
        <f t="shared" si="5"/>
        <v>22</v>
      </c>
      <c r="C114" s="73">
        <f t="shared" si="4"/>
        <v>100</v>
      </c>
    </row>
    <row r="115" spans="1:119" ht="13.5" thickBot="1">
      <c r="B115" s="77">
        <f t="shared" si="5"/>
        <v>23</v>
      </c>
      <c r="C115" s="73">
        <f t="shared" si="4"/>
        <v>100</v>
      </c>
    </row>
    <row r="116" spans="1:119">
      <c r="B116" s="76">
        <f t="shared" si="5"/>
        <v>24</v>
      </c>
      <c r="C116" s="73">
        <f t="shared" si="4"/>
        <v>100</v>
      </c>
    </row>
    <row r="117" spans="1:119">
      <c r="B117" s="76">
        <f t="shared" si="5"/>
        <v>25</v>
      </c>
      <c r="C117" s="73">
        <f t="shared" si="4"/>
        <v>100</v>
      </c>
    </row>
    <row r="118" spans="1:119">
      <c r="B118" s="76">
        <f t="shared" si="5"/>
        <v>26</v>
      </c>
      <c r="C118" s="73">
        <f t="shared" si="4"/>
        <v>100</v>
      </c>
    </row>
    <row r="119" spans="1:119">
      <c r="B119" s="76">
        <f t="shared" si="5"/>
        <v>27</v>
      </c>
      <c r="C119" s="73">
        <f t="shared" si="4"/>
        <v>100</v>
      </c>
    </row>
    <row r="120" spans="1:119">
      <c r="B120" s="76">
        <f t="shared" si="5"/>
        <v>28</v>
      </c>
      <c r="C120" s="73">
        <f t="shared" si="4"/>
        <v>100</v>
      </c>
    </row>
    <row r="121" spans="1:119">
      <c r="B121" s="76">
        <f t="shared" si="5"/>
        <v>29</v>
      </c>
      <c r="C121" s="73">
        <f t="shared" si="4"/>
        <v>100</v>
      </c>
    </row>
    <row r="122" spans="1:119">
      <c r="B122" s="76">
        <f t="shared" si="5"/>
        <v>30</v>
      </c>
      <c r="C122" s="73">
        <f t="shared" si="4"/>
        <v>100</v>
      </c>
    </row>
    <row r="123" spans="1:119" ht="13.5" thickBot="1">
      <c r="B123" s="76">
        <f t="shared" si="5"/>
        <v>31</v>
      </c>
      <c r="C123" s="73">
        <f t="shared" si="4"/>
        <v>100</v>
      </c>
      <c r="DO123" s="78">
        <v>4.3999999999999997E-2</v>
      </c>
    </row>
    <row r="124" spans="1:119">
      <c r="A124" s="71">
        <v>38443</v>
      </c>
      <c r="B124" s="72">
        <v>1</v>
      </c>
      <c r="C124" s="73">
        <f t="shared" si="4"/>
        <v>100</v>
      </c>
    </row>
    <row r="125" spans="1:119">
      <c r="B125" s="76">
        <f t="shared" ref="B125:B153" si="6">+B124+1</f>
        <v>2</v>
      </c>
      <c r="C125" s="73">
        <f t="shared" si="4"/>
        <v>100</v>
      </c>
    </row>
    <row r="126" spans="1:119">
      <c r="B126" s="76">
        <f t="shared" si="6"/>
        <v>3</v>
      </c>
      <c r="C126" s="73">
        <f t="shared" si="4"/>
        <v>100</v>
      </c>
    </row>
    <row r="127" spans="1:119">
      <c r="B127" s="76">
        <f t="shared" si="6"/>
        <v>4</v>
      </c>
      <c r="C127" s="73">
        <f t="shared" si="4"/>
        <v>100</v>
      </c>
    </row>
    <row r="128" spans="1:119">
      <c r="B128" s="76">
        <f t="shared" si="6"/>
        <v>5</v>
      </c>
      <c r="C128" s="73">
        <f t="shared" si="4"/>
        <v>100</v>
      </c>
    </row>
    <row r="129" spans="2:3">
      <c r="B129" s="76">
        <f t="shared" si="6"/>
        <v>6</v>
      </c>
      <c r="C129" s="73">
        <f t="shared" si="4"/>
        <v>100</v>
      </c>
    </row>
    <row r="130" spans="2:3" ht="13.5" thickBot="1">
      <c r="B130" s="77">
        <f t="shared" si="6"/>
        <v>7</v>
      </c>
      <c r="C130" s="73">
        <f t="shared" si="4"/>
        <v>100</v>
      </c>
    </row>
    <row r="131" spans="2:3">
      <c r="B131" s="76">
        <f t="shared" si="6"/>
        <v>8</v>
      </c>
      <c r="C131" s="73">
        <f t="shared" si="4"/>
        <v>100</v>
      </c>
    </row>
    <row r="132" spans="2:3">
      <c r="B132" s="76">
        <f t="shared" si="6"/>
        <v>9</v>
      </c>
      <c r="C132" s="73">
        <f t="shared" ref="C132:C195" si="7">+C131*(1+D132)</f>
        <v>100</v>
      </c>
    </row>
    <row r="133" spans="2:3">
      <c r="B133" s="76">
        <f t="shared" si="6"/>
        <v>10</v>
      </c>
      <c r="C133" s="73">
        <f t="shared" si="7"/>
        <v>100</v>
      </c>
    </row>
    <row r="134" spans="2:3">
      <c r="B134" s="76">
        <f t="shared" si="6"/>
        <v>11</v>
      </c>
      <c r="C134" s="73">
        <f t="shared" si="7"/>
        <v>100</v>
      </c>
    </row>
    <row r="135" spans="2:3">
      <c r="B135" s="76">
        <f t="shared" si="6"/>
        <v>12</v>
      </c>
      <c r="C135" s="73">
        <f t="shared" si="7"/>
        <v>100</v>
      </c>
    </row>
    <row r="136" spans="2:3">
      <c r="B136" s="76">
        <f t="shared" si="6"/>
        <v>13</v>
      </c>
      <c r="C136" s="73">
        <f t="shared" si="7"/>
        <v>100</v>
      </c>
    </row>
    <row r="137" spans="2:3">
      <c r="B137" s="76">
        <f t="shared" si="6"/>
        <v>14</v>
      </c>
      <c r="C137" s="73">
        <f t="shared" si="7"/>
        <v>100</v>
      </c>
    </row>
    <row r="138" spans="2:3" ht="13.5" thickBot="1">
      <c r="B138" s="77">
        <f t="shared" si="6"/>
        <v>15</v>
      </c>
      <c r="C138" s="73">
        <f t="shared" si="7"/>
        <v>100</v>
      </c>
    </row>
    <row r="139" spans="2:3">
      <c r="B139" s="76">
        <f t="shared" si="6"/>
        <v>16</v>
      </c>
      <c r="C139" s="73">
        <f t="shared" si="7"/>
        <v>100</v>
      </c>
    </row>
    <row r="140" spans="2:3">
      <c r="B140" s="76">
        <f t="shared" si="6"/>
        <v>17</v>
      </c>
      <c r="C140" s="73">
        <f t="shared" si="7"/>
        <v>100</v>
      </c>
    </row>
    <row r="141" spans="2:3">
      <c r="B141" s="76">
        <f t="shared" si="6"/>
        <v>18</v>
      </c>
      <c r="C141" s="73">
        <f t="shared" si="7"/>
        <v>100</v>
      </c>
    </row>
    <row r="142" spans="2:3">
      <c r="B142" s="76">
        <f t="shared" si="6"/>
        <v>19</v>
      </c>
      <c r="C142" s="73">
        <f t="shared" si="7"/>
        <v>100</v>
      </c>
    </row>
    <row r="143" spans="2:3">
      <c r="B143" s="76">
        <f t="shared" si="6"/>
        <v>20</v>
      </c>
      <c r="C143" s="73">
        <f t="shared" si="7"/>
        <v>100</v>
      </c>
    </row>
    <row r="144" spans="2:3">
      <c r="B144" s="76">
        <f t="shared" si="6"/>
        <v>21</v>
      </c>
      <c r="C144" s="73">
        <f t="shared" si="7"/>
        <v>100</v>
      </c>
    </row>
    <row r="145" spans="1:3" ht="13.5" thickBot="1">
      <c r="B145" s="77">
        <f t="shared" si="6"/>
        <v>22</v>
      </c>
      <c r="C145" s="73">
        <f t="shared" si="7"/>
        <v>100</v>
      </c>
    </row>
    <row r="146" spans="1:3">
      <c r="B146" s="76">
        <f t="shared" si="6"/>
        <v>23</v>
      </c>
      <c r="C146" s="73">
        <f t="shared" si="7"/>
        <v>100</v>
      </c>
    </row>
    <row r="147" spans="1:3">
      <c r="B147" s="76">
        <f t="shared" si="6"/>
        <v>24</v>
      </c>
      <c r="C147" s="73">
        <f t="shared" si="7"/>
        <v>100</v>
      </c>
    </row>
    <row r="148" spans="1:3">
      <c r="B148" s="76">
        <f t="shared" si="6"/>
        <v>25</v>
      </c>
      <c r="C148" s="73">
        <f t="shared" si="7"/>
        <v>100</v>
      </c>
    </row>
    <row r="149" spans="1:3">
      <c r="B149" s="76">
        <f t="shared" si="6"/>
        <v>26</v>
      </c>
      <c r="C149" s="73">
        <f t="shared" si="7"/>
        <v>100</v>
      </c>
    </row>
    <row r="150" spans="1:3">
      <c r="B150" s="76">
        <f t="shared" si="6"/>
        <v>27</v>
      </c>
      <c r="C150" s="73">
        <f t="shared" si="7"/>
        <v>100</v>
      </c>
    </row>
    <row r="151" spans="1:3">
      <c r="B151" s="76">
        <f t="shared" si="6"/>
        <v>28</v>
      </c>
      <c r="C151" s="73">
        <f t="shared" si="7"/>
        <v>100</v>
      </c>
    </row>
    <row r="152" spans="1:3">
      <c r="B152" s="76">
        <f t="shared" si="6"/>
        <v>29</v>
      </c>
      <c r="C152" s="73">
        <f t="shared" si="7"/>
        <v>100</v>
      </c>
    </row>
    <row r="153" spans="1:3" ht="13.5" thickBot="1">
      <c r="B153" s="76">
        <f t="shared" si="6"/>
        <v>30</v>
      </c>
      <c r="C153" s="73">
        <f t="shared" si="7"/>
        <v>100</v>
      </c>
    </row>
    <row r="154" spans="1:3">
      <c r="A154" s="71">
        <v>38473</v>
      </c>
      <c r="B154" s="72">
        <v>1</v>
      </c>
      <c r="C154" s="73">
        <f t="shared" si="7"/>
        <v>100</v>
      </c>
    </row>
    <row r="155" spans="1:3">
      <c r="B155" s="76">
        <f t="shared" ref="B155:B184" si="8">+B154+1</f>
        <v>2</v>
      </c>
      <c r="C155" s="73">
        <f t="shared" si="7"/>
        <v>100</v>
      </c>
    </row>
    <row r="156" spans="1:3">
      <c r="B156" s="76">
        <f t="shared" si="8"/>
        <v>3</v>
      </c>
      <c r="C156" s="73">
        <f t="shared" si="7"/>
        <v>100</v>
      </c>
    </row>
    <row r="157" spans="1:3" ht="15" customHeight="1">
      <c r="B157" s="76">
        <f t="shared" si="8"/>
        <v>4</v>
      </c>
      <c r="C157" s="73">
        <f t="shared" si="7"/>
        <v>100</v>
      </c>
    </row>
    <row r="158" spans="1:3">
      <c r="B158" s="76">
        <f t="shared" si="8"/>
        <v>5</v>
      </c>
      <c r="C158" s="73">
        <f t="shared" si="7"/>
        <v>100</v>
      </c>
    </row>
    <row r="159" spans="1:3">
      <c r="B159" s="76">
        <f t="shared" si="8"/>
        <v>6</v>
      </c>
      <c r="C159" s="73">
        <f t="shared" si="7"/>
        <v>100</v>
      </c>
    </row>
    <row r="160" spans="1:3" ht="13.5" thickBot="1">
      <c r="B160" s="77">
        <f t="shared" si="8"/>
        <v>7</v>
      </c>
      <c r="C160" s="73">
        <f t="shared" si="7"/>
        <v>100</v>
      </c>
    </row>
    <row r="161" spans="2:3">
      <c r="B161" s="76">
        <f t="shared" si="8"/>
        <v>8</v>
      </c>
      <c r="C161" s="73">
        <f t="shared" si="7"/>
        <v>100</v>
      </c>
    </row>
    <row r="162" spans="2:3">
      <c r="B162" s="76">
        <f t="shared" si="8"/>
        <v>9</v>
      </c>
      <c r="C162" s="73">
        <f t="shared" si="7"/>
        <v>100</v>
      </c>
    </row>
    <row r="163" spans="2:3">
      <c r="B163" s="76">
        <f t="shared" si="8"/>
        <v>10</v>
      </c>
      <c r="C163" s="73">
        <f t="shared" si="7"/>
        <v>100</v>
      </c>
    </row>
    <row r="164" spans="2:3">
      <c r="B164" s="76">
        <f t="shared" si="8"/>
        <v>11</v>
      </c>
      <c r="C164" s="73">
        <f t="shared" si="7"/>
        <v>100</v>
      </c>
    </row>
    <row r="165" spans="2:3">
      <c r="B165" s="76">
        <f t="shared" si="8"/>
        <v>12</v>
      </c>
      <c r="C165" s="73">
        <f t="shared" si="7"/>
        <v>100</v>
      </c>
    </row>
    <row r="166" spans="2:3">
      <c r="B166" s="76">
        <f t="shared" si="8"/>
        <v>13</v>
      </c>
      <c r="C166" s="73">
        <f t="shared" si="7"/>
        <v>100</v>
      </c>
    </row>
    <row r="167" spans="2:3">
      <c r="B167" s="76">
        <f t="shared" si="8"/>
        <v>14</v>
      </c>
      <c r="C167" s="73">
        <f t="shared" si="7"/>
        <v>100</v>
      </c>
    </row>
    <row r="168" spans="2:3" ht="13.5" thickBot="1">
      <c r="B168" s="77">
        <f t="shared" si="8"/>
        <v>15</v>
      </c>
      <c r="C168" s="73">
        <f t="shared" si="7"/>
        <v>100</v>
      </c>
    </row>
    <row r="169" spans="2:3">
      <c r="B169" s="76">
        <f t="shared" si="8"/>
        <v>16</v>
      </c>
      <c r="C169" s="73">
        <f t="shared" si="7"/>
        <v>100</v>
      </c>
    </row>
    <row r="170" spans="2:3">
      <c r="B170" s="76">
        <f t="shared" si="8"/>
        <v>17</v>
      </c>
      <c r="C170" s="73">
        <f t="shared" si="7"/>
        <v>100</v>
      </c>
    </row>
    <row r="171" spans="2:3">
      <c r="B171" s="76">
        <f t="shared" si="8"/>
        <v>18</v>
      </c>
      <c r="C171" s="73">
        <f t="shared" si="7"/>
        <v>100</v>
      </c>
    </row>
    <row r="172" spans="2:3">
      <c r="B172" s="76">
        <f t="shared" si="8"/>
        <v>19</v>
      </c>
      <c r="C172" s="73">
        <f t="shared" si="7"/>
        <v>100</v>
      </c>
    </row>
    <row r="173" spans="2:3">
      <c r="B173" s="76">
        <f t="shared" si="8"/>
        <v>20</v>
      </c>
      <c r="C173" s="73">
        <f t="shared" si="7"/>
        <v>100</v>
      </c>
    </row>
    <row r="174" spans="2:3">
      <c r="B174" s="76">
        <f t="shared" si="8"/>
        <v>21</v>
      </c>
      <c r="C174" s="73">
        <f t="shared" si="7"/>
        <v>100</v>
      </c>
    </row>
    <row r="175" spans="2:3">
      <c r="B175" s="76">
        <f t="shared" si="8"/>
        <v>22</v>
      </c>
      <c r="C175" s="73">
        <f t="shared" si="7"/>
        <v>100</v>
      </c>
    </row>
    <row r="176" spans="2:3" ht="13.5" thickBot="1">
      <c r="B176" s="77">
        <f t="shared" si="8"/>
        <v>23</v>
      </c>
      <c r="C176" s="73">
        <f t="shared" si="7"/>
        <v>100</v>
      </c>
    </row>
    <row r="177" spans="1:119">
      <c r="B177" s="76">
        <f t="shared" si="8"/>
        <v>24</v>
      </c>
      <c r="C177" s="73">
        <f t="shared" si="7"/>
        <v>100</v>
      </c>
    </row>
    <row r="178" spans="1:119">
      <c r="B178" s="76">
        <f t="shared" si="8"/>
        <v>25</v>
      </c>
      <c r="C178" s="73">
        <f t="shared" si="7"/>
        <v>100</v>
      </c>
    </row>
    <row r="179" spans="1:119">
      <c r="B179" s="76">
        <f t="shared" si="8"/>
        <v>26</v>
      </c>
      <c r="C179" s="73">
        <f t="shared" si="7"/>
        <v>100</v>
      </c>
      <c r="DO179" s="78">
        <v>7.6999999999999999E-2</v>
      </c>
    </row>
    <row r="180" spans="1:119">
      <c r="B180" s="76">
        <f t="shared" si="8"/>
        <v>27</v>
      </c>
      <c r="C180" s="73">
        <f t="shared" si="7"/>
        <v>100</v>
      </c>
    </row>
    <row r="181" spans="1:119">
      <c r="B181" s="76">
        <f t="shared" si="8"/>
        <v>28</v>
      </c>
      <c r="C181" s="73">
        <f t="shared" si="7"/>
        <v>100</v>
      </c>
    </row>
    <row r="182" spans="1:119">
      <c r="B182" s="76">
        <f t="shared" si="8"/>
        <v>29</v>
      </c>
      <c r="C182" s="73">
        <f t="shared" si="7"/>
        <v>100</v>
      </c>
    </row>
    <row r="183" spans="1:119">
      <c r="B183" s="76">
        <f t="shared" si="8"/>
        <v>30</v>
      </c>
      <c r="C183" s="73">
        <f t="shared" si="7"/>
        <v>100</v>
      </c>
    </row>
    <row r="184" spans="1:119" ht="13.5" thickBot="1">
      <c r="B184" s="77">
        <f t="shared" si="8"/>
        <v>31</v>
      </c>
      <c r="C184" s="73">
        <f t="shared" si="7"/>
        <v>100</v>
      </c>
    </row>
    <row r="185" spans="1:119">
      <c r="A185" s="71">
        <v>38504</v>
      </c>
      <c r="B185" s="76">
        <v>1</v>
      </c>
      <c r="C185" s="73">
        <f t="shared" si="7"/>
        <v>100</v>
      </c>
    </row>
    <row r="186" spans="1:119">
      <c r="B186" s="76">
        <v>2</v>
      </c>
      <c r="C186" s="73">
        <f t="shared" si="7"/>
        <v>100</v>
      </c>
    </row>
    <row r="187" spans="1:119">
      <c r="B187" s="76">
        <v>3</v>
      </c>
      <c r="C187" s="73">
        <f t="shared" si="7"/>
        <v>100</v>
      </c>
    </row>
    <row r="188" spans="1:119">
      <c r="B188" s="76">
        <v>4</v>
      </c>
      <c r="C188" s="73">
        <f t="shared" si="7"/>
        <v>100</v>
      </c>
    </row>
    <row r="189" spans="1:119">
      <c r="B189" s="76">
        <v>5</v>
      </c>
      <c r="C189" s="73">
        <f t="shared" si="7"/>
        <v>100</v>
      </c>
    </row>
    <row r="190" spans="1:119">
      <c r="B190" s="76">
        <v>6</v>
      </c>
      <c r="C190" s="73">
        <f t="shared" si="7"/>
        <v>100</v>
      </c>
    </row>
    <row r="191" spans="1:119" ht="13.5" thickBot="1">
      <c r="B191" s="77">
        <v>7</v>
      </c>
      <c r="C191" s="73">
        <f t="shared" si="7"/>
        <v>100</v>
      </c>
    </row>
    <row r="192" spans="1:119">
      <c r="B192" s="76">
        <v>8</v>
      </c>
      <c r="C192" s="73">
        <f t="shared" si="7"/>
        <v>100</v>
      </c>
    </row>
    <row r="193" spans="2:3">
      <c r="B193" s="76">
        <v>9</v>
      </c>
      <c r="C193" s="73">
        <f t="shared" si="7"/>
        <v>100</v>
      </c>
    </row>
    <row r="194" spans="2:3">
      <c r="B194" s="76">
        <v>10</v>
      </c>
      <c r="C194" s="73">
        <f t="shared" si="7"/>
        <v>100</v>
      </c>
    </row>
    <row r="195" spans="2:3">
      <c r="B195" s="76">
        <v>11</v>
      </c>
      <c r="C195" s="73">
        <f t="shared" si="7"/>
        <v>100</v>
      </c>
    </row>
    <row r="196" spans="2:3">
      <c r="B196" s="76">
        <v>12</v>
      </c>
      <c r="C196" s="73">
        <f t="shared" ref="C196:C259" si="9">+C195*(1+D196)</f>
        <v>100</v>
      </c>
    </row>
    <row r="197" spans="2:3">
      <c r="B197" s="76">
        <v>13</v>
      </c>
      <c r="C197" s="73">
        <f t="shared" si="9"/>
        <v>100</v>
      </c>
    </row>
    <row r="198" spans="2:3">
      <c r="B198" s="76">
        <v>14</v>
      </c>
      <c r="C198" s="73">
        <f t="shared" si="9"/>
        <v>100</v>
      </c>
    </row>
    <row r="199" spans="2:3" ht="13.5" thickBot="1">
      <c r="B199" s="77">
        <v>15</v>
      </c>
      <c r="C199" s="73">
        <f t="shared" si="9"/>
        <v>100</v>
      </c>
    </row>
    <row r="200" spans="2:3">
      <c r="B200" s="76">
        <v>16</v>
      </c>
      <c r="C200" s="73">
        <f t="shared" si="9"/>
        <v>100</v>
      </c>
    </row>
    <row r="201" spans="2:3">
      <c r="B201" s="76">
        <v>17</v>
      </c>
      <c r="C201" s="73">
        <f t="shared" si="9"/>
        <v>100</v>
      </c>
    </row>
    <row r="202" spans="2:3">
      <c r="B202" s="76">
        <v>18</v>
      </c>
      <c r="C202" s="73">
        <f t="shared" si="9"/>
        <v>100</v>
      </c>
    </row>
    <row r="203" spans="2:3">
      <c r="B203" s="76">
        <v>19</v>
      </c>
      <c r="C203" s="73">
        <f t="shared" si="9"/>
        <v>100</v>
      </c>
    </row>
    <row r="204" spans="2:3">
      <c r="B204" s="76">
        <v>20</v>
      </c>
      <c r="C204" s="73">
        <f t="shared" si="9"/>
        <v>100</v>
      </c>
    </row>
    <row r="205" spans="2:3">
      <c r="B205" s="76">
        <v>21</v>
      </c>
      <c r="C205" s="73">
        <f t="shared" si="9"/>
        <v>100</v>
      </c>
    </row>
    <row r="206" spans="2:3" ht="13.5" thickBot="1">
      <c r="B206" s="77">
        <v>22</v>
      </c>
      <c r="C206" s="73">
        <f t="shared" si="9"/>
        <v>100</v>
      </c>
    </row>
    <row r="207" spans="2:3">
      <c r="B207" s="76">
        <v>23</v>
      </c>
      <c r="C207" s="73">
        <f t="shared" si="9"/>
        <v>100</v>
      </c>
    </row>
    <row r="208" spans="2:3">
      <c r="B208" s="76">
        <v>24</v>
      </c>
      <c r="C208" s="73">
        <f t="shared" si="9"/>
        <v>100</v>
      </c>
    </row>
    <row r="209" spans="1:119">
      <c r="B209" s="76">
        <v>25</v>
      </c>
      <c r="C209" s="73">
        <f t="shared" si="9"/>
        <v>100</v>
      </c>
    </row>
    <row r="210" spans="1:119">
      <c r="B210" s="76">
        <v>26</v>
      </c>
      <c r="C210" s="73">
        <f t="shared" si="9"/>
        <v>100</v>
      </c>
    </row>
    <row r="211" spans="1:119">
      <c r="B211" s="76">
        <v>27</v>
      </c>
      <c r="C211" s="73">
        <f t="shared" si="9"/>
        <v>100</v>
      </c>
    </row>
    <row r="212" spans="1:119">
      <c r="B212" s="76">
        <v>28</v>
      </c>
      <c r="C212" s="73">
        <f t="shared" si="9"/>
        <v>100</v>
      </c>
    </row>
    <row r="213" spans="1:119">
      <c r="B213" s="76">
        <v>29</v>
      </c>
      <c r="C213" s="73">
        <f t="shared" si="9"/>
        <v>100</v>
      </c>
    </row>
    <row r="214" spans="1:119" ht="13.5" thickBot="1">
      <c r="B214" s="77">
        <v>30</v>
      </c>
      <c r="C214" s="73">
        <f t="shared" si="9"/>
        <v>100</v>
      </c>
    </row>
    <row r="215" spans="1:119">
      <c r="A215" s="71">
        <v>38534</v>
      </c>
      <c r="B215" s="79">
        <v>1</v>
      </c>
      <c r="C215" s="73">
        <f t="shared" si="9"/>
        <v>100</v>
      </c>
    </row>
    <row r="216" spans="1:119">
      <c r="A216" s="71">
        <f t="shared" ref="A216:A245" si="10">A215</f>
        <v>38534</v>
      </c>
      <c r="B216" s="80">
        <f t="shared" ref="B216:B242" si="11">+B215+1</f>
        <v>2</v>
      </c>
      <c r="C216" s="73">
        <f t="shared" si="9"/>
        <v>100</v>
      </c>
    </row>
    <row r="217" spans="1:119">
      <c r="A217" s="71">
        <f t="shared" si="10"/>
        <v>38534</v>
      </c>
      <c r="B217" s="80">
        <f t="shared" si="11"/>
        <v>3</v>
      </c>
      <c r="C217" s="73">
        <f t="shared" si="9"/>
        <v>100</v>
      </c>
    </row>
    <row r="218" spans="1:119">
      <c r="A218" s="71">
        <f t="shared" si="10"/>
        <v>38534</v>
      </c>
      <c r="B218" s="80">
        <f t="shared" si="11"/>
        <v>4</v>
      </c>
      <c r="C218" s="73">
        <f t="shared" si="9"/>
        <v>100</v>
      </c>
    </row>
    <row r="219" spans="1:119">
      <c r="A219" s="71">
        <f t="shared" si="10"/>
        <v>38534</v>
      </c>
      <c r="B219" s="80">
        <f t="shared" si="11"/>
        <v>5</v>
      </c>
      <c r="C219" s="73">
        <f t="shared" si="9"/>
        <v>100</v>
      </c>
    </row>
    <row r="220" spans="1:119">
      <c r="A220" s="71">
        <f t="shared" si="10"/>
        <v>38534</v>
      </c>
      <c r="B220" s="80">
        <f t="shared" si="11"/>
        <v>6</v>
      </c>
      <c r="C220" s="73">
        <f t="shared" si="9"/>
        <v>100</v>
      </c>
      <c r="DO220" s="81">
        <v>0</v>
      </c>
    </row>
    <row r="221" spans="1:119" ht="13.5" thickBot="1">
      <c r="A221" s="71">
        <f t="shared" si="10"/>
        <v>38534</v>
      </c>
      <c r="B221" s="82">
        <f t="shared" si="11"/>
        <v>7</v>
      </c>
      <c r="C221" s="73">
        <f t="shared" si="9"/>
        <v>100</v>
      </c>
      <c r="DO221" s="81">
        <v>0</v>
      </c>
    </row>
    <row r="222" spans="1:119">
      <c r="A222" s="71">
        <f t="shared" si="10"/>
        <v>38534</v>
      </c>
      <c r="B222" s="79">
        <f t="shared" si="11"/>
        <v>8</v>
      </c>
      <c r="C222" s="73">
        <f t="shared" si="9"/>
        <v>100</v>
      </c>
      <c r="DO222" s="81">
        <v>0</v>
      </c>
    </row>
    <row r="223" spans="1:119">
      <c r="A223" s="71">
        <f t="shared" si="10"/>
        <v>38534</v>
      </c>
      <c r="B223" s="80">
        <f t="shared" si="11"/>
        <v>9</v>
      </c>
      <c r="C223" s="73">
        <f t="shared" si="9"/>
        <v>100</v>
      </c>
      <c r="DO223" s="81">
        <v>0</v>
      </c>
    </row>
    <row r="224" spans="1:119">
      <c r="A224" s="71">
        <f t="shared" si="10"/>
        <v>38534</v>
      </c>
      <c r="B224" s="80">
        <f t="shared" si="11"/>
        <v>10</v>
      </c>
      <c r="C224" s="73">
        <f t="shared" si="9"/>
        <v>100</v>
      </c>
      <c r="DO224" s="81">
        <v>0</v>
      </c>
    </row>
    <row r="225" spans="1:119">
      <c r="A225" s="71">
        <f t="shared" si="10"/>
        <v>38534</v>
      </c>
      <c r="B225" s="80">
        <f t="shared" si="11"/>
        <v>11</v>
      </c>
      <c r="C225" s="73">
        <f t="shared" si="9"/>
        <v>100</v>
      </c>
      <c r="DO225" s="81">
        <v>0</v>
      </c>
    </row>
    <row r="226" spans="1:119">
      <c r="A226" s="71">
        <f t="shared" si="10"/>
        <v>38534</v>
      </c>
      <c r="B226" s="80">
        <f t="shared" si="11"/>
        <v>12</v>
      </c>
      <c r="C226" s="73">
        <f t="shared" si="9"/>
        <v>100</v>
      </c>
      <c r="DO226" s="81">
        <v>0</v>
      </c>
    </row>
    <row r="227" spans="1:119">
      <c r="A227" s="71">
        <f t="shared" si="10"/>
        <v>38534</v>
      </c>
      <c r="B227" s="80">
        <f t="shared" si="11"/>
        <v>13</v>
      </c>
      <c r="C227" s="73">
        <f t="shared" si="9"/>
        <v>100</v>
      </c>
      <c r="DO227" s="81">
        <v>0</v>
      </c>
    </row>
    <row r="228" spans="1:119">
      <c r="A228" s="71">
        <f t="shared" si="10"/>
        <v>38534</v>
      </c>
      <c r="B228" s="80">
        <f t="shared" si="11"/>
        <v>14</v>
      </c>
      <c r="C228" s="73">
        <f t="shared" si="9"/>
        <v>100</v>
      </c>
      <c r="DO228" s="81">
        <v>0</v>
      </c>
    </row>
    <row r="229" spans="1:119" ht="13.5" thickBot="1">
      <c r="A229" s="71">
        <f t="shared" si="10"/>
        <v>38534</v>
      </c>
      <c r="B229" s="82">
        <f t="shared" si="11"/>
        <v>15</v>
      </c>
      <c r="C229" s="73">
        <f t="shared" si="9"/>
        <v>100</v>
      </c>
      <c r="DO229" s="81">
        <v>0</v>
      </c>
    </row>
    <row r="230" spans="1:119">
      <c r="A230" s="71">
        <f t="shared" si="10"/>
        <v>38534</v>
      </c>
      <c r="B230" s="80">
        <f t="shared" si="11"/>
        <v>16</v>
      </c>
      <c r="C230" s="73">
        <f t="shared" si="9"/>
        <v>100</v>
      </c>
      <c r="DO230" s="81">
        <v>0</v>
      </c>
    </row>
    <row r="231" spans="1:119">
      <c r="A231" s="71">
        <f t="shared" si="10"/>
        <v>38534</v>
      </c>
      <c r="B231" s="80">
        <f t="shared" si="11"/>
        <v>17</v>
      </c>
      <c r="C231" s="73">
        <f t="shared" si="9"/>
        <v>100</v>
      </c>
    </row>
    <row r="232" spans="1:119">
      <c r="A232" s="71">
        <f t="shared" si="10"/>
        <v>38534</v>
      </c>
      <c r="B232" s="80">
        <f t="shared" si="11"/>
        <v>18</v>
      </c>
      <c r="C232" s="73">
        <f t="shared" si="9"/>
        <v>100</v>
      </c>
    </row>
    <row r="233" spans="1:119">
      <c r="A233" s="71">
        <f t="shared" si="10"/>
        <v>38534</v>
      </c>
      <c r="B233" s="80">
        <f t="shared" si="11"/>
        <v>19</v>
      </c>
      <c r="C233" s="73">
        <f t="shared" si="9"/>
        <v>100</v>
      </c>
    </row>
    <row r="234" spans="1:119">
      <c r="A234" s="71">
        <f t="shared" si="10"/>
        <v>38534</v>
      </c>
      <c r="B234" s="80">
        <f t="shared" si="11"/>
        <v>20</v>
      </c>
      <c r="C234" s="73">
        <f t="shared" si="9"/>
        <v>100</v>
      </c>
    </row>
    <row r="235" spans="1:119">
      <c r="A235" s="71">
        <f t="shared" si="10"/>
        <v>38534</v>
      </c>
      <c r="B235" s="80">
        <f t="shared" si="11"/>
        <v>21</v>
      </c>
      <c r="C235" s="73">
        <f t="shared" si="9"/>
        <v>100</v>
      </c>
    </row>
    <row r="236" spans="1:119">
      <c r="A236" s="71">
        <f t="shared" si="10"/>
        <v>38534</v>
      </c>
      <c r="B236" s="80">
        <f t="shared" si="11"/>
        <v>22</v>
      </c>
      <c r="C236" s="73">
        <f t="shared" si="9"/>
        <v>100</v>
      </c>
    </row>
    <row r="237" spans="1:119" ht="13.5" thickBot="1">
      <c r="A237" s="71">
        <f t="shared" si="10"/>
        <v>38534</v>
      </c>
      <c r="B237" s="82">
        <f t="shared" si="11"/>
        <v>23</v>
      </c>
      <c r="C237" s="73">
        <f t="shared" si="9"/>
        <v>100</v>
      </c>
    </row>
    <row r="238" spans="1:119">
      <c r="A238" s="71">
        <f t="shared" si="10"/>
        <v>38534</v>
      </c>
      <c r="B238" s="80">
        <f t="shared" si="11"/>
        <v>24</v>
      </c>
      <c r="C238" s="73">
        <f t="shared" si="9"/>
        <v>100</v>
      </c>
    </row>
    <row r="239" spans="1:119">
      <c r="A239" s="71">
        <f t="shared" si="10"/>
        <v>38534</v>
      </c>
      <c r="B239" s="80">
        <f t="shared" si="11"/>
        <v>25</v>
      </c>
      <c r="C239" s="73">
        <f t="shared" si="9"/>
        <v>100</v>
      </c>
    </row>
    <row r="240" spans="1:119">
      <c r="A240" s="71">
        <f t="shared" si="10"/>
        <v>38534</v>
      </c>
      <c r="B240" s="80">
        <f t="shared" si="11"/>
        <v>26</v>
      </c>
      <c r="C240" s="73">
        <f t="shared" si="9"/>
        <v>100</v>
      </c>
    </row>
    <row r="241" spans="1:3">
      <c r="A241" s="71">
        <f t="shared" si="10"/>
        <v>38534</v>
      </c>
      <c r="B241" s="80">
        <f t="shared" si="11"/>
        <v>27</v>
      </c>
      <c r="C241" s="73">
        <f t="shared" si="9"/>
        <v>100</v>
      </c>
    </row>
    <row r="242" spans="1:3">
      <c r="A242" s="71">
        <f t="shared" si="10"/>
        <v>38534</v>
      </c>
      <c r="B242" s="80">
        <f t="shared" si="11"/>
        <v>28</v>
      </c>
      <c r="C242" s="73">
        <f t="shared" si="9"/>
        <v>100</v>
      </c>
    </row>
    <row r="243" spans="1:3">
      <c r="A243" s="71">
        <f t="shared" si="10"/>
        <v>38534</v>
      </c>
      <c r="B243" s="80">
        <v>29</v>
      </c>
      <c r="C243" s="73">
        <f t="shared" si="9"/>
        <v>100</v>
      </c>
    </row>
    <row r="244" spans="1:3">
      <c r="A244" s="71">
        <f t="shared" si="10"/>
        <v>38534</v>
      </c>
      <c r="B244" s="80">
        <v>30</v>
      </c>
      <c r="C244" s="73">
        <f t="shared" si="9"/>
        <v>100</v>
      </c>
    </row>
    <row r="245" spans="1:3" ht="13.5" thickBot="1">
      <c r="A245" s="71">
        <f t="shared" si="10"/>
        <v>38534</v>
      </c>
      <c r="B245" s="80">
        <v>31</v>
      </c>
      <c r="C245" s="73">
        <f t="shared" si="9"/>
        <v>100</v>
      </c>
    </row>
    <row r="246" spans="1:3">
      <c r="A246" s="71">
        <v>38565</v>
      </c>
      <c r="B246" s="72">
        <v>1</v>
      </c>
      <c r="C246" s="73">
        <f t="shared" si="9"/>
        <v>100</v>
      </c>
    </row>
    <row r="247" spans="1:3">
      <c r="A247" s="71">
        <f t="shared" ref="A247:A276" si="12">A246</f>
        <v>38565</v>
      </c>
      <c r="B247" s="76">
        <f t="shared" ref="B247:B276" si="13">+B246+1</f>
        <v>2</v>
      </c>
      <c r="C247" s="73">
        <f t="shared" si="9"/>
        <v>100</v>
      </c>
    </row>
    <row r="248" spans="1:3">
      <c r="A248" s="71">
        <f t="shared" si="12"/>
        <v>38565</v>
      </c>
      <c r="B248" s="76">
        <f t="shared" si="13"/>
        <v>3</v>
      </c>
      <c r="C248" s="73">
        <f t="shared" si="9"/>
        <v>100</v>
      </c>
    </row>
    <row r="249" spans="1:3">
      <c r="A249" s="71">
        <f t="shared" si="12"/>
        <v>38565</v>
      </c>
      <c r="B249" s="76">
        <f t="shared" si="13"/>
        <v>4</v>
      </c>
      <c r="C249" s="73">
        <f t="shared" si="9"/>
        <v>100</v>
      </c>
    </row>
    <row r="250" spans="1:3">
      <c r="A250" s="71">
        <f t="shared" si="12"/>
        <v>38565</v>
      </c>
      <c r="B250" s="76">
        <f t="shared" si="13"/>
        <v>5</v>
      </c>
      <c r="C250" s="73">
        <f t="shared" si="9"/>
        <v>100</v>
      </c>
    </row>
    <row r="251" spans="1:3">
      <c r="A251" s="71">
        <f t="shared" si="12"/>
        <v>38565</v>
      </c>
      <c r="B251" s="76">
        <f t="shared" si="13"/>
        <v>6</v>
      </c>
      <c r="C251" s="73">
        <f t="shared" si="9"/>
        <v>100</v>
      </c>
    </row>
    <row r="252" spans="1:3" ht="13.5" thickBot="1">
      <c r="A252" s="71">
        <f t="shared" si="12"/>
        <v>38565</v>
      </c>
      <c r="B252" s="77">
        <f t="shared" si="13"/>
        <v>7</v>
      </c>
      <c r="C252" s="73">
        <f t="shared" si="9"/>
        <v>100</v>
      </c>
    </row>
    <row r="253" spans="1:3">
      <c r="A253" s="71">
        <f t="shared" si="12"/>
        <v>38565</v>
      </c>
      <c r="B253" s="72">
        <f t="shared" si="13"/>
        <v>8</v>
      </c>
      <c r="C253" s="73">
        <f t="shared" si="9"/>
        <v>100</v>
      </c>
    </row>
    <row r="254" spans="1:3">
      <c r="A254" s="71">
        <f t="shared" si="12"/>
        <v>38565</v>
      </c>
      <c r="B254" s="76">
        <f t="shared" si="13"/>
        <v>9</v>
      </c>
      <c r="C254" s="73">
        <f t="shared" si="9"/>
        <v>100</v>
      </c>
    </row>
    <row r="255" spans="1:3">
      <c r="A255" s="71">
        <f t="shared" si="12"/>
        <v>38565</v>
      </c>
      <c r="B255" s="76">
        <f t="shared" si="13"/>
        <v>10</v>
      </c>
      <c r="C255" s="73">
        <f t="shared" si="9"/>
        <v>100</v>
      </c>
    </row>
    <row r="256" spans="1:3">
      <c r="A256" s="71">
        <f t="shared" si="12"/>
        <v>38565</v>
      </c>
      <c r="B256" s="76">
        <f t="shared" si="13"/>
        <v>11</v>
      </c>
      <c r="C256" s="73">
        <f t="shared" si="9"/>
        <v>100</v>
      </c>
    </row>
    <row r="257" spans="1:3">
      <c r="A257" s="71">
        <f t="shared" si="12"/>
        <v>38565</v>
      </c>
      <c r="B257" s="76">
        <f t="shared" si="13"/>
        <v>12</v>
      </c>
      <c r="C257" s="73">
        <f t="shared" si="9"/>
        <v>100</v>
      </c>
    </row>
    <row r="258" spans="1:3">
      <c r="A258" s="71">
        <f t="shared" si="12"/>
        <v>38565</v>
      </c>
      <c r="B258" s="76">
        <f t="shared" si="13"/>
        <v>13</v>
      </c>
      <c r="C258" s="73">
        <f t="shared" si="9"/>
        <v>100</v>
      </c>
    </row>
    <row r="259" spans="1:3">
      <c r="A259" s="71">
        <f t="shared" si="12"/>
        <v>38565</v>
      </c>
      <c r="B259" s="76">
        <f t="shared" si="13"/>
        <v>14</v>
      </c>
      <c r="C259" s="73">
        <f t="shared" si="9"/>
        <v>100</v>
      </c>
    </row>
    <row r="260" spans="1:3" ht="13.5" thickBot="1">
      <c r="A260" s="71">
        <f t="shared" si="12"/>
        <v>38565</v>
      </c>
      <c r="B260" s="77">
        <f t="shared" si="13"/>
        <v>15</v>
      </c>
      <c r="C260" s="73">
        <f t="shared" ref="C260:C323" si="14">+C259*(1+D260)</f>
        <v>100</v>
      </c>
    </row>
    <row r="261" spans="1:3">
      <c r="A261" s="71">
        <f t="shared" si="12"/>
        <v>38565</v>
      </c>
      <c r="B261" s="76">
        <f t="shared" si="13"/>
        <v>16</v>
      </c>
      <c r="C261" s="73">
        <f t="shared" si="14"/>
        <v>100</v>
      </c>
    </row>
    <row r="262" spans="1:3">
      <c r="A262" s="71">
        <f t="shared" si="12"/>
        <v>38565</v>
      </c>
      <c r="B262" s="76">
        <f t="shared" si="13"/>
        <v>17</v>
      </c>
      <c r="C262" s="73">
        <f t="shared" si="14"/>
        <v>100</v>
      </c>
    </row>
    <row r="263" spans="1:3">
      <c r="A263" s="71">
        <f t="shared" si="12"/>
        <v>38565</v>
      </c>
      <c r="B263" s="76">
        <f t="shared" si="13"/>
        <v>18</v>
      </c>
      <c r="C263" s="73">
        <f t="shared" si="14"/>
        <v>100</v>
      </c>
    </row>
    <row r="264" spans="1:3">
      <c r="A264" s="71">
        <f t="shared" si="12"/>
        <v>38565</v>
      </c>
      <c r="B264" s="76">
        <f t="shared" si="13"/>
        <v>19</v>
      </c>
      <c r="C264" s="73">
        <f t="shared" si="14"/>
        <v>100</v>
      </c>
    </row>
    <row r="265" spans="1:3">
      <c r="A265" s="71">
        <f t="shared" si="12"/>
        <v>38565</v>
      </c>
      <c r="B265" s="76">
        <f t="shared" si="13"/>
        <v>20</v>
      </c>
      <c r="C265" s="73">
        <f t="shared" si="14"/>
        <v>100</v>
      </c>
    </row>
    <row r="266" spans="1:3">
      <c r="A266" s="71">
        <f t="shared" si="12"/>
        <v>38565</v>
      </c>
      <c r="B266" s="76">
        <f t="shared" si="13"/>
        <v>21</v>
      </c>
      <c r="C266" s="73">
        <f t="shared" si="14"/>
        <v>100</v>
      </c>
    </row>
    <row r="267" spans="1:3">
      <c r="A267" s="71">
        <f t="shared" si="12"/>
        <v>38565</v>
      </c>
      <c r="B267" s="76">
        <f t="shared" si="13"/>
        <v>22</v>
      </c>
      <c r="C267" s="73">
        <f t="shared" si="14"/>
        <v>100</v>
      </c>
    </row>
    <row r="268" spans="1:3" ht="13.5" thickBot="1">
      <c r="A268" s="71">
        <f t="shared" si="12"/>
        <v>38565</v>
      </c>
      <c r="B268" s="77">
        <f t="shared" si="13"/>
        <v>23</v>
      </c>
      <c r="C268" s="73">
        <f t="shared" si="14"/>
        <v>100</v>
      </c>
    </row>
    <row r="269" spans="1:3">
      <c r="A269" s="71">
        <f t="shared" si="12"/>
        <v>38565</v>
      </c>
      <c r="B269" s="76">
        <f t="shared" si="13"/>
        <v>24</v>
      </c>
      <c r="C269" s="73">
        <f t="shared" si="14"/>
        <v>100</v>
      </c>
    </row>
    <row r="270" spans="1:3">
      <c r="A270" s="71">
        <f t="shared" si="12"/>
        <v>38565</v>
      </c>
      <c r="B270" s="76">
        <f t="shared" si="13"/>
        <v>25</v>
      </c>
      <c r="C270" s="73">
        <f t="shared" si="14"/>
        <v>100</v>
      </c>
    </row>
    <row r="271" spans="1:3">
      <c r="A271" s="71">
        <f t="shared" si="12"/>
        <v>38565</v>
      </c>
      <c r="B271" s="76">
        <f t="shared" si="13"/>
        <v>26</v>
      </c>
      <c r="C271" s="73">
        <f t="shared" si="14"/>
        <v>100</v>
      </c>
    </row>
    <row r="272" spans="1:3">
      <c r="A272" s="71">
        <f t="shared" si="12"/>
        <v>38565</v>
      </c>
      <c r="B272" s="76">
        <f t="shared" si="13"/>
        <v>27</v>
      </c>
      <c r="C272" s="73">
        <f t="shared" si="14"/>
        <v>100</v>
      </c>
    </row>
    <row r="273" spans="1:3">
      <c r="A273" s="71">
        <f t="shared" si="12"/>
        <v>38565</v>
      </c>
      <c r="B273" s="76">
        <f t="shared" si="13"/>
        <v>28</v>
      </c>
      <c r="C273" s="73">
        <f t="shared" si="14"/>
        <v>100</v>
      </c>
    </row>
    <row r="274" spans="1:3">
      <c r="A274" s="71">
        <f t="shared" si="12"/>
        <v>38565</v>
      </c>
      <c r="B274" s="76">
        <f t="shared" si="13"/>
        <v>29</v>
      </c>
      <c r="C274" s="73">
        <f t="shared" si="14"/>
        <v>100</v>
      </c>
    </row>
    <row r="275" spans="1:3">
      <c r="A275" s="71">
        <f t="shared" si="12"/>
        <v>38565</v>
      </c>
      <c r="B275" s="76">
        <f t="shared" si="13"/>
        <v>30</v>
      </c>
      <c r="C275" s="73">
        <f t="shared" si="14"/>
        <v>100</v>
      </c>
    </row>
    <row r="276" spans="1:3" ht="13.5" thickBot="1">
      <c r="A276" s="71">
        <f t="shared" si="12"/>
        <v>38565</v>
      </c>
      <c r="B276" s="76">
        <f t="shared" si="13"/>
        <v>31</v>
      </c>
      <c r="C276" s="73">
        <f t="shared" si="14"/>
        <v>100</v>
      </c>
    </row>
    <row r="277" spans="1:3">
      <c r="A277" s="71">
        <v>38596</v>
      </c>
      <c r="B277" s="79">
        <v>1</v>
      </c>
      <c r="C277" s="73">
        <f t="shared" si="14"/>
        <v>100</v>
      </c>
    </row>
    <row r="278" spans="1:3">
      <c r="A278" s="71">
        <f t="shared" ref="A278:A306" si="15">A277</f>
        <v>38596</v>
      </c>
      <c r="B278" s="80">
        <f t="shared" ref="B278:B304" si="16">+B277+1</f>
        <v>2</v>
      </c>
      <c r="C278" s="73">
        <f t="shared" si="14"/>
        <v>100</v>
      </c>
    </row>
    <row r="279" spans="1:3">
      <c r="A279" s="71">
        <f t="shared" si="15"/>
        <v>38596</v>
      </c>
      <c r="B279" s="80">
        <f t="shared" si="16"/>
        <v>3</v>
      </c>
      <c r="C279" s="73">
        <f t="shared" si="14"/>
        <v>100</v>
      </c>
    </row>
    <row r="280" spans="1:3">
      <c r="A280" s="71">
        <f t="shared" si="15"/>
        <v>38596</v>
      </c>
      <c r="B280" s="80">
        <f t="shared" si="16"/>
        <v>4</v>
      </c>
      <c r="C280" s="73">
        <f t="shared" si="14"/>
        <v>100</v>
      </c>
    </row>
    <row r="281" spans="1:3">
      <c r="A281" s="71">
        <f t="shared" si="15"/>
        <v>38596</v>
      </c>
      <c r="B281" s="80">
        <f t="shared" si="16"/>
        <v>5</v>
      </c>
      <c r="C281" s="73">
        <f t="shared" si="14"/>
        <v>100</v>
      </c>
    </row>
    <row r="282" spans="1:3">
      <c r="A282" s="71">
        <f t="shared" si="15"/>
        <v>38596</v>
      </c>
      <c r="B282" s="80">
        <f t="shared" si="16"/>
        <v>6</v>
      </c>
      <c r="C282" s="73">
        <f t="shared" si="14"/>
        <v>100</v>
      </c>
    </row>
    <row r="283" spans="1:3" ht="13.5" thickBot="1">
      <c r="A283" s="71">
        <f t="shared" si="15"/>
        <v>38596</v>
      </c>
      <c r="B283" s="82">
        <f t="shared" si="16"/>
        <v>7</v>
      </c>
      <c r="C283" s="73">
        <f t="shared" si="14"/>
        <v>100</v>
      </c>
    </row>
    <row r="284" spans="1:3">
      <c r="A284" s="71">
        <f t="shared" si="15"/>
        <v>38596</v>
      </c>
      <c r="B284" s="79">
        <f t="shared" si="16"/>
        <v>8</v>
      </c>
      <c r="C284" s="73">
        <f t="shared" si="14"/>
        <v>100</v>
      </c>
    </row>
    <row r="285" spans="1:3">
      <c r="A285" s="71">
        <f t="shared" si="15"/>
        <v>38596</v>
      </c>
      <c r="B285" s="80">
        <f t="shared" si="16"/>
        <v>9</v>
      </c>
      <c r="C285" s="73">
        <f t="shared" si="14"/>
        <v>100</v>
      </c>
    </row>
    <row r="286" spans="1:3">
      <c r="A286" s="71">
        <f t="shared" si="15"/>
        <v>38596</v>
      </c>
      <c r="B286" s="80">
        <f t="shared" si="16"/>
        <v>10</v>
      </c>
      <c r="C286" s="73">
        <f t="shared" si="14"/>
        <v>100</v>
      </c>
    </row>
    <row r="287" spans="1:3">
      <c r="A287" s="71">
        <f t="shared" si="15"/>
        <v>38596</v>
      </c>
      <c r="B287" s="80">
        <f t="shared" si="16"/>
        <v>11</v>
      </c>
      <c r="C287" s="73">
        <f t="shared" si="14"/>
        <v>100</v>
      </c>
    </row>
    <row r="288" spans="1:3">
      <c r="A288" s="71">
        <f t="shared" si="15"/>
        <v>38596</v>
      </c>
      <c r="B288" s="80">
        <f t="shared" si="16"/>
        <v>12</v>
      </c>
      <c r="C288" s="73">
        <f t="shared" si="14"/>
        <v>100</v>
      </c>
    </row>
    <row r="289" spans="1:119">
      <c r="A289" s="71">
        <f t="shared" si="15"/>
        <v>38596</v>
      </c>
      <c r="B289" s="80">
        <f t="shared" si="16"/>
        <v>13</v>
      </c>
      <c r="C289" s="73">
        <f t="shared" si="14"/>
        <v>100</v>
      </c>
    </row>
    <row r="290" spans="1:119">
      <c r="A290" s="71">
        <f t="shared" si="15"/>
        <v>38596</v>
      </c>
      <c r="B290" s="80">
        <f t="shared" si="16"/>
        <v>14</v>
      </c>
      <c r="C290" s="73">
        <f t="shared" si="14"/>
        <v>100</v>
      </c>
    </row>
    <row r="291" spans="1:119" ht="13.5" thickBot="1">
      <c r="A291" s="71">
        <f t="shared" si="15"/>
        <v>38596</v>
      </c>
      <c r="B291" s="82">
        <f t="shared" si="16"/>
        <v>15</v>
      </c>
      <c r="C291" s="73">
        <f t="shared" si="14"/>
        <v>100</v>
      </c>
    </row>
    <row r="292" spans="1:119">
      <c r="A292" s="71">
        <f t="shared" si="15"/>
        <v>38596</v>
      </c>
      <c r="B292" s="80">
        <f t="shared" si="16"/>
        <v>16</v>
      </c>
      <c r="C292" s="73">
        <f t="shared" si="14"/>
        <v>100</v>
      </c>
    </row>
    <row r="293" spans="1:119">
      <c r="A293" s="71">
        <f t="shared" si="15"/>
        <v>38596</v>
      </c>
      <c r="B293" s="80">
        <f t="shared" si="16"/>
        <v>17</v>
      </c>
      <c r="C293" s="73">
        <f t="shared" si="14"/>
        <v>100</v>
      </c>
    </row>
    <row r="294" spans="1:119">
      <c r="A294" s="71">
        <f t="shared" si="15"/>
        <v>38596</v>
      </c>
      <c r="B294" s="80">
        <f t="shared" si="16"/>
        <v>18</v>
      </c>
      <c r="C294" s="73">
        <f t="shared" si="14"/>
        <v>100</v>
      </c>
    </row>
    <row r="295" spans="1:119">
      <c r="A295" s="71">
        <f t="shared" si="15"/>
        <v>38596</v>
      </c>
      <c r="B295" s="80">
        <f t="shared" si="16"/>
        <v>19</v>
      </c>
      <c r="C295" s="73">
        <f t="shared" si="14"/>
        <v>100</v>
      </c>
    </row>
    <row r="296" spans="1:119">
      <c r="A296" s="71">
        <f t="shared" si="15"/>
        <v>38596</v>
      </c>
      <c r="B296" s="80">
        <f t="shared" si="16"/>
        <v>20</v>
      </c>
      <c r="C296" s="73">
        <f t="shared" si="14"/>
        <v>100</v>
      </c>
    </row>
    <row r="297" spans="1:119">
      <c r="A297" s="71">
        <f t="shared" si="15"/>
        <v>38596</v>
      </c>
      <c r="B297" s="80">
        <f t="shared" si="16"/>
        <v>21</v>
      </c>
      <c r="C297" s="73">
        <f t="shared" si="14"/>
        <v>100</v>
      </c>
    </row>
    <row r="298" spans="1:119">
      <c r="A298" s="71">
        <f t="shared" si="15"/>
        <v>38596</v>
      </c>
      <c r="B298" s="80">
        <f t="shared" si="16"/>
        <v>22</v>
      </c>
      <c r="C298" s="73">
        <f t="shared" si="14"/>
        <v>100</v>
      </c>
    </row>
    <row r="299" spans="1:119" ht="13.5" thickBot="1">
      <c r="A299" s="71">
        <f t="shared" si="15"/>
        <v>38596</v>
      </c>
      <c r="B299" s="82">
        <f t="shared" si="16"/>
        <v>23</v>
      </c>
      <c r="C299" s="73">
        <f t="shared" si="14"/>
        <v>100</v>
      </c>
    </row>
    <row r="300" spans="1:119">
      <c r="A300" s="71">
        <f t="shared" si="15"/>
        <v>38596</v>
      </c>
      <c r="B300" s="80">
        <f t="shared" si="16"/>
        <v>24</v>
      </c>
      <c r="C300" s="73">
        <f t="shared" si="14"/>
        <v>100</v>
      </c>
    </row>
    <row r="301" spans="1:119">
      <c r="A301" s="71">
        <f t="shared" si="15"/>
        <v>38596</v>
      </c>
      <c r="B301" s="80">
        <f t="shared" si="16"/>
        <v>25</v>
      </c>
      <c r="C301" s="73">
        <f t="shared" si="14"/>
        <v>100</v>
      </c>
    </row>
    <row r="302" spans="1:119">
      <c r="A302" s="71">
        <f t="shared" si="15"/>
        <v>38596</v>
      </c>
      <c r="B302" s="80">
        <f t="shared" si="16"/>
        <v>26</v>
      </c>
      <c r="C302" s="73">
        <f t="shared" si="14"/>
        <v>100</v>
      </c>
    </row>
    <row r="303" spans="1:119">
      <c r="A303" s="71">
        <f t="shared" si="15"/>
        <v>38596</v>
      </c>
      <c r="B303" s="80">
        <f t="shared" si="16"/>
        <v>27</v>
      </c>
      <c r="C303" s="73">
        <f t="shared" si="14"/>
        <v>100</v>
      </c>
      <c r="DO303" s="81">
        <v>0.06</v>
      </c>
    </row>
    <row r="304" spans="1:119">
      <c r="A304" s="71">
        <f t="shared" si="15"/>
        <v>38596</v>
      </c>
      <c r="B304" s="80">
        <f t="shared" si="16"/>
        <v>28</v>
      </c>
      <c r="C304" s="73">
        <f t="shared" si="14"/>
        <v>100</v>
      </c>
    </row>
    <row r="305" spans="1:3">
      <c r="A305" s="71">
        <f t="shared" si="15"/>
        <v>38596</v>
      </c>
      <c r="B305" s="80">
        <v>29</v>
      </c>
      <c r="C305" s="73">
        <f t="shared" si="14"/>
        <v>100</v>
      </c>
    </row>
    <row r="306" spans="1:3" ht="13.5" thickBot="1">
      <c r="A306" s="71">
        <f t="shared" si="15"/>
        <v>38596</v>
      </c>
      <c r="B306" s="80">
        <v>30</v>
      </c>
      <c r="C306" s="73">
        <f t="shared" si="14"/>
        <v>100</v>
      </c>
    </row>
    <row r="307" spans="1:3">
      <c r="A307" s="71">
        <v>38626</v>
      </c>
      <c r="B307" s="72">
        <v>1</v>
      </c>
      <c r="C307" s="73">
        <f t="shared" si="14"/>
        <v>100</v>
      </c>
    </row>
    <row r="308" spans="1:3">
      <c r="A308" s="71">
        <f t="shared" ref="A308:A337" si="17">A307</f>
        <v>38626</v>
      </c>
      <c r="B308" s="76">
        <f t="shared" ref="B308:B337" si="18">+B307+1</f>
        <v>2</v>
      </c>
      <c r="C308" s="73">
        <f t="shared" si="14"/>
        <v>100</v>
      </c>
    </row>
    <row r="309" spans="1:3">
      <c r="A309" s="71">
        <f t="shared" si="17"/>
        <v>38626</v>
      </c>
      <c r="B309" s="76">
        <f t="shared" si="18"/>
        <v>3</v>
      </c>
      <c r="C309" s="73">
        <f t="shared" si="14"/>
        <v>100</v>
      </c>
    </row>
    <row r="310" spans="1:3">
      <c r="A310" s="71">
        <f t="shared" si="17"/>
        <v>38626</v>
      </c>
      <c r="B310" s="76">
        <f t="shared" si="18"/>
        <v>4</v>
      </c>
      <c r="C310" s="73">
        <f t="shared" si="14"/>
        <v>100</v>
      </c>
    </row>
    <row r="311" spans="1:3">
      <c r="A311" s="71">
        <f t="shared" si="17"/>
        <v>38626</v>
      </c>
      <c r="B311" s="76">
        <f t="shared" si="18"/>
        <v>5</v>
      </c>
      <c r="C311" s="73">
        <f t="shared" si="14"/>
        <v>100</v>
      </c>
    </row>
    <row r="312" spans="1:3">
      <c r="A312" s="71">
        <f t="shared" si="17"/>
        <v>38626</v>
      </c>
      <c r="B312" s="76">
        <f t="shared" si="18"/>
        <v>6</v>
      </c>
      <c r="C312" s="73">
        <f t="shared" si="14"/>
        <v>100</v>
      </c>
    </row>
    <row r="313" spans="1:3" ht="13.5" thickBot="1">
      <c r="A313" s="71">
        <f t="shared" si="17"/>
        <v>38626</v>
      </c>
      <c r="B313" s="77">
        <f t="shared" si="18"/>
        <v>7</v>
      </c>
      <c r="C313" s="73">
        <f t="shared" si="14"/>
        <v>100</v>
      </c>
    </row>
    <row r="314" spans="1:3">
      <c r="A314" s="71">
        <f t="shared" si="17"/>
        <v>38626</v>
      </c>
      <c r="B314" s="72">
        <f t="shared" si="18"/>
        <v>8</v>
      </c>
      <c r="C314" s="73">
        <f t="shared" si="14"/>
        <v>100</v>
      </c>
    </row>
    <row r="315" spans="1:3">
      <c r="A315" s="71">
        <f t="shared" si="17"/>
        <v>38626</v>
      </c>
      <c r="B315" s="76">
        <f t="shared" si="18"/>
        <v>9</v>
      </c>
      <c r="C315" s="73">
        <f t="shared" si="14"/>
        <v>100</v>
      </c>
    </row>
    <row r="316" spans="1:3">
      <c r="A316" s="71">
        <f t="shared" si="17"/>
        <v>38626</v>
      </c>
      <c r="B316" s="76">
        <f t="shared" si="18"/>
        <v>10</v>
      </c>
      <c r="C316" s="73">
        <f t="shared" si="14"/>
        <v>100</v>
      </c>
    </row>
    <row r="317" spans="1:3">
      <c r="A317" s="71">
        <f t="shared" si="17"/>
        <v>38626</v>
      </c>
      <c r="B317" s="76">
        <f t="shared" si="18"/>
        <v>11</v>
      </c>
      <c r="C317" s="73">
        <f t="shared" si="14"/>
        <v>100</v>
      </c>
    </row>
    <row r="318" spans="1:3">
      <c r="A318" s="71">
        <f t="shared" si="17"/>
        <v>38626</v>
      </c>
      <c r="B318" s="76">
        <f t="shared" si="18"/>
        <v>12</v>
      </c>
      <c r="C318" s="73">
        <f t="shared" si="14"/>
        <v>100</v>
      </c>
    </row>
    <row r="319" spans="1:3">
      <c r="A319" s="71">
        <f t="shared" si="17"/>
        <v>38626</v>
      </c>
      <c r="B319" s="76">
        <f t="shared" si="18"/>
        <v>13</v>
      </c>
      <c r="C319" s="73">
        <f t="shared" si="14"/>
        <v>100</v>
      </c>
    </row>
    <row r="320" spans="1:3">
      <c r="A320" s="71">
        <f t="shared" si="17"/>
        <v>38626</v>
      </c>
      <c r="B320" s="76">
        <f t="shared" si="18"/>
        <v>14</v>
      </c>
      <c r="C320" s="73">
        <f t="shared" si="14"/>
        <v>100</v>
      </c>
    </row>
    <row r="321" spans="1:3" ht="13.5" thickBot="1">
      <c r="A321" s="71">
        <f t="shared" si="17"/>
        <v>38626</v>
      </c>
      <c r="B321" s="77">
        <f t="shared" si="18"/>
        <v>15</v>
      </c>
      <c r="C321" s="73">
        <f t="shared" si="14"/>
        <v>100</v>
      </c>
    </row>
    <row r="322" spans="1:3">
      <c r="A322" s="71">
        <f t="shared" si="17"/>
        <v>38626</v>
      </c>
      <c r="B322" s="72">
        <f t="shared" si="18"/>
        <v>16</v>
      </c>
      <c r="C322" s="73">
        <f t="shared" si="14"/>
        <v>100</v>
      </c>
    </row>
    <row r="323" spans="1:3">
      <c r="A323" s="71">
        <f t="shared" si="17"/>
        <v>38626</v>
      </c>
      <c r="B323" s="76">
        <f t="shared" si="18"/>
        <v>17</v>
      </c>
      <c r="C323" s="73">
        <f t="shared" si="14"/>
        <v>100</v>
      </c>
    </row>
    <row r="324" spans="1:3">
      <c r="A324" s="71">
        <f t="shared" si="17"/>
        <v>38626</v>
      </c>
      <c r="B324" s="76">
        <f t="shared" si="18"/>
        <v>18</v>
      </c>
      <c r="C324" s="73">
        <f t="shared" ref="C324:C387" si="19">+C323*(1+D324)</f>
        <v>100</v>
      </c>
    </row>
    <row r="325" spans="1:3">
      <c r="A325" s="71">
        <f t="shared" si="17"/>
        <v>38626</v>
      </c>
      <c r="B325" s="76">
        <f t="shared" si="18"/>
        <v>19</v>
      </c>
      <c r="C325" s="73">
        <f t="shared" si="19"/>
        <v>100</v>
      </c>
    </row>
    <row r="326" spans="1:3">
      <c r="A326" s="71">
        <f t="shared" si="17"/>
        <v>38626</v>
      </c>
      <c r="B326" s="76">
        <f t="shared" si="18"/>
        <v>20</v>
      </c>
      <c r="C326" s="73">
        <f t="shared" si="19"/>
        <v>100</v>
      </c>
    </row>
    <row r="327" spans="1:3">
      <c r="A327" s="71">
        <f t="shared" si="17"/>
        <v>38626</v>
      </c>
      <c r="B327" s="76">
        <f t="shared" si="18"/>
        <v>21</v>
      </c>
      <c r="C327" s="73">
        <f t="shared" si="19"/>
        <v>100</v>
      </c>
    </row>
    <row r="328" spans="1:3">
      <c r="A328" s="71">
        <f t="shared" si="17"/>
        <v>38626</v>
      </c>
      <c r="B328" s="76">
        <f t="shared" si="18"/>
        <v>22</v>
      </c>
      <c r="C328" s="73">
        <f t="shared" si="19"/>
        <v>100</v>
      </c>
    </row>
    <row r="329" spans="1:3" ht="13.5" thickBot="1">
      <c r="A329" s="71">
        <f t="shared" si="17"/>
        <v>38626</v>
      </c>
      <c r="B329" s="77">
        <f t="shared" si="18"/>
        <v>23</v>
      </c>
      <c r="C329" s="73">
        <f t="shared" si="19"/>
        <v>100</v>
      </c>
    </row>
    <row r="330" spans="1:3">
      <c r="A330" s="71">
        <f t="shared" si="17"/>
        <v>38626</v>
      </c>
      <c r="B330" s="72">
        <f t="shared" si="18"/>
        <v>24</v>
      </c>
      <c r="C330" s="73">
        <f t="shared" si="19"/>
        <v>100</v>
      </c>
    </row>
    <row r="331" spans="1:3">
      <c r="A331" s="71">
        <f t="shared" si="17"/>
        <v>38626</v>
      </c>
      <c r="B331" s="76">
        <f t="shared" si="18"/>
        <v>25</v>
      </c>
      <c r="C331" s="73">
        <f t="shared" si="19"/>
        <v>100</v>
      </c>
    </row>
    <row r="332" spans="1:3">
      <c r="A332" s="71">
        <f t="shared" si="17"/>
        <v>38626</v>
      </c>
      <c r="B332" s="76">
        <f t="shared" si="18"/>
        <v>26</v>
      </c>
      <c r="C332" s="73">
        <f t="shared" si="19"/>
        <v>100</v>
      </c>
    </row>
    <row r="333" spans="1:3">
      <c r="A333" s="71">
        <f t="shared" si="17"/>
        <v>38626</v>
      </c>
      <c r="B333" s="76">
        <f t="shared" si="18"/>
        <v>27</v>
      </c>
      <c r="C333" s="73">
        <f t="shared" si="19"/>
        <v>100</v>
      </c>
    </row>
    <row r="334" spans="1:3">
      <c r="A334" s="71">
        <f t="shared" si="17"/>
        <v>38626</v>
      </c>
      <c r="B334" s="76">
        <f t="shared" si="18"/>
        <v>28</v>
      </c>
      <c r="C334" s="73">
        <f t="shared" si="19"/>
        <v>100</v>
      </c>
    </row>
    <row r="335" spans="1:3">
      <c r="A335" s="71">
        <f t="shared" si="17"/>
        <v>38626</v>
      </c>
      <c r="B335" s="76">
        <f t="shared" si="18"/>
        <v>29</v>
      </c>
      <c r="C335" s="73">
        <f t="shared" si="19"/>
        <v>100</v>
      </c>
    </row>
    <row r="336" spans="1:3">
      <c r="A336" s="71">
        <f t="shared" si="17"/>
        <v>38626</v>
      </c>
      <c r="B336" s="76">
        <f t="shared" si="18"/>
        <v>30</v>
      </c>
      <c r="C336" s="73">
        <f t="shared" si="19"/>
        <v>100</v>
      </c>
    </row>
    <row r="337" spans="1:3" ht="13.5" thickBot="1">
      <c r="A337" s="71">
        <f t="shared" si="17"/>
        <v>38626</v>
      </c>
      <c r="B337" s="77">
        <f t="shared" si="18"/>
        <v>31</v>
      </c>
      <c r="C337" s="73">
        <f t="shared" si="19"/>
        <v>100</v>
      </c>
    </row>
    <row r="338" spans="1:3">
      <c r="A338" s="71">
        <v>38657</v>
      </c>
      <c r="B338" s="76">
        <v>1</v>
      </c>
      <c r="C338" s="73">
        <f t="shared" si="19"/>
        <v>100</v>
      </c>
    </row>
    <row r="339" spans="1:3">
      <c r="A339" s="71">
        <f t="shared" ref="A339:A367" si="20">A338</f>
        <v>38657</v>
      </c>
      <c r="B339" s="76">
        <f t="shared" ref="B339:B367" si="21">+B338+1</f>
        <v>2</v>
      </c>
      <c r="C339" s="73">
        <f t="shared" si="19"/>
        <v>100</v>
      </c>
    </row>
    <row r="340" spans="1:3">
      <c r="A340" s="71">
        <f t="shared" si="20"/>
        <v>38657</v>
      </c>
      <c r="B340" s="76">
        <f t="shared" si="21"/>
        <v>3</v>
      </c>
      <c r="C340" s="73">
        <f t="shared" si="19"/>
        <v>100</v>
      </c>
    </row>
    <row r="341" spans="1:3">
      <c r="A341" s="71">
        <f t="shared" si="20"/>
        <v>38657</v>
      </c>
      <c r="B341" s="76">
        <f t="shared" si="21"/>
        <v>4</v>
      </c>
      <c r="C341" s="73">
        <f t="shared" si="19"/>
        <v>100</v>
      </c>
    </row>
    <row r="342" spans="1:3">
      <c r="A342" s="71">
        <f t="shared" si="20"/>
        <v>38657</v>
      </c>
      <c r="B342" s="76">
        <f t="shared" si="21"/>
        <v>5</v>
      </c>
      <c r="C342" s="73">
        <f t="shared" si="19"/>
        <v>100</v>
      </c>
    </row>
    <row r="343" spans="1:3">
      <c r="A343" s="71">
        <f t="shared" si="20"/>
        <v>38657</v>
      </c>
      <c r="B343" s="76">
        <f t="shared" si="21"/>
        <v>6</v>
      </c>
      <c r="C343" s="73">
        <f t="shared" si="19"/>
        <v>100</v>
      </c>
    </row>
    <row r="344" spans="1:3" ht="13.5" thickBot="1">
      <c r="A344" s="71">
        <f t="shared" si="20"/>
        <v>38657</v>
      </c>
      <c r="B344" s="77">
        <f t="shared" si="21"/>
        <v>7</v>
      </c>
      <c r="C344" s="73">
        <f t="shared" si="19"/>
        <v>100</v>
      </c>
    </row>
    <row r="345" spans="1:3">
      <c r="A345" s="71">
        <f t="shared" si="20"/>
        <v>38657</v>
      </c>
      <c r="B345" s="72">
        <f t="shared" si="21"/>
        <v>8</v>
      </c>
      <c r="C345" s="73">
        <f t="shared" si="19"/>
        <v>100</v>
      </c>
    </row>
    <row r="346" spans="1:3">
      <c r="A346" s="71">
        <f t="shared" si="20"/>
        <v>38657</v>
      </c>
      <c r="B346" s="76">
        <f t="shared" si="21"/>
        <v>9</v>
      </c>
      <c r="C346" s="73">
        <f t="shared" si="19"/>
        <v>100</v>
      </c>
    </row>
    <row r="347" spans="1:3">
      <c r="A347" s="71">
        <f t="shared" si="20"/>
        <v>38657</v>
      </c>
      <c r="B347" s="76">
        <f t="shared" si="21"/>
        <v>10</v>
      </c>
      <c r="C347" s="73">
        <f t="shared" si="19"/>
        <v>100</v>
      </c>
    </row>
    <row r="348" spans="1:3">
      <c r="A348" s="71">
        <f t="shared" si="20"/>
        <v>38657</v>
      </c>
      <c r="B348" s="76">
        <f t="shared" si="21"/>
        <v>11</v>
      </c>
      <c r="C348" s="73">
        <f t="shared" si="19"/>
        <v>100</v>
      </c>
    </row>
    <row r="349" spans="1:3">
      <c r="A349" s="71">
        <f t="shared" si="20"/>
        <v>38657</v>
      </c>
      <c r="B349" s="76">
        <f t="shared" si="21"/>
        <v>12</v>
      </c>
      <c r="C349" s="73">
        <f t="shared" si="19"/>
        <v>100</v>
      </c>
    </row>
    <row r="350" spans="1:3">
      <c r="A350" s="71">
        <f t="shared" si="20"/>
        <v>38657</v>
      </c>
      <c r="B350" s="76">
        <f t="shared" si="21"/>
        <v>13</v>
      </c>
      <c r="C350" s="73">
        <f t="shared" si="19"/>
        <v>100</v>
      </c>
    </row>
    <row r="351" spans="1:3">
      <c r="A351" s="71">
        <f t="shared" si="20"/>
        <v>38657</v>
      </c>
      <c r="B351" s="76">
        <f t="shared" si="21"/>
        <v>14</v>
      </c>
      <c r="C351" s="73">
        <f t="shared" si="19"/>
        <v>100</v>
      </c>
    </row>
    <row r="352" spans="1:3" ht="13.5" thickBot="1">
      <c r="A352" s="71">
        <f t="shared" si="20"/>
        <v>38657</v>
      </c>
      <c r="B352" s="77">
        <f t="shared" si="21"/>
        <v>15</v>
      </c>
      <c r="C352" s="73">
        <f t="shared" si="19"/>
        <v>100</v>
      </c>
    </row>
    <row r="353" spans="1:3">
      <c r="A353" s="71">
        <f t="shared" si="20"/>
        <v>38657</v>
      </c>
      <c r="B353" s="72">
        <f t="shared" si="21"/>
        <v>16</v>
      </c>
      <c r="C353" s="73">
        <f t="shared" si="19"/>
        <v>100</v>
      </c>
    </row>
    <row r="354" spans="1:3">
      <c r="A354" s="71">
        <f t="shared" si="20"/>
        <v>38657</v>
      </c>
      <c r="B354" s="76">
        <f t="shared" si="21"/>
        <v>17</v>
      </c>
      <c r="C354" s="73">
        <f t="shared" si="19"/>
        <v>100</v>
      </c>
    </row>
    <row r="355" spans="1:3">
      <c r="A355" s="71">
        <f t="shared" si="20"/>
        <v>38657</v>
      </c>
      <c r="B355" s="76">
        <f t="shared" si="21"/>
        <v>18</v>
      </c>
      <c r="C355" s="73">
        <f t="shared" si="19"/>
        <v>100</v>
      </c>
    </row>
    <row r="356" spans="1:3">
      <c r="A356" s="71">
        <f t="shared" si="20"/>
        <v>38657</v>
      </c>
      <c r="B356" s="76">
        <f t="shared" si="21"/>
        <v>19</v>
      </c>
      <c r="C356" s="73">
        <f t="shared" si="19"/>
        <v>100</v>
      </c>
    </row>
    <row r="357" spans="1:3">
      <c r="A357" s="71">
        <f t="shared" si="20"/>
        <v>38657</v>
      </c>
      <c r="B357" s="76">
        <f t="shared" si="21"/>
        <v>20</v>
      </c>
      <c r="C357" s="73">
        <f t="shared" si="19"/>
        <v>100</v>
      </c>
    </row>
    <row r="358" spans="1:3">
      <c r="A358" s="71">
        <f t="shared" si="20"/>
        <v>38657</v>
      </c>
      <c r="B358" s="76">
        <f t="shared" si="21"/>
        <v>21</v>
      </c>
      <c r="C358" s="73">
        <f t="shared" si="19"/>
        <v>100</v>
      </c>
    </row>
    <row r="359" spans="1:3" ht="13.5" thickBot="1">
      <c r="A359" s="71">
        <f t="shared" si="20"/>
        <v>38657</v>
      </c>
      <c r="B359" s="77">
        <f t="shared" si="21"/>
        <v>22</v>
      </c>
      <c r="C359" s="73">
        <f t="shared" si="19"/>
        <v>100</v>
      </c>
    </row>
    <row r="360" spans="1:3">
      <c r="A360" s="71">
        <f t="shared" si="20"/>
        <v>38657</v>
      </c>
      <c r="B360" s="72">
        <f t="shared" si="21"/>
        <v>23</v>
      </c>
      <c r="C360" s="73">
        <f t="shared" si="19"/>
        <v>100</v>
      </c>
    </row>
    <row r="361" spans="1:3">
      <c r="A361" s="71">
        <f t="shared" si="20"/>
        <v>38657</v>
      </c>
      <c r="B361" s="76">
        <f t="shared" si="21"/>
        <v>24</v>
      </c>
      <c r="C361" s="73">
        <f t="shared" si="19"/>
        <v>100</v>
      </c>
    </row>
    <row r="362" spans="1:3">
      <c r="A362" s="71">
        <f t="shared" si="20"/>
        <v>38657</v>
      </c>
      <c r="B362" s="76">
        <f t="shared" si="21"/>
        <v>25</v>
      </c>
      <c r="C362" s="73">
        <f t="shared" si="19"/>
        <v>100</v>
      </c>
    </row>
    <row r="363" spans="1:3">
      <c r="A363" s="71">
        <f t="shared" si="20"/>
        <v>38657</v>
      </c>
      <c r="B363" s="76">
        <f t="shared" si="21"/>
        <v>26</v>
      </c>
      <c r="C363" s="73">
        <f t="shared" si="19"/>
        <v>100</v>
      </c>
    </row>
    <row r="364" spans="1:3">
      <c r="A364" s="71">
        <f t="shared" si="20"/>
        <v>38657</v>
      </c>
      <c r="B364" s="76">
        <f t="shared" si="21"/>
        <v>27</v>
      </c>
      <c r="C364" s="73">
        <f t="shared" si="19"/>
        <v>100</v>
      </c>
    </row>
    <row r="365" spans="1:3">
      <c r="A365" s="71">
        <f t="shared" si="20"/>
        <v>38657</v>
      </c>
      <c r="B365" s="76">
        <f t="shared" si="21"/>
        <v>28</v>
      </c>
      <c r="C365" s="73">
        <f t="shared" si="19"/>
        <v>100</v>
      </c>
    </row>
    <row r="366" spans="1:3">
      <c r="A366" s="71">
        <f t="shared" si="20"/>
        <v>38657</v>
      </c>
      <c r="B366" s="76">
        <f t="shared" si="21"/>
        <v>29</v>
      </c>
      <c r="C366" s="73">
        <f t="shared" si="19"/>
        <v>100</v>
      </c>
    </row>
    <row r="367" spans="1:3" ht="13.5" thickBot="1">
      <c r="A367" s="71">
        <f t="shared" si="20"/>
        <v>38657</v>
      </c>
      <c r="B367" s="77">
        <f t="shared" si="21"/>
        <v>30</v>
      </c>
      <c r="C367" s="73">
        <f t="shared" si="19"/>
        <v>100</v>
      </c>
    </row>
    <row r="368" spans="1:3">
      <c r="A368" s="71">
        <v>38687</v>
      </c>
      <c r="B368" s="72">
        <v>1</v>
      </c>
      <c r="C368" s="73">
        <f t="shared" si="19"/>
        <v>100</v>
      </c>
    </row>
    <row r="369" spans="1:3">
      <c r="A369" s="71">
        <f t="shared" ref="A369:A398" si="22">A368</f>
        <v>38687</v>
      </c>
      <c r="B369" s="76">
        <f t="shared" ref="B369:B398" si="23">+B368+1</f>
        <v>2</v>
      </c>
      <c r="C369" s="73">
        <f t="shared" si="19"/>
        <v>100</v>
      </c>
    </row>
    <row r="370" spans="1:3">
      <c r="A370" s="71">
        <f t="shared" si="22"/>
        <v>38687</v>
      </c>
      <c r="B370" s="76">
        <f t="shared" si="23"/>
        <v>3</v>
      </c>
      <c r="C370" s="73">
        <f t="shared" si="19"/>
        <v>100</v>
      </c>
    </row>
    <row r="371" spans="1:3">
      <c r="A371" s="71">
        <f t="shared" si="22"/>
        <v>38687</v>
      </c>
      <c r="B371" s="76">
        <f t="shared" si="23"/>
        <v>4</v>
      </c>
      <c r="C371" s="73">
        <f t="shared" si="19"/>
        <v>100</v>
      </c>
    </row>
    <row r="372" spans="1:3">
      <c r="A372" s="71">
        <f t="shared" si="22"/>
        <v>38687</v>
      </c>
      <c r="B372" s="76">
        <f t="shared" si="23"/>
        <v>5</v>
      </c>
      <c r="C372" s="73">
        <f t="shared" si="19"/>
        <v>100</v>
      </c>
    </row>
    <row r="373" spans="1:3">
      <c r="A373" s="71">
        <f t="shared" si="22"/>
        <v>38687</v>
      </c>
      <c r="B373" s="76">
        <f t="shared" si="23"/>
        <v>6</v>
      </c>
      <c r="C373" s="73">
        <f t="shared" si="19"/>
        <v>100</v>
      </c>
    </row>
    <row r="374" spans="1:3" ht="13.5" thickBot="1">
      <c r="A374" s="71">
        <f t="shared" si="22"/>
        <v>38687</v>
      </c>
      <c r="B374" s="77">
        <f t="shared" si="23"/>
        <v>7</v>
      </c>
      <c r="C374" s="73">
        <f t="shared" si="19"/>
        <v>100</v>
      </c>
    </row>
    <row r="375" spans="1:3">
      <c r="A375" s="71">
        <f t="shared" si="22"/>
        <v>38687</v>
      </c>
      <c r="B375" s="72">
        <f t="shared" si="23"/>
        <v>8</v>
      </c>
      <c r="C375" s="73">
        <f t="shared" si="19"/>
        <v>100</v>
      </c>
    </row>
    <row r="376" spans="1:3">
      <c r="A376" s="71">
        <f t="shared" si="22"/>
        <v>38687</v>
      </c>
      <c r="B376" s="76">
        <f t="shared" si="23"/>
        <v>9</v>
      </c>
      <c r="C376" s="73">
        <f t="shared" si="19"/>
        <v>100</v>
      </c>
    </row>
    <row r="377" spans="1:3">
      <c r="A377" s="71">
        <f t="shared" si="22"/>
        <v>38687</v>
      </c>
      <c r="B377" s="76">
        <f t="shared" si="23"/>
        <v>10</v>
      </c>
      <c r="C377" s="73">
        <f t="shared" si="19"/>
        <v>100</v>
      </c>
    </row>
    <row r="378" spans="1:3">
      <c r="A378" s="71">
        <f t="shared" si="22"/>
        <v>38687</v>
      </c>
      <c r="B378" s="76">
        <f t="shared" si="23"/>
        <v>11</v>
      </c>
      <c r="C378" s="73">
        <f t="shared" si="19"/>
        <v>100</v>
      </c>
    </row>
    <row r="379" spans="1:3">
      <c r="A379" s="71">
        <f t="shared" si="22"/>
        <v>38687</v>
      </c>
      <c r="B379" s="76">
        <f t="shared" si="23"/>
        <v>12</v>
      </c>
      <c r="C379" s="73">
        <f t="shared" si="19"/>
        <v>100</v>
      </c>
    </row>
    <row r="380" spans="1:3">
      <c r="A380" s="71">
        <f t="shared" si="22"/>
        <v>38687</v>
      </c>
      <c r="B380" s="76">
        <f t="shared" si="23"/>
        <v>13</v>
      </c>
      <c r="C380" s="73">
        <f t="shared" si="19"/>
        <v>100</v>
      </c>
    </row>
    <row r="381" spans="1:3">
      <c r="A381" s="71">
        <f t="shared" si="22"/>
        <v>38687</v>
      </c>
      <c r="B381" s="76">
        <f t="shared" si="23"/>
        <v>14</v>
      </c>
      <c r="C381" s="73">
        <f t="shared" si="19"/>
        <v>100</v>
      </c>
    </row>
    <row r="382" spans="1:3" ht="13.5" thickBot="1">
      <c r="A382" s="71">
        <f t="shared" si="22"/>
        <v>38687</v>
      </c>
      <c r="B382" s="77">
        <f t="shared" si="23"/>
        <v>15</v>
      </c>
      <c r="C382" s="73">
        <f t="shared" si="19"/>
        <v>100</v>
      </c>
    </row>
    <row r="383" spans="1:3">
      <c r="A383" s="71">
        <f t="shared" si="22"/>
        <v>38687</v>
      </c>
      <c r="B383" s="72">
        <f t="shared" si="23"/>
        <v>16</v>
      </c>
      <c r="C383" s="73">
        <f t="shared" si="19"/>
        <v>100</v>
      </c>
    </row>
    <row r="384" spans="1:3">
      <c r="A384" s="71">
        <f t="shared" si="22"/>
        <v>38687</v>
      </c>
      <c r="B384" s="76">
        <f t="shared" si="23"/>
        <v>17</v>
      </c>
      <c r="C384" s="73">
        <f t="shared" si="19"/>
        <v>100</v>
      </c>
    </row>
    <row r="385" spans="1:3">
      <c r="A385" s="71">
        <f t="shared" si="22"/>
        <v>38687</v>
      </c>
      <c r="B385" s="76">
        <f t="shared" si="23"/>
        <v>18</v>
      </c>
      <c r="C385" s="73">
        <f t="shared" si="19"/>
        <v>100</v>
      </c>
    </row>
    <row r="386" spans="1:3">
      <c r="A386" s="71">
        <f t="shared" si="22"/>
        <v>38687</v>
      </c>
      <c r="B386" s="76">
        <f t="shared" si="23"/>
        <v>19</v>
      </c>
      <c r="C386" s="73">
        <f t="shared" si="19"/>
        <v>100</v>
      </c>
    </row>
    <row r="387" spans="1:3">
      <c r="A387" s="71">
        <f t="shared" si="22"/>
        <v>38687</v>
      </c>
      <c r="B387" s="76">
        <f t="shared" si="23"/>
        <v>20</v>
      </c>
      <c r="C387" s="73">
        <f t="shared" si="19"/>
        <v>100</v>
      </c>
    </row>
    <row r="388" spans="1:3">
      <c r="A388" s="71">
        <f t="shared" si="22"/>
        <v>38687</v>
      </c>
      <c r="B388" s="76">
        <f t="shared" si="23"/>
        <v>21</v>
      </c>
      <c r="C388" s="73">
        <f t="shared" ref="C388:C451" si="24">+C387*(1+D388)</f>
        <v>100</v>
      </c>
    </row>
    <row r="389" spans="1:3">
      <c r="A389" s="71">
        <f t="shared" si="22"/>
        <v>38687</v>
      </c>
      <c r="B389" s="76">
        <f t="shared" si="23"/>
        <v>22</v>
      </c>
      <c r="C389" s="73">
        <f t="shared" si="24"/>
        <v>100</v>
      </c>
    </row>
    <row r="390" spans="1:3" ht="13.5" thickBot="1">
      <c r="A390" s="71">
        <f t="shared" si="22"/>
        <v>38687</v>
      </c>
      <c r="B390" s="77">
        <f t="shared" si="23"/>
        <v>23</v>
      </c>
      <c r="C390" s="73">
        <f t="shared" si="24"/>
        <v>100</v>
      </c>
    </row>
    <row r="391" spans="1:3">
      <c r="A391" s="71">
        <f t="shared" si="22"/>
        <v>38687</v>
      </c>
      <c r="B391" s="72">
        <f t="shared" si="23"/>
        <v>24</v>
      </c>
      <c r="C391" s="73">
        <f t="shared" si="24"/>
        <v>100</v>
      </c>
    </row>
    <row r="392" spans="1:3">
      <c r="A392" s="71">
        <f t="shared" si="22"/>
        <v>38687</v>
      </c>
      <c r="B392" s="76">
        <f t="shared" si="23"/>
        <v>25</v>
      </c>
      <c r="C392" s="73">
        <f t="shared" si="24"/>
        <v>100</v>
      </c>
    </row>
    <row r="393" spans="1:3">
      <c r="A393" s="71">
        <f t="shared" si="22"/>
        <v>38687</v>
      </c>
      <c r="B393" s="76">
        <f t="shared" si="23"/>
        <v>26</v>
      </c>
      <c r="C393" s="73">
        <f t="shared" si="24"/>
        <v>100</v>
      </c>
    </row>
    <row r="394" spans="1:3">
      <c r="A394" s="71">
        <f t="shared" si="22"/>
        <v>38687</v>
      </c>
      <c r="B394" s="76">
        <f t="shared" si="23"/>
        <v>27</v>
      </c>
      <c r="C394" s="73">
        <f t="shared" si="24"/>
        <v>100</v>
      </c>
    </row>
    <row r="395" spans="1:3">
      <c r="A395" s="71">
        <f t="shared" si="22"/>
        <v>38687</v>
      </c>
      <c r="B395" s="76">
        <f t="shared" si="23"/>
        <v>28</v>
      </c>
      <c r="C395" s="73">
        <f t="shared" si="24"/>
        <v>100</v>
      </c>
    </row>
    <row r="396" spans="1:3">
      <c r="A396" s="71">
        <f t="shared" si="22"/>
        <v>38687</v>
      </c>
      <c r="B396" s="76">
        <f t="shared" si="23"/>
        <v>29</v>
      </c>
      <c r="C396" s="73">
        <f t="shared" si="24"/>
        <v>100</v>
      </c>
    </row>
    <row r="397" spans="1:3">
      <c r="A397" s="71">
        <f t="shared" si="22"/>
        <v>38687</v>
      </c>
      <c r="B397" s="76">
        <f t="shared" si="23"/>
        <v>30</v>
      </c>
      <c r="C397" s="73">
        <f t="shared" si="24"/>
        <v>100</v>
      </c>
    </row>
    <row r="398" spans="1:3">
      <c r="A398" s="71">
        <f t="shared" si="22"/>
        <v>38687</v>
      </c>
      <c r="B398" s="76">
        <f t="shared" si="23"/>
        <v>31</v>
      </c>
      <c r="C398" s="73">
        <f t="shared" si="24"/>
        <v>100</v>
      </c>
    </row>
    <row r="399" spans="1:3">
      <c r="A399" s="71">
        <v>38718</v>
      </c>
      <c r="B399" s="76">
        <f t="shared" ref="B399:B462" si="25">DAY(A399)</f>
        <v>1</v>
      </c>
      <c r="C399" s="73">
        <f t="shared" si="24"/>
        <v>100</v>
      </c>
    </row>
    <row r="400" spans="1:3">
      <c r="A400" s="71">
        <v>38719</v>
      </c>
      <c r="B400" s="76">
        <f t="shared" si="25"/>
        <v>2</v>
      </c>
      <c r="C400" s="73">
        <f t="shared" si="24"/>
        <v>100</v>
      </c>
    </row>
    <row r="401" spans="1:3">
      <c r="A401" s="71">
        <v>38720</v>
      </c>
      <c r="B401" s="76">
        <f t="shared" si="25"/>
        <v>3</v>
      </c>
      <c r="C401" s="73">
        <f t="shared" si="24"/>
        <v>100</v>
      </c>
    </row>
    <row r="402" spans="1:3">
      <c r="A402" s="71">
        <v>38721</v>
      </c>
      <c r="B402" s="76">
        <f t="shared" si="25"/>
        <v>4</v>
      </c>
      <c r="C402" s="73">
        <f t="shared" si="24"/>
        <v>100</v>
      </c>
    </row>
    <row r="403" spans="1:3">
      <c r="A403" s="71">
        <v>38722</v>
      </c>
      <c r="B403" s="76">
        <f t="shared" si="25"/>
        <v>5</v>
      </c>
      <c r="C403" s="73">
        <f t="shared" si="24"/>
        <v>100</v>
      </c>
    </row>
    <row r="404" spans="1:3">
      <c r="A404" s="71">
        <v>38723</v>
      </c>
      <c r="B404" s="76">
        <f t="shared" si="25"/>
        <v>6</v>
      </c>
      <c r="C404" s="73">
        <f t="shared" si="24"/>
        <v>100</v>
      </c>
    </row>
    <row r="405" spans="1:3">
      <c r="A405" s="71">
        <v>38724</v>
      </c>
      <c r="B405" s="76">
        <f t="shared" si="25"/>
        <v>7</v>
      </c>
      <c r="C405" s="73">
        <f t="shared" si="24"/>
        <v>100</v>
      </c>
    </row>
    <row r="406" spans="1:3">
      <c r="A406" s="71">
        <v>38725</v>
      </c>
      <c r="B406" s="76">
        <f t="shared" si="25"/>
        <v>8</v>
      </c>
      <c r="C406" s="73">
        <f t="shared" si="24"/>
        <v>100</v>
      </c>
    </row>
    <row r="407" spans="1:3">
      <c r="A407" s="71">
        <v>38726</v>
      </c>
      <c r="B407" s="76">
        <f t="shared" si="25"/>
        <v>9</v>
      </c>
      <c r="C407" s="73">
        <f t="shared" si="24"/>
        <v>100</v>
      </c>
    </row>
    <row r="408" spans="1:3">
      <c r="A408" s="71">
        <v>38727</v>
      </c>
      <c r="B408" s="76">
        <f t="shared" si="25"/>
        <v>10</v>
      </c>
      <c r="C408" s="73">
        <f t="shared" si="24"/>
        <v>100</v>
      </c>
    </row>
    <row r="409" spans="1:3">
      <c r="A409" s="71">
        <v>38728</v>
      </c>
      <c r="B409" s="76">
        <f t="shared" si="25"/>
        <v>11</v>
      </c>
      <c r="C409" s="73">
        <f t="shared" si="24"/>
        <v>100</v>
      </c>
    </row>
    <row r="410" spans="1:3">
      <c r="A410" s="71">
        <v>38729</v>
      </c>
      <c r="B410" s="76">
        <f t="shared" si="25"/>
        <v>12</v>
      </c>
      <c r="C410" s="73">
        <f t="shared" si="24"/>
        <v>100</v>
      </c>
    </row>
    <row r="411" spans="1:3">
      <c r="A411" s="71">
        <v>38730</v>
      </c>
      <c r="B411" s="76">
        <f t="shared" si="25"/>
        <v>13</v>
      </c>
      <c r="C411" s="73">
        <f t="shared" si="24"/>
        <v>100</v>
      </c>
    </row>
    <row r="412" spans="1:3">
      <c r="A412" s="71">
        <v>38731</v>
      </c>
      <c r="B412" s="76">
        <f t="shared" si="25"/>
        <v>14</v>
      </c>
      <c r="C412" s="73">
        <f t="shared" si="24"/>
        <v>100</v>
      </c>
    </row>
    <row r="413" spans="1:3">
      <c r="A413" s="71">
        <v>38732</v>
      </c>
      <c r="B413" s="76">
        <f t="shared" si="25"/>
        <v>15</v>
      </c>
      <c r="C413" s="73">
        <f t="shared" si="24"/>
        <v>100</v>
      </c>
    </row>
    <row r="414" spans="1:3">
      <c r="A414" s="71">
        <v>38733</v>
      </c>
      <c r="B414" s="76">
        <f t="shared" si="25"/>
        <v>16</v>
      </c>
      <c r="C414" s="73">
        <f t="shared" si="24"/>
        <v>100</v>
      </c>
    </row>
    <row r="415" spans="1:3">
      <c r="A415" s="71">
        <v>38734</v>
      </c>
      <c r="B415" s="76">
        <f t="shared" si="25"/>
        <v>17</v>
      </c>
      <c r="C415" s="73">
        <f t="shared" si="24"/>
        <v>100</v>
      </c>
    </row>
    <row r="416" spans="1:3">
      <c r="A416" s="71">
        <v>38735</v>
      </c>
      <c r="B416" s="76">
        <f t="shared" si="25"/>
        <v>18</v>
      </c>
      <c r="C416" s="73">
        <f t="shared" si="24"/>
        <v>100</v>
      </c>
    </row>
    <row r="417" spans="1:3">
      <c r="A417" s="71">
        <v>38736</v>
      </c>
      <c r="B417" s="76">
        <f t="shared" si="25"/>
        <v>19</v>
      </c>
      <c r="C417" s="73">
        <f t="shared" si="24"/>
        <v>100</v>
      </c>
    </row>
    <row r="418" spans="1:3">
      <c r="A418" s="71">
        <v>38737</v>
      </c>
      <c r="B418" s="76">
        <f t="shared" si="25"/>
        <v>20</v>
      </c>
      <c r="C418" s="73">
        <f t="shared" si="24"/>
        <v>100</v>
      </c>
    </row>
    <row r="419" spans="1:3">
      <c r="A419" s="71">
        <v>38738</v>
      </c>
      <c r="B419" s="76">
        <f t="shared" si="25"/>
        <v>21</v>
      </c>
      <c r="C419" s="73">
        <f t="shared" si="24"/>
        <v>100</v>
      </c>
    </row>
    <row r="420" spans="1:3">
      <c r="A420" s="71">
        <v>38739</v>
      </c>
      <c r="B420" s="76">
        <f t="shared" si="25"/>
        <v>22</v>
      </c>
      <c r="C420" s="73">
        <f t="shared" si="24"/>
        <v>100</v>
      </c>
    </row>
    <row r="421" spans="1:3">
      <c r="A421" s="71">
        <v>38740</v>
      </c>
      <c r="B421" s="76">
        <f t="shared" si="25"/>
        <v>23</v>
      </c>
      <c r="C421" s="73">
        <f t="shared" si="24"/>
        <v>100</v>
      </c>
    </row>
    <row r="422" spans="1:3">
      <c r="A422" s="71">
        <v>38741</v>
      </c>
      <c r="B422" s="76">
        <f t="shared" si="25"/>
        <v>24</v>
      </c>
      <c r="C422" s="73">
        <f t="shared" si="24"/>
        <v>100</v>
      </c>
    </row>
    <row r="423" spans="1:3">
      <c r="A423" s="71">
        <v>38742</v>
      </c>
      <c r="B423" s="76">
        <f t="shared" si="25"/>
        <v>25</v>
      </c>
      <c r="C423" s="73">
        <f t="shared" si="24"/>
        <v>100</v>
      </c>
    </row>
    <row r="424" spans="1:3">
      <c r="A424" s="71">
        <v>38743</v>
      </c>
      <c r="B424" s="76">
        <f t="shared" si="25"/>
        <v>26</v>
      </c>
      <c r="C424" s="73">
        <f t="shared" si="24"/>
        <v>100</v>
      </c>
    </row>
    <row r="425" spans="1:3">
      <c r="A425" s="71">
        <v>38744</v>
      </c>
      <c r="B425" s="76">
        <f t="shared" si="25"/>
        <v>27</v>
      </c>
      <c r="C425" s="73">
        <f t="shared" si="24"/>
        <v>100</v>
      </c>
    </row>
    <row r="426" spans="1:3">
      <c r="A426" s="71">
        <v>38745</v>
      </c>
      <c r="B426" s="76">
        <f t="shared" si="25"/>
        <v>28</v>
      </c>
      <c r="C426" s="73">
        <f t="shared" si="24"/>
        <v>100</v>
      </c>
    </row>
    <row r="427" spans="1:3">
      <c r="A427" s="71">
        <v>38746</v>
      </c>
      <c r="B427" s="76">
        <f t="shared" si="25"/>
        <v>29</v>
      </c>
      <c r="C427" s="73">
        <f t="shared" si="24"/>
        <v>100</v>
      </c>
    </row>
    <row r="428" spans="1:3">
      <c r="A428" s="71">
        <v>38747</v>
      </c>
      <c r="B428" s="76">
        <f t="shared" si="25"/>
        <v>30</v>
      </c>
      <c r="C428" s="73">
        <f t="shared" si="24"/>
        <v>100</v>
      </c>
    </row>
    <row r="429" spans="1:3">
      <c r="A429" s="71">
        <v>38748</v>
      </c>
      <c r="B429" s="76">
        <f t="shared" si="25"/>
        <v>31</v>
      </c>
      <c r="C429" s="73">
        <f t="shared" si="24"/>
        <v>100</v>
      </c>
    </row>
    <row r="430" spans="1:3">
      <c r="A430" s="71">
        <v>38749</v>
      </c>
      <c r="B430" s="76">
        <f t="shared" si="25"/>
        <v>1</v>
      </c>
      <c r="C430" s="73">
        <f t="shared" si="24"/>
        <v>100</v>
      </c>
    </row>
    <row r="431" spans="1:3">
      <c r="A431" s="71">
        <v>38750</v>
      </c>
      <c r="B431" s="76">
        <f t="shared" si="25"/>
        <v>2</v>
      </c>
      <c r="C431" s="73">
        <f t="shared" si="24"/>
        <v>100</v>
      </c>
    </row>
    <row r="432" spans="1:3">
      <c r="A432" s="71">
        <v>38751</v>
      </c>
      <c r="B432" s="76">
        <f t="shared" si="25"/>
        <v>3</v>
      </c>
      <c r="C432" s="73">
        <f t="shared" si="24"/>
        <v>100</v>
      </c>
    </row>
    <row r="433" spans="1:3">
      <c r="A433" s="71">
        <v>38752</v>
      </c>
      <c r="B433" s="76">
        <f t="shared" si="25"/>
        <v>4</v>
      </c>
      <c r="C433" s="73">
        <f t="shared" si="24"/>
        <v>100</v>
      </c>
    </row>
    <row r="434" spans="1:3">
      <c r="A434" s="71">
        <v>38753</v>
      </c>
      <c r="B434" s="76">
        <f t="shared" si="25"/>
        <v>5</v>
      </c>
      <c r="C434" s="73">
        <f t="shared" si="24"/>
        <v>100</v>
      </c>
    </row>
    <row r="435" spans="1:3">
      <c r="A435" s="71">
        <v>38754</v>
      </c>
      <c r="B435" s="76">
        <f t="shared" si="25"/>
        <v>6</v>
      </c>
      <c r="C435" s="73">
        <f t="shared" si="24"/>
        <v>100</v>
      </c>
    </row>
    <row r="436" spans="1:3">
      <c r="A436" s="71">
        <v>38755</v>
      </c>
      <c r="B436" s="76">
        <f t="shared" si="25"/>
        <v>7</v>
      </c>
      <c r="C436" s="73">
        <f t="shared" si="24"/>
        <v>100</v>
      </c>
    </row>
    <row r="437" spans="1:3">
      <c r="A437" s="71">
        <v>38756</v>
      </c>
      <c r="B437" s="76">
        <f t="shared" si="25"/>
        <v>8</v>
      </c>
      <c r="C437" s="73">
        <f t="shared" si="24"/>
        <v>100</v>
      </c>
    </row>
    <row r="438" spans="1:3">
      <c r="A438" s="71">
        <v>38757</v>
      </c>
      <c r="B438" s="76">
        <f t="shared" si="25"/>
        <v>9</v>
      </c>
      <c r="C438" s="73">
        <f t="shared" si="24"/>
        <v>100</v>
      </c>
    </row>
    <row r="439" spans="1:3">
      <c r="A439" s="71">
        <v>38758</v>
      </c>
      <c r="B439" s="76">
        <f t="shared" si="25"/>
        <v>10</v>
      </c>
      <c r="C439" s="73">
        <f t="shared" si="24"/>
        <v>100</v>
      </c>
    </row>
    <row r="440" spans="1:3">
      <c r="A440" s="71">
        <v>38759</v>
      </c>
      <c r="B440" s="76">
        <f t="shared" si="25"/>
        <v>11</v>
      </c>
      <c r="C440" s="73">
        <f t="shared" si="24"/>
        <v>100</v>
      </c>
    </row>
    <row r="441" spans="1:3">
      <c r="A441" s="71">
        <v>38760</v>
      </c>
      <c r="B441" s="76">
        <f t="shared" si="25"/>
        <v>12</v>
      </c>
      <c r="C441" s="73">
        <f t="shared" si="24"/>
        <v>100</v>
      </c>
    </row>
    <row r="442" spans="1:3">
      <c r="A442" s="71">
        <v>38761</v>
      </c>
      <c r="B442" s="76">
        <f t="shared" si="25"/>
        <v>13</v>
      </c>
      <c r="C442" s="73">
        <f t="shared" si="24"/>
        <v>100</v>
      </c>
    </row>
    <row r="443" spans="1:3">
      <c r="A443" s="71">
        <v>38762</v>
      </c>
      <c r="B443" s="76">
        <f t="shared" si="25"/>
        <v>14</v>
      </c>
      <c r="C443" s="73">
        <f t="shared" si="24"/>
        <v>100</v>
      </c>
    </row>
    <row r="444" spans="1:3">
      <c r="A444" s="71">
        <v>38763</v>
      </c>
      <c r="B444" s="76">
        <f t="shared" si="25"/>
        <v>15</v>
      </c>
      <c r="C444" s="73">
        <f t="shared" si="24"/>
        <v>100</v>
      </c>
    </row>
    <row r="445" spans="1:3">
      <c r="A445" s="71">
        <v>38764</v>
      </c>
      <c r="B445" s="76">
        <f t="shared" si="25"/>
        <v>16</v>
      </c>
      <c r="C445" s="73">
        <f t="shared" si="24"/>
        <v>100</v>
      </c>
    </row>
    <row r="446" spans="1:3">
      <c r="A446" s="71">
        <v>38765</v>
      </c>
      <c r="B446" s="76">
        <f t="shared" si="25"/>
        <v>17</v>
      </c>
      <c r="C446" s="73">
        <f t="shared" si="24"/>
        <v>100</v>
      </c>
    </row>
    <row r="447" spans="1:3">
      <c r="A447" s="71">
        <v>38766</v>
      </c>
      <c r="B447" s="76">
        <f t="shared" si="25"/>
        <v>18</v>
      </c>
      <c r="C447" s="73">
        <f t="shared" si="24"/>
        <v>100</v>
      </c>
    </row>
    <row r="448" spans="1:3">
      <c r="A448" s="71">
        <v>38767</v>
      </c>
      <c r="B448" s="76">
        <f t="shared" si="25"/>
        <v>19</v>
      </c>
      <c r="C448" s="73">
        <f t="shared" si="24"/>
        <v>100</v>
      </c>
    </row>
    <row r="449" spans="1:3">
      <c r="A449" s="71">
        <v>38768</v>
      </c>
      <c r="B449" s="76">
        <f t="shared" si="25"/>
        <v>20</v>
      </c>
      <c r="C449" s="73">
        <f t="shared" si="24"/>
        <v>100</v>
      </c>
    </row>
    <row r="450" spans="1:3">
      <c r="A450" s="71">
        <v>38769</v>
      </c>
      <c r="B450" s="76">
        <f t="shared" si="25"/>
        <v>21</v>
      </c>
      <c r="C450" s="73">
        <f t="shared" si="24"/>
        <v>100</v>
      </c>
    </row>
    <row r="451" spans="1:3">
      <c r="A451" s="71">
        <v>38770</v>
      </c>
      <c r="B451" s="76">
        <f t="shared" si="25"/>
        <v>22</v>
      </c>
      <c r="C451" s="73">
        <f t="shared" si="24"/>
        <v>100</v>
      </c>
    </row>
    <row r="452" spans="1:3">
      <c r="A452" s="71">
        <v>38771</v>
      </c>
      <c r="B452" s="76">
        <f t="shared" si="25"/>
        <v>23</v>
      </c>
      <c r="C452" s="73">
        <f t="shared" ref="C452:C515" si="26">+C451*(1+D452)</f>
        <v>100</v>
      </c>
    </row>
    <row r="453" spans="1:3">
      <c r="A453" s="71">
        <v>38772</v>
      </c>
      <c r="B453" s="76">
        <f t="shared" si="25"/>
        <v>24</v>
      </c>
      <c r="C453" s="73">
        <f t="shared" si="26"/>
        <v>100</v>
      </c>
    </row>
    <row r="454" spans="1:3">
      <c r="A454" s="71">
        <v>38773</v>
      </c>
      <c r="B454" s="76">
        <f t="shared" si="25"/>
        <v>25</v>
      </c>
      <c r="C454" s="73">
        <f t="shared" si="26"/>
        <v>100</v>
      </c>
    </row>
    <row r="455" spans="1:3">
      <c r="A455" s="71">
        <v>38774</v>
      </c>
      <c r="B455" s="76">
        <f t="shared" si="25"/>
        <v>26</v>
      </c>
      <c r="C455" s="73">
        <f t="shared" si="26"/>
        <v>100</v>
      </c>
    </row>
    <row r="456" spans="1:3">
      <c r="A456" s="71">
        <v>38775</v>
      </c>
      <c r="B456" s="76">
        <f t="shared" si="25"/>
        <v>27</v>
      </c>
      <c r="C456" s="73">
        <f t="shared" si="26"/>
        <v>100</v>
      </c>
    </row>
    <row r="457" spans="1:3">
      <c r="A457" s="71">
        <v>38776</v>
      </c>
      <c r="B457" s="76">
        <f t="shared" si="25"/>
        <v>28</v>
      </c>
      <c r="C457" s="73">
        <f t="shared" si="26"/>
        <v>100</v>
      </c>
    </row>
    <row r="458" spans="1:3">
      <c r="A458" s="71">
        <v>38777</v>
      </c>
      <c r="B458" s="76">
        <f t="shared" si="25"/>
        <v>1</v>
      </c>
      <c r="C458" s="73">
        <f t="shared" si="26"/>
        <v>100</v>
      </c>
    </row>
    <row r="459" spans="1:3">
      <c r="A459" s="71">
        <v>38778</v>
      </c>
      <c r="B459" s="76">
        <f t="shared" si="25"/>
        <v>2</v>
      </c>
      <c r="C459" s="73">
        <f t="shared" si="26"/>
        <v>100</v>
      </c>
    </row>
    <row r="460" spans="1:3">
      <c r="A460" s="71">
        <v>38779</v>
      </c>
      <c r="B460" s="76">
        <f t="shared" si="25"/>
        <v>3</v>
      </c>
      <c r="C460" s="73">
        <f t="shared" si="26"/>
        <v>100</v>
      </c>
    </row>
    <row r="461" spans="1:3">
      <c r="A461" s="71">
        <v>38780</v>
      </c>
      <c r="B461" s="76">
        <f t="shared" si="25"/>
        <v>4</v>
      </c>
      <c r="C461" s="73">
        <f t="shared" si="26"/>
        <v>100</v>
      </c>
    </row>
    <row r="462" spans="1:3">
      <c r="A462" s="71">
        <v>38781</v>
      </c>
      <c r="B462" s="76">
        <f t="shared" si="25"/>
        <v>5</v>
      </c>
      <c r="C462" s="73">
        <f t="shared" si="26"/>
        <v>100</v>
      </c>
    </row>
    <row r="463" spans="1:3">
      <c r="A463" s="71">
        <v>38782</v>
      </c>
      <c r="B463" s="76">
        <f t="shared" ref="B463:B526" si="27">DAY(A463)</f>
        <v>6</v>
      </c>
      <c r="C463" s="73">
        <f t="shared" si="26"/>
        <v>100</v>
      </c>
    </row>
    <row r="464" spans="1:3">
      <c r="A464" s="71">
        <v>38783</v>
      </c>
      <c r="B464" s="76">
        <f t="shared" si="27"/>
        <v>7</v>
      </c>
      <c r="C464" s="73">
        <f t="shared" si="26"/>
        <v>100</v>
      </c>
    </row>
    <row r="465" spans="1:3">
      <c r="A465" s="71">
        <v>38784</v>
      </c>
      <c r="B465" s="76">
        <f t="shared" si="27"/>
        <v>8</v>
      </c>
      <c r="C465" s="73">
        <f t="shared" si="26"/>
        <v>100</v>
      </c>
    </row>
    <row r="466" spans="1:3">
      <c r="A466" s="71">
        <v>38785</v>
      </c>
      <c r="B466" s="76">
        <f t="shared" si="27"/>
        <v>9</v>
      </c>
      <c r="C466" s="73">
        <f t="shared" si="26"/>
        <v>100</v>
      </c>
    </row>
    <row r="467" spans="1:3">
      <c r="A467" s="71">
        <v>38786</v>
      </c>
      <c r="B467" s="76">
        <f t="shared" si="27"/>
        <v>10</v>
      </c>
      <c r="C467" s="73">
        <f t="shared" si="26"/>
        <v>100</v>
      </c>
    </row>
    <row r="468" spans="1:3">
      <c r="A468" s="71">
        <v>38787</v>
      </c>
      <c r="B468" s="76">
        <f t="shared" si="27"/>
        <v>11</v>
      </c>
      <c r="C468" s="73">
        <f t="shared" si="26"/>
        <v>100</v>
      </c>
    </row>
    <row r="469" spans="1:3">
      <c r="A469" s="71">
        <v>38788</v>
      </c>
      <c r="B469" s="76">
        <f t="shared" si="27"/>
        <v>12</v>
      </c>
      <c r="C469" s="73">
        <f t="shared" si="26"/>
        <v>100</v>
      </c>
    </row>
    <row r="470" spans="1:3">
      <c r="A470" s="71">
        <v>38789</v>
      </c>
      <c r="B470" s="76">
        <f t="shared" si="27"/>
        <v>13</v>
      </c>
      <c r="C470" s="73">
        <f t="shared" si="26"/>
        <v>100</v>
      </c>
    </row>
    <row r="471" spans="1:3">
      <c r="A471" s="71">
        <v>38790</v>
      </c>
      <c r="B471" s="76">
        <f t="shared" si="27"/>
        <v>14</v>
      </c>
      <c r="C471" s="73">
        <f t="shared" si="26"/>
        <v>100</v>
      </c>
    </row>
    <row r="472" spans="1:3">
      <c r="A472" s="71">
        <v>38791</v>
      </c>
      <c r="B472" s="76">
        <f t="shared" si="27"/>
        <v>15</v>
      </c>
      <c r="C472" s="73">
        <f t="shared" si="26"/>
        <v>100</v>
      </c>
    </row>
    <row r="473" spans="1:3">
      <c r="A473" s="71">
        <v>38792</v>
      </c>
      <c r="B473" s="76">
        <f t="shared" si="27"/>
        <v>16</v>
      </c>
      <c r="C473" s="73">
        <f t="shared" si="26"/>
        <v>100</v>
      </c>
    </row>
    <row r="474" spans="1:3">
      <c r="A474" s="71">
        <v>38793</v>
      </c>
      <c r="B474" s="76">
        <f t="shared" si="27"/>
        <v>17</v>
      </c>
      <c r="C474" s="73">
        <f t="shared" si="26"/>
        <v>100</v>
      </c>
    </row>
    <row r="475" spans="1:3">
      <c r="A475" s="71">
        <v>38794</v>
      </c>
      <c r="B475" s="76">
        <f t="shared" si="27"/>
        <v>18</v>
      </c>
      <c r="C475" s="73">
        <f t="shared" si="26"/>
        <v>100</v>
      </c>
    </row>
    <row r="476" spans="1:3">
      <c r="A476" s="71">
        <v>38795</v>
      </c>
      <c r="B476" s="76">
        <f t="shared" si="27"/>
        <v>19</v>
      </c>
      <c r="C476" s="73">
        <f t="shared" si="26"/>
        <v>100</v>
      </c>
    </row>
    <row r="477" spans="1:3">
      <c r="A477" s="71">
        <v>38796</v>
      </c>
      <c r="B477" s="76">
        <f t="shared" si="27"/>
        <v>20</v>
      </c>
      <c r="C477" s="73">
        <f t="shared" si="26"/>
        <v>100</v>
      </c>
    </row>
    <row r="478" spans="1:3">
      <c r="A478" s="71">
        <v>38797</v>
      </c>
      <c r="B478" s="76">
        <f t="shared" si="27"/>
        <v>21</v>
      </c>
      <c r="C478" s="73">
        <f t="shared" si="26"/>
        <v>100</v>
      </c>
    </row>
    <row r="479" spans="1:3">
      <c r="A479" s="71">
        <v>38798</v>
      </c>
      <c r="B479" s="76">
        <f t="shared" si="27"/>
        <v>22</v>
      </c>
      <c r="C479" s="73">
        <f t="shared" si="26"/>
        <v>100</v>
      </c>
    </row>
    <row r="480" spans="1:3">
      <c r="A480" s="71">
        <v>38799</v>
      </c>
      <c r="B480" s="76">
        <f t="shared" si="27"/>
        <v>23</v>
      </c>
      <c r="C480" s="73">
        <f t="shared" si="26"/>
        <v>100</v>
      </c>
    </row>
    <row r="481" spans="1:3">
      <c r="A481" s="71">
        <v>38800</v>
      </c>
      <c r="B481" s="76">
        <f t="shared" si="27"/>
        <v>24</v>
      </c>
      <c r="C481" s="73">
        <f t="shared" si="26"/>
        <v>100</v>
      </c>
    </row>
    <row r="482" spans="1:3">
      <c r="A482" s="71">
        <v>38801</v>
      </c>
      <c r="B482" s="76">
        <f t="shared" si="27"/>
        <v>25</v>
      </c>
      <c r="C482" s="73">
        <f t="shared" si="26"/>
        <v>100</v>
      </c>
    </row>
    <row r="483" spans="1:3">
      <c r="A483" s="71">
        <v>38802</v>
      </c>
      <c r="B483" s="76">
        <f t="shared" si="27"/>
        <v>26</v>
      </c>
      <c r="C483" s="73">
        <f t="shared" si="26"/>
        <v>100</v>
      </c>
    </row>
    <row r="484" spans="1:3">
      <c r="A484" s="71">
        <v>38803</v>
      </c>
      <c r="B484" s="76">
        <f t="shared" si="27"/>
        <v>27</v>
      </c>
      <c r="C484" s="73">
        <f t="shared" si="26"/>
        <v>100</v>
      </c>
    </row>
    <row r="485" spans="1:3">
      <c r="A485" s="71">
        <v>38804</v>
      </c>
      <c r="B485" s="76">
        <f t="shared" si="27"/>
        <v>28</v>
      </c>
      <c r="C485" s="73">
        <f t="shared" si="26"/>
        <v>100</v>
      </c>
    </row>
    <row r="486" spans="1:3">
      <c r="A486" s="71">
        <v>38805</v>
      </c>
      <c r="B486" s="76">
        <f t="shared" si="27"/>
        <v>29</v>
      </c>
      <c r="C486" s="73">
        <f t="shared" si="26"/>
        <v>100</v>
      </c>
    </row>
    <row r="487" spans="1:3">
      <c r="A487" s="71">
        <v>38806</v>
      </c>
      <c r="B487" s="76">
        <f t="shared" si="27"/>
        <v>30</v>
      </c>
      <c r="C487" s="73">
        <f t="shared" si="26"/>
        <v>100</v>
      </c>
    </row>
    <row r="488" spans="1:3">
      <c r="A488" s="71">
        <v>38807</v>
      </c>
      <c r="B488" s="76">
        <f t="shared" si="27"/>
        <v>31</v>
      </c>
      <c r="C488" s="73">
        <f t="shared" si="26"/>
        <v>100</v>
      </c>
    </row>
    <row r="489" spans="1:3">
      <c r="A489" s="71">
        <v>38808</v>
      </c>
      <c r="B489" s="76">
        <f t="shared" si="27"/>
        <v>1</v>
      </c>
      <c r="C489" s="73">
        <f t="shared" si="26"/>
        <v>100</v>
      </c>
    </row>
    <row r="490" spans="1:3">
      <c r="A490" s="71">
        <v>38809</v>
      </c>
      <c r="B490" s="76">
        <f t="shared" si="27"/>
        <v>2</v>
      </c>
      <c r="C490" s="73">
        <f t="shared" si="26"/>
        <v>100</v>
      </c>
    </row>
    <row r="491" spans="1:3">
      <c r="A491" s="71">
        <v>38810</v>
      </c>
      <c r="B491" s="76">
        <f t="shared" si="27"/>
        <v>3</v>
      </c>
      <c r="C491" s="73">
        <f t="shared" si="26"/>
        <v>100</v>
      </c>
    </row>
    <row r="492" spans="1:3">
      <c r="A492" s="71">
        <v>38811</v>
      </c>
      <c r="B492" s="76">
        <f t="shared" si="27"/>
        <v>4</v>
      </c>
      <c r="C492" s="73">
        <f t="shared" si="26"/>
        <v>100</v>
      </c>
    </row>
    <row r="493" spans="1:3">
      <c r="A493" s="71">
        <v>38812</v>
      </c>
      <c r="B493" s="76">
        <f t="shared" si="27"/>
        <v>5</v>
      </c>
      <c r="C493" s="73">
        <f t="shared" si="26"/>
        <v>100</v>
      </c>
    </row>
    <row r="494" spans="1:3">
      <c r="A494" s="71">
        <v>38813</v>
      </c>
      <c r="B494" s="76">
        <f t="shared" si="27"/>
        <v>6</v>
      </c>
      <c r="C494" s="73">
        <f t="shared" si="26"/>
        <v>100</v>
      </c>
    </row>
    <row r="495" spans="1:3">
      <c r="A495" s="71">
        <v>38814</v>
      </c>
      <c r="B495" s="76">
        <f t="shared" si="27"/>
        <v>7</v>
      </c>
      <c r="C495" s="73">
        <f t="shared" si="26"/>
        <v>100</v>
      </c>
    </row>
    <row r="496" spans="1:3">
      <c r="A496" s="71">
        <v>38815</v>
      </c>
      <c r="B496" s="76">
        <f t="shared" si="27"/>
        <v>8</v>
      </c>
      <c r="C496" s="73">
        <f t="shared" si="26"/>
        <v>100</v>
      </c>
    </row>
    <row r="497" spans="1:3">
      <c r="A497" s="71">
        <v>38816</v>
      </c>
      <c r="B497" s="76">
        <f t="shared" si="27"/>
        <v>9</v>
      </c>
      <c r="C497" s="73">
        <f t="shared" si="26"/>
        <v>100</v>
      </c>
    </row>
    <row r="498" spans="1:3">
      <c r="A498" s="71">
        <v>38817</v>
      </c>
      <c r="B498" s="76">
        <f t="shared" si="27"/>
        <v>10</v>
      </c>
      <c r="C498" s="73">
        <f t="shared" si="26"/>
        <v>100</v>
      </c>
    </row>
    <row r="499" spans="1:3">
      <c r="A499" s="71">
        <v>38818</v>
      </c>
      <c r="B499" s="76">
        <f t="shared" si="27"/>
        <v>11</v>
      </c>
      <c r="C499" s="73">
        <f t="shared" si="26"/>
        <v>100</v>
      </c>
    </row>
    <row r="500" spans="1:3">
      <c r="A500" s="71">
        <v>38819</v>
      </c>
      <c r="B500" s="76">
        <f t="shared" si="27"/>
        <v>12</v>
      </c>
      <c r="C500" s="73">
        <f t="shared" si="26"/>
        <v>100</v>
      </c>
    </row>
    <row r="501" spans="1:3">
      <c r="A501" s="71">
        <v>38820</v>
      </c>
      <c r="B501" s="76">
        <f t="shared" si="27"/>
        <v>13</v>
      </c>
      <c r="C501" s="73">
        <f t="shared" si="26"/>
        <v>100</v>
      </c>
    </row>
    <row r="502" spans="1:3">
      <c r="A502" s="71">
        <v>38821</v>
      </c>
      <c r="B502" s="76">
        <f t="shared" si="27"/>
        <v>14</v>
      </c>
      <c r="C502" s="73">
        <f t="shared" si="26"/>
        <v>100</v>
      </c>
    </row>
    <row r="503" spans="1:3">
      <c r="A503" s="71">
        <v>38822</v>
      </c>
      <c r="B503" s="76">
        <f t="shared" si="27"/>
        <v>15</v>
      </c>
      <c r="C503" s="73">
        <f t="shared" si="26"/>
        <v>100</v>
      </c>
    </row>
    <row r="504" spans="1:3">
      <c r="A504" s="71">
        <v>38823</v>
      </c>
      <c r="B504" s="76">
        <f t="shared" si="27"/>
        <v>16</v>
      </c>
      <c r="C504" s="73">
        <f t="shared" si="26"/>
        <v>100</v>
      </c>
    </row>
    <row r="505" spans="1:3">
      <c r="A505" s="71">
        <v>38824</v>
      </c>
      <c r="B505" s="76">
        <f t="shared" si="27"/>
        <v>17</v>
      </c>
      <c r="C505" s="73">
        <f t="shared" si="26"/>
        <v>100</v>
      </c>
    </row>
    <row r="506" spans="1:3">
      <c r="A506" s="71">
        <v>38825</v>
      </c>
      <c r="B506" s="76">
        <f t="shared" si="27"/>
        <v>18</v>
      </c>
      <c r="C506" s="73">
        <f t="shared" si="26"/>
        <v>100</v>
      </c>
    </row>
    <row r="507" spans="1:3">
      <c r="A507" s="71">
        <v>38826</v>
      </c>
      <c r="B507" s="76">
        <f t="shared" si="27"/>
        <v>19</v>
      </c>
      <c r="C507" s="73">
        <f t="shared" si="26"/>
        <v>100</v>
      </c>
    </row>
    <row r="508" spans="1:3">
      <c r="A508" s="71">
        <v>38827</v>
      </c>
      <c r="B508" s="76">
        <f t="shared" si="27"/>
        <v>20</v>
      </c>
      <c r="C508" s="73">
        <f t="shared" si="26"/>
        <v>100</v>
      </c>
    </row>
    <row r="509" spans="1:3">
      <c r="A509" s="71">
        <v>38828</v>
      </c>
      <c r="B509" s="76">
        <f t="shared" si="27"/>
        <v>21</v>
      </c>
      <c r="C509" s="73">
        <f t="shared" si="26"/>
        <v>100</v>
      </c>
    </row>
    <row r="510" spans="1:3">
      <c r="A510" s="71">
        <v>38829</v>
      </c>
      <c r="B510" s="76">
        <f t="shared" si="27"/>
        <v>22</v>
      </c>
      <c r="C510" s="73">
        <f t="shared" si="26"/>
        <v>100</v>
      </c>
    </row>
    <row r="511" spans="1:3">
      <c r="A511" s="71">
        <v>38830</v>
      </c>
      <c r="B511" s="76">
        <f t="shared" si="27"/>
        <v>23</v>
      </c>
      <c r="C511" s="73">
        <f t="shared" si="26"/>
        <v>100</v>
      </c>
    </row>
    <row r="512" spans="1:3">
      <c r="A512" s="71">
        <v>38831</v>
      </c>
      <c r="B512" s="76">
        <f t="shared" si="27"/>
        <v>24</v>
      </c>
      <c r="C512" s="73">
        <f t="shared" si="26"/>
        <v>100</v>
      </c>
    </row>
    <row r="513" spans="1:4">
      <c r="A513" s="71">
        <v>38832</v>
      </c>
      <c r="B513" s="76">
        <f t="shared" si="27"/>
        <v>25</v>
      </c>
      <c r="C513" s="73">
        <f t="shared" si="26"/>
        <v>100</v>
      </c>
    </row>
    <row r="514" spans="1:4">
      <c r="A514" s="71">
        <v>38833</v>
      </c>
      <c r="B514" s="76">
        <f t="shared" si="27"/>
        <v>26</v>
      </c>
      <c r="C514" s="73">
        <f t="shared" si="26"/>
        <v>100</v>
      </c>
    </row>
    <row r="515" spans="1:4">
      <c r="A515" s="71">
        <v>38834</v>
      </c>
      <c r="B515" s="76">
        <f t="shared" si="27"/>
        <v>27</v>
      </c>
      <c r="C515" s="73">
        <f t="shared" si="26"/>
        <v>100</v>
      </c>
    </row>
    <row r="516" spans="1:4">
      <c r="A516" s="71">
        <v>38835</v>
      </c>
      <c r="B516" s="76">
        <f t="shared" si="27"/>
        <v>28</v>
      </c>
      <c r="C516" s="73">
        <f t="shared" ref="C516:C579" si="28">+C515*(1+D516)</f>
        <v>100</v>
      </c>
    </row>
    <row r="517" spans="1:4">
      <c r="A517" s="71">
        <v>38836</v>
      </c>
      <c r="B517" s="76">
        <f t="shared" si="27"/>
        <v>29</v>
      </c>
      <c r="C517" s="73">
        <f t="shared" si="28"/>
        <v>100</v>
      </c>
    </row>
    <row r="518" spans="1:4">
      <c r="A518" s="71">
        <v>38837</v>
      </c>
      <c r="B518" s="76">
        <f t="shared" si="27"/>
        <v>30</v>
      </c>
      <c r="C518" s="73">
        <f t="shared" si="28"/>
        <v>100</v>
      </c>
    </row>
    <row r="519" spans="1:4">
      <c r="A519" s="71">
        <v>38838</v>
      </c>
      <c r="B519" s="76">
        <f t="shared" si="27"/>
        <v>1</v>
      </c>
      <c r="C519" s="73">
        <f t="shared" si="28"/>
        <v>100</v>
      </c>
    </row>
    <row r="520" spans="1:4">
      <c r="A520" s="71">
        <v>38839</v>
      </c>
      <c r="B520" s="76">
        <f t="shared" si="27"/>
        <v>2</v>
      </c>
      <c r="C520" s="73">
        <f t="shared" si="28"/>
        <v>100</v>
      </c>
    </row>
    <row r="521" spans="1:4">
      <c r="A521" s="71">
        <v>38840</v>
      </c>
      <c r="B521" s="76">
        <f t="shared" si="27"/>
        <v>3</v>
      </c>
      <c r="C521" s="73">
        <f t="shared" si="28"/>
        <v>100</v>
      </c>
    </row>
    <row r="522" spans="1:4">
      <c r="A522" s="71">
        <v>38841</v>
      </c>
      <c r="B522" s="76">
        <f t="shared" si="27"/>
        <v>4</v>
      </c>
      <c r="C522" s="73">
        <f t="shared" si="28"/>
        <v>100</v>
      </c>
    </row>
    <row r="523" spans="1:4">
      <c r="A523" s="71">
        <v>38842</v>
      </c>
      <c r="B523" s="76">
        <f t="shared" si="27"/>
        <v>5</v>
      </c>
      <c r="C523" s="73">
        <f t="shared" si="28"/>
        <v>100</v>
      </c>
    </row>
    <row r="524" spans="1:4">
      <c r="A524" s="71">
        <v>38843</v>
      </c>
      <c r="B524" s="76">
        <f t="shared" si="27"/>
        <v>6</v>
      </c>
      <c r="C524" s="73">
        <f t="shared" si="28"/>
        <v>100</v>
      </c>
    </row>
    <row r="525" spans="1:4">
      <c r="A525" s="71">
        <v>38844</v>
      </c>
      <c r="B525" s="76">
        <f t="shared" si="27"/>
        <v>7</v>
      </c>
      <c r="C525" s="73">
        <f t="shared" si="28"/>
        <v>100</v>
      </c>
      <c r="D525" s="83"/>
    </row>
    <row r="526" spans="1:4">
      <c r="A526" s="71">
        <v>38845</v>
      </c>
      <c r="B526" s="76">
        <f t="shared" si="27"/>
        <v>8</v>
      </c>
      <c r="C526" s="73">
        <f t="shared" si="28"/>
        <v>100</v>
      </c>
    </row>
    <row r="527" spans="1:4">
      <c r="A527" s="71">
        <v>38846</v>
      </c>
      <c r="B527" s="76">
        <f t="shared" ref="B527:B590" si="29">DAY(A527)</f>
        <v>9</v>
      </c>
      <c r="C527" s="73">
        <f t="shared" si="28"/>
        <v>100</v>
      </c>
      <c r="D527" s="84"/>
    </row>
    <row r="528" spans="1:4">
      <c r="A528" s="71">
        <v>38847</v>
      </c>
      <c r="B528" s="76">
        <f t="shared" si="29"/>
        <v>10</v>
      </c>
      <c r="C528" s="73">
        <f t="shared" si="28"/>
        <v>100</v>
      </c>
      <c r="D528" s="84"/>
    </row>
    <row r="529" spans="1:9">
      <c r="A529" s="71">
        <v>38848</v>
      </c>
      <c r="B529" s="76">
        <f t="shared" si="29"/>
        <v>11</v>
      </c>
      <c r="C529" s="73">
        <f t="shared" si="28"/>
        <v>100</v>
      </c>
      <c r="D529" s="84"/>
    </row>
    <row r="530" spans="1:9">
      <c r="A530" s="71">
        <v>38849</v>
      </c>
      <c r="B530" s="76">
        <f t="shared" si="29"/>
        <v>12</v>
      </c>
      <c r="C530" s="73">
        <f t="shared" si="28"/>
        <v>100</v>
      </c>
      <c r="D530" s="84"/>
    </row>
    <row r="531" spans="1:9">
      <c r="A531" s="71">
        <v>38850</v>
      </c>
      <c r="B531" s="76">
        <f t="shared" si="29"/>
        <v>13</v>
      </c>
      <c r="C531" s="73">
        <f t="shared" si="28"/>
        <v>100</v>
      </c>
      <c r="D531" s="84"/>
    </row>
    <row r="532" spans="1:9">
      <c r="A532" s="71">
        <v>38851</v>
      </c>
      <c r="B532" s="76">
        <f t="shared" si="29"/>
        <v>14</v>
      </c>
      <c r="C532" s="73">
        <f t="shared" si="28"/>
        <v>100</v>
      </c>
      <c r="D532" s="85"/>
    </row>
    <row r="533" spans="1:9">
      <c r="A533" s="71">
        <v>38852</v>
      </c>
      <c r="B533" s="76">
        <f t="shared" si="29"/>
        <v>15</v>
      </c>
      <c r="C533" s="73">
        <f t="shared" si="28"/>
        <v>100</v>
      </c>
      <c r="D533" s="85"/>
    </row>
    <row r="534" spans="1:9">
      <c r="A534" s="71">
        <v>38853</v>
      </c>
      <c r="B534" s="76">
        <f t="shared" si="29"/>
        <v>16</v>
      </c>
      <c r="C534" s="73">
        <f t="shared" si="28"/>
        <v>100</v>
      </c>
      <c r="D534" s="85"/>
    </row>
    <row r="535" spans="1:9">
      <c r="A535" s="71">
        <v>38854</v>
      </c>
      <c r="B535" s="76">
        <f t="shared" si="29"/>
        <v>17</v>
      </c>
      <c r="C535" s="73">
        <f t="shared" si="28"/>
        <v>100</v>
      </c>
      <c r="D535" s="85"/>
      <c r="I535" s="67"/>
    </row>
    <row r="536" spans="1:9">
      <c r="A536" s="71">
        <v>38855</v>
      </c>
      <c r="B536" s="76">
        <f t="shared" si="29"/>
        <v>18</v>
      </c>
      <c r="C536" s="73">
        <f t="shared" si="28"/>
        <v>100</v>
      </c>
      <c r="D536" s="85"/>
    </row>
    <row r="537" spans="1:9">
      <c r="A537" s="71">
        <v>38856</v>
      </c>
      <c r="B537" s="76">
        <f t="shared" si="29"/>
        <v>19</v>
      </c>
      <c r="C537" s="73">
        <f t="shared" si="28"/>
        <v>100</v>
      </c>
      <c r="D537" s="85"/>
    </row>
    <row r="538" spans="1:9">
      <c r="A538" s="71">
        <v>38857</v>
      </c>
      <c r="B538" s="76">
        <f t="shared" si="29"/>
        <v>20</v>
      </c>
      <c r="C538" s="73">
        <f t="shared" si="28"/>
        <v>100</v>
      </c>
      <c r="D538" s="85"/>
    </row>
    <row r="539" spans="1:9">
      <c r="A539" s="71">
        <v>38858</v>
      </c>
      <c r="B539" s="76">
        <f t="shared" si="29"/>
        <v>21</v>
      </c>
      <c r="C539" s="73">
        <f t="shared" si="28"/>
        <v>100</v>
      </c>
      <c r="D539" s="85"/>
    </row>
    <row r="540" spans="1:9">
      <c r="A540" s="71">
        <v>38859</v>
      </c>
      <c r="B540" s="76">
        <f t="shared" si="29"/>
        <v>22</v>
      </c>
      <c r="C540" s="73">
        <f t="shared" si="28"/>
        <v>100</v>
      </c>
      <c r="D540" s="85"/>
    </row>
    <row r="541" spans="1:9">
      <c r="A541" s="71">
        <v>38860</v>
      </c>
      <c r="B541" s="76">
        <f t="shared" si="29"/>
        <v>23</v>
      </c>
      <c r="C541" s="73">
        <f t="shared" si="28"/>
        <v>100</v>
      </c>
      <c r="D541" s="85"/>
    </row>
    <row r="542" spans="1:9">
      <c r="A542" s="71">
        <v>38861</v>
      </c>
      <c r="B542" s="76">
        <f t="shared" si="29"/>
        <v>24</v>
      </c>
      <c r="C542" s="73">
        <f t="shared" si="28"/>
        <v>100</v>
      </c>
      <c r="D542" s="85"/>
    </row>
    <row r="543" spans="1:9">
      <c r="A543" s="71">
        <v>38862</v>
      </c>
      <c r="B543" s="76">
        <f t="shared" si="29"/>
        <v>25</v>
      </c>
      <c r="C543" s="73">
        <f t="shared" si="28"/>
        <v>100</v>
      </c>
      <c r="D543" s="85"/>
    </row>
    <row r="544" spans="1:9">
      <c r="A544" s="71">
        <v>38863</v>
      </c>
      <c r="B544" s="76">
        <f t="shared" si="29"/>
        <v>26</v>
      </c>
      <c r="C544" s="73">
        <f t="shared" si="28"/>
        <v>100</v>
      </c>
      <c r="D544" s="85"/>
    </row>
    <row r="545" spans="1:4">
      <c r="A545" s="71">
        <v>38864</v>
      </c>
      <c r="B545" s="76">
        <f t="shared" si="29"/>
        <v>27</v>
      </c>
      <c r="C545" s="73">
        <f t="shared" si="28"/>
        <v>100</v>
      </c>
      <c r="D545" s="85"/>
    </row>
    <row r="546" spans="1:4">
      <c r="A546" s="71">
        <v>38865</v>
      </c>
      <c r="B546" s="76">
        <f t="shared" si="29"/>
        <v>28</v>
      </c>
      <c r="C546" s="73">
        <f t="shared" si="28"/>
        <v>100</v>
      </c>
      <c r="D546" s="85"/>
    </row>
    <row r="547" spans="1:4">
      <c r="A547" s="71">
        <v>38866</v>
      </c>
      <c r="B547" s="76">
        <f t="shared" si="29"/>
        <v>29</v>
      </c>
      <c r="C547" s="73">
        <f t="shared" si="28"/>
        <v>100</v>
      </c>
      <c r="D547" s="85"/>
    </row>
    <row r="548" spans="1:4">
      <c r="A548" s="71">
        <v>38867</v>
      </c>
      <c r="B548" s="76">
        <f t="shared" si="29"/>
        <v>30</v>
      </c>
      <c r="C548" s="73">
        <f t="shared" si="28"/>
        <v>100</v>
      </c>
      <c r="D548" s="85"/>
    </row>
    <row r="549" spans="1:4">
      <c r="A549" s="71">
        <v>38868</v>
      </c>
      <c r="B549" s="76">
        <f t="shared" si="29"/>
        <v>31</v>
      </c>
      <c r="C549" s="73">
        <f t="shared" si="28"/>
        <v>100</v>
      </c>
      <c r="D549" s="85"/>
    </row>
    <row r="550" spans="1:4">
      <c r="A550" s="71">
        <v>38869</v>
      </c>
      <c r="B550" s="76">
        <f t="shared" si="29"/>
        <v>1</v>
      </c>
      <c r="C550" s="73">
        <f t="shared" si="28"/>
        <v>100</v>
      </c>
      <c r="D550" s="85"/>
    </row>
    <row r="551" spans="1:4">
      <c r="A551" s="71">
        <v>38870</v>
      </c>
      <c r="B551" s="76">
        <f t="shared" si="29"/>
        <v>2</v>
      </c>
      <c r="C551" s="73">
        <f t="shared" si="28"/>
        <v>100</v>
      </c>
      <c r="D551" s="85"/>
    </row>
    <row r="552" spans="1:4">
      <c r="A552" s="71">
        <v>38871</v>
      </c>
      <c r="B552" s="76">
        <f t="shared" si="29"/>
        <v>3</v>
      </c>
      <c r="C552" s="73">
        <f t="shared" si="28"/>
        <v>100</v>
      </c>
      <c r="D552" s="85"/>
    </row>
    <row r="553" spans="1:4">
      <c r="A553" s="71">
        <v>38872</v>
      </c>
      <c r="B553" s="76">
        <f t="shared" si="29"/>
        <v>4</v>
      </c>
      <c r="C553" s="73">
        <f t="shared" si="28"/>
        <v>100</v>
      </c>
      <c r="D553" s="85"/>
    </row>
    <row r="554" spans="1:4">
      <c r="A554" s="71">
        <v>38873</v>
      </c>
      <c r="B554" s="76">
        <f t="shared" si="29"/>
        <v>5</v>
      </c>
      <c r="C554" s="73">
        <f t="shared" si="28"/>
        <v>100</v>
      </c>
      <c r="D554" s="85"/>
    </row>
    <row r="555" spans="1:4">
      <c r="A555" s="71">
        <v>38874</v>
      </c>
      <c r="B555" s="76">
        <f t="shared" si="29"/>
        <v>6</v>
      </c>
      <c r="C555" s="73">
        <f t="shared" si="28"/>
        <v>100</v>
      </c>
      <c r="D555" s="85"/>
    </row>
    <row r="556" spans="1:4">
      <c r="A556" s="71">
        <v>38875</v>
      </c>
      <c r="B556" s="76">
        <f t="shared" si="29"/>
        <v>7</v>
      </c>
      <c r="C556" s="73">
        <f t="shared" si="28"/>
        <v>100</v>
      </c>
      <c r="D556" s="85"/>
    </row>
    <row r="557" spans="1:4">
      <c r="A557" s="71">
        <v>38876</v>
      </c>
      <c r="B557" s="76">
        <f t="shared" si="29"/>
        <v>8</v>
      </c>
      <c r="C557" s="73">
        <f t="shared" si="28"/>
        <v>100</v>
      </c>
      <c r="D557" s="85"/>
    </row>
    <row r="558" spans="1:4">
      <c r="A558" s="71">
        <v>38877</v>
      </c>
      <c r="B558" s="76">
        <f t="shared" si="29"/>
        <v>9</v>
      </c>
      <c r="C558" s="73">
        <f t="shared" si="28"/>
        <v>100</v>
      </c>
      <c r="D558" s="85"/>
    </row>
    <row r="559" spans="1:4">
      <c r="A559" s="71">
        <v>38878</v>
      </c>
      <c r="B559" s="76">
        <f t="shared" si="29"/>
        <v>10</v>
      </c>
      <c r="C559" s="73">
        <f t="shared" si="28"/>
        <v>100</v>
      </c>
      <c r="D559" s="85"/>
    </row>
    <row r="560" spans="1:4">
      <c r="A560" s="71">
        <v>38879</v>
      </c>
      <c r="B560" s="76">
        <f t="shared" si="29"/>
        <v>11</v>
      </c>
      <c r="C560" s="73">
        <f t="shared" si="28"/>
        <v>100</v>
      </c>
      <c r="D560" s="85"/>
    </row>
    <row r="561" spans="1:4">
      <c r="A561" s="71">
        <v>38880</v>
      </c>
      <c r="B561" s="76">
        <f t="shared" si="29"/>
        <v>12</v>
      </c>
      <c r="C561" s="73">
        <f t="shared" si="28"/>
        <v>100</v>
      </c>
      <c r="D561" s="85"/>
    </row>
    <row r="562" spans="1:4">
      <c r="A562" s="71">
        <v>38881</v>
      </c>
      <c r="B562" s="76">
        <f t="shared" si="29"/>
        <v>13</v>
      </c>
      <c r="C562" s="73">
        <f t="shared" si="28"/>
        <v>100</v>
      </c>
      <c r="D562" s="85"/>
    </row>
    <row r="563" spans="1:4">
      <c r="A563" s="71">
        <v>38882</v>
      </c>
      <c r="B563" s="76">
        <f t="shared" si="29"/>
        <v>14</v>
      </c>
      <c r="C563" s="73">
        <f t="shared" si="28"/>
        <v>100</v>
      </c>
      <c r="D563" s="85"/>
    </row>
    <row r="564" spans="1:4">
      <c r="A564" s="71">
        <v>38883</v>
      </c>
      <c r="B564" s="76">
        <f t="shared" si="29"/>
        <v>15</v>
      </c>
      <c r="C564" s="73">
        <f t="shared" si="28"/>
        <v>100</v>
      </c>
      <c r="D564" s="85"/>
    </row>
    <row r="565" spans="1:4">
      <c r="A565" s="71">
        <v>38884</v>
      </c>
      <c r="B565" s="76">
        <f t="shared" si="29"/>
        <v>16</v>
      </c>
      <c r="C565" s="73">
        <f t="shared" si="28"/>
        <v>100</v>
      </c>
      <c r="D565" s="85"/>
    </row>
    <row r="566" spans="1:4">
      <c r="A566" s="71">
        <v>38885</v>
      </c>
      <c r="B566" s="76">
        <f t="shared" si="29"/>
        <v>17</v>
      </c>
      <c r="C566" s="73">
        <f t="shared" si="28"/>
        <v>100</v>
      </c>
      <c r="D566" s="85"/>
    </row>
    <row r="567" spans="1:4">
      <c r="A567" s="71">
        <v>38886</v>
      </c>
      <c r="B567" s="76">
        <f t="shared" si="29"/>
        <v>18</v>
      </c>
      <c r="C567" s="73">
        <f t="shared" si="28"/>
        <v>100</v>
      </c>
      <c r="D567" s="85"/>
    </row>
    <row r="568" spans="1:4">
      <c r="A568" s="71">
        <v>38887</v>
      </c>
      <c r="B568" s="76">
        <f t="shared" si="29"/>
        <v>19</v>
      </c>
      <c r="C568" s="73">
        <f t="shared" si="28"/>
        <v>100</v>
      </c>
      <c r="D568" s="84"/>
    </row>
    <row r="569" spans="1:4">
      <c r="A569" s="71">
        <v>38888</v>
      </c>
      <c r="B569" s="76">
        <f t="shared" si="29"/>
        <v>20</v>
      </c>
      <c r="C569" s="73">
        <f t="shared" si="28"/>
        <v>100</v>
      </c>
      <c r="D569" s="84"/>
    </row>
    <row r="570" spans="1:4">
      <c r="A570" s="71">
        <v>38889</v>
      </c>
      <c r="B570" s="76">
        <f t="shared" si="29"/>
        <v>21</v>
      </c>
      <c r="C570" s="73">
        <f t="shared" si="28"/>
        <v>100</v>
      </c>
      <c r="D570" s="84"/>
    </row>
    <row r="571" spans="1:4">
      <c r="A571" s="71">
        <v>38890</v>
      </c>
      <c r="B571" s="76">
        <f t="shared" si="29"/>
        <v>22</v>
      </c>
      <c r="C571" s="73">
        <f t="shared" si="28"/>
        <v>100</v>
      </c>
      <c r="D571" s="84"/>
    </row>
    <row r="572" spans="1:4">
      <c r="A572" s="71">
        <v>38891</v>
      </c>
      <c r="B572" s="76">
        <f t="shared" si="29"/>
        <v>23</v>
      </c>
      <c r="C572" s="73">
        <f t="shared" si="28"/>
        <v>100</v>
      </c>
      <c r="D572" s="84"/>
    </row>
    <row r="573" spans="1:4">
      <c r="A573" s="71">
        <v>38892</v>
      </c>
      <c r="B573" s="76">
        <f t="shared" si="29"/>
        <v>24</v>
      </c>
      <c r="C573" s="73">
        <f t="shared" si="28"/>
        <v>100</v>
      </c>
      <c r="D573" s="84"/>
    </row>
    <row r="574" spans="1:4">
      <c r="A574" s="71">
        <v>38893</v>
      </c>
      <c r="B574" s="76">
        <f t="shared" si="29"/>
        <v>25</v>
      </c>
      <c r="C574" s="73">
        <f t="shared" si="28"/>
        <v>100</v>
      </c>
      <c r="D574" s="84"/>
    </row>
    <row r="575" spans="1:4">
      <c r="A575" s="71">
        <v>38894</v>
      </c>
      <c r="B575" s="76">
        <f t="shared" si="29"/>
        <v>26</v>
      </c>
      <c r="C575" s="73">
        <f t="shared" si="28"/>
        <v>100</v>
      </c>
      <c r="D575" s="84"/>
    </row>
    <row r="576" spans="1:4">
      <c r="A576" s="71">
        <v>38895</v>
      </c>
      <c r="B576" s="76">
        <f t="shared" si="29"/>
        <v>27</v>
      </c>
      <c r="C576" s="73">
        <f t="shared" si="28"/>
        <v>100</v>
      </c>
      <c r="D576" s="84"/>
    </row>
    <row r="577" spans="1:4">
      <c r="A577" s="71">
        <v>38896</v>
      </c>
      <c r="B577" s="76">
        <f t="shared" si="29"/>
        <v>28</v>
      </c>
      <c r="C577" s="73">
        <f t="shared" si="28"/>
        <v>100</v>
      </c>
      <c r="D577" s="84"/>
    </row>
    <row r="578" spans="1:4">
      <c r="A578" s="71">
        <v>38897</v>
      </c>
      <c r="B578" s="76">
        <f t="shared" si="29"/>
        <v>29</v>
      </c>
      <c r="C578" s="73">
        <f t="shared" si="28"/>
        <v>100</v>
      </c>
      <c r="D578" s="84"/>
    </row>
    <row r="579" spans="1:4">
      <c r="A579" s="71">
        <v>38898</v>
      </c>
      <c r="B579" s="76">
        <f t="shared" si="29"/>
        <v>30</v>
      </c>
      <c r="C579" s="73">
        <f t="shared" si="28"/>
        <v>100</v>
      </c>
      <c r="D579" s="84"/>
    </row>
    <row r="580" spans="1:4">
      <c r="A580" s="71">
        <v>38899</v>
      </c>
      <c r="B580" s="76">
        <f t="shared" si="29"/>
        <v>1</v>
      </c>
      <c r="C580" s="73">
        <f t="shared" ref="C580:C643" si="30">+C579*(1+D580)</f>
        <v>100</v>
      </c>
      <c r="D580" s="84"/>
    </row>
    <row r="581" spans="1:4">
      <c r="A581" s="71">
        <v>38900</v>
      </c>
      <c r="B581" s="76">
        <f t="shared" si="29"/>
        <v>2</v>
      </c>
      <c r="C581" s="73">
        <f t="shared" si="30"/>
        <v>100</v>
      </c>
      <c r="D581" s="84"/>
    </row>
    <row r="582" spans="1:4">
      <c r="A582" s="71">
        <v>38901</v>
      </c>
      <c r="B582" s="76">
        <f t="shared" si="29"/>
        <v>3</v>
      </c>
      <c r="C582" s="73">
        <f t="shared" si="30"/>
        <v>100</v>
      </c>
      <c r="D582" s="84"/>
    </row>
    <row r="583" spans="1:4">
      <c r="A583" s="71">
        <v>38902</v>
      </c>
      <c r="B583" s="76">
        <f t="shared" si="29"/>
        <v>4</v>
      </c>
      <c r="C583" s="73">
        <f t="shared" si="30"/>
        <v>100</v>
      </c>
      <c r="D583" s="84"/>
    </row>
    <row r="584" spans="1:4">
      <c r="A584" s="71">
        <v>38903</v>
      </c>
      <c r="B584" s="76">
        <f t="shared" si="29"/>
        <v>5</v>
      </c>
      <c r="C584" s="73">
        <f t="shared" si="30"/>
        <v>100</v>
      </c>
      <c r="D584" s="84"/>
    </row>
    <row r="585" spans="1:4">
      <c r="A585" s="71">
        <v>38904</v>
      </c>
      <c r="B585" s="76">
        <f t="shared" si="29"/>
        <v>6</v>
      </c>
      <c r="C585" s="73">
        <f t="shared" si="30"/>
        <v>100</v>
      </c>
      <c r="D585" s="84"/>
    </row>
    <row r="586" spans="1:4">
      <c r="A586" s="71">
        <v>38905</v>
      </c>
      <c r="B586" s="76">
        <f t="shared" si="29"/>
        <v>7</v>
      </c>
      <c r="C586" s="73">
        <f t="shared" si="30"/>
        <v>100</v>
      </c>
      <c r="D586" s="84"/>
    </row>
    <row r="587" spans="1:4">
      <c r="A587" s="71">
        <v>38906</v>
      </c>
      <c r="B587" s="76">
        <f t="shared" si="29"/>
        <v>8</v>
      </c>
      <c r="C587" s="73">
        <f t="shared" si="30"/>
        <v>100</v>
      </c>
      <c r="D587" s="84"/>
    </row>
    <row r="588" spans="1:4">
      <c r="A588" s="71">
        <v>38907</v>
      </c>
      <c r="B588" s="76">
        <f t="shared" si="29"/>
        <v>9</v>
      </c>
      <c r="C588" s="73">
        <f t="shared" si="30"/>
        <v>100</v>
      </c>
      <c r="D588" s="84"/>
    </row>
    <row r="589" spans="1:4">
      <c r="A589" s="71">
        <v>38908</v>
      </c>
      <c r="B589" s="76">
        <f t="shared" si="29"/>
        <v>10</v>
      </c>
      <c r="C589" s="73">
        <f t="shared" si="30"/>
        <v>100</v>
      </c>
      <c r="D589" s="84"/>
    </row>
    <row r="590" spans="1:4">
      <c r="A590" s="71">
        <v>38909</v>
      </c>
      <c r="B590" s="76">
        <f t="shared" si="29"/>
        <v>11</v>
      </c>
      <c r="C590" s="73">
        <f t="shared" si="30"/>
        <v>100</v>
      </c>
      <c r="D590" s="84"/>
    </row>
    <row r="591" spans="1:4">
      <c r="A591" s="71">
        <v>38910</v>
      </c>
      <c r="B591" s="76">
        <f t="shared" ref="B591:B654" si="31">DAY(A591)</f>
        <v>12</v>
      </c>
      <c r="C591" s="73">
        <f t="shared" si="30"/>
        <v>100</v>
      </c>
      <c r="D591" s="84"/>
    </row>
    <row r="592" spans="1:4">
      <c r="A592" s="71">
        <v>38911</v>
      </c>
      <c r="B592" s="76">
        <f t="shared" si="31"/>
        <v>13</v>
      </c>
      <c r="C592" s="73">
        <f t="shared" si="30"/>
        <v>100</v>
      </c>
      <c r="D592" s="84"/>
    </row>
    <row r="593" spans="1:4">
      <c r="A593" s="71">
        <v>38912</v>
      </c>
      <c r="B593" s="76">
        <f t="shared" si="31"/>
        <v>14</v>
      </c>
      <c r="C593" s="73">
        <f t="shared" si="30"/>
        <v>100</v>
      </c>
      <c r="D593" s="84"/>
    </row>
    <row r="594" spans="1:4">
      <c r="A594" s="71">
        <v>38913</v>
      </c>
      <c r="B594" s="76">
        <f t="shared" si="31"/>
        <v>15</v>
      </c>
      <c r="C594" s="73">
        <f t="shared" si="30"/>
        <v>100</v>
      </c>
      <c r="D594" s="84"/>
    </row>
    <row r="595" spans="1:4">
      <c r="A595" s="71">
        <v>38914</v>
      </c>
      <c r="B595" s="76">
        <f t="shared" si="31"/>
        <v>16</v>
      </c>
      <c r="C595" s="73">
        <f t="shared" si="30"/>
        <v>100</v>
      </c>
      <c r="D595" s="84"/>
    </row>
    <row r="596" spans="1:4">
      <c r="A596" s="71">
        <v>38915</v>
      </c>
      <c r="B596" s="76">
        <f t="shared" si="31"/>
        <v>17</v>
      </c>
      <c r="C596" s="73">
        <f t="shared" si="30"/>
        <v>100</v>
      </c>
      <c r="D596" s="84"/>
    </row>
    <row r="597" spans="1:4">
      <c r="A597" s="71">
        <v>38916</v>
      </c>
      <c r="B597" s="76">
        <f t="shared" si="31"/>
        <v>18</v>
      </c>
      <c r="C597" s="73">
        <f t="shared" si="30"/>
        <v>100</v>
      </c>
      <c r="D597" s="84"/>
    </row>
    <row r="598" spans="1:4">
      <c r="A598" s="71">
        <v>38917</v>
      </c>
      <c r="B598" s="76">
        <f t="shared" si="31"/>
        <v>19</v>
      </c>
      <c r="C598" s="73">
        <f t="shared" si="30"/>
        <v>100</v>
      </c>
      <c r="D598" s="84"/>
    </row>
    <row r="599" spans="1:4">
      <c r="A599" s="71">
        <v>38918</v>
      </c>
      <c r="B599" s="76">
        <f t="shared" si="31"/>
        <v>20</v>
      </c>
      <c r="C599" s="73">
        <f t="shared" si="30"/>
        <v>100</v>
      </c>
      <c r="D599" s="84"/>
    </row>
    <row r="600" spans="1:4">
      <c r="A600" s="71">
        <v>38919</v>
      </c>
      <c r="B600" s="76">
        <f t="shared" si="31"/>
        <v>21</v>
      </c>
      <c r="C600" s="73">
        <f t="shared" si="30"/>
        <v>100</v>
      </c>
      <c r="D600" s="84"/>
    </row>
    <row r="601" spans="1:4">
      <c r="A601" s="71">
        <v>38920</v>
      </c>
      <c r="B601" s="76">
        <f t="shared" si="31"/>
        <v>22</v>
      </c>
      <c r="C601" s="73">
        <f t="shared" si="30"/>
        <v>100</v>
      </c>
      <c r="D601" s="84"/>
    </row>
    <row r="602" spans="1:4">
      <c r="A602" s="71">
        <v>38921</v>
      </c>
      <c r="B602" s="76">
        <f t="shared" si="31"/>
        <v>23</v>
      </c>
      <c r="C602" s="73">
        <f t="shared" si="30"/>
        <v>100</v>
      </c>
      <c r="D602" s="84"/>
    </row>
    <row r="603" spans="1:4">
      <c r="A603" s="71">
        <v>38922</v>
      </c>
      <c r="B603" s="76">
        <f t="shared" si="31"/>
        <v>24</v>
      </c>
      <c r="C603" s="73">
        <f t="shared" si="30"/>
        <v>100</v>
      </c>
      <c r="D603" s="84"/>
    </row>
    <row r="604" spans="1:4">
      <c r="A604" s="71">
        <v>38923</v>
      </c>
      <c r="B604" s="76">
        <f t="shared" si="31"/>
        <v>25</v>
      </c>
      <c r="C604" s="73">
        <f t="shared" si="30"/>
        <v>100</v>
      </c>
      <c r="D604" s="84"/>
    </row>
    <row r="605" spans="1:4">
      <c r="A605" s="71">
        <v>38924</v>
      </c>
      <c r="B605" s="76">
        <f t="shared" si="31"/>
        <v>26</v>
      </c>
      <c r="C605" s="73">
        <f t="shared" si="30"/>
        <v>100</v>
      </c>
      <c r="D605" s="84"/>
    </row>
    <row r="606" spans="1:4">
      <c r="A606" s="71">
        <v>38925</v>
      </c>
      <c r="B606" s="76">
        <f t="shared" si="31"/>
        <v>27</v>
      </c>
      <c r="C606" s="73">
        <f t="shared" si="30"/>
        <v>100</v>
      </c>
      <c r="D606" s="84"/>
    </row>
    <row r="607" spans="1:4">
      <c r="A607" s="71">
        <v>38926</v>
      </c>
      <c r="B607" s="76">
        <f t="shared" si="31"/>
        <v>28</v>
      </c>
      <c r="C607" s="73">
        <f t="shared" si="30"/>
        <v>100</v>
      </c>
      <c r="D607" s="84"/>
    </row>
    <row r="608" spans="1:4">
      <c r="A608" s="71">
        <v>38927</v>
      </c>
      <c r="B608" s="76">
        <f t="shared" si="31"/>
        <v>29</v>
      </c>
      <c r="C608" s="73">
        <f t="shared" si="30"/>
        <v>100</v>
      </c>
      <c r="D608" s="84"/>
    </row>
    <row r="609" spans="1:4">
      <c r="A609" s="71">
        <v>38928</v>
      </c>
      <c r="B609" s="76">
        <f t="shared" si="31"/>
        <v>30</v>
      </c>
      <c r="C609" s="73">
        <f t="shared" si="30"/>
        <v>100</v>
      </c>
      <c r="D609" s="84"/>
    </row>
    <row r="610" spans="1:4">
      <c r="A610" s="71">
        <v>38929</v>
      </c>
      <c r="B610" s="76">
        <f t="shared" si="31"/>
        <v>31</v>
      </c>
      <c r="C610" s="73">
        <f t="shared" si="30"/>
        <v>100</v>
      </c>
      <c r="D610" s="84"/>
    </row>
    <row r="611" spans="1:4">
      <c r="A611" s="71">
        <v>38930</v>
      </c>
      <c r="B611" s="76">
        <f t="shared" si="31"/>
        <v>1</v>
      </c>
      <c r="C611" s="73">
        <f t="shared" si="30"/>
        <v>100</v>
      </c>
      <c r="D611" s="84"/>
    </row>
    <row r="612" spans="1:4">
      <c r="A612" s="71">
        <v>38931</v>
      </c>
      <c r="B612" s="76">
        <f t="shared" si="31"/>
        <v>2</v>
      </c>
      <c r="C612" s="73">
        <f t="shared" si="30"/>
        <v>100</v>
      </c>
      <c r="D612" s="84"/>
    </row>
    <row r="613" spans="1:4">
      <c r="A613" s="71">
        <v>38932</v>
      </c>
      <c r="B613" s="76">
        <f t="shared" si="31"/>
        <v>3</v>
      </c>
      <c r="C613" s="73">
        <f t="shared" si="30"/>
        <v>100</v>
      </c>
      <c r="D613" s="84"/>
    </row>
    <row r="614" spans="1:4">
      <c r="A614" s="71">
        <v>38933</v>
      </c>
      <c r="B614" s="76">
        <f t="shared" si="31"/>
        <v>4</v>
      </c>
      <c r="C614" s="73">
        <f t="shared" si="30"/>
        <v>100</v>
      </c>
      <c r="D614" s="84"/>
    </row>
    <row r="615" spans="1:4">
      <c r="A615" s="71">
        <v>38934</v>
      </c>
      <c r="B615" s="76">
        <f t="shared" si="31"/>
        <v>5</v>
      </c>
      <c r="C615" s="73">
        <f t="shared" si="30"/>
        <v>100</v>
      </c>
    </row>
    <row r="616" spans="1:4">
      <c r="A616" s="71">
        <v>38935</v>
      </c>
      <c r="B616" s="76">
        <f t="shared" si="31"/>
        <v>6</v>
      </c>
      <c r="C616" s="73">
        <f t="shared" si="30"/>
        <v>100</v>
      </c>
    </row>
    <row r="617" spans="1:4">
      <c r="A617" s="71">
        <v>38936</v>
      </c>
      <c r="B617" s="76">
        <f t="shared" si="31"/>
        <v>7</v>
      </c>
      <c r="C617" s="73">
        <f t="shared" si="30"/>
        <v>100</v>
      </c>
    </row>
    <row r="618" spans="1:4">
      <c r="A618" s="71">
        <v>38937</v>
      </c>
      <c r="B618" s="76">
        <f t="shared" si="31"/>
        <v>8</v>
      </c>
      <c r="C618" s="73">
        <f t="shared" si="30"/>
        <v>100</v>
      </c>
    </row>
    <row r="619" spans="1:4">
      <c r="A619" s="71">
        <v>38938</v>
      </c>
      <c r="B619" s="76">
        <f t="shared" si="31"/>
        <v>9</v>
      </c>
      <c r="C619" s="73">
        <f t="shared" si="30"/>
        <v>100</v>
      </c>
    </row>
    <row r="620" spans="1:4">
      <c r="A620" s="71">
        <v>38939</v>
      </c>
      <c r="B620" s="76">
        <f t="shared" si="31"/>
        <v>10</v>
      </c>
      <c r="C620" s="73">
        <f t="shared" si="30"/>
        <v>100</v>
      </c>
    </row>
    <row r="621" spans="1:4">
      <c r="A621" s="71">
        <v>38940</v>
      </c>
      <c r="B621" s="76">
        <f t="shared" si="31"/>
        <v>11</v>
      </c>
      <c r="C621" s="73">
        <f t="shared" si="30"/>
        <v>100</v>
      </c>
    </row>
    <row r="622" spans="1:4">
      <c r="A622" s="71">
        <v>38941</v>
      </c>
      <c r="B622" s="76">
        <f t="shared" si="31"/>
        <v>12</v>
      </c>
      <c r="C622" s="73">
        <f t="shared" si="30"/>
        <v>100</v>
      </c>
    </row>
    <row r="623" spans="1:4">
      <c r="A623" s="71">
        <v>38942</v>
      </c>
      <c r="B623" s="76">
        <f t="shared" si="31"/>
        <v>13</v>
      </c>
      <c r="C623" s="73">
        <f t="shared" si="30"/>
        <v>100</v>
      </c>
    </row>
    <row r="624" spans="1:4">
      <c r="A624" s="71">
        <v>38943</v>
      </c>
      <c r="B624" s="76">
        <f t="shared" si="31"/>
        <v>14</v>
      </c>
      <c r="C624" s="73">
        <f t="shared" si="30"/>
        <v>100</v>
      </c>
    </row>
    <row r="625" spans="1:3">
      <c r="A625" s="71">
        <v>38944</v>
      </c>
      <c r="B625" s="76">
        <f t="shared" si="31"/>
        <v>15</v>
      </c>
      <c r="C625" s="73">
        <f t="shared" si="30"/>
        <v>100</v>
      </c>
    </row>
    <row r="626" spans="1:3">
      <c r="A626" s="71">
        <v>38945</v>
      </c>
      <c r="B626" s="76">
        <f t="shared" si="31"/>
        <v>16</v>
      </c>
      <c r="C626" s="73">
        <f t="shared" si="30"/>
        <v>100</v>
      </c>
    </row>
    <row r="627" spans="1:3">
      <c r="A627" s="71">
        <v>38946</v>
      </c>
      <c r="B627" s="76">
        <f t="shared" si="31"/>
        <v>17</v>
      </c>
      <c r="C627" s="73">
        <f t="shared" si="30"/>
        <v>100</v>
      </c>
    </row>
    <row r="628" spans="1:3">
      <c r="A628" s="71">
        <v>38947</v>
      </c>
      <c r="B628" s="76">
        <f t="shared" si="31"/>
        <v>18</v>
      </c>
      <c r="C628" s="73">
        <f t="shared" si="30"/>
        <v>100</v>
      </c>
    </row>
    <row r="629" spans="1:3">
      <c r="A629" s="71">
        <v>38948</v>
      </c>
      <c r="B629" s="76">
        <f t="shared" si="31"/>
        <v>19</v>
      </c>
      <c r="C629" s="73">
        <f t="shared" si="30"/>
        <v>100</v>
      </c>
    </row>
    <row r="630" spans="1:3">
      <c r="A630" s="71">
        <v>38949</v>
      </c>
      <c r="B630" s="76">
        <f t="shared" si="31"/>
        <v>20</v>
      </c>
      <c r="C630" s="73">
        <f t="shared" si="30"/>
        <v>100</v>
      </c>
    </row>
    <row r="631" spans="1:3">
      <c r="A631" s="71">
        <v>38950</v>
      </c>
      <c r="B631" s="76">
        <f t="shared" si="31"/>
        <v>21</v>
      </c>
      <c r="C631" s="73">
        <f t="shared" si="30"/>
        <v>100</v>
      </c>
    </row>
    <row r="632" spans="1:3">
      <c r="A632" s="71">
        <v>38951</v>
      </c>
      <c r="B632" s="76">
        <f t="shared" si="31"/>
        <v>22</v>
      </c>
      <c r="C632" s="73">
        <f t="shared" si="30"/>
        <v>100</v>
      </c>
    </row>
    <row r="633" spans="1:3">
      <c r="A633" s="71">
        <v>38952</v>
      </c>
      <c r="B633" s="76">
        <f t="shared" si="31"/>
        <v>23</v>
      </c>
      <c r="C633" s="73">
        <f t="shared" si="30"/>
        <v>100</v>
      </c>
    </row>
    <row r="634" spans="1:3">
      <c r="A634" s="71">
        <v>38953</v>
      </c>
      <c r="B634" s="76">
        <f t="shared" si="31"/>
        <v>24</v>
      </c>
      <c r="C634" s="73">
        <f t="shared" si="30"/>
        <v>100</v>
      </c>
    </row>
    <row r="635" spans="1:3">
      <c r="A635" s="71">
        <v>38954</v>
      </c>
      <c r="B635" s="76">
        <f t="shared" si="31"/>
        <v>25</v>
      </c>
      <c r="C635" s="73">
        <f t="shared" si="30"/>
        <v>100</v>
      </c>
    </row>
    <row r="636" spans="1:3">
      <c r="A636" s="71">
        <v>38955</v>
      </c>
      <c r="B636" s="76">
        <f t="shared" si="31"/>
        <v>26</v>
      </c>
      <c r="C636" s="73">
        <f t="shared" si="30"/>
        <v>100</v>
      </c>
    </row>
    <row r="637" spans="1:3">
      <c r="A637" s="71">
        <v>38956</v>
      </c>
      <c r="B637" s="76">
        <f t="shared" si="31"/>
        <v>27</v>
      </c>
      <c r="C637" s="73">
        <f t="shared" si="30"/>
        <v>100</v>
      </c>
    </row>
    <row r="638" spans="1:3">
      <c r="A638" s="71">
        <v>38957</v>
      </c>
      <c r="B638" s="76">
        <f t="shared" si="31"/>
        <v>28</v>
      </c>
      <c r="C638" s="73">
        <f t="shared" si="30"/>
        <v>100</v>
      </c>
    </row>
    <row r="639" spans="1:3">
      <c r="A639" s="71">
        <v>38958</v>
      </c>
      <c r="B639" s="76">
        <f t="shared" si="31"/>
        <v>29</v>
      </c>
      <c r="C639" s="73">
        <f t="shared" si="30"/>
        <v>100</v>
      </c>
    </row>
    <row r="640" spans="1:3">
      <c r="A640" s="71">
        <v>38959</v>
      </c>
      <c r="B640" s="76">
        <f t="shared" si="31"/>
        <v>30</v>
      </c>
      <c r="C640" s="73">
        <f t="shared" si="30"/>
        <v>100</v>
      </c>
    </row>
    <row r="641" spans="1:3">
      <c r="A641" s="71">
        <v>38960</v>
      </c>
      <c r="B641" s="76">
        <f t="shared" si="31"/>
        <v>31</v>
      </c>
      <c r="C641" s="73">
        <f t="shared" si="30"/>
        <v>100</v>
      </c>
    </row>
    <row r="642" spans="1:3">
      <c r="A642" s="71">
        <v>38961</v>
      </c>
      <c r="B642" s="76">
        <f t="shared" si="31"/>
        <v>1</v>
      </c>
      <c r="C642" s="73">
        <f t="shared" si="30"/>
        <v>100</v>
      </c>
    </row>
    <row r="643" spans="1:3">
      <c r="A643" s="71">
        <v>38962</v>
      </c>
      <c r="B643" s="76">
        <f t="shared" si="31"/>
        <v>2</v>
      </c>
      <c r="C643" s="73">
        <f t="shared" si="30"/>
        <v>100</v>
      </c>
    </row>
    <row r="644" spans="1:3">
      <c r="A644" s="71">
        <v>38963</v>
      </c>
      <c r="B644" s="76">
        <f t="shared" si="31"/>
        <v>3</v>
      </c>
      <c r="C644" s="73">
        <f t="shared" ref="C644:C707" si="32">+C643*(1+D644)</f>
        <v>100</v>
      </c>
    </row>
    <row r="645" spans="1:3">
      <c r="A645" s="71">
        <v>38964</v>
      </c>
      <c r="B645" s="76">
        <f t="shared" si="31"/>
        <v>4</v>
      </c>
      <c r="C645" s="73">
        <f t="shared" si="32"/>
        <v>100</v>
      </c>
    </row>
    <row r="646" spans="1:3">
      <c r="A646" s="71">
        <v>38965</v>
      </c>
      <c r="B646" s="76">
        <f t="shared" si="31"/>
        <v>5</v>
      </c>
      <c r="C646" s="73">
        <f t="shared" si="32"/>
        <v>100</v>
      </c>
    </row>
    <row r="647" spans="1:3">
      <c r="A647" s="71">
        <v>38966</v>
      </c>
      <c r="B647" s="76">
        <f t="shared" si="31"/>
        <v>6</v>
      </c>
      <c r="C647" s="73">
        <f t="shared" si="32"/>
        <v>100</v>
      </c>
    </row>
    <row r="648" spans="1:3">
      <c r="A648" s="71">
        <v>38967</v>
      </c>
      <c r="B648" s="76">
        <f t="shared" si="31"/>
        <v>7</v>
      </c>
      <c r="C648" s="73">
        <f t="shared" si="32"/>
        <v>100</v>
      </c>
    </row>
    <row r="649" spans="1:3">
      <c r="A649" s="71">
        <v>38968</v>
      </c>
      <c r="B649" s="76">
        <f t="shared" si="31"/>
        <v>8</v>
      </c>
      <c r="C649" s="73">
        <f t="shared" si="32"/>
        <v>100</v>
      </c>
    </row>
    <row r="650" spans="1:3">
      <c r="A650" s="71">
        <v>38969</v>
      </c>
      <c r="B650" s="76">
        <f t="shared" si="31"/>
        <v>9</v>
      </c>
      <c r="C650" s="73">
        <f t="shared" si="32"/>
        <v>100</v>
      </c>
    </row>
    <row r="651" spans="1:3">
      <c r="A651" s="71">
        <v>38970</v>
      </c>
      <c r="B651" s="76">
        <f t="shared" si="31"/>
        <v>10</v>
      </c>
      <c r="C651" s="73">
        <f t="shared" si="32"/>
        <v>100</v>
      </c>
    </row>
    <row r="652" spans="1:3">
      <c r="A652" s="71">
        <v>38971</v>
      </c>
      <c r="B652" s="76">
        <f t="shared" si="31"/>
        <v>11</v>
      </c>
      <c r="C652" s="73">
        <f t="shared" si="32"/>
        <v>100</v>
      </c>
    </row>
    <row r="653" spans="1:3">
      <c r="A653" s="71">
        <v>38972</v>
      </c>
      <c r="B653" s="76">
        <f t="shared" si="31"/>
        <v>12</v>
      </c>
      <c r="C653" s="73">
        <f t="shared" si="32"/>
        <v>100</v>
      </c>
    </row>
    <row r="654" spans="1:3">
      <c r="A654" s="71">
        <v>38973</v>
      </c>
      <c r="B654" s="76">
        <f t="shared" si="31"/>
        <v>13</v>
      </c>
      <c r="C654" s="73">
        <f t="shared" si="32"/>
        <v>100</v>
      </c>
    </row>
    <row r="655" spans="1:3">
      <c r="A655" s="71">
        <v>38974</v>
      </c>
      <c r="B655" s="76">
        <f t="shared" ref="B655:B718" si="33">DAY(A655)</f>
        <v>14</v>
      </c>
      <c r="C655" s="73">
        <f t="shared" si="32"/>
        <v>100</v>
      </c>
    </row>
    <row r="656" spans="1:3">
      <c r="A656" s="71">
        <v>38975</v>
      </c>
      <c r="B656" s="76">
        <f t="shared" si="33"/>
        <v>15</v>
      </c>
      <c r="C656" s="73">
        <f t="shared" si="32"/>
        <v>100</v>
      </c>
    </row>
    <row r="657" spans="1:4">
      <c r="A657" s="71">
        <v>38976</v>
      </c>
      <c r="B657" s="76">
        <f t="shared" si="33"/>
        <v>16</v>
      </c>
      <c r="C657" s="73">
        <f t="shared" si="32"/>
        <v>100</v>
      </c>
    </row>
    <row r="658" spans="1:4">
      <c r="A658" s="71">
        <v>38977</v>
      </c>
      <c r="B658" s="76">
        <f t="shared" si="33"/>
        <v>17</v>
      </c>
      <c r="C658" s="73">
        <f t="shared" si="32"/>
        <v>100</v>
      </c>
    </row>
    <row r="659" spans="1:4">
      <c r="A659" s="71">
        <v>38978</v>
      </c>
      <c r="B659" s="76">
        <f t="shared" si="33"/>
        <v>18</v>
      </c>
      <c r="C659" s="73">
        <f t="shared" si="32"/>
        <v>100</v>
      </c>
    </row>
    <row r="660" spans="1:4">
      <c r="A660" s="71">
        <v>38979</v>
      </c>
      <c r="B660" s="76">
        <f t="shared" si="33"/>
        <v>19</v>
      </c>
      <c r="C660" s="73">
        <f t="shared" si="32"/>
        <v>100</v>
      </c>
    </row>
    <row r="661" spans="1:4">
      <c r="A661" s="71">
        <v>38980</v>
      </c>
      <c r="B661" s="76">
        <f t="shared" si="33"/>
        <v>20</v>
      </c>
      <c r="C661" s="73">
        <f t="shared" si="32"/>
        <v>100</v>
      </c>
    </row>
    <row r="662" spans="1:4">
      <c r="A662" s="71">
        <v>38981</v>
      </c>
      <c r="B662" s="76">
        <f t="shared" si="33"/>
        <v>21</v>
      </c>
      <c r="C662" s="73">
        <f t="shared" si="32"/>
        <v>100</v>
      </c>
    </row>
    <row r="663" spans="1:4">
      <c r="A663" s="71">
        <v>38982</v>
      </c>
      <c r="B663" s="76">
        <f t="shared" si="33"/>
        <v>22</v>
      </c>
      <c r="C663" s="73">
        <f t="shared" si="32"/>
        <v>100</v>
      </c>
    </row>
    <row r="664" spans="1:4">
      <c r="A664" s="71">
        <v>38983</v>
      </c>
      <c r="B664" s="76">
        <f t="shared" si="33"/>
        <v>23</v>
      </c>
      <c r="C664" s="73">
        <f t="shared" si="32"/>
        <v>100</v>
      </c>
    </row>
    <row r="665" spans="1:4">
      <c r="A665" s="71">
        <v>38984</v>
      </c>
      <c r="B665" s="76">
        <f t="shared" si="33"/>
        <v>24</v>
      </c>
      <c r="C665" s="73">
        <f t="shared" si="32"/>
        <v>100</v>
      </c>
      <c r="D665" s="84"/>
    </row>
    <row r="666" spans="1:4">
      <c r="A666" s="71">
        <v>38985</v>
      </c>
      <c r="B666" s="76">
        <f t="shared" si="33"/>
        <v>25</v>
      </c>
      <c r="C666" s="73">
        <f t="shared" si="32"/>
        <v>100</v>
      </c>
    </row>
    <row r="667" spans="1:4">
      <c r="A667" s="71">
        <v>38986</v>
      </c>
      <c r="B667" s="76">
        <f t="shared" si="33"/>
        <v>26</v>
      </c>
      <c r="C667" s="73">
        <f t="shared" si="32"/>
        <v>100</v>
      </c>
    </row>
    <row r="668" spans="1:4">
      <c r="A668" s="71">
        <v>38987</v>
      </c>
      <c r="B668" s="76">
        <f t="shared" si="33"/>
        <v>27</v>
      </c>
      <c r="C668" s="73">
        <f t="shared" si="32"/>
        <v>100</v>
      </c>
    </row>
    <row r="669" spans="1:4">
      <c r="A669" s="71">
        <v>38988</v>
      </c>
      <c r="B669" s="76">
        <f t="shared" si="33"/>
        <v>28</v>
      </c>
      <c r="C669" s="73">
        <f t="shared" si="32"/>
        <v>100</v>
      </c>
    </row>
    <row r="670" spans="1:4">
      <c r="A670" s="71">
        <v>38989</v>
      </c>
      <c r="B670" s="76">
        <f t="shared" si="33"/>
        <v>29</v>
      </c>
      <c r="C670" s="73">
        <f t="shared" si="32"/>
        <v>100</v>
      </c>
    </row>
    <row r="671" spans="1:4">
      <c r="A671" s="71">
        <v>38990</v>
      </c>
      <c r="B671" s="76">
        <f t="shared" si="33"/>
        <v>30</v>
      </c>
      <c r="C671" s="73">
        <f t="shared" si="32"/>
        <v>100</v>
      </c>
    </row>
    <row r="672" spans="1:4">
      <c r="A672" s="71">
        <v>38991</v>
      </c>
      <c r="B672" s="76">
        <f t="shared" si="33"/>
        <v>1</v>
      </c>
      <c r="C672" s="73">
        <f t="shared" si="32"/>
        <v>100</v>
      </c>
    </row>
    <row r="673" spans="1:3">
      <c r="A673" s="71">
        <v>38992</v>
      </c>
      <c r="B673" s="76">
        <f t="shared" si="33"/>
        <v>2</v>
      </c>
      <c r="C673" s="73">
        <f t="shared" si="32"/>
        <v>100</v>
      </c>
    </row>
    <row r="674" spans="1:3">
      <c r="A674" s="71">
        <v>38993</v>
      </c>
      <c r="B674" s="76">
        <f t="shared" si="33"/>
        <v>3</v>
      </c>
      <c r="C674" s="73">
        <f t="shared" si="32"/>
        <v>100</v>
      </c>
    </row>
    <row r="675" spans="1:3">
      <c r="A675" s="71">
        <v>38994</v>
      </c>
      <c r="B675" s="76">
        <f t="shared" si="33"/>
        <v>4</v>
      </c>
      <c r="C675" s="73">
        <f t="shared" si="32"/>
        <v>100</v>
      </c>
    </row>
    <row r="676" spans="1:3">
      <c r="A676" s="71">
        <v>38995</v>
      </c>
      <c r="B676" s="76">
        <f t="shared" si="33"/>
        <v>5</v>
      </c>
      <c r="C676" s="73">
        <f t="shared" si="32"/>
        <v>100</v>
      </c>
    </row>
    <row r="677" spans="1:3">
      <c r="A677" s="71">
        <v>38996</v>
      </c>
      <c r="B677" s="76">
        <f t="shared" si="33"/>
        <v>6</v>
      </c>
      <c r="C677" s="73">
        <f t="shared" si="32"/>
        <v>100</v>
      </c>
    </row>
    <row r="678" spans="1:3">
      <c r="A678" s="71">
        <v>38997</v>
      </c>
      <c r="B678" s="76">
        <f t="shared" si="33"/>
        <v>7</v>
      </c>
      <c r="C678" s="73">
        <f t="shared" si="32"/>
        <v>100</v>
      </c>
    </row>
    <row r="679" spans="1:3">
      <c r="A679" s="71">
        <v>38998</v>
      </c>
      <c r="B679" s="76">
        <f t="shared" si="33"/>
        <v>8</v>
      </c>
      <c r="C679" s="73">
        <f t="shared" si="32"/>
        <v>100</v>
      </c>
    </row>
    <row r="680" spans="1:3">
      <c r="A680" s="71">
        <v>38999</v>
      </c>
      <c r="B680" s="76">
        <f t="shared" si="33"/>
        <v>9</v>
      </c>
      <c r="C680" s="73">
        <f t="shared" si="32"/>
        <v>100</v>
      </c>
    </row>
    <row r="681" spans="1:3">
      <c r="A681" s="71">
        <v>39000</v>
      </c>
      <c r="B681" s="76">
        <f t="shared" si="33"/>
        <v>10</v>
      </c>
      <c r="C681" s="73">
        <f t="shared" si="32"/>
        <v>100</v>
      </c>
    </row>
    <row r="682" spans="1:3">
      <c r="A682" s="71">
        <v>39001</v>
      </c>
      <c r="B682" s="76">
        <f t="shared" si="33"/>
        <v>11</v>
      </c>
      <c r="C682" s="73">
        <f t="shared" si="32"/>
        <v>100</v>
      </c>
    </row>
    <row r="683" spans="1:3">
      <c r="A683" s="71">
        <v>39002</v>
      </c>
      <c r="B683" s="76">
        <f t="shared" si="33"/>
        <v>12</v>
      </c>
      <c r="C683" s="73">
        <f t="shared" si="32"/>
        <v>100</v>
      </c>
    </row>
    <row r="684" spans="1:3">
      <c r="A684" s="71">
        <v>39003</v>
      </c>
      <c r="B684" s="76">
        <f t="shared" si="33"/>
        <v>13</v>
      </c>
      <c r="C684" s="73">
        <f t="shared" si="32"/>
        <v>100</v>
      </c>
    </row>
    <row r="685" spans="1:3">
      <c r="A685" s="71">
        <v>39004</v>
      </c>
      <c r="B685" s="76">
        <f t="shared" si="33"/>
        <v>14</v>
      </c>
      <c r="C685" s="73">
        <f t="shared" si="32"/>
        <v>100</v>
      </c>
    </row>
    <row r="686" spans="1:3">
      <c r="A686" s="71">
        <v>39005</v>
      </c>
      <c r="B686" s="76">
        <f t="shared" si="33"/>
        <v>15</v>
      </c>
      <c r="C686" s="73">
        <f t="shared" si="32"/>
        <v>100</v>
      </c>
    </row>
    <row r="687" spans="1:3">
      <c r="A687" s="71">
        <v>39006</v>
      </c>
      <c r="B687" s="76">
        <f t="shared" si="33"/>
        <v>16</v>
      </c>
      <c r="C687" s="73">
        <f t="shared" si="32"/>
        <v>100</v>
      </c>
    </row>
    <row r="688" spans="1:3">
      <c r="A688" s="71">
        <v>39007</v>
      </c>
      <c r="B688" s="76">
        <f t="shared" si="33"/>
        <v>17</v>
      </c>
      <c r="C688" s="73">
        <f t="shared" si="32"/>
        <v>100</v>
      </c>
    </row>
    <row r="689" spans="1:3">
      <c r="A689" s="71">
        <v>39008</v>
      </c>
      <c r="B689" s="76">
        <f t="shared" si="33"/>
        <v>18</v>
      </c>
      <c r="C689" s="73">
        <f t="shared" si="32"/>
        <v>100</v>
      </c>
    </row>
    <row r="690" spans="1:3">
      <c r="A690" s="71">
        <v>39009</v>
      </c>
      <c r="B690" s="76">
        <f t="shared" si="33"/>
        <v>19</v>
      </c>
      <c r="C690" s="73">
        <f t="shared" si="32"/>
        <v>100</v>
      </c>
    </row>
    <row r="691" spans="1:3">
      <c r="A691" s="71">
        <v>39010</v>
      </c>
      <c r="B691" s="76">
        <f t="shared" si="33"/>
        <v>20</v>
      </c>
      <c r="C691" s="73">
        <f t="shared" si="32"/>
        <v>100</v>
      </c>
    </row>
    <row r="692" spans="1:3">
      <c r="A692" s="71">
        <v>39011</v>
      </c>
      <c r="B692" s="76">
        <f t="shared" si="33"/>
        <v>21</v>
      </c>
      <c r="C692" s="73">
        <f t="shared" si="32"/>
        <v>100</v>
      </c>
    </row>
    <row r="693" spans="1:3">
      <c r="A693" s="71">
        <v>39012</v>
      </c>
      <c r="B693" s="76">
        <f t="shared" si="33"/>
        <v>22</v>
      </c>
      <c r="C693" s="73">
        <f t="shared" si="32"/>
        <v>100</v>
      </c>
    </row>
    <row r="694" spans="1:3">
      <c r="A694" s="71">
        <v>39013</v>
      </c>
      <c r="B694" s="76">
        <f t="shared" si="33"/>
        <v>23</v>
      </c>
      <c r="C694" s="73">
        <f t="shared" si="32"/>
        <v>100</v>
      </c>
    </row>
    <row r="695" spans="1:3">
      <c r="A695" s="71">
        <v>39014</v>
      </c>
      <c r="B695" s="76">
        <f t="shared" si="33"/>
        <v>24</v>
      </c>
      <c r="C695" s="73">
        <f t="shared" si="32"/>
        <v>100</v>
      </c>
    </row>
    <row r="696" spans="1:3">
      <c r="A696" s="71">
        <v>39015</v>
      </c>
      <c r="B696" s="76">
        <f t="shared" si="33"/>
        <v>25</v>
      </c>
      <c r="C696" s="73">
        <f t="shared" si="32"/>
        <v>100</v>
      </c>
    </row>
    <row r="697" spans="1:3">
      <c r="A697" s="71">
        <v>39016</v>
      </c>
      <c r="B697" s="76">
        <f t="shared" si="33"/>
        <v>26</v>
      </c>
      <c r="C697" s="73">
        <f t="shared" si="32"/>
        <v>100</v>
      </c>
    </row>
    <row r="698" spans="1:3">
      <c r="A698" s="71">
        <v>39017</v>
      </c>
      <c r="B698" s="76">
        <f t="shared" si="33"/>
        <v>27</v>
      </c>
      <c r="C698" s="73">
        <f t="shared" si="32"/>
        <v>100</v>
      </c>
    </row>
    <row r="699" spans="1:3">
      <c r="A699" s="71">
        <v>39018</v>
      </c>
      <c r="B699" s="76">
        <f t="shared" si="33"/>
        <v>28</v>
      </c>
      <c r="C699" s="73">
        <f t="shared" si="32"/>
        <v>100</v>
      </c>
    </row>
    <row r="700" spans="1:3">
      <c r="A700" s="71">
        <v>39019</v>
      </c>
      <c r="B700" s="76">
        <f t="shared" si="33"/>
        <v>29</v>
      </c>
      <c r="C700" s="73">
        <f t="shared" si="32"/>
        <v>100</v>
      </c>
    </row>
    <row r="701" spans="1:3">
      <c r="A701" s="71">
        <v>39020</v>
      </c>
      <c r="B701" s="76">
        <f t="shared" si="33"/>
        <v>30</v>
      </c>
      <c r="C701" s="73">
        <f t="shared" si="32"/>
        <v>100</v>
      </c>
    </row>
    <row r="702" spans="1:3">
      <c r="A702" s="71">
        <v>39021</v>
      </c>
      <c r="B702" s="76">
        <f t="shared" si="33"/>
        <v>31</v>
      </c>
      <c r="C702" s="73">
        <f t="shared" si="32"/>
        <v>100</v>
      </c>
    </row>
    <row r="703" spans="1:3">
      <c r="A703" s="71">
        <v>39022</v>
      </c>
      <c r="B703" s="76">
        <f t="shared" si="33"/>
        <v>1</v>
      </c>
      <c r="C703" s="73">
        <f t="shared" si="32"/>
        <v>100</v>
      </c>
    </row>
    <row r="704" spans="1:3">
      <c r="A704" s="71">
        <v>39023</v>
      </c>
      <c r="B704" s="76">
        <f t="shared" si="33"/>
        <v>2</v>
      </c>
      <c r="C704" s="73">
        <f t="shared" si="32"/>
        <v>100</v>
      </c>
    </row>
    <row r="705" spans="1:3">
      <c r="A705" s="71">
        <v>39024</v>
      </c>
      <c r="B705" s="76">
        <f t="shared" si="33"/>
        <v>3</v>
      </c>
      <c r="C705" s="73">
        <f t="shared" si="32"/>
        <v>100</v>
      </c>
    </row>
    <row r="706" spans="1:3">
      <c r="A706" s="71">
        <v>39025</v>
      </c>
      <c r="B706" s="76">
        <f t="shared" si="33"/>
        <v>4</v>
      </c>
      <c r="C706" s="73">
        <f t="shared" si="32"/>
        <v>100</v>
      </c>
    </row>
    <row r="707" spans="1:3">
      <c r="A707" s="71">
        <v>39026</v>
      </c>
      <c r="B707" s="76">
        <f t="shared" si="33"/>
        <v>5</v>
      </c>
      <c r="C707" s="73">
        <f t="shared" si="32"/>
        <v>100</v>
      </c>
    </row>
    <row r="708" spans="1:3">
      <c r="A708" s="71">
        <v>39027</v>
      </c>
      <c r="B708" s="76">
        <f t="shared" si="33"/>
        <v>6</v>
      </c>
      <c r="C708" s="73">
        <f t="shared" ref="C708:C771" si="34">+C707*(1+D708)</f>
        <v>100</v>
      </c>
    </row>
    <row r="709" spans="1:3">
      <c r="A709" s="71">
        <v>39028</v>
      </c>
      <c r="B709" s="76">
        <f t="shared" si="33"/>
        <v>7</v>
      </c>
      <c r="C709" s="73">
        <f t="shared" si="34"/>
        <v>100</v>
      </c>
    </row>
    <row r="710" spans="1:3">
      <c r="A710" s="71">
        <v>39029</v>
      </c>
      <c r="B710" s="76">
        <f t="shared" si="33"/>
        <v>8</v>
      </c>
      <c r="C710" s="73">
        <f t="shared" si="34"/>
        <v>100</v>
      </c>
    </row>
    <row r="711" spans="1:3">
      <c r="A711" s="71">
        <v>39030</v>
      </c>
      <c r="B711" s="76">
        <f t="shared" si="33"/>
        <v>9</v>
      </c>
      <c r="C711" s="73">
        <f t="shared" si="34"/>
        <v>100</v>
      </c>
    </row>
    <row r="712" spans="1:3">
      <c r="A712" s="71">
        <v>39031</v>
      </c>
      <c r="B712" s="76">
        <f t="shared" si="33"/>
        <v>10</v>
      </c>
      <c r="C712" s="73">
        <f t="shared" si="34"/>
        <v>100</v>
      </c>
    </row>
    <row r="713" spans="1:3">
      <c r="A713" s="71">
        <v>39032</v>
      </c>
      <c r="B713" s="76">
        <f t="shared" si="33"/>
        <v>11</v>
      </c>
      <c r="C713" s="73">
        <f t="shared" si="34"/>
        <v>100</v>
      </c>
    </row>
    <row r="714" spans="1:3">
      <c r="A714" s="71">
        <v>39033</v>
      </c>
      <c r="B714" s="76">
        <f t="shared" si="33"/>
        <v>12</v>
      </c>
      <c r="C714" s="73">
        <f t="shared" si="34"/>
        <v>100</v>
      </c>
    </row>
    <row r="715" spans="1:3">
      <c r="A715" s="71">
        <v>39034</v>
      </c>
      <c r="B715" s="76">
        <f t="shared" si="33"/>
        <v>13</v>
      </c>
      <c r="C715" s="73">
        <f t="shared" si="34"/>
        <v>100</v>
      </c>
    </row>
    <row r="716" spans="1:3">
      <c r="A716" s="71">
        <v>39035</v>
      </c>
      <c r="B716" s="76">
        <f t="shared" si="33"/>
        <v>14</v>
      </c>
      <c r="C716" s="73">
        <f t="shared" si="34"/>
        <v>100</v>
      </c>
    </row>
    <row r="717" spans="1:3">
      <c r="A717" s="71">
        <v>39036</v>
      </c>
      <c r="B717" s="76">
        <f t="shared" si="33"/>
        <v>15</v>
      </c>
      <c r="C717" s="73">
        <f t="shared" si="34"/>
        <v>100</v>
      </c>
    </row>
    <row r="718" spans="1:3">
      <c r="A718" s="71">
        <v>39037</v>
      </c>
      <c r="B718" s="76">
        <f t="shared" si="33"/>
        <v>16</v>
      </c>
      <c r="C718" s="73">
        <f t="shared" si="34"/>
        <v>100</v>
      </c>
    </row>
    <row r="719" spans="1:3">
      <c r="A719" s="71">
        <v>39038</v>
      </c>
      <c r="B719" s="76">
        <f t="shared" ref="B719:B782" si="35">DAY(A719)</f>
        <v>17</v>
      </c>
      <c r="C719" s="73">
        <f t="shared" si="34"/>
        <v>100</v>
      </c>
    </row>
    <row r="720" spans="1:3">
      <c r="A720" s="71">
        <v>39039</v>
      </c>
      <c r="B720" s="76">
        <f t="shared" si="35"/>
        <v>18</v>
      </c>
      <c r="C720" s="73">
        <f t="shared" si="34"/>
        <v>100</v>
      </c>
    </row>
    <row r="721" spans="1:5">
      <c r="A721" s="71">
        <v>39040</v>
      </c>
      <c r="B721" s="76">
        <f t="shared" si="35"/>
        <v>19</v>
      </c>
      <c r="C721" s="73">
        <f t="shared" si="34"/>
        <v>100</v>
      </c>
    </row>
    <row r="722" spans="1:5">
      <c r="A722" s="71">
        <v>39041</v>
      </c>
      <c r="B722" s="76">
        <f t="shared" si="35"/>
        <v>20</v>
      </c>
      <c r="C722" s="73">
        <f t="shared" si="34"/>
        <v>100</v>
      </c>
      <c r="D722" s="84"/>
    </row>
    <row r="723" spans="1:5">
      <c r="A723" s="71">
        <v>39042</v>
      </c>
      <c r="B723" s="76">
        <f t="shared" si="35"/>
        <v>21</v>
      </c>
      <c r="C723" s="73">
        <f t="shared" si="34"/>
        <v>100</v>
      </c>
    </row>
    <row r="724" spans="1:5">
      <c r="A724" s="71">
        <v>39043</v>
      </c>
      <c r="B724" s="76">
        <f t="shared" si="35"/>
        <v>22</v>
      </c>
      <c r="C724" s="73">
        <f t="shared" si="34"/>
        <v>100</v>
      </c>
    </row>
    <row r="725" spans="1:5">
      <c r="A725" s="71">
        <v>39044</v>
      </c>
      <c r="B725" s="76">
        <f t="shared" si="35"/>
        <v>23</v>
      </c>
      <c r="C725" s="73">
        <f t="shared" si="34"/>
        <v>100</v>
      </c>
    </row>
    <row r="726" spans="1:5">
      <c r="A726" s="71">
        <v>39045</v>
      </c>
      <c r="B726" s="76">
        <f t="shared" si="35"/>
        <v>24</v>
      </c>
      <c r="C726" s="73">
        <f t="shared" si="34"/>
        <v>100</v>
      </c>
    </row>
    <row r="727" spans="1:5">
      <c r="A727" s="71">
        <v>39046</v>
      </c>
      <c r="B727" s="76">
        <f t="shared" si="35"/>
        <v>25</v>
      </c>
      <c r="C727" s="73">
        <f t="shared" si="34"/>
        <v>100</v>
      </c>
    </row>
    <row r="728" spans="1:5">
      <c r="A728" s="71">
        <v>39047</v>
      </c>
      <c r="B728" s="76">
        <f t="shared" si="35"/>
        <v>26</v>
      </c>
      <c r="C728" s="73">
        <f t="shared" si="34"/>
        <v>100</v>
      </c>
    </row>
    <row r="729" spans="1:5">
      <c r="A729" s="71">
        <v>39048</v>
      </c>
      <c r="B729" s="76">
        <f t="shared" si="35"/>
        <v>27</v>
      </c>
      <c r="C729" s="73">
        <f t="shared" si="34"/>
        <v>100</v>
      </c>
    </row>
    <row r="730" spans="1:5">
      <c r="A730" s="71">
        <v>39049</v>
      </c>
      <c r="B730" s="76">
        <f t="shared" si="35"/>
        <v>28</v>
      </c>
      <c r="C730" s="73">
        <f t="shared" si="34"/>
        <v>100</v>
      </c>
    </row>
    <row r="731" spans="1:5">
      <c r="A731" s="71">
        <v>39050</v>
      </c>
      <c r="B731" s="76">
        <f t="shared" si="35"/>
        <v>29</v>
      </c>
      <c r="C731" s="73">
        <f t="shared" si="34"/>
        <v>100</v>
      </c>
    </row>
    <row r="732" spans="1:5">
      <c r="A732" s="71">
        <v>39051</v>
      </c>
      <c r="B732" s="76">
        <f t="shared" si="35"/>
        <v>30</v>
      </c>
      <c r="C732" s="73">
        <f t="shared" si="34"/>
        <v>100</v>
      </c>
      <c r="E732" s="86"/>
    </row>
    <row r="733" spans="1:5">
      <c r="A733" s="71">
        <v>39052</v>
      </c>
      <c r="B733" s="76">
        <f t="shared" si="35"/>
        <v>1</v>
      </c>
      <c r="C733" s="73">
        <f t="shared" si="34"/>
        <v>100</v>
      </c>
    </row>
    <row r="734" spans="1:5">
      <c r="A734" s="71">
        <v>39053</v>
      </c>
      <c r="B734" s="76">
        <f t="shared" si="35"/>
        <v>2</v>
      </c>
      <c r="C734" s="73">
        <f t="shared" si="34"/>
        <v>100</v>
      </c>
    </row>
    <row r="735" spans="1:5">
      <c r="A735" s="71">
        <v>39054</v>
      </c>
      <c r="B735" s="76">
        <f t="shared" si="35"/>
        <v>3</v>
      </c>
      <c r="C735" s="73">
        <f t="shared" si="34"/>
        <v>100</v>
      </c>
      <c r="D735" s="84"/>
    </row>
    <row r="736" spans="1:5">
      <c r="A736" s="71">
        <v>39055</v>
      </c>
      <c r="B736" s="76">
        <f t="shared" si="35"/>
        <v>4</v>
      </c>
      <c r="C736" s="73">
        <f t="shared" si="34"/>
        <v>100</v>
      </c>
    </row>
    <row r="737" spans="1:3">
      <c r="A737" s="71">
        <v>39056</v>
      </c>
      <c r="B737" s="76">
        <f t="shared" si="35"/>
        <v>5</v>
      </c>
      <c r="C737" s="73">
        <f t="shared" si="34"/>
        <v>100</v>
      </c>
    </row>
    <row r="738" spans="1:3">
      <c r="A738" s="71">
        <v>39057</v>
      </c>
      <c r="B738" s="76">
        <f t="shared" si="35"/>
        <v>6</v>
      </c>
      <c r="C738" s="73">
        <f t="shared" si="34"/>
        <v>100</v>
      </c>
    </row>
    <row r="739" spans="1:3">
      <c r="A739" s="71">
        <v>39058</v>
      </c>
      <c r="B739" s="76">
        <f t="shared" si="35"/>
        <v>7</v>
      </c>
      <c r="C739" s="73">
        <f t="shared" si="34"/>
        <v>100</v>
      </c>
    </row>
    <row r="740" spans="1:3">
      <c r="A740" s="71">
        <v>39059</v>
      </c>
      <c r="B740" s="76">
        <f t="shared" si="35"/>
        <v>8</v>
      </c>
      <c r="C740" s="73">
        <f t="shared" si="34"/>
        <v>100</v>
      </c>
    </row>
    <row r="741" spans="1:3">
      <c r="A741" s="71">
        <v>39060</v>
      </c>
      <c r="B741" s="76">
        <f t="shared" si="35"/>
        <v>9</v>
      </c>
      <c r="C741" s="73">
        <f t="shared" si="34"/>
        <v>100</v>
      </c>
    </row>
    <row r="742" spans="1:3">
      <c r="A742" s="71">
        <v>39061</v>
      </c>
      <c r="B742" s="76">
        <f t="shared" si="35"/>
        <v>10</v>
      </c>
      <c r="C742" s="73">
        <f t="shared" si="34"/>
        <v>100</v>
      </c>
    </row>
    <row r="743" spans="1:3">
      <c r="A743" s="71">
        <v>39062</v>
      </c>
      <c r="B743" s="76">
        <f t="shared" si="35"/>
        <v>11</v>
      </c>
      <c r="C743" s="73">
        <f t="shared" si="34"/>
        <v>100</v>
      </c>
    </row>
    <row r="744" spans="1:3">
      <c r="A744" s="71">
        <v>39063</v>
      </c>
      <c r="B744" s="76">
        <f t="shared" si="35"/>
        <v>12</v>
      </c>
      <c r="C744" s="73">
        <f t="shared" si="34"/>
        <v>100</v>
      </c>
    </row>
    <row r="745" spans="1:3">
      <c r="A745" s="71">
        <v>39064</v>
      </c>
      <c r="B745" s="76">
        <f t="shared" si="35"/>
        <v>13</v>
      </c>
      <c r="C745" s="73">
        <f t="shared" si="34"/>
        <v>100</v>
      </c>
    </row>
    <row r="746" spans="1:3">
      <c r="A746" s="71">
        <v>39065</v>
      </c>
      <c r="B746" s="76">
        <f t="shared" si="35"/>
        <v>14</v>
      </c>
      <c r="C746" s="73">
        <f t="shared" si="34"/>
        <v>100</v>
      </c>
    </row>
    <row r="747" spans="1:3">
      <c r="A747" s="71">
        <v>39066</v>
      </c>
      <c r="B747" s="76">
        <f t="shared" si="35"/>
        <v>15</v>
      </c>
      <c r="C747" s="73">
        <f t="shared" si="34"/>
        <v>100</v>
      </c>
    </row>
    <row r="748" spans="1:3">
      <c r="A748" s="71">
        <v>39067</v>
      </c>
      <c r="B748" s="76">
        <f t="shared" si="35"/>
        <v>16</v>
      </c>
      <c r="C748" s="73">
        <f t="shared" si="34"/>
        <v>100</v>
      </c>
    </row>
    <row r="749" spans="1:3">
      <c r="A749" s="71">
        <v>39068</v>
      </c>
      <c r="B749" s="76">
        <f t="shared" si="35"/>
        <v>17</v>
      </c>
      <c r="C749" s="73">
        <f t="shared" si="34"/>
        <v>100</v>
      </c>
    </row>
    <row r="750" spans="1:3">
      <c r="A750" s="71">
        <v>39069</v>
      </c>
      <c r="B750" s="76">
        <f t="shared" si="35"/>
        <v>18</v>
      </c>
      <c r="C750" s="73">
        <f t="shared" si="34"/>
        <v>100</v>
      </c>
    </row>
    <row r="751" spans="1:3">
      <c r="A751" s="71">
        <v>39070</v>
      </c>
      <c r="B751" s="76">
        <f t="shared" si="35"/>
        <v>19</v>
      </c>
      <c r="C751" s="73">
        <f t="shared" si="34"/>
        <v>100</v>
      </c>
    </row>
    <row r="752" spans="1:3">
      <c r="A752" s="71">
        <v>39071</v>
      </c>
      <c r="B752" s="76">
        <f t="shared" si="35"/>
        <v>20</v>
      </c>
      <c r="C752" s="73">
        <f t="shared" si="34"/>
        <v>100</v>
      </c>
    </row>
    <row r="753" spans="1:3">
      <c r="A753" s="71">
        <v>39072</v>
      </c>
      <c r="B753" s="76">
        <f t="shared" si="35"/>
        <v>21</v>
      </c>
      <c r="C753" s="73">
        <f t="shared" si="34"/>
        <v>100</v>
      </c>
    </row>
    <row r="754" spans="1:3">
      <c r="A754" s="71">
        <v>39073</v>
      </c>
      <c r="B754" s="76">
        <f t="shared" si="35"/>
        <v>22</v>
      </c>
      <c r="C754" s="73">
        <f t="shared" si="34"/>
        <v>100</v>
      </c>
    </row>
    <row r="755" spans="1:3">
      <c r="A755" s="71">
        <v>39074</v>
      </c>
      <c r="B755" s="76">
        <f t="shared" si="35"/>
        <v>23</v>
      </c>
      <c r="C755" s="73">
        <f t="shared" si="34"/>
        <v>100</v>
      </c>
    </row>
    <row r="756" spans="1:3">
      <c r="A756" s="71">
        <v>39075</v>
      </c>
      <c r="B756" s="76">
        <f t="shared" si="35"/>
        <v>24</v>
      </c>
      <c r="C756" s="73">
        <f t="shared" si="34"/>
        <v>100</v>
      </c>
    </row>
    <row r="757" spans="1:3">
      <c r="A757" s="71">
        <v>39076</v>
      </c>
      <c r="B757" s="76">
        <f t="shared" si="35"/>
        <v>25</v>
      </c>
      <c r="C757" s="73">
        <f t="shared" si="34"/>
        <v>100</v>
      </c>
    </row>
    <row r="758" spans="1:3">
      <c r="A758" s="71">
        <v>39077</v>
      </c>
      <c r="B758" s="76">
        <f t="shared" si="35"/>
        <v>26</v>
      </c>
      <c r="C758" s="73">
        <f t="shared" si="34"/>
        <v>100</v>
      </c>
    </row>
    <row r="759" spans="1:3">
      <c r="A759" s="71">
        <v>39078</v>
      </c>
      <c r="B759" s="76">
        <f t="shared" si="35"/>
        <v>27</v>
      </c>
      <c r="C759" s="73">
        <f t="shared" si="34"/>
        <v>100</v>
      </c>
    </row>
    <row r="760" spans="1:3">
      <c r="A760" s="71">
        <v>39079</v>
      </c>
      <c r="B760" s="76">
        <f t="shared" si="35"/>
        <v>28</v>
      </c>
      <c r="C760" s="73">
        <f t="shared" si="34"/>
        <v>100</v>
      </c>
    </row>
    <row r="761" spans="1:3">
      <c r="A761" s="71">
        <v>39080</v>
      </c>
      <c r="B761" s="76">
        <f t="shared" si="35"/>
        <v>29</v>
      </c>
      <c r="C761" s="73">
        <f t="shared" si="34"/>
        <v>100</v>
      </c>
    </row>
    <row r="762" spans="1:3">
      <c r="A762" s="71">
        <v>39081</v>
      </c>
      <c r="B762" s="76">
        <f t="shared" si="35"/>
        <v>30</v>
      </c>
      <c r="C762" s="73">
        <f t="shared" si="34"/>
        <v>100</v>
      </c>
    </row>
    <row r="763" spans="1:3" ht="13.5" thickBot="1">
      <c r="A763" s="71">
        <v>39082</v>
      </c>
      <c r="B763" s="77">
        <f t="shared" si="35"/>
        <v>31</v>
      </c>
      <c r="C763" s="73">
        <f t="shared" si="34"/>
        <v>100</v>
      </c>
    </row>
    <row r="764" spans="1:3">
      <c r="A764" s="71">
        <v>39083</v>
      </c>
      <c r="B764" s="76">
        <f t="shared" si="35"/>
        <v>1</v>
      </c>
      <c r="C764" s="73">
        <f t="shared" si="34"/>
        <v>100</v>
      </c>
    </row>
    <row r="765" spans="1:3">
      <c r="A765" s="71">
        <v>39084</v>
      </c>
      <c r="B765" s="76">
        <f t="shared" si="35"/>
        <v>2</v>
      </c>
      <c r="C765" s="73">
        <f t="shared" si="34"/>
        <v>100</v>
      </c>
    </row>
    <row r="766" spans="1:3">
      <c r="A766" s="71">
        <v>39085</v>
      </c>
      <c r="B766" s="76">
        <f t="shared" si="35"/>
        <v>3</v>
      </c>
      <c r="C766" s="73">
        <f t="shared" si="34"/>
        <v>100</v>
      </c>
    </row>
    <row r="767" spans="1:3">
      <c r="A767" s="71">
        <v>39086</v>
      </c>
      <c r="B767" s="76">
        <f t="shared" si="35"/>
        <v>4</v>
      </c>
      <c r="C767" s="73">
        <f t="shared" si="34"/>
        <v>100</v>
      </c>
    </row>
    <row r="768" spans="1:3">
      <c r="A768" s="71">
        <v>39087</v>
      </c>
      <c r="B768" s="76">
        <f t="shared" si="35"/>
        <v>5</v>
      </c>
      <c r="C768" s="73">
        <f t="shared" si="34"/>
        <v>100</v>
      </c>
    </row>
    <row r="769" spans="1:3">
      <c r="A769" s="71">
        <v>39088</v>
      </c>
      <c r="B769" s="76">
        <f t="shared" si="35"/>
        <v>6</v>
      </c>
      <c r="C769" s="73">
        <f t="shared" si="34"/>
        <v>100</v>
      </c>
    </row>
    <row r="770" spans="1:3">
      <c r="A770" s="71">
        <v>39089</v>
      </c>
      <c r="B770" s="76">
        <f t="shared" si="35"/>
        <v>7</v>
      </c>
      <c r="C770" s="73">
        <f t="shared" si="34"/>
        <v>100</v>
      </c>
    </row>
    <row r="771" spans="1:3">
      <c r="A771" s="71">
        <v>39090</v>
      </c>
      <c r="B771" s="76">
        <f t="shared" si="35"/>
        <v>8</v>
      </c>
      <c r="C771" s="73">
        <f t="shared" si="34"/>
        <v>100</v>
      </c>
    </row>
    <row r="772" spans="1:3">
      <c r="A772" s="71">
        <v>39091</v>
      </c>
      <c r="B772" s="76">
        <f t="shared" si="35"/>
        <v>9</v>
      </c>
      <c r="C772" s="73">
        <f t="shared" ref="C772:C835" si="36">+C771*(1+D772)</f>
        <v>100</v>
      </c>
    </row>
    <row r="773" spans="1:3">
      <c r="A773" s="71">
        <v>39092</v>
      </c>
      <c r="B773" s="76">
        <f t="shared" si="35"/>
        <v>10</v>
      </c>
      <c r="C773" s="73">
        <f t="shared" si="36"/>
        <v>100</v>
      </c>
    </row>
    <row r="774" spans="1:3">
      <c r="A774" s="71">
        <v>39093</v>
      </c>
      <c r="B774" s="76">
        <f t="shared" si="35"/>
        <v>11</v>
      </c>
      <c r="C774" s="73">
        <f t="shared" si="36"/>
        <v>100</v>
      </c>
    </row>
    <row r="775" spans="1:3">
      <c r="A775" s="71">
        <v>39094</v>
      </c>
      <c r="B775" s="76">
        <f t="shared" si="35"/>
        <v>12</v>
      </c>
      <c r="C775" s="73">
        <f t="shared" si="36"/>
        <v>100</v>
      </c>
    </row>
    <row r="776" spans="1:3">
      <c r="A776" s="71">
        <v>39095</v>
      </c>
      <c r="B776" s="76">
        <f t="shared" si="35"/>
        <v>13</v>
      </c>
      <c r="C776" s="73">
        <f t="shared" si="36"/>
        <v>100</v>
      </c>
    </row>
    <row r="777" spans="1:3">
      <c r="A777" s="71">
        <v>39096</v>
      </c>
      <c r="B777" s="76">
        <f t="shared" si="35"/>
        <v>14</v>
      </c>
      <c r="C777" s="73">
        <f t="shared" si="36"/>
        <v>100</v>
      </c>
    </row>
    <row r="778" spans="1:3">
      <c r="A778" s="71">
        <v>39097</v>
      </c>
      <c r="B778" s="76">
        <f t="shared" si="35"/>
        <v>15</v>
      </c>
      <c r="C778" s="73">
        <f t="shared" si="36"/>
        <v>100</v>
      </c>
    </row>
    <row r="779" spans="1:3">
      <c r="A779" s="71">
        <v>39098</v>
      </c>
      <c r="B779" s="76">
        <f t="shared" si="35"/>
        <v>16</v>
      </c>
      <c r="C779" s="73">
        <f t="shared" si="36"/>
        <v>100</v>
      </c>
    </row>
    <row r="780" spans="1:3">
      <c r="A780" s="71">
        <v>39099</v>
      </c>
      <c r="B780" s="76">
        <f t="shared" si="35"/>
        <v>17</v>
      </c>
      <c r="C780" s="73">
        <f t="shared" si="36"/>
        <v>100</v>
      </c>
    </row>
    <row r="781" spans="1:3">
      <c r="A781" s="71">
        <v>39100</v>
      </c>
      <c r="B781" s="76">
        <f t="shared" si="35"/>
        <v>18</v>
      </c>
      <c r="C781" s="73">
        <f t="shared" si="36"/>
        <v>100</v>
      </c>
    </row>
    <row r="782" spans="1:3">
      <c r="A782" s="71">
        <v>39101</v>
      </c>
      <c r="B782" s="76">
        <f t="shared" si="35"/>
        <v>19</v>
      </c>
      <c r="C782" s="73">
        <f t="shared" si="36"/>
        <v>100</v>
      </c>
    </row>
    <row r="783" spans="1:3">
      <c r="A783" s="71">
        <v>39102</v>
      </c>
      <c r="B783" s="76">
        <f t="shared" ref="B783:B846" si="37">DAY(A783)</f>
        <v>20</v>
      </c>
      <c r="C783" s="73">
        <f t="shared" si="36"/>
        <v>100</v>
      </c>
    </row>
    <row r="784" spans="1:3">
      <c r="A784" s="71">
        <v>39103</v>
      </c>
      <c r="B784" s="76">
        <f t="shared" si="37"/>
        <v>21</v>
      </c>
      <c r="C784" s="73">
        <f t="shared" si="36"/>
        <v>100</v>
      </c>
    </row>
    <row r="785" spans="1:3">
      <c r="A785" s="71">
        <v>39104</v>
      </c>
      <c r="B785" s="76">
        <f t="shared" si="37"/>
        <v>22</v>
      </c>
      <c r="C785" s="73">
        <f t="shared" si="36"/>
        <v>100</v>
      </c>
    </row>
    <row r="786" spans="1:3">
      <c r="A786" s="71">
        <v>39105</v>
      </c>
      <c r="B786" s="76">
        <f t="shared" si="37"/>
        <v>23</v>
      </c>
      <c r="C786" s="73">
        <f t="shared" si="36"/>
        <v>100</v>
      </c>
    </row>
    <row r="787" spans="1:3">
      <c r="A787" s="71">
        <v>39106</v>
      </c>
      <c r="B787" s="76">
        <f t="shared" si="37"/>
        <v>24</v>
      </c>
      <c r="C787" s="73">
        <f t="shared" si="36"/>
        <v>100</v>
      </c>
    </row>
    <row r="788" spans="1:3">
      <c r="A788" s="71">
        <v>39107</v>
      </c>
      <c r="B788" s="76">
        <f t="shared" si="37"/>
        <v>25</v>
      </c>
      <c r="C788" s="73">
        <f t="shared" si="36"/>
        <v>100</v>
      </c>
    </row>
    <row r="789" spans="1:3">
      <c r="A789" s="71">
        <v>39108</v>
      </c>
      <c r="B789" s="76">
        <f t="shared" si="37"/>
        <v>26</v>
      </c>
      <c r="C789" s="73">
        <f t="shared" si="36"/>
        <v>100</v>
      </c>
    </row>
    <row r="790" spans="1:3">
      <c r="A790" s="71">
        <v>39109</v>
      </c>
      <c r="B790" s="76">
        <f t="shared" si="37"/>
        <v>27</v>
      </c>
      <c r="C790" s="73">
        <f t="shared" si="36"/>
        <v>100</v>
      </c>
    </row>
    <row r="791" spans="1:3">
      <c r="A791" s="71">
        <v>39110</v>
      </c>
      <c r="B791" s="76">
        <f t="shared" si="37"/>
        <v>28</v>
      </c>
      <c r="C791" s="73">
        <f t="shared" si="36"/>
        <v>100</v>
      </c>
    </row>
    <row r="792" spans="1:3">
      <c r="A792" s="71">
        <v>39111</v>
      </c>
      <c r="B792" s="76">
        <f t="shared" si="37"/>
        <v>29</v>
      </c>
      <c r="C792" s="73">
        <f t="shared" si="36"/>
        <v>100</v>
      </c>
    </row>
    <row r="793" spans="1:3">
      <c r="A793" s="71">
        <v>39112</v>
      </c>
      <c r="B793" s="76">
        <f t="shared" si="37"/>
        <v>30</v>
      </c>
      <c r="C793" s="73">
        <f t="shared" si="36"/>
        <v>100</v>
      </c>
    </row>
    <row r="794" spans="1:3">
      <c r="A794" s="71">
        <v>39113</v>
      </c>
      <c r="B794" s="76">
        <f t="shared" si="37"/>
        <v>31</v>
      </c>
      <c r="C794" s="73">
        <f t="shared" si="36"/>
        <v>100</v>
      </c>
    </row>
    <row r="795" spans="1:3">
      <c r="A795" s="71">
        <v>39114</v>
      </c>
      <c r="B795" s="76">
        <f t="shared" si="37"/>
        <v>1</v>
      </c>
      <c r="C795" s="73">
        <f t="shared" si="36"/>
        <v>100</v>
      </c>
    </row>
    <row r="796" spans="1:3">
      <c r="A796" s="71">
        <v>39115</v>
      </c>
      <c r="B796" s="76">
        <f t="shared" si="37"/>
        <v>2</v>
      </c>
      <c r="C796" s="73">
        <f t="shared" si="36"/>
        <v>100</v>
      </c>
    </row>
    <row r="797" spans="1:3">
      <c r="A797" s="71">
        <v>39116</v>
      </c>
      <c r="B797" s="76">
        <f t="shared" si="37"/>
        <v>3</v>
      </c>
      <c r="C797" s="73">
        <f t="shared" si="36"/>
        <v>100</v>
      </c>
    </row>
    <row r="798" spans="1:3">
      <c r="A798" s="71">
        <v>39117</v>
      </c>
      <c r="B798" s="76">
        <f t="shared" si="37"/>
        <v>4</v>
      </c>
      <c r="C798" s="73">
        <f t="shared" si="36"/>
        <v>100</v>
      </c>
    </row>
    <row r="799" spans="1:3">
      <c r="A799" s="71">
        <v>39118</v>
      </c>
      <c r="B799" s="76">
        <f t="shared" si="37"/>
        <v>5</v>
      </c>
      <c r="C799" s="73">
        <f t="shared" si="36"/>
        <v>100</v>
      </c>
    </row>
    <row r="800" spans="1:3">
      <c r="A800" s="71">
        <v>39119</v>
      </c>
      <c r="B800" s="76">
        <f t="shared" si="37"/>
        <v>6</v>
      </c>
      <c r="C800" s="73">
        <f t="shared" si="36"/>
        <v>100</v>
      </c>
    </row>
    <row r="801" spans="1:3">
      <c r="A801" s="71">
        <v>39120</v>
      </c>
      <c r="B801" s="76">
        <f t="shared" si="37"/>
        <v>7</v>
      </c>
      <c r="C801" s="73">
        <f t="shared" si="36"/>
        <v>100</v>
      </c>
    </row>
    <row r="802" spans="1:3">
      <c r="A802" s="71">
        <v>39121</v>
      </c>
      <c r="B802" s="76">
        <f t="shared" si="37"/>
        <v>8</v>
      </c>
      <c r="C802" s="73">
        <f t="shared" si="36"/>
        <v>100</v>
      </c>
    </row>
    <row r="803" spans="1:3">
      <c r="A803" s="71">
        <v>39122</v>
      </c>
      <c r="B803" s="76">
        <f t="shared" si="37"/>
        <v>9</v>
      </c>
      <c r="C803" s="73">
        <f t="shared" si="36"/>
        <v>100</v>
      </c>
    </row>
    <row r="804" spans="1:3">
      <c r="A804" s="71">
        <v>39123</v>
      </c>
      <c r="B804" s="76">
        <f t="shared" si="37"/>
        <v>10</v>
      </c>
      <c r="C804" s="73">
        <f t="shared" si="36"/>
        <v>100</v>
      </c>
    </row>
    <row r="805" spans="1:3">
      <c r="A805" s="71">
        <v>39124</v>
      </c>
      <c r="B805" s="76">
        <f t="shared" si="37"/>
        <v>11</v>
      </c>
      <c r="C805" s="73">
        <f t="shared" si="36"/>
        <v>100</v>
      </c>
    </row>
    <row r="806" spans="1:3">
      <c r="A806" s="71">
        <v>39125</v>
      </c>
      <c r="B806" s="76">
        <f t="shared" si="37"/>
        <v>12</v>
      </c>
      <c r="C806" s="73">
        <f t="shared" si="36"/>
        <v>100</v>
      </c>
    </row>
    <row r="807" spans="1:3">
      <c r="A807" s="71">
        <v>39126</v>
      </c>
      <c r="B807" s="76">
        <f t="shared" si="37"/>
        <v>13</v>
      </c>
      <c r="C807" s="73">
        <f t="shared" si="36"/>
        <v>100</v>
      </c>
    </row>
    <row r="808" spans="1:3">
      <c r="A808" s="71">
        <v>39127</v>
      </c>
      <c r="B808" s="76">
        <f t="shared" si="37"/>
        <v>14</v>
      </c>
      <c r="C808" s="73">
        <f t="shared" si="36"/>
        <v>100</v>
      </c>
    </row>
    <row r="809" spans="1:3">
      <c r="A809" s="71">
        <v>39128</v>
      </c>
      <c r="B809" s="76">
        <f t="shared" si="37"/>
        <v>15</v>
      </c>
      <c r="C809" s="73">
        <f t="shared" si="36"/>
        <v>100</v>
      </c>
    </row>
    <row r="810" spans="1:3">
      <c r="A810" s="71">
        <v>39129</v>
      </c>
      <c r="B810" s="76">
        <f t="shared" si="37"/>
        <v>16</v>
      </c>
      <c r="C810" s="73">
        <f t="shared" si="36"/>
        <v>100</v>
      </c>
    </row>
    <row r="811" spans="1:3">
      <c r="A811" s="71">
        <v>39130</v>
      </c>
      <c r="B811" s="76">
        <f t="shared" si="37"/>
        <v>17</v>
      </c>
      <c r="C811" s="73">
        <f t="shared" si="36"/>
        <v>100</v>
      </c>
    </row>
    <row r="812" spans="1:3">
      <c r="A812" s="71">
        <v>39131</v>
      </c>
      <c r="B812" s="76">
        <f t="shared" si="37"/>
        <v>18</v>
      </c>
      <c r="C812" s="73">
        <f t="shared" si="36"/>
        <v>100</v>
      </c>
    </row>
    <row r="813" spans="1:3">
      <c r="A813" s="71">
        <v>39132</v>
      </c>
      <c r="B813" s="76">
        <f t="shared" si="37"/>
        <v>19</v>
      </c>
      <c r="C813" s="73">
        <f t="shared" si="36"/>
        <v>100</v>
      </c>
    </row>
    <row r="814" spans="1:3">
      <c r="A814" s="71">
        <v>39133</v>
      </c>
      <c r="B814" s="76">
        <f t="shared" si="37"/>
        <v>20</v>
      </c>
      <c r="C814" s="73">
        <f t="shared" si="36"/>
        <v>100</v>
      </c>
    </row>
    <row r="815" spans="1:3">
      <c r="A815" s="71">
        <v>39134</v>
      </c>
      <c r="B815" s="76">
        <f t="shared" si="37"/>
        <v>21</v>
      </c>
      <c r="C815" s="73">
        <f t="shared" si="36"/>
        <v>100</v>
      </c>
    </row>
    <row r="816" spans="1:3">
      <c r="A816" s="71">
        <v>39135</v>
      </c>
      <c r="B816" s="76">
        <f t="shared" si="37"/>
        <v>22</v>
      </c>
      <c r="C816" s="73">
        <f t="shared" si="36"/>
        <v>100</v>
      </c>
    </row>
    <row r="817" spans="1:3">
      <c r="A817" s="71">
        <v>39136</v>
      </c>
      <c r="B817" s="76">
        <f t="shared" si="37"/>
        <v>23</v>
      </c>
      <c r="C817" s="73">
        <f t="shared" si="36"/>
        <v>100</v>
      </c>
    </row>
    <row r="818" spans="1:3">
      <c r="A818" s="71">
        <v>39137</v>
      </c>
      <c r="B818" s="76">
        <f t="shared" si="37"/>
        <v>24</v>
      </c>
      <c r="C818" s="73">
        <f t="shared" si="36"/>
        <v>100</v>
      </c>
    </row>
    <row r="819" spans="1:3">
      <c r="A819" s="71">
        <v>39138</v>
      </c>
      <c r="B819" s="76">
        <f t="shared" si="37"/>
        <v>25</v>
      </c>
      <c r="C819" s="73">
        <f t="shared" si="36"/>
        <v>100</v>
      </c>
    </row>
    <row r="820" spans="1:3">
      <c r="A820" s="71">
        <v>39139</v>
      </c>
      <c r="B820" s="76">
        <f t="shared" si="37"/>
        <v>26</v>
      </c>
      <c r="C820" s="73">
        <f t="shared" si="36"/>
        <v>100</v>
      </c>
    </row>
    <row r="821" spans="1:3">
      <c r="A821" s="71">
        <v>39140</v>
      </c>
      <c r="B821" s="76">
        <f t="shared" si="37"/>
        <v>27</v>
      </c>
      <c r="C821" s="73">
        <f t="shared" si="36"/>
        <v>100</v>
      </c>
    </row>
    <row r="822" spans="1:3">
      <c r="A822" s="71">
        <v>39141</v>
      </c>
      <c r="B822" s="76">
        <f t="shared" si="37"/>
        <v>28</v>
      </c>
      <c r="C822" s="73">
        <f t="shared" si="36"/>
        <v>100</v>
      </c>
    </row>
    <row r="823" spans="1:3">
      <c r="A823" s="71">
        <v>39142</v>
      </c>
      <c r="B823" s="76">
        <f t="shared" si="37"/>
        <v>1</v>
      </c>
      <c r="C823" s="73">
        <f t="shared" si="36"/>
        <v>100</v>
      </c>
    </row>
    <row r="824" spans="1:3">
      <c r="A824" s="71">
        <v>39143</v>
      </c>
      <c r="B824" s="76">
        <f t="shared" si="37"/>
        <v>2</v>
      </c>
      <c r="C824" s="73">
        <f t="shared" si="36"/>
        <v>100</v>
      </c>
    </row>
    <row r="825" spans="1:3">
      <c r="A825" s="71">
        <v>39144</v>
      </c>
      <c r="B825" s="76">
        <f t="shared" si="37"/>
        <v>3</v>
      </c>
      <c r="C825" s="73">
        <f t="shared" si="36"/>
        <v>100</v>
      </c>
    </row>
    <row r="826" spans="1:3">
      <c r="A826" s="71">
        <v>39145</v>
      </c>
      <c r="B826" s="76">
        <f t="shared" si="37"/>
        <v>4</v>
      </c>
      <c r="C826" s="73">
        <f t="shared" si="36"/>
        <v>100</v>
      </c>
    </row>
    <row r="827" spans="1:3">
      <c r="A827" s="71">
        <v>39146</v>
      </c>
      <c r="B827" s="76">
        <f t="shared" si="37"/>
        <v>5</v>
      </c>
      <c r="C827" s="73">
        <f t="shared" si="36"/>
        <v>100</v>
      </c>
    </row>
    <row r="828" spans="1:3">
      <c r="A828" s="71">
        <v>39147</v>
      </c>
      <c r="B828" s="76">
        <f t="shared" si="37"/>
        <v>6</v>
      </c>
      <c r="C828" s="73">
        <f t="shared" si="36"/>
        <v>100</v>
      </c>
    </row>
    <row r="829" spans="1:3">
      <c r="A829" s="71">
        <v>39148</v>
      </c>
      <c r="B829" s="76">
        <f t="shared" si="37"/>
        <v>7</v>
      </c>
      <c r="C829" s="73">
        <f t="shared" si="36"/>
        <v>100</v>
      </c>
    </row>
    <row r="830" spans="1:3">
      <c r="A830" s="71">
        <v>39149</v>
      </c>
      <c r="B830" s="76">
        <f t="shared" si="37"/>
        <v>8</v>
      </c>
      <c r="C830" s="73">
        <f t="shared" si="36"/>
        <v>100</v>
      </c>
    </row>
    <row r="831" spans="1:3">
      <c r="A831" s="71">
        <v>39150</v>
      </c>
      <c r="B831" s="76">
        <f t="shared" si="37"/>
        <v>9</v>
      </c>
      <c r="C831" s="73">
        <f t="shared" si="36"/>
        <v>100</v>
      </c>
    </row>
    <row r="832" spans="1:3">
      <c r="A832" s="71">
        <v>39151</v>
      </c>
      <c r="B832" s="76">
        <f t="shared" si="37"/>
        <v>10</v>
      </c>
      <c r="C832" s="73">
        <f t="shared" si="36"/>
        <v>100</v>
      </c>
    </row>
    <row r="833" spans="1:3">
      <c r="A833" s="71">
        <v>39152</v>
      </c>
      <c r="B833" s="76">
        <f t="shared" si="37"/>
        <v>11</v>
      </c>
      <c r="C833" s="73">
        <f t="shared" si="36"/>
        <v>100</v>
      </c>
    </row>
    <row r="834" spans="1:3">
      <c r="A834" s="71">
        <v>39153</v>
      </c>
      <c r="B834" s="76">
        <f t="shared" si="37"/>
        <v>12</v>
      </c>
      <c r="C834" s="73">
        <f t="shared" si="36"/>
        <v>100</v>
      </c>
    </row>
    <row r="835" spans="1:3">
      <c r="A835" s="71">
        <v>39154</v>
      </c>
      <c r="B835" s="76">
        <f t="shared" si="37"/>
        <v>13</v>
      </c>
      <c r="C835" s="73">
        <f t="shared" si="36"/>
        <v>100</v>
      </c>
    </row>
    <row r="836" spans="1:3">
      <c r="A836" s="71">
        <v>39155</v>
      </c>
      <c r="B836" s="76">
        <f t="shared" si="37"/>
        <v>14</v>
      </c>
      <c r="C836" s="73">
        <f t="shared" ref="C836:C899" si="38">+C835*(1+D836)</f>
        <v>100</v>
      </c>
    </row>
    <row r="837" spans="1:3">
      <c r="A837" s="71">
        <v>39156</v>
      </c>
      <c r="B837" s="76">
        <f t="shared" si="37"/>
        <v>15</v>
      </c>
      <c r="C837" s="73">
        <f t="shared" si="38"/>
        <v>100</v>
      </c>
    </row>
    <row r="838" spans="1:3">
      <c r="A838" s="71">
        <v>39157</v>
      </c>
      <c r="B838" s="76">
        <f t="shared" si="37"/>
        <v>16</v>
      </c>
      <c r="C838" s="73">
        <f t="shared" si="38"/>
        <v>100</v>
      </c>
    </row>
    <row r="839" spans="1:3">
      <c r="A839" s="71">
        <v>39158</v>
      </c>
      <c r="B839" s="76">
        <f t="shared" si="37"/>
        <v>17</v>
      </c>
      <c r="C839" s="73">
        <f t="shared" si="38"/>
        <v>100</v>
      </c>
    </row>
    <row r="840" spans="1:3">
      <c r="A840" s="71">
        <v>39159</v>
      </c>
      <c r="B840" s="76">
        <f t="shared" si="37"/>
        <v>18</v>
      </c>
      <c r="C840" s="73">
        <f t="shared" si="38"/>
        <v>100</v>
      </c>
    </row>
    <row r="841" spans="1:3">
      <c r="A841" s="71">
        <v>39160</v>
      </c>
      <c r="B841" s="76">
        <f t="shared" si="37"/>
        <v>19</v>
      </c>
      <c r="C841" s="73">
        <f t="shared" si="38"/>
        <v>100</v>
      </c>
    </row>
    <row r="842" spans="1:3">
      <c r="A842" s="71">
        <v>39161</v>
      </c>
      <c r="B842" s="76">
        <f t="shared" si="37"/>
        <v>20</v>
      </c>
      <c r="C842" s="73">
        <f t="shared" si="38"/>
        <v>100</v>
      </c>
    </row>
    <row r="843" spans="1:3">
      <c r="A843" s="71">
        <v>39162</v>
      </c>
      <c r="B843" s="76">
        <f t="shared" si="37"/>
        <v>21</v>
      </c>
      <c r="C843" s="73">
        <f t="shared" si="38"/>
        <v>100</v>
      </c>
    </row>
    <row r="844" spans="1:3">
      <c r="A844" s="71">
        <v>39163</v>
      </c>
      <c r="B844" s="76">
        <f t="shared" si="37"/>
        <v>22</v>
      </c>
      <c r="C844" s="73">
        <f t="shared" si="38"/>
        <v>100</v>
      </c>
    </row>
    <row r="845" spans="1:3">
      <c r="A845" s="71">
        <v>39164</v>
      </c>
      <c r="B845" s="76">
        <f t="shared" si="37"/>
        <v>23</v>
      </c>
      <c r="C845" s="73">
        <f t="shared" si="38"/>
        <v>100</v>
      </c>
    </row>
    <row r="846" spans="1:3">
      <c r="A846" s="71">
        <v>39165</v>
      </c>
      <c r="B846" s="76">
        <f t="shared" si="37"/>
        <v>24</v>
      </c>
      <c r="C846" s="73">
        <f t="shared" si="38"/>
        <v>100</v>
      </c>
    </row>
    <row r="847" spans="1:3">
      <c r="A847" s="71">
        <v>39166</v>
      </c>
      <c r="B847" s="76">
        <f t="shared" ref="B847:B910" si="39">DAY(A847)</f>
        <v>25</v>
      </c>
      <c r="C847" s="73">
        <f t="shared" si="38"/>
        <v>100</v>
      </c>
    </row>
    <row r="848" spans="1:3">
      <c r="A848" s="71">
        <v>39167</v>
      </c>
      <c r="B848" s="76">
        <f t="shared" si="39"/>
        <v>26</v>
      </c>
      <c r="C848" s="73">
        <f t="shared" si="38"/>
        <v>100</v>
      </c>
    </row>
    <row r="849" spans="1:3">
      <c r="A849" s="71">
        <v>39168</v>
      </c>
      <c r="B849" s="76">
        <f t="shared" si="39"/>
        <v>27</v>
      </c>
      <c r="C849" s="73">
        <f t="shared" si="38"/>
        <v>100</v>
      </c>
    </row>
    <row r="850" spans="1:3">
      <c r="A850" s="71">
        <v>39169</v>
      </c>
      <c r="B850" s="76">
        <f t="shared" si="39"/>
        <v>28</v>
      </c>
      <c r="C850" s="73">
        <f t="shared" si="38"/>
        <v>100</v>
      </c>
    </row>
    <row r="851" spans="1:3">
      <c r="A851" s="71">
        <v>39170</v>
      </c>
      <c r="B851" s="76">
        <f t="shared" si="39"/>
        <v>29</v>
      </c>
      <c r="C851" s="73">
        <f t="shared" si="38"/>
        <v>100</v>
      </c>
    </row>
    <row r="852" spans="1:3">
      <c r="A852" s="71">
        <v>39171</v>
      </c>
      <c r="B852" s="76">
        <f t="shared" si="39"/>
        <v>30</v>
      </c>
      <c r="C852" s="73">
        <f t="shared" si="38"/>
        <v>100</v>
      </c>
    </row>
    <row r="853" spans="1:3">
      <c r="A853" s="71">
        <v>39172</v>
      </c>
      <c r="B853" s="76">
        <f t="shared" si="39"/>
        <v>31</v>
      </c>
      <c r="C853" s="73">
        <f t="shared" si="38"/>
        <v>100</v>
      </c>
    </row>
    <row r="854" spans="1:3">
      <c r="A854" s="71">
        <v>39173</v>
      </c>
      <c r="B854" s="76">
        <f t="shared" si="39"/>
        <v>1</v>
      </c>
      <c r="C854" s="73">
        <f t="shared" si="38"/>
        <v>100</v>
      </c>
    </row>
    <row r="855" spans="1:3">
      <c r="A855" s="71">
        <v>39174</v>
      </c>
      <c r="B855" s="76">
        <f t="shared" si="39"/>
        <v>2</v>
      </c>
      <c r="C855" s="73">
        <f t="shared" si="38"/>
        <v>100</v>
      </c>
    </row>
    <row r="856" spans="1:3">
      <c r="A856" s="71">
        <v>39175</v>
      </c>
      <c r="B856" s="76">
        <f t="shared" si="39"/>
        <v>3</v>
      </c>
      <c r="C856" s="73">
        <f t="shared" si="38"/>
        <v>100</v>
      </c>
    </row>
    <row r="857" spans="1:3">
      <c r="A857" s="71">
        <v>39176</v>
      </c>
      <c r="B857" s="76">
        <f t="shared" si="39"/>
        <v>4</v>
      </c>
      <c r="C857" s="73">
        <f t="shared" si="38"/>
        <v>100</v>
      </c>
    </row>
    <row r="858" spans="1:3">
      <c r="A858" s="71">
        <v>39177</v>
      </c>
      <c r="B858" s="76">
        <f t="shared" si="39"/>
        <v>5</v>
      </c>
      <c r="C858" s="73">
        <f t="shared" si="38"/>
        <v>100</v>
      </c>
    </row>
    <row r="859" spans="1:3">
      <c r="A859" s="71">
        <v>39178</v>
      </c>
      <c r="B859" s="76">
        <f t="shared" si="39"/>
        <v>6</v>
      </c>
      <c r="C859" s="73">
        <f t="shared" si="38"/>
        <v>100</v>
      </c>
    </row>
    <row r="860" spans="1:3">
      <c r="A860" s="71">
        <v>39179</v>
      </c>
      <c r="B860" s="76">
        <f t="shared" si="39"/>
        <v>7</v>
      </c>
      <c r="C860" s="73">
        <f t="shared" si="38"/>
        <v>100</v>
      </c>
    </row>
    <row r="861" spans="1:3">
      <c r="A861" s="71">
        <v>39180</v>
      </c>
      <c r="B861" s="76">
        <f t="shared" si="39"/>
        <v>8</v>
      </c>
      <c r="C861" s="73">
        <f t="shared" si="38"/>
        <v>100</v>
      </c>
    </row>
    <row r="862" spans="1:3">
      <c r="A862" s="71">
        <v>39181</v>
      </c>
      <c r="B862" s="76">
        <f t="shared" si="39"/>
        <v>9</v>
      </c>
      <c r="C862" s="73">
        <f t="shared" si="38"/>
        <v>100</v>
      </c>
    </row>
    <row r="863" spans="1:3">
      <c r="A863" s="71">
        <v>39182</v>
      </c>
      <c r="B863" s="76">
        <f t="shared" si="39"/>
        <v>10</v>
      </c>
      <c r="C863" s="73">
        <f t="shared" si="38"/>
        <v>100</v>
      </c>
    </row>
    <row r="864" spans="1:3">
      <c r="A864" s="71">
        <v>39183</v>
      </c>
      <c r="B864" s="76">
        <f t="shared" si="39"/>
        <v>11</v>
      </c>
      <c r="C864" s="73">
        <f t="shared" si="38"/>
        <v>100</v>
      </c>
    </row>
    <row r="865" spans="1:3">
      <c r="A865" s="71">
        <v>39184</v>
      </c>
      <c r="B865" s="76">
        <f t="shared" si="39"/>
        <v>12</v>
      </c>
      <c r="C865" s="73">
        <f t="shared" si="38"/>
        <v>100</v>
      </c>
    </row>
    <row r="866" spans="1:3">
      <c r="A866" s="71">
        <v>39185</v>
      </c>
      <c r="B866" s="76">
        <f t="shared" si="39"/>
        <v>13</v>
      </c>
      <c r="C866" s="73">
        <f t="shared" si="38"/>
        <v>100</v>
      </c>
    </row>
    <row r="867" spans="1:3">
      <c r="A867" s="71">
        <v>39186</v>
      </c>
      <c r="B867" s="76">
        <f t="shared" si="39"/>
        <v>14</v>
      </c>
      <c r="C867" s="73">
        <f t="shared" si="38"/>
        <v>100</v>
      </c>
    </row>
    <row r="868" spans="1:3">
      <c r="A868" s="71">
        <v>39187</v>
      </c>
      <c r="B868" s="76">
        <f t="shared" si="39"/>
        <v>15</v>
      </c>
      <c r="C868" s="73">
        <f t="shared" si="38"/>
        <v>100</v>
      </c>
    </row>
    <row r="869" spans="1:3">
      <c r="A869" s="71">
        <v>39188</v>
      </c>
      <c r="B869" s="76">
        <f t="shared" si="39"/>
        <v>16</v>
      </c>
      <c r="C869" s="73">
        <f t="shared" si="38"/>
        <v>100</v>
      </c>
    </row>
    <row r="870" spans="1:3">
      <c r="A870" s="71">
        <v>39189</v>
      </c>
      <c r="B870" s="76">
        <f t="shared" si="39"/>
        <v>17</v>
      </c>
      <c r="C870" s="73">
        <f t="shared" si="38"/>
        <v>100</v>
      </c>
    </row>
    <row r="871" spans="1:3">
      <c r="A871" s="71">
        <v>39190</v>
      </c>
      <c r="B871" s="76">
        <f t="shared" si="39"/>
        <v>18</v>
      </c>
      <c r="C871" s="73">
        <f t="shared" si="38"/>
        <v>100</v>
      </c>
    </row>
    <row r="872" spans="1:3">
      <c r="A872" s="71">
        <v>39191</v>
      </c>
      <c r="B872" s="76">
        <f t="shared" si="39"/>
        <v>19</v>
      </c>
      <c r="C872" s="73">
        <f t="shared" si="38"/>
        <v>100</v>
      </c>
    </row>
    <row r="873" spans="1:3">
      <c r="A873" s="71">
        <v>39192</v>
      </c>
      <c r="B873" s="76">
        <f t="shared" si="39"/>
        <v>20</v>
      </c>
      <c r="C873" s="73">
        <f t="shared" si="38"/>
        <v>100</v>
      </c>
    </row>
    <row r="874" spans="1:3">
      <c r="A874" s="71">
        <v>39193</v>
      </c>
      <c r="B874" s="76">
        <f t="shared" si="39"/>
        <v>21</v>
      </c>
      <c r="C874" s="73">
        <f t="shared" si="38"/>
        <v>100</v>
      </c>
    </row>
    <row r="875" spans="1:3">
      <c r="A875" s="71">
        <v>39194</v>
      </c>
      <c r="B875" s="76">
        <f t="shared" si="39"/>
        <v>22</v>
      </c>
      <c r="C875" s="73">
        <f t="shared" si="38"/>
        <v>100</v>
      </c>
    </row>
    <row r="876" spans="1:3">
      <c r="A876" s="71">
        <v>39195</v>
      </c>
      <c r="B876" s="76">
        <f t="shared" si="39"/>
        <v>23</v>
      </c>
      <c r="C876" s="73">
        <f t="shared" si="38"/>
        <v>100</v>
      </c>
    </row>
    <row r="877" spans="1:3">
      <c r="A877" s="71">
        <v>39196</v>
      </c>
      <c r="B877" s="76">
        <f t="shared" si="39"/>
        <v>24</v>
      </c>
      <c r="C877" s="73">
        <f t="shared" si="38"/>
        <v>100</v>
      </c>
    </row>
    <row r="878" spans="1:3">
      <c r="A878" s="71">
        <v>39197</v>
      </c>
      <c r="B878" s="76">
        <f t="shared" si="39"/>
        <v>25</v>
      </c>
      <c r="C878" s="73">
        <f t="shared" si="38"/>
        <v>100</v>
      </c>
    </row>
    <row r="879" spans="1:3">
      <c r="A879" s="71">
        <v>39198</v>
      </c>
      <c r="B879" s="76">
        <f t="shared" si="39"/>
        <v>26</v>
      </c>
      <c r="C879" s="73">
        <f t="shared" si="38"/>
        <v>100</v>
      </c>
    </row>
    <row r="880" spans="1:3">
      <c r="A880" s="71">
        <v>39199</v>
      </c>
      <c r="B880" s="76">
        <f t="shared" si="39"/>
        <v>27</v>
      </c>
      <c r="C880" s="73">
        <f t="shared" si="38"/>
        <v>100</v>
      </c>
    </row>
    <row r="881" spans="1:3">
      <c r="A881" s="71">
        <v>39200</v>
      </c>
      <c r="B881" s="76">
        <f t="shared" si="39"/>
        <v>28</v>
      </c>
      <c r="C881" s="73">
        <f t="shared" si="38"/>
        <v>100</v>
      </c>
    </row>
    <row r="882" spans="1:3">
      <c r="A882" s="71">
        <v>39201</v>
      </c>
      <c r="B882" s="76">
        <f t="shared" si="39"/>
        <v>29</v>
      </c>
      <c r="C882" s="73">
        <f t="shared" si="38"/>
        <v>100</v>
      </c>
    </row>
    <row r="883" spans="1:3">
      <c r="A883" s="71">
        <v>39202</v>
      </c>
      <c r="B883" s="76">
        <f t="shared" si="39"/>
        <v>30</v>
      </c>
      <c r="C883" s="73">
        <f t="shared" si="38"/>
        <v>100</v>
      </c>
    </row>
    <row r="884" spans="1:3">
      <c r="A884" s="71">
        <v>39203</v>
      </c>
      <c r="B884" s="76">
        <f t="shared" si="39"/>
        <v>1</v>
      </c>
      <c r="C884" s="73">
        <f t="shared" si="38"/>
        <v>100</v>
      </c>
    </row>
    <row r="885" spans="1:3">
      <c r="A885" s="71">
        <v>39204</v>
      </c>
      <c r="B885" s="76">
        <f t="shared" si="39"/>
        <v>2</v>
      </c>
      <c r="C885" s="73">
        <f t="shared" si="38"/>
        <v>100</v>
      </c>
    </row>
    <row r="886" spans="1:3">
      <c r="A886" s="71">
        <v>39205</v>
      </c>
      <c r="B886" s="76">
        <f t="shared" si="39"/>
        <v>3</v>
      </c>
      <c r="C886" s="73">
        <f t="shared" si="38"/>
        <v>100</v>
      </c>
    </row>
    <row r="887" spans="1:3">
      <c r="A887" s="71">
        <v>39206</v>
      </c>
      <c r="B887" s="76">
        <f t="shared" si="39"/>
        <v>4</v>
      </c>
      <c r="C887" s="73">
        <f t="shared" si="38"/>
        <v>100</v>
      </c>
    </row>
    <row r="888" spans="1:3">
      <c r="A888" s="71">
        <v>39207</v>
      </c>
      <c r="B888" s="76">
        <f t="shared" si="39"/>
        <v>5</v>
      </c>
      <c r="C888" s="73">
        <f t="shared" si="38"/>
        <v>100</v>
      </c>
    </row>
    <row r="889" spans="1:3">
      <c r="A889" s="71">
        <v>39208</v>
      </c>
      <c r="B889" s="76">
        <f t="shared" si="39"/>
        <v>6</v>
      </c>
      <c r="C889" s="73">
        <f t="shared" si="38"/>
        <v>100</v>
      </c>
    </row>
    <row r="890" spans="1:3">
      <c r="A890" s="71">
        <v>39209</v>
      </c>
      <c r="B890" s="76">
        <f t="shared" si="39"/>
        <v>7</v>
      </c>
      <c r="C890" s="73">
        <f t="shared" si="38"/>
        <v>100</v>
      </c>
    </row>
    <row r="891" spans="1:3">
      <c r="A891" s="71">
        <v>39210</v>
      </c>
      <c r="B891" s="76">
        <f t="shared" si="39"/>
        <v>8</v>
      </c>
      <c r="C891" s="73">
        <f t="shared" si="38"/>
        <v>100</v>
      </c>
    </row>
    <row r="892" spans="1:3">
      <c r="A892" s="71">
        <v>39211</v>
      </c>
      <c r="B892" s="76">
        <f t="shared" si="39"/>
        <v>9</v>
      </c>
      <c r="C892" s="73">
        <f t="shared" si="38"/>
        <v>100</v>
      </c>
    </row>
    <row r="893" spans="1:3">
      <c r="A893" s="71">
        <v>39212</v>
      </c>
      <c r="B893" s="76">
        <f t="shared" si="39"/>
        <v>10</v>
      </c>
      <c r="C893" s="73">
        <f t="shared" si="38"/>
        <v>100</v>
      </c>
    </row>
    <row r="894" spans="1:3">
      <c r="A894" s="71">
        <v>39213</v>
      </c>
      <c r="B894" s="76">
        <f t="shared" si="39"/>
        <v>11</v>
      </c>
      <c r="C894" s="73">
        <f t="shared" si="38"/>
        <v>100</v>
      </c>
    </row>
    <row r="895" spans="1:3">
      <c r="A895" s="71">
        <v>39214</v>
      </c>
      <c r="B895" s="76">
        <f t="shared" si="39"/>
        <v>12</v>
      </c>
      <c r="C895" s="73">
        <f t="shared" si="38"/>
        <v>100</v>
      </c>
    </row>
    <row r="896" spans="1:3">
      <c r="A896" s="71">
        <v>39215</v>
      </c>
      <c r="B896" s="76">
        <f t="shared" si="39"/>
        <v>13</v>
      </c>
      <c r="C896" s="73">
        <f t="shared" si="38"/>
        <v>100</v>
      </c>
    </row>
    <row r="897" spans="1:3">
      <c r="A897" s="71">
        <v>39216</v>
      </c>
      <c r="B897" s="76">
        <f t="shared" si="39"/>
        <v>14</v>
      </c>
      <c r="C897" s="73">
        <f t="shared" si="38"/>
        <v>100</v>
      </c>
    </row>
    <row r="898" spans="1:3">
      <c r="A898" s="71">
        <v>39217</v>
      </c>
      <c r="B898" s="76">
        <f t="shared" si="39"/>
        <v>15</v>
      </c>
      <c r="C898" s="73">
        <f t="shared" si="38"/>
        <v>100</v>
      </c>
    </row>
    <row r="899" spans="1:3">
      <c r="A899" s="71">
        <v>39218</v>
      </c>
      <c r="B899" s="76">
        <f t="shared" si="39"/>
        <v>16</v>
      </c>
      <c r="C899" s="73">
        <f t="shared" si="38"/>
        <v>100</v>
      </c>
    </row>
    <row r="900" spans="1:3">
      <c r="A900" s="71">
        <v>39219</v>
      </c>
      <c r="B900" s="76">
        <f t="shared" si="39"/>
        <v>17</v>
      </c>
      <c r="C900" s="73">
        <f t="shared" ref="C900:C963" si="40">+C899*(1+D900)</f>
        <v>100</v>
      </c>
    </row>
    <row r="901" spans="1:3">
      <c r="A901" s="71">
        <v>39220</v>
      </c>
      <c r="B901" s="76">
        <f t="shared" si="39"/>
        <v>18</v>
      </c>
      <c r="C901" s="73">
        <f t="shared" si="40"/>
        <v>100</v>
      </c>
    </row>
    <row r="902" spans="1:3">
      <c r="A902" s="71">
        <v>39221</v>
      </c>
      <c r="B902" s="76">
        <f t="shared" si="39"/>
        <v>19</v>
      </c>
      <c r="C902" s="73">
        <f t="shared" si="40"/>
        <v>100</v>
      </c>
    </row>
    <row r="903" spans="1:3">
      <c r="A903" s="71">
        <v>39222</v>
      </c>
      <c r="B903" s="76">
        <f t="shared" si="39"/>
        <v>20</v>
      </c>
      <c r="C903" s="73">
        <f t="shared" si="40"/>
        <v>100</v>
      </c>
    </row>
    <row r="904" spans="1:3">
      <c r="A904" s="71">
        <v>39223</v>
      </c>
      <c r="B904" s="76">
        <f t="shared" si="39"/>
        <v>21</v>
      </c>
      <c r="C904" s="73">
        <f t="shared" si="40"/>
        <v>100</v>
      </c>
    </row>
    <row r="905" spans="1:3">
      <c r="A905" s="71">
        <v>39224</v>
      </c>
      <c r="B905" s="76">
        <f t="shared" si="39"/>
        <v>22</v>
      </c>
      <c r="C905" s="73">
        <f t="shared" si="40"/>
        <v>100</v>
      </c>
    </row>
    <row r="906" spans="1:3">
      <c r="A906" s="71">
        <v>39225</v>
      </c>
      <c r="B906" s="76">
        <f t="shared" si="39"/>
        <v>23</v>
      </c>
      <c r="C906" s="73">
        <f t="shared" si="40"/>
        <v>100</v>
      </c>
    </row>
    <row r="907" spans="1:3">
      <c r="A907" s="71">
        <v>39226</v>
      </c>
      <c r="B907" s="76">
        <f t="shared" si="39"/>
        <v>24</v>
      </c>
      <c r="C907" s="73">
        <f t="shared" si="40"/>
        <v>100</v>
      </c>
    </row>
    <row r="908" spans="1:3">
      <c r="A908" s="71">
        <v>39227</v>
      </c>
      <c r="B908" s="76">
        <f t="shared" si="39"/>
        <v>25</v>
      </c>
      <c r="C908" s="73">
        <f t="shared" si="40"/>
        <v>100</v>
      </c>
    </row>
    <row r="909" spans="1:3">
      <c r="A909" s="71">
        <v>39228</v>
      </c>
      <c r="B909" s="76">
        <f t="shared" si="39"/>
        <v>26</v>
      </c>
      <c r="C909" s="73">
        <f t="shared" si="40"/>
        <v>100</v>
      </c>
    </row>
    <row r="910" spans="1:3">
      <c r="A910" s="71">
        <v>39229</v>
      </c>
      <c r="B910" s="76">
        <f t="shared" si="39"/>
        <v>27</v>
      </c>
      <c r="C910" s="73">
        <f t="shared" si="40"/>
        <v>100</v>
      </c>
    </row>
    <row r="911" spans="1:3">
      <c r="A911" s="71">
        <v>39230</v>
      </c>
      <c r="B911" s="76">
        <f t="shared" ref="B911:B974" si="41">DAY(A911)</f>
        <v>28</v>
      </c>
      <c r="C911" s="73">
        <f t="shared" si="40"/>
        <v>100</v>
      </c>
    </row>
    <row r="912" spans="1:3">
      <c r="A912" s="71">
        <v>39231</v>
      </c>
      <c r="B912" s="87">
        <f t="shared" si="41"/>
        <v>29</v>
      </c>
      <c r="C912" s="73">
        <f t="shared" si="40"/>
        <v>100</v>
      </c>
    </row>
    <row r="913" spans="1:3">
      <c r="A913" s="71">
        <v>39232</v>
      </c>
      <c r="B913" s="87">
        <f t="shared" si="41"/>
        <v>30</v>
      </c>
      <c r="C913" s="73">
        <f t="shared" si="40"/>
        <v>100</v>
      </c>
    </row>
    <row r="914" spans="1:3">
      <c r="A914" s="71">
        <v>39233</v>
      </c>
      <c r="B914" s="87">
        <f t="shared" si="41"/>
        <v>31</v>
      </c>
      <c r="C914" s="73">
        <f t="shared" si="40"/>
        <v>100</v>
      </c>
    </row>
    <row r="915" spans="1:3">
      <c r="A915" s="71">
        <v>39234</v>
      </c>
      <c r="B915" s="87">
        <f t="shared" si="41"/>
        <v>1</v>
      </c>
      <c r="C915" s="73">
        <f t="shared" si="40"/>
        <v>100</v>
      </c>
    </row>
    <row r="916" spans="1:3">
      <c r="A916" s="71">
        <v>39235</v>
      </c>
      <c r="B916" s="87">
        <f t="shared" si="41"/>
        <v>2</v>
      </c>
      <c r="C916" s="73">
        <f t="shared" si="40"/>
        <v>100</v>
      </c>
    </row>
    <row r="917" spans="1:3">
      <c r="A917" s="71">
        <v>39236</v>
      </c>
      <c r="B917" s="87">
        <f t="shared" si="41"/>
        <v>3</v>
      </c>
      <c r="C917" s="73">
        <f t="shared" si="40"/>
        <v>100</v>
      </c>
    </row>
    <row r="918" spans="1:3">
      <c r="A918" s="71">
        <v>39237</v>
      </c>
      <c r="B918" s="87">
        <f t="shared" si="41"/>
        <v>4</v>
      </c>
      <c r="C918" s="73">
        <f t="shared" si="40"/>
        <v>100</v>
      </c>
    </row>
    <row r="919" spans="1:3">
      <c r="A919" s="71">
        <v>39238</v>
      </c>
      <c r="B919" s="87">
        <f t="shared" si="41"/>
        <v>5</v>
      </c>
      <c r="C919" s="73">
        <f t="shared" si="40"/>
        <v>100</v>
      </c>
    </row>
    <row r="920" spans="1:3">
      <c r="A920" s="71">
        <v>39239</v>
      </c>
      <c r="B920" s="87">
        <f t="shared" si="41"/>
        <v>6</v>
      </c>
      <c r="C920" s="73">
        <f t="shared" si="40"/>
        <v>100</v>
      </c>
    </row>
    <row r="921" spans="1:3">
      <c r="A921" s="71">
        <v>39240</v>
      </c>
      <c r="B921" s="87">
        <f t="shared" si="41"/>
        <v>7</v>
      </c>
      <c r="C921" s="73">
        <f t="shared" si="40"/>
        <v>100</v>
      </c>
    </row>
    <row r="922" spans="1:3">
      <c r="A922" s="71">
        <v>39241</v>
      </c>
      <c r="B922" s="87">
        <f t="shared" si="41"/>
        <v>8</v>
      </c>
      <c r="C922" s="73">
        <f t="shared" si="40"/>
        <v>100</v>
      </c>
    </row>
    <row r="923" spans="1:3">
      <c r="A923" s="71">
        <v>39242</v>
      </c>
      <c r="B923" s="87">
        <f t="shared" si="41"/>
        <v>9</v>
      </c>
      <c r="C923" s="73">
        <f t="shared" si="40"/>
        <v>100</v>
      </c>
    </row>
    <row r="924" spans="1:3">
      <c r="A924" s="71">
        <v>39243</v>
      </c>
      <c r="B924" s="87">
        <f t="shared" si="41"/>
        <v>10</v>
      </c>
      <c r="C924" s="73">
        <f t="shared" si="40"/>
        <v>100</v>
      </c>
    </row>
    <row r="925" spans="1:3">
      <c r="A925" s="71">
        <v>39244</v>
      </c>
      <c r="B925" s="87">
        <f t="shared" si="41"/>
        <v>11</v>
      </c>
      <c r="C925" s="73">
        <f t="shared" si="40"/>
        <v>100</v>
      </c>
    </row>
    <row r="926" spans="1:3">
      <c r="A926" s="71">
        <v>39245</v>
      </c>
      <c r="B926" s="87">
        <f t="shared" si="41"/>
        <v>12</v>
      </c>
      <c r="C926" s="73">
        <f t="shared" si="40"/>
        <v>100</v>
      </c>
    </row>
    <row r="927" spans="1:3">
      <c r="A927" s="88">
        <v>39246</v>
      </c>
      <c r="B927" s="87">
        <f t="shared" si="41"/>
        <v>13</v>
      </c>
      <c r="C927" s="73">
        <f t="shared" si="40"/>
        <v>100</v>
      </c>
    </row>
    <row r="928" spans="1:3">
      <c r="A928" s="88">
        <v>39247</v>
      </c>
      <c r="B928" s="87">
        <f t="shared" si="41"/>
        <v>14</v>
      </c>
      <c r="C928" s="73">
        <f t="shared" si="40"/>
        <v>100</v>
      </c>
    </row>
    <row r="929" spans="1:3">
      <c r="A929" s="88">
        <v>39248</v>
      </c>
      <c r="B929" s="87">
        <f t="shared" si="41"/>
        <v>15</v>
      </c>
      <c r="C929" s="73">
        <f t="shared" si="40"/>
        <v>100</v>
      </c>
    </row>
    <row r="930" spans="1:3">
      <c r="A930" s="88">
        <v>39249</v>
      </c>
      <c r="B930" s="87">
        <f t="shared" si="41"/>
        <v>16</v>
      </c>
      <c r="C930" s="73">
        <f t="shared" si="40"/>
        <v>100</v>
      </c>
    </row>
    <row r="931" spans="1:3">
      <c r="A931" s="88">
        <v>39250</v>
      </c>
      <c r="B931" s="87">
        <f t="shared" si="41"/>
        <v>17</v>
      </c>
      <c r="C931" s="73">
        <f t="shared" si="40"/>
        <v>100</v>
      </c>
    </row>
    <row r="932" spans="1:3">
      <c r="A932" s="88">
        <v>39251</v>
      </c>
      <c r="B932" s="87">
        <f t="shared" si="41"/>
        <v>18</v>
      </c>
      <c r="C932" s="73">
        <f t="shared" si="40"/>
        <v>100</v>
      </c>
    </row>
    <row r="933" spans="1:3">
      <c r="A933" s="88">
        <v>39252</v>
      </c>
      <c r="B933" s="87">
        <f t="shared" si="41"/>
        <v>19</v>
      </c>
      <c r="C933" s="73">
        <f t="shared" si="40"/>
        <v>100</v>
      </c>
    </row>
    <row r="934" spans="1:3">
      <c r="A934" s="88">
        <v>39253</v>
      </c>
      <c r="B934" s="87">
        <f t="shared" si="41"/>
        <v>20</v>
      </c>
      <c r="C934" s="73">
        <f t="shared" si="40"/>
        <v>100</v>
      </c>
    </row>
    <row r="935" spans="1:3">
      <c r="A935" s="88">
        <v>39254</v>
      </c>
      <c r="B935" s="87">
        <f t="shared" si="41"/>
        <v>21</v>
      </c>
      <c r="C935" s="73">
        <f t="shared" si="40"/>
        <v>100</v>
      </c>
    </row>
    <row r="936" spans="1:3">
      <c r="A936" s="88">
        <v>39255</v>
      </c>
      <c r="B936" s="87">
        <f t="shared" si="41"/>
        <v>22</v>
      </c>
      <c r="C936" s="73">
        <f t="shared" si="40"/>
        <v>100</v>
      </c>
    </row>
    <row r="937" spans="1:3">
      <c r="A937" s="88">
        <v>39256</v>
      </c>
      <c r="B937" s="87">
        <f t="shared" si="41"/>
        <v>23</v>
      </c>
      <c r="C937" s="73">
        <f t="shared" si="40"/>
        <v>100</v>
      </c>
    </row>
    <row r="938" spans="1:3">
      <c r="A938" s="88">
        <v>39257</v>
      </c>
      <c r="B938" s="87">
        <f t="shared" si="41"/>
        <v>24</v>
      </c>
      <c r="C938" s="73">
        <f t="shared" si="40"/>
        <v>100</v>
      </c>
    </row>
    <row r="939" spans="1:3">
      <c r="A939" s="88">
        <v>39258</v>
      </c>
      <c r="B939" s="87">
        <f t="shared" si="41"/>
        <v>25</v>
      </c>
      <c r="C939" s="73">
        <f t="shared" si="40"/>
        <v>100</v>
      </c>
    </row>
    <row r="940" spans="1:3">
      <c r="A940" s="88">
        <v>39259</v>
      </c>
      <c r="B940" s="87">
        <f t="shared" si="41"/>
        <v>26</v>
      </c>
      <c r="C940" s="73">
        <f t="shared" si="40"/>
        <v>100</v>
      </c>
    </row>
    <row r="941" spans="1:3">
      <c r="A941" s="88">
        <v>39260</v>
      </c>
      <c r="B941" s="87">
        <f t="shared" si="41"/>
        <v>27</v>
      </c>
      <c r="C941" s="73">
        <f t="shared" si="40"/>
        <v>100</v>
      </c>
    </row>
    <row r="942" spans="1:3">
      <c r="A942" s="88">
        <v>39261</v>
      </c>
      <c r="B942" s="89">
        <f t="shared" si="41"/>
        <v>28</v>
      </c>
      <c r="C942" s="73">
        <f t="shared" si="40"/>
        <v>100</v>
      </c>
    </row>
    <row r="943" spans="1:3">
      <c r="A943" s="88">
        <v>39262</v>
      </c>
      <c r="B943" s="89">
        <f t="shared" si="41"/>
        <v>29</v>
      </c>
      <c r="C943" s="73">
        <f t="shared" si="40"/>
        <v>100</v>
      </c>
    </row>
    <row r="944" spans="1:3">
      <c r="A944" s="88">
        <v>39263</v>
      </c>
      <c r="B944" s="89">
        <f t="shared" si="41"/>
        <v>30</v>
      </c>
      <c r="C944" s="73">
        <f t="shared" si="40"/>
        <v>100</v>
      </c>
    </row>
    <row r="945" spans="1:3">
      <c r="A945" s="88">
        <v>39264</v>
      </c>
      <c r="B945" s="89">
        <f t="shared" si="41"/>
        <v>1</v>
      </c>
      <c r="C945" s="73">
        <f t="shared" si="40"/>
        <v>100</v>
      </c>
    </row>
    <row r="946" spans="1:3">
      <c r="A946" s="88">
        <v>39265</v>
      </c>
      <c r="B946" s="89">
        <f t="shared" si="41"/>
        <v>2</v>
      </c>
      <c r="C946" s="73">
        <f t="shared" si="40"/>
        <v>100</v>
      </c>
    </row>
    <row r="947" spans="1:3">
      <c r="A947" s="88">
        <v>39266</v>
      </c>
      <c r="B947" s="89">
        <f t="shared" si="41"/>
        <v>3</v>
      </c>
      <c r="C947" s="73">
        <f t="shared" si="40"/>
        <v>100</v>
      </c>
    </row>
    <row r="948" spans="1:3">
      <c r="A948" s="88">
        <v>39267</v>
      </c>
      <c r="B948" s="89">
        <f t="shared" si="41"/>
        <v>4</v>
      </c>
      <c r="C948" s="73">
        <f t="shared" si="40"/>
        <v>100</v>
      </c>
    </row>
    <row r="949" spans="1:3">
      <c r="A949" s="88">
        <v>39268</v>
      </c>
      <c r="B949" s="89">
        <f t="shared" si="41"/>
        <v>5</v>
      </c>
      <c r="C949" s="73">
        <f t="shared" si="40"/>
        <v>100</v>
      </c>
    </row>
    <row r="950" spans="1:3">
      <c r="A950" s="88">
        <v>39269</v>
      </c>
      <c r="B950" s="89">
        <f t="shared" si="41"/>
        <v>6</v>
      </c>
      <c r="C950" s="73">
        <f t="shared" si="40"/>
        <v>100</v>
      </c>
    </row>
    <row r="951" spans="1:3">
      <c r="A951" s="88">
        <v>39270</v>
      </c>
      <c r="B951" s="89">
        <f t="shared" si="41"/>
        <v>7</v>
      </c>
      <c r="C951" s="73">
        <f t="shared" si="40"/>
        <v>100</v>
      </c>
    </row>
    <row r="952" spans="1:3">
      <c r="A952" s="88">
        <v>39271</v>
      </c>
      <c r="B952" s="89">
        <f t="shared" si="41"/>
        <v>8</v>
      </c>
      <c r="C952" s="73">
        <f t="shared" si="40"/>
        <v>100</v>
      </c>
    </row>
    <row r="953" spans="1:3">
      <c r="A953" s="88">
        <v>39272</v>
      </c>
      <c r="B953" s="89">
        <f t="shared" si="41"/>
        <v>9</v>
      </c>
      <c r="C953" s="73">
        <f t="shared" si="40"/>
        <v>100</v>
      </c>
    </row>
    <row r="954" spans="1:3">
      <c r="A954" s="88">
        <v>39273</v>
      </c>
      <c r="B954" s="89">
        <f t="shared" si="41"/>
        <v>10</v>
      </c>
      <c r="C954" s="73">
        <f t="shared" si="40"/>
        <v>100</v>
      </c>
    </row>
    <row r="955" spans="1:3">
      <c r="A955" s="88">
        <v>39274</v>
      </c>
      <c r="B955" s="89">
        <f t="shared" si="41"/>
        <v>11</v>
      </c>
      <c r="C955" s="73">
        <f t="shared" si="40"/>
        <v>100</v>
      </c>
    </row>
    <row r="956" spans="1:3">
      <c r="A956" s="88">
        <v>39275</v>
      </c>
      <c r="B956" s="89">
        <f t="shared" si="41"/>
        <v>12</v>
      </c>
      <c r="C956" s="73">
        <f t="shared" si="40"/>
        <v>100</v>
      </c>
    </row>
    <row r="957" spans="1:3">
      <c r="A957" s="88">
        <v>39276</v>
      </c>
      <c r="B957" s="89">
        <f t="shared" si="41"/>
        <v>13</v>
      </c>
      <c r="C957" s="73">
        <f t="shared" si="40"/>
        <v>100</v>
      </c>
    </row>
    <row r="958" spans="1:3">
      <c r="A958" s="90">
        <v>39277</v>
      </c>
      <c r="B958" s="89">
        <f t="shared" si="41"/>
        <v>14</v>
      </c>
      <c r="C958" s="73">
        <f t="shared" si="40"/>
        <v>100</v>
      </c>
    </row>
    <row r="959" spans="1:3">
      <c r="A959" s="90">
        <v>39278</v>
      </c>
      <c r="B959" s="89">
        <f t="shared" si="41"/>
        <v>15</v>
      </c>
      <c r="C959" s="73">
        <f t="shared" si="40"/>
        <v>100</v>
      </c>
    </row>
    <row r="960" spans="1:3">
      <c r="A960" s="90">
        <v>39279</v>
      </c>
      <c r="B960" s="89">
        <f t="shared" si="41"/>
        <v>16</v>
      </c>
      <c r="C960" s="73">
        <f t="shared" si="40"/>
        <v>100</v>
      </c>
    </row>
    <row r="961" spans="1:3">
      <c r="A961" s="90">
        <v>39280</v>
      </c>
      <c r="B961" s="89">
        <f t="shared" si="41"/>
        <v>17</v>
      </c>
      <c r="C961" s="73">
        <f t="shared" si="40"/>
        <v>100</v>
      </c>
    </row>
    <row r="962" spans="1:3">
      <c r="A962" s="90">
        <v>39281</v>
      </c>
      <c r="B962" s="89">
        <f t="shared" si="41"/>
        <v>18</v>
      </c>
      <c r="C962" s="73">
        <f t="shared" si="40"/>
        <v>100</v>
      </c>
    </row>
    <row r="963" spans="1:3">
      <c r="A963" s="90">
        <v>39282</v>
      </c>
      <c r="B963" s="89">
        <f t="shared" si="41"/>
        <v>19</v>
      </c>
      <c r="C963" s="73">
        <f t="shared" si="40"/>
        <v>100</v>
      </c>
    </row>
    <row r="964" spans="1:3">
      <c r="A964" s="90">
        <v>39283</v>
      </c>
      <c r="B964" s="89">
        <f t="shared" si="41"/>
        <v>20</v>
      </c>
      <c r="C964" s="73">
        <f t="shared" ref="C964:C1027" si="42">+C963*(1+D964)</f>
        <v>100</v>
      </c>
    </row>
    <row r="965" spans="1:3">
      <c r="A965" s="90">
        <v>39284</v>
      </c>
      <c r="B965" s="89">
        <f t="shared" si="41"/>
        <v>21</v>
      </c>
      <c r="C965" s="73">
        <f t="shared" si="42"/>
        <v>100</v>
      </c>
    </row>
    <row r="966" spans="1:3">
      <c r="A966" s="90">
        <v>39285</v>
      </c>
      <c r="B966" s="89">
        <f t="shared" si="41"/>
        <v>22</v>
      </c>
      <c r="C966" s="73">
        <f t="shared" si="42"/>
        <v>100</v>
      </c>
    </row>
    <row r="967" spans="1:3">
      <c r="A967" s="90">
        <v>39286</v>
      </c>
      <c r="B967" s="89">
        <f t="shared" si="41"/>
        <v>23</v>
      </c>
      <c r="C967" s="73">
        <f t="shared" si="42"/>
        <v>100</v>
      </c>
    </row>
    <row r="968" spans="1:3">
      <c r="A968" s="90">
        <v>39287</v>
      </c>
      <c r="B968" s="89">
        <f t="shared" si="41"/>
        <v>24</v>
      </c>
      <c r="C968" s="73">
        <f t="shared" si="42"/>
        <v>100</v>
      </c>
    </row>
    <row r="969" spans="1:3">
      <c r="A969" s="90">
        <v>39288</v>
      </c>
      <c r="B969" s="89">
        <f t="shared" si="41"/>
        <v>25</v>
      </c>
      <c r="C969" s="73">
        <f t="shared" si="42"/>
        <v>100</v>
      </c>
    </row>
    <row r="970" spans="1:3">
      <c r="A970" s="90">
        <v>39289</v>
      </c>
      <c r="B970" s="89">
        <f t="shared" si="41"/>
        <v>26</v>
      </c>
      <c r="C970" s="73">
        <f t="shared" si="42"/>
        <v>100</v>
      </c>
    </row>
    <row r="971" spans="1:3">
      <c r="A971" s="90">
        <v>39290</v>
      </c>
      <c r="B971" s="89">
        <f t="shared" si="41"/>
        <v>27</v>
      </c>
      <c r="C971" s="73">
        <f t="shared" si="42"/>
        <v>100</v>
      </c>
    </row>
    <row r="972" spans="1:3">
      <c r="A972" s="90">
        <v>39291</v>
      </c>
      <c r="B972" s="87">
        <f t="shared" si="41"/>
        <v>28</v>
      </c>
      <c r="C972" s="73">
        <f t="shared" si="42"/>
        <v>100</v>
      </c>
    </row>
    <row r="973" spans="1:3">
      <c r="A973" s="90">
        <v>39292</v>
      </c>
      <c r="B973" s="87">
        <f t="shared" si="41"/>
        <v>29</v>
      </c>
      <c r="C973" s="73">
        <f t="shared" si="42"/>
        <v>100</v>
      </c>
    </row>
    <row r="974" spans="1:3">
      <c r="A974" s="90">
        <v>39293</v>
      </c>
      <c r="B974" s="87">
        <f t="shared" si="41"/>
        <v>30</v>
      </c>
      <c r="C974" s="73">
        <f t="shared" si="42"/>
        <v>100</v>
      </c>
    </row>
    <row r="975" spans="1:3">
      <c r="A975" s="90">
        <v>39294</v>
      </c>
      <c r="B975" s="87">
        <f t="shared" ref="B975:B1038" si="43">DAY(A975)</f>
        <v>31</v>
      </c>
      <c r="C975" s="73">
        <f t="shared" si="42"/>
        <v>100</v>
      </c>
    </row>
    <row r="976" spans="1:3">
      <c r="A976" s="90">
        <v>39295</v>
      </c>
      <c r="B976" s="87">
        <f t="shared" si="43"/>
        <v>1</v>
      </c>
      <c r="C976" s="73">
        <f t="shared" si="42"/>
        <v>100</v>
      </c>
    </row>
    <row r="977" spans="1:3">
      <c r="A977" s="90">
        <v>39296</v>
      </c>
      <c r="B977" s="87">
        <f t="shared" si="43"/>
        <v>2</v>
      </c>
      <c r="C977" s="73">
        <f t="shared" si="42"/>
        <v>100</v>
      </c>
    </row>
    <row r="978" spans="1:3">
      <c r="A978" s="90">
        <v>39297</v>
      </c>
      <c r="B978" s="87">
        <f t="shared" si="43"/>
        <v>3</v>
      </c>
      <c r="C978" s="73">
        <f t="shared" si="42"/>
        <v>100</v>
      </c>
    </row>
    <row r="979" spans="1:3">
      <c r="A979" s="90">
        <v>39298</v>
      </c>
      <c r="B979" s="87">
        <f t="shared" si="43"/>
        <v>4</v>
      </c>
      <c r="C979" s="73">
        <f t="shared" si="42"/>
        <v>100</v>
      </c>
    </row>
    <row r="980" spans="1:3">
      <c r="A980" s="90">
        <v>39299</v>
      </c>
      <c r="B980" s="87">
        <f t="shared" si="43"/>
        <v>5</v>
      </c>
      <c r="C980" s="73">
        <f t="shared" si="42"/>
        <v>100</v>
      </c>
    </row>
    <row r="981" spans="1:3">
      <c r="A981" s="90">
        <v>39300</v>
      </c>
      <c r="B981" s="87">
        <f t="shared" si="43"/>
        <v>6</v>
      </c>
      <c r="C981" s="73">
        <f t="shared" si="42"/>
        <v>100</v>
      </c>
    </row>
    <row r="982" spans="1:3">
      <c r="A982" s="90">
        <v>39301</v>
      </c>
      <c r="B982" s="87">
        <f t="shared" si="43"/>
        <v>7</v>
      </c>
      <c r="C982" s="73">
        <f t="shared" si="42"/>
        <v>100</v>
      </c>
    </row>
    <row r="983" spans="1:3">
      <c r="A983" s="90">
        <v>39302</v>
      </c>
      <c r="B983" s="87">
        <f t="shared" si="43"/>
        <v>8</v>
      </c>
      <c r="C983" s="73">
        <f t="shared" si="42"/>
        <v>100</v>
      </c>
    </row>
    <row r="984" spans="1:3">
      <c r="A984" s="90">
        <v>39303</v>
      </c>
      <c r="B984" s="87">
        <f t="shared" si="43"/>
        <v>9</v>
      </c>
      <c r="C984" s="73">
        <f t="shared" si="42"/>
        <v>100</v>
      </c>
    </row>
    <row r="985" spans="1:3">
      <c r="A985" s="90">
        <v>39304</v>
      </c>
      <c r="B985" s="87">
        <f t="shared" si="43"/>
        <v>10</v>
      </c>
      <c r="C985" s="73">
        <f t="shared" si="42"/>
        <v>100</v>
      </c>
    </row>
    <row r="986" spans="1:3">
      <c r="A986" s="90">
        <v>39305</v>
      </c>
      <c r="B986" s="87">
        <f t="shared" si="43"/>
        <v>11</v>
      </c>
      <c r="C986" s="73">
        <f t="shared" si="42"/>
        <v>100</v>
      </c>
    </row>
    <row r="987" spans="1:3">
      <c r="A987" s="90">
        <v>39306</v>
      </c>
      <c r="B987" s="87">
        <f t="shared" si="43"/>
        <v>12</v>
      </c>
      <c r="C987" s="73">
        <f t="shared" si="42"/>
        <v>100</v>
      </c>
    </row>
    <row r="988" spans="1:3">
      <c r="A988" s="90">
        <v>39307</v>
      </c>
      <c r="B988" s="87">
        <f t="shared" si="43"/>
        <v>13</v>
      </c>
      <c r="C988" s="73">
        <f t="shared" si="42"/>
        <v>100</v>
      </c>
    </row>
    <row r="989" spans="1:3">
      <c r="A989" s="88">
        <v>39308</v>
      </c>
      <c r="B989" s="87">
        <f t="shared" si="43"/>
        <v>14</v>
      </c>
      <c r="C989" s="73">
        <f t="shared" si="42"/>
        <v>100</v>
      </c>
    </row>
    <row r="990" spans="1:3">
      <c r="A990" s="88">
        <v>39309</v>
      </c>
      <c r="B990" s="87">
        <f t="shared" si="43"/>
        <v>15</v>
      </c>
      <c r="C990" s="73">
        <f t="shared" si="42"/>
        <v>100</v>
      </c>
    </row>
    <row r="991" spans="1:3">
      <c r="A991" s="88">
        <v>39310</v>
      </c>
      <c r="B991" s="87">
        <f t="shared" si="43"/>
        <v>16</v>
      </c>
      <c r="C991" s="73">
        <f t="shared" si="42"/>
        <v>100</v>
      </c>
    </row>
    <row r="992" spans="1:3">
      <c r="A992" s="88">
        <v>39311</v>
      </c>
      <c r="B992" s="87">
        <f t="shared" si="43"/>
        <v>17</v>
      </c>
      <c r="C992" s="73">
        <f t="shared" si="42"/>
        <v>100</v>
      </c>
    </row>
    <row r="993" spans="1:3">
      <c r="A993" s="88">
        <v>39312</v>
      </c>
      <c r="B993" s="87">
        <f t="shared" si="43"/>
        <v>18</v>
      </c>
      <c r="C993" s="73">
        <f t="shared" si="42"/>
        <v>100</v>
      </c>
    </row>
    <row r="994" spans="1:3">
      <c r="A994" s="88">
        <v>39313</v>
      </c>
      <c r="B994" s="87">
        <f t="shared" si="43"/>
        <v>19</v>
      </c>
      <c r="C994" s="73">
        <f t="shared" si="42"/>
        <v>100</v>
      </c>
    </row>
    <row r="995" spans="1:3">
      <c r="A995" s="88">
        <v>39314</v>
      </c>
      <c r="B995" s="87">
        <f t="shared" si="43"/>
        <v>20</v>
      </c>
      <c r="C995" s="73">
        <f t="shared" si="42"/>
        <v>100</v>
      </c>
    </row>
    <row r="996" spans="1:3">
      <c r="A996" s="88">
        <v>39315</v>
      </c>
      <c r="B996" s="87">
        <f t="shared" si="43"/>
        <v>21</v>
      </c>
      <c r="C996" s="73">
        <f t="shared" si="42"/>
        <v>100</v>
      </c>
    </row>
    <row r="997" spans="1:3">
      <c r="A997" s="88">
        <v>39316</v>
      </c>
      <c r="B997" s="87">
        <f t="shared" si="43"/>
        <v>22</v>
      </c>
      <c r="C997" s="73">
        <f t="shared" si="42"/>
        <v>100</v>
      </c>
    </row>
    <row r="998" spans="1:3">
      <c r="A998" s="88">
        <v>39317</v>
      </c>
      <c r="B998" s="87">
        <f t="shared" si="43"/>
        <v>23</v>
      </c>
      <c r="C998" s="73">
        <f t="shared" si="42"/>
        <v>100</v>
      </c>
    </row>
    <row r="999" spans="1:3">
      <c r="A999" s="88">
        <v>39318</v>
      </c>
      <c r="B999" s="87">
        <f t="shared" si="43"/>
        <v>24</v>
      </c>
      <c r="C999" s="73">
        <f t="shared" si="42"/>
        <v>100</v>
      </c>
    </row>
    <row r="1000" spans="1:3">
      <c r="A1000" s="88">
        <v>39319</v>
      </c>
      <c r="B1000" s="87">
        <f t="shared" si="43"/>
        <v>25</v>
      </c>
      <c r="C1000" s="73">
        <f t="shared" si="42"/>
        <v>100</v>
      </c>
    </row>
    <row r="1001" spans="1:3">
      <c r="A1001" s="88">
        <v>39320</v>
      </c>
      <c r="B1001" s="87">
        <f t="shared" si="43"/>
        <v>26</v>
      </c>
      <c r="C1001" s="73">
        <f t="shared" si="42"/>
        <v>100</v>
      </c>
    </row>
    <row r="1002" spans="1:3">
      <c r="A1002" s="88">
        <v>39321</v>
      </c>
      <c r="B1002" s="87">
        <f t="shared" si="43"/>
        <v>27</v>
      </c>
      <c r="C1002" s="73">
        <f t="shared" si="42"/>
        <v>100</v>
      </c>
    </row>
    <row r="1003" spans="1:3">
      <c r="A1003" s="88">
        <v>39322</v>
      </c>
      <c r="B1003" s="91">
        <f t="shared" si="43"/>
        <v>28</v>
      </c>
      <c r="C1003" s="73">
        <f t="shared" si="42"/>
        <v>100</v>
      </c>
    </row>
    <row r="1004" spans="1:3">
      <c r="A1004" s="88">
        <v>39323</v>
      </c>
      <c r="B1004" s="91">
        <f t="shared" si="43"/>
        <v>29</v>
      </c>
      <c r="C1004" s="73">
        <f t="shared" si="42"/>
        <v>100</v>
      </c>
    </row>
    <row r="1005" spans="1:3">
      <c r="A1005" s="88">
        <v>39324</v>
      </c>
      <c r="B1005" s="91">
        <f t="shared" si="43"/>
        <v>30</v>
      </c>
      <c r="C1005" s="73">
        <f t="shared" si="42"/>
        <v>100</v>
      </c>
    </row>
    <row r="1006" spans="1:3">
      <c r="A1006" s="88">
        <v>39325</v>
      </c>
      <c r="B1006" s="91">
        <f t="shared" si="43"/>
        <v>31</v>
      </c>
      <c r="C1006" s="73">
        <f t="shared" si="42"/>
        <v>100</v>
      </c>
    </row>
    <row r="1007" spans="1:3">
      <c r="A1007" s="88">
        <v>39326</v>
      </c>
      <c r="B1007" s="91">
        <f t="shared" si="43"/>
        <v>1</v>
      </c>
      <c r="C1007" s="73">
        <f t="shared" si="42"/>
        <v>100</v>
      </c>
    </row>
    <row r="1008" spans="1:3">
      <c r="A1008" s="88">
        <v>39327</v>
      </c>
      <c r="B1008" s="91">
        <f t="shared" si="43"/>
        <v>2</v>
      </c>
      <c r="C1008" s="73">
        <f t="shared" si="42"/>
        <v>100</v>
      </c>
    </row>
    <row r="1009" spans="1:3">
      <c r="A1009" s="88">
        <v>39328</v>
      </c>
      <c r="B1009" s="91">
        <f t="shared" si="43"/>
        <v>3</v>
      </c>
      <c r="C1009" s="73">
        <f t="shared" si="42"/>
        <v>100</v>
      </c>
    </row>
    <row r="1010" spans="1:3">
      <c r="A1010" s="88">
        <v>39329</v>
      </c>
      <c r="B1010" s="91">
        <f t="shared" si="43"/>
        <v>4</v>
      </c>
      <c r="C1010" s="73">
        <f t="shared" si="42"/>
        <v>100</v>
      </c>
    </row>
    <row r="1011" spans="1:3">
      <c r="A1011" s="88">
        <v>39330</v>
      </c>
      <c r="B1011" s="91">
        <f t="shared" si="43"/>
        <v>5</v>
      </c>
      <c r="C1011" s="73">
        <f t="shared" si="42"/>
        <v>100</v>
      </c>
    </row>
    <row r="1012" spans="1:3">
      <c r="A1012" s="88">
        <v>39331</v>
      </c>
      <c r="B1012" s="91">
        <f t="shared" si="43"/>
        <v>6</v>
      </c>
      <c r="C1012" s="73">
        <f t="shared" si="42"/>
        <v>100</v>
      </c>
    </row>
    <row r="1013" spans="1:3">
      <c r="A1013" s="88">
        <v>39332</v>
      </c>
      <c r="B1013" s="91">
        <f t="shared" si="43"/>
        <v>7</v>
      </c>
      <c r="C1013" s="73">
        <f t="shared" si="42"/>
        <v>100</v>
      </c>
    </row>
    <row r="1014" spans="1:3">
      <c r="A1014" s="88">
        <v>39333</v>
      </c>
      <c r="B1014" s="91">
        <f t="shared" si="43"/>
        <v>8</v>
      </c>
      <c r="C1014" s="73">
        <f t="shared" si="42"/>
        <v>100</v>
      </c>
    </row>
    <row r="1015" spans="1:3">
      <c r="A1015" s="88">
        <v>39334</v>
      </c>
      <c r="B1015" s="91">
        <f t="shared" si="43"/>
        <v>9</v>
      </c>
      <c r="C1015" s="73">
        <f t="shared" si="42"/>
        <v>100</v>
      </c>
    </row>
    <row r="1016" spans="1:3">
      <c r="A1016" s="88">
        <v>39335</v>
      </c>
      <c r="B1016" s="91">
        <f t="shared" si="43"/>
        <v>10</v>
      </c>
      <c r="C1016" s="73">
        <f t="shared" si="42"/>
        <v>100</v>
      </c>
    </row>
    <row r="1017" spans="1:3">
      <c r="A1017" s="88">
        <v>39336</v>
      </c>
      <c r="B1017" s="91">
        <f t="shared" si="43"/>
        <v>11</v>
      </c>
      <c r="C1017" s="73">
        <f t="shared" si="42"/>
        <v>100</v>
      </c>
    </row>
    <row r="1018" spans="1:3">
      <c r="A1018" s="90">
        <v>39337</v>
      </c>
      <c r="B1018" s="91">
        <f t="shared" si="43"/>
        <v>12</v>
      </c>
      <c r="C1018" s="73">
        <f t="shared" si="42"/>
        <v>100</v>
      </c>
    </row>
    <row r="1019" spans="1:3">
      <c r="A1019" s="90">
        <v>39338</v>
      </c>
      <c r="B1019" s="91">
        <f t="shared" si="43"/>
        <v>13</v>
      </c>
      <c r="C1019" s="73">
        <f t="shared" si="42"/>
        <v>100</v>
      </c>
    </row>
    <row r="1020" spans="1:3">
      <c r="A1020" s="90">
        <v>39339</v>
      </c>
      <c r="B1020" s="91">
        <f t="shared" si="43"/>
        <v>14</v>
      </c>
      <c r="C1020" s="73">
        <f t="shared" si="42"/>
        <v>100</v>
      </c>
    </row>
    <row r="1021" spans="1:3">
      <c r="A1021" s="90">
        <v>39340</v>
      </c>
      <c r="B1021" s="91">
        <f t="shared" si="43"/>
        <v>15</v>
      </c>
      <c r="C1021" s="73">
        <f t="shared" si="42"/>
        <v>100</v>
      </c>
    </row>
    <row r="1022" spans="1:3">
      <c r="A1022" s="90">
        <v>39341</v>
      </c>
      <c r="B1022" s="91">
        <f t="shared" si="43"/>
        <v>16</v>
      </c>
      <c r="C1022" s="73">
        <f t="shared" si="42"/>
        <v>100</v>
      </c>
    </row>
    <row r="1023" spans="1:3">
      <c r="A1023" s="90">
        <v>39342</v>
      </c>
      <c r="B1023" s="91">
        <f t="shared" si="43"/>
        <v>17</v>
      </c>
      <c r="C1023" s="73">
        <f t="shared" si="42"/>
        <v>100</v>
      </c>
    </row>
    <row r="1024" spans="1:3">
      <c r="A1024" s="90">
        <v>39343</v>
      </c>
      <c r="B1024" s="91">
        <f t="shared" si="43"/>
        <v>18</v>
      </c>
      <c r="C1024" s="73">
        <f t="shared" si="42"/>
        <v>100</v>
      </c>
    </row>
    <row r="1025" spans="1:3">
      <c r="A1025" s="90">
        <v>39344</v>
      </c>
      <c r="B1025" s="91">
        <f t="shared" si="43"/>
        <v>19</v>
      </c>
      <c r="C1025" s="73">
        <f t="shared" si="42"/>
        <v>100</v>
      </c>
    </row>
    <row r="1026" spans="1:3">
      <c r="A1026" s="90">
        <v>39345</v>
      </c>
      <c r="B1026" s="91">
        <f t="shared" si="43"/>
        <v>20</v>
      </c>
      <c r="C1026" s="73">
        <f t="shared" si="42"/>
        <v>100</v>
      </c>
    </row>
    <row r="1027" spans="1:3">
      <c r="A1027" s="90">
        <v>39346</v>
      </c>
      <c r="B1027" s="91">
        <f t="shared" si="43"/>
        <v>21</v>
      </c>
      <c r="C1027" s="73">
        <f t="shared" si="42"/>
        <v>100</v>
      </c>
    </row>
    <row r="1028" spans="1:3">
      <c r="A1028" s="90">
        <v>39347</v>
      </c>
      <c r="B1028" s="91">
        <f t="shared" si="43"/>
        <v>22</v>
      </c>
      <c r="C1028" s="73">
        <f t="shared" ref="C1028:C1091" si="44">+C1027*(1+D1028)</f>
        <v>100</v>
      </c>
    </row>
    <row r="1029" spans="1:3">
      <c r="A1029" s="90">
        <v>39348</v>
      </c>
      <c r="B1029" s="91">
        <f t="shared" si="43"/>
        <v>23</v>
      </c>
      <c r="C1029" s="73">
        <f t="shared" si="44"/>
        <v>100</v>
      </c>
    </row>
    <row r="1030" spans="1:3">
      <c r="A1030" s="90">
        <v>39349</v>
      </c>
      <c r="B1030" s="91">
        <f t="shared" si="43"/>
        <v>24</v>
      </c>
      <c r="C1030" s="73">
        <f t="shared" si="44"/>
        <v>100</v>
      </c>
    </row>
    <row r="1031" spans="1:3">
      <c r="A1031" s="90">
        <v>39350</v>
      </c>
      <c r="B1031" s="91">
        <f t="shared" si="43"/>
        <v>25</v>
      </c>
      <c r="C1031" s="73">
        <f t="shared" si="44"/>
        <v>100</v>
      </c>
    </row>
    <row r="1032" spans="1:3">
      <c r="A1032" s="90">
        <v>39351</v>
      </c>
      <c r="B1032" s="91">
        <f t="shared" si="43"/>
        <v>26</v>
      </c>
      <c r="C1032" s="73">
        <f t="shared" si="44"/>
        <v>100</v>
      </c>
    </row>
    <row r="1033" spans="1:3">
      <c r="A1033" s="90">
        <v>39352</v>
      </c>
      <c r="B1033" s="91">
        <f t="shared" si="43"/>
        <v>27</v>
      </c>
      <c r="C1033" s="73">
        <f t="shared" si="44"/>
        <v>100</v>
      </c>
    </row>
    <row r="1034" spans="1:3">
      <c r="A1034" s="90">
        <v>39353</v>
      </c>
      <c r="B1034" s="89">
        <f t="shared" si="43"/>
        <v>28</v>
      </c>
      <c r="C1034" s="73">
        <f t="shared" si="44"/>
        <v>100</v>
      </c>
    </row>
    <row r="1035" spans="1:3">
      <c r="A1035" s="90">
        <v>39354</v>
      </c>
      <c r="B1035" s="89">
        <f t="shared" si="43"/>
        <v>29</v>
      </c>
      <c r="C1035" s="73">
        <f t="shared" si="44"/>
        <v>100</v>
      </c>
    </row>
    <row r="1036" spans="1:3">
      <c r="A1036" s="90">
        <v>39355</v>
      </c>
      <c r="B1036" s="89">
        <f t="shared" si="43"/>
        <v>30</v>
      </c>
      <c r="C1036" s="73">
        <f t="shared" si="44"/>
        <v>100</v>
      </c>
    </row>
    <row r="1037" spans="1:3">
      <c r="A1037" s="90">
        <v>39356</v>
      </c>
      <c r="B1037" s="89">
        <f t="shared" si="43"/>
        <v>1</v>
      </c>
      <c r="C1037" s="73">
        <f t="shared" si="44"/>
        <v>100</v>
      </c>
    </row>
    <row r="1038" spans="1:3">
      <c r="A1038" s="90">
        <v>39357</v>
      </c>
      <c r="B1038" s="89">
        <f t="shared" si="43"/>
        <v>2</v>
      </c>
      <c r="C1038" s="73">
        <f t="shared" si="44"/>
        <v>100</v>
      </c>
    </row>
    <row r="1039" spans="1:3">
      <c r="A1039" s="90">
        <v>39358</v>
      </c>
      <c r="B1039" s="89">
        <f t="shared" ref="B1039:B1102" si="45">DAY(A1039)</f>
        <v>3</v>
      </c>
      <c r="C1039" s="73">
        <f t="shared" si="44"/>
        <v>100</v>
      </c>
    </row>
    <row r="1040" spans="1:3">
      <c r="A1040" s="90">
        <v>39359</v>
      </c>
      <c r="B1040" s="89">
        <f t="shared" si="45"/>
        <v>4</v>
      </c>
      <c r="C1040" s="73">
        <f t="shared" si="44"/>
        <v>100</v>
      </c>
    </row>
    <row r="1041" spans="1:3">
      <c r="A1041" s="90">
        <v>39360</v>
      </c>
      <c r="B1041" s="89">
        <f t="shared" si="45"/>
        <v>5</v>
      </c>
      <c r="C1041" s="73">
        <f t="shared" si="44"/>
        <v>100</v>
      </c>
    </row>
    <row r="1042" spans="1:3">
      <c r="A1042" s="90">
        <v>39361</v>
      </c>
      <c r="B1042" s="89">
        <f t="shared" si="45"/>
        <v>6</v>
      </c>
      <c r="C1042" s="73">
        <f t="shared" si="44"/>
        <v>100</v>
      </c>
    </row>
    <row r="1043" spans="1:3">
      <c r="A1043" s="90">
        <v>39362</v>
      </c>
      <c r="B1043" s="89">
        <f t="shared" si="45"/>
        <v>7</v>
      </c>
      <c r="C1043" s="73">
        <f t="shared" si="44"/>
        <v>100</v>
      </c>
    </row>
    <row r="1044" spans="1:3">
      <c r="A1044" s="90">
        <v>39363</v>
      </c>
      <c r="B1044" s="89">
        <f t="shared" si="45"/>
        <v>8</v>
      </c>
      <c r="C1044" s="73">
        <f t="shared" si="44"/>
        <v>100</v>
      </c>
    </row>
    <row r="1045" spans="1:3">
      <c r="A1045" s="90">
        <v>39364</v>
      </c>
      <c r="B1045" s="89">
        <f t="shared" si="45"/>
        <v>9</v>
      </c>
      <c r="C1045" s="73">
        <f t="shared" si="44"/>
        <v>100</v>
      </c>
    </row>
    <row r="1046" spans="1:3">
      <c r="A1046" s="90">
        <v>39365</v>
      </c>
      <c r="B1046" s="89">
        <f t="shared" si="45"/>
        <v>10</v>
      </c>
      <c r="C1046" s="73">
        <f t="shared" si="44"/>
        <v>100</v>
      </c>
    </row>
    <row r="1047" spans="1:3">
      <c r="A1047" s="90">
        <v>39366</v>
      </c>
      <c r="B1047" s="89">
        <f t="shared" si="45"/>
        <v>11</v>
      </c>
      <c r="C1047" s="73">
        <f t="shared" si="44"/>
        <v>100</v>
      </c>
    </row>
    <row r="1048" spans="1:3">
      <c r="A1048" s="88">
        <v>39367</v>
      </c>
      <c r="B1048" s="89">
        <f t="shared" si="45"/>
        <v>12</v>
      </c>
      <c r="C1048" s="73">
        <f t="shared" si="44"/>
        <v>100</v>
      </c>
    </row>
    <row r="1049" spans="1:3">
      <c r="A1049" s="88">
        <v>39368</v>
      </c>
      <c r="B1049" s="89">
        <f t="shared" si="45"/>
        <v>13</v>
      </c>
      <c r="C1049" s="73">
        <f t="shared" si="44"/>
        <v>100</v>
      </c>
    </row>
    <row r="1050" spans="1:3">
      <c r="A1050" s="88">
        <v>39369</v>
      </c>
      <c r="B1050" s="89">
        <f t="shared" si="45"/>
        <v>14</v>
      </c>
      <c r="C1050" s="73">
        <f t="shared" si="44"/>
        <v>100</v>
      </c>
    </row>
    <row r="1051" spans="1:3">
      <c r="A1051" s="88">
        <v>39370</v>
      </c>
      <c r="B1051" s="89">
        <f t="shared" si="45"/>
        <v>15</v>
      </c>
      <c r="C1051" s="73">
        <f t="shared" si="44"/>
        <v>100</v>
      </c>
    </row>
    <row r="1052" spans="1:3">
      <c r="A1052" s="88">
        <v>39371</v>
      </c>
      <c r="B1052" s="89">
        <f t="shared" si="45"/>
        <v>16</v>
      </c>
      <c r="C1052" s="73">
        <f t="shared" si="44"/>
        <v>100</v>
      </c>
    </row>
    <row r="1053" spans="1:3">
      <c r="A1053" s="88">
        <v>39372</v>
      </c>
      <c r="B1053" s="89">
        <f t="shared" si="45"/>
        <v>17</v>
      </c>
      <c r="C1053" s="73">
        <f t="shared" si="44"/>
        <v>100</v>
      </c>
    </row>
    <row r="1054" spans="1:3">
      <c r="A1054" s="88">
        <v>39373</v>
      </c>
      <c r="B1054" s="89">
        <f t="shared" si="45"/>
        <v>18</v>
      </c>
      <c r="C1054" s="73">
        <f t="shared" si="44"/>
        <v>100</v>
      </c>
    </row>
    <row r="1055" spans="1:3">
      <c r="A1055" s="88">
        <v>39374</v>
      </c>
      <c r="B1055" s="89">
        <f t="shared" si="45"/>
        <v>19</v>
      </c>
      <c r="C1055" s="73">
        <f t="shared" si="44"/>
        <v>100</v>
      </c>
    </row>
    <row r="1056" spans="1:3">
      <c r="A1056" s="88">
        <v>39375</v>
      </c>
      <c r="B1056" s="89">
        <f t="shared" si="45"/>
        <v>20</v>
      </c>
      <c r="C1056" s="73">
        <f t="shared" si="44"/>
        <v>100</v>
      </c>
    </row>
    <row r="1057" spans="1:3">
      <c r="A1057" s="88">
        <v>39376</v>
      </c>
      <c r="B1057" s="89">
        <f t="shared" si="45"/>
        <v>21</v>
      </c>
      <c r="C1057" s="73">
        <f t="shared" si="44"/>
        <v>100</v>
      </c>
    </row>
    <row r="1058" spans="1:3">
      <c r="A1058" s="88">
        <v>39377</v>
      </c>
      <c r="B1058" s="89">
        <f t="shared" si="45"/>
        <v>22</v>
      </c>
      <c r="C1058" s="73">
        <f t="shared" si="44"/>
        <v>100</v>
      </c>
    </row>
    <row r="1059" spans="1:3">
      <c r="A1059" s="88">
        <v>39378</v>
      </c>
      <c r="B1059" s="89">
        <f t="shared" si="45"/>
        <v>23</v>
      </c>
      <c r="C1059" s="73">
        <f t="shared" si="44"/>
        <v>100</v>
      </c>
    </row>
    <row r="1060" spans="1:3">
      <c r="A1060" s="88">
        <v>39379</v>
      </c>
      <c r="B1060" s="89">
        <f t="shared" si="45"/>
        <v>24</v>
      </c>
      <c r="C1060" s="73">
        <f t="shared" si="44"/>
        <v>100</v>
      </c>
    </row>
    <row r="1061" spans="1:3">
      <c r="A1061" s="88">
        <v>39380</v>
      </c>
      <c r="B1061" s="89">
        <f t="shared" si="45"/>
        <v>25</v>
      </c>
      <c r="C1061" s="73">
        <f t="shared" si="44"/>
        <v>100</v>
      </c>
    </row>
    <row r="1062" spans="1:3">
      <c r="A1062" s="88">
        <v>39381</v>
      </c>
      <c r="B1062" s="89">
        <f t="shared" si="45"/>
        <v>26</v>
      </c>
      <c r="C1062" s="73">
        <f t="shared" si="44"/>
        <v>100</v>
      </c>
    </row>
    <row r="1063" spans="1:3">
      <c r="A1063" s="88">
        <v>39382</v>
      </c>
      <c r="B1063" s="87">
        <f t="shared" si="45"/>
        <v>27</v>
      </c>
      <c r="C1063" s="73">
        <f t="shared" si="44"/>
        <v>100</v>
      </c>
    </row>
    <row r="1064" spans="1:3">
      <c r="A1064" s="88">
        <v>39383</v>
      </c>
      <c r="B1064" s="87">
        <f t="shared" si="45"/>
        <v>28</v>
      </c>
      <c r="C1064" s="73">
        <f t="shared" si="44"/>
        <v>100</v>
      </c>
    </row>
    <row r="1065" spans="1:3">
      <c r="A1065" s="88">
        <v>39384</v>
      </c>
      <c r="B1065" s="87">
        <f t="shared" si="45"/>
        <v>29</v>
      </c>
      <c r="C1065" s="73">
        <f t="shared" si="44"/>
        <v>100</v>
      </c>
    </row>
    <row r="1066" spans="1:3">
      <c r="A1066" s="88">
        <v>39385</v>
      </c>
      <c r="B1066" s="87">
        <f t="shared" si="45"/>
        <v>30</v>
      </c>
      <c r="C1066" s="73">
        <f t="shared" si="44"/>
        <v>100</v>
      </c>
    </row>
    <row r="1067" spans="1:3">
      <c r="A1067" s="88">
        <v>39386</v>
      </c>
      <c r="B1067" s="87">
        <f t="shared" si="45"/>
        <v>31</v>
      </c>
      <c r="C1067" s="73">
        <f t="shared" si="44"/>
        <v>100</v>
      </c>
    </row>
    <row r="1068" spans="1:3">
      <c r="A1068" s="88">
        <v>39387</v>
      </c>
      <c r="B1068" s="87">
        <f t="shared" si="45"/>
        <v>1</v>
      </c>
      <c r="C1068" s="73">
        <f t="shared" si="44"/>
        <v>100</v>
      </c>
    </row>
    <row r="1069" spans="1:3">
      <c r="A1069" s="88">
        <v>39388</v>
      </c>
      <c r="B1069" s="87">
        <f t="shared" si="45"/>
        <v>2</v>
      </c>
      <c r="C1069" s="73">
        <f t="shared" si="44"/>
        <v>100</v>
      </c>
    </row>
    <row r="1070" spans="1:3">
      <c r="A1070" s="88">
        <v>39389</v>
      </c>
      <c r="B1070" s="87">
        <f t="shared" si="45"/>
        <v>3</v>
      </c>
      <c r="C1070" s="73">
        <f t="shared" si="44"/>
        <v>100</v>
      </c>
    </row>
    <row r="1071" spans="1:3">
      <c r="A1071" s="88">
        <v>39390</v>
      </c>
      <c r="B1071" s="87">
        <f t="shared" si="45"/>
        <v>4</v>
      </c>
      <c r="C1071" s="73">
        <f t="shared" si="44"/>
        <v>100</v>
      </c>
    </row>
    <row r="1072" spans="1:3">
      <c r="A1072" s="88">
        <v>39391</v>
      </c>
      <c r="B1072" s="87">
        <f t="shared" si="45"/>
        <v>5</v>
      </c>
      <c r="C1072" s="73">
        <f t="shared" si="44"/>
        <v>100</v>
      </c>
    </row>
    <row r="1073" spans="1:3">
      <c r="A1073" s="88">
        <v>39392</v>
      </c>
      <c r="B1073" s="87">
        <f t="shared" si="45"/>
        <v>6</v>
      </c>
      <c r="C1073" s="73">
        <f t="shared" si="44"/>
        <v>100</v>
      </c>
    </row>
    <row r="1074" spans="1:3">
      <c r="A1074" s="88">
        <v>39393</v>
      </c>
      <c r="B1074" s="87">
        <f t="shared" si="45"/>
        <v>7</v>
      </c>
      <c r="C1074" s="73">
        <f t="shared" si="44"/>
        <v>100</v>
      </c>
    </row>
    <row r="1075" spans="1:3">
      <c r="A1075" s="88">
        <v>39394</v>
      </c>
      <c r="B1075" s="87">
        <f t="shared" si="45"/>
        <v>8</v>
      </c>
      <c r="C1075" s="73">
        <f t="shared" si="44"/>
        <v>100</v>
      </c>
    </row>
    <row r="1076" spans="1:3">
      <c r="A1076" s="88">
        <v>39395</v>
      </c>
      <c r="B1076" s="87">
        <f t="shared" si="45"/>
        <v>9</v>
      </c>
      <c r="C1076" s="73">
        <f t="shared" si="44"/>
        <v>100</v>
      </c>
    </row>
    <row r="1077" spans="1:3">
      <c r="A1077" s="88">
        <v>39396</v>
      </c>
      <c r="B1077" s="87">
        <f t="shared" si="45"/>
        <v>10</v>
      </c>
      <c r="C1077" s="73">
        <f t="shared" si="44"/>
        <v>100</v>
      </c>
    </row>
    <row r="1078" spans="1:3">
      <c r="A1078" s="88">
        <v>39397</v>
      </c>
      <c r="B1078" s="87">
        <f t="shared" si="45"/>
        <v>11</v>
      </c>
      <c r="C1078" s="73">
        <f t="shared" si="44"/>
        <v>100</v>
      </c>
    </row>
    <row r="1079" spans="1:3">
      <c r="A1079" s="88">
        <v>39398</v>
      </c>
      <c r="B1079" s="87">
        <f t="shared" si="45"/>
        <v>12</v>
      </c>
      <c r="C1079" s="73">
        <f t="shared" si="44"/>
        <v>100</v>
      </c>
    </row>
    <row r="1080" spans="1:3">
      <c r="A1080" s="90">
        <v>39399</v>
      </c>
      <c r="B1080" s="87">
        <f t="shared" si="45"/>
        <v>13</v>
      </c>
      <c r="C1080" s="73">
        <f t="shared" si="44"/>
        <v>100</v>
      </c>
    </row>
    <row r="1081" spans="1:3">
      <c r="A1081" s="90">
        <v>39400</v>
      </c>
      <c r="B1081" s="87">
        <f t="shared" si="45"/>
        <v>14</v>
      </c>
      <c r="C1081" s="73">
        <f t="shared" si="44"/>
        <v>100</v>
      </c>
    </row>
    <row r="1082" spans="1:3">
      <c r="A1082" s="90">
        <v>39401</v>
      </c>
      <c r="B1082" s="87">
        <f t="shared" si="45"/>
        <v>15</v>
      </c>
      <c r="C1082" s="73">
        <f t="shared" si="44"/>
        <v>100</v>
      </c>
    </row>
    <row r="1083" spans="1:3">
      <c r="A1083" s="90">
        <v>39402</v>
      </c>
      <c r="B1083" s="87">
        <f t="shared" si="45"/>
        <v>16</v>
      </c>
      <c r="C1083" s="73">
        <f t="shared" si="44"/>
        <v>100</v>
      </c>
    </row>
    <row r="1084" spans="1:3">
      <c r="A1084" s="90">
        <v>39403</v>
      </c>
      <c r="B1084" s="87">
        <f t="shared" si="45"/>
        <v>17</v>
      </c>
      <c r="C1084" s="73">
        <f t="shared" si="44"/>
        <v>100</v>
      </c>
    </row>
    <row r="1085" spans="1:3">
      <c r="A1085" s="90">
        <v>39404</v>
      </c>
      <c r="B1085" s="87">
        <f t="shared" si="45"/>
        <v>18</v>
      </c>
      <c r="C1085" s="73">
        <f t="shared" si="44"/>
        <v>100</v>
      </c>
    </row>
    <row r="1086" spans="1:3">
      <c r="A1086" s="90">
        <v>39405</v>
      </c>
      <c r="B1086" s="87">
        <f t="shared" si="45"/>
        <v>19</v>
      </c>
      <c r="C1086" s="73">
        <f t="shared" si="44"/>
        <v>100</v>
      </c>
    </row>
    <row r="1087" spans="1:3">
      <c r="A1087" s="90">
        <v>39406</v>
      </c>
      <c r="B1087" s="87">
        <f t="shared" si="45"/>
        <v>20</v>
      </c>
      <c r="C1087" s="73">
        <f t="shared" si="44"/>
        <v>100</v>
      </c>
    </row>
    <row r="1088" spans="1:3">
      <c r="A1088" s="90">
        <v>39407</v>
      </c>
      <c r="B1088" s="87">
        <f t="shared" si="45"/>
        <v>21</v>
      </c>
      <c r="C1088" s="73">
        <f t="shared" si="44"/>
        <v>100</v>
      </c>
    </row>
    <row r="1089" spans="1:3">
      <c r="A1089" s="90">
        <v>39408</v>
      </c>
      <c r="B1089" s="87">
        <f t="shared" si="45"/>
        <v>22</v>
      </c>
      <c r="C1089" s="73">
        <f t="shared" si="44"/>
        <v>100</v>
      </c>
    </row>
    <row r="1090" spans="1:3">
      <c r="A1090" s="90">
        <v>39409</v>
      </c>
      <c r="B1090" s="87">
        <f t="shared" si="45"/>
        <v>23</v>
      </c>
      <c r="C1090" s="73">
        <f t="shared" si="44"/>
        <v>100</v>
      </c>
    </row>
    <row r="1091" spans="1:3">
      <c r="A1091" s="90">
        <v>39410</v>
      </c>
      <c r="B1091" s="87">
        <f t="shared" si="45"/>
        <v>24</v>
      </c>
      <c r="C1091" s="73">
        <f t="shared" si="44"/>
        <v>100</v>
      </c>
    </row>
    <row r="1092" spans="1:3">
      <c r="A1092" s="90">
        <v>39411</v>
      </c>
      <c r="B1092" s="87">
        <f t="shared" si="45"/>
        <v>25</v>
      </c>
      <c r="C1092" s="73">
        <f t="shared" ref="C1092:C1155" si="46">+C1091*(1+D1092)</f>
        <v>100</v>
      </c>
    </row>
    <row r="1093" spans="1:3">
      <c r="A1093" s="90">
        <v>39412</v>
      </c>
      <c r="B1093" s="87">
        <f t="shared" si="45"/>
        <v>26</v>
      </c>
      <c r="C1093" s="73">
        <f t="shared" si="46"/>
        <v>100</v>
      </c>
    </row>
    <row r="1094" spans="1:3">
      <c r="A1094" s="90">
        <v>39413</v>
      </c>
      <c r="B1094" s="89">
        <f t="shared" si="45"/>
        <v>27</v>
      </c>
      <c r="C1094" s="73">
        <f t="shared" si="46"/>
        <v>100</v>
      </c>
    </row>
    <row r="1095" spans="1:3">
      <c r="A1095" s="90">
        <v>39414</v>
      </c>
      <c r="B1095" s="89">
        <f t="shared" si="45"/>
        <v>28</v>
      </c>
      <c r="C1095" s="73">
        <f t="shared" si="46"/>
        <v>100</v>
      </c>
    </row>
    <row r="1096" spans="1:3">
      <c r="A1096" s="90">
        <v>39415</v>
      </c>
      <c r="B1096" s="89">
        <f t="shared" si="45"/>
        <v>29</v>
      </c>
      <c r="C1096" s="73">
        <f t="shared" si="46"/>
        <v>100</v>
      </c>
    </row>
    <row r="1097" spans="1:3">
      <c r="A1097" s="90">
        <v>39416</v>
      </c>
      <c r="B1097" s="89">
        <f t="shared" si="45"/>
        <v>30</v>
      </c>
      <c r="C1097" s="73">
        <f t="shared" si="46"/>
        <v>100</v>
      </c>
    </row>
    <row r="1098" spans="1:3">
      <c r="A1098" s="90">
        <v>39417</v>
      </c>
      <c r="B1098" s="89">
        <f t="shared" si="45"/>
        <v>1</v>
      </c>
      <c r="C1098" s="73">
        <f t="shared" si="46"/>
        <v>100</v>
      </c>
    </row>
    <row r="1099" spans="1:3">
      <c r="A1099" s="90">
        <v>39418</v>
      </c>
      <c r="B1099" s="89">
        <f t="shared" si="45"/>
        <v>2</v>
      </c>
      <c r="C1099" s="73">
        <f t="shared" si="46"/>
        <v>100</v>
      </c>
    </row>
    <row r="1100" spans="1:3">
      <c r="A1100" s="90">
        <v>39419</v>
      </c>
      <c r="B1100" s="89">
        <f t="shared" si="45"/>
        <v>3</v>
      </c>
      <c r="C1100" s="73">
        <f t="shared" si="46"/>
        <v>100</v>
      </c>
    </row>
    <row r="1101" spans="1:3">
      <c r="A1101" s="90">
        <v>39420</v>
      </c>
      <c r="B1101" s="89">
        <f t="shared" si="45"/>
        <v>4</v>
      </c>
      <c r="C1101" s="73">
        <f t="shared" si="46"/>
        <v>100</v>
      </c>
    </row>
    <row r="1102" spans="1:3">
      <c r="A1102" s="90">
        <v>39421</v>
      </c>
      <c r="B1102" s="89">
        <f t="shared" si="45"/>
        <v>5</v>
      </c>
      <c r="C1102" s="73">
        <f t="shared" si="46"/>
        <v>100</v>
      </c>
    </row>
    <row r="1103" spans="1:3">
      <c r="A1103" s="90">
        <v>39422</v>
      </c>
      <c r="B1103" s="89">
        <f t="shared" ref="B1103:B1166" si="47">DAY(A1103)</f>
        <v>6</v>
      </c>
      <c r="C1103" s="73">
        <f t="shared" si="46"/>
        <v>100</v>
      </c>
    </row>
    <row r="1104" spans="1:3">
      <c r="A1104" s="90">
        <v>39423</v>
      </c>
      <c r="B1104" s="89">
        <f t="shared" si="47"/>
        <v>7</v>
      </c>
      <c r="C1104" s="73">
        <f t="shared" si="46"/>
        <v>100</v>
      </c>
    </row>
    <row r="1105" spans="1:3">
      <c r="A1105" s="90">
        <v>39424</v>
      </c>
      <c r="B1105" s="89">
        <f t="shared" si="47"/>
        <v>8</v>
      </c>
      <c r="C1105" s="73">
        <f t="shared" si="46"/>
        <v>100</v>
      </c>
    </row>
    <row r="1106" spans="1:3">
      <c r="A1106" s="90">
        <v>39425</v>
      </c>
      <c r="B1106" s="89">
        <f t="shared" si="47"/>
        <v>9</v>
      </c>
      <c r="C1106" s="73">
        <f t="shared" si="46"/>
        <v>100</v>
      </c>
    </row>
    <row r="1107" spans="1:3">
      <c r="A1107" s="90">
        <v>39426</v>
      </c>
      <c r="B1107" s="89">
        <f t="shared" si="47"/>
        <v>10</v>
      </c>
      <c r="C1107" s="73">
        <f t="shared" si="46"/>
        <v>100</v>
      </c>
    </row>
    <row r="1108" spans="1:3">
      <c r="A1108" s="71">
        <v>39427</v>
      </c>
      <c r="B1108" s="89">
        <f t="shared" si="47"/>
        <v>11</v>
      </c>
      <c r="C1108" s="73">
        <f t="shared" si="46"/>
        <v>100</v>
      </c>
    </row>
    <row r="1109" spans="1:3">
      <c r="A1109" s="71">
        <v>39428</v>
      </c>
      <c r="B1109" s="89">
        <f t="shared" si="47"/>
        <v>12</v>
      </c>
      <c r="C1109" s="73">
        <f t="shared" si="46"/>
        <v>100</v>
      </c>
    </row>
    <row r="1110" spans="1:3">
      <c r="A1110" s="71">
        <v>39429</v>
      </c>
      <c r="B1110" s="89">
        <f t="shared" si="47"/>
        <v>13</v>
      </c>
      <c r="C1110" s="73">
        <f t="shared" si="46"/>
        <v>100</v>
      </c>
    </row>
    <row r="1111" spans="1:3">
      <c r="A1111" s="71">
        <v>39430</v>
      </c>
      <c r="B1111" s="89">
        <f t="shared" si="47"/>
        <v>14</v>
      </c>
      <c r="C1111" s="73">
        <f t="shared" si="46"/>
        <v>100</v>
      </c>
    </row>
    <row r="1112" spans="1:3">
      <c r="A1112" s="71">
        <v>39431</v>
      </c>
      <c r="B1112" s="89">
        <f t="shared" si="47"/>
        <v>15</v>
      </c>
      <c r="C1112" s="73">
        <f t="shared" si="46"/>
        <v>100</v>
      </c>
    </row>
    <row r="1113" spans="1:3">
      <c r="A1113" s="71">
        <v>39432</v>
      </c>
      <c r="B1113" s="89">
        <f t="shared" si="47"/>
        <v>16</v>
      </c>
      <c r="C1113" s="73">
        <f t="shared" si="46"/>
        <v>100</v>
      </c>
    </row>
    <row r="1114" spans="1:3">
      <c r="A1114" s="71">
        <v>39433</v>
      </c>
      <c r="B1114" s="89">
        <f t="shared" si="47"/>
        <v>17</v>
      </c>
      <c r="C1114" s="73">
        <f t="shared" si="46"/>
        <v>100</v>
      </c>
    </row>
    <row r="1115" spans="1:3">
      <c r="A1115" s="71">
        <v>39434</v>
      </c>
      <c r="B1115" s="89">
        <f t="shared" si="47"/>
        <v>18</v>
      </c>
      <c r="C1115" s="73">
        <f t="shared" si="46"/>
        <v>100</v>
      </c>
    </row>
    <row r="1116" spans="1:3">
      <c r="A1116" s="71">
        <v>39435</v>
      </c>
      <c r="B1116" s="89">
        <f t="shared" si="47"/>
        <v>19</v>
      </c>
      <c r="C1116" s="73">
        <f t="shared" si="46"/>
        <v>100</v>
      </c>
    </row>
    <row r="1117" spans="1:3">
      <c r="A1117" s="71">
        <v>39436</v>
      </c>
      <c r="B1117" s="89">
        <f t="shared" si="47"/>
        <v>20</v>
      </c>
      <c r="C1117" s="73">
        <f t="shared" si="46"/>
        <v>100</v>
      </c>
    </row>
    <row r="1118" spans="1:3">
      <c r="A1118" s="71">
        <v>39437</v>
      </c>
      <c r="B1118" s="89">
        <f t="shared" si="47"/>
        <v>21</v>
      </c>
      <c r="C1118" s="73">
        <f t="shared" si="46"/>
        <v>100</v>
      </c>
    </row>
    <row r="1119" spans="1:3">
      <c r="A1119" s="71">
        <v>39438</v>
      </c>
      <c r="B1119" s="89">
        <f t="shared" si="47"/>
        <v>22</v>
      </c>
      <c r="C1119" s="73">
        <f t="shared" si="46"/>
        <v>100</v>
      </c>
    </row>
    <row r="1120" spans="1:3">
      <c r="A1120" s="71">
        <v>39439</v>
      </c>
      <c r="B1120" s="89">
        <f t="shared" si="47"/>
        <v>23</v>
      </c>
      <c r="C1120" s="73">
        <f t="shared" si="46"/>
        <v>100</v>
      </c>
    </row>
    <row r="1121" spans="1:3">
      <c r="A1121" s="71">
        <v>39440</v>
      </c>
      <c r="B1121" s="89">
        <f t="shared" si="47"/>
        <v>24</v>
      </c>
      <c r="C1121" s="73">
        <f t="shared" si="46"/>
        <v>100</v>
      </c>
    </row>
    <row r="1122" spans="1:3">
      <c r="A1122" s="71">
        <v>39441</v>
      </c>
      <c r="B1122" s="89">
        <f t="shared" si="47"/>
        <v>25</v>
      </c>
      <c r="C1122" s="73">
        <f t="shared" si="46"/>
        <v>100</v>
      </c>
    </row>
    <row r="1123" spans="1:3">
      <c r="A1123" s="71">
        <v>39442</v>
      </c>
      <c r="B1123" s="89">
        <f t="shared" si="47"/>
        <v>26</v>
      </c>
      <c r="C1123" s="73">
        <f t="shared" si="46"/>
        <v>100</v>
      </c>
    </row>
    <row r="1124" spans="1:3">
      <c r="A1124" s="71">
        <v>39443</v>
      </c>
      <c r="B1124" s="89">
        <f t="shared" si="47"/>
        <v>27</v>
      </c>
      <c r="C1124" s="73">
        <f t="shared" si="46"/>
        <v>100</v>
      </c>
    </row>
    <row r="1125" spans="1:3">
      <c r="A1125" s="71">
        <v>39444</v>
      </c>
      <c r="B1125" s="76">
        <f t="shared" si="47"/>
        <v>28</v>
      </c>
      <c r="C1125" s="73">
        <f t="shared" si="46"/>
        <v>100</v>
      </c>
    </row>
    <row r="1126" spans="1:3">
      <c r="A1126" s="71">
        <v>39445</v>
      </c>
      <c r="B1126" s="76">
        <f t="shared" si="47"/>
        <v>29</v>
      </c>
      <c r="C1126" s="73">
        <f t="shared" si="46"/>
        <v>100</v>
      </c>
    </row>
    <row r="1127" spans="1:3">
      <c r="A1127" s="71">
        <v>39446</v>
      </c>
      <c r="B1127" s="76">
        <f t="shared" si="47"/>
        <v>30</v>
      </c>
      <c r="C1127" s="73">
        <f t="shared" si="46"/>
        <v>100</v>
      </c>
    </row>
    <row r="1128" spans="1:3">
      <c r="A1128" s="71">
        <v>39447</v>
      </c>
      <c r="B1128" s="76">
        <f t="shared" si="47"/>
        <v>31</v>
      </c>
      <c r="C1128" s="73">
        <f t="shared" si="46"/>
        <v>100</v>
      </c>
    </row>
    <row r="1129" spans="1:3">
      <c r="A1129" s="71">
        <v>39448</v>
      </c>
      <c r="B1129" s="76">
        <f t="shared" si="47"/>
        <v>1</v>
      </c>
      <c r="C1129" s="73">
        <f t="shared" si="46"/>
        <v>100</v>
      </c>
    </row>
    <row r="1130" spans="1:3">
      <c r="A1130" s="71">
        <v>39449</v>
      </c>
      <c r="B1130" s="76">
        <f t="shared" si="47"/>
        <v>2</v>
      </c>
      <c r="C1130" s="73">
        <f t="shared" si="46"/>
        <v>100</v>
      </c>
    </row>
    <row r="1131" spans="1:3">
      <c r="A1131" s="71">
        <v>39450</v>
      </c>
      <c r="B1131" s="76">
        <f t="shared" si="47"/>
        <v>3</v>
      </c>
      <c r="C1131" s="73">
        <f t="shared" si="46"/>
        <v>100</v>
      </c>
    </row>
    <row r="1132" spans="1:3">
      <c r="A1132" s="71">
        <v>39451</v>
      </c>
      <c r="B1132" s="76">
        <f t="shared" si="47"/>
        <v>4</v>
      </c>
      <c r="C1132" s="73">
        <f t="shared" si="46"/>
        <v>100</v>
      </c>
    </row>
    <row r="1133" spans="1:3">
      <c r="A1133" s="71">
        <v>39452</v>
      </c>
      <c r="B1133" s="76">
        <f t="shared" si="47"/>
        <v>5</v>
      </c>
      <c r="C1133" s="73">
        <f t="shared" si="46"/>
        <v>100</v>
      </c>
    </row>
    <row r="1134" spans="1:3">
      <c r="A1134" s="71">
        <v>39453</v>
      </c>
      <c r="B1134" s="76">
        <f t="shared" si="47"/>
        <v>6</v>
      </c>
      <c r="C1134" s="73">
        <f t="shared" si="46"/>
        <v>100</v>
      </c>
    </row>
    <row r="1135" spans="1:3">
      <c r="A1135" s="71">
        <v>39454</v>
      </c>
      <c r="B1135" s="76">
        <f t="shared" si="47"/>
        <v>7</v>
      </c>
      <c r="C1135" s="73">
        <f t="shared" si="46"/>
        <v>100</v>
      </c>
    </row>
    <row r="1136" spans="1:3">
      <c r="A1136" s="71">
        <v>39455</v>
      </c>
      <c r="B1136" s="76">
        <f t="shared" si="47"/>
        <v>8</v>
      </c>
      <c r="C1136" s="73">
        <f t="shared" si="46"/>
        <v>100</v>
      </c>
    </row>
    <row r="1137" spans="1:3">
      <c r="A1137" s="71">
        <v>39456</v>
      </c>
      <c r="B1137" s="76">
        <f t="shared" si="47"/>
        <v>9</v>
      </c>
      <c r="C1137" s="73">
        <f t="shared" si="46"/>
        <v>100</v>
      </c>
    </row>
    <row r="1138" spans="1:3">
      <c r="A1138" s="71">
        <v>39457</v>
      </c>
      <c r="B1138" s="76">
        <f t="shared" si="47"/>
        <v>10</v>
      </c>
      <c r="C1138" s="73">
        <f t="shared" si="46"/>
        <v>100</v>
      </c>
    </row>
    <row r="1139" spans="1:3">
      <c r="A1139" s="71">
        <v>39458</v>
      </c>
      <c r="B1139" s="76">
        <f t="shared" si="47"/>
        <v>11</v>
      </c>
      <c r="C1139" s="73">
        <f t="shared" si="46"/>
        <v>100</v>
      </c>
    </row>
    <row r="1140" spans="1:3">
      <c r="A1140" s="71">
        <v>39459</v>
      </c>
      <c r="B1140" s="76">
        <f t="shared" si="47"/>
        <v>12</v>
      </c>
      <c r="C1140" s="73">
        <f t="shared" si="46"/>
        <v>100</v>
      </c>
    </row>
    <row r="1141" spans="1:3">
      <c r="A1141" s="71">
        <v>39460</v>
      </c>
      <c r="B1141" s="76">
        <f t="shared" si="47"/>
        <v>13</v>
      </c>
      <c r="C1141" s="73">
        <f t="shared" si="46"/>
        <v>100</v>
      </c>
    </row>
    <row r="1142" spans="1:3">
      <c r="A1142" s="71">
        <v>39461</v>
      </c>
      <c r="B1142" s="76">
        <f t="shared" si="47"/>
        <v>14</v>
      </c>
      <c r="C1142" s="73">
        <f t="shared" si="46"/>
        <v>100</v>
      </c>
    </row>
    <row r="1143" spans="1:3">
      <c r="A1143" s="71">
        <v>39462</v>
      </c>
      <c r="B1143" s="76">
        <f t="shared" si="47"/>
        <v>15</v>
      </c>
      <c r="C1143" s="73">
        <f t="shared" si="46"/>
        <v>100</v>
      </c>
    </row>
    <row r="1144" spans="1:3">
      <c r="A1144" s="71">
        <v>39463</v>
      </c>
      <c r="B1144" s="76">
        <f t="shared" si="47"/>
        <v>16</v>
      </c>
      <c r="C1144" s="73">
        <f t="shared" si="46"/>
        <v>100</v>
      </c>
    </row>
    <row r="1145" spans="1:3">
      <c r="A1145" s="71">
        <v>39464</v>
      </c>
      <c r="B1145" s="76">
        <f t="shared" si="47"/>
        <v>17</v>
      </c>
      <c r="C1145" s="73">
        <f t="shared" si="46"/>
        <v>100</v>
      </c>
    </row>
    <row r="1146" spans="1:3">
      <c r="A1146" s="71">
        <v>39465</v>
      </c>
      <c r="B1146" s="76">
        <f t="shared" si="47"/>
        <v>18</v>
      </c>
      <c r="C1146" s="73">
        <f t="shared" si="46"/>
        <v>100</v>
      </c>
    </row>
    <row r="1147" spans="1:3">
      <c r="A1147" s="71">
        <v>39466</v>
      </c>
      <c r="B1147" s="76">
        <f t="shared" si="47"/>
        <v>19</v>
      </c>
      <c r="C1147" s="73">
        <f t="shared" si="46"/>
        <v>100</v>
      </c>
    </row>
    <row r="1148" spans="1:3">
      <c r="A1148" s="71">
        <v>39467</v>
      </c>
      <c r="B1148" s="76">
        <f t="shared" si="47"/>
        <v>20</v>
      </c>
      <c r="C1148" s="73">
        <f t="shared" si="46"/>
        <v>100</v>
      </c>
    </row>
    <row r="1149" spans="1:3">
      <c r="A1149" s="71">
        <v>39468</v>
      </c>
      <c r="B1149" s="76">
        <f t="shared" si="47"/>
        <v>21</v>
      </c>
      <c r="C1149" s="73">
        <f t="shared" si="46"/>
        <v>100</v>
      </c>
    </row>
    <row r="1150" spans="1:3">
      <c r="A1150" s="71">
        <v>39469</v>
      </c>
      <c r="B1150" s="76">
        <f t="shared" si="47"/>
        <v>22</v>
      </c>
      <c r="C1150" s="73">
        <f t="shared" si="46"/>
        <v>100</v>
      </c>
    </row>
    <row r="1151" spans="1:3">
      <c r="A1151" s="71">
        <v>39470</v>
      </c>
      <c r="B1151" s="76">
        <f t="shared" si="47"/>
        <v>23</v>
      </c>
      <c r="C1151" s="73">
        <f t="shared" si="46"/>
        <v>100</v>
      </c>
    </row>
    <row r="1152" spans="1:3">
      <c r="A1152" s="71">
        <v>39471</v>
      </c>
      <c r="B1152" s="76">
        <f t="shared" si="47"/>
        <v>24</v>
      </c>
      <c r="C1152" s="73">
        <f t="shared" si="46"/>
        <v>100</v>
      </c>
    </row>
    <row r="1153" spans="1:3">
      <c r="A1153" s="71">
        <v>39472</v>
      </c>
      <c r="B1153" s="76">
        <f t="shared" si="47"/>
        <v>25</v>
      </c>
      <c r="C1153" s="73">
        <f t="shared" si="46"/>
        <v>100</v>
      </c>
    </row>
    <row r="1154" spans="1:3">
      <c r="A1154" s="71">
        <v>39473</v>
      </c>
      <c r="B1154" s="76">
        <f t="shared" si="47"/>
        <v>26</v>
      </c>
      <c r="C1154" s="73">
        <f t="shared" si="46"/>
        <v>100</v>
      </c>
    </row>
    <row r="1155" spans="1:3">
      <c r="A1155" s="71">
        <v>39474</v>
      </c>
      <c r="B1155" s="76">
        <f t="shared" si="47"/>
        <v>27</v>
      </c>
      <c r="C1155" s="73">
        <f t="shared" si="46"/>
        <v>100</v>
      </c>
    </row>
    <row r="1156" spans="1:3">
      <c r="A1156" s="71">
        <v>39475</v>
      </c>
      <c r="B1156" s="76">
        <f t="shared" si="47"/>
        <v>28</v>
      </c>
      <c r="C1156" s="73">
        <f t="shared" ref="C1156:C1219" si="48">+C1155*(1+D1156)</f>
        <v>100</v>
      </c>
    </row>
    <row r="1157" spans="1:3">
      <c r="A1157" s="71">
        <v>39476</v>
      </c>
      <c r="B1157" s="76">
        <f t="shared" si="47"/>
        <v>29</v>
      </c>
      <c r="C1157" s="73">
        <f t="shared" si="48"/>
        <v>100</v>
      </c>
    </row>
    <row r="1158" spans="1:3">
      <c r="A1158" s="71">
        <v>39477</v>
      </c>
      <c r="B1158" s="76">
        <f t="shared" si="47"/>
        <v>30</v>
      </c>
      <c r="C1158" s="73">
        <f t="shared" si="48"/>
        <v>100</v>
      </c>
    </row>
    <row r="1159" spans="1:3">
      <c r="A1159" s="71">
        <v>39478</v>
      </c>
      <c r="B1159" s="76">
        <f t="shared" si="47"/>
        <v>31</v>
      </c>
      <c r="C1159" s="73">
        <f t="shared" si="48"/>
        <v>100</v>
      </c>
    </row>
    <row r="1160" spans="1:3">
      <c r="A1160" s="71">
        <v>39479</v>
      </c>
      <c r="B1160" s="76">
        <f t="shared" si="47"/>
        <v>1</v>
      </c>
      <c r="C1160" s="73">
        <f t="shared" si="48"/>
        <v>100</v>
      </c>
    </row>
    <row r="1161" spans="1:3">
      <c r="A1161" s="71">
        <v>39480</v>
      </c>
      <c r="B1161" s="76">
        <f t="shared" si="47"/>
        <v>2</v>
      </c>
      <c r="C1161" s="73">
        <f t="shared" si="48"/>
        <v>100</v>
      </c>
    </row>
    <row r="1162" spans="1:3">
      <c r="A1162" s="71">
        <v>39481</v>
      </c>
      <c r="B1162" s="76">
        <f t="shared" si="47"/>
        <v>3</v>
      </c>
      <c r="C1162" s="73">
        <f t="shared" si="48"/>
        <v>100</v>
      </c>
    </row>
    <row r="1163" spans="1:3">
      <c r="A1163" s="71">
        <v>39482</v>
      </c>
      <c r="B1163" s="76">
        <f t="shared" si="47"/>
        <v>4</v>
      </c>
      <c r="C1163" s="73">
        <f t="shared" si="48"/>
        <v>100</v>
      </c>
    </row>
    <row r="1164" spans="1:3">
      <c r="A1164" s="71">
        <v>39483</v>
      </c>
      <c r="B1164" s="76">
        <f t="shared" si="47"/>
        <v>5</v>
      </c>
      <c r="C1164" s="73">
        <f t="shared" si="48"/>
        <v>100</v>
      </c>
    </row>
    <row r="1165" spans="1:3">
      <c r="A1165" s="71">
        <v>39484</v>
      </c>
      <c r="B1165" s="76">
        <f t="shared" si="47"/>
        <v>6</v>
      </c>
      <c r="C1165" s="73">
        <f t="shared" si="48"/>
        <v>100</v>
      </c>
    </row>
    <row r="1166" spans="1:3">
      <c r="A1166" s="71">
        <v>39485</v>
      </c>
      <c r="B1166" s="76">
        <f t="shared" si="47"/>
        <v>7</v>
      </c>
      <c r="C1166" s="73">
        <f t="shared" si="48"/>
        <v>100</v>
      </c>
    </row>
    <row r="1167" spans="1:3">
      <c r="A1167" s="71">
        <v>39486</v>
      </c>
      <c r="B1167" s="76">
        <f t="shared" ref="B1167:B1230" si="49">DAY(A1167)</f>
        <v>8</v>
      </c>
      <c r="C1167" s="73">
        <f t="shared" si="48"/>
        <v>100</v>
      </c>
    </row>
    <row r="1168" spans="1:3">
      <c r="A1168" s="71">
        <v>39487</v>
      </c>
      <c r="B1168" s="76">
        <f t="shared" si="49"/>
        <v>9</v>
      </c>
      <c r="C1168" s="73">
        <f t="shared" si="48"/>
        <v>100</v>
      </c>
    </row>
    <row r="1169" spans="1:3">
      <c r="A1169" s="71">
        <v>39488</v>
      </c>
      <c r="B1169" s="76">
        <f t="shared" si="49"/>
        <v>10</v>
      </c>
      <c r="C1169" s="73">
        <f t="shared" si="48"/>
        <v>100</v>
      </c>
    </row>
    <row r="1170" spans="1:3">
      <c r="A1170" s="71">
        <v>39489</v>
      </c>
      <c r="B1170" s="76">
        <f t="shared" si="49"/>
        <v>11</v>
      </c>
      <c r="C1170" s="73">
        <f t="shared" si="48"/>
        <v>100</v>
      </c>
    </row>
    <row r="1171" spans="1:3">
      <c r="A1171" s="71">
        <v>39490</v>
      </c>
      <c r="B1171" s="76">
        <f t="shared" si="49"/>
        <v>12</v>
      </c>
      <c r="C1171" s="73">
        <f t="shared" si="48"/>
        <v>100</v>
      </c>
    </row>
    <row r="1172" spans="1:3">
      <c r="A1172" s="71">
        <v>39491</v>
      </c>
      <c r="B1172" s="76">
        <f t="shared" si="49"/>
        <v>13</v>
      </c>
      <c r="C1172" s="73">
        <f t="shared" si="48"/>
        <v>100</v>
      </c>
    </row>
    <row r="1173" spans="1:3">
      <c r="A1173" s="71">
        <v>39492</v>
      </c>
      <c r="B1173" s="76">
        <f t="shared" si="49"/>
        <v>14</v>
      </c>
      <c r="C1173" s="73">
        <f t="shared" si="48"/>
        <v>100</v>
      </c>
    </row>
    <row r="1174" spans="1:3">
      <c r="A1174" s="71">
        <v>39493</v>
      </c>
      <c r="B1174" s="76">
        <f t="shared" si="49"/>
        <v>15</v>
      </c>
      <c r="C1174" s="73">
        <f t="shared" si="48"/>
        <v>100</v>
      </c>
    </row>
    <row r="1175" spans="1:3">
      <c r="A1175" s="71">
        <v>39494</v>
      </c>
      <c r="B1175" s="76">
        <f t="shared" si="49"/>
        <v>16</v>
      </c>
      <c r="C1175" s="73">
        <f t="shared" si="48"/>
        <v>100</v>
      </c>
    </row>
    <row r="1176" spans="1:3">
      <c r="A1176" s="71">
        <v>39495</v>
      </c>
      <c r="B1176" s="76">
        <f t="shared" si="49"/>
        <v>17</v>
      </c>
      <c r="C1176" s="73">
        <f t="shared" si="48"/>
        <v>100</v>
      </c>
    </row>
    <row r="1177" spans="1:3">
      <c r="A1177" s="71">
        <v>39496</v>
      </c>
      <c r="B1177" s="76">
        <f t="shared" si="49"/>
        <v>18</v>
      </c>
      <c r="C1177" s="73">
        <f t="shared" si="48"/>
        <v>100</v>
      </c>
    </row>
    <row r="1178" spans="1:3">
      <c r="A1178" s="71">
        <v>39497</v>
      </c>
      <c r="B1178" s="76">
        <f t="shared" si="49"/>
        <v>19</v>
      </c>
      <c r="C1178" s="73">
        <f t="shared" si="48"/>
        <v>100</v>
      </c>
    </row>
    <row r="1179" spans="1:3">
      <c r="A1179" s="71">
        <v>39498</v>
      </c>
      <c r="B1179" s="76">
        <f t="shared" si="49"/>
        <v>20</v>
      </c>
      <c r="C1179" s="73">
        <f t="shared" si="48"/>
        <v>100</v>
      </c>
    </row>
    <row r="1180" spans="1:3">
      <c r="A1180" s="71">
        <v>39499</v>
      </c>
      <c r="B1180" s="76">
        <f t="shared" si="49"/>
        <v>21</v>
      </c>
      <c r="C1180" s="73">
        <f t="shared" si="48"/>
        <v>100</v>
      </c>
    </row>
    <row r="1181" spans="1:3">
      <c r="A1181" s="71">
        <v>39500</v>
      </c>
      <c r="B1181" s="76">
        <f t="shared" si="49"/>
        <v>22</v>
      </c>
      <c r="C1181" s="73">
        <f t="shared" si="48"/>
        <v>100</v>
      </c>
    </row>
    <row r="1182" spans="1:3">
      <c r="A1182" s="71">
        <v>39501</v>
      </c>
      <c r="B1182" s="76">
        <f t="shared" si="49"/>
        <v>23</v>
      </c>
      <c r="C1182" s="73">
        <f t="shared" si="48"/>
        <v>100</v>
      </c>
    </row>
    <row r="1183" spans="1:3">
      <c r="A1183" s="71">
        <v>39502</v>
      </c>
      <c r="B1183" s="76">
        <f t="shared" si="49"/>
        <v>24</v>
      </c>
      <c r="C1183" s="73">
        <f t="shared" si="48"/>
        <v>100</v>
      </c>
    </row>
    <row r="1184" spans="1:3">
      <c r="A1184" s="71">
        <v>39503</v>
      </c>
      <c r="B1184" s="76">
        <f t="shared" si="49"/>
        <v>25</v>
      </c>
      <c r="C1184" s="73">
        <f t="shared" si="48"/>
        <v>100</v>
      </c>
    </row>
    <row r="1185" spans="1:3">
      <c r="A1185" s="71">
        <v>39504</v>
      </c>
      <c r="B1185" s="76">
        <f t="shared" si="49"/>
        <v>26</v>
      </c>
      <c r="C1185" s="73">
        <f t="shared" si="48"/>
        <v>100</v>
      </c>
    </row>
    <row r="1186" spans="1:3">
      <c r="A1186" s="71">
        <v>39505</v>
      </c>
      <c r="B1186" s="76">
        <f t="shared" si="49"/>
        <v>27</v>
      </c>
      <c r="C1186" s="73">
        <f t="shared" si="48"/>
        <v>100</v>
      </c>
    </row>
    <row r="1187" spans="1:3">
      <c r="A1187" s="71">
        <v>39506</v>
      </c>
      <c r="B1187" s="76">
        <f t="shared" si="49"/>
        <v>28</v>
      </c>
      <c r="C1187" s="73">
        <f t="shared" si="48"/>
        <v>100</v>
      </c>
    </row>
    <row r="1188" spans="1:3">
      <c r="A1188" s="71">
        <v>39507</v>
      </c>
      <c r="B1188" s="76">
        <f t="shared" si="49"/>
        <v>29</v>
      </c>
      <c r="C1188" s="73">
        <f t="shared" si="48"/>
        <v>100</v>
      </c>
    </row>
    <row r="1189" spans="1:3">
      <c r="A1189" s="71">
        <v>39508</v>
      </c>
      <c r="B1189" s="76">
        <f t="shared" si="49"/>
        <v>1</v>
      </c>
      <c r="C1189" s="73">
        <f t="shared" si="48"/>
        <v>100</v>
      </c>
    </row>
    <row r="1190" spans="1:3">
      <c r="A1190" s="71">
        <v>39509</v>
      </c>
      <c r="B1190" s="76">
        <f t="shared" si="49"/>
        <v>2</v>
      </c>
      <c r="C1190" s="73">
        <f t="shared" si="48"/>
        <v>100</v>
      </c>
    </row>
    <row r="1191" spans="1:3">
      <c r="A1191" s="71">
        <v>39510</v>
      </c>
      <c r="B1191" s="76">
        <f t="shared" si="49"/>
        <v>3</v>
      </c>
      <c r="C1191" s="73">
        <f t="shared" si="48"/>
        <v>100</v>
      </c>
    </row>
    <row r="1192" spans="1:3">
      <c r="A1192" s="71">
        <v>39511</v>
      </c>
      <c r="B1192" s="76">
        <f t="shared" si="49"/>
        <v>4</v>
      </c>
      <c r="C1192" s="73">
        <f t="shared" si="48"/>
        <v>100</v>
      </c>
    </row>
    <row r="1193" spans="1:3">
      <c r="A1193" s="71">
        <v>39512</v>
      </c>
      <c r="B1193" s="76">
        <f t="shared" si="49"/>
        <v>5</v>
      </c>
      <c r="C1193" s="73">
        <f t="shared" si="48"/>
        <v>100</v>
      </c>
    </row>
    <row r="1194" spans="1:3">
      <c r="A1194" s="71">
        <v>39513</v>
      </c>
      <c r="B1194" s="76">
        <f t="shared" si="49"/>
        <v>6</v>
      </c>
      <c r="C1194" s="73">
        <f t="shared" si="48"/>
        <v>100</v>
      </c>
    </row>
    <row r="1195" spans="1:3">
      <c r="A1195" s="71">
        <v>39514</v>
      </c>
      <c r="B1195" s="76">
        <f t="shared" si="49"/>
        <v>7</v>
      </c>
      <c r="C1195" s="73">
        <f t="shared" si="48"/>
        <v>100</v>
      </c>
    </row>
    <row r="1196" spans="1:3">
      <c r="A1196" s="71">
        <v>39515</v>
      </c>
      <c r="B1196" s="76">
        <f t="shared" si="49"/>
        <v>8</v>
      </c>
      <c r="C1196" s="73">
        <f>+C1195*(1+D1196)</f>
        <v>100</v>
      </c>
    </row>
    <row r="1197" spans="1:3">
      <c r="A1197" s="71">
        <v>39516</v>
      </c>
      <c r="B1197" s="76">
        <f t="shared" si="49"/>
        <v>9</v>
      </c>
      <c r="C1197" s="73">
        <f t="shared" si="48"/>
        <v>100</v>
      </c>
    </row>
    <row r="1198" spans="1:3">
      <c r="A1198" s="71">
        <v>39517</v>
      </c>
      <c r="B1198" s="76">
        <f t="shared" si="49"/>
        <v>10</v>
      </c>
      <c r="C1198" s="73">
        <f t="shared" si="48"/>
        <v>100</v>
      </c>
    </row>
    <row r="1199" spans="1:3">
      <c r="A1199" s="71">
        <v>39518</v>
      </c>
      <c r="B1199" s="76">
        <f t="shared" si="49"/>
        <v>11</v>
      </c>
      <c r="C1199" s="73">
        <f t="shared" si="48"/>
        <v>100</v>
      </c>
    </row>
    <row r="1200" spans="1:3">
      <c r="A1200" s="71">
        <v>39519</v>
      </c>
      <c r="B1200" s="76">
        <f t="shared" si="49"/>
        <v>12</v>
      </c>
      <c r="C1200" s="73">
        <f t="shared" si="48"/>
        <v>100</v>
      </c>
    </row>
    <row r="1201" spans="1:6">
      <c r="A1201" s="71">
        <v>39520</v>
      </c>
      <c r="B1201" s="76">
        <f t="shared" si="49"/>
        <v>13</v>
      </c>
      <c r="C1201" s="73">
        <f t="shared" si="48"/>
        <v>100</v>
      </c>
      <c r="F1201" s="92"/>
    </row>
    <row r="1202" spans="1:6">
      <c r="A1202" s="71">
        <v>39521</v>
      </c>
      <c r="B1202" s="76">
        <f t="shared" si="49"/>
        <v>14</v>
      </c>
      <c r="C1202" s="73">
        <f t="shared" si="48"/>
        <v>100</v>
      </c>
    </row>
    <row r="1203" spans="1:6">
      <c r="A1203" s="71">
        <v>39522</v>
      </c>
      <c r="B1203" s="76">
        <f t="shared" si="49"/>
        <v>15</v>
      </c>
      <c r="C1203" s="73">
        <f t="shared" si="48"/>
        <v>100</v>
      </c>
    </row>
    <row r="1204" spans="1:6">
      <c r="A1204" s="71">
        <v>39523</v>
      </c>
      <c r="B1204" s="76">
        <f t="shared" si="49"/>
        <v>16</v>
      </c>
      <c r="C1204" s="73">
        <f t="shared" si="48"/>
        <v>100</v>
      </c>
      <c r="F1204" s="78"/>
    </row>
    <row r="1205" spans="1:6">
      <c r="A1205" s="71">
        <v>39524</v>
      </c>
      <c r="B1205" s="76">
        <f t="shared" si="49"/>
        <v>17</v>
      </c>
      <c r="C1205" s="73">
        <f t="shared" si="48"/>
        <v>100</v>
      </c>
      <c r="F1205" s="92"/>
    </row>
    <row r="1206" spans="1:6">
      <c r="A1206" s="71">
        <v>39525</v>
      </c>
      <c r="B1206" s="76">
        <f t="shared" si="49"/>
        <v>18</v>
      </c>
      <c r="C1206" s="73">
        <f t="shared" si="48"/>
        <v>100</v>
      </c>
    </row>
    <row r="1207" spans="1:6">
      <c r="A1207" s="71">
        <v>39526</v>
      </c>
      <c r="B1207" s="76">
        <f t="shared" si="49"/>
        <v>19</v>
      </c>
      <c r="C1207" s="73">
        <f t="shared" si="48"/>
        <v>100</v>
      </c>
    </row>
    <row r="1208" spans="1:6">
      <c r="A1208" s="71">
        <v>39527</v>
      </c>
      <c r="B1208" s="76">
        <f t="shared" si="49"/>
        <v>20</v>
      </c>
      <c r="C1208" s="73">
        <f t="shared" si="48"/>
        <v>100</v>
      </c>
    </row>
    <row r="1209" spans="1:6">
      <c r="A1209" s="71">
        <v>39528</v>
      </c>
      <c r="B1209" s="76">
        <f t="shared" si="49"/>
        <v>21</v>
      </c>
      <c r="C1209" s="73">
        <f t="shared" si="48"/>
        <v>100</v>
      </c>
      <c r="F1209" s="92"/>
    </row>
    <row r="1210" spans="1:6">
      <c r="A1210" s="71">
        <v>39529</v>
      </c>
      <c r="B1210" s="76">
        <f t="shared" si="49"/>
        <v>22</v>
      </c>
      <c r="C1210" s="73">
        <f t="shared" si="48"/>
        <v>100</v>
      </c>
    </row>
    <row r="1211" spans="1:6">
      <c r="A1211" s="71">
        <v>39530</v>
      </c>
      <c r="B1211" s="76">
        <f t="shared" si="49"/>
        <v>23</v>
      </c>
      <c r="C1211" s="73">
        <f t="shared" si="48"/>
        <v>100</v>
      </c>
    </row>
    <row r="1212" spans="1:6">
      <c r="A1212" s="71">
        <v>39531</v>
      </c>
      <c r="B1212" s="76">
        <f t="shared" si="49"/>
        <v>24</v>
      </c>
      <c r="C1212" s="73">
        <f>+C1211*(1+D1212)</f>
        <v>100</v>
      </c>
    </row>
    <row r="1213" spans="1:6">
      <c r="A1213" s="71">
        <v>39532</v>
      </c>
      <c r="B1213" s="76">
        <f t="shared" si="49"/>
        <v>25</v>
      </c>
      <c r="C1213" s="73">
        <f t="shared" si="48"/>
        <v>100</v>
      </c>
    </row>
    <row r="1214" spans="1:6">
      <c r="A1214" s="71">
        <v>39533</v>
      </c>
      <c r="B1214" s="76">
        <f t="shared" si="49"/>
        <v>26</v>
      </c>
      <c r="C1214" s="73">
        <f t="shared" si="48"/>
        <v>100</v>
      </c>
    </row>
    <row r="1215" spans="1:6">
      <c r="A1215" s="71">
        <v>39534</v>
      </c>
      <c r="B1215" s="76">
        <f t="shared" si="49"/>
        <v>27</v>
      </c>
      <c r="C1215" s="73">
        <f t="shared" si="48"/>
        <v>100</v>
      </c>
    </row>
    <row r="1216" spans="1:6">
      <c r="A1216" s="71">
        <v>39535</v>
      </c>
      <c r="B1216" s="76">
        <f t="shared" si="49"/>
        <v>28</v>
      </c>
      <c r="C1216" s="73">
        <f t="shared" si="48"/>
        <v>100</v>
      </c>
      <c r="E1216" s="92"/>
    </row>
    <row r="1217" spans="1:3">
      <c r="A1217" s="71">
        <v>39536</v>
      </c>
      <c r="B1217" s="76">
        <f t="shared" si="49"/>
        <v>29</v>
      </c>
      <c r="C1217" s="73">
        <f t="shared" si="48"/>
        <v>100</v>
      </c>
    </row>
    <row r="1218" spans="1:3">
      <c r="A1218" s="71">
        <v>39537</v>
      </c>
      <c r="B1218" s="76">
        <f t="shared" si="49"/>
        <v>30</v>
      </c>
      <c r="C1218" s="73">
        <f t="shared" si="48"/>
        <v>100</v>
      </c>
    </row>
    <row r="1219" spans="1:3">
      <c r="A1219" s="71">
        <v>39538</v>
      </c>
      <c r="B1219" s="76">
        <f t="shared" si="49"/>
        <v>31</v>
      </c>
      <c r="C1219" s="73">
        <f t="shared" si="48"/>
        <v>100</v>
      </c>
    </row>
    <row r="1220" spans="1:3">
      <c r="A1220" s="71">
        <v>39539</v>
      </c>
      <c r="B1220" s="76">
        <f t="shared" si="49"/>
        <v>1</v>
      </c>
      <c r="C1220" s="73">
        <f t="shared" ref="C1220:C1278" si="50">+C1219*(1+D1220)</f>
        <v>100</v>
      </c>
    </row>
    <row r="1221" spans="1:3">
      <c r="A1221" s="71">
        <v>39540</v>
      </c>
      <c r="B1221" s="76">
        <f t="shared" si="49"/>
        <v>2</v>
      </c>
      <c r="C1221" s="73">
        <f t="shared" si="50"/>
        <v>100</v>
      </c>
    </row>
    <row r="1222" spans="1:3">
      <c r="A1222" s="71">
        <v>39541</v>
      </c>
      <c r="B1222" s="76">
        <f t="shared" si="49"/>
        <v>3</v>
      </c>
      <c r="C1222" s="73">
        <f t="shared" si="50"/>
        <v>100</v>
      </c>
    </row>
    <row r="1223" spans="1:3">
      <c r="A1223" s="71">
        <v>39542</v>
      </c>
      <c r="B1223" s="76">
        <f t="shared" si="49"/>
        <v>4</v>
      </c>
      <c r="C1223" s="73">
        <f t="shared" si="50"/>
        <v>100</v>
      </c>
    </row>
    <row r="1224" spans="1:3">
      <c r="A1224" s="71">
        <v>39543</v>
      </c>
      <c r="B1224" s="76">
        <f t="shared" si="49"/>
        <v>5</v>
      </c>
      <c r="C1224" s="73">
        <f t="shared" si="50"/>
        <v>100</v>
      </c>
    </row>
    <row r="1225" spans="1:3">
      <c r="A1225" s="71">
        <v>39544</v>
      </c>
      <c r="B1225" s="76">
        <f t="shared" si="49"/>
        <v>6</v>
      </c>
      <c r="C1225" s="73">
        <f t="shared" si="50"/>
        <v>100</v>
      </c>
    </row>
    <row r="1226" spans="1:3">
      <c r="A1226" s="71">
        <v>39545</v>
      </c>
      <c r="B1226" s="76">
        <f t="shared" si="49"/>
        <v>7</v>
      </c>
      <c r="C1226" s="73">
        <f t="shared" si="50"/>
        <v>100</v>
      </c>
    </row>
    <row r="1227" spans="1:3">
      <c r="A1227" s="71">
        <v>39546</v>
      </c>
      <c r="B1227" s="76">
        <f t="shared" si="49"/>
        <v>8</v>
      </c>
      <c r="C1227" s="73">
        <f t="shared" si="50"/>
        <v>100</v>
      </c>
    </row>
    <row r="1228" spans="1:3">
      <c r="A1228" s="71">
        <v>39547</v>
      </c>
      <c r="B1228" s="76">
        <f t="shared" si="49"/>
        <v>9</v>
      </c>
      <c r="C1228" s="73">
        <f t="shared" si="50"/>
        <v>100</v>
      </c>
    </row>
    <row r="1229" spans="1:3">
      <c r="A1229" s="71">
        <v>39548</v>
      </c>
      <c r="B1229" s="76">
        <f t="shared" si="49"/>
        <v>10</v>
      </c>
      <c r="C1229" s="73">
        <f t="shared" si="50"/>
        <v>100</v>
      </c>
    </row>
    <row r="1230" spans="1:3">
      <c r="A1230" s="71">
        <v>39549</v>
      </c>
      <c r="B1230" s="76">
        <f t="shared" si="49"/>
        <v>11</v>
      </c>
      <c r="C1230" s="73">
        <f t="shared" si="50"/>
        <v>100</v>
      </c>
    </row>
    <row r="1231" spans="1:3">
      <c r="A1231" s="71">
        <v>39550</v>
      </c>
      <c r="B1231" s="76">
        <f t="shared" ref="B1231:B1294" si="51">DAY(A1231)</f>
        <v>12</v>
      </c>
      <c r="C1231" s="73">
        <f t="shared" si="50"/>
        <v>100</v>
      </c>
    </row>
    <row r="1232" spans="1:3">
      <c r="A1232" s="71">
        <v>39551</v>
      </c>
      <c r="B1232" s="76">
        <f t="shared" si="51"/>
        <v>13</v>
      </c>
      <c r="C1232" s="73">
        <f t="shared" si="50"/>
        <v>100</v>
      </c>
    </row>
    <row r="1233" spans="1:6">
      <c r="A1233" s="71">
        <v>39552</v>
      </c>
      <c r="B1233" s="76">
        <f t="shared" si="51"/>
        <v>14</v>
      </c>
      <c r="C1233" s="73">
        <f t="shared" si="50"/>
        <v>100</v>
      </c>
    </row>
    <row r="1234" spans="1:6">
      <c r="A1234" s="71">
        <v>39553</v>
      </c>
      <c r="B1234" s="76">
        <f t="shared" si="51"/>
        <v>15</v>
      </c>
      <c r="C1234" s="73">
        <f t="shared" si="50"/>
        <v>100</v>
      </c>
    </row>
    <row r="1235" spans="1:6">
      <c r="A1235" s="71">
        <v>39554</v>
      </c>
      <c r="B1235" s="76">
        <f t="shared" si="51"/>
        <v>16</v>
      </c>
      <c r="C1235" s="73">
        <f t="shared" si="50"/>
        <v>100</v>
      </c>
    </row>
    <row r="1236" spans="1:6">
      <c r="A1236" s="71">
        <v>39555</v>
      </c>
      <c r="B1236" s="76">
        <f t="shared" si="51"/>
        <v>17</v>
      </c>
      <c r="C1236" s="73">
        <f t="shared" si="50"/>
        <v>100</v>
      </c>
    </row>
    <row r="1237" spans="1:6">
      <c r="A1237" s="71">
        <v>39556</v>
      </c>
      <c r="B1237" s="76">
        <f t="shared" si="51"/>
        <v>18</v>
      </c>
      <c r="C1237" s="73">
        <f t="shared" si="50"/>
        <v>100</v>
      </c>
    </row>
    <row r="1238" spans="1:6">
      <c r="A1238" s="71">
        <v>39557</v>
      </c>
      <c r="B1238" s="76">
        <f t="shared" si="51"/>
        <v>19</v>
      </c>
      <c r="C1238" s="73">
        <f t="shared" si="50"/>
        <v>100</v>
      </c>
      <c r="F1238" s="92"/>
    </row>
    <row r="1239" spans="1:6">
      <c r="A1239" s="71">
        <v>39558</v>
      </c>
      <c r="B1239" s="76">
        <f t="shared" si="51"/>
        <v>20</v>
      </c>
      <c r="C1239" s="73">
        <f t="shared" si="50"/>
        <v>100</v>
      </c>
    </row>
    <row r="1240" spans="1:6">
      <c r="A1240" s="71">
        <v>39559</v>
      </c>
      <c r="B1240" s="76">
        <f t="shared" si="51"/>
        <v>21</v>
      </c>
      <c r="C1240" s="73">
        <f t="shared" si="50"/>
        <v>100</v>
      </c>
    </row>
    <row r="1241" spans="1:6">
      <c r="A1241" s="71">
        <v>39560</v>
      </c>
      <c r="B1241" s="76">
        <f t="shared" si="51"/>
        <v>22</v>
      </c>
      <c r="C1241" s="73">
        <f t="shared" si="50"/>
        <v>100</v>
      </c>
    </row>
    <row r="1242" spans="1:6">
      <c r="A1242" s="71">
        <v>39561</v>
      </c>
      <c r="B1242" s="76">
        <f t="shared" si="51"/>
        <v>23</v>
      </c>
      <c r="C1242" s="73">
        <f t="shared" si="50"/>
        <v>100</v>
      </c>
    </row>
    <row r="1243" spans="1:6">
      <c r="A1243" s="71">
        <v>39562</v>
      </c>
      <c r="B1243" s="76">
        <f t="shared" si="51"/>
        <v>24</v>
      </c>
      <c r="C1243" s="73">
        <f t="shared" si="50"/>
        <v>100</v>
      </c>
    </row>
    <row r="1244" spans="1:6">
      <c r="A1244" s="71">
        <v>39563</v>
      </c>
      <c r="B1244" s="76">
        <f t="shared" si="51"/>
        <v>25</v>
      </c>
      <c r="C1244" s="73">
        <f t="shared" si="50"/>
        <v>100</v>
      </c>
    </row>
    <row r="1245" spans="1:6">
      <c r="A1245" s="71">
        <v>39564</v>
      </c>
      <c r="B1245" s="76">
        <f t="shared" si="51"/>
        <v>26</v>
      </c>
      <c r="C1245" s="73">
        <f t="shared" si="50"/>
        <v>100</v>
      </c>
    </row>
    <row r="1246" spans="1:6">
      <c r="A1246" s="71">
        <v>39565</v>
      </c>
      <c r="B1246" s="76">
        <f t="shared" si="51"/>
        <v>27</v>
      </c>
      <c r="C1246" s="73">
        <f t="shared" si="50"/>
        <v>100</v>
      </c>
    </row>
    <row r="1247" spans="1:6">
      <c r="A1247" s="71">
        <v>39566</v>
      </c>
      <c r="B1247" s="76">
        <f t="shared" si="51"/>
        <v>28</v>
      </c>
      <c r="C1247" s="73">
        <f t="shared" si="50"/>
        <v>100</v>
      </c>
    </row>
    <row r="1248" spans="1:6">
      <c r="A1248" s="71">
        <v>39567</v>
      </c>
      <c r="B1248" s="76">
        <f t="shared" si="51"/>
        <v>29</v>
      </c>
      <c r="C1248" s="73">
        <f t="shared" si="50"/>
        <v>100</v>
      </c>
    </row>
    <row r="1249" spans="1:3">
      <c r="A1249" s="71">
        <v>39568</v>
      </c>
      <c r="B1249" s="76">
        <f t="shared" si="51"/>
        <v>30</v>
      </c>
      <c r="C1249" s="73">
        <f t="shared" si="50"/>
        <v>100</v>
      </c>
    </row>
    <row r="1250" spans="1:3">
      <c r="A1250" s="71">
        <v>39569</v>
      </c>
      <c r="B1250" s="76">
        <f t="shared" si="51"/>
        <v>1</v>
      </c>
      <c r="C1250" s="73">
        <f t="shared" si="50"/>
        <v>100</v>
      </c>
    </row>
    <row r="1251" spans="1:3">
      <c r="A1251" s="71">
        <v>39570</v>
      </c>
      <c r="B1251" s="76">
        <f t="shared" si="51"/>
        <v>2</v>
      </c>
      <c r="C1251" s="73">
        <f t="shared" si="50"/>
        <v>100</v>
      </c>
    </row>
    <row r="1252" spans="1:3">
      <c r="A1252" s="71">
        <v>39571</v>
      </c>
      <c r="B1252" s="76">
        <f t="shared" si="51"/>
        <v>3</v>
      </c>
      <c r="C1252" s="73">
        <f t="shared" si="50"/>
        <v>100</v>
      </c>
    </row>
    <row r="1253" spans="1:3">
      <c r="A1253" s="71">
        <v>39572</v>
      </c>
      <c r="B1253" s="76">
        <f t="shared" si="51"/>
        <v>4</v>
      </c>
      <c r="C1253" s="73">
        <f t="shared" si="50"/>
        <v>100</v>
      </c>
    </row>
    <row r="1254" spans="1:3">
      <c r="A1254" s="71">
        <v>39573</v>
      </c>
      <c r="B1254" s="76">
        <f t="shared" si="51"/>
        <v>5</v>
      </c>
      <c r="C1254" s="73">
        <f t="shared" si="50"/>
        <v>100</v>
      </c>
    </row>
    <row r="1255" spans="1:3">
      <c r="A1255" s="71">
        <v>39574</v>
      </c>
      <c r="B1255" s="76">
        <f t="shared" si="51"/>
        <v>6</v>
      </c>
      <c r="C1255" s="73">
        <f t="shared" si="50"/>
        <v>100</v>
      </c>
    </row>
    <row r="1256" spans="1:3">
      <c r="A1256" s="71">
        <v>39575</v>
      </c>
      <c r="B1256" s="76">
        <f t="shared" si="51"/>
        <v>7</v>
      </c>
      <c r="C1256" s="73">
        <f t="shared" si="50"/>
        <v>100</v>
      </c>
    </row>
    <row r="1257" spans="1:3">
      <c r="A1257" s="71">
        <v>39576</v>
      </c>
      <c r="B1257" s="76">
        <f t="shared" si="51"/>
        <v>8</v>
      </c>
      <c r="C1257" s="73">
        <f t="shared" si="50"/>
        <v>100</v>
      </c>
    </row>
    <row r="1258" spans="1:3">
      <c r="A1258" s="71">
        <v>39577</v>
      </c>
      <c r="B1258" s="76">
        <f t="shared" si="51"/>
        <v>9</v>
      </c>
      <c r="C1258" s="73">
        <f t="shared" si="50"/>
        <v>100</v>
      </c>
    </row>
    <row r="1259" spans="1:3">
      <c r="A1259" s="71">
        <v>39578</v>
      </c>
      <c r="B1259" s="76">
        <f t="shared" si="51"/>
        <v>10</v>
      </c>
      <c r="C1259" s="73">
        <f t="shared" si="50"/>
        <v>100</v>
      </c>
    </row>
    <row r="1260" spans="1:3">
      <c r="A1260" s="71">
        <v>39579</v>
      </c>
      <c r="B1260" s="76">
        <f t="shared" si="51"/>
        <v>11</v>
      </c>
      <c r="C1260" s="73">
        <f t="shared" si="50"/>
        <v>100</v>
      </c>
    </row>
    <row r="1261" spans="1:3">
      <c r="A1261" s="71">
        <v>39580</v>
      </c>
      <c r="B1261" s="76">
        <f t="shared" si="51"/>
        <v>12</v>
      </c>
      <c r="C1261" s="73">
        <f t="shared" si="50"/>
        <v>100</v>
      </c>
    </row>
    <row r="1262" spans="1:3">
      <c r="A1262" s="71">
        <v>39581</v>
      </c>
      <c r="B1262" s="76">
        <f t="shared" si="51"/>
        <v>13</v>
      </c>
      <c r="C1262" s="73">
        <f t="shared" si="50"/>
        <v>100</v>
      </c>
    </row>
    <row r="1263" spans="1:3">
      <c r="A1263" s="71">
        <v>39582</v>
      </c>
      <c r="B1263" s="76">
        <f t="shared" si="51"/>
        <v>14</v>
      </c>
      <c r="C1263" s="73">
        <f t="shared" si="50"/>
        <v>100</v>
      </c>
    </row>
    <row r="1264" spans="1:3">
      <c r="A1264" s="71">
        <v>39583</v>
      </c>
      <c r="B1264" s="76">
        <f t="shared" si="51"/>
        <v>15</v>
      </c>
      <c r="C1264" s="73">
        <f t="shared" si="50"/>
        <v>100</v>
      </c>
    </row>
    <row r="1265" spans="1:3">
      <c r="A1265" s="71">
        <v>39584</v>
      </c>
      <c r="B1265" s="76">
        <f t="shared" si="51"/>
        <v>16</v>
      </c>
      <c r="C1265" s="73">
        <f t="shared" si="50"/>
        <v>100</v>
      </c>
    </row>
    <row r="1266" spans="1:3">
      <c r="A1266" s="71">
        <v>39585</v>
      </c>
      <c r="B1266" s="76">
        <f t="shared" si="51"/>
        <v>17</v>
      </c>
      <c r="C1266" s="73">
        <f t="shared" si="50"/>
        <v>100</v>
      </c>
    </row>
    <row r="1267" spans="1:3">
      <c r="A1267" s="71">
        <v>39586</v>
      </c>
      <c r="B1267" s="76">
        <f t="shared" si="51"/>
        <v>18</v>
      </c>
      <c r="C1267" s="73">
        <f t="shared" si="50"/>
        <v>100</v>
      </c>
    </row>
    <row r="1268" spans="1:3">
      <c r="A1268" s="71">
        <v>39587</v>
      </c>
      <c r="B1268" s="76">
        <f t="shared" si="51"/>
        <v>19</v>
      </c>
      <c r="C1268" s="73">
        <f t="shared" si="50"/>
        <v>100</v>
      </c>
    </row>
    <row r="1269" spans="1:3">
      <c r="A1269" s="71">
        <v>39588</v>
      </c>
      <c r="B1269" s="76">
        <f t="shared" si="51"/>
        <v>20</v>
      </c>
      <c r="C1269" s="73">
        <f t="shared" si="50"/>
        <v>100</v>
      </c>
    </row>
    <row r="1270" spans="1:3">
      <c r="A1270" s="71">
        <v>39589</v>
      </c>
      <c r="B1270" s="76">
        <f t="shared" si="51"/>
        <v>21</v>
      </c>
      <c r="C1270" s="73">
        <f t="shared" si="50"/>
        <v>100</v>
      </c>
    </row>
    <row r="1271" spans="1:3">
      <c r="A1271" s="71">
        <v>39590</v>
      </c>
      <c r="B1271" s="76">
        <f t="shared" si="51"/>
        <v>22</v>
      </c>
      <c r="C1271" s="73">
        <f t="shared" si="50"/>
        <v>100</v>
      </c>
    </row>
    <row r="1272" spans="1:3">
      <c r="A1272" s="71">
        <v>39591</v>
      </c>
      <c r="B1272" s="76">
        <f t="shared" si="51"/>
        <v>23</v>
      </c>
      <c r="C1272" s="73">
        <f t="shared" si="50"/>
        <v>100</v>
      </c>
    </row>
    <row r="1273" spans="1:3">
      <c r="A1273" s="71">
        <v>39592</v>
      </c>
      <c r="B1273" s="76">
        <f t="shared" si="51"/>
        <v>24</v>
      </c>
      <c r="C1273" s="73">
        <f t="shared" si="50"/>
        <v>100</v>
      </c>
    </row>
    <row r="1274" spans="1:3">
      <c r="A1274" s="71">
        <v>39593</v>
      </c>
      <c r="B1274" s="76">
        <f t="shared" si="51"/>
        <v>25</v>
      </c>
      <c r="C1274" s="73">
        <f t="shared" si="50"/>
        <v>100</v>
      </c>
    </row>
    <row r="1275" spans="1:3">
      <c r="A1275" s="71">
        <v>39594</v>
      </c>
      <c r="B1275" s="76">
        <f t="shared" si="51"/>
        <v>26</v>
      </c>
      <c r="C1275" s="73">
        <f t="shared" si="50"/>
        <v>100</v>
      </c>
    </row>
    <row r="1276" spans="1:3">
      <c r="A1276" s="71">
        <v>39595</v>
      </c>
      <c r="B1276" s="76">
        <f t="shared" si="51"/>
        <v>27</v>
      </c>
      <c r="C1276" s="73">
        <f t="shared" si="50"/>
        <v>100</v>
      </c>
    </row>
    <row r="1277" spans="1:3">
      <c r="A1277" s="71">
        <v>39596</v>
      </c>
      <c r="B1277" s="76">
        <f t="shared" si="51"/>
        <v>28</v>
      </c>
      <c r="C1277" s="73">
        <f t="shared" si="50"/>
        <v>100</v>
      </c>
    </row>
    <row r="1278" spans="1:3">
      <c r="A1278" s="71">
        <v>39597</v>
      </c>
      <c r="B1278" s="76">
        <f t="shared" si="51"/>
        <v>29</v>
      </c>
      <c r="C1278" s="73">
        <f t="shared" si="50"/>
        <v>100</v>
      </c>
    </row>
    <row r="1279" spans="1:3">
      <c r="A1279" s="71">
        <v>39598</v>
      </c>
      <c r="B1279" s="76">
        <f t="shared" si="51"/>
        <v>30</v>
      </c>
      <c r="C1279" s="73">
        <f>+C1278*(1+D1279)</f>
        <v>100</v>
      </c>
    </row>
    <row r="1280" spans="1:3">
      <c r="A1280" s="71">
        <v>39599</v>
      </c>
      <c r="B1280" s="76">
        <f t="shared" si="51"/>
        <v>31</v>
      </c>
      <c r="C1280" s="73">
        <f>+C1279*(1+D1280)</f>
        <v>100</v>
      </c>
    </row>
    <row r="1281" spans="1:6">
      <c r="A1281" s="71">
        <v>39600</v>
      </c>
      <c r="B1281" s="76">
        <f t="shared" si="51"/>
        <v>1</v>
      </c>
      <c r="C1281" s="73">
        <f>+C1280*(1+D1281)</f>
        <v>100</v>
      </c>
      <c r="F1281" s="92"/>
    </row>
    <row r="1282" spans="1:6">
      <c r="A1282" s="71">
        <v>39601</v>
      </c>
      <c r="B1282" s="76">
        <f t="shared" si="51"/>
        <v>2</v>
      </c>
      <c r="C1282" s="73">
        <f>+C1281*(1+D1282)</f>
        <v>100</v>
      </c>
    </row>
    <row r="1283" spans="1:6">
      <c r="A1283" s="71">
        <v>39602</v>
      </c>
      <c r="B1283" s="76">
        <f t="shared" si="51"/>
        <v>3</v>
      </c>
      <c r="C1283" s="73">
        <f>+C1282*(1+D1283)</f>
        <v>100</v>
      </c>
    </row>
    <row r="1284" spans="1:6">
      <c r="A1284" s="71">
        <v>39603</v>
      </c>
      <c r="B1284" s="76">
        <f t="shared" si="51"/>
        <v>4</v>
      </c>
      <c r="C1284" s="73">
        <f t="shared" ref="C1284:C1347" si="52">+C1283*(1+D1284)</f>
        <v>100</v>
      </c>
    </row>
    <row r="1285" spans="1:6">
      <c r="A1285" s="71">
        <v>39604</v>
      </c>
      <c r="B1285" s="76">
        <f t="shared" si="51"/>
        <v>5</v>
      </c>
      <c r="C1285" s="73">
        <f t="shared" si="52"/>
        <v>100</v>
      </c>
    </row>
    <row r="1286" spans="1:6">
      <c r="A1286" s="71">
        <v>39605</v>
      </c>
      <c r="B1286" s="76">
        <f t="shared" si="51"/>
        <v>6</v>
      </c>
      <c r="C1286" s="73">
        <f t="shared" si="52"/>
        <v>100</v>
      </c>
    </row>
    <row r="1287" spans="1:6">
      <c r="A1287" s="71">
        <v>39606</v>
      </c>
      <c r="B1287" s="76">
        <f t="shared" si="51"/>
        <v>7</v>
      </c>
      <c r="C1287" s="73">
        <f t="shared" si="52"/>
        <v>100</v>
      </c>
    </row>
    <row r="1288" spans="1:6">
      <c r="A1288" s="71">
        <v>39607</v>
      </c>
      <c r="B1288" s="76">
        <f t="shared" si="51"/>
        <v>8</v>
      </c>
      <c r="C1288" s="73">
        <f t="shared" si="52"/>
        <v>100</v>
      </c>
    </row>
    <row r="1289" spans="1:6">
      <c r="A1289" s="71">
        <v>39608</v>
      </c>
      <c r="B1289" s="76">
        <f t="shared" si="51"/>
        <v>9</v>
      </c>
      <c r="C1289" s="73">
        <f t="shared" si="52"/>
        <v>100</v>
      </c>
    </row>
    <row r="1290" spans="1:6">
      <c r="A1290" s="71">
        <v>39609</v>
      </c>
      <c r="B1290" s="76">
        <f t="shared" si="51"/>
        <v>10</v>
      </c>
      <c r="C1290" s="73">
        <f t="shared" si="52"/>
        <v>100</v>
      </c>
    </row>
    <row r="1291" spans="1:6">
      <c r="A1291" s="71">
        <v>39610</v>
      </c>
      <c r="B1291" s="76">
        <f t="shared" si="51"/>
        <v>11</v>
      </c>
      <c r="C1291" s="73">
        <f t="shared" si="52"/>
        <v>100</v>
      </c>
    </row>
    <row r="1292" spans="1:6">
      <c r="A1292" s="71">
        <v>39611</v>
      </c>
      <c r="B1292" s="76">
        <f t="shared" si="51"/>
        <v>12</v>
      </c>
      <c r="C1292" s="73">
        <f t="shared" si="52"/>
        <v>100</v>
      </c>
    </row>
    <row r="1293" spans="1:6">
      <c r="A1293" s="71">
        <v>39612</v>
      </c>
      <c r="B1293" s="76">
        <f t="shared" si="51"/>
        <v>13</v>
      </c>
      <c r="C1293" s="73">
        <f t="shared" si="52"/>
        <v>100</v>
      </c>
    </row>
    <row r="1294" spans="1:6">
      <c r="A1294" s="71">
        <v>39613</v>
      </c>
      <c r="B1294" s="76">
        <f t="shared" si="51"/>
        <v>14</v>
      </c>
      <c r="C1294" s="73">
        <f t="shared" si="52"/>
        <v>100</v>
      </c>
    </row>
    <row r="1295" spans="1:6">
      <c r="A1295" s="71">
        <v>39614</v>
      </c>
      <c r="B1295" s="76">
        <f t="shared" ref="B1295:B1358" si="53">DAY(A1295)</f>
        <v>15</v>
      </c>
      <c r="C1295" s="73">
        <f t="shared" si="52"/>
        <v>100</v>
      </c>
    </row>
    <row r="1296" spans="1:6">
      <c r="A1296" s="71">
        <v>39615</v>
      </c>
      <c r="B1296" s="76">
        <f t="shared" si="53"/>
        <v>16</v>
      </c>
      <c r="C1296" s="73">
        <f t="shared" si="52"/>
        <v>100</v>
      </c>
    </row>
    <row r="1297" spans="1:6">
      <c r="A1297" s="71">
        <v>39616</v>
      </c>
      <c r="B1297" s="76">
        <f t="shared" si="53"/>
        <v>17</v>
      </c>
      <c r="C1297" s="73">
        <f t="shared" si="52"/>
        <v>100</v>
      </c>
    </row>
    <row r="1298" spans="1:6">
      <c r="A1298" s="71">
        <v>39617</v>
      </c>
      <c r="B1298" s="76">
        <f t="shared" si="53"/>
        <v>18</v>
      </c>
      <c r="C1298" s="73">
        <f t="shared" si="52"/>
        <v>100</v>
      </c>
    </row>
    <row r="1299" spans="1:6">
      <c r="A1299" s="71">
        <v>39618</v>
      </c>
      <c r="B1299" s="76">
        <f t="shared" si="53"/>
        <v>19</v>
      </c>
      <c r="C1299" s="73">
        <f t="shared" si="52"/>
        <v>100</v>
      </c>
    </row>
    <row r="1300" spans="1:6">
      <c r="A1300" s="71">
        <v>39619</v>
      </c>
      <c r="B1300" s="76">
        <f t="shared" si="53"/>
        <v>20</v>
      </c>
      <c r="C1300" s="73">
        <f t="shared" si="52"/>
        <v>100</v>
      </c>
    </row>
    <row r="1301" spans="1:6">
      <c r="A1301" s="71">
        <v>39620</v>
      </c>
      <c r="B1301" s="76">
        <f t="shared" si="53"/>
        <v>21</v>
      </c>
      <c r="C1301" s="73">
        <f t="shared" si="52"/>
        <v>100</v>
      </c>
    </row>
    <row r="1302" spans="1:6">
      <c r="A1302" s="71">
        <v>39621</v>
      </c>
      <c r="B1302" s="76">
        <f t="shared" si="53"/>
        <v>22</v>
      </c>
      <c r="C1302" s="73">
        <f t="shared" si="52"/>
        <v>100</v>
      </c>
    </row>
    <row r="1303" spans="1:6">
      <c r="A1303" s="71">
        <v>39622</v>
      </c>
      <c r="B1303" s="76">
        <f t="shared" si="53"/>
        <v>23</v>
      </c>
      <c r="C1303" s="73">
        <f t="shared" si="52"/>
        <v>100</v>
      </c>
    </row>
    <row r="1304" spans="1:6">
      <c r="A1304" s="71">
        <v>39623</v>
      </c>
      <c r="B1304" s="76">
        <f t="shared" si="53"/>
        <v>24</v>
      </c>
      <c r="C1304" s="73">
        <f t="shared" si="52"/>
        <v>100</v>
      </c>
    </row>
    <row r="1305" spans="1:6">
      <c r="A1305" s="71">
        <v>39624</v>
      </c>
      <c r="B1305" s="76">
        <f t="shared" si="53"/>
        <v>25</v>
      </c>
      <c r="C1305" s="73">
        <f t="shared" si="52"/>
        <v>100</v>
      </c>
    </row>
    <row r="1306" spans="1:6">
      <c r="A1306" s="71">
        <v>39625</v>
      </c>
      <c r="B1306" s="76">
        <f t="shared" si="53"/>
        <v>26</v>
      </c>
      <c r="C1306" s="73">
        <f t="shared" si="52"/>
        <v>100</v>
      </c>
    </row>
    <row r="1307" spans="1:6">
      <c r="A1307" s="71">
        <v>39626</v>
      </c>
      <c r="B1307" s="76">
        <f t="shared" si="53"/>
        <v>27</v>
      </c>
      <c r="C1307" s="73">
        <f t="shared" si="52"/>
        <v>100</v>
      </c>
    </row>
    <row r="1308" spans="1:6">
      <c r="A1308" s="71">
        <v>39627</v>
      </c>
      <c r="B1308" s="76">
        <f t="shared" si="53"/>
        <v>28</v>
      </c>
      <c r="C1308" s="73">
        <f t="shared" si="52"/>
        <v>100</v>
      </c>
      <c r="E1308" s="92"/>
    </row>
    <row r="1309" spans="1:6">
      <c r="A1309" s="71">
        <v>39628</v>
      </c>
      <c r="B1309" s="76">
        <f t="shared" si="53"/>
        <v>29</v>
      </c>
      <c r="C1309" s="73">
        <f t="shared" si="52"/>
        <v>100</v>
      </c>
      <c r="F1309" s="92"/>
    </row>
    <row r="1310" spans="1:6">
      <c r="A1310" s="71">
        <v>39629</v>
      </c>
      <c r="B1310" s="76">
        <f t="shared" si="53"/>
        <v>30</v>
      </c>
      <c r="C1310" s="73">
        <f t="shared" si="52"/>
        <v>100</v>
      </c>
      <c r="F1310" s="92"/>
    </row>
    <row r="1311" spans="1:6">
      <c r="A1311" s="71">
        <v>39630</v>
      </c>
      <c r="B1311" s="76">
        <f t="shared" si="53"/>
        <v>1</v>
      </c>
      <c r="C1311" s="73">
        <f t="shared" si="52"/>
        <v>100</v>
      </c>
      <c r="E1311" s="92"/>
      <c r="F1311" s="92"/>
    </row>
    <row r="1312" spans="1:6">
      <c r="A1312" s="71">
        <v>39631</v>
      </c>
      <c r="B1312" s="76">
        <f t="shared" si="53"/>
        <v>2</v>
      </c>
      <c r="C1312" s="73">
        <f t="shared" si="52"/>
        <v>100</v>
      </c>
    </row>
    <row r="1313" spans="1:6">
      <c r="A1313" s="71">
        <v>39632</v>
      </c>
      <c r="B1313" s="76">
        <f t="shared" si="53"/>
        <v>3</v>
      </c>
      <c r="C1313" s="73">
        <f t="shared" si="52"/>
        <v>100</v>
      </c>
      <c r="F1313" s="92"/>
    </row>
    <row r="1314" spans="1:6">
      <c r="A1314" s="71">
        <v>39633</v>
      </c>
      <c r="B1314" s="76">
        <f t="shared" si="53"/>
        <v>4</v>
      </c>
      <c r="C1314" s="73">
        <f t="shared" si="52"/>
        <v>100</v>
      </c>
      <c r="F1314" s="93"/>
    </row>
    <row r="1315" spans="1:6">
      <c r="A1315" s="71">
        <v>39634</v>
      </c>
      <c r="B1315" s="76">
        <f t="shared" si="53"/>
        <v>5</v>
      </c>
      <c r="C1315" s="73">
        <f t="shared" si="52"/>
        <v>100</v>
      </c>
      <c r="E1315" s="92"/>
      <c r="F1315" s="92"/>
    </row>
    <row r="1316" spans="1:6">
      <c r="A1316" s="71">
        <v>39635</v>
      </c>
      <c r="B1316" s="76">
        <f t="shared" si="53"/>
        <v>6</v>
      </c>
      <c r="C1316" s="73">
        <f t="shared" si="52"/>
        <v>100</v>
      </c>
    </row>
    <row r="1317" spans="1:6">
      <c r="A1317" s="71">
        <v>39636</v>
      </c>
      <c r="B1317" s="76">
        <f t="shared" si="53"/>
        <v>7</v>
      </c>
      <c r="C1317" s="73">
        <f t="shared" si="52"/>
        <v>100</v>
      </c>
    </row>
    <row r="1318" spans="1:6">
      <c r="A1318" s="71">
        <v>39637</v>
      </c>
      <c r="B1318" s="76">
        <f t="shared" si="53"/>
        <v>8</v>
      </c>
      <c r="C1318" s="73">
        <f t="shared" si="52"/>
        <v>100</v>
      </c>
    </row>
    <row r="1319" spans="1:6">
      <c r="A1319" s="71">
        <v>39638</v>
      </c>
      <c r="B1319" s="76">
        <f t="shared" si="53"/>
        <v>9</v>
      </c>
      <c r="C1319" s="73">
        <f t="shared" si="52"/>
        <v>100</v>
      </c>
    </row>
    <row r="1320" spans="1:6">
      <c r="A1320" s="71">
        <v>39639</v>
      </c>
      <c r="B1320" s="76">
        <f t="shared" si="53"/>
        <v>10</v>
      </c>
      <c r="C1320" s="73">
        <f t="shared" si="52"/>
        <v>100</v>
      </c>
    </row>
    <row r="1321" spans="1:6">
      <c r="A1321" s="71">
        <v>39640</v>
      </c>
      <c r="B1321" s="76">
        <f t="shared" si="53"/>
        <v>11</v>
      </c>
      <c r="C1321" s="73">
        <f t="shared" si="52"/>
        <v>100</v>
      </c>
    </row>
    <row r="1322" spans="1:6">
      <c r="A1322" s="71">
        <v>39641</v>
      </c>
      <c r="B1322" s="76">
        <f t="shared" si="53"/>
        <v>12</v>
      </c>
      <c r="C1322" s="73">
        <f t="shared" si="52"/>
        <v>100</v>
      </c>
    </row>
    <row r="1323" spans="1:6">
      <c r="A1323" s="71">
        <v>39642</v>
      </c>
      <c r="B1323" s="76">
        <f t="shared" si="53"/>
        <v>13</v>
      </c>
      <c r="C1323" s="73">
        <f t="shared" si="52"/>
        <v>100</v>
      </c>
    </row>
    <row r="1324" spans="1:6">
      <c r="A1324" s="71">
        <v>39643</v>
      </c>
      <c r="B1324" s="76">
        <f t="shared" si="53"/>
        <v>14</v>
      </c>
      <c r="C1324" s="73">
        <f t="shared" si="52"/>
        <v>100</v>
      </c>
    </row>
    <row r="1325" spans="1:6">
      <c r="A1325" s="71">
        <v>39644</v>
      </c>
      <c r="B1325" s="76">
        <f t="shared" si="53"/>
        <v>15</v>
      </c>
      <c r="C1325" s="73">
        <f t="shared" si="52"/>
        <v>100</v>
      </c>
    </row>
    <row r="1326" spans="1:6">
      <c r="A1326" s="71">
        <v>39645</v>
      </c>
      <c r="B1326" s="76">
        <f t="shared" si="53"/>
        <v>16</v>
      </c>
      <c r="C1326" s="73">
        <f t="shared" si="52"/>
        <v>100</v>
      </c>
    </row>
    <row r="1327" spans="1:6">
      <c r="A1327" s="71">
        <v>39646</v>
      </c>
      <c r="B1327" s="76">
        <f t="shared" si="53"/>
        <v>17</v>
      </c>
      <c r="C1327" s="73">
        <f t="shared" si="52"/>
        <v>100</v>
      </c>
    </row>
    <row r="1328" spans="1:6">
      <c r="A1328" s="71">
        <v>39647</v>
      </c>
      <c r="B1328" s="76">
        <f t="shared" si="53"/>
        <v>18</v>
      </c>
      <c r="C1328" s="73">
        <f t="shared" si="52"/>
        <v>100</v>
      </c>
    </row>
    <row r="1329" spans="1:3">
      <c r="A1329" s="71">
        <v>39648</v>
      </c>
      <c r="B1329" s="76">
        <f t="shared" si="53"/>
        <v>19</v>
      </c>
      <c r="C1329" s="73">
        <f t="shared" si="52"/>
        <v>100</v>
      </c>
    </row>
    <row r="1330" spans="1:3">
      <c r="A1330" s="71">
        <v>39649</v>
      </c>
      <c r="B1330" s="76">
        <f t="shared" si="53"/>
        <v>20</v>
      </c>
      <c r="C1330" s="73">
        <f t="shared" si="52"/>
        <v>100</v>
      </c>
    </row>
    <row r="1331" spans="1:3">
      <c r="A1331" s="71">
        <v>39650</v>
      </c>
      <c r="B1331" s="76">
        <f t="shared" si="53"/>
        <v>21</v>
      </c>
      <c r="C1331" s="73">
        <f t="shared" si="52"/>
        <v>100</v>
      </c>
    </row>
    <row r="1332" spans="1:3">
      <c r="A1332" s="71">
        <v>39651</v>
      </c>
      <c r="B1332" s="76">
        <f t="shared" si="53"/>
        <v>22</v>
      </c>
      <c r="C1332" s="73">
        <f t="shared" si="52"/>
        <v>100</v>
      </c>
    </row>
    <row r="1333" spans="1:3">
      <c r="A1333" s="71">
        <v>39652</v>
      </c>
      <c r="B1333" s="76">
        <f t="shared" si="53"/>
        <v>23</v>
      </c>
      <c r="C1333" s="73">
        <f t="shared" si="52"/>
        <v>100</v>
      </c>
    </row>
    <row r="1334" spans="1:3">
      <c r="A1334" s="71">
        <v>39653</v>
      </c>
      <c r="B1334" s="76">
        <f t="shared" si="53"/>
        <v>24</v>
      </c>
      <c r="C1334" s="73">
        <f t="shared" si="52"/>
        <v>100</v>
      </c>
    </row>
    <row r="1335" spans="1:3">
      <c r="A1335" s="71">
        <v>39654</v>
      </c>
      <c r="B1335" s="76">
        <f t="shared" si="53"/>
        <v>25</v>
      </c>
      <c r="C1335" s="73">
        <f t="shared" si="52"/>
        <v>100</v>
      </c>
    </row>
    <row r="1336" spans="1:3">
      <c r="A1336" s="71">
        <v>39655</v>
      </c>
      <c r="B1336" s="76">
        <f t="shared" si="53"/>
        <v>26</v>
      </c>
      <c r="C1336" s="73">
        <f t="shared" si="52"/>
        <v>100</v>
      </c>
    </row>
    <row r="1337" spans="1:3">
      <c r="A1337" s="71">
        <v>39656</v>
      </c>
      <c r="B1337" s="76">
        <f t="shared" si="53"/>
        <v>27</v>
      </c>
      <c r="C1337" s="73">
        <f t="shared" si="52"/>
        <v>100</v>
      </c>
    </row>
    <row r="1338" spans="1:3">
      <c r="A1338" s="71">
        <v>39657</v>
      </c>
      <c r="B1338" s="76">
        <f t="shared" si="53"/>
        <v>28</v>
      </c>
      <c r="C1338" s="73">
        <f t="shared" si="52"/>
        <v>100</v>
      </c>
    </row>
    <row r="1339" spans="1:3">
      <c r="A1339" s="71">
        <v>39658</v>
      </c>
      <c r="B1339" s="76">
        <f t="shared" si="53"/>
        <v>29</v>
      </c>
      <c r="C1339" s="73">
        <f t="shared" si="52"/>
        <v>100</v>
      </c>
    </row>
    <row r="1340" spans="1:3">
      <c r="A1340" s="71">
        <v>39659</v>
      </c>
      <c r="B1340" s="76">
        <f t="shared" si="53"/>
        <v>30</v>
      </c>
      <c r="C1340" s="73">
        <f t="shared" si="52"/>
        <v>100</v>
      </c>
    </row>
    <row r="1341" spans="1:3">
      <c r="A1341" s="71">
        <v>39660</v>
      </c>
      <c r="B1341" s="76">
        <f t="shared" si="53"/>
        <v>31</v>
      </c>
      <c r="C1341" s="73">
        <f t="shared" si="52"/>
        <v>100</v>
      </c>
    </row>
    <row r="1342" spans="1:3">
      <c r="A1342" s="71">
        <v>39661</v>
      </c>
      <c r="B1342" s="76">
        <f t="shared" si="53"/>
        <v>1</v>
      </c>
      <c r="C1342" s="73">
        <f t="shared" si="52"/>
        <v>100</v>
      </c>
    </row>
    <row r="1343" spans="1:3">
      <c r="A1343" s="71">
        <v>39662</v>
      </c>
      <c r="B1343" s="76">
        <f t="shared" si="53"/>
        <v>2</v>
      </c>
      <c r="C1343" s="73">
        <f t="shared" si="52"/>
        <v>100</v>
      </c>
    </row>
    <row r="1344" spans="1:3">
      <c r="A1344" s="71">
        <v>39663</v>
      </c>
      <c r="B1344" s="76">
        <f t="shared" si="53"/>
        <v>3</v>
      </c>
      <c r="C1344" s="73">
        <f t="shared" si="52"/>
        <v>100</v>
      </c>
    </row>
    <row r="1345" spans="1:3">
      <c r="A1345" s="71">
        <v>39664</v>
      </c>
      <c r="B1345" s="76">
        <f t="shared" si="53"/>
        <v>4</v>
      </c>
      <c r="C1345" s="73">
        <f t="shared" si="52"/>
        <v>100</v>
      </c>
    </row>
    <row r="1346" spans="1:3">
      <c r="A1346" s="71">
        <v>39665</v>
      </c>
      <c r="B1346" s="76">
        <f t="shared" si="53"/>
        <v>5</v>
      </c>
      <c r="C1346" s="73">
        <f t="shared" si="52"/>
        <v>100</v>
      </c>
    </row>
    <row r="1347" spans="1:3">
      <c r="A1347" s="71">
        <v>39666</v>
      </c>
      <c r="B1347" s="76">
        <f t="shared" si="53"/>
        <v>6</v>
      </c>
      <c r="C1347" s="73">
        <f t="shared" si="52"/>
        <v>100</v>
      </c>
    </row>
    <row r="1348" spans="1:3">
      <c r="A1348" s="71">
        <v>39667</v>
      </c>
      <c r="B1348" s="76">
        <f t="shared" si="53"/>
        <v>7</v>
      </c>
      <c r="C1348" s="73">
        <f t="shared" ref="C1348:C1411" si="54">+C1347*(1+D1348)</f>
        <v>100</v>
      </c>
    </row>
    <row r="1349" spans="1:3">
      <c r="A1349" s="71">
        <v>39668</v>
      </c>
      <c r="B1349" s="76">
        <f t="shared" si="53"/>
        <v>8</v>
      </c>
      <c r="C1349" s="73">
        <f t="shared" si="54"/>
        <v>100</v>
      </c>
    </row>
    <row r="1350" spans="1:3">
      <c r="A1350" s="71">
        <v>39669</v>
      </c>
      <c r="B1350" s="76">
        <f t="shared" si="53"/>
        <v>9</v>
      </c>
      <c r="C1350" s="73">
        <f t="shared" si="54"/>
        <v>100</v>
      </c>
    </row>
    <row r="1351" spans="1:3">
      <c r="A1351" s="71">
        <v>39670</v>
      </c>
      <c r="B1351" s="76">
        <f t="shared" si="53"/>
        <v>10</v>
      </c>
      <c r="C1351" s="73">
        <f t="shared" si="54"/>
        <v>100</v>
      </c>
    </row>
    <row r="1352" spans="1:3">
      <c r="A1352" s="71">
        <v>39671</v>
      </c>
      <c r="B1352" s="76">
        <f t="shared" si="53"/>
        <v>11</v>
      </c>
      <c r="C1352" s="73">
        <f t="shared" si="54"/>
        <v>100</v>
      </c>
    </row>
    <row r="1353" spans="1:3">
      <c r="A1353" s="71">
        <v>39672</v>
      </c>
      <c r="B1353" s="76">
        <f t="shared" si="53"/>
        <v>12</v>
      </c>
      <c r="C1353" s="73">
        <f t="shared" si="54"/>
        <v>100</v>
      </c>
    </row>
    <row r="1354" spans="1:3">
      <c r="A1354" s="71">
        <v>39673</v>
      </c>
      <c r="B1354" s="76">
        <f t="shared" si="53"/>
        <v>13</v>
      </c>
      <c r="C1354" s="73">
        <f t="shared" si="54"/>
        <v>100</v>
      </c>
    </row>
    <row r="1355" spans="1:3">
      <c r="A1355" s="71">
        <v>39674</v>
      </c>
      <c r="B1355" s="76">
        <f t="shared" si="53"/>
        <v>14</v>
      </c>
      <c r="C1355" s="73">
        <f t="shared" si="54"/>
        <v>100</v>
      </c>
    </row>
    <row r="1356" spans="1:3">
      <c r="A1356" s="71">
        <v>39675</v>
      </c>
      <c r="B1356" s="76">
        <f t="shared" si="53"/>
        <v>15</v>
      </c>
      <c r="C1356" s="73">
        <f t="shared" si="54"/>
        <v>100</v>
      </c>
    </row>
    <row r="1357" spans="1:3">
      <c r="A1357" s="71">
        <v>39676</v>
      </c>
      <c r="B1357" s="76">
        <f t="shared" si="53"/>
        <v>16</v>
      </c>
      <c r="C1357" s="73">
        <f t="shared" si="54"/>
        <v>100</v>
      </c>
    </row>
    <row r="1358" spans="1:3">
      <c r="A1358" s="71">
        <v>39677</v>
      </c>
      <c r="B1358" s="76">
        <f t="shared" si="53"/>
        <v>17</v>
      </c>
      <c r="C1358" s="73">
        <f t="shared" si="54"/>
        <v>100</v>
      </c>
    </row>
    <row r="1359" spans="1:3">
      <c r="A1359" s="71">
        <v>39678</v>
      </c>
      <c r="B1359" s="76">
        <f t="shared" ref="B1359:B1422" si="55">DAY(A1359)</f>
        <v>18</v>
      </c>
      <c r="C1359" s="73">
        <f t="shared" si="54"/>
        <v>100</v>
      </c>
    </row>
    <row r="1360" spans="1:3">
      <c r="A1360" s="71">
        <v>39679</v>
      </c>
      <c r="B1360" s="76">
        <f t="shared" si="55"/>
        <v>19</v>
      </c>
      <c r="C1360" s="73">
        <f t="shared" si="54"/>
        <v>100</v>
      </c>
    </row>
    <row r="1361" spans="1:3">
      <c r="A1361" s="71">
        <v>39680</v>
      </c>
      <c r="B1361" s="76">
        <f t="shared" si="55"/>
        <v>20</v>
      </c>
      <c r="C1361" s="73">
        <f t="shared" si="54"/>
        <v>100</v>
      </c>
    </row>
    <row r="1362" spans="1:3">
      <c r="A1362" s="71">
        <v>39681</v>
      </c>
      <c r="B1362" s="76">
        <f t="shared" si="55"/>
        <v>21</v>
      </c>
      <c r="C1362" s="73">
        <f t="shared" si="54"/>
        <v>100</v>
      </c>
    </row>
    <row r="1363" spans="1:3">
      <c r="A1363" s="71">
        <v>39682</v>
      </c>
      <c r="B1363" s="76">
        <f t="shared" si="55"/>
        <v>22</v>
      </c>
      <c r="C1363" s="73">
        <f t="shared" si="54"/>
        <v>100</v>
      </c>
    </row>
    <row r="1364" spans="1:3">
      <c r="A1364" s="71">
        <v>39683</v>
      </c>
      <c r="B1364" s="76">
        <f t="shared" si="55"/>
        <v>23</v>
      </c>
      <c r="C1364" s="73">
        <f t="shared" si="54"/>
        <v>100</v>
      </c>
    </row>
    <row r="1365" spans="1:3">
      <c r="A1365" s="71">
        <v>39684</v>
      </c>
      <c r="B1365" s="76">
        <f t="shared" si="55"/>
        <v>24</v>
      </c>
      <c r="C1365" s="73">
        <f t="shared" si="54"/>
        <v>100</v>
      </c>
    </row>
    <row r="1366" spans="1:3">
      <c r="A1366" s="71">
        <v>39685</v>
      </c>
      <c r="B1366" s="76">
        <f t="shared" si="55"/>
        <v>25</v>
      </c>
      <c r="C1366" s="73">
        <f t="shared" si="54"/>
        <v>100</v>
      </c>
    </row>
    <row r="1367" spans="1:3">
      <c r="A1367" s="71">
        <v>39686</v>
      </c>
      <c r="B1367" s="76">
        <f t="shared" si="55"/>
        <v>26</v>
      </c>
      <c r="C1367" s="73">
        <f t="shared" si="54"/>
        <v>100</v>
      </c>
    </row>
    <row r="1368" spans="1:3">
      <c r="A1368" s="71">
        <v>39687</v>
      </c>
      <c r="B1368" s="76">
        <f t="shared" si="55"/>
        <v>27</v>
      </c>
      <c r="C1368" s="73">
        <f t="shared" si="54"/>
        <v>100</v>
      </c>
    </row>
    <row r="1369" spans="1:3">
      <c r="A1369" s="71">
        <v>39688</v>
      </c>
      <c r="B1369" s="76">
        <f t="shared" si="55"/>
        <v>28</v>
      </c>
      <c r="C1369" s="73">
        <f t="shared" si="54"/>
        <v>100</v>
      </c>
    </row>
    <row r="1370" spans="1:3">
      <c r="A1370" s="71">
        <v>39689</v>
      </c>
      <c r="B1370" s="76">
        <f t="shared" si="55"/>
        <v>29</v>
      </c>
      <c r="C1370" s="73">
        <f t="shared" si="54"/>
        <v>100</v>
      </c>
    </row>
    <row r="1371" spans="1:3">
      <c r="A1371" s="71">
        <v>39690</v>
      </c>
      <c r="B1371" s="76">
        <f t="shared" si="55"/>
        <v>30</v>
      </c>
      <c r="C1371" s="73">
        <f t="shared" si="54"/>
        <v>100</v>
      </c>
    </row>
    <row r="1372" spans="1:3">
      <c r="A1372" s="71">
        <v>39691</v>
      </c>
      <c r="B1372" s="76">
        <f t="shared" si="55"/>
        <v>31</v>
      </c>
      <c r="C1372" s="73">
        <f t="shared" si="54"/>
        <v>100</v>
      </c>
    </row>
    <row r="1373" spans="1:3">
      <c r="A1373" s="71">
        <v>39692</v>
      </c>
      <c r="B1373" s="76">
        <f t="shared" si="55"/>
        <v>1</v>
      </c>
      <c r="C1373" s="73">
        <f t="shared" si="54"/>
        <v>100</v>
      </c>
    </row>
    <row r="1374" spans="1:3">
      <c r="A1374" s="71">
        <v>39693</v>
      </c>
      <c r="B1374" s="76">
        <f t="shared" si="55"/>
        <v>2</v>
      </c>
      <c r="C1374" s="73">
        <f t="shared" si="54"/>
        <v>100</v>
      </c>
    </row>
    <row r="1375" spans="1:3">
      <c r="A1375" s="71">
        <v>39694</v>
      </c>
      <c r="B1375" s="76">
        <f t="shared" si="55"/>
        <v>3</v>
      </c>
      <c r="C1375" s="73">
        <f t="shared" si="54"/>
        <v>100</v>
      </c>
    </row>
    <row r="1376" spans="1:3">
      <c r="A1376" s="71">
        <v>39695</v>
      </c>
      <c r="B1376" s="76">
        <f t="shared" si="55"/>
        <v>4</v>
      </c>
      <c r="C1376" s="73">
        <f t="shared" si="54"/>
        <v>100</v>
      </c>
    </row>
    <row r="1377" spans="1:3">
      <c r="A1377" s="71">
        <v>39696</v>
      </c>
      <c r="B1377" s="76">
        <f t="shared" si="55"/>
        <v>5</v>
      </c>
      <c r="C1377" s="73">
        <f t="shared" si="54"/>
        <v>100</v>
      </c>
    </row>
    <row r="1378" spans="1:3">
      <c r="A1378" s="71">
        <v>39697</v>
      </c>
      <c r="B1378" s="76">
        <f t="shared" si="55"/>
        <v>6</v>
      </c>
      <c r="C1378" s="73">
        <f t="shared" si="54"/>
        <v>100</v>
      </c>
    </row>
    <row r="1379" spans="1:3">
      <c r="A1379" s="71">
        <v>39698</v>
      </c>
      <c r="B1379" s="76">
        <f t="shared" si="55"/>
        <v>7</v>
      </c>
      <c r="C1379" s="73">
        <f t="shared" si="54"/>
        <v>100</v>
      </c>
    </row>
    <row r="1380" spans="1:3">
      <c r="A1380" s="71">
        <v>39699</v>
      </c>
      <c r="B1380" s="76">
        <f t="shared" si="55"/>
        <v>8</v>
      </c>
      <c r="C1380" s="73">
        <f t="shared" si="54"/>
        <v>100</v>
      </c>
    </row>
    <row r="1381" spans="1:3">
      <c r="A1381" s="71">
        <v>39700</v>
      </c>
      <c r="B1381" s="76">
        <f t="shared" si="55"/>
        <v>9</v>
      </c>
      <c r="C1381" s="73">
        <f t="shared" si="54"/>
        <v>100</v>
      </c>
    </row>
    <row r="1382" spans="1:3">
      <c r="A1382" s="71">
        <v>39701</v>
      </c>
      <c r="B1382" s="76">
        <f t="shared" si="55"/>
        <v>10</v>
      </c>
      <c r="C1382" s="73">
        <f t="shared" si="54"/>
        <v>100</v>
      </c>
    </row>
    <row r="1383" spans="1:3">
      <c r="A1383" s="71">
        <v>39702</v>
      </c>
      <c r="B1383" s="76">
        <f t="shared" si="55"/>
        <v>11</v>
      </c>
      <c r="C1383" s="73">
        <f t="shared" si="54"/>
        <v>100</v>
      </c>
    </row>
    <row r="1384" spans="1:3">
      <c r="A1384" s="71">
        <v>39703</v>
      </c>
      <c r="B1384" s="76">
        <f t="shared" si="55"/>
        <v>12</v>
      </c>
      <c r="C1384" s="73">
        <f t="shared" si="54"/>
        <v>100</v>
      </c>
    </row>
    <row r="1385" spans="1:3">
      <c r="A1385" s="71">
        <v>39704</v>
      </c>
      <c r="B1385" s="76">
        <f t="shared" si="55"/>
        <v>13</v>
      </c>
      <c r="C1385" s="73">
        <f t="shared" si="54"/>
        <v>100</v>
      </c>
    </row>
    <row r="1386" spans="1:3">
      <c r="A1386" s="71">
        <v>39705</v>
      </c>
      <c r="B1386" s="76">
        <f t="shared" si="55"/>
        <v>14</v>
      </c>
      <c r="C1386" s="73">
        <f t="shared" si="54"/>
        <v>100</v>
      </c>
    </row>
    <row r="1387" spans="1:3">
      <c r="A1387" s="71">
        <v>39706</v>
      </c>
      <c r="B1387" s="76">
        <f t="shared" si="55"/>
        <v>15</v>
      </c>
      <c r="C1387" s="73">
        <f t="shared" si="54"/>
        <v>100</v>
      </c>
    </row>
    <row r="1388" spans="1:3">
      <c r="A1388" s="71">
        <v>39707</v>
      </c>
      <c r="B1388" s="76">
        <f t="shared" si="55"/>
        <v>16</v>
      </c>
      <c r="C1388" s="73">
        <f t="shared" si="54"/>
        <v>100</v>
      </c>
    </row>
    <row r="1389" spans="1:3">
      <c r="A1389" s="71">
        <v>39708</v>
      </c>
      <c r="B1389" s="76">
        <f t="shared" si="55"/>
        <v>17</v>
      </c>
      <c r="C1389" s="73">
        <f t="shared" si="54"/>
        <v>100</v>
      </c>
    </row>
    <row r="1390" spans="1:3">
      <c r="A1390" s="71">
        <v>39709</v>
      </c>
      <c r="B1390" s="76">
        <f t="shared" si="55"/>
        <v>18</v>
      </c>
      <c r="C1390" s="73">
        <f t="shared" si="54"/>
        <v>100</v>
      </c>
    </row>
    <row r="1391" spans="1:3">
      <c r="A1391" s="71">
        <v>39710</v>
      </c>
      <c r="B1391" s="76">
        <f t="shared" si="55"/>
        <v>19</v>
      </c>
      <c r="C1391" s="73">
        <f t="shared" si="54"/>
        <v>100</v>
      </c>
    </row>
    <row r="1392" spans="1:3">
      <c r="A1392" s="71">
        <v>39711</v>
      </c>
      <c r="B1392" s="76">
        <f t="shared" si="55"/>
        <v>20</v>
      </c>
      <c r="C1392" s="73">
        <f t="shared" si="54"/>
        <v>100</v>
      </c>
    </row>
    <row r="1393" spans="1:3">
      <c r="A1393" s="71">
        <v>39712</v>
      </c>
      <c r="B1393" s="76">
        <f t="shared" si="55"/>
        <v>21</v>
      </c>
      <c r="C1393" s="73">
        <f t="shared" si="54"/>
        <v>100</v>
      </c>
    </row>
    <row r="1394" spans="1:3">
      <c r="A1394" s="71">
        <v>39713</v>
      </c>
      <c r="B1394" s="76">
        <f t="shared" si="55"/>
        <v>22</v>
      </c>
      <c r="C1394" s="73">
        <f t="shared" si="54"/>
        <v>100</v>
      </c>
    </row>
    <row r="1395" spans="1:3">
      <c r="A1395" s="71">
        <v>39714</v>
      </c>
      <c r="B1395" s="76">
        <f t="shared" si="55"/>
        <v>23</v>
      </c>
      <c r="C1395" s="73">
        <f t="shared" si="54"/>
        <v>100</v>
      </c>
    </row>
    <row r="1396" spans="1:3">
      <c r="A1396" s="71">
        <v>39715</v>
      </c>
      <c r="B1396" s="76">
        <f t="shared" si="55"/>
        <v>24</v>
      </c>
      <c r="C1396" s="73">
        <f t="shared" si="54"/>
        <v>100</v>
      </c>
    </row>
    <row r="1397" spans="1:3">
      <c r="A1397" s="71">
        <v>39716</v>
      </c>
      <c r="B1397" s="76">
        <f t="shared" si="55"/>
        <v>25</v>
      </c>
      <c r="C1397" s="73">
        <f t="shared" si="54"/>
        <v>100</v>
      </c>
    </row>
    <row r="1398" spans="1:3">
      <c r="A1398" s="71">
        <v>39717</v>
      </c>
      <c r="B1398" s="76">
        <f t="shared" si="55"/>
        <v>26</v>
      </c>
      <c r="C1398" s="73">
        <f t="shared" si="54"/>
        <v>100</v>
      </c>
    </row>
    <row r="1399" spans="1:3">
      <c r="A1399" s="71">
        <v>39718</v>
      </c>
      <c r="B1399" s="76">
        <f t="shared" si="55"/>
        <v>27</v>
      </c>
      <c r="C1399" s="73">
        <f t="shared" si="54"/>
        <v>100</v>
      </c>
    </row>
    <row r="1400" spans="1:3">
      <c r="A1400" s="71">
        <v>39719</v>
      </c>
      <c r="B1400" s="76">
        <f t="shared" si="55"/>
        <v>28</v>
      </c>
      <c r="C1400" s="73">
        <f t="shared" si="54"/>
        <v>100</v>
      </c>
    </row>
    <row r="1401" spans="1:3">
      <c r="A1401" s="71">
        <v>39720</v>
      </c>
      <c r="B1401" s="76">
        <f t="shared" si="55"/>
        <v>29</v>
      </c>
      <c r="C1401" s="73">
        <f t="shared" si="54"/>
        <v>100</v>
      </c>
    </row>
    <row r="1402" spans="1:3">
      <c r="A1402" s="71">
        <v>39721</v>
      </c>
      <c r="B1402" s="76">
        <f t="shared" si="55"/>
        <v>30</v>
      </c>
      <c r="C1402" s="73">
        <f t="shared" si="54"/>
        <v>100</v>
      </c>
    </row>
    <row r="1403" spans="1:3">
      <c r="A1403" s="71">
        <v>39722</v>
      </c>
      <c r="B1403" s="76">
        <f t="shared" si="55"/>
        <v>1</v>
      </c>
      <c r="C1403" s="73">
        <f t="shared" si="54"/>
        <v>100</v>
      </c>
    </row>
    <row r="1404" spans="1:3">
      <c r="A1404" s="71">
        <v>39723</v>
      </c>
      <c r="B1404" s="76">
        <f t="shared" si="55"/>
        <v>2</v>
      </c>
      <c r="C1404" s="73">
        <f t="shared" si="54"/>
        <v>100</v>
      </c>
    </row>
    <row r="1405" spans="1:3">
      <c r="A1405" s="71">
        <v>39724</v>
      </c>
      <c r="B1405" s="76">
        <f t="shared" si="55"/>
        <v>3</v>
      </c>
      <c r="C1405" s="73">
        <f t="shared" si="54"/>
        <v>100</v>
      </c>
    </row>
    <row r="1406" spans="1:3">
      <c r="A1406" s="71">
        <v>39725</v>
      </c>
      <c r="B1406" s="76">
        <f t="shared" si="55"/>
        <v>4</v>
      </c>
      <c r="C1406" s="73">
        <f t="shared" si="54"/>
        <v>100</v>
      </c>
    </row>
    <row r="1407" spans="1:3">
      <c r="A1407" s="71">
        <v>39726</v>
      </c>
      <c r="B1407" s="76">
        <f t="shared" si="55"/>
        <v>5</v>
      </c>
      <c r="C1407" s="73">
        <f t="shared" si="54"/>
        <v>100</v>
      </c>
    </row>
    <row r="1408" spans="1:3">
      <c r="A1408" s="71">
        <v>39727</v>
      </c>
      <c r="B1408" s="76">
        <f t="shared" si="55"/>
        <v>6</v>
      </c>
      <c r="C1408" s="73">
        <f t="shared" si="54"/>
        <v>100</v>
      </c>
    </row>
    <row r="1409" spans="1:3">
      <c r="A1409" s="71">
        <v>39728</v>
      </c>
      <c r="B1409" s="76">
        <f t="shared" si="55"/>
        <v>7</v>
      </c>
      <c r="C1409" s="73">
        <f t="shared" si="54"/>
        <v>100</v>
      </c>
    </row>
    <row r="1410" spans="1:3">
      <c r="A1410" s="71">
        <v>39729</v>
      </c>
      <c r="B1410" s="76">
        <f t="shared" si="55"/>
        <v>8</v>
      </c>
      <c r="C1410" s="73">
        <f t="shared" si="54"/>
        <v>100</v>
      </c>
    </row>
    <row r="1411" spans="1:3">
      <c r="A1411" s="71">
        <v>39730</v>
      </c>
      <c r="B1411" s="76">
        <f t="shared" si="55"/>
        <v>9</v>
      </c>
      <c r="C1411" s="73">
        <f t="shared" si="54"/>
        <v>100</v>
      </c>
    </row>
    <row r="1412" spans="1:3">
      <c r="A1412" s="71">
        <v>39731</v>
      </c>
      <c r="B1412" s="76">
        <f t="shared" si="55"/>
        <v>10</v>
      </c>
      <c r="C1412" s="73">
        <f t="shared" ref="C1412:C1475" si="56">+C1411*(1+D1412)</f>
        <v>100</v>
      </c>
    </row>
    <row r="1413" spans="1:3">
      <c r="A1413" s="71">
        <v>39732</v>
      </c>
      <c r="B1413" s="76">
        <f t="shared" si="55"/>
        <v>11</v>
      </c>
      <c r="C1413" s="73">
        <f t="shared" si="56"/>
        <v>100</v>
      </c>
    </row>
    <row r="1414" spans="1:3">
      <c r="A1414" s="71">
        <v>39733</v>
      </c>
      <c r="B1414" s="76">
        <f t="shared" si="55"/>
        <v>12</v>
      </c>
      <c r="C1414" s="73">
        <f t="shared" si="56"/>
        <v>100</v>
      </c>
    </row>
    <row r="1415" spans="1:3">
      <c r="A1415" s="71">
        <v>39734</v>
      </c>
      <c r="B1415" s="76">
        <f t="shared" si="55"/>
        <v>13</v>
      </c>
      <c r="C1415" s="73">
        <f t="shared" si="56"/>
        <v>100</v>
      </c>
    </row>
    <row r="1416" spans="1:3">
      <c r="A1416" s="71">
        <v>39735</v>
      </c>
      <c r="B1416" s="76">
        <f t="shared" si="55"/>
        <v>14</v>
      </c>
      <c r="C1416" s="73">
        <f t="shared" si="56"/>
        <v>100</v>
      </c>
    </row>
    <row r="1417" spans="1:3">
      <c r="A1417" s="71">
        <v>39736</v>
      </c>
      <c r="B1417" s="76">
        <f t="shared" si="55"/>
        <v>15</v>
      </c>
      <c r="C1417" s="73">
        <f t="shared" si="56"/>
        <v>100</v>
      </c>
    </row>
    <row r="1418" spans="1:3">
      <c r="A1418" s="71">
        <v>39737</v>
      </c>
      <c r="B1418" s="76">
        <f t="shared" si="55"/>
        <v>16</v>
      </c>
      <c r="C1418" s="73">
        <f t="shared" si="56"/>
        <v>100</v>
      </c>
    </row>
    <row r="1419" spans="1:3">
      <c r="A1419" s="71">
        <v>39738</v>
      </c>
      <c r="B1419" s="76">
        <f t="shared" si="55"/>
        <v>17</v>
      </c>
      <c r="C1419" s="73">
        <f t="shared" si="56"/>
        <v>100</v>
      </c>
    </row>
    <row r="1420" spans="1:3">
      <c r="A1420" s="71">
        <v>39739</v>
      </c>
      <c r="B1420" s="76">
        <f t="shared" si="55"/>
        <v>18</v>
      </c>
      <c r="C1420" s="73">
        <f t="shared" si="56"/>
        <v>100</v>
      </c>
    </row>
    <row r="1421" spans="1:3">
      <c r="A1421" s="71">
        <v>39740</v>
      </c>
      <c r="B1421" s="76">
        <f t="shared" si="55"/>
        <v>19</v>
      </c>
      <c r="C1421" s="73">
        <f t="shared" si="56"/>
        <v>100</v>
      </c>
    </row>
    <row r="1422" spans="1:3">
      <c r="A1422" s="71">
        <v>39741</v>
      </c>
      <c r="B1422" s="76">
        <f t="shared" si="55"/>
        <v>20</v>
      </c>
      <c r="C1422" s="73">
        <f t="shared" si="56"/>
        <v>100</v>
      </c>
    </row>
    <row r="1423" spans="1:3">
      <c r="A1423" s="71">
        <v>39742</v>
      </c>
      <c r="B1423" s="76">
        <f t="shared" ref="B1423:B1486" si="57">DAY(A1423)</f>
        <v>21</v>
      </c>
      <c r="C1423" s="73">
        <f t="shared" si="56"/>
        <v>100</v>
      </c>
    </row>
    <row r="1424" spans="1:3">
      <c r="A1424" s="71">
        <v>39743</v>
      </c>
      <c r="B1424" s="76">
        <f t="shared" si="57"/>
        <v>22</v>
      </c>
      <c r="C1424" s="73">
        <f t="shared" si="56"/>
        <v>100</v>
      </c>
    </row>
    <row r="1425" spans="1:6">
      <c r="A1425" s="71">
        <v>39744</v>
      </c>
      <c r="B1425" s="76">
        <f t="shared" si="57"/>
        <v>23</v>
      </c>
      <c r="C1425" s="73">
        <f t="shared" si="56"/>
        <v>100</v>
      </c>
    </row>
    <row r="1426" spans="1:6">
      <c r="A1426" s="71">
        <v>39745</v>
      </c>
      <c r="B1426" s="76">
        <f t="shared" si="57"/>
        <v>24</v>
      </c>
      <c r="C1426" s="73">
        <f t="shared" si="56"/>
        <v>100</v>
      </c>
    </row>
    <row r="1427" spans="1:6">
      <c r="A1427" s="71">
        <v>39746</v>
      </c>
      <c r="B1427" s="76">
        <f t="shared" si="57"/>
        <v>25</v>
      </c>
      <c r="C1427" s="73">
        <f t="shared" si="56"/>
        <v>100</v>
      </c>
      <c r="E1427" s="92"/>
      <c r="F1427" s="92"/>
    </row>
    <row r="1428" spans="1:6">
      <c r="A1428" s="71">
        <v>39747</v>
      </c>
      <c r="B1428" s="76">
        <f t="shared" si="57"/>
        <v>26</v>
      </c>
      <c r="C1428" s="73">
        <f t="shared" si="56"/>
        <v>100</v>
      </c>
    </row>
    <row r="1429" spans="1:6">
      <c r="A1429" s="71">
        <v>39748</v>
      </c>
      <c r="B1429" s="76">
        <f t="shared" si="57"/>
        <v>27</v>
      </c>
      <c r="C1429" s="73">
        <f t="shared" si="56"/>
        <v>100</v>
      </c>
    </row>
    <row r="1430" spans="1:6">
      <c r="A1430" s="71">
        <v>39749</v>
      </c>
      <c r="B1430" s="76">
        <f t="shared" si="57"/>
        <v>28</v>
      </c>
      <c r="C1430" s="73">
        <f t="shared" si="56"/>
        <v>100</v>
      </c>
    </row>
    <row r="1431" spans="1:6">
      <c r="A1431" s="71">
        <v>39750</v>
      </c>
      <c r="B1431" s="76">
        <f t="shared" si="57"/>
        <v>29</v>
      </c>
      <c r="C1431" s="73">
        <f t="shared" si="56"/>
        <v>100</v>
      </c>
    </row>
    <row r="1432" spans="1:6">
      <c r="A1432" s="71">
        <v>39751</v>
      </c>
      <c r="B1432" s="76">
        <f t="shared" si="57"/>
        <v>30</v>
      </c>
      <c r="C1432" s="73">
        <f t="shared" si="56"/>
        <v>100</v>
      </c>
    </row>
    <row r="1433" spans="1:6">
      <c r="A1433" s="71">
        <v>39752</v>
      </c>
      <c r="B1433" s="76">
        <f t="shared" si="57"/>
        <v>31</v>
      </c>
      <c r="C1433" s="73">
        <f t="shared" si="56"/>
        <v>100</v>
      </c>
    </row>
    <row r="1434" spans="1:6">
      <c r="A1434" s="71">
        <v>39753</v>
      </c>
      <c r="B1434" s="76">
        <f t="shared" si="57"/>
        <v>1</v>
      </c>
      <c r="C1434" s="73">
        <f t="shared" si="56"/>
        <v>100</v>
      </c>
      <c r="E1434" s="92"/>
    </row>
    <row r="1435" spans="1:6">
      <c r="A1435" s="71">
        <v>39754</v>
      </c>
      <c r="B1435" s="76">
        <f t="shared" si="57"/>
        <v>2</v>
      </c>
      <c r="C1435" s="73">
        <f t="shared" si="56"/>
        <v>100</v>
      </c>
      <c r="E1435" s="92"/>
    </row>
    <row r="1436" spans="1:6">
      <c r="A1436" s="71">
        <v>39755</v>
      </c>
      <c r="B1436" s="76">
        <f t="shared" si="57"/>
        <v>3</v>
      </c>
      <c r="C1436" s="73">
        <f t="shared" si="56"/>
        <v>100</v>
      </c>
    </row>
    <row r="1437" spans="1:6">
      <c r="A1437" s="71">
        <v>39756</v>
      </c>
      <c r="B1437" s="76">
        <f t="shared" si="57"/>
        <v>4</v>
      </c>
      <c r="C1437" s="73">
        <f t="shared" si="56"/>
        <v>100</v>
      </c>
    </row>
    <row r="1438" spans="1:6">
      <c r="A1438" s="71">
        <v>39757</v>
      </c>
      <c r="B1438" s="76">
        <f t="shared" si="57"/>
        <v>5</v>
      </c>
      <c r="C1438" s="73">
        <f t="shared" si="56"/>
        <v>100</v>
      </c>
    </row>
    <row r="1439" spans="1:6">
      <c r="A1439" s="71">
        <v>39758</v>
      </c>
      <c r="B1439" s="76">
        <f t="shared" si="57"/>
        <v>6</v>
      </c>
      <c r="C1439" s="73">
        <f>+C1438*(1+D1439)</f>
        <v>100</v>
      </c>
    </row>
    <row r="1440" spans="1:6">
      <c r="A1440" s="71">
        <v>39759</v>
      </c>
      <c r="B1440" s="76">
        <f t="shared" si="57"/>
        <v>7</v>
      </c>
      <c r="C1440" s="73">
        <f>+C1439*(1+D1440)</f>
        <v>100</v>
      </c>
    </row>
    <row r="1441" spans="1:6">
      <c r="A1441" s="71">
        <v>39760</v>
      </c>
      <c r="B1441" s="76">
        <f t="shared" si="57"/>
        <v>8</v>
      </c>
      <c r="C1441" s="73">
        <f t="shared" si="56"/>
        <v>100</v>
      </c>
    </row>
    <row r="1442" spans="1:6">
      <c r="A1442" s="71">
        <v>39761</v>
      </c>
      <c r="B1442" s="76">
        <f t="shared" si="57"/>
        <v>9</v>
      </c>
      <c r="C1442" s="73">
        <f t="shared" si="56"/>
        <v>100</v>
      </c>
      <c r="E1442" s="93"/>
    </row>
    <row r="1443" spans="1:6">
      <c r="A1443" s="71">
        <v>39762</v>
      </c>
      <c r="B1443" s="76">
        <f t="shared" si="57"/>
        <v>10</v>
      </c>
      <c r="C1443" s="73">
        <f t="shared" si="56"/>
        <v>100</v>
      </c>
    </row>
    <row r="1444" spans="1:6">
      <c r="A1444" s="71">
        <v>39763</v>
      </c>
      <c r="B1444" s="76">
        <f t="shared" si="57"/>
        <v>11</v>
      </c>
      <c r="C1444" s="73">
        <f t="shared" si="56"/>
        <v>100</v>
      </c>
    </row>
    <row r="1445" spans="1:6">
      <c r="A1445" s="71">
        <v>39764</v>
      </c>
      <c r="B1445" s="76">
        <f t="shared" si="57"/>
        <v>12</v>
      </c>
      <c r="C1445" s="73">
        <f t="shared" si="56"/>
        <v>100</v>
      </c>
    </row>
    <row r="1446" spans="1:6">
      <c r="A1446" s="71">
        <v>39765</v>
      </c>
      <c r="B1446" s="76">
        <f t="shared" si="57"/>
        <v>13</v>
      </c>
      <c r="C1446" s="73">
        <f t="shared" si="56"/>
        <v>100</v>
      </c>
    </row>
    <row r="1447" spans="1:6">
      <c r="A1447" s="71">
        <v>39766</v>
      </c>
      <c r="B1447" s="76">
        <f t="shared" si="57"/>
        <v>14</v>
      </c>
      <c r="C1447" s="73">
        <f t="shared" si="56"/>
        <v>100</v>
      </c>
    </row>
    <row r="1448" spans="1:6">
      <c r="A1448" s="71">
        <v>39767</v>
      </c>
      <c r="B1448" s="76">
        <f t="shared" si="57"/>
        <v>15</v>
      </c>
      <c r="C1448" s="73">
        <f t="shared" si="56"/>
        <v>100</v>
      </c>
    </row>
    <row r="1449" spans="1:6">
      <c r="A1449" s="71">
        <v>39768</v>
      </c>
      <c r="B1449" s="76">
        <f t="shared" si="57"/>
        <v>16</v>
      </c>
      <c r="C1449" s="73">
        <f t="shared" si="56"/>
        <v>100</v>
      </c>
    </row>
    <row r="1450" spans="1:6">
      <c r="A1450" s="71">
        <v>39769</v>
      </c>
      <c r="B1450" s="76">
        <f t="shared" si="57"/>
        <v>17</v>
      </c>
      <c r="C1450" s="73">
        <f t="shared" si="56"/>
        <v>100</v>
      </c>
    </row>
    <row r="1451" spans="1:6">
      <c r="A1451" s="71">
        <v>39770</v>
      </c>
      <c r="B1451" s="76">
        <f t="shared" si="57"/>
        <v>18</v>
      </c>
      <c r="C1451" s="73">
        <f t="shared" si="56"/>
        <v>100</v>
      </c>
    </row>
    <row r="1452" spans="1:6">
      <c r="A1452" s="71">
        <v>39771</v>
      </c>
      <c r="B1452" s="76">
        <f t="shared" si="57"/>
        <v>19</v>
      </c>
      <c r="C1452" s="73">
        <f t="shared" si="56"/>
        <v>100</v>
      </c>
    </row>
    <row r="1453" spans="1:6">
      <c r="A1453" s="71">
        <v>39772</v>
      </c>
      <c r="B1453" s="76">
        <f t="shared" si="57"/>
        <v>20</v>
      </c>
      <c r="C1453" s="73">
        <f t="shared" si="56"/>
        <v>100</v>
      </c>
    </row>
    <row r="1454" spans="1:6">
      <c r="A1454" s="71">
        <v>39773</v>
      </c>
      <c r="B1454" s="76">
        <f t="shared" si="57"/>
        <v>21</v>
      </c>
      <c r="C1454" s="73">
        <f t="shared" si="56"/>
        <v>100</v>
      </c>
      <c r="F1454" s="92"/>
    </row>
    <row r="1455" spans="1:6">
      <c r="A1455" s="71">
        <v>39774</v>
      </c>
      <c r="B1455" s="76">
        <f t="shared" si="57"/>
        <v>22</v>
      </c>
      <c r="C1455" s="73">
        <f t="shared" si="56"/>
        <v>100</v>
      </c>
    </row>
    <row r="1456" spans="1:6">
      <c r="A1456" s="71">
        <v>39775</v>
      </c>
      <c r="B1456" s="76">
        <f t="shared" si="57"/>
        <v>23</v>
      </c>
      <c r="C1456" s="73">
        <f t="shared" si="56"/>
        <v>100</v>
      </c>
    </row>
    <row r="1457" spans="1:3">
      <c r="A1457" s="71">
        <v>39776</v>
      </c>
      <c r="B1457" s="76">
        <f t="shared" si="57"/>
        <v>24</v>
      </c>
      <c r="C1457" s="73">
        <f t="shared" si="56"/>
        <v>100</v>
      </c>
    </row>
    <row r="1458" spans="1:3">
      <c r="A1458" s="71">
        <v>39777</v>
      </c>
      <c r="B1458" s="76">
        <f t="shared" si="57"/>
        <v>25</v>
      </c>
      <c r="C1458" s="73">
        <f t="shared" si="56"/>
        <v>100</v>
      </c>
    </row>
    <row r="1459" spans="1:3">
      <c r="A1459" s="71">
        <v>39778</v>
      </c>
      <c r="B1459" s="76">
        <f t="shared" si="57"/>
        <v>26</v>
      </c>
      <c r="C1459" s="73">
        <f t="shared" si="56"/>
        <v>100</v>
      </c>
    </row>
    <row r="1460" spans="1:3">
      <c r="A1460" s="71">
        <v>39779</v>
      </c>
      <c r="B1460" s="76">
        <f t="shared" si="57"/>
        <v>27</v>
      </c>
      <c r="C1460" s="73">
        <f t="shared" si="56"/>
        <v>100</v>
      </c>
    </row>
    <row r="1461" spans="1:3">
      <c r="A1461" s="71">
        <v>39780</v>
      </c>
      <c r="B1461" s="76">
        <f t="shared" si="57"/>
        <v>28</v>
      </c>
      <c r="C1461" s="73">
        <f t="shared" si="56"/>
        <v>100</v>
      </c>
    </row>
    <row r="1462" spans="1:3">
      <c r="A1462" s="71">
        <v>39781</v>
      </c>
      <c r="B1462" s="76">
        <f t="shared" si="57"/>
        <v>29</v>
      </c>
      <c r="C1462" s="73">
        <f t="shared" si="56"/>
        <v>100</v>
      </c>
    </row>
    <row r="1463" spans="1:3">
      <c r="A1463" s="71">
        <v>39782</v>
      </c>
      <c r="B1463" s="76">
        <f t="shared" si="57"/>
        <v>30</v>
      </c>
      <c r="C1463" s="73">
        <f t="shared" si="56"/>
        <v>100</v>
      </c>
    </row>
    <row r="1464" spans="1:3">
      <c r="A1464" s="71">
        <v>39783</v>
      </c>
      <c r="B1464" s="76">
        <f t="shared" si="57"/>
        <v>1</v>
      </c>
      <c r="C1464" s="73">
        <f t="shared" si="56"/>
        <v>100</v>
      </c>
    </row>
    <row r="1465" spans="1:3">
      <c r="A1465" s="71">
        <v>39784</v>
      </c>
      <c r="B1465" s="76">
        <f t="shared" si="57"/>
        <v>2</v>
      </c>
      <c r="C1465" s="73">
        <f t="shared" si="56"/>
        <v>100</v>
      </c>
    </row>
    <row r="1466" spans="1:3">
      <c r="A1466" s="71">
        <v>39785</v>
      </c>
      <c r="B1466" s="76">
        <f t="shared" si="57"/>
        <v>3</v>
      </c>
      <c r="C1466" s="73">
        <f t="shared" si="56"/>
        <v>100</v>
      </c>
    </row>
    <row r="1467" spans="1:3">
      <c r="A1467" s="71">
        <v>39786</v>
      </c>
      <c r="B1467" s="76">
        <f t="shared" si="57"/>
        <v>4</v>
      </c>
      <c r="C1467" s="73">
        <f t="shared" si="56"/>
        <v>100</v>
      </c>
    </row>
    <row r="1468" spans="1:3">
      <c r="A1468" s="71">
        <v>39787</v>
      </c>
      <c r="B1468" s="76">
        <f t="shared" si="57"/>
        <v>5</v>
      </c>
      <c r="C1468" s="73">
        <f t="shared" si="56"/>
        <v>100</v>
      </c>
    </row>
    <row r="1469" spans="1:3">
      <c r="A1469" s="71">
        <v>39788</v>
      </c>
      <c r="B1469" s="76">
        <f t="shared" si="57"/>
        <v>6</v>
      </c>
      <c r="C1469" s="73">
        <f t="shared" si="56"/>
        <v>100</v>
      </c>
    </row>
    <row r="1470" spans="1:3">
      <c r="A1470" s="71">
        <v>39789</v>
      </c>
      <c r="B1470" s="76">
        <f t="shared" si="57"/>
        <v>7</v>
      </c>
      <c r="C1470" s="73">
        <f t="shared" si="56"/>
        <v>100</v>
      </c>
    </row>
    <row r="1471" spans="1:3">
      <c r="A1471" s="71">
        <v>39790</v>
      </c>
      <c r="B1471" s="76">
        <f t="shared" si="57"/>
        <v>8</v>
      </c>
      <c r="C1471" s="73">
        <f t="shared" si="56"/>
        <v>100</v>
      </c>
    </row>
    <row r="1472" spans="1:3">
      <c r="A1472" s="71">
        <v>39791</v>
      </c>
      <c r="B1472" s="76">
        <f t="shared" si="57"/>
        <v>9</v>
      </c>
      <c r="C1472" s="73">
        <f t="shared" si="56"/>
        <v>100</v>
      </c>
    </row>
    <row r="1473" spans="1:3">
      <c r="A1473" s="71">
        <v>39792</v>
      </c>
      <c r="B1473" s="76">
        <f t="shared" si="57"/>
        <v>10</v>
      </c>
      <c r="C1473" s="73">
        <f t="shared" si="56"/>
        <v>100</v>
      </c>
    </row>
    <row r="1474" spans="1:3">
      <c r="A1474" s="71">
        <v>39793</v>
      </c>
      <c r="B1474" s="76">
        <f t="shared" si="57"/>
        <v>11</v>
      </c>
      <c r="C1474" s="73">
        <f t="shared" si="56"/>
        <v>100</v>
      </c>
    </row>
    <row r="1475" spans="1:3">
      <c r="A1475" s="71">
        <v>39794</v>
      </c>
      <c r="B1475" s="76">
        <f t="shared" si="57"/>
        <v>12</v>
      </c>
      <c r="C1475" s="73">
        <f t="shared" si="56"/>
        <v>100</v>
      </c>
    </row>
    <row r="1476" spans="1:3">
      <c r="A1476" s="71">
        <v>39795</v>
      </c>
      <c r="B1476" s="76">
        <f t="shared" si="57"/>
        <v>13</v>
      </c>
      <c r="C1476" s="73">
        <f t="shared" ref="C1476:C1539" si="58">+C1475*(1+D1476)</f>
        <v>100</v>
      </c>
    </row>
    <row r="1477" spans="1:3">
      <c r="A1477" s="71">
        <v>39796</v>
      </c>
      <c r="B1477" s="76">
        <f t="shared" si="57"/>
        <v>14</v>
      </c>
      <c r="C1477" s="73">
        <f t="shared" si="58"/>
        <v>100</v>
      </c>
    </row>
    <row r="1478" spans="1:3">
      <c r="A1478" s="71">
        <v>39797</v>
      </c>
      <c r="B1478" s="76">
        <f t="shared" si="57"/>
        <v>15</v>
      </c>
      <c r="C1478" s="73">
        <f t="shared" si="58"/>
        <v>100</v>
      </c>
    </row>
    <row r="1479" spans="1:3">
      <c r="A1479" s="71">
        <v>39798</v>
      </c>
      <c r="B1479" s="76">
        <f t="shared" si="57"/>
        <v>16</v>
      </c>
      <c r="C1479" s="73">
        <f t="shared" si="58"/>
        <v>100</v>
      </c>
    </row>
    <row r="1480" spans="1:3">
      <c r="A1480" s="71">
        <v>39799</v>
      </c>
      <c r="B1480" s="76">
        <f t="shared" si="57"/>
        <v>17</v>
      </c>
      <c r="C1480" s="73">
        <f t="shared" si="58"/>
        <v>100</v>
      </c>
    </row>
    <row r="1481" spans="1:3">
      <c r="A1481" s="71">
        <v>39800</v>
      </c>
      <c r="B1481" s="76">
        <f t="shared" si="57"/>
        <v>18</v>
      </c>
      <c r="C1481" s="73">
        <f t="shared" si="58"/>
        <v>100</v>
      </c>
    </row>
    <row r="1482" spans="1:3">
      <c r="A1482" s="71">
        <v>39801</v>
      </c>
      <c r="B1482" s="76">
        <f t="shared" si="57"/>
        <v>19</v>
      </c>
      <c r="C1482" s="73">
        <f t="shared" si="58"/>
        <v>100</v>
      </c>
    </row>
    <row r="1483" spans="1:3">
      <c r="A1483" s="71">
        <v>39802</v>
      </c>
      <c r="B1483" s="76">
        <f t="shared" si="57"/>
        <v>20</v>
      </c>
      <c r="C1483" s="73">
        <f t="shared" si="58"/>
        <v>100</v>
      </c>
    </row>
    <row r="1484" spans="1:3">
      <c r="A1484" s="71">
        <v>39803</v>
      </c>
      <c r="B1484" s="76">
        <f t="shared" si="57"/>
        <v>21</v>
      </c>
      <c r="C1484" s="73">
        <f t="shared" si="58"/>
        <v>100</v>
      </c>
    </row>
    <row r="1485" spans="1:3">
      <c r="A1485" s="71">
        <v>39804</v>
      </c>
      <c r="B1485" s="76">
        <f t="shared" si="57"/>
        <v>22</v>
      </c>
      <c r="C1485" s="73">
        <f t="shared" si="58"/>
        <v>100</v>
      </c>
    </row>
    <row r="1486" spans="1:3">
      <c r="A1486" s="71">
        <v>39805</v>
      </c>
      <c r="B1486" s="76">
        <f t="shared" si="57"/>
        <v>23</v>
      </c>
      <c r="C1486" s="73">
        <f t="shared" si="58"/>
        <v>100</v>
      </c>
    </row>
    <row r="1487" spans="1:3">
      <c r="A1487" s="71">
        <v>39806</v>
      </c>
      <c r="B1487" s="76">
        <f t="shared" ref="B1487:B1550" si="59">DAY(A1487)</f>
        <v>24</v>
      </c>
      <c r="C1487" s="73">
        <f t="shared" si="58"/>
        <v>100</v>
      </c>
    </row>
    <row r="1488" spans="1:3">
      <c r="A1488" s="71">
        <v>39807</v>
      </c>
      <c r="B1488" s="76">
        <f t="shared" si="59"/>
        <v>25</v>
      </c>
      <c r="C1488" s="73">
        <f t="shared" si="58"/>
        <v>100</v>
      </c>
    </row>
    <row r="1489" spans="1:3">
      <c r="A1489" s="71">
        <v>39808</v>
      </c>
      <c r="B1489" s="76">
        <f t="shared" si="59"/>
        <v>26</v>
      </c>
      <c r="C1489" s="73">
        <f t="shared" si="58"/>
        <v>100</v>
      </c>
    </row>
    <row r="1490" spans="1:3">
      <c r="A1490" s="71">
        <v>39809</v>
      </c>
      <c r="B1490" s="76">
        <f t="shared" si="59"/>
        <v>27</v>
      </c>
      <c r="C1490" s="73">
        <f t="shared" si="58"/>
        <v>100</v>
      </c>
    </row>
    <row r="1491" spans="1:3">
      <c r="A1491" s="71">
        <v>39810</v>
      </c>
      <c r="B1491" s="76">
        <f t="shared" si="59"/>
        <v>28</v>
      </c>
      <c r="C1491" s="73">
        <f t="shared" si="58"/>
        <v>100</v>
      </c>
    </row>
    <row r="1492" spans="1:3">
      <c r="A1492" s="71">
        <v>39811</v>
      </c>
      <c r="B1492" s="76">
        <f t="shared" si="59"/>
        <v>29</v>
      </c>
      <c r="C1492" s="73">
        <f t="shared" si="58"/>
        <v>100</v>
      </c>
    </row>
    <row r="1493" spans="1:3">
      <c r="A1493" s="71">
        <v>39812</v>
      </c>
      <c r="B1493" s="76">
        <f t="shared" si="59"/>
        <v>30</v>
      </c>
      <c r="C1493" s="73">
        <f t="shared" si="58"/>
        <v>100</v>
      </c>
    </row>
    <row r="1494" spans="1:3">
      <c r="A1494" s="71">
        <v>39813</v>
      </c>
      <c r="B1494" s="76">
        <f t="shared" si="59"/>
        <v>31</v>
      </c>
      <c r="C1494" s="73">
        <f t="shared" si="58"/>
        <v>100</v>
      </c>
    </row>
    <row r="1495" spans="1:3">
      <c r="A1495" s="71">
        <v>39814</v>
      </c>
      <c r="B1495" s="76">
        <f t="shared" si="59"/>
        <v>1</v>
      </c>
      <c r="C1495" s="73">
        <f t="shared" si="58"/>
        <v>100</v>
      </c>
    </row>
    <row r="1496" spans="1:3">
      <c r="A1496" s="71">
        <v>39815</v>
      </c>
      <c r="B1496" s="76">
        <f t="shared" si="59"/>
        <v>2</v>
      </c>
      <c r="C1496" s="73">
        <f t="shared" si="58"/>
        <v>100</v>
      </c>
    </row>
    <row r="1497" spans="1:3">
      <c r="A1497" s="71">
        <v>39816</v>
      </c>
      <c r="B1497" s="76">
        <f t="shared" si="59"/>
        <v>3</v>
      </c>
      <c r="C1497" s="73">
        <f t="shared" si="58"/>
        <v>100</v>
      </c>
    </row>
    <row r="1498" spans="1:3">
      <c r="A1498" s="71">
        <v>39817</v>
      </c>
      <c r="B1498" s="76">
        <f t="shared" si="59"/>
        <v>4</v>
      </c>
      <c r="C1498" s="73">
        <f t="shared" si="58"/>
        <v>100</v>
      </c>
    </row>
    <row r="1499" spans="1:3">
      <c r="A1499" s="71">
        <v>39818</v>
      </c>
      <c r="B1499" s="76">
        <f t="shared" si="59"/>
        <v>5</v>
      </c>
      <c r="C1499" s="73">
        <f t="shared" si="58"/>
        <v>100</v>
      </c>
    </row>
    <row r="1500" spans="1:3">
      <c r="A1500" s="71">
        <v>39819</v>
      </c>
      <c r="B1500" s="76">
        <f t="shared" si="59"/>
        <v>6</v>
      </c>
      <c r="C1500" s="73">
        <f t="shared" si="58"/>
        <v>100</v>
      </c>
    </row>
    <row r="1501" spans="1:3">
      <c r="A1501" s="71">
        <v>39820</v>
      </c>
      <c r="B1501" s="76">
        <f t="shared" si="59"/>
        <v>7</v>
      </c>
      <c r="C1501" s="73">
        <f t="shared" si="58"/>
        <v>100</v>
      </c>
    </row>
    <row r="1502" spans="1:3">
      <c r="A1502" s="71">
        <v>39821</v>
      </c>
      <c r="B1502" s="76">
        <f t="shared" si="59"/>
        <v>8</v>
      </c>
      <c r="C1502" s="73">
        <f t="shared" si="58"/>
        <v>100</v>
      </c>
    </row>
    <row r="1503" spans="1:3">
      <c r="A1503" s="71">
        <v>39822</v>
      </c>
      <c r="B1503" s="76">
        <f t="shared" si="59"/>
        <v>9</v>
      </c>
      <c r="C1503" s="73">
        <f t="shared" si="58"/>
        <v>100</v>
      </c>
    </row>
    <row r="1504" spans="1:3">
      <c r="A1504" s="71">
        <v>39823</v>
      </c>
      <c r="B1504" s="76">
        <f t="shared" si="59"/>
        <v>10</v>
      </c>
      <c r="C1504" s="73">
        <f t="shared" si="58"/>
        <v>100</v>
      </c>
    </row>
    <row r="1505" spans="1:6">
      <c r="A1505" s="71">
        <v>39824</v>
      </c>
      <c r="B1505" s="76">
        <f t="shared" si="59"/>
        <v>11</v>
      </c>
      <c r="C1505" s="73">
        <f t="shared" si="58"/>
        <v>100</v>
      </c>
    </row>
    <row r="1506" spans="1:6">
      <c r="A1506" s="71">
        <v>39825</v>
      </c>
      <c r="B1506" s="76">
        <f t="shared" si="59"/>
        <v>12</v>
      </c>
      <c r="C1506" s="73">
        <f t="shared" si="58"/>
        <v>100</v>
      </c>
    </row>
    <row r="1507" spans="1:6">
      <c r="A1507" s="71">
        <v>39826</v>
      </c>
      <c r="B1507" s="76">
        <f t="shared" si="59"/>
        <v>13</v>
      </c>
      <c r="C1507" s="73">
        <f t="shared" si="58"/>
        <v>100</v>
      </c>
    </row>
    <row r="1508" spans="1:6">
      <c r="A1508" s="71">
        <v>39827</v>
      </c>
      <c r="B1508" s="76">
        <f t="shared" si="59"/>
        <v>14</v>
      </c>
      <c r="C1508" s="73">
        <f t="shared" si="58"/>
        <v>100</v>
      </c>
      <c r="F1508" s="92"/>
    </row>
    <row r="1509" spans="1:6">
      <c r="A1509" s="71">
        <v>39828</v>
      </c>
      <c r="B1509" s="76">
        <f t="shared" si="59"/>
        <v>15</v>
      </c>
      <c r="C1509" s="73">
        <f t="shared" si="58"/>
        <v>100</v>
      </c>
    </row>
    <row r="1510" spans="1:6">
      <c r="A1510" s="71">
        <v>39829</v>
      </c>
      <c r="B1510" s="76">
        <f t="shared" si="59"/>
        <v>16</v>
      </c>
      <c r="C1510" s="73">
        <f t="shared" si="58"/>
        <v>100</v>
      </c>
    </row>
    <row r="1511" spans="1:6">
      <c r="A1511" s="71">
        <v>39830</v>
      </c>
      <c r="B1511" s="76">
        <f t="shared" si="59"/>
        <v>17</v>
      </c>
      <c r="C1511" s="73">
        <f t="shared" si="58"/>
        <v>100</v>
      </c>
    </row>
    <row r="1512" spans="1:6">
      <c r="A1512" s="71">
        <v>39831</v>
      </c>
      <c r="B1512" s="76">
        <f t="shared" si="59"/>
        <v>18</v>
      </c>
      <c r="C1512" s="73">
        <f t="shared" si="58"/>
        <v>100</v>
      </c>
    </row>
    <row r="1513" spans="1:6">
      <c r="A1513" s="71">
        <v>39832</v>
      </c>
      <c r="B1513" s="76">
        <f t="shared" si="59"/>
        <v>19</v>
      </c>
      <c r="C1513" s="73">
        <f t="shared" si="58"/>
        <v>100</v>
      </c>
    </row>
    <row r="1514" spans="1:6">
      <c r="A1514" s="71">
        <v>39833</v>
      </c>
      <c r="B1514" s="76">
        <f t="shared" si="59"/>
        <v>20</v>
      </c>
      <c r="C1514" s="73">
        <f t="shared" si="58"/>
        <v>100</v>
      </c>
    </row>
    <row r="1515" spans="1:6">
      <c r="A1515" s="71">
        <v>39834</v>
      </c>
      <c r="B1515" s="76">
        <f t="shared" si="59"/>
        <v>21</v>
      </c>
      <c r="C1515" s="73">
        <f t="shared" si="58"/>
        <v>100</v>
      </c>
    </row>
    <row r="1516" spans="1:6">
      <c r="A1516" s="71">
        <v>39835</v>
      </c>
      <c r="B1516" s="76">
        <f t="shared" si="59"/>
        <v>22</v>
      </c>
      <c r="C1516" s="73">
        <f t="shared" si="58"/>
        <v>100</v>
      </c>
    </row>
    <row r="1517" spans="1:6">
      <c r="A1517" s="71">
        <v>39836</v>
      </c>
      <c r="B1517" s="76">
        <f t="shared" si="59"/>
        <v>23</v>
      </c>
      <c r="C1517" s="73">
        <f t="shared" si="58"/>
        <v>100</v>
      </c>
    </row>
    <row r="1518" spans="1:6">
      <c r="A1518" s="71">
        <v>39837</v>
      </c>
      <c r="B1518" s="76">
        <f t="shared" si="59"/>
        <v>24</v>
      </c>
      <c r="C1518" s="73">
        <f t="shared" si="58"/>
        <v>100</v>
      </c>
    </row>
    <row r="1519" spans="1:6">
      <c r="A1519" s="71">
        <v>39838</v>
      </c>
      <c r="B1519" s="76">
        <f t="shared" si="59"/>
        <v>25</v>
      </c>
      <c r="C1519" s="73">
        <f t="shared" si="58"/>
        <v>100</v>
      </c>
    </row>
    <row r="1520" spans="1:6">
      <c r="A1520" s="71">
        <v>39839</v>
      </c>
      <c r="B1520" s="76">
        <f t="shared" si="59"/>
        <v>26</v>
      </c>
      <c r="C1520" s="73">
        <f t="shared" si="58"/>
        <v>100</v>
      </c>
    </row>
    <row r="1521" spans="1:6">
      <c r="A1521" s="71">
        <v>39840</v>
      </c>
      <c r="B1521" s="76">
        <f t="shared" si="59"/>
        <v>27</v>
      </c>
      <c r="C1521" s="73">
        <f t="shared" si="58"/>
        <v>100</v>
      </c>
    </row>
    <row r="1522" spans="1:6">
      <c r="A1522" s="71">
        <v>39841</v>
      </c>
      <c r="B1522" s="76">
        <f t="shared" si="59"/>
        <v>28</v>
      </c>
      <c r="C1522" s="73">
        <f t="shared" si="58"/>
        <v>100</v>
      </c>
      <c r="F1522" s="92"/>
    </row>
    <row r="1523" spans="1:6">
      <c r="A1523" s="71">
        <v>39842</v>
      </c>
      <c r="B1523" s="76">
        <f t="shared" si="59"/>
        <v>29</v>
      </c>
      <c r="C1523" s="73">
        <f t="shared" si="58"/>
        <v>100</v>
      </c>
    </row>
    <row r="1524" spans="1:6">
      <c r="A1524" s="71">
        <v>39843</v>
      </c>
      <c r="B1524" s="76">
        <f t="shared" si="59"/>
        <v>30</v>
      </c>
      <c r="C1524" s="73">
        <f t="shared" si="58"/>
        <v>100</v>
      </c>
    </row>
    <row r="1525" spans="1:6">
      <c r="A1525" s="71">
        <v>39844</v>
      </c>
      <c r="B1525" s="76">
        <f t="shared" si="59"/>
        <v>31</v>
      </c>
      <c r="C1525" s="73">
        <f t="shared" si="58"/>
        <v>100</v>
      </c>
    </row>
    <row r="1526" spans="1:6">
      <c r="A1526" s="71">
        <v>39845</v>
      </c>
      <c r="B1526" s="76">
        <f t="shared" si="59"/>
        <v>1</v>
      </c>
      <c r="C1526" s="73">
        <f t="shared" si="58"/>
        <v>100</v>
      </c>
    </row>
    <row r="1527" spans="1:6">
      <c r="A1527" s="71">
        <v>39846</v>
      </c>
      <c r="B1527" s="76">
        <f t="shared" si="59"/>
        <v>2</v>
      </c>
      <c r="C1527" s="73">
        <f t="shared" si="58"/>
        <v>100</v>
      </c>
    </row>
    <row r="1528" spans="1:6">
      <c r="A1528" s="71">
        <v>39847</v>
      </c>
      <c r="B1528" s="76">
        <f t="shared" si="59"/>
        <v>3</v>
      </c>
      <c r="C1528" s="73">
        <f t="shared" si="58"/>
        <v>100</v>
      </c>
    </row>
    <row r="1529" spans="1:6">
      <c r="A1529" s="71">
        <v>39848</v>
      </c>
      <c r="B1529" s="76">
        <f t="shared" si="59"/>
        <v>4</v>
      </c>
      <c r="C1529" s="73">
        <f t="shared" si="58"/>
        <v>100</v>
      </c>
    </row>
    <row r="1530" spans="1:6">
      <c r="A1530" s="71">
        <v>39849</v>
      </c>
      <c r="B1530" s="76">
        <f t="shared" si="59"/>
        <v>5</v>
      </c>
      <c r="C1530" s="73">
        <f t="shared" si="58"/>
        <v>100</v>
      </c>
    </row>
    <row r="1531" spans="1:6">
      <c r="A1531" s="71">
        <v>39850</v>
      </c>
      <c r="B1531" s="76">
        <f t="shared" si="59"/>
        <v>6</v>
      </c>
      <c r="C1531" s="73">
        <f t="shared" si="58"/>
        <v>100</v>
      </c>
    </row>
    <row r="1532" spans="1:6">
      <c r="A1532" s="71">
        <v>39851</v>
      </c>
      <c r="B1532" s="76">
        <f t="shared" si="59"/>
        <v>7</v>
      </c>
      <c r="C1532" s="73">
        <f t="shared" si="58"/>
        <v>100</v>
      </c>
    </row>
    <row r="1533" spans="1:6">
      <c r="A1533" s="71">
        <v>39852</v>
      </c>
      <c r="B1533" s="76">
        <f t="shared" si="59"/>
        <v>8</v>
      </c>
      <c r="C1533" s="73">
        <f t="shared" si="58"/>
        <v>100</v>
      </c>
    </row>
    <row r="1534" spans="1:6">
      <c r="A1534" s="71">
        <v>39853</v>
      </c>
      <c r="B1534" s="76">
        <f t="shared" si="59"/>
        <v>9</v>
      </c>
      <c r="C1534" s="73">
        <f t="shared" si="58"/>
        <v>100</v>
      </c>
    </row>
    <row r="1535" spans="1:6">
      <c r="A1535" s="71">
        <v>39854</v>
      </c>
      <c r="B1535" s="76">
        <f t="shared" si="59"/>
        <v>10</v>
      </c>
      <c r="C1535" s="73">
        <f t="shared" si="58"/>
        <v>100</v>
      </c>
    </row>
    <row r="1536" spans="1:6">
      <c r="A1536" s="71">
        <v>39855</v>
      </c>
      <c r="B1536" s="76">
        <f t="shared" si="59"/>
        <v>11</v>
      </c>
      <c r="C1536" s="73">
        <f t="shared" si="58"/>
        <v>100</v>
      </c>
      <c r="F1536" s="92"/>
    </row>
    <row r="1537" spans="1:6">
      <c r="A1537" s="71">
        <v>39856</v>
      </c>
      <c r="B1537" s="76">
        <f t="shared" si="59"/>
        <v>12</v>
      </c>
      <c r="C1537" s="73">
        <f t="shared" si="58"/>
        <v>100</v>
      </c>
    </row>
    <row r="1538" spans="1:6">
      <c r="A1538" s="71">
        <v>39857</v>
      </c>
      <c r="B1538" s="76">
        <f t="shared" si="59"/>
        <v>13</v>
      </c>
      <c r="C1538" s="73">
        <f t="shared" si="58"/>
        <v>100</v>
      </c>
    </row>
    <row r="1539" spans="1:6">
      <c r="A1539" s="71">
        <v>39858</v>
      </c>
      <c r="B1539" s="76">
        <f t="shared" si="59"/>
        <v>14</v>
      </c>
      <c r="C1539" s="73">
        <f t="shared" si="58"/>
        <v>100</v>
      </c>
      <c r="F1539" s="92"/>
    </row>
    <row r="1540" spans="1:6">
      <c r="A1540" s="71">
        <v>39859</v>
      </c>
      <c r="B1540" s="76">
        <f t="shared" si="59"/>
        <v>15</v>
      </c>
      <c r="C1540" s="73">
        <f t="shared" ref="C1540:C1603" si="60">+C1539*(1+D1540)</f>
        <v>100</v>
      </c>
    </row>
    <row r="1541" spans="1:6">
      <c r="A1541" s="71">
        <v>39860</v>
      </c>
      <c r="B1541" s="76">
        <f t="shared" si="59"/>
        <v>16</v>
      </c>
      <c r="C1541" s="73">
        <f t="shared" si="60"/>
        <v>100</v>
      </c>
    </row>
    <row r="1542" spans="1:6">
      <c r="A1542" s="71">
        <v>39861</v>
      </c>
      <c r="B1542" s="76">
        <f t="shared" si="59"/>
        <v>17</v>
      </c>
      <c r="C1542" s="73">
        <f t="shared" si="60"/>
        <v>100</v>
      </c>
    </row>
    <row r="1543" spans="1:6">
      <c r="A1543" s="71">
        <v>39862</v>
      </c>
      <c r="B1543" s="76">
        <f t="shared" si="59"/>
        <v>18</v>
      </c>
      <c r="C1543" s="73">
        <f t="shared" si="60"/>
        <v>100</v>
      </c>
    </row>
    <row r="1544" spans="1:6">
      <c r="A1544" s="71">
        <v>39863</v>
      </c>
      <c r="B1544" s="76">
        <f t="shared" si="59"/>
        <v>19</v>
      </c>
      <c r="C1544" s="73">
        <f t="shared" si="60"/>
        <v>100</v>
      </c>
    </row>
    <row r="1545" spans="1:6">
      <c r="A1545" s="71">
        <v>39864</v>
      </c>
      <c r="B1545" s="76">
        <f t="shared" si="59"/>
        <v>20</v>
      </c>
      <c r="C1545" s="73">
        <f t="shared" si="60"/>
        <v>100</v>
      </c>
    </row>
    <row r="1546" spans="1:6">
      <c r="A1546" s="71">
        <v>39865</v>
      </c>
      <c r="B1546" s="76">
        <f t="shared" si="59"/>
        <v>21</v>
      </c>
      <c r="C1546" s="73">
        <f t="shared" si="60"/>
        <v>100</v>
      </c>
    </row>
    <row r="1547" spans="1:6">
      <c r="A1547" s="71">
        <v>39866</v>
      </c>
      <c r="B1547" s="76">
        <f t="shared" si="59"/>
        <v>22</v>
      </c>
      <c r="C1547" s="73">
        <f t="shared" si="60"/>
        <v>100</v>
      </c>
    </row>
    <row r="1548" spans="1:6">
      <c r="A1548" s="71">
        <v>39867</v>
      </c>
      <c r="B1548" s="76">
        <f t="shared" si="59"/>
        <v>23</v>
      </c>
      <c r="C1548" s="73">
        <f t="shared" si="60"/>
        <v>100</v>
      </c>
    </row>
    <row r="1549" spans="1:6">
      <c r="A1549" s="71">
        <v>39868</v>
      </c>
      <c r="B1549" s="76">
        <f t="shared" si="59"/>
        <v>24</v>
      </c>
      <c r="C1549" s="73">
        <f t="shared" si="60"/>
        <v>100</v>
      </c>
    </row>
    <row r="1550" spans="1:6">
      <c r="A1550" s="71">
        <v>39869</v>
      </c>
      <c r="B1550" s="76">
        <f t="shared" si="59"/>
        <v>25</v>
      </c>
      <c r="C1550" s="73">
        <f t="shared" si="60"/>
        <v>100</v>
      </c>
    </row>
    <row r="1551" spans="1:6">
      <c r="A1551" s="71">
        <v>39870</v>
      </c>
      <c r="B1551" s="76">
        <f t="shared" ref="B1551:B1614" si="61">DAY(A1551)</f>
        <v>26</v>
      </c>
      <c r="C1551" s="73">
        <f t="shared" si="60"/>
        <v>100</v>
      </c>
      <c r="F1551" s="92"/>
    </row>
    <row r="1552" spans="1:6">
      <c r="A1552" s="71">
        <v>39871</v>
      </c>
      <c r="B1552" s="76">
        <f t="shared" si="61"/>
        <v>27</v>
      </c>
      <c r="C1552" s="73">
        <f t="shared" si="60"/>
        <v>100</v>
      </c>
    </row>
    <row r="1553" spans="1:6">
      <c r="A1553" s="71">
        <v>39872</v>
      </c>
      <c r="B1553" s="76">
        <f t="shared" si="61"/>
        <v>28</v>
      </c>
      <c r="C1553" s="73">
        <f t="shared" si="60"/>
        <v>100</v>
      </c>
    </row>
    <row r="1554" spans="1:6">
      <c r="A1554" s="71">
        <v>39873</v>
      </c>
      <c r="B1554" s="76">
        <f t="shared" si="61"/>
        <v>1</v>
      </c>
      <c r="C1554" s="73">
        <f t="shared" si="60"/>
        <v>100</v>
      </c>
    </row>
    <row r="1555" spans="1:6">
      <c r="A1555" s="71">
        <v>39874</v>
      </c>
      <c r="B1555" s="76">
        <f t="shared" si="61"/>
        <v>2</v>
      </c>
      <c r="C1555" s="73">
        <f t="shared" si="60"/>
        <v>100</v>
      </c>
    </row>
    <row r="1556" spans="1:6">
      <c r="A1556" s="71">
        <v>39875</v>
      </c>
      <c r="B1556" s="76">
        <f t="shared" si="61"/>
        <v>3</v>
      </c>
      <c r="C1556" s="73">
        <f t="shared" si="60"/>
        <v>100</v>
      </c>
    </row>
    <row r="1557" spans="1:6">
      <c r="A1557" s="71">
        <v>39876</v>
      </c>
      <c r="B1557" s="76">
        <f t="shared" si="61"/>
        <v>4</v>
      </c>
      <c r="C1557" s="73">
        <f t="shared" si="60"/>
        <v>100</v>
      </c>
    </row>
    <row r="1558" spans="1:6">
      <c r="A1558" s="71">
        <v>39877</v>
      </c>
      <c r="B1558" s="76">
        <f t="shared" si="61"/>
        <v>5</v>
      </c>
      <c r="C1558" s="73">
        <f t="shared" si="60"/>
        <v>100</v>
      </c>
    </row>
    <row r="1559" spans="1:6">
      <c r="A1559" s="71">
        <v>39878</v>
      </c>
      <c r="B1559" s="76">
        <f t="shared" si="61"/>
        <v>6</v>
      </c>
      <c r="C1559" s="73">
        <f t="shared" si="60"/>
        <v>100</v>
      </c>
    </row>
    <row r="1560" spans="1:6">
      <c r="A1560" s="71">
        <v>39879</v>
      </c>
      <c r="B1560" s="76">
        <f t="shared" si="61"/>
        <v>7</v>
      </c>
      <c r="C1560" s="73">
        <f t="shared" si="60"/>
        <v>100</v>
      </c>
    </row>
    <row r="1561" spans="1:6">
      <c r="A1561" s="71">
        <v>39880</v>
      </c>
      <c r="B1561" s="76">
        <f t="shared" si="61"/>
        <v>8</v>
      </c>
      <c r="C1561" s="73">
        <f t="shared" si="60"/>
        <v>100</v>
      </c>
    </row>
    <row r="1562" spans="1:6">
      <c r="A1562" s="71">
        <v>39881</v>
      </c>
      <c r="B1562" s="76">
        <f t="shared" si="61"/>
        <v>9</v>
      </c>
      <c r="C1562" s="73">
        <f t="shared" si="60"/>
        <v>100</v>
      </c>
    </row>
    <row r="1563" spans="1:6">
      <c r="A1563" s="71">
        <v>39882</v>
      </c>
      <c r="B1563" s="76">
        <f t="shared" si="61"/>
        <v>10</v>
      </c>
      <c r="C1563" s="73">
        <f t="shared" si="60"/>
        <v>100</v>
      </c>
    </row>
    <row r="1564" spans="1:6">
      <c r="A1564" s="71">
        <v>39883</v>
      </c>
      <c r="B1564" s="76">
        <f t="shared" si="61"/>
        <v>11</v>
      </c>
      <c r="C1564" s="73">
        <f t="shared" si="60"/>
        <v>100</v>
      </c>
    </row>
    <row r="1565" spans="1:6">
      <c r="A1565" s="71">
        <v>39884</v>
      </c>
      <c r="B1565" s="76">
        <f t="shared" si="61"/>
        <v>12</v>
      </c>
      <c r="C1565" s="73">
        <f t="shared" si="60"/>
        <v>100</v>
      </c>
    </row>
    <row r="1566" spans="1:6">
      <c r="A1566" s="71">
        <v>39885</v>
      </c>
      <c r="B1566" s="76">
        <f t="shared" si="61"/>
        <v>13</v>
      </c>
      <c r="C1566" s="73">
        <f t="shared" si="60"/>
        <v>100</v>
      </c>
      <c r="F1566" s="92"/>
    </row>
    <row r="1567" spans="1:6">
      <c r="A1567" s="71">
        <v>39886</v>
      </c>
      <c r="B1567" s="76">
        <f t="shared" si="61"/>
        <v>14</v>
      </c>
      <c r="C1567" s="73">
        <f t="shared" si="60"/>
        <v>100</v>
      </c>
    </row>
    <row r="1568" spans="1:6">
      <c r="A1568" s="71">
        <v>39887</v>
      </c>
      <c r="B1568" s="76">
        <f t="shared" si="61"/>
        <v>15</v>
      </c>
      <c r="C1568" s="73">
        <f t="shared" si="60"/>
        <v>100</v>
      </c>
    </row>
    <row r="1569" spans="1:8">
      <c r="A1569" s="71">
        <v>39888</v>
      </c>
      <c r="B1569" s="76">
        <f t="shared" si="61"/>
        <v>16</v>
      </c>
      <c r="C1569" s="73">
        <f t="shared" si="60"/>
        <v>100</v>
      </c>
    </row>
    <row r="1570" spans="1:8">
      <c r="A1570" s="71">
        <v>39889</v>
      </c>
      <c r="B1570" s="76">
        <f t="shared" si="61"/>
        <v>17</v>
      </c>
      <c r="C1570" s="73">
        <f t="shared" si="60"/>
        <v>100</v>
      </c>
    </row>
    <row r="1571" spans="1:8">
      <c r="A1571" s="71">
        <v>39890</v>
      </c>
      <c r="B1571" s="76">
        <f t="shared" si="61"/>
        <v>18</v>
      </c>
      <c r="C1571" s="73">
        <f t="shared" si="60"/>
        <v>100</v>
      </c>
    </row>
    <row r="1572" spans="1:8">
      <c r="A1572" s="71">
        <v>39891</v>
      </c>
      <c r="B1572" s="76">
        <f t="shared" si="61"/>
        <v>19</v>
      </c>
      <c r="C1572" s="73">
        <f t="shared" si="60"/>
        <v>100</v>
      </c>
    </row>
    <row r="1573" spans="1:8">
      <c r="A1573" s="71">
        <v>39892</v>
      </c>
      <c r="B1573" s="76">
        <f t="shared" si="61"/>
        <v>20</v>
      </c>
      <c r="C1573" s="73">
        <f t="shared" si="60"/>
        <v>100</v>
      </c>
    </row>
    <row r="1574" spans="1:8">
      <c r="A1574" s="71">
        <v>39893</v>
      </c>
      <c r="B1574" s="76">
        <f t="shared" si="61"/>
        <v>21</v>
      </c>
      <c r="C1574" s="73">
        <f t="shared" si="60"/>
        <v>100</v>
      </c>
    </row>
    <row r="1575" spans="1:8">
      <c r="A1575" s="71">
        <v>39894</v>
      </c>
      <c r="B1575" s="76">
        <f t="shared" si="61"/>
        <v>22</v>
      </c>
      <c r="C1575" s="73">
        <f t="shared" si="60"/>
        <v>100</v>
      </c>
    </row>
    <row r="1576" spans="1:8">
      <c r="A1576" s="71">
        <v>39895</v>
      </c>
      <c r="B1576" s="76">
        <f t="shared" si="61"/>
        <v>23</v>
      </c>
      <c r="C1576" s="73">
        <f t="shared" si="60"/>
        <v>100</v>
      </c>
    </row>
    <row r="1577" spans="1:8">
      <c r="A1577" s="71">
        <v>39896</v>
      </c>
      <c r="B1577" s="76">
        <f t="shared" si="61"/>
        <v>24</v>
      </c>
      <c r="C1577" s="73">
        <f t="shared" si="60"/>
        <v>100</v>
      </c>
    </row>
    <row r="1578" spans="1:8">
      <c r="A1578" s="71">
        <v>39897</v>
      </c>
      <c r="B1578" s="76">
        <f t="shared" si="61"/>
        <v>25</v>
      </c>
      <c r="C1578" s="73">
        <f t="shared" si="60"/>
        <v>100</v>
      </c>
    </row>
    <row r="1579" spans="1:8">
      <c r="A1579" s="71">
        <v>39898</v>
      </c>
      <c r="B1579" s="76">
        <f t="shared" si="61"/>
        <v>26</v>
      </c>
      <c r="C1579" s="73">
        <f t="shared" si="60"/>
        <v>100</v>
      </c>
    </row>
    <row r="1580" spans="1:8">
      <c r="A1580" s="71">
        <v>39899</v>
      </c>
      <c r="B1580" s="76">
        <f t="shared" si="61"/>
        <v>27</v>
      </c>
      <c r="C1580" s="73">
        <f t="shared" si="60"/>
        <v>100</v>
      </c>
    </row>
    <row r="1581" spans="1:8">
      <c r="A1581" s="71">
        <v>39900</v>
      </c>
      <c r="B1581" s="76">
        <f t="shared" si="61"/>
        <v>28</v>
      </c>
      <c r="C1581" s="73">
        <f t="shared" si="60"/>
        <v>100</v>
      </c>
    </row>
    <row r="1582" spans="1:8">
      <c r="A1582" s="71">
        <v>39901</v>
      </c>
      <c r="B1582" s="76">
        <f t="shared" si="61"/>
        <v>29</v>
      </c>
      <c r="C1582" s="73">
        <f t="shared" si="60"/>
        <v>100</v>
      </c>
    </row>
    <row r="1583" spans="1:8">
      <c r="A1583" s="71">
        <v>39902</v>
      </c>
      <c r="B1583" s="76">
        <f t="shared" si="61"/>
        <v>30</v>
      </c>
      <c r="C1583" s="73">
        <f t="shared" si="60"/>
        <v>100</v>
      </c>
      <c r="F1583" s="92">
        <f>AVERAGE(C1553:C1583)</f>
        <v>100</v>
      </c>
    </row>
    <row r="1584" spans="1:8">
      <c r="A1584" s="71">
        <v>39903</v>
      </c>
      <c r="B1584" s="76">
        <f t="shared" si="61"/>
        <v>31</v>
      </c>
      <c r="C1584" s="73">
        <f t="shared" si="60"/>
        <v>100</v>
      </c>
      <c r="F1584" s="66">
        <f>C1584/F1583</f>
        <v>1</v>
      </c>
      <c r="H1584" s="92"/>
    </row>
    <row r="1585" spans="1:6">
      <c r="A1585" s="71">
        <v>39904</v>
      </c>
      <c r="B1585" s="76">
        <f t="shared" si="61"/>
        <v>1</v>
      </c>
      <c r="C1585" s="73">
        <f t="shared" si="60"/>
        <v>100</v>
      </c>
    </row>
    <row r="1586" spans="1:6">
      <c r="A1586" s="71">
        <v>39905</v>
      </c>
      <c r="B1586" s="76">
        <f t="shared" si="61"/>
        <v>2</v>
      </c>
      <c r="C1586" s="73">
        <f t="shared" si="60"/>
        <v>100</v>
      </c>
    </row>
    <row r="1587" spans="1:6">
      <c r="A1587" s="71">
        <v>39906</v>
      </c>
      <c r="B1587" s="76">
        <f t="shared" si="61"/>
        <v>3</v>
      </c>
      <c r="C1587" s="73">
        <f t="shared" si="60"/>
        <v>100</v>
      </c>
    </row>
    <row r="1588" spans="1:6">
      <c r="A1588" s="71">
        <v>39907</v>
      </c>
      <c r="B1588" s="76">
        <f t="shared" si="61"/>
        <v>4</v>
      </c>
      <c r="C1588" s="73">
        <f t="shared" si="60"/>
        <v>100</v>
      </c>
    </row>
    <row r="1589" spans="1:6">
      <c r="A1589" s="71">
        <v>39908</v>
      </c>
      <c r="B1589" s="76">
        <f t="shared" si="61"/>
        <v>5</v>
      </c>
      <c r="C1589" s="73">
        <f t="shared" si="60"/>
        <v>100</v>
      </c>
    </row>
    <row r="1590" spans="1:6">
      <c r="A1590" s="71">
        <v>39909</v>
      </c>
      <c r="B1590" s="76">
        <f t="shared" si="61"/>
        <v>6</v>
      </c>
      <c r="C1590" s="73">
        <f t="shared" si="60"/>
        <v>100</v>
      </c>
    </row>
    <row r="1591" spans="1:6">
      <c r="A1591" s="71">
        <v>39910</v>
      </c>
      <c r="B1591" s="76">
        <f t="shared" si="61"/>
        <v>7</v>
      </c>
      <c r="C1591" s="73">
        <f t="shared" si="60"/>
        <v>100</v>
      </c>
    </row>
    <row r="1592" spans="1:6">
      <c r="A1592" s="71">
        <v>39911</v>
      </c>
      <c r="B1592" s="76">
        <f t="shared" si="61"/>
        <v>8</v>
      </c>
      <c r="C1592" s="73">
        <f t="shared" si="60"/>
        <v>100</v>
      </c>
    </row>
    <row r="1593" spans="1:6">
      <c r="A1593" s="71">
        <v>39912</v>
      </c>
      <c r="B1593" s="76">
        <f t="shared" si="61"/>
        <v>9</v>
      </c>
      <c r="C1593" s="73">
        <f t="shared" si="60"/>
        <v>100</v>
      </c>
    </row>
    <row r="1594" spans="1:6">
      <c r="A1594" s="71">
        <v>39913</v>
      </c>
      <c r="B1594" s="76">
        <f t="shared" si="61"/>
        <v>10</v>
      </c>
      <c r="C1594" s="73">
        <f t="shared" si="60"/>
        <v>100</v>
      </c>
    </row>
    <row r="1595" spans="1:6">
      <c r="A1595" s="71">
        <v>39914</v>
      </c>
      <c r="B1595" s="76">
        <f t="shared" si="61"/>
        <v>11</v>
      </c>
      <c r="C1595" s="73">
        <f t="shared" si="60"/>
        <v>100</v>
      </c>
    </row>
    <row r="1596" spans="1:6">
      <c r="A1596" s="71">
        <v>39915</v>
      </c>
      <c r="B1596" s="76">
        <f t="shared" si="61"/>
        <v>12</v>
      </c>
      <c r="C1596" s="73">
        <f t="shared" si="60"/>
        <v>100</v>
      </c>
    </row>
    <row r="1597" spans="1:6">
      <c r="A1597" s="71">
        <v>39916</v>
      </c>
      <c r="B1597" s="76">
        <f t="shared" si="61"/>
        <v>13</v>
      </c>
      <c r="C1597" s="73">
        <f t="shared" si="60"/>
        <v>100</v>
      </c>
      <c r="F1597" s="92">
        <f>AVERAGE(C1567:C1597)</f>
        <v>100</v>
      </c>
    </row>
    <row r="1598" spans="1:6">
      <c r="A1598" s="71">
        <v>39917</v>
      </c>
      <c r="B1598" s="76">
        <f t="shared" si="61"/>
        <v>14</v>
      </c>
      <c r="C1598" s="73">
        <f t="shared" si="60"/>
        <v>100</v>
      </c>
      <c r="F1598" s="66">
        <f>C1598/F1597</f>
        <v>1</v>
      </c>
    </row>
    <row r="1599" spans="1:6">
      <c r="A1599" s="71">
        <v>39918</v>
      </c>
      <c r="B1599" s="76">
        <f t="shared" si="61"/>
        <v>15</v>
      </c>
      <c r="C1599" s="73">
        <f t="shared" si="60"/>
        <v>100</v>
      </c>
    </row>
    <row r="1600" spans="1:6">
      <c r="A1600" s="71">
        <v>39919</v>
      </c>
      <c r="B1600" s="76">
        <f t="shared" si="61"/>
        <v>16</v>
      </c>
      <c r="C1600" s="73">
        <f t="shared" si="60"/>
        <v>100</v>
      </c>
    </row>
    <row r="1601" spans="1:8">
      <c r="A1601" s="71">
        <v>39920</v>
      </c>
      <c r="B1601" s="76">
        <f t="shared" si="61"/>
        <v>17</v>
      </c>
      <c r="C1601" s="73">
        <f t="shared" si="60"/>
        <v>100</v>
      </c>
    </row>
    <row r="1602" spans="1:8">
      <c r="A1602" s="71">
        <v>39921</v>
      </c>
      <c r="B1602" s="76">
        <f t="shared" si="61"/>
        <v>18</v>
      </c>
      <c r="C1602" s="73">
        <f t="shared" si="60"/>
        <v>100</v>
      </c>
    </row>
    <row r="1603" spans="1:8">
      <c r="A1603" s="71">
        <v>39922</v>
      </c>
      <c r="B1603" s="76">
        <f t="shared" si="61"/>
        <v>19</v>
      </c>
      <c r="C1603" s="73">
        <f t="shared" si="60"/>
        <v>100</v>
      </c>
    </row>
    <row r="1604" spans="1:8">
      <c r="A1604" s="71">
        <v>39923</v>
      </c>
      <c r="B1604" s="76">
        <f t="shared" si="61"/>
        <v>20</v>
      </c>
      <c r="C1604" s="73">
        <f t="shared" ref="C1604:C1667" si="62">+C1603*(1+D1604)</f>
        <v>100</v>
      </c>
    </row>
    <row r="1605" spans="1:8">
      <c r="A1605" s="71">
        <v>39924</v>
      </c>
      <c r="B1605" s="76">
        <f t="shared" si="61"/>
        <v>21</v>
      </c>
      <c r="C1605" s="73">
        <f t="shared" si="62"/>
        <v>100</v>
      </c>
    </row>
    <row r="1606" spans="1:8">
      <c r="A1606" s="71">
        <v>39925</v>
      </c>
      <c r="B1606" s="76">
        <f t="shared" si="61"/>
        <v>22</v>
      </c>
      <c r="C1606" s="73">
        <f t="shared" si="62"/>
        <v>100</v>
      </c>
    </row>
    <row r="1607" spans="1:8">
      <c r="A1607" s="71">
        <v>39926</v>
      </c>
      <c r="B1607" s="76">
        <f t="shared" si="61"/>
        <v>23</v>
      </c>
      <c r="C1607" s="73">
        <f t="shared" si="62"/>
        <v>100</v>
      </c>
    </row>
    <row r="1608" spans="1:8">
      <c r="A1608" s="71">
        <v>39927</v>
      </c>
      <c r="B1608" s="76">
        <f t="shared" si="61"/>
        <v>24</v>
      </c>
      <c r="C1608" s="73">
        <f t="shared" si="62"/>
        <v>100</v>
      </c>
    </row>
    <row r="1609" spans="1:8">
      <c r="A1609" s="71">
        <v>39928</v>
      </c>
      <c r="B1609" s="76">
        <f t="shared" si="61"/>
        <v>25</v>
      </c>
      <c r="C1609" s="73">
        <f t="shared" si="62"/>
        <v>100</v>
      </c>
    </row>
    <row r="1610" spans="1:8">
      <c r="A1610" s="71">
        <v>39929</v>
      </c>
      <c r="B1610" s="76">
        <f t="shared" si="61"/>
        <v>26</v>
      </c>
      <c r="C1610" s="73">
        <f t="shared" si="62"/>
        <v>100</v>
      </c>
    </row>
    <row r="1611" spans="1:8">
      <c r="A1611" s="71">
        <v>39930</v>
      </c>
      <c r="B1611" s="76">
        <f t="shared" si="61"/>
        <v>27</v>
      </c>
      <c r="C1611" s="73">
        <f t="shared" si="62"/>
        <v>100</v>
      </c>
    </row>
    <row r="1612" spans="1:8">
      <c r="A1612" s="71">
        <v>39931</v>
      </c>
      <c r="B1612" s="76">
        <f t="shared" si="61"/>
        <v>28</v>
      </c>
      <c r="C1612" s="73">
        <f t="shared" si="62"/>
        <v>100</v>
      </c>
      <c r="F1612" s="92">
        <f>AVERAGE(C1584:C1612)</f>
        <v>100</v>
      </c>
    </row>
    <row r="1613" spans="1:8">
      <c r="A1613" s="71">
        <v>39932</v>
      </c>
      <c r="B1613" s="76">
        <f t="shared" si="61"/>
        <v>29</v>
      </c>
      <c r="C1613" s="73">
        <f t="shared" si="62"/>
        <v>100</v>
      </c>
      <c r="F1613" s="66">
        <f>C1613/F1612</f>
        <v>1</v>
      </c>
      <c r="H1613" s="92"/>
    </row>
    <row r="1614" spans="1:8">
      <c r="A1614" s="71">
        <v>39933</v>
      </c>
      <c r="B1614" s="76">
        <f t="shared" si="61"/>
        <v>30</v>
      </c>
      <c r="C1614" s="73">
        <f t="shared" si="62"/>
        <v>100</v>
      </c>
    </row>
    <row r="1615" spans="1:8">
      <c r="A1615" s="71">
        <v>39934</v>
      </c>
      <c r="B1615" s="76">
        <f t="shared" ref="B1615:B1678" si="63">DAY(A1615)</f>
        <v>1</v>
      </c>
      <c r="C1615" s="73">
        <f t="shared" si="62"/>
        <v>100</v>
      </c>
    </row>
    <row r="1616" spans="1:8">
      <c r="A1616" s="71">
        <v>39935</v>
      </c>
      <c r="B1616" s="76">
        <f t="shared" si="63"/>
        <v>2</v>
      </c>
      <c r="C1616" s="73">
        <f t="shared" si="62"/>
        <v>100</v>
      </c>
    </row>
    <row r="1617" spans="1:6">
      <c r="A1617" s="71">
        <v>39936</v>
      </c>
      <c r="B1617" s="76">
        <f t="shared" si="63"/>
        <v>3</v>
      </c>
      <c r="C1617" s="73">
        <f t="shared" si="62"/>
        <v>100</v>
      </c>
    </row>
    <row r="1618" spans="1:6">
      <c r="A1618" s="71">
        <v>39937</v>
      </c>
      <c r="B1618" s="76">
        <f t="shared" si="63"/>
        <v>4</v>
      </c>
      <c r="C1618" s="73">
        <f t="shared" si="62"/>
        <v>100</v>
      </c>
    </row>
    <row r="1619" spans="1:6">
      <c r="A1619" s="71">
        <v>39938</v>
      </c>
      <c r="B1619" s="76">
        <f t="shared" si="63"/>
        <v>5</v>
      </c>
      <c r="C1619" s="73">
        <f t="shared" si="62"/>
        <v>100</v>
      </c>
    </row>
    <row r="1620" spans="1:6">
      <c r="A1620" s="71">
        <v>39939</v>
      </c>
      <c r="B1620" s="76">
        <f t="shared" si="63"/>
        <v>6</v>
      </c>
      <c r="C1620" s="73">
        <f t="shared" si="62"/>
        <v>100</v>
      </c>
    </row>
    <row r="1621" spans="1:6">
      <c r="A1621" s="71">
        <v>39940</v>
      </c>
      <c r="B1621" s="76">
        <f t="shared" si="63"/>
        <v>7</v>
      </c>
      <c r="C1621" s="73">
        <f t="shared" si="62"/>
        <v>100</v>
      </c>
    </row>
    <row r="1622" spans="1:6">
      <c r="A1622" s="71">
        <v>39941</v>
      </c>
      <c r="B1622" s="76">
        <f t="shared" si="63"/>
        <v>8</v>
      </c>
      <c r="C1622" s="73">
        <f t="shared" si="62"/>
        <v>100</v>
      </c>
    </row>
    <row r="1623" spans="1:6">
      <c r="A1623" s="71">
        <v>39942</v>
      </c>
      <c r="B1623" s="76">
        <f t="shared" si="63"/>
        <v>9</v>
      </c>
      <c r="C1623" s="73">
        <f t="shared" si="62"/>
        <v>100</v>
      </c>
    </row>
    <row r="1624" spans="1:6">
      <c r="A1624" s="71">
        <v>39943</v>
      </c>
      <c r="B1624" s="76">
        <f t="shared" si="63"/>
        <v>10</v>
      </c>
      <c r="C1624" s="73">
        <f t="shared" si="62"/>
        <v>100</v>
      </c>
    </row>
    <row r="1625" spans="1:6">
      <c r="A1625" s="71">
        <v>39944</v>
      </c>
      <c r="B1625" s="76">
        <f t="shared" si="63"/>
        <v>11</v>
      </c>
      <c r="C1625" s="73">
        <f t="shared" si="62"/>
        <v>100</v>
      </c>
    </row>
    <row r="1626" spans="1:6">
      <c r="A1626" s="71">
        <v>39945</v>
      </c>
      <c r="B1626" s="76">
        <f t="shared" si="63"/>
        <v>12</v>
      </c>
      <c r="C1626" s="73">
        <f t="shared" si="62"/>
        <v>100</v>
      </c>
    </row>
    <row r="1627" spans="1:6">
      <c r="A1627" s="71">
        <v>39946</v>
      </c>
      <c r="B1627" s="76">
        <f t="shared" si="63"/>
        <v>13</v>
      </c>
      <c r="C1627" s="73">
        <f t="shared" si="62"/>
        <v>100</v>
      </c>
      <c r="F1627" s="92">
        <f>AVERAGE(C1598:C1627)</f>
        <v>100</v>
      </c>
    </row>
    <row r="1628" spans="1:6">
      <c r="A1628" s="71">
        <v>39947</v>
      </c>
      <c r="B1628" s="76">
        <f t="shared" si="63"/>
        <v>14</v>
      </c>
      <c r="C1628" s="73">
        <f t="shared" si="62"/>
        <v>100</v>
      </c>
      <c r="F1628" s="66">
        <f>C1628/F1627</f>
        <v>1</v>
      </c>
    </row>
    <row r="1629" spans="1:6">
      <c r="A1629" s="71">
        <v>39948</v>
      </c>
      <c r="B1629" s="76">
        <f t="shared" si="63"/>
        <v>15</v>
      </c>
      <c r="C1629" s="73">
        <f t="shared" si="62"/>
        <v>100</v>
      </c>
      <c r="F1629" s="92"/>
    </row>
    <row r="1630" spans="1:6">
      <c r="A1630" s="71">
        <v>39949</v>
      </c>
      <c r="B1630" s="76">
        <f t="shared" si="63"/>
        <v>16</v>
      </c>
      <c r="C1630" s="73">
        <f t="shared" si="62"/>
        <v>100</v>
      </c>
    </row>
    <row r="1631" spans="1:6">
      <c r="A1631" s="71">
        <v>39950</v>
      </c>
      <c r="B1631" s="76">
        <f t="shared" si="63"/>
        <v>17</v>
      </c>
      <c r="C1631" s="73">
        <f t="shared" si="62"/>
        <v>100</v>
      </c>
    </row>
    <row r="1632" spans="1:6">
      <c r="A1632" s="71">
        <v>39951</v>
      </c>
      <c r="B1632" s="76">
        <f t="shared" si="63"/>
        <v>18</v>
      </c>
      <c r="C1632" s="73">
        <f t="shared" si="62"/>
        <v>100</v>
      </c>
    </row>
    <row r="1633" spans="1:9">
      <c r="A1633" s="71">
        <v>39952</v>
      </c>
      <c r="B1633" s="76">
        <f t="shared" si="63"/>
        <v>19</v>
      </c>
      <c r="C1633" s="73">
        <f t="shared" si="62"/>
        <v>100</v>
      </c>
    </row>
    <row r="1634" spans="1:9">
      <c r="A1634" s="71">
        <v>39953</v>
      </c>
      <c r="B1634" s="76">
        <f t="shared" si="63"/>
        <v>20</v>
      </c>
      <c r="C1634" s="73">
        <f t="shared" si="62"/>
        <v>100</v>
      </c>
    </row>
    <row r="1635" spans="1:9">
      <c r="A1635" s="71">
        <v>39954</v>
      </c>
      <c r="B1635" s="76">
        <f t="shared" si="63"/>
        <v>21</v>
      </c>
      <c r="C1635" s="73">
        <f t="shared" si="62"/>
        <v>100</v>
      </c>
      <c r="F1635" s="92"/>
      <c r="I1635" s="92"/>
    </row>
    <row r="1636" spans="1:9">
      <c r="A1636" s="71">
        <v>39955</v>
      </c>
      <c r="B1636" s="76">
        <f t="shared" si="63"/>
        <v>22</v>
      </c>
      <c r="C1636" s="73">
        <f t="shared" si="62"/>
        <v>100</v>
      </c>
    </row>
    <row r="1637" spans="1:9">
      <c r="A1637" s="71">
        <v>39956</v>
      </c>
      <c r="B1637" s="76">
        <f t="shared" si="63"/>
        <v>23</v>
      </c>
      <c r="C1637" s="73">
        <f t="shared" si="62"/>
        <v>100</v>
      </c>
    </row>
    <row r="1638" spans="1:9">
      <c r="A1638" s="71">
        <v>39957</v>
      </c>
      <c r="B1638" s="76">
        <f t="shared" si="63"/>
        <v>24</v>
      </c>
      <c r="C1638" s="73">
        <f t="shared" si="62"/>
        <v>100</v>
      </c>
    </row>
    <row r="1639" spans="1:9">
      <c r="A1639" s="71">
        <v>39958</v>
      </c>
      <c r="B1639" s="76">
        <f t="shared" si="63"/>
        <v>25</v>
      </c>
      <c r="C1639" s="73">
        <f t="shared" si="62"/>
        <v>100</v>
      </c>
    </row>
    <row r="1640" spans="1:9">
      <c r="A1640" s="71">
        <v>39959</v>
      </c>
      <c r="B1640" s="76">
        <f t="shared" si="63"/>
        <v>26</v>
      </c>
      <c r="C1640" s="73">
        <f t="shared" si="62"/>
        <v>100</v>
      </c>
    </row>
    <row r="1641" spans="1:9">
      <c r="A1641" s="71">
        <v>39960</v>
      </c>
      <c r="B1641" s="76">
        <f t="shared" si="63"/>
        <v>27</v>
      </c>
      <c r="C1641" s="73">
        <f t="shared" si="62"/>
        <v>100</v>
      </c>
    </row>
    <row r="1642" spans="1:9">
      <c r="A1642" s="71">
        <v>39961</v>
      </c>
      <c r="B1642" s="76">
        <f t="shared" si="63"/>
        <v>28</v>
      </c>
      <c r="C1642" s="73">
        <f t="shared" si="62"/>
        <v>100</v>
      </c>
    </row>
    <row r="1643" spans="1:9">
      <c r="A1643" s="71">
        <v>39962</v>
      </c>
      <c r="B1643" s="76">
        <f t="shared" si="63"/>
        <v>29</v>
      </c>
      <c r="C1643" s="73">
        <f t="shared" si="62"/>
        <v>100</v>
      </c>
      <c r="F1643" s="92">
        <f>AVERAGE(C1614:C1643)</f>
        <v>100</v>
      </c>
    </row>
    <row r="1644" spans="1:9">
      <c r="A1644" s="71">
        <v>39963</v>
      </c>
      <c r="B1644" s="76">
        <f t="shared" si="63"/>
        <v>30</v>
      </c>
      <c r="C1644" s="73">
        <f t="shared" si="62"/>
        <v>100</v>
      </c>
      <c r="F1644" s="66">
        <f>C1644/F1643</f>
        <v>1</v>
      </c>
    </row>
    <row r="1645" spans="1:9">
      <c r="A1645" s="71">
        <v>39964</v>
      </c>
      <c r="B1645" s="76">
        <f t="shared" si="63"/>
        <v>31</v>
      </c>
      <c r="C1645" s="73">
        <f t="shared" si="62"/>
        <v>100</v>
      </c>
    </row>
    <row r="1646" spans="1:9">
      <c r="A1646" s="71">
        <v>39965</v>
      </c>
      <c r="B1646" s="76">
        <f t="shared" si="63"/>
        <v>1</v>
      </c>
      <c r="C1646" s="73">
        <f t="shared" si="62"/>
        <v>100</v>
      </c>
    </row>
    <row r="1647" spans="1:9">
      <c r="A1647" s="71">
        <v>39966</v>
      </c>
      <c r="B1647" s="76">
        <f t="shared" si="63"/>
        <v>2</v>
      </c>
      <c r="C1647" s="73">
        <f t="shared" si="62"/>
        <v>100</v>
      </c>
    </row>
    <row r="1648" spans="1:9">
      <c r="A1648" s="71">
        <v>39967</v>
      </c>
      <c r="B1648" s="76">
        <f t="shared" si="63"/>
        <v>3</v>
      </c>
      <c r="C1648" s="73">
        <f t="shared" si="62"/>
        <v>100</v>
      </c>
    </row>
    <row r="1649" spans="1:8">
      <c r="A1649" s="71">
        <v>39968</v>
      </c>
      <c r="B1649" s="76">
        <f t="shared" si="63"/>
        <v>4</v>
      </c>
      <c r="C1649" s="73">
        <f t="shared" si="62"/>
        <v>100</v>
      </c>
    </row>
    <row r="1650" spans="1:8">
      <c r="A1650" s="71">
        <v>39969</v>
      </c>
      <c r="B1650" s="76">
        <f t="shared" si="63"/>
        <v>5</v>
      </c>
      <c r="C1650" s="73">
        <f t="shared" si="62"/>
        <v>100</v>
      </c>
    </row>
    <row r="1651" spans="1:8">
      <c r="A1651" s="71">
        <v>39970</v>
      </c>
      <c r="B1651" s="76">
        <f t="shared" si="63"/>
        <v>6</v>
      </c>
      <c r="C1651" s="73">
        <f t="shared" si="62"/>
        <v>100</v>
      </c>
    </row>
    <row r="1652" spans="1:8">
      <c r="A1652" s="71">
        <v>39971</v>
      </c>
      <c r="B1652" s="76">
        <f t="shared" si="63"/>
        <v>7</v>
      </c>
      <c r="C1652" s="73">
        <f t="shared" si="62"/>
        <v>100</v>
      </c>
    </row>
    <row r="1653" spans="1:8">
      <c r="A1653" s="71">
        <v>39972</v>
      </c>
      <c r="B1653" s="76">
        <f t="shared" si="63"/>
        <v>8</v>
      </c>
      <c r="C1653" s="73">
        <f t="shared" si="62"/>
        <v>100</v>
      </c>
    </row>
    <row r="1654" spans="1:8">
      <c r="A1654" s="71">
        <v>39973</v>
      </c>
      <c r="B1654" s="76">
        <f t="shared" si="63"/>
        <v>9</v>
      </c>
      <c r="C1654" s="73">
        <f t="shared" si="62"/>
        <v>100</v>
      </c>
    </row>
    <row r="1655" spans="1:8">
      <c r="A1655" s="71">
        <v>39974</v>
      </c>
      <c r="B1655" s="76">
        <f t="shared" si="63"/>
        <v>10</v>
      </c>
      <c r="C1655" s="73">
        <f t="shared" si="62"/>
        <v>100</v>
      </c>
    </row>
    <row r="1656" spans="1:8">
      <c r="A1656" s="71">
        <v>39975</v>
      </c>
      <c r="B1656" s="76">
        <f t="shared" si="63"/>
        <v>11</v>
      </c>
      <c r="C1656" s="73">
        <f t="shared" si="62"/>
        <v>100</v>
      </c>
    </row>
    <row r="1657" spans="1:8">
      <c r="A1657" s="71">
        <v>39976</v>
      </c>
      <c r="B1657" s="76">
        <f t="shared" si="63"/>
        <v>12</v>
      </c>
      <c r="C1657" s="73">
        <f t="shared" si="62"/>
        <v>100</v>
      </c>
    </row>
    <row r="1658" spans="1:8">
      <c r="A1658" s="71">
        <v>39977</v>
      </c>
      <c r="B1658" s="76">
        <f t="shared" si="63"/>
        <v>13</v>
      </c>
      <c r="C1658" s="73">
        <f t="shared" si="62"/>
        <v>100</v>
      </c>
    </row>
    <row r="1659" spans="1:8">
      <c r="A1659" s="71">
        <v>39978</v>
      </c>
      <c r="B1659" s="76">
        <f t="shared" si="63"/>
        <v>14</v>
      </c>
      <c r="C1659" s="73">
        <f t="shared" si="62"/>
        <v>100</v>
      </c>
    </row>
    <row r="1660" spans="1:8">
      <c r="A1660" s="71">
        <v>39979</v>
      </c>
      <c r="B1660" s="76">
        <f t="shared" si="63"/>
        <v>15</v>
      </c>
      <c r="C1660" s="73">
        <f t="shared" si="62"/>
        <v>100</v>
      </c>
      <c r="F1660" s="92">
        <f>AVERAGE(C1630:C1660)</f>
        <v>100</v>
      </c>
      <c r="H1660" s="92"/>
    </row>
    <row r="1661" spans="1:8">
      <c r="A1661" s="71">
        <v>39980</v>
      </c>
      <c r="B1661" s="76">
        <f t="shared" si="63"/>
        <v>16</v>
      </c>
      <c r="C1661" s="73">
        <f t="shared" si="62"/>
        <v>100</v>
      </c>
      <c r="F1661" s="66">
        <f>C1660/F1660</f>
        <v>1</v>
      </c>
    </row>
    <row r="1662" spans="1:8">
      <c r="A1662" s="71">
        <v>39981</v>
      </c>
      <c r="B1662" s="76">
        <f t="shared" si="63"/>
        <v>17</v>
      </c>
      <c r="C1662" s="73">
        <f t="shared" si="62"/>
        <v>100</v>
      </c>
    </row>
    <row r="1663" spans="1:8">
      <c r="A1663" s="71">
        <v>39982</v>
      </c>
      <c r="B1663" s="76">
        <f t="shared" si="63"/>
        <v>18</v>
      </c>
      <c r="C1663" s="73">
        <f t="shared" si="62"/>
        <v>100</v>
      </c>
    </row>
    <row r="1664" spans="1:8">
      <c r="A1664" s="71">
        <v>39983</v>
      </c>
      <c r="B1664" s="76">
        <f t="shared" si="63"/>
        <v>19</v>
      </c>
      <c r="C1664" s="73">
        <f t="shared" si="62"/>
        <v>100</v>
      </c>
    </row>
    <row r="1665" spans="1:6">
      <c r="A1665" s="71">
        <v>39984</v>
      </c>
      <c r="B1665" s="76">
        <f t="shared" si="63"/>
        <v>20</v>
      </c>
      <c r="C1665" s="73">
        <f t="shared" si="62"/>
        <v>100</v>
      </c>
      <c r="F1665" s="92"/>
    </row>
    <row r="1666" spans="1:6">
      <c r="A1666" s="71">
        <v>39985</v>
      </c>
      <c r="B1666" s="76">
        <f t="shared" si="63"/>
        <v>21</v>
      </c>
      <c r="C1666" s="73">
        <f t="shared" si="62"/>
        <v>100</v>
      </c>
    </row>
    <row r="1667" spans="1:6">
      <c r="A1667" s="71">
        <v>39986</v>
      </c>
      <c r="B1667" s="76">
        <f t="shared" si="63"/>
        <v>22</v>
      </c>
      <c r="C1667" s="73">
        <f t="shared" si="62"/>
        <v>100</v>
      </c>
    </row>
    <row r="1668" spans="1:6">
      <c r="A1668" s="71">
        <v>39987</v>
      </c>
      <c r="B1668" s="76">
        <f t="shared" si="63"/>
        <v>23</v>
      </c>
      <c r="C1668" s="73">
        <f t="shared" ref="C1668:C1731" si="64">+C1667*(1+D1668)</f>
        <v>100</v>
      </c>
    </row>
    <row r="1669" spans="1:6">
      <c r="A1669" s="71">
        <v>39988</v>
      </c>
      <c r="B1669" s="76">
        <f t="shared" si="63"/>
        <v>24</v>
      </c>
      <c r="C1669" s="73">
        <f t="shared" si="64"/>
        <v>100</v>
      </c>
    </row>
    <row r="1670" spans="1:6">
      <c r="A1670" s="71">
        <v>39989</v>
      </c>
      <c r="B1670" s="76">
        <f t="shared" si="63"/>
        <v>25</v>
      </c>
      <c r="C1670" s="73">
        <f t="shared" si="64"/>
        <v>100</v>
      </c>
    </row>
    <row r="1671" spans="1:6">
      <c r="A1671" s="71">
        <v>39990</v>
      </c>
      <c r="B1671" s="76">
        <f t="shared" si="63"/>
        <v>26</v>
      </c>
      <c r="C1671" s="73">
        <f t="shared" si="64"/>
        <v>100</v>
      </c>
    </row>
    <row r="1672" spans="1:6">
      <c r="A1672" s="71">
        <v>39991</v>
      </c>
      <c r="B1672" s="76">
        <f t="shared" si="63"/>
        <v>27</v>
      </c>
      <c r="C1672" s="73">
        <f t="shared" si="64"/>
        <v>100</v>
      </c>
    </row>
    <row r="1673" spans="1:6">
      <c r="A1673" s="71">
        <v>39992</v>
      </c>
      <c r="B1673" s="76">
        <f t="shared" si="63"/>
        <v>28</v>
      </c>
      <c r="C1673" s="73">
        <f t="shared" si="64"/>
        <v>100</v>
      </c>
    </row>
    <row r="1674" spans="1:6">
      <c r="A1674" s="71">
        <v>39993</v>
      </c>
      <c r="B1674" s="76">
        <f t="shared" si="63"/>
        <v>29</v>
      </c>
      <c r="C1674" s="73">
        <f t="shared" si="64"/>
        <v>100</v>
      </c>
      <c r="F1674" s="92">
        <f>AVERAGE(C1642:C1673)</f>
        <v>100</v>
      </c>
    </row>
    <row r="1675" spans="1:6">
      <c r="A1675" s="71">
        <v>39994</v>
      </c>
      <c r="B1675" s="76">
        <f t="shared" si="63"/>
        <v>30</v>
      </c>
      <c r="C1675" s="73">
        <f t="shared" si="64"/>
        <v>100</v>
      </c>
      <c r="F1675" s="66">
        <f>C1675/F1674</f>
        <v>1</v>
      </c>
    </row>
    <row r="1676" spans="1:6">
      <c r="A1676" s="71">
        <v>39995</v>
      </c>
      <c r="B1676" s="76">
        <f t="shared" si="63"/>
        <v>1</v>
      </c>
      <c r="C1676" s="73">
        <f t="shared" si="64"/>
        <v>100</v>
      </c>
    </row>
    <row r="1677" spans="1:6">
      <c r="A1677" s="71">
        <v>39996</v>
      </c>
      <c r="B1677" s="76">
        <f t="shared" si="63"/>
        <v>2</v>
      </c>
      <c r="C1677" s="73">
        <f t="shared" si="64"/>
        <v>100</v>
      </c>
    </row>
    <row r="1678" spans="1:6">
      <c r="A1678" s="71">
        <v>39997</v>
      </c>
      <c r="B1678" s="76">
        <f t="shared" si="63"/>
        <v>3</v>
      </c>
      <c r="C1678" s="73">
        <f t="shared" si="64"/>
        <v>100</v>
      </c>
    </row>
    <row r="1679" spans="1:6">
      <c r="A1679" s="71">
        <v>39998</v>
      </c>
      <c r="B1679" s="76">
        <f t="shared" ref="B1679:B1742" si="65">DAY(A1679)</f>
        <v>4</v>
      </c>
      <c r="C1679" s="73">
        <f t="shared" si="64"/>
        <v>100</v>
      </c>
    </row>
    <row r="1680" spans="1:6">
      <c r="A1680" s="71">
        <v>39999</v>
      </c>
      <c r="B1680" s="76">
        <f t="shared" si="65"/>
        <v>5</v>
      </c>
      <c r="C1680" s="73">
        <f t="shared" si="64"/>
        <v>100</v>
      </c>
    </row>
    <row r="1681" spans="1:8">
      <c r="A1681" s="71">
        <v>40000</v>
      </c>
      <c r="B1681" s="76">
        <f t="shared" si="65"/>
        <v>6</v>
      </c>
      <c r="C1681" s="73">
        <f t="shared" si="64"/>
        <v>100</v>
      </c>
    </row>
    <row r="1682" spans="1:8">
      <c r="A1682" s="71">
        <v>40001</v>
      </c>
      <c r="B1682" s="76">
        <f t="shared" si="65"/>
        <v>7</v>
      </c>
      <c r="C1682" s="73">
        <f t="shared" si="64"/>
        <v>100</v>
      </c>
    </row>
    <row r="1683" spans="1:8">
      <c r="A1683" s="71">
        <v>40002</v>
      </c>
      <c r="B1683" s="76">
        <f t="shared" si="65"/>
        <v>8</v>
      </c>
      <c r="C1683" s="73">
        <f t="shared" si="64"/>
        <v>100</v>
      </c>
    </row>
    <row r="1684" spans="1:8">
      <c r="A1684" s="71">
        <v>40003</v>
      </c>
      <c r="B1684" s="76">
        <f t="shared" si="65"/>
        <v>9</v>
      </c>
      <c r="C1684" s="73">
        <f t="shared" si="64"/>
        <v>100</v>
      </c>
    </row>
    <row r="1685" spans="1:8">
      <c r="A1685" s="71">
        <v>40004</v>
      </c>
      <c r="B1685" s="76">
        <f t="shared" si="65"/>
        <v>10</v>
      </c>
      <c r="C1685" s="73">
        <f t="shared" si="64"/>
        <v>100</v>
      </c>
    </row>
    <row r="1686" spans="1:8">
      <c r="A1686" s="71">
        <v>40005</v>
      </c>
      <c r="B1686" s="76">
        <f t="shared" si="65"/>
        <v>11</v>
      </c>
      <c r="C1686" s="73">
        <f t="shared" si="64"/>
        <v>100</v>
      </c>
    </row>
    <row r="1687" spans="1:8">
      <c r="A1687" s="71">
        <v>40006</v>
      </c>
      <c r="B1687" s="76">
        <f t="shared" si="65"/>
        <v>12</v>
      </c>
      <c r="C1687" s="73">
        <f t="shared" si="64"/>
        <v>100</v>
      </c>
    </row>
    <row r="1688" spans="1:8">
      <c r="A1688" s="71">
        <v>40007</v>
      </c>
      <c r="B1688" s="76">
        <f t="shared" si="65"/>
        <v>13</v>
      </c>
      <c r="C1688" s="73">
        <f t="shared" si="64"/>
        <v>100</v>
      </c>
    </row>
    <row r="1689" spans="1:8">
      <c r="A1689" s="71">
        <v>40008</v>
      </c>
      <c r="B1689" s="76">
        <f t="shared" si="65"/>
        <v>14</v>
      </c>
      <c r="C1689" s="73">
        <f t="shared" si="64"/>
        <v>100</v>
      </c>
      <c r="F1689" s="92">
        <f>AVERAGE(C1660:C1688)</f>
        <v>100</v>
      </c>
      <c r="G1689" s="67">
        <f>F1689-100</f>
        <v>0</v>
      </c>
    </row>
    <row r="1690" spans="1:8">
      <c r="A1690" s="71">
        <v>40009</v>
      </c>
      <c r="B1690" s="76">
        <f t="shared" si="65"/>
        <v>15</v>
      </c>
      <c r="C1690" s="73">
        <f t="shared" si="64"/>
        <v>100</v>
      </c>
      <c r="F1690" s="66">
        <f>C1690/F1689</f>
        <v>1</v>
      </c>
    </row>
    <row r="1691" spans="1:8">
      <c r="A1691" s="71">
        <v>40010</v>
      </c>
      <c r="B1691" s="76">
        <f t="shared" si="65"/>
        <v>16</v>
      </c>
      <c r="C1691" s="73">
        <f t="shared" si="64"/>
        <v>100</v>
      </c>
    </row>
    <row r="1692" spans="1:8">
      <c r="A1692" s="71">
        <v>40011</v>
      </c>
      <c r="B1692" s="76">
        <f t="shared" si="65"/>
        <v>17</v>
      </c>
      <c r="C1692" s="73">
        <f t="shared" si="64"/>
        <v>100</v>
      </c>
    </row>
    <row r="1693" spans="1:8">
      <c r="A1693" s="71">
        <v>40012</v>
      </c>
      <c r="B1693" s="76">
        <f t="shared" si="65"/>
        <v>18</v>
      </c>
      <c r="C1693" s="73">
        <f t="shared" si="64"/>
        <v>100</v>
      </c>
    </row>
    <row r="1694" spans="1:8">
      <c r="A1694" s="71">
        <v>40013</v>
      </c>
      <c r="B1694" s="76">
        <f t="shared" si="65"/>
        <v>19</v>
      </c>
      <c r="C1694" s="73">
        <f t="shared" si="64"/>
        <v>100</v>
      </c>
      <c r="H1694" s="66">
        <f>2.88-2.69</f>
        <v>0.18999999999999995</v>
      </c>
    </row>
    <row r="1695" spans="1:8">
      <c r="A1695" s="71">
        <v>40014</v>
      </c>
      <c r="B1695" s="76">
        <f t="shared" si="65"/>
        <v>20</v>
      </c>
      <c r="C1695" s="73">
        <f t="shared" si="64"/>
        <v>100</v>
      </c>
    </row>
    <row r="1696" spans="1:8">
      <c r="A1696" s="71">
        <v>40015</v>
      </c>
      <c r="B1696" s="76">
        <f t="shared" si="65"/>
        <v>21</v>
      </c>
      <c r="C1696" s="73">
        <f t="shared" si="64"/>
        <v>100</v>
      </c>
    </row>
    <row r="1697" spans="1:7">
      <c r="A1697" s="71">
        <v>40016</v>
      </c>
      <c r="B1697" s="76">
        <f t="shared" si="65"/>
        <v>22</v>
      </c>
      <c r="C1697" s="73">
        <f t="shared" si="64"/>
        <v>100</v>
      </c>
    </row>
    <row r="1698" spans="1:7">
      <c r="A1698" s="71">
        <v>40017</v>
      </c>
      <c r="B1698" s="76">
        <f t="shared" si="65"/>
        <v>23</v>
      </c>
      <c r="C1698" s="73">
        <f t="shared" si="64"/>
        <v>100</v>
      </c>
    </row>
    <row r="1699" spans="1:7">
      <c r="A1699" s="71">
        <v>40018</v>
      </c>
      <c r="B1699" s="76">
        <f t="shared" si="65"/>
        <v>24</v>
      </c>
      <c r="C1699" s="73">
        <f t="shared" si="64"/>
        <v>100</v>
      </c>
    </row>
    <row r="1700" spans="1:7">
      <c r="A1700" s="71">
        <v>40019</v>
      </c>
      <c r="B1700" s="76">
        <f t="shared" si="65"/>
        <v>25</v>
      </c>
      <c r="C1700" s="73">
        <f t="shared" si="64"/>
        <v>100</v>
      </c>
    </row>
    <row r="1701" spans="1:7">
      <c r="A1701" s="71">
        <v>40020</v>
      </c>
      <c r="B1701" s="76">
        <f t="shared" si="65"/>
        <v>26</v>
      </c>
      <c r="C1701" s="73">
        <f t="shared" si="64"/>
        <v>100</v>
      </c>
    </row>
    <row r="1702" spans="1:7">
      <c r="A1702" s="71">
        <v>40021</v>
      </c>
      <c r="B1702" s="76">
        <f t="shared" si="65"/>
        <v>27</v>
      </c>
      <c r="C1702" s="73">
        <f t="shared" si="64"/>
        <v>100</v>
      </c>
    </row>
    <row r="1703" spans="1:7">
      <c r="A1703" s="71">
        <v>40022</v>
      </c>
      <c r="B1703" s="76">
        <f t="shared" si="65"/>
        <v>28</v>
      </c>
      <c r="C1703" s="73">
        <f t="shared" si="64"/>
        <v>100</v>
      </c>
      <c r="F1703" s="92"/>
    </row>
    <row r="1704" spans="1:7">
      <c r="A1704" s="71">
        <v>40023</v>
      </c>
      <c r="B1704" s="76">
        <f t="shared" si="65"/>
        <v>29</v>
      </c>
      <c r="C1704" s="73">
        <f t="shared" si="64"/>
        <v>100</v>
      </c>
      <c r="F1704" s="92">
        <f>AVERAGE(C1674:C1703)</f>
        <v>100</v>
      </c>
      <c r="G1704" s="94">
        <f>F1704-100</f>
        <v>0</v>
      </c>
    </row>
    <row r="1705" spans="1:7">
      <c r="A1705" s="71">
        <v>40024</v>
      </c>
      <c r="B1705" s="76">
        <f t="shared" si="65"/>
        <v>30</v>
      </c>
      <c r="C1705" s="73">
        <f t="shared" si="64"/>
        <v>100</v>
      </c>
      <c r="F1705" s="66">
        <f>C1705/F1704</f>
        <v>1</v>
      </c>
    </row>
    <row r="1706" spans="1:7">
      <c r="A1706" s="71">
        <v>40025</v>
      </c>
      <c r="B1706" s="76">
        <f t="shared" si="65"/>
        <v>31</v>
      </c>
      <c r="C1706" s="73">
        <f t="shared" si="64"/>
        <v>100</v>
      </c>
    </row>
    <row r="1707" spans="1:7">
      <c r="A1707" s="71">
        <v>40026</v>
      </c>
      <c r="B1707" s="76">
        <f t="shared" si="65"/>
        <v>1</v>
      </c>
      <c r="C1707" s="73">
        <f t="shared" si="64"/>
        <v>100</v>
      </c>
    </row>
    <row r="1708" spans="1:7">
      <c r="A1708" s="71">
        <v>40027</v>
      </c>
      <c r="B1708" s="76">
        <f t="shared" si="65"/>
        <v>2</v>
      </c>
      <c r="C1708" s="73">
        <f t="shared" si="64"/>
        <v>100</v>
      </c>
    </row>
    <row r="1709" spans="1:7">
      <c r="A1709" s="71">
        <v>40028</v>
      </c>
      <c r="B1709" s="76">
        <f t="shared" si="65"/>
        <v>3</v>
      </c>
      <c r="C1709" s="73">
        <f t="shared" si="64"/>
        <v>100</v>
      </c>
    </row>
    <row r="1710" spans="1:7">
      <c r="A1710" s="71">
        <v>40029</v>
      </c>
      <c r="B1710" s="76">
        <f t="shared" si="65"/>
        <v>4</v>
      </c>
      <c r="C1710" s="73">
        <f t="shared" si="64"/>
        <v>100</v>
      </c>
    </row>
    <row r="1711" spans="1:7">
      <c r="A1711" s="71">
        <v>40030</v>
      </c>
      <c r="B1711" s="76">
        <f t="shared" si="65"/>
        <v>5</v>
      </c>
      <c r="C1711" s="73">
        <f t="shared" si="64"/>
        <v>100</v>
      </c>
    </row>
    <row r="1712" spans="1:7">
      <c r="A1712" s="71">
        <v>40031</v>
      </c>
      <c r="B1712" s="76">
        <f t="shared" si="65"/>
        <v>6</v>
      </c>
      <c r="C1712" s="73">
        <f t="shared" si="64"/>
        <v>100</v>
      </c>
    </row>
    <row r="1713" spans="1:9">
      <c r="A1713" s="71">
        <v>40032</v>
      </c>
      <c r="B1713" s="76">
        <f t="shared" si="65"/>
        <v>7</v>
      </c>
      <c r="C1713" s="73">
        <f t="shared" si="64"/>
        <v>100</v>
      </c>
    </row>
    <row r="1714" spans="1:9">
      <c r="A1714" s="71">
        <v>40033</v>
      </c>
      <c r="B1714" s="76">
        <f t="shared" si="65"/>
        <v>8</v>
      </c>
      <c r="C1714" s="73">
        <f t="shared" si="64"/>
        <v>100</v>
      </c>
    </row>
    <row r="1715" spans="1:9">
      <c r="A1715" s="71">
        <v>40034</v>
      </c>
      <c r="B1715" s="76">
        <f t="shared" si="65"/>
        <v>9</v>
      </c>
      <c r="C1715" s="73">
        <f t="shared" si="64"/>
        <v>100</v>
      </c>
    </row>
    <row r="1716" spans="1:9">
      <c r="A1716" s="71">
        <v>40035</v>
      </c>
      <c r="B1716" s="76">
        <f t="shared" si="65"/>
        <v>10</v>
      </c>
      <c r="C1716" s="73">
        <f t="shared" si="64"/>
        <v>100</v>
      </c>
    </row>
    <row r="1717" spans="1:9">
      <c r="A1717" s="71">
        <v>40036</v>
      </c>
      <c r="B1717" s="76">
        <f t="shared" si="65"/>
        <v>11</v>
      </c>
      <c r="C1717" s="73">
        <f t="shared" si="64"/>
        <v>100</v>
      </c>
    </row>
    <row r="1718" spans="1:9">
      <c r="A1718" s="71">
        <v>40037</v>
      </c>
      <c r="B1718" s="76">
        <f t="shared" si="65"/>
        <v>12</v>
      </c>
      <c r="C1718" s="73">
        <f t="shared" si="64"/>
        <v>100</v>
      </c>
    </row>
    <row r="1719" spans="1:9">
      <c r="A1719" s="71">
        <v>40038</v>
      </c>
      <c r="B1719" s="76">
        <f t="shared" si="65"/>
        <v>13</v>
      </c>
      <c r="C1719" s="73">
        <f t="shared" si="64"/>
        <v>100</v>
      </c>
    </row>
    <row r="1720" spans="1:9">
      <c r="A1720" s="71">
        <v>40039</v>
      </c>
      <c r="B1720" s="76">
        <f t="shared" si="65"/>
        <v>14</v>
      </c>
      <c r="C1720" s="73">
        <f t="shared" si="64"/>
        <v>100</v>
      </c>
      <c r="F1720" s="92">
        <f>AVERAGE(C1691:C1720)</f>
        <v>100</v>
      </c>
      <c r="H1720" s="78"/>
      <c r="I1720" s="78"/>
    </row>
    <row r="1721" spans="1:9">
      <c r="A1721" s="71">
        <v>40040</v>
      </c>
      <c r="B1721" s="76">
        <f t="shared" si="65"/>
        <v>15</v>
      </c>
      <c r="C1721" s="73">
        <f t="shared" si="64"/>
        <v>100</v>
      </c>
      <c r="F1721" s="66">
        <f>C1721/F1720</f>
        <v>1</v>
      </c>
      <c r="H1721" s="78"/>
    </row>
    <row r="1722" spans="1:9">
      <c r="A1722" s="71">
        <v>40041</v>
      </c>
      <c r="B1722" s="76">
        <f t="shared" si="65"/>
        <v>16</v>
      </c>
      <c r="C1722" s="73">
        <f t="shared" si="64"/>
        <v>100</v>
      </c>
    </row>
    <row r="1723" spans="1:9">
      <c r="A1723" s="71">
        <v>40042</v>
      </c>
      <c r="B1723" s="76">
        <f t="shared" si="65"/>
        <v>17</v>
      </c>
      <c r="C1723" s="73">
        <f t="shared" si="64"/>
        <v>100</v>
      </c>
    </row>
    <row r="1724" spans="1:9">
      <c r="A1724" s="71">
        <v>40043</v>
      </c>
      <c r="B1724" s="76">
        <f t="shared" si="65"/>
        <v>18</v>
      </c>
      <c r="C1724" s="73">
        <f t="shared" si="64"/>
        <v>100</v>
      </c>
    </row>
    <row r="1725" spans="1:9">
      <c r="A1725" s="71">
        <v>40044</v>
      </c>
      <c r="B1725" s="76">
        <f t="shared" si="65"/>
        <v>19</v>
      </c>
      <c r="C1725" s="73">
        <f t="shared" si="64"/>
        <v>100</v>
      </c>
    </row>
    <row r="1726" spans="1:9">
      <c r="A1726" s="71">
        <v>40045</v>
      </c>
      <c r="B1726" s="76">
        <f t="shared" si="65"/>
        <v>20</v>
      </c>
      <c r="C1726" s="73">
        <f t="shared" si="64"/>
        <v>100</v>
      </c>
    </row>
    <row r="1727" spans="1:9">
      <c r="A1727" s="71">
        <v>40046</v>
      </c>
      <c r="B1727" s="76">
        <f t="shared" si="65"/>
        <v>21</v>
      </c>
      <c r="C1727" s="73">
        <f t="shared" si="64"/>
        <v>100</v>
      </c>
    </row>
    <row r="1728" spans="1:9">
      <c r="A1728" s="71">
        <v>40047</v>
      </c>
      <c r="B1728" s="76">
        <f t="shared" si="65"/>
        <v>22</v>
      </c>
      <c r="C1728" s="73">
        <f t="shared" si="64"/>
        <v>100</v>
      </c>
    </row>
    <row r="1729" spans="1:8">
      <c r="A1729" s="71">
        <v>40048</v>
      </c>
      <c r="B1729" s="76">
        <f t="shared" si="65"/>
        <v>23</v>
      </c>
      <c r="C1729" s="73">
        <f t="shared" si="64"/>
        <v>100</v>
      </c>
    </row>
    <row r="1730" spans="1:8">
      <c r="A1730" s="71">
        <v>40049</v>
      </c>
      <c r="B1730" s="76">
        <f t="shared" si="65"/>
        <v>24</v>
      </c>
      <c r="C1730" s="73">
        <f t="shared" si="64"/>
        <v>100</v>
      </c>
    </row>
    <row r="1731" spans="1:8">
      <c r="A1731" s="71">
        <v>40050</v>
      </c>
      <c r="B1731" s="76">
        <f t="shared" si="65"/>
        <v>25</v>
      </c>
      <c r="C1731" s="73">
        <f t="shared" si="64"/>
        <v>100</v>
      </c>
    </row>
    <row r="1732" spans="1:8">
      <c r="A1732" s="71">
        <v>40051</v>
      </c>
      <c r="B1732" s="76">
        <f t="shared" si="65"/>
        <v>26</v>
      </c>
      <c r="C1732" s="73">
        <f t="shared" ref="C1732:C1749" si="66">+C1731*(1+D1732)</f>
        <v>100</v>
      </c>
    </row>
    <row r="1733" spans="1:8">
      <c r="A1733" s="71">
        <v>40052</v>
      </c>
      <c r="B1733" s="76">
        <f t="shared" si="65"/>
        <v>27</v>
      </c>
      <c r="C1733" s="73">
        <f t="shared" si="66"/>
        <v>100</v>
      </c>
      <c r="F1733" s="92">
        <f>AVERAGE(C1703:C1733)</f>
        <v>100</v>
      </c>
      <c r="G1733" s="67">
        <f>F1733-100</f>
        <v>0</v>
      </c>
    </row>
    <row r="1734" spans="1:8">
      <c r="A1734" s="71">
        <v>40053</v>
      </c>
      <c r="B1734" s="76">
        <f t="shared" si="65"/>
        <v>28</v>
      </c>
      <c r="C1734" s="73">
        <f t="shared" si="66"/>
        <v>100</v>
      </c>
      <c r="F1734" s="66">
        <f>C1734/F1733</f>
        <v>1</v>
      </c>
    </row>
    <row r="1735" spans="1:8">
      <c r="A1735" s="71">
        <v>40054</v>
      </c>
      <c r="B1735" s="76">
        <f t="shared" si="65"/>
        <v>29</v>
      </c>
      <c r="C1735" s="73">
        <f t="shared" si="66"/>
        <v>100</v>
      </c>
    </row>
    <row r="1736" spans="1:8">
      <c r="A1736" s="71">
        <v>40055</v>
      </c>
      <c r="B1736" s="76">
        <f t="shared" si="65"/>
        <v>30</v>
      </c>
      <c r="C1736" s="73">
        <f t="shared" si="66"/>
        <v>100</v>
      </c>
      <c r="F1736" s="92"/>
      <c r="H1736" s="78"/>
    </row>
    <row r="1737" spans="1:8">
      <c r="A1737" s="71">
        <v>40056</v>
      </c>
      <c r="B1737" s="76">
        <f t="shared" si="65"/>
        <v>31</v>
      </c>
      <c r="C1737" s="73">
        <f t="shared" si="66"/>
        <v>100</v>
      </c>
    </row>
    <row r="1738" spans="1:8">
      <c r="A1738" s="71">
        <v>40057</v>
      </c>
      <c r="B1738" s="76">
        <f t="shared" si="65"/>
        <v>1</v>
      </c>
      <c r="C1738" s="73">
        <f t="shared" si="66"/>
        <v>100</v>
      </c>
    </row>
    <row r="1739" spans="1:8">
      <c r="A1739" s="71">
        <v>40058</v>
      </c>
      <c r="B1739" s="76">
        <f t="shared" si="65"/>
        <v>2</v>
      </c>
      <c r="C1739" s="73">
        <f t="shared" si="66"/>
        <v>100</v>
      </c>
    </row>
    <row r="1740" spans="1:8">
      <c r="A1740" s="71">
        <v>40059</v>
      </c>
      <c r="B1740" s="76">
        <f t="shared" si="65"/>
        <v>3</v>
      </c>
      <c r="C1740" s="73">
        <f t="shared" si="66"/>
        <v>100</v>
      </c>
    </row>
    <row r="1741" spans="1:8">
      <c r="A1741" s="71">
        <v>40060</v>
      </c>
      <c r="B1741" s="76">
        <f t="shared" si="65"/>
        <v>4</v>
      </c>
      <c r="C1741" s="73">
        <f t="shared" si="66"/>
        <v>100</v>
      </c>
    </row>
    <row r="1742" spans="1:8">
      <c r="A1742" s="71">
        <v>40061</v>
      </c>
      <c r="B1742" s="76">
        <f t="shared" si="65"/>
        <v>5</v>
      </c>
      <c r="C1742" s="73">
        <f t="shared" si="66"/>
        <v>100</v>
      </c>
    </row>
    <row r="1743" spans="1:8">
      <c r="A1743" s="71">
        <v>40062</v>
      </c>
      <c r="B1743" s="76">
        <f t="shared" ref="B1743:B1806" si="67">DAY(A1743)</f>
        <v>6</v>
      </c>
      <c r="C1743" s="73">
        <f t="shared" si="66"/>
        <v>100</v>
      </c>
    </row>
    <row r="1744" spans="1:8">
      <c r="A1744" s="71">
        <v>40063</v>
      </c>
      <c r="B1744" s="76">
        <f t="shared" si="67"/>
        <v>7</v>
      </c>
      <c r="C1744" s="73">
        <f t="shared" si="66"/>
        <v>100</v>
      </c>
    </row>
    <row r="1745" spans="1:6">
      <c r="A1745" s="71">
        <v>40064</v>
      </c>
      <c r="B1745" s="76">
        <f t="shared" si="67"/>
        <v>8</v>
      </c>
      <c r="C1745" s="73">
        <f t="shared" si="66"/>
        <v>100</v>
      </c>
    </row>
    <row r="1746" spans="1:6">
      <c r="A1746" s="71">
        <v>40065</v>
      </c>
      <c r="B1746" s="76">
        <f t="shared" si="67"/>
        <v>9</v>
      </c>
      <c r="C1746" s="73">
        <f t="shared" si="66"/>
        <v>100</v>
      </c>
    </row>
    <row r="1747" spans="1:6">
      <c r="A1747" s="71">
        <v>40066</v>
      </c>
      <c r="B1747" s="76">
        <f t="shared" si="67"/>
        <v>10</v>
      </c>
      <c r="C1747" s="73">
        <f t="shared" si="66"/>
        <v>100</v>
      </c>
    </row>
    <row r="1748" spans="1:6">
      <c r="A1748" s="71">
        <v>40067</v>
      </c>
      <c r="B1748" s="76">
        <f t="shared" si="67"/>
        <v>11</v>
      </c>
      <c r="C1748" s="73">
        <f t="shared" si="66"/>
        <v>100</v>
      </c>
    </row>
    <row r="1749" spans="1:6">
      <c r="A1749" s="71">
        <v>40068</v>
      </c>
      <c r="B1749" s="76">
        <f t="shared" si="67"/>
        <v>12</v>
      </c>
      <c r="C1749" s="73">
        <f t="shared" si="66"/>
        <v>100</v>
      </c>
    </row>
    <row r="1750" spans="1:6">
      <c r="A1750" s="71">
        <v>40069</v>
      </c>
      <c r="B1750" s="76">
        <f t="shared" si="67"/>
        <v>13</v>
      </c>
      <c r="C1750" s="73">
        <f>+C1749*(1+D1750)</f>
        <v>100</v>
      </c>
    </row>
    <row r="1751" spans="1:6">
      <c r="A1751" s="71">
        <v>40070</v>
      </c>
      <c r="B1751" s="76">
        <f t="shared" si="67"/>
        <v>14</v>
      </c>
      <c r="C1751" s="73">
        <f>+C1750*(1+D1751)</f>
        <v>100</v>
      </c>
      <c r="F1751" s="92">
        <f>AVERAGE(C1722:C1751)</f>
        <v>100</v>
      </c>
    </row>
    <row r="1752" spans="1:6">
      <c r="A1752" s="71">
        <v>40071</v>
      </c>
      <c r="B1752" s="76">
        <f t="shared" si="67"/>
        <v>15</v>
      </c>
      <c r="C1752" s="73">
        <f>+C1751*(1+D1752)</f>
        <v>100</v>
      </c>
      <c r="F1752" s="66">
        <f>C1752/F1751</f>
        <v>1</v>
      </c>
    </row>
    <row r="1753" spans="1:6">
      <c r="A1753" s="71">
        <v>40072</v>
      </c>
      <c r="B1753" s="76">
        <f t="shared" si="67"/>
        <v>16</v>
      </c>
      <c r="C1753" s="73">
        <f>+C1752*(1+D1753)</f>
        <v>100</v>
      </c>
    </row>
    <row r="1754" spans="1:6">
      <c r="A1754" s="71">
        <v>40073</v>
      </c>
      <c r="B1754" s="76">
        <f t="shared" si="67"/>
        <v>17</v>
      </c>
      <c r="C1754" s="73">
        <f t="shared" ref="C1754:C1817" si="68">+C1753*(1+D1754)</f>
        <v>100</v>
      </c>
    </row>
    <row r="1755" spans="1:6">
      <c r="A1755" s="71">
        <v>40074</v>
      </c>
      <c r="B1755" s="76">
        <f t="shared" si="67"/>
        <v>18</v>
      </c>
      <c r="C1755" s="73">
        <f t="shared" si="68"/>
        <v>100</v>
      </c>
    </row>
    <row r="1756" spans="1:6">
      <c r="A1756" s="71">
        <v>40075</v>
      </c>
      <c r="B1756" s="76">
        <f t="shared" si="67"/>
        <v>19</v>
      </c>
      <c r="C1756" s="73">
        <f t="shared" si="68"/>
        <v>100</v>
      </c>
    </row>
    <row r="1757" spans="1:6">
      <c r="A1757" s="71">
        <v>40076</v>
      </c>
      <c r="B1757" s="76">
        <f t="shared" si="67"/>
        <v>20</v>
      </c>
      <c r="C1757" s="73">
        <f t="shared" si="68"/>
        <v>100</v>
      </c>
    </row>
    <row r="1758" spans="1:6">
      <c r="A1758" s="71">
        <v>40077</v>
      </c>
      <c r="B1758" s="76">
        <f t="shared" si="67"/>
        <v>21</v>
      </c>
      <c r="C1758" s="73">
        <f t="shared" si="68"/>
        <v>100</v>
      </c>
    </row>
    <row r="1759" spans="1:6">
      <c r="A1759" s="71">
        <v>40078</v>
      </c>
      <c r="B1759" s="76">
        <f t="shared" si="67"/>
        <v>22</v>
      </c>
      <c r="C1759" s="73">
        <f t="shared" si="68"/>
        <v>100</v>
      </c>
    </row>
    <row r="1760" spans="1:6">
      <c r="A1760" s="71">
        <v>40079</v>
      </c>
      <c r="B1760" s="76">
        <f t="shared" si="67"/>
        <v>23</v>
      </c>
      <c r="C1760" s="73">
        <f t="shared" si="68"/>
        <v>100</v>
      </c>
    </row>
    <row r="1761" spans="1:6">
      <c r="A1761" s="71">
        <v>40080</v>
      </c>
      <c r="B1761" s="76">
        <f t="shared" si="67"/>
        <v>24</v>
      </c>
      <c r="C1761" s="73">
        <f t="shared" si="68"/>
        <v>100</v>
      </c>
    </row>
    <row r="1762" spans="1:6">
      <c r="A1762" s="71">
        <v>40081</v>
      </c>
      <c r="B1762" s="76">
        <f t="shared" si="67"/>
        <v>25</v>
      </c>
      <c r="C1762" s="73">
        <f t="shared" si="68"/>
        <v>100</v>
      </c>
    </row>
    <row r="1763" spans="1:6">
      <c r="A1763" s="71">
        <v>40082</v>
      </c>
      <c r="B1763" s="76">
        <f t="shared" si="67"/>
        <v>26</v>
      </c>
      <c r="C1763" s="73">
        <f t="shared" si="68"/>
        <v>100</v>
      </c>
    </row>
    <row r="1764" spans="1:6">
      <c r="A1764" s="71">
        <v>40083</v>
      </c>
      <c r="B1764" s="76">
        <f t="shared" si="67"/>
        <v>27</v>
      </c>
      <c r="C1764" s="73">
        <f t="shared" si="68"/>
        <v>100</v>
      </c>
    </row>
    <row r="1765" spans="1:6">
      <c r="A1765" s="71">
        <v>40084</v>
      </c>
      <c r="B1765" s="76">
        <f t="shared" si="67"/>
        <v>28</v>
      </c>
      <c r="C1765" s="73">
        <f t="shared" si="68"/>
        <v>100</v>
      </c>
      <c r="F1765" s="92">
        <f>AVERAGE(C1734:C1765)</f>
        <v>100</v>
      </c>
    </row>
    <row r="1766" spans="1:6">
      <c r="A1766" s="71">
        <v>40085</v>
      </c>
      <c r="B1766" s="76">
        <f t="shared" si="67"/>
        <v>29</v>
      </c>
      <c r="C1766" s="73">
        <f t="shared" si="68"/>
        <v>100</v>
      </c>
      <c r="F1766" s="66">
        <f>C1766/F1765</f>
        <v>1</v>
      </c>
    </row>
    <row r="1767" spans="1:6">
      <c r="A1767" s="71">
        <v>40086</v>
      </c>
      <c r="B1767" s="76">
        <f t="shared" si="67"/>
        <v>30</v>
      </c>
      <c r="C1767" s="73">
        <f t="shared" si="68"/>
        <v>100</v>
      </c>
    </row>
    <row r="1768" spans="1:6">
      <c r="A1768" s="71">
        <v>40087</v>
      </c>
      <c r="B1768" s="76">
        <f t="shared" si="67"/>
        <v>1</v>
      </c>
      <c r="C1768" s="73">
        <f t="shared" si="68"/>
        <v>100</v>
      </c>
    </row>
    <row r="1769" spans="1:6">
      <c r="A1769" s="71">
        <v>40088</v>
      </c>
      <c r="B1769" s="76">
        <f t="shared" si="67"/>
        <v>2</v>
      </c>
      <c r="C1769" s="73">
        <f t="shared" si="68"/>
        <v>100</v>
      </c>
    </row>
    <row r="1770" spans="1:6">
      <c r="A1770" s="71">
        <v>40089</v>
      </c>
      <c r="B1770" s="76">
        <f t="shared" si="67"/>
        <v>3</v>
      </c>
      <c r="C1770" s="73">
        <f t="shared" si="68"/>
        <v>100</v>
      </c>
    </row>
    <row r="1771" spans="1:6">
      <c r="A1771" s="71">
        <v>40090</v>
      </c>
      <c r="B1771" s="76">
        <f t="shared" si="67"/>
        <v>4</v>
      </c>
      <c r="C1771" s="73">
        <f t="shared" si="68"/>
        <v>100</v>
      </c>
    </row>
    <row r="1772" spans="1:6">
      <c r="A1772" s="71">
        <v>40091</v>
      </c>
      <c r="B1772" s="76">
        <f t="shared" si="67"/>
        <v>5</v>
      </c>
      <c r="C1772" s="73">
        <f t="shared" si="68"/>
        <v>100</v>
      </c>
    </row>
    <row r="1773" spans="1:6">
      <c r="A1773" s="71">
        <v>40092</v>
      </c>
      <c r="B1773" s="76">
        <f t="shared" si="67"/>
        <v>6</v>
      </c>
      <c r="C1773" s="73">
        <f t="shared" si="68"/>
        <v>100</v>
      </c>
    </row>
    <row r="1774" spans="1:6">
      <c r="A1774" s="71">
        <v>40093</v>
      </c>
      <c r="B1774" s="76">
        <f t="shared" si="67"/>
        <v>7</v>
      </c>
      <c r="C1774" s="73">
        <f t="shared" si="68"/>
        <v>100</v>
      </c>
    </row>
    <row r="1775" spans="1:6">
      <c r="A1775" s="71">
        <v>40094</v>
      </c>
      <c r="B1775" s="76">
        <f t="shared" si="67"/>
        <v>8</v>
      </c>
      <c r="C1775" s="73">
        <f t="shared" si="68"/>
        <v>100</v>
      </c>
    </row>
    <row r="1776" spans="1:6">
      <c r="A1776" s="71">
        <v>40095</v>
      </c>
      <c r="B1776" s="76">
        <f t="shared" si="67"/>
        <v>9</v>
      </c>
      <c r="C1776" s="73">
        <f t="shared" si="68"/>
        <v>100</v>
      </c>
    </row>
    <row r="1777" spans="1:6">
      <c r="A1777" s="71">
        <v>40096</v>
      </c>
      <c r="B1777" s="76">
        <f t="shared" si="67"/>
        <v>10</v>
      </c>
      <c r="C1777" s="73">
        <f t="shared" si="68"/>
        <v>100</v>
      </c>
    </row>
    <row r="1778" spans="1:6">
      <c r="A1778" s="71">
        <v>40097</v>
      </c>
      <c r="B1778" s="76">
        <f t="shared" si="67"/>
        <v>11</v>
      </c>
      <c r="C1778" s="73">
        <f t="shared" si="68"/>
        <v>100</v>
      </c>
    </row>
    <row r="1779" spans="1:6">
      <c r="A1779" s="71">
        <v>40098</v>
      </c>
      <c r="B1779" s="76">
        <f t="shared" si="67"/>
        <v>12</v>
      </c>
      <c r="C1779" s="73">
        <f t="shared" si="68"/>
        <v>100</v>
      </c>
    </row>
    <row r="1780" spans="1:6">
      <c r="A1780" s="71">
        <v>40099</v>
      </c>
      <c r="B1780" s="76">
        <f t="shared" si="67"/>
        <v>13</v>
      </c>
      <c r="C1780" s="73">
        <f t="shared" si="68"/>
        <v>100</v>
      </c>
      <c r="F1780" s="92">
        <f>AVERAGE(C1750:C1780)</f>
        <v>100</v>
      </c>
    </row>
    <row r="1781" spans="1:6">
      <c r="A1781" s="71">
        <v>40100</v>
      </c>
      <c r="B1781" s="76">
        <f t="shared" si="67"/>
        <v>14</v>
      </c>
      <c r="C1781" s="73">
        <f t="shared" si="68"/>
        <v>100</v>
      </c>
      <c r="F1781" s="66">
        <f>C1781/F1780</f>
        <v>1</v>
      </c>
    </row>
    <row r="1782" spans="1:6">
      <c r="A1782" s="71">
        <v>40101</v>
      </c>
      <c r="B1782" s="76">
        <f t="shared" si="67"/>
        <v>15</v>
      </c>
      <c r="C1782" s="73">
        <f t="shared" si="68"/>
        <v>100</v>
      </c>
    </row>
    <row r="1783" spans="1:6">
      <c r="A1783" s="71">
        <v>40102</v>
      </c>
      <c r="B1783" s="76">
        <f t="shared" si="67"/>
        <v>16</v>
      </c>
      <c r="C1783" s="73">
        <f t="shared" si="68"/>
        <v>100</v>
      </c>
    </row>
    <row r="1784" spans="1:6">
      <c r="A1784" s="71">
        <v>40103</v>
      </c>
      <c r="B1784" s="76">
        <f t="shared" si="67"/>
        <v>17</v>
      </c>
      <c r="C1784" s="73">
        <f t="shared" si="68"/>
        <v>100</v>
      </c>
    </row>
    <row r="1785" spans="1:6">
      <c r="A1785" s="71">
        <v>40104</v>
      </c>
      <c r="B1785" s="76">
        <f t="shared" si="67"/>
        <v>18</v>
      </c>
      <c r="C1785" s="73">
        <f t="shared" si="68"/>
        <v>100</v>
      </c>
    </row>
    <row r="1786" spans="1:6">
      <c r="A1786" s="71">
        <v>40105</v>
      </c>
      <c r="B1786" s="76">
        <f t="shared" si="67"/>
        <v>19</v>
      </c>
      <c r="C1786" s="73">
        <f t="shared" si="68"/>
        <v>100</v>
      </c>
    </row>
    <row r="1787" spans="1:6">
      <c r="A1787" s="71">
        <v>40106</v>
      </c>
      <c r="B1787" s="76">
        <f t="shared" si="67"/>
        <v>20</v>
      </c>
      <c r="C1787" s="73">
        <f t="shared" si="68"/>
        <v>100</v>
      </c>
    </row>
    <row r="1788" spans="1:6">
      <c r="A1788" s="71">
        <v>40107</v>
      </c>
      <c r="B1788" s="76">
        <f t="shared" si="67"/>
        <v>21</v>
      </c>
      <c r="C1788" s="73">
        <f t="shared" si="68"/>
        <v>100</v>
      </c>
    </row>
    <row r="1789" spans="1:6">
      <c r="A1789" s="71">
        <v>40108</v>
      </c>
      <c r="B1789" s="76">
        <f t="shared" si="67"/>
        <v>22</v>
      </c>
      <c r="C1789" s="73">
        <f t="shared" si="68"/>
        <v>100</v>
      </c>
    </row>
    <row r="1790" spans="1:6">
      <c r="A1790" s="71">
        <v>40109</v>
      </c>
      <c r="B1790" s="76">
        <f t="shared" si="67"/>
        <v>23</v>
      </c>
      <c r="C1790" s="73">
        <f t="shared" si="68"/>
        <v>100</v>
      </c>
    </row>
    <row r="1791" spans="1:6">
      <c r="A1791" s="71">
        <v>40110</v>
      </c>
      <c r="B1791" s="76">
        <f t="shared" si="67"/>
        <v>24</v>
      </c>
      <c r="C1791" s="73">
        <f t="shared" si="68"/>
        <v>100</v>
      </c>
    </row>
    <row r="1792" spans="1:6">
      <c r="A1792" s="71">
        <v>40111</v>
      </c>
      <c r="B1792" s="76">
        <f t="shared" si="67"/>
        <v>25</v>
      </c>
      <c r="C1792" s="73">
        <f t="shared" si="68"/>
        <v>100</v>
      </c>
    </row>
    <row r="1793" spans="1:6">
      <c r="A1793" s="71">
        <v>40112</v>
      </c>
      <c r="B1793" s="76">
        <f t="shared" si="67"/>
        <v>26</v>
      </c>
      <c r="C1793" s="73">
        <f t="shared" si="68"/>
        <v>100</v>
      </c>
    </row>
    <row r="1794" spans="1:6">
      <c r="A1794" s="71">
        <v>40113</v>
      </c>
      <c r="B1794" s="76">
        <f t="shared" si="67"/>
        <v>27</v>
      </c>
      <c r="C1794" s="73">
        <f t="shared" si="68"/>
        <v>100</v>
      </c>
    </row>
    <row r="1795" spans="1:6">
      <c r="A1795" s="71">
        <v>40114</v>
      </c>
      <c r="B1795" s="76">
        <f t="shared" si="67"/>
        <v>28</v>
      </c>
      <c r="C1795" s="73">
        <f t="shared" si="68"/>
        <v>100</v>
      </c>
    </row>
    <row r="1796" spans="1:6">
      <c r="A1796" s="71">
        <v>40115</v>
      </c>
      <c r="B1796" s="76">
        <f t="shared" si="67"/>
        <v>29</v>
      </c>
      <c r="C1796" s="73">
        <f t="shared" si="68"/>
        <v>100</v>
      </c>
      <c r="F1796" s="92">
        <f>AVERAGE(C1766:C1796)</f>
        <v>100</v>
      </c>
    </row>
    <row r="1797" spans="1:6">
      <c r="A1797" s="71">
        <v>40116</v>
      </c>
      <c r="B1797" s="76">
        <f t="shared" si="67"/>
        <v>30</v>
      </c>
      <c r="C1797" s="73">
        <f t="shared" si="68"/>
        <v>100</v>
      </c>
      <c r="F1797" s="66">
        <f>C1797/F1796</f>
        <v>1</v>
      </c>
    </row>
    <row r="1798" spans="1:6">
      <c r="A1798" s="71">
        <v>40117</v>
      </c>
      <c r="B1798" s="76">
        <f t="shared" si="67"/>
        <v>31</v>
      </c>
      <c r="C1798" s="73">
        <f t="shared" si="68"/>
        <v>100</v>
      </c>
    </row>
    <row r="1799" spans="1:6">
      <c r="A1799" s="71">
        <v>40118</v>
      </c>
      <c r="B1799" s="76">
        <f t="shared" si="67"/>
        <v>1</v>
      </c>
      <c r="C1799" s="73">
        <f t="shared" si="68"/>
        <v>100</v>
      </c>
    </row>
    <row r="1800" spans="1:6">
      <c r="A1800" s="71">
        <v>40119</v>
      </c>
      <c r="B1800" s="76">
        <f t="shared" si="67"/>
        <v>2</v>
      </c>
      <c r="C1800" s="73">
        <f t="shared" si="68"/>
        <v>100</v>
      </c>
    </row>
    <row r="1801" spans="1:6">
      <c r="A1801" s="71">
        <v>40120</v>
      </c>
      <c r="B1801" s="76">
        <f t="shared" si="67"/>
        <v>3</v>
      </c>
      <c r="C1801" s="73">
        <f t="shared" si="68"/>
        <v>100</v>
      </c>
    </row>
    <row r="1802" spans="1:6">
      <c r="A1802" s="71">
        <v>40121</v>
      </c>
      <c r="B1802" s="76">
        <f t="shared" si="67"/>
        <v>4</v>
      </c>
      <c r="C1802" s="73">
        <f t="shared" si="68"/>
        <v>100</v>
      </c>
    </row>
    <row r="1803" spans="1:6">
      <c r="A1803" s="71">
        <v>40122</v>
      </c>
      <c r="B1803" s="76">
        <f t="shared" si="67"/>
        <v>5</v>
      </c>
      <c r="C1803" s="73">
        <f t="shared" si="68"/>
        <v>100</v>
      </c>
    </row>
    <row r="1804" spans="1:6">
      <c r="A1804" s="71">
        <v>40123</v>
      </c>
      <c r="B1804" s="76">
        <f t="shared" si="67"/>
        <v>6</v>
      </c>
      <c r="C1804" s="73">
        <f t="shared" si="68"/>
        <v>100</v>
      </c>
    </row>
    <row r="1805" spans="1:6">
      <c r="A1805" s="71">
        <v>40124</v>
      </c>
      <c r="B1805" s="76">
        <f t="shared" si="67"/>
        <v>7</v>
      </c>
      <c r="C1805" s="73">
        <f t="shared" si="68"/>
        <v>100</v>
      </c>
    </row>
    <row r="1806" spans="1:6">
      <c r="A1806" s="71">
        <v>40125</v>
      </c>
      <c r="B1806" s="76">
        <f t="shared" si="67"/>
        <v>8</v>
      </c>
      <c r="C1806" s="73">
        <f t="shared" si="68"/>
        <v>100</v>
      </c>
    </row>
    <row r="1807" spans="1:6">
      <c r="A1807" s="71">
        <v>40126</v>
      </c>
      <c r="B1807" s="76">
        <f t="shared" ref="B1807:B1870" si="69">DAY(A1807)</f>
        <v>9</v>
      </c>
      <c r="C1807" s="73">
        <f t="shared" si="68"/>
        <v>100</v>
      </c>
    </row>
    <row r="1808" spans="1:6">
      <c r="A1808" s="71">
        <v>40127</v>
      </c>
      <c r="B1808" s="76">
        <f t="shared" si="69"/>
        <v>10</v>
      </c>
      <c r="C1808" s="73">
        <f t="shared" si="68"/>
        <v>100</v>
      </c>
    </row>
    <row r="1809" spans="1:8">
      <c r="A1809" s="71">
        <v>40128</v>
      </c>
      <c r="B1809" s="76">
        <f t="shared" si="69"/>
        <v>11</v>
      </c>
      <c r="C1809" s="73">
        <f t="shared" si="68"/>
        <v>100</v>
      </c>
    </row>
    <row r="1810" spans="1:8">
      <c r="A1810" s="71">
        <v>40129</v>
      </c>
      <c r="B1810" s="76">
        <f t="shared" si="69"/>
        <v>12</v>
      </c>
      <c r="C1810" s="73">
        <f t="shared" si="68"/>
        <v>100</v>
      </c>
    </row>
    <row r="1811" spans="1:8">
      <c r="A1811" s="71">
        <v>40130</v>
      </c>
      <c r="B1811" s="76">
        <f t="shared" si="69"/>
        <v>13</v>
      </c>
      <c r="C1811" s="73">
        <f t="shared" si="68"/>
        <v>100</v>
      </c>
      <c r="F1811" s="92">
        <f>AVERAGE(C1781:C1811)</f>
        <v>100</v>
      </c>
      <c r="H1811" s="78"/>
    </row>
    <row r="1812" spans="1:8">
      <c r="A1812" s="71">
        <v>40131</v>
      </c>
      <c r="B1812" s="76">
        <f t="shared" si="69"/>
        <v>14</v>
      </c>
      <c r="C1812" s="73">
        <f t="shared" si="68"/>
        <v>100</v>
      </c>
      <c r="F1812" s="66">
        <f>C1812/F1811</f>
        <v>1</v>
      </c>
      <c r="H1812" s="78"/>
    </row>
    <row r="1813" spans="1:8">
      <c r="A1813" s="71">
        <v>40132</v>
      </c>
      <c r="B1813" s="76">
        <f t="shared" si="69"/>
        <v>15</v>
      </c>
      <c r="C1813" s="73">
        <f t="shared" si="68"/>
        <v>100</v>
      </c>
    </row>
    <row r="1814" spans="1:8">
      <c r="A1814" s="71">
        <v>40133</v>
      </c>
      <c r="B1814" s="76">
        <f t="shared" si="69"/>
        <v>16</v>
      </c>
      <c r="C1814" s="73">
        <f t="shared" si="68"/>
        <v>100</v>
      </c>
    </row>
    <row r="1815" spans="1:8">
      <c r="A1815" s="71">
        <v>40134</v>
      </c>
      <c r="B1815" s="76">
        <f t="shared" si="69"/>
        <v>17</v>
      </c>
      <c r="C1815" s="73">
        <f t="shared" si="68"/>
        <v>100</v>
      </c>
    </row>
    <row r="1816" spans="1:8">
      <c r="A1816" s="71">
        <v>40135</v>
      </c>
      <c r="B1816" s="76">
        <f t="shared" si="69"/>
        <v>18</v>
      </c>
      <c r="C1816" s="73">
        <f t="shared" si="68"/>
        <v>100</v>
      </c>
    </row>
    <row r="1817" spans="1:8">
      <c r="A1817" s="71">
        <v>40136</v>
      </c>
      <c r="B1817" s="76">
        <f t="shared" si="69"/>
        <v>19</v>
      </c>
      <c r="C1817" s="73">
        <f t="shared" si="68"/>
        <v>100</v>
      </c>
    </row>
    <row r="1818" spans="1:8">
      <c r="A1818" s="71">
        <v>40137</v>
      </c>
      <c r="B1818" s="76">
        <f t="shared" si="69"/>
        <v>20</v>
      </c>
      <c r="C1818" s="73">
        <f t="shared" ref="C1818:C1881" si="70">+C1817*(1+D1818)</f>
        <v>100</v>
      </c>
    </row>
    <row r="1819" spans="1:8">
      <c r="A1819" s="71">
        <v>40138</v>
      </c>
      <c r="B1819" s="76">
        <f t="shared" si="69"/>
        <v>21</v>
      </c>
      <c r="C1819" s="73">
        <f t="shared" si="70"/>
        <v>100</v>
      </c>
    </row>
    <row r="1820" spans="1:8">
      <c r="A1820" s="71">
        <v>40139</v>
      </c>
      <c r="B1820" s="76">
        <f t="shared" si="69"/>
        <v>22</v>
      </c>
      <c r="C1820" s="73">
        <f t="shared" si="70"/>
        <v>100</v>
      </c>
    </row>
    <row r="1821" spans="1:8">
      <c r="A1821" s="71">
        <v>40140</v>
      </c>
      <c r="B1821" s="76">
        <f t="shared" si="69"/>
        <v>23</v>
      </c>
      <c r="C1821" s="73">
        <f t="shared" si="70"/>
        <v>100</v>
      </c>
    </row>
    <row r="1822" spans="1:8">
      <c r="A1822" s="71">
        <v>40141</v>
      </c>
      <c r="B1822" s="76">
        <f t="shared" si="69"/>
        <v>24</v>
      </c>
      <c r="C1822" s="73">
        <f t="shared" si="70"/>
        <v>100</v>
      </c>
    </row>
    <row r="1823" spans="1:8">
      <c r="A1823" s="71">
        <v>40142</v>
      </c>
      <c r="B1823" s="76">
        <f t="shared" si="69"/>
        <v>25</v>
      </c>
      <c r="C1823" s="73">
        <f t="shared" si="70"/>
        <v>100</v>
      </c>
    </row>
    <row r="1824" spans="1:8">
      <c r="A1824" s="71">
        <v>40143</v>
      </c>
      <c r="B1824" s="76">
        <f t="shared" si="69"/>
        <v>26</v>
      </c>
      <c r="C1824" s="73">
        <f t="shared" si="70"/>
        <v>100</v>
      </c>
    </row>
    <row r="1825" spans="1:6">
      <c r="A1825" s="71">
        <v>40144</v>
      </c>
      <c r="B1825" s="76">
        <f t="shared" si="69"/>
        <v>27</v>
      </c>
      <c r="C1825" s="73">
        <f t="shared" si="70"/>
        <v>100</v>
      </c>
      <c r="F1825" s="92"/>
    </row>
    <row r="1826" spans="1:6">
      <c r="A1826" s="71">
        <v>40145</v>
      </c>
      <c r="B1826" s="76">
        <f t="shared" si="69"/>
        <v>28</v>
      </c>
      <c r="C1826" s="73">
        <f t="shared" si="70"/>
        <v>100</v>
      </c>
    </row>
    <row r="1827" spans="1:6">
      <c r="A1827" s="71">
        <v>40146</v>
      </c>
      <c r="B1827" s="76">
        <f t="shared" si="69"/>
        <v>29</v>
      </c>
      <c r="C1827" s="73">
        <f t="shared" si="70"/>
        <v>100</v>
      </c>
      <c r="F1827" s="92">
        <f>AVERAGE(C1796:C1827)</f>
        <v>100</v>
      </c>
    </row>
    <row r="1828" spans="1:6">
      <c r="A1828" s="71">
        <v>40147</v>
      </c>
      <c r="B1828" s="76">
        <f t="shared" si="69"/>
        <v>30</v>
      </c>
      <c r="C1828" s="73">
        <f t="shared" si="70"/>
        <v>100</v>
      </c>
      <c r="F1828" s="66">
        <f>C1828/F1827</f>
        <v>1</v>
      </c>
    </row>
    <row r="1829" spans="1:6">
      <c r="A1829" s="71">
        <v>40148</v>
      </c>
      <c r="B1829" s="76">
        <f t="shared" si="69"/>
        <v>1</v>
      </c>
      <c r="C1829" s="73">
        <f t="shared" si="70"/>
        <v>100</v>
      </c>
    </row>
    <row r="1830" spans="1:6">
      <c r="A1830" s="71">
        <v>40149</v>
      </c>
      <c r="B1830" s="76">
        <f t="shared" si="69"/>
        <v>2</v>
      </c>
      <c r="C1830" s="73">
        <f t="shared" si="70"/>
        <v>100</v>
      </c>
    </row>
    <row r="1831" spans="1:6">
      <c r="A1831" s="71">
        <v>40150</v>
      </c>
      <c r="B1831" s="76">
        <f t="shared" si="69"/>
        <v>3</v>
      </c>
      <c r="C1831" s="73">
        <f t="shared" si="70"/>
        <v>100</v>
      </c>
    </row>
    <row r="1832" spans="1:6">
      <c r="A1832" s="71">
        <v>40151</v>
      </c>
      <c r="B1832" s="76">
        <f t="shared" si="69"/>
        <v>4</v>
      </c>
      <c r="C1832" s="73">
        <f t="shared" si="70"/>
        <v>100</v>
      </c>
    </row>
    <row r="1833" spans="1:6">
      <c r="A1833" s="71">
        <v>40152</v>
      </c>
      <c r="B1833" s="76">
        <f t="shared" si="69"/>
        <v>5</v>
      </c>
      <c r="C1833" s="73">
        <f t="shared" si="70"/>
        <v>100</v>
      </c>
    </row>
    <row r="1834" spans="1:6">
      <c r="A1834" s="71">
        <v>40153</v>
      </c>
      <c r="B1834" s="76">
        <f t="shared" si="69"/>
        <v>6</v>
      </c>
      <c r="C1834" s="73">
        <f t="shared" si="70"/>
        <v>100</v>
      </c>
    </row>
    <row r="1835" spans="1:6">
      <c r="A1835" s="71">
        <v>40154</v>
      </c>
      <c r="B1835" s="76">
        <f t="shared" si="69"/>
        <v>7</v>
      </c>
      <c r="C1835" s="73">
        <f t="shared" si="70"/>
        <v>100</v>
      </c>
    </row>
    <row r="1836" spans="1:6">
      <c r="A1836" s="71">
        <v>40155</v>
      </c>
      <c r="B1836" s="76">
        <f t="shared" si="69"/>
        <v>8</v>
      </c>
      <c r="C1836" s="73">
        <f t="shared" si="70"/>
        <v>100</v>
      </c>
    </row>
    <row r="1837" spans="1:6">
      <c r="A1837" s="71">
        <v>40156</v>
      </c>
      <c r="B1837" s="76">
        <f t="shared" si="69"/>
        <v>9</v>
      </c>
      <c r="C1837" s="73">
        <f t="shared" si="70"/>
        <v>100</v>
      </c>
    </row>
    <row r="1838" spans="1:6">
      <c r="A1838" s="71">
        <v>40157</v>
      </c>
      <c r="B1838" s="76">
        <f t="shared" si="69"/>
        <v>10</v>
      </c>
      <c r="C1838" s="73">
        <f t="shared" si="70"/>
        <v>100</v>
      </c>
    </row>
    <row r="1839" spans="1:6">
      <c r="A1839" s="71">
        <v>40158</v>
      </c>
      <c r="B1839" s="76">
        <f t="shared" si="69"/>
        <v>11</v>
      </c>
      <c r="C1839" s="73">
        <f t="shared" si="70"/>
        <v>100</v>
      </c>
      <c r="F1839" s="92">
        <f>AVERAGE(C1812:C1839)</f>
        <v>100</v>
      </c>
    </row>
    <row r="1840" spans="1:6">
      <c r="A1840" s="71">
        <v>40159</v>
      </c>
      <c r="B1840" s="76">
        <f t="shared" si="69"/>
        <v>12</v>
      </c>
      <c r="C1840" s="73">
        <f t="shared" si="70"/>
        <v>100</v>
      </c>
      <c r="F1840" s="66">
        <f>C1840/F1839</f>
        <v>1</v>
      </c>
    </row>
    <row r="1841" spans="1:3">
      <c r="A1841" s="71">
        <v>40160</v>
      </c>
      <c r="B1841" s="76">
        <f t="shared" si="69"/>
        <v>13</v>
      </c>
      <c r="C1841" s="73">
        <f t="shared" si="70"/>
        <v>100</v>
      </c>
    </row>
    <row r="1842" spans="1:3">
      <c r="A1842" s="71">
        <v>40161</v>
      </c>
      <c r="B1842" s="76">
        <f t="shared" si="69"/>
        <v>14</v>
      </c>
      <c r="C1842" s="73">
        <f t="shared" si="70"/>
        <v>100</v>
      </c>
    </row>
    <row r="1843" spans="1:3">
      <c r="A1843" s="71">
        <v>40162</v>
      </c>
      <c r="B1843" s="76">
        <f t="shared" si="69"/>
        <v>15</v>
      </c>
      <c r="C1843" s="73">
        <f t="shared" si="70"/>
        <v>100</v>
      </c>
    </row>
    <row r="1844" spans="1:3">
      <c r="A1844" s="71">
        <v>40163</v>
      </c>
      <c r="B1844" s="76">
        <f t="shared" si="69"/>
        <v>16</v>
      </c>
      <c r="C1844" s="73">
        <f t="shared" si="70"/>
        <v>100</v>
      </c>
    </row>
    <row r="1845" spans="1:3">
      <c r="A1845" s="71">
        <v>40164</v>
      </c>
      <c r="B1845" s="76">
        <f t="shared" si="69"/>
        <v>17</v>
      </c>
      <c r="C1845" s="73">
        <f t="shared" si="70"/>
        <v>100</v>
      </c>
    </row>
    <row r="1846" spans="1:3">
      <c r="A1846" s="71">
        <v>40165</v>
      </c>
      <c r="B1846" s="76">
        <f t="shared" si="69"/>
        <v>18</v>
      </c>
      <c r="C1846" s="73">
        <f t="shared" si="70"/>
        <v>100</v>
      </c>
    </row>
    <row r="1847" spans="1:3">
      <c r="A1847" s="71">
        <v>40166</v>
      </c>
      <c r="B1847" s="76">
        <f t="shared" si="69"/>
        <v>19</v>
      </c>
      <c r="C1847" s="73">
        <f t="shared" si="70"/>
        <v>100</v>
      </c>
    </row>
    <row r="1848" spans="1:3">
      <c r="A1848" s="71">
        <v>40167</v>
      </c>
      <c r="B1848" s="76">
        <f t="shared" si="69"/>
        <v>20</v>
      </c>
      <c r="C1848" s="73">
        <f t="shared" si="70"/>
        <v>100</v>
      </c>
    </row>
    <row r="1849" spans="1:3">
      <c r="A1849" s="71">
        <v>40168</v>
      </c>
      <c r="B1849" s="76">
        <f t="shared" si="69"/>
        <v>21</v>
      </c>
      <c r="C1849" s="73">
        <f t="shared" si="70"/>
        <v>100</v>
      </c>
    </row>
    <row r="1850" spans="1:3">
      <c r="A1850" s="71">
        <v>40169</v>
      </c>
      <c r="B1850" s="76">
        <f t="shared" si="69"/>
        <v>22</v>
      </c>
      <c r="C1850" s="73">
        <f t="shared" si="70"/>
        <v>100</v>
      </c>
    </row>
    <row r="1851" spans="1:3">
      <c r="A1851" s="71">
        <v>40170</v>
      </c>
      <c r="B1851" s="76">
        <f t="shared" si="69"/>
        <v>23</v>
      </c>
      <c r="C1851" s="73">
        <f t="shared" si="70"/>
        <v>100</v>
      </c>
    </row>
    <row r="1852" spans="1:3">
      <c r="A1852" s="71">
        <v>40171</v>
      </c>
      <c r="B1852" s="76">
        <f t="shared" si="69"/>
        <v>24</v>
      </c>
      <c r="C1852" s="73">
        <f t="shared" si="70"/>
        <v>100</v>
      </c>
    </row>
    <row r="1853" spans="1:3">
      <c r="A1853" s="71">
        <v>40172</v>
      </c>
      <c r="B1853" s="76">
        <f t="shared" si="69"/>
        <v>25</v>
      </c>
      <c r="C1853" s="73">
        <f t="shared" si="70"/>
        <v>100</v>
      </c>
    </row>
    <row r="1854" spans="1:3">
      <c r="A1854" s="71">
        <v>40173</v>
      </c>
      <c r="B1854" s="76">
        <f t="shared" si="69"/>
        <v>26</v>
      </c>
      <c r="C1854" s="73">
        <f t="shared" si="70"/>
        <v>100</v>
      </c>
    </row>
    <row r="1855" spans="1:3">
      <c r="A1855" s="71">
        <v>40174</v>
      </c>
      <c r="B1855" s="76">
        <f t="shared" si="69"/>
        <v>27</v>
      </c>
      <c r="C1855" s="73">
        <f t="shared" si="70"/>
        <v>100</v>
      </c>
    </row>
    <row r="1856" spans="1:3">
      <c r="A1856" s="71">
        <v>40175</v>
      </c>
      <c r="B1856" s="76">
        <f t="shared" si="69"/>
        <v>28</v>
      </c>
      <c r="C1856" s="73">
        <f t="shared" si="70"/>
        <v>100</v>
      </c>
    </row>
    <row r="1857" spans="1:3">
      <c r="A1857" s="71">
        <v>40176</v>
      </c>
      <c r="B1857" s="76">
        <f t="shared" si="69"/>
        <v>29</v>
      </c>
      <c r="C1857" s="73">
        <f t="shared" si="70"/>
        <v>100</v>
      </c>
    </row>
    <row r="1858" spans="1:3">
      <c r="A1858" s="71">
        <v>40177</v>
      </c>
      <c r="B1858" s="76">
        <f t="shared" si="69"/>
        <v>30</v>
      </c>
      <c r="C1858" s="73">
        <f t="shared" si="70"/>
        <v>100</v>
      </c>
    </row>
    <row r="1859" spans="1:3">
      <c r="A1859" s="71">
        <v>40178</v>
      </c>
      <c r="B1859" s="76">
        <f t="shared" si="69"/>
        <v>31</v>
      </c>
      <c r="C1859" s="73">
        <f t="shared" si="70"/>
        <v>100</v>
      </c>
    </row>
    <row r="1860" spans="1:3">
      <c r="A1860" s="71">
        <v>40179</v>
      </c>
      <c r="B1860" s="76">
        <f t="shared" si="69"/>
        <v>1</v>
      </c>
      <c r="C1860" s="73">
        <f t="shared" si="70"/>
        <v>100</v>
      </c>
    </row>
    <row r="1861" spans="1:3">
      <c r="A1861" s="71">
        <v>40180</v>
      </c>
      <c r="B1861" s="76">
        <f t="shared" si="69"/>
        <v>2</v>
      </c>
      <c r="C1861" s="73">
        <f t="shared" si="70"/>
        <v>100</v>
      </c>
    </row>
    <row r="1862" spans="1:3">
      <c r="A1862" s="71">
        <v>40181</v>
      </c>
      <c r="B1862" s="76">
        <f t="shared" si="69"/>
        <v>3</v>
      </c>
      <c r="C1862" s="73">
        <f t="shared" si="70"/>
        <v>100</v>
      </c>
    </row>
    <row r="1863" spans="1:3">
      <c r="A1863" s="71">
        <v>40182</v>
      </c>
      <c r="B1863" s="76">
        <f t="shared" si="69"/>
        <v>4</v>
      </c>
      <c r="C1863" s="73">
        <f t="shared" si="70"/>
        <v>100</v>
      </c>
    </row>
    <row r="1864" spans="1:3">
      <c r="A1864" s="71">
        <v>40183</v>
      </c>
      <c r="B1864" s="76">
        <f t="shared" si="69"/>
        <v>5</v>
      </c>
      <c r="C1864" s="73">
        <f t="shared" si="70"/>
        <v>100</v>
      </c>
    </row>
    <row r="1865" spans="1:3">
      <c r="A1865" s="71">
        <v>40184</v>
      </c>
      <c r="B1865" s="76">
        <f t="shared" si="69"/>
        <v>6</v>
      </c>
      <c r="C1865" s="73">
        <f t="shared" si="70"/>
        <v>100</v>
      </c>
    </row>
    <row r="1866" spans="1:3">
      <c r="A1866" s="71">
        <v>40185</v>
      </c>
      <c r="B1866" s="76">
        <f t="shared" si="69"/>
        <v>7</v>
      </c>
      <c r="C1866" s="73">
        <f t="shared" si="70"/>
        <v>100</v>
      </c>
    </row>
    <row r="1867" spans="1:3">
      <c r="A1867" s="71">
        <v>40186</v>
      </c>
      <c r="B1867" s="76">
        <f t="shared" si="69"/>
        <v>8</v>
      </c>
      <c r="C1867" s="73">
        <f t="shared" si="70"/>
        <v>100</v>
      </c>
    </row>
    <row r="1868" spans="1:3">
      <c r="A1868" s="71">
        <v>40187</v>
      </c>
      <c r="B1868" s="76">
        <f t="shared" si="69"/>
        <v>9</v>
      </c>
      <c r="C1868" s="73">
        <f t="shared" si="70"/>
        <v>100</v>
      </c>
    </row>
    <row r="1869" spans="1:3">
      <c r="A1869" s="71">
        <v>40188</v>
      </c>
      <c r="B1869" s="76">
        <f t="shared" si="69"/>
        <v>10</v>
      </c>
      <c r="C1869" s="73">
        <f t="shared" si="70"/>
        <v>100</v>
      </c>
    </row>
    <row r="1870" spans="1:3">
      <c r="A1870" s="71">
        <v>40189</v>
      </c>
      <c r="B1870" s="76">
        <f t="shared" si="69"/>
        <v>11</v>
      </c>
      <c r="C1870" s="73">
        <f t="shared" si="70"/>
        <v>100</v>
      </c>
    </row>
    <row r="1871" spans="1:3">
      <c r="A1871" s="71">
        <v>40190</v>
      </c>
      <c r="B1871" s="76">
        <f t="shared" ref="B1871:B1934" si="71">DAY(A1871)</f>
        <v>12</v>
      </c>
      <c r="C1871" s="73">
        <f t="shared" si="70"/>
        <v>100</v>
      </c>
    </row>
    <row r="1872" spans="1:3">
      <c r="A1872" s="71">
        <v>40191</v>
      </c>
      <c r="B1872" s="76">
        <f t="shared" si="71"/>
        <v>13</v>
      </c>
      <c r="C1872" s="73">
        <f t="shared" si="70"/>
        <v>100</v>
      </c>
    </row>
    <row r="1873" spans="1:9">
      <c r="A1873" s="71">
        <v>40192</v>
      </c>
      <c r="B1873" s="76">
        <f t="shared" si="71"/>
        <v>14</v>
      </c>
      <c r="C1873" s="73">
        <f t="shared" si="70"/>
        <v>100</v>
      </c>
      <c r="F1873" s="92">
        <f>AVERAGE(C1840:C1873)</f>
        <v>100</v>
      </c>
    </row>
    <row r="1874" spans="1:9">
      <c r="A1874" s="71">
        <v>40193</v>
      </c>
      <c r="B1874" s="76">
        <f t="shared" si="71"/>
        <v>15</v>
      </c>
      <c r="C1874" s="73">
        <f t="shared" si="70"/>
        <v>100</v>
      </c>
      <c r="F1874" s="66">
        <f>C1874/F1873</f>
        <v>1</v>
      </c>
    </row>
    <row r="1875" spans="1:9">
      <c r="A1875" s="71">
        <v>40194</v>
      </c>
      <c r="B1875" s="76">
        <f t="shared" si="71"/>
        <v>16</v>
      </c>
      <c r="C1875" s="73">
        <f t="shared" si="70"/>
        <v>100</v>
      </c>
    </row>
    <row r="1876" spans="1:9">
      <c r="A1876" s="71">
        <v>40195</v>
      </c>
      <c r="B1876" s="76">
        <f t="shared" si="71"/>
        <v>17</v>
      </c>
      <c r="C1876" s="73">
        <f t="shared" si="70"/>
        <v>100</v>
      </c>
    </row>
    <row r="1877" spans="1:9">
      <c r="A1877" s="71">
        <v>40196</v>
      </c>
      <c r="B1877" s="76">
        <f t="shared" si="71"/>
        <v>18</v>
      </c>
      <c r="C1877" s="73">
        <f t="shared" si="70"/>
        <v>100</v>
      </c>
    </row>
    <row r="1878" spans="1:9">
      <c r="A1878" s="71">
        <v>40197</v>
      </c>
      <c r="B1878" s="76">
        <f t="shared" si="71"/>
        <v>19</v>
      </c>
      <c r="C1878" s="73">
        <f t="shared" si="70"/>
        <v>100</v>
      </c>
    </row>
    <row r="1879" spans="1:9">
      <c r="A1879" s="71">
        <v>40198</v>
      </c>
      <c r="B1879" s="76">
        <f t="shared" si="71"/>
        <v>20</v>
      </c>
      <c r="C1879" s="73">
        <f t="shared" si="70"/>
        <v>100</v>
      </c>
    </row>
    <row r="1880" spans="1:9">
      <c r="A1880" s="71">
        <v>40199</v>
      </c>
      <c r="B1880" s="76">
        <f t="shared" si="71"/>
        <v>21</v>
      </c>
      <c r="C1880" s="73">
        <f t="shared" si="70"/>
        <v>100</v>
      </c>
    </row>
    <row r="1881" spans="1:9">
      <c r="A1881" s="71">
        <v>40200</v>
      </c>
      <c r="B1881" s="76">
        <f t="shared" si="71"/>
        <v>22</v>
      </c>
      <c r="C1881" s="73">
        <f t="shared" si="70"/>
        <v>100</v>
      </c>
    </row>
    <row r="1882" spans="1:9">
      <c r="A1882" s="71">
        <v>40201</v>
      </c>
      <c r="B1882" s="76">
        <f t="shared" si="71"/>
        <v>23</v>
      </c>
      <c r="C1882" s="73">
        <f t="shared" ref="C1882:C1945" si="72">+C1881*(1+D1882)</f>
        <v>100</v>
      </c>
    </row>
    <row r="1883" spans="1:9" ht="15.75">
      <c r="A1883" s="71">
        <v>40202</v>
      </c>
      <c r="B1883" s="76">
        <f t="shared" si="71"/>
        <v>24</v>
      </c>
      <c r="C1883" s="73">
        <f t="shared" si="72"/>
        <v>100</v>
      </c>
      <c r="I1883" s="95"/>
    </row>
    <row r="1884" spans="1:9">
      <c r="A1884" s="71">
        <v>40203</v>
      </c>
      <c r="B1884" s="76">
        <f t="shared" si="71"/>
        <v>25</v>
      </c>
      <c r="C1884" s="73">
        <f t="shared" si="72"/>
        <v>100</v>
      </c>
      <c r="I1884" s="96"/>
    </row>
    <row r="1885" spans="1:9">
      <c r="A1885" s="71">
        <v>40204</v>
      </c>
      <c r="B1885" s="76">
        <f t="shared" si="71"/>
        <v>26</v>
      </c>
      <c r="C1885" s="73">
        <f t="shared" si="72"/>
        <v>100</v>
      </c>
      <c r="I1885" s="96"/>
    </row>
    <row r="1886" spans="1:9">
      <c r="A1886" s="71">
        <v>40205</v>
      </c>
      <c r="B1886" s="76">
        <f t="shared" si="71"/>
        <v>27</v>
      </c>
      <c r="C1886" s="73">
        <f t="shared" si="72"/>
        <v>100</v>
      </c>
      <c r="I1886" s="96"/>
    </row>
    <row r="1887" spans="1:9">
      <c r="A1887" s="71">
        <v>40206</v>
      </c>
      <c r="B1887" s="76">
        <f t="shared" si="71"/>
        <v>28</v>
      </c>
      <c r="C1887" s="73">
        <f t="shared" si="72"/>
        <v>100</v>
      </c>
      <c r="F1887" s="92">
        <f>AVERAGE(C1858:C1887)</f>
        <v>100</v>
      </c>
      <c r="I1887" s="96"/>
    </row>
    <row r="1888" spans="1:9">
      <c r="A1888" s="71">
        <v>40207</v>
      </c>
      <c r="B1888" s="76">
        <f t="shared" si="71"/>
        <v>29</v>
      </c>
      <c r="C1888" s="73">
        <f t="shared" si="72"/>
        <v>100</v>
      </c>
      <c r="F1888" s="66">
        <f>C1888/F1887</f>
        <v>1</v>
      </c>
      <c r="I1888" s="96"/>
    </row>
    <row r="1889" spans="1:9">
      <c r="A1889" s="71">
        <v>40208</v>
      </c>
      <c r="B1889" s="76">
        <f t="shared" si="71"/>
        <v>30</v>
      </c>
      <c r="C1889" s="73">
        <f t="shared" si="72"/>
        <v>100</v>
      </c>
      <c r="F1889" s="92"/>
      <c r="I1889" s="96"/>
    </row>
    <row r="1890" spans="1:9">
      <c r="A1890" s="71">
        <v>40209</v>
      </c>
      <c r="B1890" s="76">
        <f t="shared" si="71"/>
        <v>31</v>
      </c>
      <c r="C1890" s="73">
        <f t="shared" si="72"/>
        <v>100</v>
      </c>
      <c r="I1890" s="96"/>
    </row>
    <row r="1891" spans="1:9">
      <c r="A1891" s="71">
        <v>40210</v>
      </c>
      <c r="B1891" s="76">
        <f t="shared" si="71"/>
        <v>1</v>
      </c>
      <c r="C1891" s="73">
        <f t="shared" si="72"/>
        <v>100</v>
      </c>
      <c r="I1891" s="96"/>
    </row>
    <row r="1892" spans="1:9">
      <c r="A1892" s="71">
        <v>40211</v>
      </c>
      <c r="B1892" s="76">
        <f t="shared" si="71"/>
        <v>2</v>
      </c>
      <c r="C1892" s="73">
        <f t="shared" si="72"/>
        <v>100</v>
      </c>
      <c r="I1892" s="96"/>
    </row>
    <row r="1893" spans="1:9">
      <c r="A1893" s="71">
        <v>40212</v>
      </c>
      <c r="B1893" s="76">
        <f t="shared" si="71"/>
        <v>3</v>
      </c>
      <c r="C1893" s="73">
        <f t="shared" si="72"/>
        <v>100</v>
      </c>
      <c r="I1893" s="96"/>
    </row>
    <row r="1894" spans="1:9">
      <c r="A1894" s="71">
        <v>40213</v>
      </c>
      <c r="B1894" s="76">
        <f t="shared" si="71"/>
        <v>4</v>
      </c>
      <c r="C1894" s="73">
        <f t="shared" si="72"/>
        <v>100</v>
      </c>
      <c r="I1894" s="96"/>
    </row>
    <row r="1895" spans="1:9">
      <c r="A1895" s="71">
        <v>40214</v>
      </c>
      <c r="B1895" s="76">
        <f t="shared" si="71"/>
        <v>5</v>
      </c>
      <c r="C1895" s="73">
        <f t="shared" si="72"/>
        <v>100</v>
      </c>
    </row>
    <row r="1896" spans="1:9">
      <c r="A1896" s="71">
        <v>40215</v>
      </c>
      <c r="B1896" s="76">
        <f t="shared" si="71"/>
        <v>6</v>
      </c>
      <c r="C1896" s="73">
        <f t="shared" si="72"/>
        <v>100</v>
      </c>
    </row>
    <row r="1897" spans="1:9">
      <c r="A1897" s="71">
        <v>40216</v>
      </c>
      <c r="B1897" s="76">
        <f t="shared" si="71"/>
        <v>7</v>
      </c>
      <c r="C1897" s="73">
        <f t="shared" si="72"/>
        <v>100</v>
      </c>
    </row>
    <row r="1898" spans="1:9">
      <c r="A1898" s="71">
        <v>40217</v>
      </c>
      <c r="B1898" s="76">
        <f t="shared" si="71"/>
        <v>8</v>
      </c>
      <c r="C1898" s="73">
        <f t="shared" si="72"/>
        <v>100</v>
      </c>
    </row>
    <row r="1899" spans="1:9">
      <c r="A1899" s="71">
        <v>40218</v>
      </c>
      <c r="B1899" s="76">
        <f t="shared" si="71"/>
        <v>9</v>
      </c>
      <c r="C1899" s="73">
        <f t="shared" si="72"/>
        <v>100</v>
      </c>
    </row>
    <row r="1900" spans="1:9">
      <c r="A1900" s="71">
        <v>40219</v>
      </c>
      <c r="B1900" s="76">
        <f t="shared" si="71"/>
        <v>10</v>
      </c>
      <c r="C1900" s="73">
        <f t="shared" si="72"/>
        <v>100</v>
      </c>
      <c r="F1900" s="92">
        <f>AVERAGE(C1874:C1900)</f>
        <v>100</v>
      </c>
    </row>
    <row r="1901" spans="1:9">
      <c r="A1901" s="71">
        <v>40220</v>
      </c>
      <c r="B1901" s="76">
        <f t="shared" si="71"/>
        <v>11</v>
      </c>
      <c r="C1901" s="73">
        <f t="shared" si="72"/>
        <v>100</v>
      </c>
      <c r="F1901" s="66">
        <f>C1901/F1900</f>
        <v>1</v>
      </c>
    </row>
    <row r="1902" spans="1:9">
      <c r="A1902" s="71">
        <v>40221</v>
      </c>
      <c r="B1902" s="76">
        <f t="shared" si="71"/>
        <v>12</v>
      </c>
      <c r="C1902" s="73">
        <f t="shared" si="72"/>
        <v>100</v>
      </c>
    </row>
    <row r="1903" spans="1:9">
      <c r="A1903" s="71">
        <v>40222</v>
      </c>
      <c r="B1903" s="76">
        <f t="shared" si="71"/>
        <v>13</v>
      </c>
      <c r="C1903" s="73">
        <f t="shared" si="72"/>
        <v>100</v>
      </c>
    </row>
    <row r="1904" spans="1:9">
      <c r="A1904" s="71">
        <v>40223</v>
      </c>
      <c r="B1904" s="76">
        <f t="shared" si="71"/>
        <v>14</v>
      </c>
      <c r="C1904" s="73">
        <f t="shared" si="72"/>
        <v>100</v>
      </c>
    </row>
    <row r="1905" spans="1:6">
      <c r="A1905" s="71">
        <v>40224</v>
      </c>
      <c r="B1905" s="76">
        <f t="shared" si="71"/>
        <v>15</v>
      </c>
      <c r="C1905" s="73">
        <f t="shared" si="72"/>
        <v>100</v>
      </c>
    </row>
    <row r="1906" spans="1:6">
      <c r="A1906" s="71">
        <v>40225</v>
      </c>
      <c r="B1906" s="76">
        <f t="shared" si="71"/>
        <v>16</v>
      </c>
      <c r="C1906" s="73">
        <f t="shared" si="72"/>
        <v>100</v>
      </c>
    </row>
    <row r="1907" spans="1:6">
      <c r="A1907" s="71">
        <v>40226</v>
      </c>
      <c r="B1907" s="76">
        <f t="shared" si="71"/>
        <v>17</v>
      </c>
      <c r="C1907" s="73">
        <f t="shared" si="72"/>
        <v>100</v>
      </c>
    </row>
    <row r="1908" spans="1:6">
      <c r="A1908" s="71">
        <v>40227</v>
      </c>
      <c r="B1908" s="76">
        <f t="shared" si="71"/>
        <v>18</v>
      </c>
      <c r="C1908" s="73">
        <f t="shared" si="72"/>
        <v>100</v>
      </c>
    </row>
    <row r="1909" spans="1:6">
      <c r="A1909" s="71">
        <v>40228</v>
      </c>
      <c r="B1909" s="76">
        <f t="shared" si="71"/>
        <v>19</v>
      </c>
      <c r="C1909" s="73">
        <f t="shared" si="72"/>
        <v>100</v>
      </c>
    </row>
    <row r="1910" spans="1:6">
      <c r="A1910" s="71">
        <v>40229</v>
      </c>
      <c r="B1910" s="76">
        <f t="shared" si="71"/>
        <v>20</v>
      </c>
      <c r="C1910" s="73">
        <f t="shared" si="72"/>
        <v>100</v>
      </c>
    </row>
    <row r="1911" spans="1:6">
      <c r="A1911" s="71">
        <v>40230</v>
      </c>
      <c r="B1911" s="76">
        <f t="shared" si="71"/>
        <v>21</v>
      </c>
      <c r="C1911" s="73">
        <f t="shared" si="72"/>
        <v>100</v>
      </c>
    </row>
    <row r="1912" spans="1:6">
      <c r="A1912" s="71">
        <v>40231</v>
      </c>
      <c r="B1912" s="76">
        <f t="shared" si="71"/>
        <v>22</v>
      </c>
      <c r="C1912" s="73">
        <f t="shared" si="72"/>
        <v>100</v>
      </c>
    </row>
    <row r="1913" spans="1:6">
      <c r="A1913" s="71">
        <v>40232</v>
      </c>
      <c r="B1913" s="76">
        <f t="shared" si="71"/>
        <v>23</v>
      </c>
      <c r="C1913" s="73">
        <f t="shared" si="72"/>
        <v>100</v>
      </c>
    </row>
    <row r="1914" spans="1:6">
      <c r="A1914" s="71">
        <v>40233</v>
      </c>
      <c r="B1914" s="76">
        <f t="shared" si="71"/>
        <v>24</v>
      </c>
      <c r="C1914" s="73">
        <f t="shared" si="72"/>
        <v>100</v>
      </c>
    </row>
    <row r="1915" spans="1:6">
      <c r="A1915" s="71">
        <v>40234</v>
      </c>
      <c r="B1915" s="76">
        <f t="shared" si="71"/>
        <v>25</v>
      </c>
      <c r="C1915" s="73">
        <f t="shared" si="72"/>
        <v>100</v>
      </c>
      <c r="F1915" s="92">
        <f>AVERAGE(C1888:C1915)</f>
        <v>100</v>
      </c>
    </row>
    <row r="1916" spans="1:6">
      <c r="A1916" s="71">
        <v>40235</v>
      </c>
      <c r="B1916" s="76">
        <f t="shared" si="71"/>
        <v>26</v>
      </c>
      <c r="C1916" s="73">
        <f t="shared" si="72"/>
        <v>100</v>
      </c>
      <c r="F1916" s="66">
        <f>C1916/F1915</f>
        <v>1</v>
      </c>
    </row>
    <row r="1917" spans="1:6">
      <c r="A1917" s="71">
        <v>40236</v>
      </c>
      <c r="B1917" s="76">
        <f t="shared" si="71"/>
        <v>27</v>
      </c>
      <c r="C1917" s="73">
        <f t="shared" si="72"/>
        <v>100</v>
      </c>
    </row>
    <row r="1918" spans="1:6">
      <c r="A1918" s="71">
        <v>40237</v>
      </c>
      <c r="B1918" s="76">
        <f t="shared" si="71"/>
        <v>28</v>
      </c>
      <c r="C1918" s="73">
        <f t="shared" si="72"/>
        <v>100</v>
      </c>
    </row>
    <row r="1919" spans="1:6">
      <c r="A1919" s="71">
        <v>40238</v>
      </c>
      <c r="B1919" s="76">
        <f t="shared" si="71"/>
        <v>1</v>
      </c>
      <c r="C1919" s="73">
        <f t="shared" si="72"/>
        <v>100</v>
      </c>
    </row>
    <row r="1920" spans="1:6">
      <c r="A1920" s="71">
        <v>40239</v>
      </c>
      <c r="B1920" s="76">
        <f t="shared" si="71"/>
        <v>2</v>
      </c>
      <c r="C1920" s="73">
        <f t="shared" si="72"/>
        <v>100</v>
      </c>
    </row>
    <row r="1921" spans="1:6">
      <c r="A1921" s="71">
        <v>40240</v>
      </c>
      <c r="B1921" s="76">
        <f t="shared" si="71"/>
        <v>3</v>
      </c>
      <c r="C1921" s="73">
        <f t="shared" si="72"/>
        <v>100</v>
      </c>
    </row>
    <row r="1922" spans="1:6">
      <c r="A1922" s="71">
        <v>40241</v>
      </c>
      <c r="B1922" s="76">
        <f t="shared" si="71"/>
        <v>4</v>
      </c>
      <c r="C1922" s="73">
        <f t="shared" si="72"/>
        <v>100</v>
      </c>
    </row>
    <row r="1923" spans="1:6">
      <c r="A1923" s="71">
        <v>40242</v>
      </c>
      <c r="B1923" s="76">
        <f t="shared" si="71"/>
        <v>5</v>
      </c>
      <c r="C1923" s="73">
        <f t="shared" si="72"/>
        <v>100</v>
      </c>
    </row>
    <row r="1924" spans="1:6">
      <c r="A1924" s="71">
        <v>40243</v>
      </c>
      <c r="B1924" s="76">
        <f t="shared" si="71"/>
        <v>6</v>
      </c>
      <c r="C1924" s="73">
        <f t="shared" si="72"/>
        <v>100</v>
      </c>
    </row>
    <row r="1925" spans="1:6">
      <c r="A1925" s="71">
        <v>40244</v>
      </c>
      <c r="B1925" s="76">
        <f t="shared" si="71"/>
        <v>7</v>
      </c>
      <c r="C1925" s="73">
        <f t="shared" si="72"/>
        <v>100</v>
      </c>
    </row>
    <row r="1926" spans="1:6">
      <c r="A1926" s="71">
        <v>40245</v>
      </c>
      <c r="B1926" s="76">
        <f t="shared" si="71"/>
        <v>8</v>
      </c>
      <c r="C1926" s="73">
        <f t="shared" si="72"/>
        <v>100</v>
      </c>
    </row>
    <row r="1927" spans="1:6">
      <c r="A1927" s="71">
        <v>40246</v>
      </c>
      <c r="B1927" s="76">
        <f t="shared" si="71"/>
        <v>9</v>
      </c>
      <c r="C1927" s="73">
        <f t="shared" si="72"/>
        <v>100</v>
      </c>
    </row>
    <row r="1928" spans="1:6">
      <c r="A1928" s="71">
        <v>40247</v>
      </c>
      <c r="B1928" s="76">
        <f t="shared" si="71"/>
        <v>10</v>
      </c>
      <c r="C1928" s="73">
        <f t="shared" si="72"/>
        <v>100</v>
      </c>
    </row>
    <row r="1929" spans="1:6">
      <c r="A1929" s="71">
        <v>40248</v>
      </c>
      <c r="B1929" s="76">
        <f t="shared" si="71"/>
        <v>11</v>
      </c>
      <c r="C1929" s="73">
        <f t="shared" si="72"/>
        <v>100</v>
      </c>
    </row>
    <row r="1930" spans="1:6">
      <c r="A1930" s="71">
        <v>40249</v>
      </c>
      <c r="B1930" s="76">
        <f t="shared" si="71"/>
        <v>12</v>
      </c>
      <c r="C1930" s="73">
        <f t="shared" si="72"/>
        <v>100</v>
      </c>
    </row>
    <row r="1931" spans="1:6">
      <c r="A1931" s="71">
        <v>40250</v>
      </c>
      <c r="B1931" s="76">
        <f t="shared" si="71"/>
        <v>13</v>
      </c>
      <c r="C1931" s="73">
        <f t="shared" si="72"/>
        <v>100</v>
      </c>
    </row>
    <row r="1932" spans="1:6">
      <c r="A1932" s="71">
        <v>40251</v>
      </c>
      <c r="B1932" s="76">
        <f t="shared" si="71"/>
        <v>14</v>
      </c>
      <c r="C1932" s="73">
        <f t="shared" si="72"/>
        <v>100</v>
      </c>
    </row>
    <row r="1933" spans="1:6">
      <c r="A1933" s="71">
        <v>40252</v>
      </c>
      <c r="B1933" s="76">
        <f t="shared" si="71"/>
        <v>15</v>
      </c>
      <c r="C1933" s="73">
        <f t="shared" si="72"/>
        <v>100</v>
      </c>
      <c r="F1933" s="92">
        <f>AVERAGE(C1901:C1933)</f>
        <v>100</v>
      </c>
    </row>
    <row r="1934" spans="1:6">
      <c r="A1934" s="71">
        <v>40253</v>
      </c>
      <c r="B1934" s="76">
        <f t="shared" si="71"/>
        <v>16</v>
      </c>
      <c r="C1934" s="73">
        <f t="shared" si="72"/>
        <v>100</v>
      </c>
      <c r="F1934" s="66">
        <f>C1934/F1933</f>
        <v>1</v>
      </c>
    </row>
    <row r="1935" spans="1:6">
      <c r="A1935" s="71">
        <v>40254</v>
      </c>
      <c r="B1935" s="76">
        <f t="shared" ref="B1935:B1998" si="73">DAY(A1935)</f>
        <v>17</v>
      </c>
      <c r="C1935" s="73">
        <f t="shared" si="72"/>
        <v>100</v>
      </c>
    </row>
    <row r="1936" spans="1:6">
      <c r="A1936" s="71">
        <v>40255</v>
      </c>
      <c r="B1936" s="76">
        <f t="shared" si="73"/>
        <v>18</v>
      </c>
      <c r="C1936" s="73">
        <f t="shared" si="72"/>
        <v>100</v>
      </c>
    </row>
    <row r="1937" spans="1:6">
      <c r="A1937" s="71">
        <v>40256</v>
      </c>
      <c r="B1937" s="76">
        <f t="shared" si="73"/>
        <v>19</v>
      </c>
      <c r="C1937" s="73">
        <f t="shared" si="72"/>
        <v>100</v>
      </c>
    </row>
    <row r="1938" spans="1:6">
      <c r="A1938" s="71">
        <v>40257</v>
      </c>
      <c r="B1938" s="76">
        <f t="shared" si="73"/>
        <v>20</v>
      </c>
      <c r="C1938" s="73">
        <f t="shared" si="72"/>
        <v>100</v>
      </c>
    </row>
    <row r="1939" spans="1:6">
      <c r="A1939" s="71">
        <v>40258</v>
      </c>
      <c r="B1939" s="76">
        <f t="shared" si="73"/>
        <v>21</v>
      </c>
      <c r="C1939" s="73">
        <f t="shared" si="72"/>
        <v>100</v>
      </c>
    </row>
    <row r="1940" spans="1:6">
      <c r="A1940" s="71">
        <v>40259</v>
      </c>
      <c r="B1940" s="76">
        <f t="shared" si="73"/>
        <v>22</v>
      </c>
      <c r="C1940" s="73">
        <f t="shared" si="72"/>
        <v>100</v>
      </c>
    </row>
    <row r="1941" spans="1:6">
      <c r="A1941" s="71">
        <v>40260</v>
      </c>
      <c r="B1941" s="76">
        <f t="shared" si="73"/>
        <v>23</v>
      </c>
      <c r="C1941" s="73">
        <f t="shared" si="72"/>
        <v>100</v>
      </c>
    </row>
    <row r="1942" spans="1:6">
      <c r="A1942" s="71">
        <v>40261</v>
      </c>
      <c r="B1942" s="76">
        <f t="shared" si="73"/>
        <v>24</v>
      </c>
      <c r="C1942" s="73">
        <f t="shared" si="72"/>
        <v>100</v>
      </c>
    </row>
    <row r="1943" spans="1:6">
      <c r="A1943" s="71">
        <v>40262</v>
      </c>
      <c r="B1943" s="76">
        <f t="shared" si="73"/>
        <v>25</v>
      </c>
      <c r="C1943" s="73">
        <f t="shared" si="72"/>
        <v>100</v>
      </c>
    </row>
    <row r="1944" spans="1:6">
      <c r="A1944" s="71">
        <v>40263</v>
      </c>
      <c r="B1944" s="76">
        <f t="shared" si="73"/>
        <v>26</v>
      </c>
      <c r="C1944" s="73">
        <f t="shared" si="72"/>
        <v>100</v>
      </c>
    </row>
    <row r="1945" spans="1:6">
      <c r="A1945" s="71">
        <v>40264</v>
      </c>
      <c r="B1945" s="76">
        <f t="shared" si="73"/>
        <v>27</v>
      </c>
      <c r="C1945" s="73">
        <f t="shared" si="72"/>
        <v>100</v>
      </c>
    </row>
    <row r="1946" spans="1:6">
      <c r="A1946" s="71">
        <v>40265</v>
      </c>
      <c r="B1946" s="76">
        <f t="shared" si="73"/>
        <v>28</v>
      </c>
      <c r="C1946" s="73">
        <f t="shared" ref="C1946:C2009" si="74">+C1945*(1+D1946)</f>
        <v>100</v>
      </c>
    </row>
    <row r="1947" spans="1:6">
      <c r="A1947" s="71">
        <v>40266</v>
      </c>
      <c r="B1947" s="76">
        <f t="shared" si="73"/>
        <v>29</v>
      </c>
      <c r="C1947" s="73">
        <f t="shared" si="74"/>
        <v>100</v>
      </c>
      <c r="F1947" s="92">
        <f>AVERAGE(C1916:C1947)</f>
        <v>100</v>
      </c>
    </row>
    <row r="1948" spans="1:6">
      <c r="A1948" s="71">
        <v>40267</v>
      </c>
      <c r="B1948" s="76">
        <f t="shared" si="73"/>
        <v>30</v>
      </c>
      <c r="C1948" s="73">
        <f t="shared" si="74"/>
        <v>100</v>
      </c>
      <c r="F1948" s="66">
        <f>C1948/F1947</f>
        <v>1</v>
      </c>
    </row>
    <row r="1949" spans="1:6">
      <c r="A1949" s="71">
        <v>40268</v>
      </c>
      <c r="B1949" s="76">
        <f t="shared" si="73"/>
        <v>31</v>
      </c>
      <c r="C1949" s="73">
        <f t="shared" si="74"/>
        <v>100</v>
      </c>
    </row>
    <row r="1950" spans="1:6">
      <c r="A1950" s="71">
        <v>40269</v>
      </c>
      <c r="B1950" s="76">
        <f t="shared" si="73"/>
        <v>1</v>
      </c>
      <c r="C1950" s="73">
        <f t="shared" si="74"/>
        <v>100</v>
      </c>
    </row>
    <row r="1951" spans="1:6">
      <c r="A1951" s="71">
        <v>40270</v>
      </c>
      <c r="B1951" s="76">
        <f t="shared" si="73"/>
        <v>2</v>
      </c>
      <c r="C1951" s="73">
        <f t="shared" si="74"/>
        <v>100</v>
      </c>
    </row>
    <row r="1952" spans="1:6">
      <c r="A1952" s="71">
        <v>40271</v>
      </c>
      <c r="B1952" s="76">
        <f t="shared" si="73"/>
        <v>3</v>
      </c>
      <c r="C1952" s="73">
        <f t="shared" si="74"/>
        <v>100</v>
      </c>
    </row>
    <row r="1953" spans="1:6">
      <c r="A1953" s="71">
        <v>40272</v>
      </c>
      <c r="B1953" s="76">
        <f t="shared" si="73"/>
        <v>4</v>
      </c>
      <c r="C1953" s="73">
        <f t="shared" si="74"/>
        <v>100</v>
      </c>
    </row>
    <row r="1954" spans="1:6">
      <c r="A1954" s="71">
        <v>40273</v>
      </c>
      <c r="B1954" s="76">
        <f t="shared" si="73"/>
        <v>5</v>
      </c>
      <c r="C1954" s="73">
        <f t="shared" si="74"/>
        <v>100</v>
      </c>
    </row>
    <row r="1955" spans="1:6">
      <c r="A1955" s="71">
        <v>40274</v>
      </c>
      <c r="B1955" s="76">
        <f t="shared" si="73"/>
        <v>6</v>
      </c>
      <c r="C1955" s="73">
        <f t="shared" si="74"/>
        <v>100</v>
      </c>
    </row>
    <row r="1956" spans="1:6">
      <c r="A1956" s="71">
        <v>40275</v>
      </c>
      <c r="B1956" s="76">
        <f t="shared" si="73"/>
        <v>7</v>
      </c>
      <c r="C1956" s="73">
        <f t="shared" si="74"/>
        <v>100</v>
      </c>
    </row>
    <row r="1957" spans="1:6">
      <c r="A1957" s="71">
        <v>40276</v>
      </c>
      <c r="B1957" s="76">
        <f t="shared" si="73"/>
        <v>8</v>
      </c>
      <c r="C1957" s="73">
        <f t="shared" si="74"/>
        <v>100</v>
      </c>
    </row>
    <row r="1958" spans="1:6">
      <c r="A1958" s="71">
        <v>40277</v>
      </c>
      <c r="B1958" s="76">
        <f t="shared" si="73"/>
        <v>9</v>
      </c>
      <c r="C1958" s="73">
        <f t="shared" si="74"/>
        <v>100</v>
      </c>
    </row>
    <row r="1959" spans="1:6">
      <c r="A1959" s="71">
        <v>40278</v>
      </c>
      <c r="B1959" s="76">
        <f t="shared" si="73"/>
        <v>10</v>
      </c>
      <c r="C1959" s="73">
        <f t="shared" si="74"/>
        <v>100</v>
      </c>
    </row>
    <row r="1960" spans="1:6">
      <c r="A1960" s="71">
        <v>40279</v>
      </c>
      <c r="B1960" s="76">
        <f t="shared" si="73"/>
        <v>11</v>
      </c>
      <c r="C1960" s="73">
        <f t="shared" si="74"/>
        <v>100</v>
      </c>
    </row>
    <row r="1961" spans="1:6">
      <c r="A1961" s="71">
        <v>40280</v>
      </c>
      <c r="B1961" s="76">
        <f t="shared" si="73"/>
        <v>12</v>
      </c>
      <c r="C1961" s="73">
        <f t="shared" si="74"/>
        <v>100</v>
      </c>
    </row>
    <row r="1962" spans="1:6">
      <c r="A1962" s="71">
        <v>40281</v>
      </c>
      <c r="B1962" s="76">
        <f t="shared" si="73"/>
        <v>13</v>
      </c>
      <c r="C1962" s="73">
        <f t="shared" si="74"/>
        <v>100</v>
      </c>
      <c r="F1962" s="92">
        <f>AVERAGE(C1934:C1962)</f>
        <v>100</v>
      </c>
    </row>
    <row r="1963" spans="1:6">
      <c r="A1963" s="71">
        <v>40282</v>
      </c>
      <c r="B1963" s="76">
        <f t="shared" si="73"/>
        <v>14</v>
      </c>
      <c r="C1963" s="73">
        <f t="shared" si="74"/>
        <v>100</v>
      </c>
      <c r="F1963" s="66">
        <f>C1963/F1962</f>
        <v>1</v>
      </c>
    </row>
    <row r="1964" spans="1:6">
      <c r="A1964" s="71">
        <v>40283</v>
      </c>
      <c r="B1964" s="76">
        <f t="shared" si="73"/>
        <v>15</v>
      </c>
      <c r="C1964" s="73">
        <f t="shared" si="74"/>
        <v>100</v>
      </c>
    </row>
    <row r="1965" spans="1:6">
      <c r="A1965" s="71">
        <v>40284</v>
      </c>
      <c r="B1965" s="76">
        <f t="shared" si="73"/>
        <v>16</v>
      </c>
      <c r="C1965" s="73">
        <f t="shared" si="74"/>
        <v>100</v>
      </c>
    </row>
    <row r="1966" spans="1:6">
      <c r="A1966" s="71">
        <v>40285</v>
      </c>
      <c r="B1966" s="76">
        <f t="shared" si="73"/>
        <v>17</v>
      </c>
      <c r="C1966" s="73">
        <f t="shared" si="74"/>
        <v>100</v>
      </c>
    </row>
    <row r="1967" spans="1:6">
      <c r="A1967" s="71">
        <v>40286</v>
      </c>
      <c r="B1967" s="76">
        <f t="shared" si="73"/>
        <v>18</v>
      </c>
      <c r="C1967" s="73">
        <f t="shared" si="74"/>
        <v>100</v>
      </c>
    </row>
    <row r="1968" spans="1:6">
      <c r="A1968" s="71">
        <v>40287</v>
      </c>
      <c r="B1968" s="76">
        <f t="shared" si="73"/>
        <v>19</v>
      </c>
      <c r="C1968" s="73">
        <f t="shared" si="74"/>
        <v>100</v>
      </c>
    </row>
    <row r="1969" spans="1:6">
      <c r="A1969" s="71">
        <v>40288</v>
      </c>
      <c r="B1969" s="76">
        <f t="shared" si="73"/>
        <v>20</v>
      </c>
      <c r="C1969" s="73">
        <f t="shared" si="74"/>
        <v>100</v>
      </c>
    </row>
    <row r="1970" spans="1:6">
      <c r="A1970" s="71">
        <v>40289</v>
      </c>
      <c r="B1970" s="76">
        <f t="shared" si="73"/>
        <v>21</v>
      </c>
      <c r="C1970" s="73">
        <f t="shared" si="74"/>
        <v>100</v>
      </c>
    </row>
    <row r="1971" spans="1:6">
      <c r="A1971" s="71">
        <v>40290</v>
      </c>
      <c r="B1971" s="76">
        <f t="shared" si="73"/>
        <v>22</v>
      </c>
      <c r="C1971" s="73">
        <f t="shared" si="74"/>
        <v>100</v>
      </c>
    </row>
    <row r="1972" spans="1:6">
      <c r="A1972" s="71">
        <v>40291</v>
      </c>
      <c r="B1972" s="76">
        <f t="shared" si="73"/>
        <v>23</v>
      </c>
      <c r="C1972" s="73">
        <f t="shared" si="74"/>
        <v>100</v>
      </c>
    </row>
    <row r="1973" spans="1:6">
      <c r="A1973" s="71">
        <v>40292</v>
      </c>
      <c r="B1973" s="76">
        <f t="shared" si="73"/>
        <v>24</v>
      </c>
      <c r="C1973" s="73">
        <f t="shared" si="74"/>
        <v>100</v>
      </c>
    </row>
    <row r="1974" spans="1:6">
      <c r="A1974" s="71">
        <v>40293</v>
      </c>
      <c r="B1974" s="76">
        <f t="shared" si="73"/>
        <v>25</v>
      </c>
      <c r="C1974" s="73">
        <f t="shared" si="74"/>
        <v>100</v>
      </c>
    </row>
    <row r="1975" spans="1:6">
      <c r="A1975" s="71">
        <v>40294</v>
      </c>
      <c r="B1975" s="76">
        <f t="shared" si="73"/>
        <v>26</v>
      </c>
      <c r="C1975" s="73">
        <f t="shared" si="74"/>
        <v>100</v>
      </c>
    </row>
    <row r="1976" spans="1:6">
      <c r="A1976" s="71">
        <v>40295</v>
      </c>
      <c r="B1976" s="76">
        <f t="shared" si="73"/>
        <v>27</v>
      </c>
      <c r="C1976" s="73">
        <f t="shared" si="74"/>
        <v>100</v>
      </c>
    </row>
    <row r="1977" spans="1:6">
      <c r="A1977" s="71">
        <v>40296</v>
      </c>
      <c r="B1977" s="76">
        <f t="shared" si="73"/>
        <v>28</v>
      </c>
      <c r="C1977" s="73">
        <f t="shared" si="74"/>
        <v>100</v>
      </c>
      <c r="F1977" s="92">
        <f>AVERAGE(C1948:C1977)</f>
        <v>100</v>
      </c>
    </row>
    <row r="1978" spans="1:6">
      <c r="A1978" s="71">
        <v>40297</v>
      </c>
      <c r="B1978" s="76">
        <f t="shared" si="73"/>
        <v>29</v>
      </c>
      <c r="C1978" s="73">
        <f t="shared" si="74"/>
        <v>100</v>
      </c>
      <c r="F1978" s="66">
        <f>C1978/F1977</f>
        <v>1</v>
      </c>
    </row>
    <row r="1979" spans="1:6">
      <c r="A1979" s="71">
        <v>40298</v>
      </c>
      <c r="B1979" s="76">
        <f t="shared" si="73"/>
        <v>30</v>
      </c>
      <c r="C1979" s="73">
        <f t="shared" si="74"/>
        <v>100</v>
      </c>
    </row>
    <row r="1980" spans="1:6">
      <c r="A1980" s="71">
        <v>40299</v>
      </c>
      <c r="B1980" s="76">
        <f t="shared" si="73"/>
        <v>1</v>
      </c>
      <c r="C1980" s="73">
        <f t="shared" si="74"/>
        <v>100</v>
      </c>
    </row>
    <row r="1981" spans="1:6">
      <c r="A1981" s="71">
        <v>40300</v>
      </c>
      <c r="B1981" s="76">
        <f t="shared" si="73"/>
        <v>2</v>
      </c>
      <c r="C1981" s="73">
        <f t="shared" si="74"/>
        <v>100</v>
      </c>
    </row>
    <row r="1982" spans="1:6">
      <c r="A1982" s="71">
        <v>40301</v>
      </c>
      <c r="B1982" s="76">
        <f t="shared" si="73"/>
        <v>3</v>
      </c>
      <c r="C1982" s="73">
        <f t="shared" si="74"/>
        <v>100</v>
      </c>
    </row>
    <row r="1983" spans="1:6">
      <c r="A1983" s="71">
        <v>40302</v>
      </c>
      <c r="B1983" s="76">
        <f t="shared" si="73"/>
        <v>4</v>
      </c>
      <c r="C1983" s="73">
        <f t="shared" si="74"/>
        <v>100</v>
      </c>
    </row>
    <row r="1984" spans="1:6">
      <c r="A1984" s="71">
        <v>40303</v>
      </c>
      <c r="B1984" s="76">
        <f t="shared" si="73"/>
        <v>5</v>
      </c>
      <c r="C1984" s="73">
        <f t="shared" si="74"/>
        <v>100</v>
      </c>
    </row>
    <row r="1985" spans="1:3">
      <c r="A1985" s="71">
        <v>40304</v>
      </c>
      <c r="B1985" s="76">
        <f t="shared" si="73"/>
        <v>6</v>
      </c>
      <c r="C1985" s="73">
        <f t="shared" si="74"/>
        <v>100</v>
      </c>
    </row>
    <row r="1986" spans="1:3">
      <c r="A1986" s="71">
        <v>40305</v>
      </c>
      <c r="B1986" s="76">
        <f t="shared" si="73"/>
        <v>7</v>
      </c>
      <c r="C1986" s="73">
        <f t="shared" si="74"/>
        <v>100</v>
      </c>
    </row>
    <row r="1987" spans="1:3">
      <c r="A1987" s="71">
        <v>40306</v>
      </c>
      <c r="B1987" s="76">
        <f t="shared" si="73"/>
        <v>8</v>
      </c>
      <c r="C1987" s="73">
        <f t="shared" si="74"/>
        <v>100</v>
      </c>
    </row>
    <row r="1988" spans="1:3">
      <c r="A1988" s="71">
        <v>40307</v>
      </c>
      <c r="B1988" s="76">
        <f t="shared" si="73"/>
        <v>9</v>
      </c>
      <c r="C1988" s="73">
        <f t="shared" si="74"/>
        <v>100</v>
      </c>
    </row>
    <row r="1989" spans="1:3">
      <c r="A1989" s="71">
        <v>40308</v>
      </c>
      <c r="B1989" s="76">
        <f t="shared" si="73"/>
        <v>10</v>
      </c>
      <c r="C1989" s="73">
        <f t="shared" si="74"/>
        <v>100</v>
      </c>
    </row>
    <row r="1990" spans="1:3">
      <c r="A1990" s="71">
        <v>40309</v>
      </c>
      <c r="B1990" s="76">
        <f t="shared" si="73"/>
        <v>11</v>
      </c>
      <c r="C1990" s="73">
        <f t="shared" si="74"/>
        <v>100</v>
      </c>
    </row>
    <row r="1991" spans="1:3">
      <c r="A1991" s="71">
        <v>40310</v>
      </c>
      <c r="B1991" s="76">
        <f t="shared" si="73"/>
        <v>12</v>
      </c>
      <c r="C1991" s="73">
        <f t="shared" si="74"/>
        <v>100</v>
      </c>
    </row>
    <row r="1992" spans="1:3">
      <c r="A1992" s="71">
        <v>40311</v>
      </c>
      <c r="B1992" s="76">
        <f t="shared" si="73"/>
        <v>13</v>
      </c>
      <c r="C1992" s="73">
        <f t="shared" si="74"/>
        <v>100</v>
      </c>
    </row>
    <row r="1993" spans="1:3">
      <c r="A1993" s="71">
        <v>40312</v>
      </c>
      <c r="B1993" s="76">
        <f t="shared" si="73"/>
        <v>14</v>
      </c>
      <c r="C1993" s="73">
        <f t="shared" si="74"/>
        <v>100</v>
      </c>
    </row>
    <row r="1994" spans="1:3">
      <c r="A1994" s="71">
        <v>40313</v>
      </c>
      <c r="B1994" s="76">
        <f t="shared" si="73"/>
        <v>15</v>
      </c>
      <c r="C1994" s="73">
        <f t="shared" si="74"/>
        <v>100</v>
      </c>
    </row>
    <row r="1995" spans="1:3">
      <c r="A1995" s="71">
        <v>40314</v>
      </c>
      <c r="B1995" s="76">
        <f t="shared" si="73"/>
        <v>16</v>
      </c>
      <c r="C1995" s="73">
        <f t="shared" si="74"/>
        <v>100</v>
      </c>
    </row>
    <row r="1996" spans="1:3">
      <c r="A1996" s="71">
        <v>40315</v>
      </c>
      <c r="B1996" s="76">
        <f t="shared" si="73"/>
        <v>17</v>
      </c>
      <c r="C1996" s="73">
        <f t="shared" si="74"/>
        <v>100</v>
      </c>
    </row>
    <row r="1997" spans="1:3">
      <c r="A1997" s="71">
        <v>40316</v>
      </c>
      <c r="B1997" s="76">
        <f t="shared" si="73"/>
        <v>18</v>
      </c>
      <c r="C1997" s="73">
        <f t="shared" si="74"/>
        <v>100</v>
      </c>
    </row>
    <row r="1998" spans="1:3">
      <c r="A1998" s="71">
        <v>40317</v>
      </c>
      <c r="B1998" s="76">
        <f t="shared" si="73"/>
        <v>19</v>
      </c>
      <c r="C1998" s="73">
        <f t="shared" si="74"/>
        <v>100</v>
      </c>
    </row>
    <row r="1999" spans="1:3">
      <c r="A1999" s="71">
        <v>40318</v>
      </c>
      <c r="B1999" s="76">
        <f t="shared" ref="B1999:B2062" si="75">DAY(A1999)</f>
        <v>20</v>
      </c>
      <c r="C1999" s="73">
        <f t="shared" si="74"/>
        <v>100</v>
      </c>
    </row>
    <row r="2000" spans="1:3">
      <c r="A2000" s="71">
        <v>40319</v>
      </c>
      <c r="B2000" s="76">
        <f t="shared" si="75"/>
        <v>21</v>
      </c>
      <c r="C2000" s="73">
        <f t="shared" si="74"/>
        <v>100</v>
      </c>
    </row>
    <row r="2001" spans="1:6">
      <c r="A2001" s="71">
        <v>40320</v>
      </c>
      <c r="B2001" s="76">
        <f t="shared" si="75"/>
        <v>22</v>
      </c>
      <c r="C2001" s="73">
        <f t="shared" si="74"/>
        <v>100</v>
      </c>
    </row>
    <row r="2002" spans="1:6">
      <c r="A2002" s="71">
        <v>40321</v>
      </c>
      <c r="B2002" s="76">
        <f t="shared" si="75"/>
        <v>23</v>
      </c>
      <c r="C2002" s="73">
        <f t="shared" si="74"/>
        <v>100</v>
      </c>
    </row>
    <row r="2003" spans="1:6">
      <c r="A2003" s="71">
        <v>40322</v>
      </c>
      <c r="B2003" s="76">
        <f t="shared" si="75"/>
        <v>24</v>
      </c>
      <c r="C2003" s="73">
        <f t="shared" si="74"/>
        <v>100</v>
      </c>
    </row>
    <row r="2004" spans="1:6">
      <c r="A2004" s="71">
        <v>40323</v>
      </c>
      <c r="B2004" s="76">
        <f t="shared" si="75"/>
        <v>25</v>
      </c>
      <c r="C2004" s="73">
        <f t="shared" si="74"/>
        <v>100</v>
      </c>
    </row>
    <row r="2005" spans="1:6">
      <c r="A2005" s="71">
        <v>40324</v>
      </c>
      <c r="B2005" s="76">
        <f t="shared" si="75"/>
        <v>26</v>
      </c>
      <c r="C2005" s="73">
        <f t="shared" si="74"/>
        <v>100</v>
      </c>
    </row>
    <row r="2006" spans="1:6">
      <c r="A2006" s="71">
        <v>40325</v>
      </c>
      <c r="B2006" s="76">
        <f t="shared" si="75"/>
        <v>27</v>
      </c>
      <c r="C2006" s="73">
        <f t="shared" si="74"/>
        <v>100</v>
      </c>
    </row>
    <row r="2007" spans="1:6">
      <c r="A2007" s="71">
        <v>40326</v>
      </c>
      <c r="B2007" s="76">
        <f t="shared" si="75"/>
        <v>28</v>
      </c>
      <c r="C2007" s="73">
        <f t="shared" si="74"/>
        <v>100</v>
      </c>
      <c r="F2007" s="92">
        <f>AVERAGE(C1978:C2007)</f>
        <v>100</v>
      </c>
    </row>
    <row r="2008" spans="1:6">
      <c r="A2008" s="71">
        <v>40327</v>
      </c>
      <c r="B2008" s="76">
        <f t="shared" si="75"/>
        <v>29</v>
      </c>
      <c r="C2008" s="73">
        <f t="shared" si="74"/>
        <v>100</v>
      </c>
      <c r="F2008" s="66">
        <f>C2008/F2007</f>
        <v>1</v>
      </c>
    </row>
    <row r="2009" spans="1:6">
      <c r="A2009" s="71">
        <v>40328</v>
      </c>
      <c r="B2009" s="76">
        <f t="shared" si="75"/>
        <v>30</v>
      </c>
      <c r="C2009" s="73">
        <f t="shared" si="74"/>
        <v>100</v>
      </c>
    </row>
    <row r="2010" spans="1:6">
      <c r="A2010" s="71">
        <v>40329</v>
      </c>
      <c r="B2010" s="76">
        <f t="shared" si="75"/>
        <v>31</v>
      </c>
      <c r="C2010" s="73">
        <f t="shared" ref="C2010:C2073" si="76">+C2009*(1+D2010)</f>
        <v>100</v>
      </c>
    </row>
    <row r="2011" spans="1:6">
      <c r="A2011" s="71">
        <v>40330</v>
      </c>
      <c r="B2011" s="76">
        <f t="shared" si="75"/>
        <v>1</v>
      </c>
      <c r="C2011" s="73">
        <f t="shared" si="76"/>
        <v>100</v>
      </c>
    </row>
    <row r="2012" spans="1:6">
      <c r="A2012" s="71">
        <v>40331</v>
      </c>
      <c r="B2012" s="76">
        <f t="shared" si="75"/>
        <v>2</v>
      </c>
      <c r="C2012" s="73">
        <f t="shared" si="76"/>
        <v>100</v>
      </c>
    </row>
    <row r="2013" spans="1:6">
      <c r="A2013" s="71">
        <v>40332</v>
      </c>
      <c r="B2013" s="76">
        <f t="shared" si="75"/>
        <v>3</v>
      </c>
      <c r="C2013" s="73">
        <f t="shared" si="76"/>
        <v>100</v>
      </c>
    </row>
    <row r="2014" spans="1:6">
      <c r="A2014" s="71">
        <v>40333</v>
      </c>
      <c r="B2014" s="76">
        <f t="shared" si="75"/>
        <v>4</v>
      </c>
      <c r="C2014" s="73">
        <f t="shared" si="76"/>
        <v>100</v>
      </c>
    </row>
    <row r="2015" spans="1:6">
      <c r="A2015" s="71">
        <v>40334</v>
      </c>
      <c r="B2015" s="76">
        <f t="shared" si="75"/>
        <v>5</v>
      </c>
      <c r="C2015" s="73">
        <f t="shared" si="76"/>
        <v>100</v>
      </c>
    </row>
    <row r="2016" spans="1:6">
      <c r="A2016" s="71">
        <v>40335</v>
      </c>
      <c r="B2016" s="76">
        <f t="shared" si="75"/>
        <v>6</v>
      </c>
      <c r="C2016" s="73">
        <f t="shared" si="76"/>
        <v>100</v>
      </c>
    </row>
    <row r="2017" spans="1:3">
      <c r="A2017" s="71">
        <v>40336</v>
      </c>
      <c r="B2017" s="76">
        <f t="shared" si="75"/>
        <v>7</v>
      </c>
      <c r="C2017" s="73">
        <f t="shared" si="76"/>
        <v>100</v>
      </c>
    </row>
    <row r="2018" spans="1:3">
      <c r="A2018" s="71">
        <v>40337</v>
      </c>
      <c r="B2018" s="76">
        <f t="shared" si="75"/>
        <v>8</v>
      </c>
      <c r="C2018" s="73">
        <f t="shared" si="76"/>
        <v>100</v>
      </c>
    </row>
    <row r="2019" spans="1:3">
      <c r="A2019" s="71">
        <v>40338</v>
      </c>
      <c r="B2019" s="76">
        <f t="shared" si="75"/>
        <v>9</v>
      </c>
      <c r="C2019" s="73">
        <f t="shared" si="76"/>
        <v>100</v>
      </c>
    </row>
    <row r="2020" spans="1:3">
      <c r="A2020" s="71">
        <v>40339</v>
      </c>
      <c r="B2020" s="76">
        <f t="shared" si="75"/>
        <v>10</v>
      </c>
      <c r="C2020" s="73">
        <f t="shared" si="76"/>
        <v>100</v>
      </c>
    </row>
    <row r="2021" spans="1:3">
      <c r="A2021" s="71">
        <v>40340</v>
      </c>
      <c r="B2021" s="76">
        <f t="shared" si="75"/>
        <v>11</v>
      </c>
      <c r="C2021" s="73">
        <f t="shared" si="76"/>
        <v>100</v>
      </c>
    </row>
    <row r="2022" spans="1:3">
      <c r="A2022" s="71">
        <v>40341</v>
      </c>
      <c r="B2022" s="76">
        <f t="shared" si="75"/>
        <v>12</v>
      </c>
      <c r="C2022" s="73">
        <f t="shared" si="76"/>
        <v>100</v>
      </c>
    </row>
    <row r="2023" spans="1:3">
      <c r="A2023" s="71">
        <v>40342</v>
      </c>
      <c r="B2023" s="76">
        <f t="shared" si="75"/>
        <v>13</v>
      </c>
      <c r="C2023" s="73">
        <f t="shared" si="76"/>
        <v>100</v>
      </c>
    </row>
    <row r="2024" spans="1:3">
      <c r="A2024" s="71">
        <v>40343</v>
      </c>
      <c r="B2024" s="76">
        <f t="shared" si="75"/>
        <v>14</v>
      </c>
      <c r="C2024" s="73">
        <f t="shared" si="76"/>
        <v>100</v>
      </c>
    </row>
    <row r="2025" spans="1:3">
      <c r="A2025" s="71">
        <v>40344</v>
      </c>
      <c r="B2025" s="76">
        <f t="shared" si="75"/>
        <v>15</v>
      </c>
      <c r="C2025" s="73">
        <f t="shared" si="76"/>
        <v>100</v>
      </c>
    </row>
    <row r="2026" spans="1:3">
      <c r="A2026" s="71">
        <v>40345</v>
      </c>
      <c r="B2026" s="76">
        <f t="shared" si="75"/>
        <v>16</v>
      </c>
      <c r="C2026" s="73">
        <f t="shared" si="76"/>
        <v>100</v>
      </c>
    </row>
    <row r="2027" spans="1:3">
      <c r="A2027" s="71">
        <v>40346</v>
      </c>
      <c r="B2027" s="76">
        <f t="shared" si="75"/>
        <v>17</v>
      </c>
      <c r="C2027" s="73">
        <f t="shared" si="76"/>
        <v>100</v>
      </c>
    </row>
    <row r="2028" spans="1:3">
      <c r="A2028" s="71">
        <v>40347</v>
      </c>
      <c r="B2028" s="76">
        <f t="shared" si="75"/>
        <v>18</v>
      </c>
      <c r="C2028" s="73">
        <f t="shared" si="76"/>
        <v>100</v>
      </c>
    </row>
    <row r="2029" spans="1:3">
      <c r="A2029" s="71">
        <v>40348</v>
      </c>
      <c r="B2029" s="76">
        <f t="shared" si="75"/>
        <v>19</v>
      </c>
      <c r="C2029" s="73">
        <f t="shared" si="76"/>
        <v>100</v>
      </c>
    </row>
    <row r="2030" spans="1:3">
      <c r="A2030" s="71">
        <v>40349</v>
      </c>
      <c r="B2030" s="76">
        <f t="shared" si="75"/>
        <v>20</v>
      </c>
      <c r="C2030" s="73">
        <f t="shared" si="76"/>
        <v>100</v>
      </c>
    </row>
    <row r="2031" spans="1:3">
      <c r="A2031" s="71">
        <v>40350</v>
      </c>
      <c r="B2031" s="76">
        <f t="shared" si="75"/>
        <v>21</v>
      </c>
      <c r="C2031" s="73">
        <f t="shared" si="76"/>
        <v>100</v>
      </c>
    </row>
    <row r="2032" spans="1:3">
      <c r="A2032" s="71">
        <v>40351</v>
      </c>
      <c r="B2032" s="76">
        <f t="shared" si="75"/>
        <v>22</v>
      </c>
      <c r="C2032" s="73">
        <f t="shared" si="76"/>
        <v>100</v>
      </c>
    </row>
    <row r="2033" spans="1:6">
      <c r="A2033" s="71">
        <v>40352</v>
      </c>
      <c r="B2033" s="76">
        <f t="shared" si="75"/>
        <v>23</v>
      </c>
      <c r="C2033" s="73">
        <f t="shared" si="76"/>
        <v>100</v>
      </c>
    </row>
    <row r="2034" spans="1:6">
      <c r="A2034" s="71">
        <v>40353</v>
      </c>
      <c r="B2034" s="76">
        <f t="shared" si="75"/>
        <v>24</v>
      </c>
      <c r="C2034" s="73">
        <f t="shared" si="76"/>
        <v>100</v>
      </c>
    </row>
    <row r="2035" spans="1:6">
      <c r="A2035" s="71">
        <v>40354</v>
      </c>
      <c r="B2035" s="76">
        <f t="shared" si="75"/>
        <v>25</v>
      </c>
      <c r="C2035" s="73">
        <f t="shared" si="76"/>
        <v>100</v>
      </c>
    </row>
    <row r="2036" spans="1:6">
      <c r="A2036" s="71">
        <v>40355</v>
      </c>
      <c r="B2036" s="76">
        <f t="shared" si="75"/>
        <v>26</v>
      </c>
      <c r="C2036" s="73">
        <f t="shared" si="76"/>
        <v>100</v>
      </c>
    </row>
    <row r="2037" spans="1:6">
      <c r="A2037" s="71">
        <v>40356</v>
      </c>
      <c r="B2037" s="76">
        <f t="shared" si="75"/>
        <v>27</v>
      </c>
      <c r="C2037" s="73">
        <f t="shared" si="76"/>
        <v>100</v>
      </c>
    </row>
    <row r="2038" spans="1:6">
      <c r="A2038" s="71">
        <v>40357</v>
      </c>
      <c r="B2038" s="76">
        <f t="shared" si="75"/>
        <v>28</v>
      </c>
      <c r="C2038" s="73">
        <f t="shared" si="76"/>
        <v>100</v>
      </c>
      <c r="F2038" s="92">
        <f>AVERAGE(C2008:C2038)</f>
        <v>100</v>
      </c>
    </row>
    <row r="2039" spans="1:6">
      <c r="A2039" s="71">
        <v>40358</v>
      </c>
      <c r="B2039" s="76">
        <f t="shared" si="75"/>
        <v>29</v>
      </c>
      <c r="C2039" s="73">
        <f t="shared" si="76"/>
        <v>100</v>
      </c>
      <c r="F2039" s="66">
        <f>C2039/F2038</f>
        <v>1</v>
      </c>
    </row>
    <row r="2040" spans="1:6">
      <c r="A2040" s="71">
        <v>40359</v>
      </c>
      <c r="B2040" s="76">
        <f t="shared" si="75"/>
        <v>30</v>
      </c>
      <c r="C2040" s="73">
        <f t="shared" si="76"/>
        <v>100</v>
      </c>
    </row>
    <row r="2041" spans="1:6">
      <c r="A2041" s="71">
        <v>40360</v>
      </c>
      <c r="B2041" s="76">
        <f t="shared" si="75"/>
        <v>1</v>
      </c>
      <c r="C2041" s="73">
        <f t="shared" si="76"/>
        <v>100</v>
      </c>
    </row>
    <row r="2042" spans="1:6">
      <c r="A2042" s="71">
        <v>40361</v>
      </c>
      <c r="B2042" s="76">
        <f t="shared" si="75"/>
        <v>2</v>
      </c>
      <c r="C2042" s="73">
        <f t="shared" si="76"/>
        <v>100</v>
      </c>
    </row>
    <row r="2043" spans="1:6">
      <c r="A2043" s="71">
        <v>40362</v>
      </c>
      <c r="B2043" s="76">
        <f t="shared" si="75"/>
        <v>3</v>
      </c>
      <c r="C2043" s="73">
        <f t="shared" si="76"/>
        <v>100</v>
      </c>
    </row>
    <row r="2044" spans="1:6">
      <c r="A2044" s="71">
        <v>40363</v>
      </c>
      <c r="B2044" s="76">
        <f t="shared" si="75"/>
        <v>4</v>
      </c>
      <c r="C2044" s="73">
        <f t="shared" si="76"/>
        <v>100</v>
      </c>
    </row>
    <row r="2045" spans="1:6">
      <c r="A2045" s="71">
        <v>40364</v>
      </c>
      <c r="B2045" s="76">
        <f t="shared" si="75"/>
        <v>5</v>
      </c>
      <c r="C2045" s="73">
        <f t="shared" si="76"/>
        <v>100</v>
      </c>
    </row>
    <row r="2046" spans="1:6">
      <c r="A2046" s="71">
        <v>40365</v>
      </c>
      <c r="B2046" s="76">
        <f t="shared" si="75"/>
        <v>6</v>
      </c>
      <c r="C2046" s="73">
        <f t="shared" si="76"/>
        <v>100</v>
      </c>
    </row>
    <row r="2047" spans="1:6">
      <c r="A2047" s="71">
        <v>40366</v>
      </c>
      <c r="B2047" s="76">
        <f t="shared" si="75"/>
        <v>7</v>
      </c>
      <c r="C2047" s="73">
        <f t="shared" si="76"/>
        <v>100</v>
      </c>
    </row>
    <row r="2048" spans="1:6">
      <c r="A2048" s="71">
        <v>40367</v>
      </c>
      <c r="B2048" s="76">
        <f t="shared" si="75"/>
        <v>8</v>
      </c>
      <c r="C2048" s="73">
        <f t="shared" si="76"/>
        <v>100</v>
      </c>
    </row>
    <row r="2049" spans="1:3">
      <c r="A2049" s="71">
        <v>40368</v>
      </c>
      <c r="B2049" s="76">
        <f t="shared" si="75"/>
        <v>9</v>
      </c>
      <c r="C2049" s="73">
        <f t="shared" si="76"/>
        <v>100</v>
      </c>
    </row>
    <row r="2050" spans="1:3">
      <c r="A2050" s="71">
        <v>40369</v>
      </c>
      <c r="B2050" s="76">
        <f t="shared" si="75"/>
        <v>10</v>
      </c>
      <c r="C2050" s="73">
        <f t="shared" si="76"/>
        <v>100</v>
      </c>
    </row>
    <row r="2051" spans="1:3">
      <c r="A2051" s="71">
        <v>40370</v>
      </c>
      <c r="B2051" s="76">
        <f t="shared" si="75"/>
        <v>11</v>
      </c>
      <c r="C2051" s="73">
        <f t="shared" si="76"/>
        <v>100</v>
      </c>
    </row>
    <row r="2052" spans="1:3">
      <c r="A2052" s="71">
        <v>40371</v>
      </c>
      <c r="B2052" s="76">
        <f t="shared" si="75"/>
        <v>12</v>
      </c>
      <c r="C2052" s="73">
        <f t="shared" si="76"/>
        <v>100</v>
      </c>
    </row>
    <row r="2053" spans="1:3">
      <c r="A2053" s="71">
        <v>40372</v>
      </c>
      <c r="B2053" s="76">
        <f t="shared" si="75"/>
        <v>13</v>
      </c>
      <c r="C2053" s="73">
        <f t="shared" si="76"/>
        <v>100</v>
      </c>
    </row>
    <row r="2054" spans="1:3">
      <c r="A2054" s="71">
        <v>40373</v>
      </c>
      <c r="B2054" s="76">
        <f t="shared" si="75"/>
        <v>14</v>
      </c>
      <c r="C2054" s="73">
        <f t="shared" si="76"/>
        <v>100</v>
      </c>
    </row>
    <row r="2055" spans="1:3">
      <c r="A2055" s="71">
        <v>40374</v>
      </c>
      <c r="B2055" s="76">
        <f t="shared" si="75"/>
        <v>15</v>
      </c>
      <c r="C2055" s="73">
        <f t="shared" si="76"/>
        <v>100</v>
      </c>
    </row>
    <row r="2056" spans="1:3">
      <c r="A2056" s="71">
        <v>40375</v>
      </c>
      <c r="B2056" s="76">
        <f t="shared" si="75"/>
        <v>16</v>
      </c>
      <c r="C2056" s="73">
        <f t="shared" si="76"/>
        <v>100</v>
      </c>
    </row>
    <row r="2057" spans="1:3">
      <c r="A2057" s="71">
        <v>40376</v>
      </c>
      <c r="B2057" s="76">
        <f t="shared" si="75"/>
        <v>17</v>
      </c>
      <c r="C2057" s="73">
        <f t="shared" si="76"/>
        <v>100</v>
      </c>
    </row>
    <row r="2058" spans="1:3">
      <c r="A2058" s="71">
        <v>40377</v>
      </c>
      <c r="B2058" s="76">
        <f t="shared" si="75"/>
        <v>18</v>
      </c>
      <c r="C2058" s="73">
        <f t="shared" si="76"/>
        <v>100</v>
      </c>
    </row>
    <row r="2059" spans="1:3">
      <c r="A2059" s="71">
        <v>40378</v>
      </c>
      <c r="B2059" s="76">
        <f t="shared" si="75"/>
        <v>19</v>
      </c>
      <c r="C2059" s="73">
        <f t="shared" si="76"/>
        <v>100</v>
      </c>
    </row>
    <row r="2060" spans="1:3">
      <c r="A2060" s="71">
        <v>40379</v>
      </c>
      <c r="B2060" s="76">
        <f t="shared" si="75"/>
        <v>20</v>
      </c>
      <c r="C2060" s="73">
        <f t="shared" si="76"/>
        <v>100</v>
      </c>
    </row>
    <row r="2061" spans="1:3">
      <c r="A2061" s="71">
        <v>40380</v>
      </c>
      <c r="B2061" s="76">
        <f t="shared" si="75"/>
        <v>21</v>
      </c>
      <c r="C2061" s="73">
        <f t="shared" si="76"/>
        <v>100</v>
      </c>
    </row>
    <row r="2062" spans="1:3">
      <c r="A2062" s="71">
        <v>40381</v>
      </c>
      <c r="B2062" s="76">
        <f t="shared" si="75"/>
        <v>22</v>
      </c>
      <c r="C2062" s="73">
        <f t="shared" si="76"/>
        <v>100</v>
      </c>
    </row>
    <row r="2063" spans="1:3">
      <c r="A2063" s="71">
        <v>40382</v>
      </c>
      <c r="B2063" s="76">
        <f t="shared" ref="B2063:B2126" si="77">DAY(A2063)</f>
        <v>23</v>
      </c>
      <c r="C2063" s="73">
        <f t="shared" si="76"/>
        <v>100</v>
      </c>
    </row>
    <row r="2064" spans="1:3">
      <c r="A2064" s="71">
        <v>40383</v>
      </c>
      <c r="B2064" s="76">
        <f t="shared" si="77"/>
        <v>24</v>
      </c>
      <c r="C2064" s="73">
        <f t="shared" si="76"/>
        <v>100</v>
      </c>
    </row>
    <row r="2065" spans="1:3">
      <c r="A2065" s="71">
        <v>40384</v>
      </c>
      <c r="B2065" s="76">
        <f t="shared" si="77"/>
        <v>25</v>
      </c>
      <c r="C2065" s="73">
        <f t="shared" si="76"/>
        <v>100</v>
      </c>
    </row>
    <row r="2066" spans="1:3">
      <c r="A2066" s="71">
        <v>40385</v>
      </c>
      <c r="B2066" s="76">
        <f t="shared" si="77"/>
        <v>26</v>
      </c>
      <c r="C2066" s="73">
        <f t="shared" si="76"/>
        <v>100</v>
      </c>
    </row>
    <row r="2067" spans="1:3">
      <c r="A2067" s="71">
        <v>40386</v>
      </c>
      <c r="B2067" s="76">
        <f t="shared" si="77"/>
        <v>27</v>
      </c>
      <c r="C2067" s="73">
        <f t="shared" si="76"/>
        <v>100</v>
      </c>
    </row>
    <row r="2068" spans="1:3">
      <c r="A2068" s="71">
        <v>40387</v>
      </c>
      <c r="B2068" s="76">
        <f t="shared" si="77"/>
        <v>28</v>
      </c>
      <c r="C2068" s="73">
        <f t="shared" si="76"/>
        <v>100</v>
      </c>
    </row>
    <row r="2069" spans="1:3">
      <c r="A2069" s="71">
        <v>40388</v>
      </c>
      <c r="B2069" s="76">
        <f t="shared" si="77"/>
        <v>29</v>
      </c>
      <c r="C2069" s="73">
        <f t="shared" si="76"/>
        <v>100</v>
      </c>
    </row>
    <row r="2070" spans="1:3">
      <c r="A2070" s="71">
        <v>40389</v>
      </c>
      <c r="B2070" s="76">
        <f t="shared" si="77"/>
        <v>30</v>
      </c>
      <c r="C2070" s="73">
        <f t="shared" si="76"/>
        <v>100</v>
      </c>
    </row>
    <row r="2071" spans="1:3">
      <c r="A2071" s="71">
        <v>40390</v>
      </c>
      <c r="B2071" s="76">
        <f t="shared" si="77"/>
        <v>31</v>
      </c>
      <c r="C2071" s="73">
        <f t="shared" si="76"/>
        <v>100</v>
      </c>
    </row>
    <row r="2072" spans="1:3">
      <c r="A2072" s="71">
        <v>40391</v>
      </c>
      <c r="B2072" s="76">
        <f t="shared" si="77"/>
        <v>1</v>
      </c>
      <c r="C2072" s="73">
        <f t="shared" si="76"/>
        <v>100</v>
      </c>
    </row>
    <row r="2073" spans="1:3">
      <c r="A2073" s="71">
        <v>40392</v>
      </c>
      <c r="B2073" s="76">
        <f t="shared" si="77"/>
        <v>2</v>
      </c>
      <c r="C2073" s="73">
        <f t="shared" si="76"/>
        <v>100</v>
      </c>
    </row>
    <row r="2074" spans="1:3">
      <c r="A2074" s="71">
        <v>40393</v>
      </c>
      <c r="B2074" s="76">
        <f t="shared" si="77"/>
        <v>3</v>
      </c>
      <c r="C2074" s="73">
        <f t="shared" ref="C2074:C2137" si="78">+C2073*(1+D2074)</f>
        <v>100</v>
      </c>
    </row>
    <row r="2075" spans="1:3">
      <c r="A2075" s="71">
        <v>40394</v>
      </c>
      <c r="B2075" s="76">
        <f t="shared" si="77"/>
        <v>4</v>
      </c>
      <c r="C2075" s="73">
        <f t="shared" si="78"/>
        <v>100</v>
      </c>
    </row>
    <row r="2076" spans="1:3">
      <c r="A2076" s="71">
        <v>40395</v>
      </c>
      <c r="B2076" s="76">
        <f t="shared" si="77"/>
        <v>5</v>
      </c>
      <c r="C2076" s="73">
        <f t="shared" si="78"/>
        <v>100</v>
      </c>
    </row>
    <row r="2077" spans="1:3">
      <c r="A2077" s="71">
        <v>40396</v>
      </c>
      <c r="B2077" s="76">
        <f t="shared" si="77"/>
        <v>6</v>
      </c>
      <c r="C2077" s="73">
        <f t="shared" si="78"/>
        <v>100</v>
      </c>
    </row>
    <row r="2078" spans="1:3">
      <c r="A2078" s="71">
        <v>40397</v>
      </c>
      <c r="B2078" s="76">
        <f t="shared" si="77"/>
        <v>7</v>
      </c>
      <c r="C2078" s="73">
        <f t="shared" si="78"/>
        <v>100</v>
      </c>
    </row>
    <row r="2079" spans="1:3">
      <c r="A2079" s="71">
        <v>40398</v>
      </c>
      <c r="B2079" s="76">
        <f t="shared" si="77"/>
        <v>8</v>
      </c>
      <c r="C2079" s="73">
        <f t="shared" si="78"/>
        <v>100</v>
      </c>
    </row>
    <row r="2080" spans="1:3">
      <c r="A2080" s="71">
        <v>40399</v>
      </c>
      <c r="B2080" s="76">
        <f t="shared" si="77"/>
        <v>9</v>
      </c>
      <c r="C2080" s="73">
        <f t="shared" si="78"/>
        <v>100</v>
      </c>
    </row>
    <row r="2081" spans="1:3">
      <c r="A2081" s="71">
        <v>40400</v>
      </c>
      <c r="B2081" s="76">
        <f t="shared" si="77"/>
        <v>10</v>
      </c>
      <c r="C2081" s="73">
        <f t="shared" si="78"/>
        <v>100</v>
      </c>
    </row>
    <row r="2082" spans="1:3">
      <c r="A2082" s="71">
        <v>40401</v>
      </c>
      <c r="B2082" s="76">
        <f t="shared" si="77"/>
        <v>11</v>
      </c>
      <c r="C2082" s="73">
        <f t="shared" si="78"/>
        <v>100</v>
      </c>
    </row>
    <row r="2083" spans="1:3">
      <c r="A2083" s="71">
        <v>40402</v>
      </c>
      <c r="B2083" s="76">
        <f t="shared" si="77"/>
        <v>12</v>
      </c>
      <c r="C2083" s="73">
        <f t="shared" si="78"/>
        <v>100</v>
      </c>
    </row>
    <row r="2084" spans="1:3">
      <c r="A2084" s="71">
        <v>40403</v>
      </c>
      <c r="B2084" s="76">
        <f t="shared" si="77"/>
        <v>13</v>
      </c>
      <c r="C2084" s="73">
        <f t="shared" si="78"/>
        <v>100</v>
      </c>
    </row>
    <row r="2085" spans="1:3">
      <c r="A2085" s="71">
        <v>40404</v>
      </c>
      <c r="B2085" s="76">
        <f t="shared" si="77"/>
        <v>14</v>
      </c>
      <c r="C2085" s="73">
        <f t="shared" si="78"/>
        <v>100</v>
      </c>
    </row>
    <row r="2086" spans="1:3">
      <c r="A2086" s="71">
        <v>40405</v>
      </c>
      <c r="B2086" s="76">
        <f t="shared" si="77"/>
        <v>15</v>
      </c>
      <c r="C2086" s="73">
        <f t="shared" si="78"/>
        <v>100</v>
      </c>
    </row>
    <row r="2087" spans="1:3">
      <c r="A2087" s="71">
        <v>40406</v>
      </c>
      <c r="B2087" s="76">
        <f t="shared" si="77"/>
        <v>16</v>
      </c>
      <c r="C2087" s="73">
        <f t="shared" si="78"/>
        <v>100</v>
      </c>
    </row>
    <row r="2088" spans="1:3">
      <c r="A2088" s="71">
        <v>40407</v>
      </c>
      <c r="B2088" s="76">
        <f t="shared" si="77"/>
        <v>17</v>
      </c>
      <c r="C2088" s="73">
        <f t="shared" si="78"/>
        <v>100</v>
      </c>
    </row>
    <row r="2089" spans="1:3">
      <c r="A2089" s="71">
        <v>40408</v>
      </c>
      <c r="B2089" s="76">
        <f t="shared" si="77"/>
        <v>18</v>
      </c>
      <c r="C2089" s="73">
        <f t="shared" si="78"/>
        <v>100</v>
      </c>
    </row>
    <row r="2090" spans="1:3">
      <c r="A2090" s="71">
        <v>40409</v>
      </c>
      <c r="B2090" s="76">
        <f t="shared" si="77"/>
        <v>19</v>
      </c>
      <c r="C2090" s="73">
        <f t="shared" si="78"/>
        <v>100</v>
      </c>
    </row>
    <row r="2091" spans="1:3">
      <c r="A2091" s="71">
        <v>40410</v>
      </c>
      <c r="B2091" s="76">
        <f t="shared" si="77"/>
        <v>20</v>
      </c>
      <c r="C2091" s="73">
        <f t="shared" si="78"/>
        <v>100</v>
      </c>
    </row>
    <row r="2092" spans="1:3">
      <c r="A2092" s="71">
        <v>40411</v>
      </c>
      <c r="B2092" s="76">
        <f t="shared" si="77"/>
        <v>21</v>
      </c>
      <c r="C2092" s="73">
        <f t="shared" si="78"/>
        <v>100</v>
      </c>
    </row>
    <row r="2093" spans="1:3">
      <c r="A2093" s="71">
        <v>40412</v>
      </c>
      <c r="B2093" s="76">
        <f t="shared" si="77"/>
        <v>22</v>
      </c>
      <c r="C2093" s="73">
        <f t="shared" si="78"/>
        <v>100</v>
      </c>
    </row>
    <row r="2094" spans="1:3">
      <c r="A2094" s="71">
        <v>40413</v>
      </c>
      <c r="B2094" s="76">
        <f t="shared" si="77"/>
        <v>23</v>
      </c>
      <c r="C2094" s="73">
        <f t="shared" si="78"/>
        <v>100</v>
      </c>
    </row>
    <row r="2095" spans="1:3">
      <c r="A2095" s="71">
        <v>40414</v>
      </c>
      <c r="B2095" s="76">
        <f t="shared" si="77"/>
        <v>24</v>
      </c>
      <c r="C2095" s="73">
        <f t="shared" si="78"/>
        <v>100</v>
      </c>
    </row>
    <row r="2096" spans="1:3">
      <c r="A2096" s="71">
        <v>40415</v>
      </c>
      <c r="B2096" s="76">
        <f t="shared" si="77"/>
        <v>25</v>
      </c>
      <c r="C2096" s="73">
        <f t="shared" si="78"/>
        <v>100</v>
      </c>
    </row>
    <row r="2097" spans="1:3">
      <c r="A2097" s="71">
        <v>40416</v>
      </c>
      <c r="B2097" s="76">
        <f t="shared" si="77"/>
        <v>26</v>
      </c>
      <c r="C2097" s="73">
        <f t="shared" si="78"/>
        <v>100</v>
      </c>
    </row>
    <row r="2098" spans="1:3">
      <c r="A2098" s="71">
        <v>40417</v>
      </c>
      <c r="B2098" s="76">
        <f t="shared" si="77"/>
        <v>27</v>
      </c>
      <c r="C2098" s="73">
        <f t="shared" si="78"/>
        <v>100</v>
      </c>
    </row>
    <row r="2099" spans="1:3">
      <c r="A2099" s="71">
        <v>40418</v>
      </c>
      <c r="B2099" s="76">
        <f t="shared" si="77"/>
        <v>28</v>
      </c>
      <c r="C2099" s="73">
        <f t="shared" si="78"/>
        <v>100</v>
      </c>
    </row>
    <row r="2100" spans="1:3">
      <c r="A2100" s="71">
        <v>40419</v>
      </c>
      <c r="B2100" s="76">
        <f t="shared" si="77"/>
        <v>29</v>
      </c>
      <c r="C2100" s="73">
        <f t="shared" si="78"/>
        <v>100</v>
      </c>
    </row>
    <row r="2101" spans="1:3">
      <c r="A2101" s="71">
        <v>40420</v>
      </c>
      <c r="B2101" s="76">
        <f t="shared" si="77"/>
        <v>30</v>
      </c>
      <c r="C2101" s="73">
        <f t="shared" si="78"/>
        <v>100</v>
      </c>
    </row>
    <row r="2102" spans="1:3">
      <c r="A2102" s="71">
        <v>40421</v>
      </c>
      <c r="B2102" s="76">
        <f t="shared" si="77"/>
        <v>31</v>
      </c>
      <c r="C2102" s="73">
        <f t="shared" si="78"/>
        <v>100</v>
      </c>
    </row>
    <row r="2103" spans="1:3">
      <c r="A2103" s="71">
        <v>40422</v>
      </c>
      <c r="B2103" s="76">
        <f t="shared" si="77"/>
        <v>1</v>
      </c>
      <c r="C2103" s="73">
        <f t="shared" si="78"/>
        <v>100</v>
      </c>
    </row>
    <row r="2104" spans="1:3">
      <c r="A2104" s="71">
        <v>40423</v>
      </c>
      <c r="B2104" s="76">
        <f t="shared" si="77"/>
        <v>2</v>
      </c>
      <c r="C2104" s="73">
        <f t="shared" si="78"/>
        <v>100</v>
      </c>
    </row>
    <row r="2105" spans="1:3">
      <c r="A2105" s="71">
        <v>40424</v>
      </c>
      <c r="B2105" s="76">
        <f t="shared" si="77"/>
        <v>3</v>
      </c>
      <c r="C2105" s="73">
        <f t="shared" si="78"/>
        <v>100</v>
      </c>
    </row>
    <row r="2106" spans="1:3">
      <c r="A2106" s="71">
        <v>40425</v>
      </c>
      <c r="B2106" s="76">
        <f t="shared" si="77"/>
        <v>4</v>
      </c>
      <c r="C2106" s="73">
        <f t="shared" si="78"/>
        <v>100</v>
      </c>
    </row>
    <row r="2107" spans="1:3">
      <c r="A2107" s="71">
        <v>40426</v>
      </c>
      <c r="B2107" s="76">
        <f t="shared" si="77"/>
        <v>5</v>
      </c>
      <c r="C2107" s="73">
        <f t="shared" si="78"/>
        <v>100</v>
      </c>
    </row>
    <row r="2108" spans="1:3">
      <c r="A2108" s="71">
        <v>40427</v>
      </c>
      <c r="B2108" s="76">
        <f t="shared" si="77"/>
        <v>6</v>
      </c>
      <c r="C2108" s="73">
        <f t="shared" si="78"/>
        <v>100</v>
      </c>
    </row>
    <row r="2109" spans="1:3">
      <c r="A2109" s="71">
        <v>40428</v>
      </c>
      <c r="B2109" s="76">
        <f t="shared" si="77"/>
        <v>7</v>
      </c>
      <c r="C2109" s="73">
        <f t="shared" si="78"/>
        <v>100</v>
      </c>
    </row>
    <row r="2110" spans="1:3">
      <c r="A2110" s="71">
        <v>40429</v>
      </c>
      <c r="B2110" s="76">
        <f t="shared" si="77"/>
        <v>8</v>
      </c>
      <c r="C2110" s="73">
        <f t="shared" si="78"/>
        <v>100</v>
      </c>
    </row>
    <row r="2111" spans="1:3">
      <c r="A2111" s="71">
        <v>40430</v>
      </c>
      <c r="B2111" s="76">
        <f t="shared" si="77"/>
        <v>9</v>
      </c>
      <c r="C2111" s="73">
        <f t="shared" si="78"/>
        <v>100</v>
      </c>
    </row>
    <row r="2112" spans="1:3">
      <c r="A2112" s="71">
        <v>40431</v>
      </c>
      <c r="B2112" s="76">
        <f t="shared" si="77"/>
        <v>10</v>
      </c>
      <c r="C2112" s="73">
        <f t="shared" si="78"/>
        <v>100</v>
      </c>
    </row>
    <row r="2113" spans="1:3">
      <c r="A2113" s="71">
        <v>40432</v>
      </c>
      <c r="B2113" s="76">
        <f t="shared" si="77"/>
        <v>11</v>
      </c>
      <c r="C2113" s="73">
        <f t="shared" si="78"/>
        <v>100</v>
      </c>
    </row>
    <row r="2114" spans="1:3">
      <c r="A2114" s="71">
        <v>40433</v>
      </c>
      <c r="B2114" s="76">
        <f t="shared" si="77"/>
        <v>12</v>
      </c>
      <c r="C2114" s="73">
        <f t="shared" si="78"/>
        <v>100</v>
      </c>
    </row>
    <row r="2115" spans="1:3">
      <c r="A2115" s="71">
        <v>40434</v>
      </c>
      <c r="B2115" s="76">
        <f t="shared" si="77"/>
        <v>13</v>
      </c>
      <c r="C2115" s="73">
        <f t="shared" si="78"/>
        <v>100</v>
      </c>
    </row>
    <row r="2116" spans="1:3">
      <c r="A2116" s="71">
        <v>40435</v>
      </c>
      <c r="B2116" s="76">
        <f t="shared" si="77"/>
        <v>14</v>
      </c>
      <c r="C2116" s="73">
        <f t="shared" si="78"/>
        <v>100</v>
      </c>
    </row>
    <row r="2117" spans="1:3">
      <c r="A2117" s="71">
        <v>40436</v>
      </c>
      <c r="B2117" s="76">
        <f t="shared" si="77"/>
        <v>15</v>
      </c>
      <c r="C2117" s="73">
        <f t="shared" si="78"/>
        <v>100</v>
      </c>
    </row>
    <row r="2118" spans="1:3">
      <c r="A2118" s="71">
        <v>40437</v>
      </c>
      <c r="B2118" s="76">
        <f t="shared" si="77"/>
        <v>16</v>
      </c>
      <c r="C2118" s="73">
        <f t="shared" si="78"/>
        <v>100</v>
      </c>
    </row>
    <row r="2119" spans="1:3">
      <c r="A2119" s="71">
        <v>40438</v>
      </c>
      <c r="B2119" s="76">
        <f t="shared" si="77"/>
        <v>17</v>
      </c>
      <c r="C2119" s="73">
        <f t="shared" si="78"/>
        <v>100</v>
      </c>
    </row>
    <row r="2120" spans="1:3">
      <c r="A2120" s="71">
        <v>40439</v>
      </c>
      <c r="B2120" s="76">
        <f t="shared" si="77"/>
        <v>18</v>
      </c>
      <c r="C2120" s="73">
        <f t="shared" si="78"/>
        <v>100</v>
      </c>
    </row>
    <row r="2121" spans="1:3">
      <c r="A2121" s="71">
        <v>40440</v>
      </c>
      <c r="B2121" s="76">
        <f t="shared" si="77"/>
        <v>19</v>
      </c>
      <c r="C2121" s="73">
        <f t="shared" si="78"/>
        <v>100</v>
      </c>
    </row>
    <row r="2122" spans="1:3">
      <c r="A2122" s="71">
        <v>40441</v>
      </c>
      <c r="B2122" s="76">
        <f t="shared" si="77"/>
        <v>20</v>
      </c>
      <c r="C2122" s="73">
        <f t="shared" si="78"/>
        <v>100</v>
      </c>
    </row>
    <row r="2123" spans="1:3">
      <c r="A2123" s="71">
        <v>40442</v>
      </c>
      <c r="B2123" s="76">
        <f t="shared" si="77"/>
        <v>21</v>
      </c>
      <c r="C2123" s="73">
        <f t="shared" si="78"/>
        <v>100</v>
      </c>
    </row>
    <row r="2124" spans="1:3">
      <c r="A2124" s="71">
        <v>40443</v>
      </c>
      <c r="B2124" s="76">
        <f t="shared" si="77"/>
        <v>22</v>
      </c>
      <c r="C2124" s="73">
        <f t="shared" si="78"/>
        <v>100</v>
      </c>
    </row>
    <row r="2125" spans="1:3">
      <c r="A2125" s="71">
        <v>40444</v>
      </c>
      <c r="B2125" s="76">
        <f t="shared" si="77"/>
        <v>23</v>
      </c>
      <c r="C2125" s="73">
        <f t="shared" si="78"/>
        <v>100</v>
      </c>
    </row>
    <row r="2126" spans="1:3">
      <c r="A2126" s="71">
        <v>40445</v>
      </c>
      <c r="B2126" s="76">
        <f t="shared" si="77"/>
        <v>24</v>
      </c>
      <c r="C2126" s="73">
        <f t="shared" si="78"/>
        <v>100</v>
      </c>
    </row>
    <row r="2127" spans="1:3">
      <c r="A2127" s="71">
        <v>40446</v>
      </c>
      <c r="B2127" s="76">
        <f t="shared" ref="B2127:B2154" si="79">DAY(A2127)</f>
        <v>25</v>
      </c>
      <c r="C2127" s="73">
        <f t="shared" si="78"/>
        <v>100</v>
      </c>
    </row>
    <row r="2128" spans="1:3">
      <c r="A2128" s="71">
        <v>40447</v>
      </c>
      <c r="B2128" s="76">
        <f t="shared" si="79"/>
        <v>26</v>
      </c>
      <c r="C2128" s="73">
        <f t="shared" si="78"/>
        <v>100</v>
      </c>
    </row>
    <row r="2129" spans="1:3">
      <c r="A2129" s="71">
        <v>40448</v>
      </c>
      <c r="B2129" s="76">
        <f t="shared" si="79"/>
        <v>27</v>
      </c>
      <c r="C2129" s="73">
        <f t="shared" si="78"/>
        <v>100</v>
      </c>
    </row>
    <row r="2130" spans="1:3">
      <c r="A2130" s="71">
        <v>40449</v>
      </c>
      <c r="B2130" s="76">
        <f t="shared" si="79"/>
        <v>28</v>
      </c>
      <c r="C2130" s="73">
        <f t="shared" si="78"/>
        <v>100</v>
      </c>
    </row>
    <row r="2131" spans="1:3">
      <c r="A2131" s="71">
        <v>40450</v>
      </c>
      <c r="B2131" s="76">
        <f t="shared" si="79"/>
        <v>29</v>
      </c>
      <c r="C2131" s="73">
        <f t="shared" si="78"/>
        <v>100</v>
      </c>
    </row>
    <row r="2132" spans="1:3">
      <c r="A2132" s="71">
        <v>40451</v>
      </c>
      <c r="B2132" s="76">
        <f t="shared" si="79"/>
        <v>30</v>
      </c>
      <c r="C2132" s="73">
        <f t="shared" si="78"/>
        <v>100</v>
      </c>
    </row>
    <row r="2133" spans="1:3">
      <c r="A2133" s="71">
        <v>40452</v>
      </c>
      <c r="B2133" s="76">
        <f t="shared" si="79"/>
        <v>1</v>
      </c>
      <c r="C2133" s="73">
        <f t="shared" si="78"/>
        <v>100</v>
      </c>
    </row>
    <row r="2134" spans="1:3">
      <c r="A2134" s="71">
        <v>40453</v>
      </c>
      <c r="B2134" s="76">
        <f t="shared" si="79"/>
        <v>2</v>
      </c>
      <c r="C2134" s="73">
        <f t="shared" si="78"/>
        <v>100</v>
      </c>
    </row>
    <row r="2135" spans="1:3">
      <c r="A2135" s="71">
        <v>40454</v>
      </c>
      <c r="B2135" s="76">
        <f t="shared" si="79"/>
        <v>3</v>
      </c>
      <c r="C2135" s="73">
        <f t="shared" si="78"/>
        <v>100</v>
      </c>
    </row>
    <row r="2136" spans="1:3">
      <c r="A2136" s="71">
        <v>40455</v>
      </c>
      <c r="B2136" s="76">
        <f t="shared" si="79"/>
        <v>4</v>
      </c>
      <c r="C2136" s="73">
        <f t="shared" si="78"/>
        <v>100</v>
      </c>
    </row>
    <row r="2137" spans="1:3">
      <c r="A2137" s="71">
        <v>40456</v>
      </c>
      <c r="B2137" s="76">
        <f t="shared" si="79"/>
        <v>5</v>
      </c>
      <c r="C2137" s="73">
        <f t="shared" si="78"/>
        <v>100</v>
      </c>
    </row>
    <row r="2138" spans="1:3">
      <c r="A2138" s="71">
        <v>40457</v>
      </c>
      <c r="B2138" s="76">
        <f t="shared" si="79"/>
        <v>6</v>
      </c>
      <c r="C2138" s="73">
        <f t="shared" ref="C2138:C2154" si="80">+C2137*(1+D2138)</f>
        <v>100</v>
      </c>
    </row>
    <row r="2139" spans="1:3">
      <c r="A2139" s="71">
        <v>40458</v>
      </c>
      <c r="B2139" s="76">
        <f t="shared" si="79"/>
        <v>7</v>
      </c>
      <c r="C2139" s="73">
        <f t="shared" si="80"/>
        <v>100</v>
      </c>
    </row>
    <row r="2140" spans="1:3">
      <c r="A2140" s="71">
        <v>40459</v>
      </c>
      <c r="B2140" s="76">
        <f t="shared" si="79"/>
        <v>8</v>
      </c>
      <c r="C2140" s="73">
        <f t="shared" si="80"/>
        <v>100</v>
      </c>
    </row>
    <row r="2141" spans="1:3">
      <c r="A2141" s="71">
        <v>40460</v>
      </c>
      <c r="B2141" s="76">
        <f t="shared" si="79"/>
        <v>9</v>
      </c>
      <c r="C2141" s="73">
        <f t="shared" si="80"/>
        <v>100</v>
      </c>
    </row>
    <row r="2142" spans="1:3">
      <c r="A2142" s="71">
        <v>40461</v>
      </c>
      <c r="B2142" s="76">
        <f t="shared" si="79"/>
        <v>10</v>
      </c>
      <c r="C2142" s="73">
        <f t="shared" si="80"/>
        <v>100</v>
      </c>
    </row>
    <row r="2143" spans="1:3">
      <c r="A2143" s="71">
        <v>40462</v>
      </c>
      <c r="B2143" s="76">
        <f t="shared" si="79"/>
        <v>11</v>
      </c>
      <c r="C2143" s="73">
        <f t="shared" si="80"/>
        <v>100</v>
      </c>
    </row>
    <row r="2144" spans="1:3">
      <c r="A2144" s="71">
        <v>40463</v>
      </c>
      <c r="B2144" s="76">
        <f t="shared" si="79"/>
        <v>12</v>
      </c>
      <c r="C2144" s="73">
        <f t="shared" si="80"/>
        <v>100</v>
      </c>
    </row>
    <row r="2145" spans="1:3">
      <c r="A2145" s="71">
        <v>40464</v>
      </c>
      <c r="B2145" s="76">
        <f t="shared" si="79"/>
        <v>13</v>
      </c>
      <c r="C2145" s="73">
        <f t="shared" si="80"/>
        <v>100</v>
      </c>
    </row>
    <row r="2146" spans="1:3">
      <c r="A2146" s="71">
        <v>40465</v>
      </c>
      <c r="B2146" s="76">
        <f t="shared" si="79"/>
        <v>14</v>
      </c>
      <c r="C2146" s="73">
        <f t="shared" si="80"/>
        <v>100</v>
      </c>
    </row>
    <row r="2147" spans="1:3">
      <c r="A2147" s="71">
        <v>40466</v>
      </c>
      <c r="B2147" s="76">
        <f t="shared" si="79"/>
        <v>15</v>
      </c>
      <c r="C2147" s="73">
        <f t="shared" si="80"/>
        <v>100</v>
      </c>
    </row>
    <row r="2148" spans="1:3">
      <c r="A2148" s="71">
        <v>40467</v>
      </c>
      <c r="B2148" s="76">
        <f t="shared" si="79"/>
        <v>16</v>
      </c>
      <c r="C2148" s="73">
        <f t="shared" si="80"/>
        <v>100</v>
      </c>
    </row>
    <row r="2149" spans="1:3">
      <c r="A2149" s="71">
        <v>40468</v>
      </c>
      <c r="B2149" s="76">
        <f t="shared" si="79"/>
        <v>17</v>
      </c>
      <c r="C2149" s="73">
        <f t="shared" si="80"/>
        <v>100</v>
      </c>
    </row>
    <row r="2150" spans="1:3">
      <c r="A2150" s="71">
        <v>40469</v>
      </c>
      <c r="B2150" s="76">
        <f t="shared" si="79"/>
        <v>18</v>
      </c>
      <c r="C2150" s="73">
        <f t="shared" si="80"/>
        <v>100</v>
      </c>
    </row>
    <row r="2151" spans="1:3">
      <c r="A2151" s="71">
        <v>40470</v>
      </c>
      <c r="B2151" s="76">
        <f t="shared" si="79"/>
        <v>19</v>
      </c>
      <c r="C2151" s="73">
        <f t="shared" si="80"/>
        <v>100</v>
      </c>
    </row>
    <row r="2152" spans="1:3">
      <c r="A2152" s="71">
        <v>40471</v>
      </c>
      <c r="B2152" s="76">
        <f t="shared" si="79"/>
        <v>20</v>
      </c>
      <c r="C2152" s="73">
        <f t="shared" si="80"/>
        <v>100</v>
      </c>
    </row>
    <row r="2153" spans="1:3">
      <c r="A2153" s="71">
        <v>40472</v>
      </c>
      <c r="B2153" s="76">
        <f t="shared" si="79"/>
        <v>21</v>
      </c>
      <c r="C2153" s="73">
        <f t="shared" si="80"/>
        <v>100</v>
      </c>
    </row>
    <row r="2154" spans="1:3">
      <c r="A2154" s="71">
        <v>40473</v>
      </c>
      <c r="B2154" s="76">
        <f t="shared" si="79"/>
        <v>22</v>
      </c>
      <c r="C2154" s="73">
        <f t="shared" si="80"/>
        <v>100</v>
      </c>
    </row>
    <row r="2155" spans="1:3">
      <c r="A2155" s="71">
        <v>40474</v>
      </c>
      <c r="B2155" s="76">
        <f>DAY(A2155)</f>
        <v>23</v>
      </c>
      <c r="C2155" s="73">
        <f>+C2154*(1+D2155)</f>
        <v>100</v>
      </c>
    </row>
    <row r="2156" spans="1:3">
      <c r="A2156" s="71">
        <v>40475</v>
      </c>
      <c r="B2156" s="76">
        <f>DAY(A2156)</f>
        <v>24</v>
      </c>
      <c r="C2156" s="73">
        <f>+C2155*(1+D2156)</f>
        <v>100</v>
      </c>
    </row>
    <row r="2157" spans="1:3">
      <c r="A2157" s="71">
        <v>40476</v>
      </c>
      <c r="B2157" s="76">
        <f>DAY(A2157)</f>
        <v>25</v>
      </c>
      <c r="C2157" s="73">
        <f>+C2156*(1+D2157)</f>
        <v>100</v>
      </c>
    </row>
    <row r="2158" spans="1:3">
      <c r="A2158" s="71">
        <v>40477</v>
      </c>
      <c r="B2158" s="76">
        <f t="shared" ref="B2158:B2216" si="81">DAY(A2158)</f>
        <v>26</v>
      </c>
      <c r="C2158" s="73">
        <f t="shared" ref="C2158:C2216" si="82">+C2157*(1+D2158)</f>
        <v>100</v>
      </c>
    </row>
    <row r="2159" spans="1:3">
      <c r="A2159" s="71">
        <v>40478</v>
      </c>
      <c r="B2159" s="76">
        <f t="shared" si="81"/>
        <v>27</v>
      </c>
      <c r="C2159" s="73">
        <f t="shared" si="82"/>
        <v>100</v>
      </c>
    </row>
    <row r="2160" spans="1:3">
      <c r="A2160" s="71">
        <v>40479</v>
      </c>
      <c r="B2160" s="76">
        <f t="shared" si="81"/>
        <v>28</v>
      </c>
      <c r="C2160" s="73">
        <f t="shared" si="82"/>
        <v>100</v>
      </c>
    </row>
    <row r="2161" spans="1:3">
      <c r="A2161" s="71">
        <v>40480</v>
      </c>
      <c r="B2161" s="76">
        <f t="shared" si="81"/>
        <v>29</v>
      </c>
      <c r="C2161" s="73">
        <f t="shared" si="82"/>
        <v>100</v>
      </c>
    </row>
    <row r="2162" spans="1:3">
      <c r="A2162" s="71">
        <v>40481</v>
      </c>
      <c r="B2162" s="76">
        <f t="shared" si="81"/>
        <v>30</v>
      </c>
      <c r="C2162" s="73">
        <f t="shared" si="82"/>
        <v>100</v>
      </c>
    </row>
    <row r="2163" spans="1:3">
      <c r="A2163" s="71">
        <v>40482</v>
      </c>
      <c r="B2163" s="76">
        <f t="shared" si="81"/>
        <v>31</v>
      </c>
      <c r="C2163" s="73">
        <f t="shared" si="82"/>
        <v>100</v>
      </c>
    </row>
    <row r="2164" spans="1:3">
      <c r="A2164" s="71">
        <v>40483</v>
      </c>
      <c r="B2164" s="76">
        <f t="shared" si="81"/>
        <v>1</v>
      </c>
      <c r="C2164" s="73">
        <f t="shared" si="82"/>
        <v>100</v>
      </c>
    </row>
    <row r="2165" spans="1:3">
      <c r="A2165" s="71">
        <v>40484</v>
      </c>
      <c r="B2165" s="76">
        <f t="shared" si="81"/>
        <v>2</v>
      </c>
      <c r="C2165" s="73">
        <f t="shared" si="82"/>
        <v>100</v>
      </c>
    </row>
    <row r="2166" spans="1:3">
      <c r="A2166" s="71">
        <v>40485</v>
      </c>
      <c r="B2166" s="76">
        <f t="shared" si="81"/>
        <v>3</v>
      </c>
      <c r="C2166" s="73">
        <f t="shared" si="82"/>
        <v>100</v>
      </c>
    </row>
    <row r="2167" spans="1:3">
      <c r="A2167" s="71">
        <v>40486</v>
      </c>
      <c r="B2167" s="76">
        <f t="shared" si="81"/>
        <v>4</v>
      </c>
      <c r="C2167" s="73">
        <f t="shared" si="82"/>
        <v>100</v>
      </c>
    </row>
    <row r="2168" spans="1:3">
      <c r="A2168" s="71">
        <v>40487</v>
      </c>
      <c r="B2168" s="76">
        <f t="shared" si="81"/>
        <v>5</v>
      </c>
      <c r="C2168" s="73">
        <f t="shared" si="82"/>
        <v>100</v>
      </c>
    </row>
    <row r="2169" spans="1:3">
      <c r="A2169" s="71">
        <v>40488</v>
      </c>
      <c r="B2169" s="76">
        <f t="shared" si="81"/>
        <v>6</v>
      </c>
      <c r="C2169" s="73">
        <f t="shared" si="82"/>
        <v>100</v>
      </c>
    </row>
    <row r="2170" spans="1:3">
      <c r="A2170" s="71">
        <v>40489</v>
      </c>
      <c r="B2170" s="76">
        <f t="shared" si="81"/>
        <v>7</v>
      </c>
      <c r="C2170" s="73">
        <f t="shared" si="82"/>
        <v>100</v>
      </c>
    </row>
    <row r="2171" spans="1:3">
      <c r="A2171" s="71">
        <v>40490</v>
      </c>
      <c r="B2171" s="76">
        <f t="shared" si="81"/>
        <v>8</v>
      </c>
      <c r="C2171" s="73">
        <f t="shared" si="82"/>
        <v>100</v>
      </c>
    </row>
    <row r="2172" spans="1:3">
      <c r="A2172" s="71">
        <v>40491</v>
      </c>
      <c r="B2172" s="76">
        <f t="shared" si="81"/>
        <v>9</v>
      </c>
      <c r="C2172" s="73">
        <f t="shared" si="82"/>
        <v>100</v>
      </c>
    </row>
    <row r="2173" spans="1:3">
      <c r="A2173" s="71">
        <v>40492</v>
      </c>
      <c r="B2173" s="76">
        <f t="shared" si="81"/>
        <v>10</v>
      </c>
      <c r="C2173" s="73">
        <f t="shared" si="82"/>
        <v>100</v>
      </c>
    </row>
    <row r="2174" spans="1:3">
      <c r="A2174" s="71">
        <v>40493</v>
      </c>
      <c r="B2174" s="76">
        <f t="shared" si="81"/>
        <v>11</v>
      </c>
      <c r="C2174" s="73">
        <f t="shared" si="82"/>
        <v>100</v>
      </c>
    </row>
    <row r="2175" spans="1:3">
      <c r="A2175" s="71">
        <v>40494</v>
      </c>
      <c r="B2175" s="76">
        <f t="shared" si="81"/>
        <v>12</v>
      </c>
      <c r="C2175" s="73">
        <f t="shared" si="82"/>
        <v>100</v>
      </c>
    </row>
    <row r="2176" spans="1:3">
      <c r="A2176" s="71">
        <v>40495</v>
      </c>
      <c r="B2176" s="76">
        <f t="shared" si="81"/>
        <v>13</v>
      </c>
      <c r="C2176" s="73">
        <f t="shared" si="82"/>
        <v>100</v>
      </c>
    </row>
    <row r="2177" spans="1:3">
      <c r="A2177" s="71">
        <v>40496</v>
      </c>
      <c r="B2177" s="76">
        <f t="shared" si="81"/>
        <v>14</v>
      </c>
      <c r="C2177" s="73">
        <f t="shared" si="82"/>
        <v>100</v>
      </c>
    </row>
    <row r="2178" spans="1:3">
      <c r="A2178" s="71">
        <v>40497</v>
      </c>
      <c r="B2178" s="76">
        <f t="shared" si="81"/>
        <v>15</v>
      </c>
      <c r="C2178" s="73">
        <f t="shared" si="82"/>
        <v>100</v>
      </c>
    </row>
    <row r="2179" spans="1:3">
      <c r="A2179" s="71">
        <v>40498</v>
      </c>
      <c r="B2179" s="76">
        <f t="shared" si="81"/>
        <v>16</v>
      </c>
      <c r="C2179" s="73">
        <f t="shared" si="82"/>
        <v>100</v>
      </c>
    </row>
    <row r="2180" spans="1:3">
      <c r="A2180" s="71">
        <v>40499</v>
      </c>
      <c r="B2180" s="76">
        <f t="shared" si="81"/>
        <v>17</v>
      </c>
      <c r="C2180" s="73">
        <f t="shared" si="82"/>
        <v>100</v>
      </c>
    </row>
    <row r="2181" spans="1:3">
      <c r="A2181" s="71">
        <v>40500</v>
      </c>
      <c r="B2181" s="76">
        <f t="shared" si="81"/>
        <v>18</v>
      </c>
      <c r="C2181" s="73">
        <f t="shared" si="82"/>
        <v>100</v>
      </c>
    </row>
    <row r="2182" spans="1:3">
      <c r="A2182" s="71">
        <v>40501</v>
      </c>
      <c r="B2182" s="76">
        <f t="shared" si="81"/>
        <v>19</v>
      </c>
      <c r="C2182" s="73">
        <f t="shared" si="82"/>
        <v>100</v>
      </c>
    </row>
    <row r="2183" spans="1:3">
      <c r="A2183" s="71">
        <v>40502</v>
      </c>
      <c r="B2183" s="76">
        <f t="shared" si="81"/>
        <v>20</v>
      </c>
      <c r="C2183" s="73">
        <f t="shared" si="82"/>
        <v>100</v>
      </c>
    </row>
    <row r="2184" spans="1:3">
      <c r="A2184" s="71">
        <v>40503</v>
      </c>
      <c r="B2184" s="76">
        <f t="shared" si="81"/>
        <v>21</v>
      </c>
      <c r="C2184" s="73">
        <f t="shared" si="82"/>
        <v>100</v>
      </c>
    </row>
    <row r="2185" spans="1:3">
      <c r="A2185" s="71">
        <v>40504</v>
      </c>
      <c r="B2185" s="76">
        <f t="shared" si="81"/>
        <v>22</v>
      </c>
      <c r="C2185" s="73">
        <f t="shared" si="82"/>
        <v>100</v>
      </c>
    </row>
    <row r="2186" spans="1:3">
      <c r="A2186" s="71">
        <v>40505</v>
      </c>
      <c r="B2186" s="76">
        <f t="shared" si="81"/>
        <v>23</v>
      </c>
      <c r="C2186" s="73">
        <f t="shared" si="82"/>
        <v>100</v>
      </c>
    </row>
    <row r="2187" spans="1:3">
      <c r="A2187" s="71">
        <v>40506</v>
      </c>
      <c r="B2187" s="76">
        <f t="shared" si="81"/>
        <v>24</v>
      </c>
      <c r="C2187" s="73">
        <f t="shared" si="82"/>
        <v>100</v>
      </c>
    </row>
    <row r="2188" spans="1:3">
      <c r="A2188" s="71">
        <v>40507</v>
      </c>
      <c r="B2188" s="76">
        <f t="shared" si="81"/>
        <v>25</v>
      </c>
      <c r="C2188" s="73">
        <f t="shared" si="82"/>
        <v>100</v>
      </c>
    </row>
    <row r="2189" spans="1:3">
      <c r="A2189" s="71">
        <v>40508</v>
      </c>
      <c r="B2189" s="76">
        <f t="shared" si="81"/>
        <v>26</v>
      </c>
      <c r="C2189" s="73">
        <f t="shared" si="82"/>
        <v>100</v>
      </c>
    </row>
    <row r="2190" spans="1:3">
      <c r="A2190" s="71">
        <v>40509</v>
      </c>
      <c r="B2190" s="76">
        <f t="shared" si="81"/>
        <v>27</v>
      </c>
      <c r="C2190" s="73">
        <f t="shared" si="82"/>
        <v>100</v>
      </c>
    </row>
    <row r="2191" spans="1:3">
      <c r="A2191" s="71">
        <v>40510</v>
      </c>
      <c r="B2191" s="76">
        <f t="shared" si="81"/>
        <v>28</v>
      </c>
      <c r="C2191" s="73">
        <f t="shared" si="82"/>
        <v>100</v>
      </c>
    </row>
    <row r="2192" spans="1:3">
      <c r="A2192" s="71">
        <v>40511</v>
      </c>
      <c r="B2192" s="76">
        <f t="shared" si="81"/>
        <v>29</v>
      </c>
      <c r="C2192" s="73">
        <f t="shared" si="82"/>
        <v>100</v>
      </c>
    </row>
    <row r="2193" spans="1:7">
      <c r="A2193" s="71">
        <v>40512</v>
      </c>
      <c r="B2193" s="76">
        <f t="shared" si="81"/>
        <v>30</v>
      </c>
      <c r="C2193" s="73">
        <f t="shared" si="82"/>
        <v>100</v>
      </c>
    </row>
    <row r="2194" spans="1:7">
      <c r="A2194" s="71">
        <v>40513</v>
      </c>
      <c r="B2194" s="76">
        <f t="shared" si="81"/>
        <v>1</v>
      </c>
      <c r="C2194" s="73">
        <f t="shared" si="82"/>
        <v>100</v>
      </c>
    </row>
    <row r="2195" spans="1:7">
      <c r="A2195" s="71">
        <v>40514</v>
      </c>
      <c r="B2195" s="76">
        <f t="shared" si="81"/>
        <v>2</v>
      </c>
      <c r="C2195" s="73">
        <f t="shared" si="82"/>
        <v>100</v>
      </c>
    </row>
    <row r="2196" spans="1:7">
      <c r="A2196" s="71">
        <v>40515</v>
      </c>
      <c r="B2196" s="76">
        <f t="shared" si="81"/>
        <v>3</v>
      </c>
      <c r="C2196" s="73">
        <f t="shared" si="82"/>
        <v>100</v>
      </c>
    </row>
    <row r="2197" spans="1:7">
      <c r="A2197" s="71">
        <v>40516</v>
      </c>
      <c r="B2197" s="76">
        <f t="shared" si="81"/>
        <v>4</v>
      </c>
      <c r="C2197" s="73">
        <f t="shared" si="82"/>
        <v>100</v>
      </c>
    </row>
    <row r="2198" spans="1:7">
      <c r="A2198" s="71">
        <v>40517</v>
      </c>
      <c r="B2198" s="76">
        <f t="shared" si="81"/>
        <v>5</v>
      </c>
      <c r="C2198" s="73">
        <f t="shared" si="82"/>
        <v>100</v>
      </c>
    </row>
    <row r="2199" spans="1:7">
      <c r="A2199" s="71">
        <v>40518</v>
      </c>
      <c r="B2199" s="76">
        <f t="shared" si="81"/>
        <v>6</v>
      </c>
      <c r="C2199" s="73">
        <f t="shared" si="82"/>
        <v>100</v>
      </c>
    </row>
    <row r="2200" spans="1:7">
      <c r="A2200" s="71">
        <v>40519</v>
      </c>
      <c r="B2200" s="76">
        <f t="shared" si="81"/>
        <v>7</v>
      </c>
      <c r="C2200" s="73">
        <f t="shared" si="82"/>
        <v>100</v>
      </c>
    </row>
    <row r="2201" spans="1:7">
      <c r="A2201" s="71">
        <v>40520</v>
      </c>
      <c r="B2201" s="76">
        <f t="shared" si="81"/>
        <v>8</v>
      </c>
      <c r="C2201" s="73">
        <f t="shared" si="82"/>
        <v>100</v>
      </c>
    </row>
    <row r="2202" spans="1:7">
      <c r="A2202" s="71">
        <v>40521</v>
      </c>
      <c r="B2202" s="76">
        <f t="shared" si="81"/>
        <v>9</v>
      </c>
      <c r="C2202" s="73">
        <f t="shared" si="82"/>
        <v>100</v>
      </c>
    </row>
    <row r="2203" spans="1:7">
      <c r="A2203" s="71">
        <v>40522</v>
      </c>
      <c r="B2203" s="76">
        <f t="shared" si="81"/>
        <v>10</v>
      </c>
      <c r="C2203" s="73">
        <f t="shared" si="82"/>
        <v>100</v>
      </c>
    </row>
    <row r="2204" spans="1:7">
      <c r="A2204" s="71">
        <v>40523</v>
      </c>
      <c r="B2204" s="76">
        <f t="shared" si="81"/>
        <v>11</v>
      </c>
      <c r="C2204" s="73">
        <f t="shared" si="82"/>
        <v>100</v>
      </c>
    </row>
    <row r="2205" spans="1:7">
      <c r="A2205" s="71">
        <v>40524</v>
      </c>
      <c r="B2205" s="76">
        <f t="shared" si="81"/>
        <v>12</v>
      </c>
      <c r="C2205" s="73">
        <f t="shared" si="82"/>
        <v>100</v>
      </c>
    </row>
    <row r="2206" spans="1:7">
      <c r="A2206" s="71">
        <v>40525</v>
      </c>
      <c r="B2206" s="76">
        <f t="shared" si="81"/>
        <v>13</v>
      </c>
      <c r="C2206" s="73">
        <f t="shared" si="82"/>
        <v>100</v>
      </c>
      <c r="F2206" s="92">
        <f>AVERAGE(C2176:C2206)</f>
        <v>100</v>
      </c>
      <c r="G2206" s="67">
        <f>F2206-100</f>
        <v>0</v>
      </c>
    </row>
    <row r="2207" spans="1:7">
      <c r="A2207" s="71">
        <v>40526</v>
      </c>
      <c r="B2207" s="76">
        <f t="shared" si="81"/>
        <v>14</v>
      </c>
      <c r="C2207" s="73">
        <f t="shared" si="82"/>
        <v>100</v>
      </c>
      <c r="F2207" s="66">
        <f>C2207/F2206</f>
        <v>1</v>
      </c>
    </row>
    <row r="2208" spans="1:7">
      <c r="A2208" s="71">
        <v>40527</v>
      </c>
      <c r="B2208" s="76">
        <f t="shared" si="81"/>
        <v>15</v>
      </c>
      <c r="C2208" s="73">
        <f t="shared" si="82"/>
        <v>100</v>
      </c>
    </row>
    <row r="2209" spans="1:7">
      <c r="A2209" s="71">
        <v>40528</v>
      </c>
      <c r="B2209" s="76">
        <f t="shared" si="81"/>
        <v>16</v>
      </c>
      <c r="C2209" s="73">
        <f t="shared" si="82"/>
        <v>100</v>
      </c>
    </row>
    <row r="2210" spans="1:7">
      <c r="A2210" s="71">
        <v>40529</v>
      </c>
      <c r="B2210" s="76">
        <f t="shared" si="81"/>
        <v>17</v>
      </c>
      <c r="C2210" s="73">
        <f t="shared" si="82"/>
        <v>100</v>
      </c>
    </row>
    <row r="2211" spans="1:7">
      <c r="A2211" s="71">
        <v>40530</v>
      </c>
      <c r="B2211" s="76">
        <f t="shared" si="81"/>
        <v>18</v>
      </c>
      <c r="C2211" s="73">
        <f t="shared" si="82"/>
        <v>100</v>
      </c>
    </row>
    <row r="2212" spans="1:7">
      <c r="A2212" s="71">
        <v>40531</v>
      </c>
      <c r="B2212" s="76">
        <f t="shared" si="81"/>
        <v>19</v>
      </c>
      <c r="C2212" s="73">
        <f t="shared" si="82"/>
        <v>100</v>
      </c>
    </row>
    <row r="2213" spans="1:7">
      <c r="A2213" s="71">
        <v>40532</v>
      </c>
      <c r="B2213" s="76">
        <f t="shared" si="81"/>
        <v>20</v>
      </c>
      <c r="C2213" s="73">
        <f t="shared" si="82"/>
        <v>100</v>
      </c>
    </row>
    <row r="2214" spans="1:7">
      <c r="A2214" s="71">
        <v>40533</v>
      </c>
      <c r="B2214" s="76">
        <f t="shared" si="81"/>
        <v>21</v>
      </c>
      <c r="C2214" s="73">
        <f t="shared" si="82"/>
        <v>100</v>
      </c>
    </row>
    <row r="2215" spans="1:7">
      <c r="A2215" s="71">
        <v>40534</v>
      </c>
      <c r="B2215" s="76">
        <f t="shared" si="81"/>
        <v>22</v>
      </c>
      <c r="C2215" s="73">
        <f t="shared" si="82"/>
        <v>100</v>
      </c>
    </row>
    <row r="2216" spans="1:7">
      <c r="A2216" s="71">
        <v>40535</v>
      </c>
      <c r="B2216" s="76">
        <f t="shared" si="81"/>
        <v>23</v>
      </c>
      <c r="C2216" s="73">
        <f t="shared" si="82"/>
        <v>100</v>
      </c>
      <c r="F2216" s="92"/>
    </row>
    <row r="2217" spans="1:7">
      <c r="A2217" s="71">
        <v>40536</v>
      </c>
      <c r="B2217" s="76">
        <f>DAY(A2217)</f>
        <v>24</v>
      </c>
      <c r="C2217" s="73">
        <f>+C2216*(1+D2217)</f>
        <v>100</v>
      </c>
    </row>
    <row r="2218" spans="1:7">
      <c r="A2218" s="71">
        <v>40537</v>
      </c>
      <c r="B2218" s="76">
        <f>DAY(A2218)</f>
        <v>25</v>
      </c>
      <c r="C2218" s="73">
        <f>+C2217*(1+D2218)</f>
        <v>100</v>
      </c>
    </row>
    <row r="2219" spans="1:7">
      <c r="A2219" s="71">
        <v>40538</v>
      </c>
      <c r="B2219" s="76">
        <f>DAY(A2219)</f>
        <v>26</v>
      </c>
      <c r="C2219" s="73">
        <f>+C2218*(1+D2219)</f>
        <v>100</v>
      </c>
    </row>
    <row r="2220" spans="1:7">
      <c r="A2220" s="71">
        <v>40539</v>
      </c>
      <c r="B2220" s="76">
        <f t="shared" ref="B2220:B2283" si="83">DAY(A2220)</f>
        <v>27</v>
      </c>
      <c r="C2220" s="73">
        <f t="shared" ref="C2220:C2283" si="84">+C2219*(1+D2220)</f>
        <v>100</v>
      </c>
    </row>
    <row r="2221" spans="1:7">
      <c r="A2221" s="71">
        <v>40540</v>
      </c>
      <c r="B2221" s="76">
        <f t="shared" si="83"/>
        <v>28</v>
      </c>
      <c r="C2221" s="73">
        <f t="shared" si="84"/>
        <v>100</v>
      </c>
      <c r="F2221" s="92">
        <f>AVERAGE(C2193:C2221)</f>
        <v>100</v>
      </c>
      <c r="G2221" s="67">
        <f>F2221-100</f>
        <v>0</v>
      </c>
    </row>
    <row r="2222" spans="1:7">
      <c r="A2222" s="71">
        <v>40541</v>
      </c>
      <c r="B2222" s="76">
        <f t="shared" si="83"/>
        <v>29</v>
      </c>
      <c r="C2222" s="73">
        <f t="shared" si="84"/>
        <v>100</v>
      </c>
      <c r="F2222" s="66">
        <f>C2222/F2221</f>
        <v>1</v>
      </c>
    </row>
    <row r="2223" spans="1:7">
      <c r="A2223" s="71">
        <v>40542</v>
      </c>
      <c r="B2223" s="76">
        <f t="shared" si="83"/>
        <v>30</v>
      </c>
      <c r="C2223" s="73">
        <f t="shared" si="84"/>
        <v>100</v>
      </c>
    </row>
    <row r="2224" spans="1:7">
      <c r="A2224" s="71">
        <v>40543</v>
      </c>
      <c r="B2224" s="76">
        <f t="shared" si="83"/>
        <v>31</v>
      </c>
      <c r="C2224" s="73">
        <f t="shared" si="84"/>
        <v>100</v>
      </c>
    </row>
    <row r="2225" spans="1:7">
      <c r="A2225" s="71">
        <v>40544</v>
      </c>
      <c r="B2225" s="76">
        <f t="shared" si="83"/>
        <v>1</v>
      </c>
      <c r="C2225" s="73">
        <f t="shared" si="84"/>
        <v>100</v>
      </c>
    </row>
    <row r="2226" spans="1:7">
      <c r="A2226" s="71">
        <v>40545</v>
      </c>
      <c r="B2226" s="76">
        <f t="shared" si="83"/>
        <v>2</v>
      </c>
      <c r="C2226" s="73">
        <f t="shared" si="84"/>
        <v>100</v>
      </c>
      <c r="G2226" s="67">
        <f>2.9/2.5-1</f>
        <v>0.15999999999999992</v>
      </c>
    </row>
    <row r="2227" spans="1:7">
      <c r="A2227" s="71">
        <v>40546</v>
      </c>
      <c r="B2227" s="76">
        <f t="shared" si="83"/>
        <v>3</v>
      </c>
      <c r="C2227" s="73">
        <f t="shared" si="84"/>
        <v>100</v>
      </c>
    </row>
    <row r="2228" spans="1:7">
      <c r="A2228" s="71">
        <v>40547</v>
      </c>
      <c r="B2228" s="76">
        <f t="shared" si="83"/>
        <v>4</v>
      </c>
      <c r="C2228" s="73">
        <f t="shared" si="84"/>
        <v>100</v>
      </c>
    </row>
    <row r="2229" spans="1:7">
      <c r="A2229" s="71">
        <v>40548</v>
      </c>
      <c r="B2229" s="76">
        <f t="shared" si="83"/>
        <v>5</v>
      </c>
      <c r="C2229" s="73">
        <f t="shared" si="84"/>
        <v>100</v>
      </c>
    </row>
    <row r="2230" spans="1:7">
      <c r="A2230" s="71">
        <v>40549</v>
      </c>
      <c r="B2230" s="76">
        <f t="shared" si="83"/>
        <v>6</v>
      </c>
      <c r="C2230" s="73">
        <f t="shared" si="84"/>
        <v>100</v>
      </c>
    </row>
    <row r="2231" spans="1:7">
      <c r="A2231" s="71">
        <v>40550</v>
      </c>
      <c r="B2231" s="76">
        <f t="shared" si="83"/>
        <v>7</v>
      </c>
      <c r="C2231" s="73">
        <f t="shared" si="84"/>
        <v>100</v>
      </c>
    </row>
    <row r="2232" spans="1:7">
      <c r="A2232" s="71">
        <v>40551</v>
      </c>
      <c r="B2232" s="76">
        <f t="shared" si="83"/>
        <v>8</v>
      </c>
      <c r="C2232" s="73">
        <f t="shared" si="84"/>
        <v>100</v>
      </c>
    </row>
    <row r="2233" spans="1:7">
      <c r="A2233" s="71">
        <v>40552</v>
      </c>
      <c r="B2233" s="76">
        <f t="shared" si="83"/>
        <v>9</v>
      </c>
      <c r="C2233" s="73">
        <f t="shared" si="84"/>
        <v>100</v>
      </c>
    </row>
    <row r="2234" spans="1:7">
      <c r="A2234" s="71">
        <v>40553</v>
      </c>
      <c r="B2234" s="76">
        <f t="shared" si="83"/>
        <v>10</v>
      </c>
      <c r="C2234" s="73">
        <f t="shared" si="84"/>
        <v>100</v>
      </c>
    </row>
    <row r="2235" spans="1:7">
      <c r="A2235" s="71">
        <v>40554</v>
      </c>
      <c r="B2235" s="76">
        <f t="shared" si="83"/>
        <v>11</v>
      </c>
      <c r="C2235" s="73">
        <f t="shared" si="84"/>
        <v>100</v>
      </c>
    </row>
    <row r="2236" spans="1:7">
      <c r="A2236" s="71">
        <v>40555</v>
      </c>
      <c r="B2236" s="76">
        <f t="shared" si="83"/>
        <v>12</v>
      </c>
      <c r="C2236" s="73">
        <f t="shared" si="84"/>
        <v>100</v>
      </c>
    </row>
    <row r="2237" spans="1:7">
      <c r="A2237" s="71">
        <v>40556</v>
      </c>
      <c r="B2237" s="76">
        <f t="shared" si="83"/>
        <v>13</v>
      </c>
      <c r="C2237" s="73">
        <f t="shared" si="84"/>
        <v>100</v>
      </c>
    </row>
    <row r="2238" spans="1:7">
      <c r="A2238" s="71">
        <v>40557</v>
      </c>
      <c r="B2238" s="76">
        <f t="shared" si="83"/>
        <v>14</v>
      </c>
      <c r="C2238" s="73">
        <f t="shared" si="84"/>
        <v>100</v>
      </c>
      <c r="F2238" s="92">
        <f>AVERAGE(C2207:C2238)</f>
        <v>100</v>
      </c>
    </row>
    <row r="2239" spans="1:7">
      <c r="A2239" s="71">
        <v>40558</v>
      </c>
      <c r="B2239" s="76">
        <f t="shared" si="83"/>
        <v>15</v>
      </c>
      <c r="C2239" s="73">
        <f t="shared" si="84"/>
        <v>100</v>
      </c>
      <c r="F2239" s="66">
        <f>C2239/F2238</f>
        <v>1</v>
      </c>
    </row>
    <row r="2240" spans="1:7">
      <c r="A2240" s="71">
        <v>40559</v>
      </c>
      <c r="B2240" s="76">
        <f t="shared" si="83"/>
        <v>16</v>
      </c>
      <c r="C2240" s="73">
        <f t="shared" si="84"/>
        <v>100</v>
      </c>
    </row>
    <row r="2241" spans="1:6">
      <c r="A2241" s="71">
        <v>40560</v>
      </c>
      <c r="B2241" s="76">
        <f t="shared" si="83"/>
        <v>17</v>
      </c>
      <c r="C2241" s="73">
        <f t="shared" si="84"/>
        <v>100</v>
      </c>
    </row>
    <row r="2242" spans="1:6">
      <c r="A2242" s="71">
        <v>40561</v>
      </c>
      <c r="B2242" s="76">
        <f t="shared" si="83"/>
        <v>18</v>
      </c>
      <c r="C2242" s="73">
        <f t="shared" si="84"/>
        <v>100</v>
      </c>
    </row>
    <row r="2243" spans="1:6">
      <c r="A2243" s="71">
        <v>40562</v>
      </c>
      <c r="B2243" s="76">
        <f t="shared" si="83"/>
        <v>19</v>
      </c>
      <c r="C2243" s="73">
        <f t="shared" si="84"/>
        <v>100</v>
      </c>
    </row>
    <row r="2244" spans="1:6">
      <c r="A2244" s="71">
        <v>40563</v>
      </c>
      <c r="B2244" s="76">
        <f t="shared" si="83"/>
        <v>20</v>
      </c>
      <c r="C2244" s="73">
        <f t="shared" si="84"/>
        <v>100</v>
      </c>
    </row>
    <row r="2245" spans="1:6">
      <c r="A2245" s="71">
        <v>40564</v>
      </c>
      <c r="B2245" s="76">
        <f t="shared" si="83"/>
        <v>21</v>
      </c>
      <c r="C2245" s="73">
        <f t="shared" si="84"/>
        <v>100</v>
      </c>
    </row>
    <row r="2246" spans="1:6">
      <c r="A2246" s="71">
        <v>40565</v>
      </c>
      <c r="B2246" s="76">
        <f t="shared" si="83"/>
        <v>22</v>
      </c>
      <c r="C2246" s="73">
        <f t="shared" si="84"/>
        <v>100</v>
      </c>
    </row>
    <row r="2247" spans="1:6">
      <c r="A2247" s="71">
        <v>40566</v>
      </c>
      <c r="B2247" s="76">
        <f t="shared" si="83"/>
        <v>23</v>
      </c>
      <c r="C2247" s="73">
        <f t="shared" si="84"/>
        <v>100</v>
      </c>
    </row>
    <row r="2248" spans="1:6">
      <c r="A2248" s="71">
        <v>40567</v>
      </c>
      <c r="B2248" s="76">
        <f t="shared" si="83"/>
        <v>24</v>
      </c>
      <c r="C2248" s="73">
        <f t="shared" si="84"/>
        <v>100</v>
      </c>
    </row>
    <row r="2249" spans="1:6">
      <c r="A2249" s="71">
        <v>40568</v>
      </c>
      <c r="B2249" s="76">
        <f t="shared" si="83"/>
        <v>25</v>
      </c>
      <c r="C2249" s="73">
        <f t="shared" si="84"/>
        <v>100</v>
      </c>
    </row>
    <row r="2250" spans="1:6">
      <c r="A2250" s="71">
        <v>40569</v>
      </c>
      <c r="B2250" s="76">
        <f t="shared" si="83"/>
        <v>26</v>
      </c>
      <c r="C2250" s="73">
        <f t="shared" si="84"/>
        <v>100</v>
      </c>
    </row>
    <row r="2251" spans="1:6">
      <c r="A2251" s="71">
        <v>40570</v>
      </c>
      <c r="B2251" s="76">
        <f t="shared" si="83"/>
        <v>27</v>
      </c>
      <c r="C2251" s="73">
        <f t="shared" si="84"/>
        <v>100</v>
      </c>
    </row>
    <row r="2252" spans="1:6">
      <c r="A2252" s="71">
        <v>40571</v>
      </c>
      <c r="B2252" s="76">
        <f t="shared" si="83"/>
        <v>28</v>
      </c>
      <c r="C2252" s="73">
        <f t="shared" si="84"/>
        <v>100</v>
      </c>
      <c r="F2252" s="92">
        <f>AVERAGE(C2222:C2252)</f>
        <v>100</v>
      </c>
    </row>
    <row r="2253" spans="1:6">
      <c r="A2253" s="71">
        <v>40572</v>
      </c>
      <c r="B2253" s="76">
        <f t="shared" si="83"/>
        <v>29</v>
      </c>
      <c r="C2253" s="73">
        <f t="shared" si="84"/>
        <v>100</v>
      </c>
      <c r="F2253" s="66">
        <f>C2253/F2252</f>
        <v>1</v>
      </c>
    </row>
    <row r="2254" spans="1:6">
      <c r="A2254" s="71">
        <v>40573</v>
      </c>
      <c r="B2254" s="76">
        <f t="shared" si="83"/>
        <v>30</v>
      </c>
      <c r="C2254" s="73">
        <f t="shared" si="84"/>
        <v>100</v>
      </c>
    </row>
    <row r="2255" spans="1:6">
      <c r="A2255" s="71">
        <v>40574</v>
      </c>
      <c r="B2255" s="76">
        <f t="shared" si="83"/>
        <v>31</v>
      </c>
      <c r="C2255" s="73">
        <f t="shared" si="84"/>
        <v>100</v>
      </c>
    </row>
    <row r="2256" spans="1:6">
      <c r="A2256" s="71">
        <v>40575</v>
      </c>
      <c r="B2256" s="76">
        <f t="shared" si="83"/>
        <v>1</v>
      </c>
      <c r="C2256" s="73">
        <f t="shared" si="84"/>
        <v>100</v>
      </c>
    </row>
    <row r="2257" spans="1:6">
      <c r="A2257" s="71">
        <v>40576</v>
      </c>
      <c r="B2257" s="76">
        <f t="shared" si="83"/>
        <v>2</v>
      </c>
      <c r="C2257" s="73">
        <f t="shared" si="84"/>
        <v>100</v>
      </c>
    </row>
    <row r="2258" spans="1:6">
      <c r="A2258" s="71">
        <v>40577</v>
      </c>
      <c r="B2258" s="76">
        <f t="shared" si="83"/>
        <v>3</v>
      </c>
      <c r="C2258" s="73">
        <f t="shared" si="84"/>
        <v>100</v>
      </c>
    </row>
    <row r="2259" spans="1:6">
      <c r="A2259" s="71">
        <v>40578</v>
      </c>
      <c r="B2259" s="76">
        <f t="shared" si="83"/>
        <v>4</v>
      </c>
      <c r="C2259" s="73">
        <f t="shared" si="84"/>
        <v>100</v>
      </c>
    </row>
    <row r="2260" spans="1:6">
      <c r="A2260" s="71">
        <v>40579</v>
      </c>
      <c r="B2260" s="76">
        <f t="shared" si="83"/>
        <v>5</v>
      </c>
      <c r="C2260" s="73">
        <f t="shared" si="84"/>
        <v>100</v>
      </c>
    </row>
    <row r="2261" spans="1:6">
      <c r="A2261" s="71">
        <v>40580</v>
      </c>
      <c r="B2261" s="76">
        <f t="shared" si="83"/>
        <v>6</v>
      </c>
      <c r="C2261" s="73">
        <f t="shared" si="84"/>
        <v>100</v>
      </c>
    </row>
    <row r="2262" spans="1:6">
      <c r="A2262" s="71">
        <v>40581</v>
      </c>
      <c r="B2262" s="76">
        <f t="shared" si="83"/>
        <v>7</v>
      </c>
      <c r="C2262" s="73">
        <f t="shared" si="84"/>
        <v>100</v>
      </c>
    </row>
    <row r="2263" spans="1:6">
      <c r="A2263" s="71">
        <v>40582</v>
      </c>
      <c r="B2263" s="76">
        <f t="shared" si="83"/>
        <v>8</v>
      </c>
      <c r="C2263" s="73">
        <f t="shared" si="84"/>
        <v>100</v>
      </c>
    </row>
    <row r="2264" spans="1:6">
      <c r="A2264" s="71">
        <v>40583</v>
      </c>
      <c r="B2264" s="76">
        <f t="shared" si="83"/>
        <v>9</v>
      </c>
      <c r="C2264" s="73">
        <f t="shared" si="84"/>
        <v>100</v>
      </c>
    </row>
    <row r="2265" spans="1:6">
      <c r="A2265" s="71">
        <v>40584</v>
      </c>
      <c r="B2265" s="76">
        <f t="shared" si="83"/>
        <v>10</v>
      </c>
      <c r="C2265" s="73">
        <f t="shared" si="84"/>
        <v>100</v>
      </c>
      <c r="F2265" s="92"/>
    </row>
    <row r="2266" spans="1:6">
      <c r="A2266" s="71">
        <v>40585</v>
      </c>
      <c r="B2266" s="76">
        <f t="shared" si="83"/>
        <v>11</v>
      </c>
      <c r="C2266" s="73">
        <f t="shared" si="84"/>
        <v>100</v>
      </c>
    </row>
    <row r="2267" spans="1:6">
      <c r="A2267" s="71">
        <v>40586</v>
      </c>
      <c r="B2267" s="76">
        <f t="shared" si="83"/>
        <v>12</v>
      </c>
      <c r="C2267" s="73">
        <f t="shared" si="84"/>
        <v>100</v>
      </c>
    </row>
    <row r="2268" spans="1:6">
      <c r="A2268" s="71">
        <v>40587</v>
      </c>
      <c r="B2268" s="76">
        <f t="shared" si="83"/>
        <v>13</v>
      </c>
      <c r="C2268" s="73">
        <f t="shared" si="84"/>
        <v>100</v>
      </c>
    </row>
    <row r="2269" spans="1:6">
      <c r="A2269" s="71">
        <v>40588</v>
      </c>
      <c r="B2269" s="76">
        <f t="shared" si="83"/>
        <v>14</v>
      </c>
      <c r="C2269" s="73">
        <f t="shared" si="84"/>
        <v>100</v>
      </c>
      <c r="F2269" s="92">
        <f>AVERAGE(C2236:C2269)</f>
        <v>100</v>
      </c>
    </row>
    <row r="2270" spans="1:6">
      <c r="A2270" s="71">
        <v>40589</v>
      </c>
      <c r="B2270" s="76">
        <f t="shared" si="83"/>
        <v>15</v>
      </c>
      <c r="C2270" s="73">
        <f t="shared" si="84"/>
        <v>100</v>
      </c>
      <c r="F2270" s="66">
        <f>C2270/F2269</f>
        <v>1</v>
      </c>
    </row>
    <row r="2271" spans="1:6">
      <c r="A2271" s="71">
        <v>40590</v>
      </c>
      <c r="B2271" s="76">
        <f t="shared" si="83"/>
        <v>16</v>
      </c>
      <c r="C2271" s="73">
        <f t="shared" si="84"/>
        <v>100</v>
      </c>
    </row>
    <row r="2272" spans="1:6">
      <c r="A2272" s="71">
        <v>40591</v>
      </c>
      <c r="B2272" s="76">
        <f t="shared" si="83"/>
        <v>17</v>
      </c>
      <c r="C2272" s="73">
        <f t="shared" si="84"/>
        <v>100</v>
      </c>
    </row>
    <row r="2273" spans="1:6">
      <c r="A2273" s="71">
        <v>40592</v>
      </c>
      <c r="B2273" s="76">
        <f t="shared" si="83"/>
        <v>18</v>
      </c>
      <c r="C2273" s="73">
        <f t="shared" si="84"/>
        <v>100</v>
      </c>
    </row>
    <row r="2274" spans="1:6">
      <c r="A2274" s="71">
        <v>40593</v>
      </c>
      <c r="B2274" s="76">
        <f t="shared" si="83"/>
        <v>19</v>
      </c>
      <c r="C2274" s="73">
        <f t="shared" si="84"/>
        <v>100</v>
      </c>
    </row>
    <row r="2275" spans="1:6">
      <c r="A2275" s="71">
        <v>40594</v>
      </c>
      <c r="B2275" s="76">
        <f t="shared" si="83"/>
        <v>20</v>
      </c>
      <c r="C2275" s="73">
        <f t="shared" si="84"/>
        <v>100</v>
      </c>
    </row>
    <row r="2276" spans="1:6">
      <c r="A2276" s="71">
        <v>40595</v>
      </c>
      <c r="B2276" s="76">
        <f t="shared" si="83"/>
        <v>21</v>
      </c>
      <c r="C2276" s="73">
        <f t="shared" si="84"/>
        <v>100</v>
      </c>
    </row>
    <row r="2277" spans="1:6">
      <c r="A2277" s="71">
        <v>40596</v>
      </c>
      <c r="B2277" s="76">
        <f t="shared" si="83"/>
        <v>22</v>
      </c>
      <c r="C2277" s="73">
        <f t="shared" si="84"/>
        <v>100</v>
      </c>
    </row>
    <row r="2278" spans="1:6">
      <c r="A2278" s="71">
        <v>40597</v>
      </c>
      <c r="B2278" s="76">
        <f t="shared" si="83"/>
        <v>23</v>
      </c>
      <c r="C2278" s="73">
        <f t="shared" si="84"/>
        <v>100</v>
      </c>
    </row>
    <row r="2279" spans="1:6">
      <c r="A2279" s="71">
        <v>40598</v>
      </c>
      <c r="B2279" s="76">
        <f t="shared" si="83"/>
        <v>24</v>
      </c>
      <c r="C2279" s="73">
        <f t="shared" si="84"/>
        <v>100</v>
      </c>
      <c r="F2279" s="92">
        <f>AVERAGE(C2253:C2279)</f>
        <v>100</v>
      </c>
    </row>
    <row r="2280" spans="1:6">
      <c r="A2280" s="71">
        <v>40599</v>
      </c>
      <c r="B2280" s="76">
        <f t="shared" si="83"/>
        <v>25</v>
      </c>
      <c r="C2280" s="73">
        <f t="shared" si="84"/>
        <v>100</v>
      </c>
      <c r="F2280" s="66">
        <f>C2280/F2279</f>
        <v>1</v>
      </c>
    </row>
    <row r="2281" spans="1:6">
      <c r="A2281" s="71">
        <v>40600</v>
      </c>
      <c r="B2281" s="76">
        <f t="shared" si="83"/>
        <v>26</v>
      </c>
      <c r="C2281" s="73">
        <f t="shared" si="84"/>
        <v>100</v>
      </c>
    </row>
    <row r="2282" spans="1:6">
      <c r="A2282" s="71">
        <v>40601</v>
      </c>
      <c r="B2282" s="76">
        <f t="shared" si="83"/>
        <v>27</v>
      </c>
      <c r="C2282" s="73">
        <f t="shared" si="84"/>
        <v>100</v>
      </c>
      <c r="F2282" s="92"/>
    </row>
    <row r="2283" spans="1:6">
      <c r="A2283" s="71">
        <v>40602</v>
      </c>
      <c r="B2283" s="76">
        <f t="shared" si="83"/>
        <v>28</v>
      </c>
      <c r="C2283" s="73">
        <f t="shared" si="84"/>
        <v>100</v>
      </c>
    </row>
    <row r="2284" spans="1:6">
      <c r="A2284" s="71">
        <v>40603</v>
      </c>
      <c r="B2284" s="76">
        <f t="shared" ref="B2284:B2330" si="85">DAY(A2284)</f>
        <v>1</v>
      </c>
      <c r="C2284" s="73">
        <f t="shared" ref="C2284:C2330" si="86">+C2283*(1+D2284)</f>
        <v>100</v>
      </c>
    </row>
    <row r="2285" spans="1:6">
      <c r="A2285" s="71">
        <v>40604</v>
      </c>
      <c r="B2285" s="76">
        <f t="shared" si="85"/>
        <v>2</v>
      </c>
      <c r="C2285" s="73">
        <f t="shared" si="86"/>
        <v>100</v>
      </c>
    </row>
    <row r="2286" spans="1:6">
      <c r="A2286" s="71">
        <v>40605</v>
      </c>
      <c r="B2286" s="76">
        <f t="shared" si="85"/>
        <v>3</v>
      </c>
      <c r="C2286" s="73">
        <f t="shared" si="86"/>
        <v>100</v>
      </c>
    </row>
    <row r="2287" spans="1:6">
      <c r="A2287" s="71">
        <v>40606</v>
      </c>
      <c r="B2287" s="76">
        <f t="shared" si="85"/>
        <v>4</v>
      </c>
      <c r="C2287" s="73">
        <f t="shared" si="86"/>
        <v>100</v>
      </c>
    </row>
    <row r="2288" spans="1:6">
      <c r="A2288" s="71">
        <v>40607</v>
      </c>
      <c r="B2288" s="76">
        <f t="shared" si="85"/>
        <v>5</v>
      </c>
      <c r="C2288" s="73">
        <f t="shared" si="86"/>
        <v>100</v>
      </c>
    </row>
    <row r="2289" spans="1:6">
      <c r="A2289" s="71">
        <v>40608</v>
      </c>
      <c r="B2289" s="76">
        <f t="shared" si="85"/>
        <v>6</v>
      </c>
      <c r="C2289" s="73">
        <f t="shared" si="86"/>
        <v>100</v>
      </c>
    </row>
    <row r="2290" spans="1:6">
      <c r="A2290" s="71">
        <v>40609</v>
      </c>
      <c r="B2290" s="76">
        <f t="shared" si="85"/>
        <v>7</v>
      </c>
      <c r="C2290" s="73">
        <f t="shared" si="86"/>
        <v>100</v>
      </c>
    </row>
    <row r="2291" spans="1:6">
      <c r="A2291" s="71">
        <v>40610</v>
      </c>
      <c r="B2291" s="76">
        <f t="shared" si="85"/>
        <v>8</v>
      </c>
      <c r="C2291" s="73">
        <f t="shared" si="86"/>
        <v>100</v>
      </c>
    </row>
    <row r="2292" spans="1:6">
      <c r="A2292" s="71">
        <v>40611</v>
      </c>
      <c r="B2292" s="76">
        <f t="shared" si="85"/>
        <v>9</v>
      </c>
      <c r="C2292" s="73">
        <f t="shared" si="86"/>
        <v>100</v>
      </c>
    </row>
    <row r="2293" spans="1:6">
      <c r="A2293" s="71">
        <v>40612</v>
      </c>
      <c r="B2293" s="76">
        <f t="shared" si="85"/>
        <v>10</v>
      </c>
      <c r="C2293" s="73">
        <f t="shared" si="86"/>
        <v>100</v>
      </c>
    </row>
    <row r="2294" spans="1:6">
      <c r="A2294" s="71">
        <v>40613</v>
      </c>
      <c r="B2294" s="76">
        <f t="shared" si="85"/>
        <v>11</v>
      </c>
      <c r="C2294" s="73">
        <f t="shared" si="86"/>
        <v>100</v>
      </c>
    </row>
    <row r="2295" spans="1:6">
      <c r="A2295" s="71">
        <v>40614</v>
      </c>
      <c r="B2295" s="76">
        <f t="shared" si="85"/>
        <v>12</v>
      </c>
      <c r="C2295" s="73">
        <f t="shared" si="86"/>
        <v>100</v>
      </c>
    </row>
    <row r="2296" spans="1:6">
      <c r="A2296" s="71">
        <v>40615</v>
      </c>
      <c r="B2296" s="76">
        <f t="shared" si="85"/>
        <v>13</v>
      </c>
      <c r="C2296" s="73">
        <f t="shared" si="86"/>
        <v>100</v>
      </c>
    </row>
    <row r="2297" spans="1:6">
      <c r="A2297" s="71">
        <v>40616</v>
      </c>
      <c r="B2297" s="76">
        <f t="shared" si="85"/>
        <v>14</v>
      </c>
      <c r="C2297" s="73">
        <f t="shared" si="86"/>
        <v>100</v>
      </c>
    </row>
    <row r="2298" spans="1:6">
      <c r="A2298" s="71">
        <v>40617</v>
      </c>
      <c r="B2298" s="76">
        <f t="shared" si="85"/>
        <v>15</v>
      </c>
      <c r="C2298" s="73">
        <f t="shared" si="86"/>
        <v>100</v>
      </c>
      <c r="F2298" s="92">
        <f>AVERAGE(C2266:C2298)</f>
        <v>100</v>
      </c>
    </row>
    <row r="2299" spans="1:6">
      <c r="A2299" s="71">
        <v>40618</v>
      </c>
      <c r="B2299" s="76">
        <f t="shared" si="85"/>
        <v>16</v>
      </c>
      <c r="C2299" s="73">
        <f t="shared" si="86"/>
        <v>100</v>
      </c>
      <c r="F2299" s="66">
        <f>C2299/F2298</f>
        <v>1</v>
      </c>
    </row>
    <row r="2300" spans="1:6">
      <c r="A2300" s="71">
        <v>40619</v>
      </c>
      <c r="B2300" s="76">
        <f t="shared" si="85"/>
        <v>17</v>
      </c>
      <c r="C2300" s="73">
        <f t="shared" si="86"/>
        <v>100</v>
      </c>
    </row>
    <row r="2301" spans="1:6">
      <c r="A2301" s="71">
        <v>40620</v>
      </c>
      <c r="B2301" s="76">
        <f t="shared" si="85"/>
        <v>18</v>
      </c>
      <c r="C2301" s="73">
        <f t="shared" si="86"/>
        <v>100</v>
      </c>
    </row>
    <row r="2302" spans="1:6">
      <c r="A2302" s="71">
        <v>40621</v>
      </c>
      <c r="B2302" s="76">
        <f t="shared" si="85"/>
        <v>19</v>
      </c>
      <c r="C2302" s="73">
        <f t="shared" si="86"/>
        <v>100</v>
      </c>
    </row>
    <row r="2303" spans="1:6">
      <c r="A2303" s="71">
        <v>40622</v>
      </c>
      <c r="B2303" s="76">
        <f t="shared" si="85"/>
        <v>20</v>
      </c>
      <c r="C2303" s="73">
        <f t="shared" si="86"/>
        <v>100</v>
      </c>
    </row>
    <row r="2304" spans="1:6">
      <c r="A2304" s="71">
        <v>40623</v>
      </c>
      <c r="B2304" s="76">
        <f t="shared" si="85"/>
        <v>21</v>
      </c>
      <c r="C2304" s="73">
        <f t="shared" si="86"/>
        <v>100</v>
      </c>
    </row>
    <row r="2305" spans="1:6">
      <c r="A2305" s="71">
        <v>40624</v>
      </c>
      <c r="B2305" s="76">
        <f t="shared" si="85"/>
        <v>22</v>
      </c>
      <c r="C2305" s="73">
        <f t="shared" si="86"/>
        <v>100</v>
      </c>
    </row>
    <row r="2306" spans="1:6">
      <c r="A2306" s="71">
        <v>40625</v>
      </c>
      <c r="B2306" s="76">
        <f t="shared" si="85"/>
        <v>23</v>
      </c>
      <c r="C2306" s="73">
        <f t="shared" si="86"/>
        <v>100</v>
      </c>
    </row>
    <row r="2307" spans="1:6">
      <c r="A2307" s="71">
        <v>40626</v>
      </c>
      <c r="B2307" s="76">
        <f t="shared" si="85"/>
        <v>24</v>
      </c>
      <c r="C2307" s="73">
        <f t="shared" si="86"/>
        <v>100</v>
      </c>
    </row>
    <row r="2308" spans="1:6">
      <c r="A2308" s="71">
        <v>40627</v>
      </c>
      <c r="B2308" s="76">
        <f t="shared" si="85"/>
        <v>25</v>
      </c>
      <c r="C2308" s="73">
        <f t="shared" si="86"/>
        <v>100</v>
      </c>
    </row>
    <row r="2309" spans="1:6">
      <c r="A2309" s="71">
        <v>40628</v>
      </c>
      <c r="B2309" s="76">
        <f t="shared" si="85"/>
        <v>26</v>
      </c>
      <c r="C2309" s="73">
        <f t="shared" si="86"/>
        <v>100</v>
      </c>
    </row>
    <row r="2310" spans="1:6">
      <c r="A2310" s="71">
        <v>40629</v>
      </c>
      <c r="B2310" s="76">
        <f t="shared" si="85"/>
        <v>27</v>
      </c>
      <c r="C2310" s="73">
        <f t="shared" si="86"/>
        <v>100</v>
      </c>
    </row>
    <row r="2311" spans="1:6">
      <c r="A2311" s="71">
        <v>40630</v>
      </c>
      <c r="B2311" s="76">
        <f t="shared" si="85"/>
        <v>28</v>
      </c>
      <c r="C2311" s="73">
        <f t="shared" si="86"/>
        <v>100</v>
      </c>
    </row>
    <row r="2312" spans="1:6">
      <c r="A2312" s="71">
        <v>40631</v>
      </c>
      <c r="B2312" s="76">
        <f t="shared" si="85"/>
        <v>29</v>
      </c>
      <c r="C2312" s="73">
        <f t="shared" si="86"/>
        <v>100</v>
      </c>
      <c r="F2312" s="92">
        <f>AVERAGE(C2280:C2312)</f>
        <v>100</v>
      </c>
    </row>
    <row r="2313" spans="1:6">
      <c r="A2313" s="71">
        <v>40632</v>
      </c>
      <c r="B2313" s="76">
        <f t="shared" si="85"/>
        <v>30</v>
      </c>
      <c r="C2313" s="73">
        <f t="shared" si="86"/>
        <v>100</v>
      </c>
      <c r="F2313" s="66">
        <f>C2313/F2312</f>
        <v>1</v>
      </c>
    </row>
    <row r="2314" spans="1:6">
      <c r="A2314" s="71">
        <v>40633</v>
      </c>
      <c r="B2314" s="76">
        <f t="shared" si="85"/>
        <v>31</v>
      </c>
      <c r="C2314" s="73">
        <f t="shared" si="86"/>
        <v>100</v>
      </c>
    </row>
    <row r="2315" spans="1:6">
      <c r="A2315" s="71">
        <v>40634</v>
      </c>
      <c r="B2315" s="76">
        <f t="shared" si="85"/>
        <v>1</v>
      </c>
      <c r="C2315" s="73">
        <f t="shared" si="86"/>
        <v>100</v>
      </c>
    </row>
    <row r="2316" spans="1:6">
      <c r="A2316" s="71">
        <v>40635</v>
      </c>
      <c r="B2316" s="76">
        <f t="shared" si="85"/>
        <v>2</v>
      </c>
      <c r="C2316" s="73">
        <f t="shared" si="86"/>
        <v>100</v>
      </c>
    </row>
    <row r="2317" spans="1:6">
      <c r="A2317" s="71">
        <v>40636</v>
      </c>
      <c r="B2317" s="76">
        <f t="shared" si="85"/>
        <v>3</v>
      </c>
      <c r="C2317" s="73">
        <f t="shared" si="86"/>
        <v>100</v>
      </c>
    </row>
    <row r="2318" spans="1:6">
      <c r="A2318" s="71">
        <v>40637</v>
      </c>
      <c r="B2318" s="76">
        <f t="shared" si="85"/>
        <v>4</v>
      </c>
      <c r="C2318" s="73">
        <f t="shared" si="86"/>
        <v>100</v>
      </c>
      <c r="D2318" s="97"/>
    </row>
    <row r="2319" spans="1:6">
      <c r="A2319" s="71">
        <v>40638</v>
      </c>
      <c r="B2319" s="76">
        <f t="shared" si="85"/>
        <v>5</v>
      </c>
      <c r="C2319" s="73">
        <f t="shared" si="86"/>
        <v>100</v>
      </c>
    </row>
    <row r="2320" spans="1:6">
      <c r="A2320" s="71">
        <v>40639</v>
      </c>
      <c r="B2320" s="76">
        <f t="shared" si="85"/>
        <v>6</v>
      </c>
      <c r="C2320" s="73">
        <f t="shared" si="86"/>
        <v>100</v>
      </c>
    </row>
    <row r="2321" spans="1:6">
      <c r="A2321" s="71">
        <v>40640</v>
      </c>
      <c r="B2321" s="76">
        <f t="shared" si="85"/>
        <v>7</v>
      </c>
      <c r="C2321" s="73">
        <f t="shared" si="86"/>
        <v>100</v>
      </c>
    </row>
    <row r="2322" spans="1:6">
      <c r="A2322" s="71">
        <v>40641</v>
      </c>
      <c r="B2322" s="76">
        <f t="shared" si="85"/>
        <v>8</v>
      </c>
      <c r="C2322" s="73">
        <f t="shared" si="86"/>
        <v>100</v>
      </c>
    </row>
    <row r="2323" spans="1:6">
      <c r="A2323" s="71">
        <v>40642</v>
      </c>
      <c r="B2323" s="76">
        <f t="shared" si="85"/>
        <v>9</v>
      </c>
      <c r="C2323" s="73">
        <f t="shared" si="86"/>
        <v>100</v>
      </c>
    </row>
    <row r="2324" spans="1:6">
      <c r="A2324" s="71">
        <v>40643</v>
      </c>
      <c r="B2324" s="76">
        <f t="shared" si="85"/>
        <v>10</v>
      </c>
      <c r="C2324" s="73">
        <f t="shared" si="86"/>
        <v>100</v>
      </c>
    </row>
    <row r="2325" spans="1:6">
      <c r="A2325" s="71">
        <v>40644</v>
      </c>
      <c r="B2325" s="76">
        <f t="shared" si="85"/>
        <v>11</v>
      </c>
      <c r="C2325" s="73">
        <f t="shared" si="86"/>
        <v>100</v>
      </c>
    </row>
    <row r="2326" spans="1:6">
      <c r="A2326" s="71">
        <v>40645</v>
      </c>
      <c r="B2326" s="76">
        <f t="shared" si="85"/>
        <v>12</v>
      </c>
      <c r="C2326" s="73">
        <f t="shared" si="86"/>
        <v>100</v>
      </c>
    </row>
    <row r="2327" spans="1:6">
      <c r="A2327" s="71">
        <v>40646</v>
      </c>
      <c r="B2327" s="76">
        <f t="shared" si="85"/>
        <v>13</v>
      </c>
      <c r="C2327" s="73">
        <f t="shared" si="86"/>
        <v>100</v>
      </c>
      <c r="F2327" s="92">
        <f>AVERAGE(C2298:C2327)</f>
        <v>100</v>
      </c>
    </row>
    <row r="2328" spans="1:6">
      <c r="A2328" s="71">
        <v>40647</v>
      </c>
      <c r="B2328" s="76">
        <f t="shared" si="85"/>
        <v>14</v>
      </c>
      <c r="C2328" s="73">
        <f t="shared" si="86"/>
        <v>100</v>
      </c>
      <c r="F2328" s="66">
        <f>C2328/F2327</f>
        <v>1</v>
      </c>
    </row>
    <row r="2329" spans="1:6">
      <c r="A2329" s="71">
        <v>40648</v>
      </c>
      <c r="B2329" s="76">
        <f t="shared" si="85"/>
        <v>15</v>
      </c>
      <c r="C2329" s="73">
        <f t="shared" si="86"/>
        <v>100</v>
      </c>
    </row>
    <row r="2330" spans="1:6">
      <c r="A2330" s="71">
        <v>40649</v>
      </c>
      <c r="B2330" s="76">
        <f t="shared" si="85"/>
        <v>16</v>
      </c>
      <c r="C2330" s="73">
        <f t="shared" si="86"/>
        <v>100</v>
      </c>
    </row>
    <row r="2331" spans="1:6">
      <c r="A2331" s="71">
        <v>40650</v>
      </c>
      <c r="B2331" s="76">
        <f>DAY(A2331)</f>
        <v>17</v>
      </c>
      <c r="C2331" s="73">
        <f>+C2330*(1+D2331)</f>
        <v>100</v>
      </c>
    </row>
    <row r="2332" spans="1:6">
      <c r="A2332" s="71">
        <v>40651</v>
      </c>
      <c r="B2332" s="76">
        <f>DAY(A2332)</f>
        <v>18</v>
      </c>
      <c r="C2332" s="73">
        <f>+C2331*(1+D2332)</f>
        <v>100</v>
      </c>
    </row>
    <row r="2333" spans="1:6">
      <c r="A2333" s="71">
        <v>40652</v>
      </c>
      <c r="B2333" s="76">
        <f>DAY(A2333)</f>
        <v>19</v>
      </c>
      <c r="C2333" s="73">
        <f>+C2332*(1+D2333)</f>
        <v>100</v>
      </c>
    </row>
    <row r="2334" spans="1:6">
      <c r="A2334" s="71">
        <v>40653</v>
      </c>
      <c r="B2334" s="76">
        <f>DAY(A2334)</f>
        <v>20</v>
      </c>
      <c r="C2334" s="73">
        <f>+C2333*(1+D2334)</f>
        <v>100</v>
      </c>
    </row>
    <row r="2335" spans="1:6">
      <c r="A2335" s="71">
        <v>40654</v>
      </c>
      <c r="B2335" s="76">
        <f>DAY(A2335)</f>
        <v>21</v>
      </c>
      <c r="C2335" s="73">
        <f>+C2334*(1+D2335)</f>
        <v>100</v>
      </c>
    </row>
    <row r="2336" spans="1:6">
      <c r="A2336" s="71">
        <v>40655</v>
      </c>
      <c r="B2336" s="76">
        <f t="shared" ref="B2336:B2399" si="87">DAY(A2336)</f>
        <v>22</v>
      </c>
      <c r="C2336" s="73">
        <f t="shared" ref="C2336:C2399" si="88">+C2335*(1+D2336)</f>
        <v>100</v>
      </c>
    </row>
    <row r="2337" spans="1:6">
      <c r="A2337" s="71">
        <v>40656</v>
      </c>
      <c r="B2337" s="76">
        <f t="shared" si="87"/>
        <v>23</v>
      </c>
      <c r="C2337" s="73">
        <f t="shared" si="88"/>
        <v>100</v>
      </c>
    </row>
    <row r="2338" spans="1:6">
      <c r="A2338" s="71">
        <v>40657</v>
      </c>
      <c r="B2338" s="76">
        <f t="shared" si="87"/>
        <v>24</v>
      </c>
      <c r="C2338" s="73">
        <f t="shared" si="88"/>
        <v>100</v>
      </c>
    </row>
    <row r="2339" spans="1:6">
      <c r="A2339" s="71">
        <v>40658</v>
      </c>
      <c r="B2339" s="76">
        <f t="shared" si="87"/>
        <v>25</v>
      </c>
      <c r="C2339" s="73">
        <f t="shared" si="88"/>
        <v>100</v>
      </c>
    </row>
    <row r="2340" spans="1:6">
      <c r="A2340" s="71">
        <v>40659</v>
      </c>
      <c r="B2340" s="76">
        <f t="shared" si="87"/>
        <v>26</v>
      </c>
      <c r="C2340" s="73">
        <f t="shared" si="88"/>
        <v>100</v>
      </c>
    </row>
    <row r="2341" spans="1:6">
      <c r="A2341" s="71">
        <v>40660</v>
      </c>
      <c r="B2341" s="76">
        <f t="shared" si="87"/>
        <v>27</v>
      </c>
      <c r="C2341" s="73">
        <f t="shared" si="88"/>
        <v>100</v>
      </c>
    </row>
    <row r="2342" spans="1:6">
      <c r="A2342" s="71">
        <v>40661</v>
      </c>
      <c r="B2342" s="76">
        <f t="shared" si="87"/>
        <v>28</v>
      </c>
      <c r="C2342" s="73">
        <f t="shared" si="88"/>
        <v>100</v>
      </c>
      <c r="F2342" s="92">
        <f>AVERAGE(C2313:C2342)</f>
        <v>100</v>
      </c>
    </row>
    <row r="2343" spans="1:6">
      <c r="A2343" s="71">
        <v>40662</v>
      </c>
      <c r="B2343" s="76">
        <f t="shared" si="87"/>
        <v>29</v>
      </c>
      <c r="C2343" s="73">
        <f t="shared" si="88"/>
        <v>100</v>
      </c>
      <c r="F2343" s="66">
        <f>C2343/F2342</f>
        <v>1</v>
      </c>
    </row>
    <row r="2344" spans="1:6">
      <c r="A2344" s="71">
        <v>40663</v>
      </c>
      <c r="B2344" s="76">
        <f t="shared" si="87"/>
        <v>30</v>
      </c>
      <c r="C2344" s="73">
        <f t="shared" si="88"/>
        <v>100</v>
      </c>
    </row>
    <row r="2345" spans="1:6">
      <c r="A2345" s="71">
        <v>40664</v>
      </c>
      <c r="B2345" s="76">
        <f t="shared" si="87"/>
        <v>1</v>
      </c>
      <c r="C2345" s="73">
        <f t="shared" si="88"/>
        <v>100</v>
      </c>
    </row>
    <row r="2346" spans="1:6">
      <c r="A2346" s="71">
        <v>40665</v>
      </c>
      <c r="B2346" s="76">
        <f t="shared" si="87"/>
        <v>2</v>
      </c>
      <c r="C2346" s="73">
        <f t="shared" si="88"/>
        <v>100</v>
      </c>
    </row>
    <row r="2347" spans="1:6">
      <c r="A2347" s="71">
        <v>40666</v>
      </c>
      <c r="B2347" s="76">
        <f t="shared" si="87"/>
        <v>3</v>
      </c>
      <c r="C2347" s="73">
        <f t="shared" si="88"/>
        <v>100</v>
      </c>
    </row>
    <row r="2348" spans="1:6">
      <c r="A2348" s="71">
        <v>40667</v>
      </c>
      <c r="B2348" s="76">
        <f t="shared" si="87"/>
        <v>4</v>
      </c>
      <c r="C2348" s="73">
        <f t="shared" si="88"/>
        <v>100</v>
      </c>
    </row>
    <row r="2349" spans="1:6">
      <c r="A2349" s="71">
        <v>40668</v>
      </c>
      <c r="B2349" s="76">
        <f t="shared" si="87"/>
        <v>5</v>
      </c>
      <c r="C2349" s="73">
        <f t="shared" si="88"/>
        <v>100</v>
      </c>
    </row>
    <row r="2350" spans="1:6">
      <c r="A2350" s="71">
        <v>40669</v>
      </c>
      <c r="B2350" s="76">
        <f t="shared" si="87"/>
        <v>6</v>
      </c>
      <c r="C2350" s="73">
        <f t="shared" si="88"/>
        <v>100</v>
      </c>
    </row>
    <row r="2351" spans="1:6">
      <c r="A2351" s="71">
        <v>40670</v>
      </c>
      <c r="B2351" s="76">
        <f t="shared" si="87"/>
        <v>7</v>
      </c>
      <c r="C2351" s="73">
        <f t="shared" si="88"/>
        <v>100</v>
      </c>
    </row>
    <row r="2352" spans="1:6">
      <c r="A2352" s="71">
        <v>40671</v>
      </c>
      <c r="B2352" s="76">
        <f t="shared" si="87"/>
        <v>8</v>
      </c>
      <c r="C2352" s="73">
        <f t="shared" si="88"/>
        <v>100</v>
      </c>
    </row>
    <row r="2353" spans="1:6">
      <c r="A2353" s="71">
        <v>40672</v>
      </c>
      <c r="B2353" s="76">
        <f t="shared" si="87"/>
        <v>9</v>
      </c>
      <c r="C2353" s="73">
        <f t="shared" si="88"/>
        <v>100</v>
      </c>
    </row>
    <row r="2354" spans="1:6">
      <c r="A2354" s="71">
        <v>40673</v>
      </c>
      <c r="B2354" s="76">
        <f t="shared" si="87"/>
        <v>10</v>
      </c>
      <c r="C2354" s="73">
        <f t="shared" si="88"/>
        <v>100</v>
      </c>
    </row>
    <row r="2355" spans="1:6">
      <c r="A2355" s="71">
        <v>40674</v>
      </c>
      <c r="B2355" s="76">
        <f t="shared" si="87"/>
        <v>11</v>
      </c>
      <c r="C2355" s="73">
        <f t="shared" si="88"/>
        <v>100</v>
      </c>
    </row>
    <row r="2356" spans="1:6">
      <c r="A2356" s="71">
        <v>40675</v>
      </c>
      <c r="B2356" s="76">
        <f t="shared" si="87"/>
        <v>12</v>
      </c>
      <c r="C2356" s="73">
        <f t="shared" si="88"/>
        <v>100</v>
      </c>
    </row>
    <row r="2357" spans="1:6">
      <c r="A2357" s="71">
        <v>40676</v>
      </c>
      <c r="B2357" s="76">
        <f t="shared" si="87"/>
        <v>13</v>
      </c>
      <c r="C2357" s="73">
        <f t="shared" si="88"/>
        <v>100</v>
      </c>
      <c r="F2357" s="92">
        <f>AVERAGE(C2328:C2357)</f>
        <v>100</v>
      </c>
    </row>
    <row r="2358" spans="1:6">
      <c r="A2358" s="71">
        <v>40677</v>
      </c>
      <c r="B2358" s="76">
        <f t="shared" si="87"/>
        <v>14</v>
      </c>
      <c r="C2358" s="73">
        <f t="shared" si="88"/>
        <v>100</v>
      </c>
      <c r="F2358" s="66">
        <f>C2358/F2357</f>
        <v>1</v>
      </c>
    </row>
    <row r="2359" spans="1:6">
      <c r="A2359" s="71">
        <v>40678</v>
      </c>
      <c r="B2359" s="76">
        <f t="shared" si="87"/>
        <v>15</v>
      </c>
      <c r="C2359" s="73">
        <f t="shared" si="88"/>
        <v>100</v>
      </c>
    </row>
    <row r="2360" spans="1:6">
      <c r="A2360" s="71">
        <v>40679</v>
      </c>
      <c r="B2360" s="76">
        <f t="shared" si="87"/>
        <v>16</v>
      </c>
      <c r="C2360" s="73">
        <f t="shared" si="88"/>
        <v>100</v>
      </c>
    </row>
    <row r="2361" spans="1:6">
      <c r="A2361" s="71">
        <v>40680</v>
      </c>
      <c r="B2361" s="76">
        <f t="shared" si="87"/>
        <v>17</v>
      </c>
      <c r="C2361" s="73">
        <f t="shared" si="88"/>
        <v>100</v>
      </c>
    </row>
    <row r="2362" spans="1:6">
      <c r="A2362" s="71">
        <v>40681</v>
      </c>
      <c r="B2362" s="76">
        <f t="shared" si="87"/>
        <v>18</v>
      </c>
      <c r="C2362" s="73">
        <f t="shared" si="88"/>
        <v>100</v>
      </c>
    </row>
    <row r="2363" spans="1:6">
      <c r="A2363" s="71">
        <v>40682</v>
      </c>
      <c r="B2363" s="76">
        <f t="shared" si="87"/>
        <v>19</v>
      </c>
      <c r="C2363" s="73">
        <f t="shared" si="88"/>
        <v>100</v>
      </c>
    </row>
    <row r="2364" spans="1:6">
      <c r="A2364" s="71">
        <v>40683</v>
      </c>
      <c r="B2364" s="76">
        <f t="shared" si="87"/>
        <v>20</v>
      </c>
      <c r="C2364" s="73">
        <f t="shared" si="88"/>
        <v>100</v>
      </c>
    </row>
    <row r="2365" spans="1:6">
      <c r="A2365" s="71">
        <v>40684</v>
      </c>
      <c r="B2365" s="76">
        <f t="shared" si="87"/>
        <v>21</v>
      </c>
      <c r="C2365" s="73">
        <f t="shared" si="88"/>
        <v>100</v>
      </c>
    </row>
    <row r="2366" spans="1:6">
      <c r="A2366" s="71">
        <v>40685</v>
      </c>
      <c r="B2366" s="76">
        <f t="shared" si="87"/>
        <v>22</v>
      </c>
      <c r="C2366" s="73">
        <f t="shared" si="88"/>
        <v>100</v>
      </c>
    </row>
    <row r="2367" spans="1:6">
      <c r="A2367" s="71">
        <v>40686</v>
      </c>
      <c r="B2367" s="76">
        <f t="shared" si="87"/>
        <v>23</v>
      </c>
      <c r="C2367" s="73">
        <f t="shared" si="88"/>
        <v>100</v>
      </c>
    </row>
    <row r="2368" spans="1:6">
      <c r="A2368" s="71">
        <v>40687</v>
      </c>
      <c r="B2368" s="76">
        <f t="shared" si="87"/>
        <v>24</v>
      </c>
      <c r="C2368" s="73">
        <f t="shared" si="88"/>
        <v>100</v>
      </c>
    </row>
    <row r="2369" spans="1:6">
      <c r="A2369" s="71">
        <v>40688</v>
      </c>
      <c r="B2369" s="76">
        <f t="shared" si="87"/>
        <v>25</v>
      </c>
      <c r="C2369" s="73">
        <f t="shared" si="88"/>
        <v>100</v>
      </c>
    </row>
    <row r="2370" spans="1:6">
      <c r="A2370" s="71">
        <v>40689</v>
      </c>
      <c r="B2370" s="76">
        <f t="shared" si="87"/>
        <v>26</v>
      </c>
      <c r="C2370" s="73">
        <f t="shared" si="88"/>
        <v>100</v>
      </c>
    </row>
    <row r="2371" spans="1:6">
      <c r="A2371" s="71">
        <v>40690</v>
      </c>
      <c r="B2371" s="76">
        <f t="shared" si="87"/>
        <v>27</v>
      </c>
      <c r="C2371" s="73">
        <f t="shared" si="88"/>
        <v>100</v>
      </c>
      <c r="F2371" s="92">
        <f>AVERAGE(C2343:C2371)</f>
        <v>100</v>
      </c>
    </row>
    <row r="2372" spans="1:6">
      <c r="A2372" s="71">
        <v>40691</v>
      </c>
      <c r="B2372" s="76">
        <f t="shared" si="87"/>
        <v>28</v>
      </c>
      <c r="C2372" s="73">
        <f t="shared" si="88"/>
        <v>100</v>
      </c>
      <c r="F2372" s="66">
        <f>C2372/F2371</f>
        <v>1</v>
      </c>
    </row>
    <row r="2373" spans="1:6">
      <c r="A2373" s="71">
        <v>40692</v>
      </c>
      <c r="B2373" s="76">
        <f t="shared" si="87"/>
        <v>29</v>
      </c>
      <c r="C2373" s="73">
        <f t="shared" si="88"/>
        <v>100</v>
      </c>
    </row>
    <row r="2374" spans="1:6">
      <c r="A2374" s="71">
        <v>40693</v>
      </c>
      <c r="B2374" s="76">
        <f t="shared" si="87"/>
        <v>30</v>
      </c>
      <c r="C2374" s="73">
        <f t="shared" si="88"/>
        <v>100</v>
      </c>
    </row>
    <row r="2375" spans="1:6">
      <c r="A2375" s="71">
        <v>40694</v>
      </c>
      <c r="B2375" s="76">
        <f t="shared" si="87"/>
        <v>31</v>
      </c>
      <c r="C2375" s="73">
        <f t="shared" si="88"/>
        <v>100</v>
      </c>
    </row>
    <row r="2376" spans="1:6">
      <c r="A2376" s="71">
        <v>40695</v>
      </c>
      <c r="B2376" s="76">
        <f t="shared" si="87"/>
        <v>1</v>
      </c>
      <c r="C2376" s="73">
        <f t="shared" si="88"/>
        <v>100</v>
      </c>
    </row>
    <row r="2377" spans="1:6">
      <c r="A2377" s="71">
        <v>40696</v>
      </c>
      <c r="B2377" s="76">
        <f t="shared" si="87"/>
        <v>2</v>
      </c>
      <c r="C2377" s="73">
        <f t="shared" si="88"/>
        <v>100</v>
      </c>
    </row>
    <row r="2378" spans="1:6">
      <c r="A2378" s="71">
        <v>40697</v>
      </c>
      <c r="B2378" s="76">
        <f t="shared" si="87"/>
        <v>3</v>
      </c>
      <c r="C2378" s="73">
        <f t="shared" si="88"/>
        <v>100</v>
      </c>
    </row>
    <row r="2379" spans="1:6">
      <c r="A2379" s="71">
        <v>40698</v>
      </c>
      <c r="B2379" s="76">
        <f t="shared" si="87"/>
        <v>4</v>
      </c>
      <c r="C2379" s="73">
        <f t="shared" si="88"/>
        <v>100</v>
      </c>
    </row>
    <row r="2380" spans="1:6">
      <c r="A2380" s="71">
        <v>40699</v>
      </c>
      <c r="B2380" s="76">
        <f t="shared" si="87"/>
        <v>5</v>
      </c>
      <c r="C2380" s="73">
        <f t="shared" si="88"/>
        <v>100</v>
      </c>
    </row>
    <row r="2381" spans="1:6">
      <c r="A2381" s="71">
        <v>40700</v>
      </c>
      <c r="B2381" s="76">
        <f t="shared" si="87"/>
        <v>6</v>
      </c>
      <c r="C2381" s="73">
        <f t="shared" si="88"/>
        <v>100</v>
      </c>
    </row>
    <row r="2382" spans="1:6">
      <c r="A2382" s="71">
        <v>40701</v>
      </c>
      <c r="B2382" s="76">
        <f t="shared" si="87"/>
        <v>7</v>
      </c>
      <c r="C2382" s="73">
        <f t="shared" si="88"/>
        <v>100</v>
      </c>
    </row>
    <row r="2383" spans="1:6">
      <c r="A2383" s="71">
        <v>40702</v>
      </c>
      <c r="B2383" s="76">
        <f t="shared" si="87"/>
        <v>8</v>
      </c>
      <c r="C2383" s="73">
        <f t="shared" si="88"/>
        <v>100</v>
      </c>
    </row>
    <row r="2384" spans="1:6">
      <c r="A2384" s="71">
        <v>40703</v>
      </c>
      <c r="B2384" s="76">
        <f t="shared" si="87"/>
        <v>9</v>
      </c>
      <c r="C2384" s="73">
        <f t="shared" si="88"/>
        <v>100</v>
      </c>
    </row>
    <row r="2385" spans="1:3">
      <c r="A2385" s="71">
        <v>40704</v>
      </c>
      <c r="B2385" s="76">
        <f t="shared" si="87"/>
        <v>10</v>
      </c>
      <c r="C2385" s="73">
        <f t="shared" si="88"/>
        <v>100</v>
      </c>
    </row>
    <row r="2386" spans="1:3">
      <c r="A2386" s="71">
        <v>40705</v>
      </c>
      <c r="B2386" s="76">
        <f t="shared" si="87"/>
        <v>11</v>
      </c>
      <c r="C2386" s="73">
        <f t="shared" si="88"/>
        <v>100</v>
      </c>
    </row>
    <row r="2387" spans="1:3">
      <c r="A2387" s="71">
        <v>40706</v>
      </c>
      <c r="B2387" s="76">
        <f t="shared" si="87"/>
        <v>12</v>
      </c>
      <c r="C2387" s="73">
        <f t="shared" si="88"/>
        <v>100</v>
      </c>
    </row>
    <row r="2388" spans="1:3">
      <c r="A2388" s="71">
        <v>40707</v>
      </c>
      <c r="B2388" s="76">
        <f t="shared" si="87"/>
        <v>13</v>
      </c>
      <c r="C2388" s="73">
        <f t="shared" si="88"/>
        <v>100</v>
      </c>
    </row>
    <row r="2389" spans="1:3">
      <c r="A2389" s="71">
        <v>40708</v>
      </c>
      <c r="B2389" s="76">
        <f t="shared" si="87"/>
        <v>14</v>
      </c>
      <c r="C2389" s="73">
        <f t="shared" si="88"/>
        <v>100</v>
      </c>
    </row>
    <row r="2390" spans="1:3">
      <c r="A2390" s="71">
        <v>40709</v>
      </c>
      <c r="B2390" s="76">
        <f t="shared" si="87"/>
        <v>15</v>
      </c>
      <c r="C2390" s="73">
        <f t="shared" si="88"/>
        <v>100</v>
      </c>
    </row>
    <row r="2391" spans="1:3">
      <c r="A2391" s="71">
        <v>40710</v>
      </c>
      <c r="B2391" s="76">
        <f t="shared" si="87"/>
        <v>16</v>
      </c>
      <c r="C2391" s="73">
        <f t="shared" si="88"/>
        <v>100</v>
      </c>
    </row>
    <row r="2392" spans="1:3">
      <c r="A2392" s="71">
        <v>40711</v>
      </c>
      <c r="B2392" s="76">
        <f t="shared" si="87"/>
        <v>17</v>
      </c>
      <c r="C2392" s="73">
        <f t="shared" si="88"/>
        <v>100</v>
      </c>
    </row>
    <row r="2393" spans="1:3">
      <c r="A2393" s="71">
        <v>40712</v>
      </c>
      <c r="B2393" s="76">
        <f t="shared" si="87"/>
        <v>18</v>
      </c>
      <c r="C2393" s="73">
        <f t="shared" si="88"/>
        <v>100</v>
      </c>
    </row>
    <row r="2394" spans="1:3">
      <c r="A2394" s="71">
        <v>40713</v>
      </c>
      <c r="B2394" s="76">
        <f t="shared" si="87"/>
        <v>19</v>
      </c>
      <c r="C2394" s="73">
        <f t="shared" si="88"/>
        <v>100</v>
      </c>
    </row>
    <row r="2395" spans="1:3">
      <c r="A2395" s="71">
        <v>40714</v>
      </c>
      <c r="B2395" s="76">
        <f t="shared" si="87"/>
        <v>20</v>
      </c>
      <c r="C2395" s="73">
        <f t="shared" si="88"/>
        <v>100</v>
      </c>
    </row>
    <row r="2396" spans="1:3">
      <c r="A2396" s="71">
        <v>40715</v>
      </c>
      <c r="B2396" s="76">
        <f t="shared" si="87"/>
        <v>21</v>
      </c>
      <c r="C2396" s="73">
        <f t="shared" si="88"/>
        <v>100</v>
      </c>
    </row>
    <row r="2397" spans="1:3">
      <c r="A2397" s="71">
        <v>40716</v>
      </c>
      <c r="B2397" s="76">
        <f t="shared" si="87"/>
        <v>22</v>
      </c>
      <c r="C2397" s="73">
        <f t="shared" si="88"/>
        <v>100</v>
      </c>
    </row>
    <row r="2398" spans="1:3">
      <c r="A2398" s="71">
        <v>40717</v>
      </c>
      <c r="B2398" s="76">
        <f t="shared" si="87"/>
        <v>23</v>
      </c>
      <c r="C2398" s="73">
        <f t="shared" si="88"/>
        <v>100</v>
      </c>
    </row>
    <row r="2399" spans="1:3">
      <c r="A2399" s="71">
        <v>40718</v>
      </c>
      <c r="B2399" s="76">
        <f t="shared" si="87"/>
        <v>24</v>
      </c>
      <c r="C2399" s="73">
        <f t="shared" si="88"/>
        <v>100</v>
      </c>
    </row>
    <row r="2400" spans="1:3">
      <c r="A2400" s="71">
        <v>40719</v>
      </c>
      <c r="B2400" s="76">
        <f t="shared" ref="B2400:B2463" si="89">DAY(A2400)</f>
        <v>25</v>
      </c>
      <c r="C2400" s="73">
        <f t="shared" ref="C2400:C2463" si="90">+C2399*(1+D2400)</f>
        <v>100</v>
      </c>
    </row>
    <row r="2401" spans="1:6">
      <c r="A2401" s="71">
        <v>40720</v>
      </c>
      <c r="B2401" s="76">
        <f t="shared" si="89"/>
        <v>26</v>
      </c>
      <c r="C2401" s="73">
        <f t="shared" si="90"/>
        <v>100</v>
      </c>
    </row>
    <row r="2402" spans="1:6">
      <c r="A2402" s="71">
        <v>40721</v>
      </c>
      <c r="B2402" s="76">
        <f t="shared" si="89"/>
        <v>27</v>
      </c>
      <c r="C2402" s="73">
        <f t="shared" si="90"/>
        <v>100</v>
      </c>
      <c r="F2402" s="92"/>
    </row>
    <row r="2403" spans="1:6">
      <c r="A2403" s="71">
        <v>40722</v>
      </c>
      <c r="B2403" s="76">
        <f t="shared" si="89"/>
        <v>28</v>
      </c>
      <c r="C2403" s="73">
        <f t="shared" si="90"/>
        <v>100</v>
      </c>
      <c r="F2403" s="92">
        <f>AVERAGE(C2374:C2403)</f>
        <v>100</v>
      </c>
    </row>
    <row r="2404" spans="1:6">
      <c r="A2404" s="71">
        <v>40723</v>
      </c>
      <c r="B2404" s="76">
        <f t="shared" si="89"/>
        <v>29</v>
      </c>
      <c r="C2404" s="73">
        <f t="shared" si="90"/>
        <v>100</v>
      </c>
      <c r="F2404" s="66">
        <f>C2404/F2403</f>
        <v>1</v>
      </c>
    </row>
    <row r="2405" spans="1:6">
      <c r="A2405" s="71">
        <v>40724</v>
      </c>
      <c r="B2405" s="76">
        <f t="shared" si="89"/>
        <v>30</v>
      </c>
      <c r="C2405" s="73">
        <f t="shared" si="90"/>
        <v>100</v>
      </c>
    </row>
    <row r="2406" spans="1:6">
      <c r="A2406" s="71">
        <v>40725</v>
      </c>
      <c r="B2406" s="76">
        <f t="shared" si="89"/>
        <v>1</v>
      </c>
      <c r="C2406" s="73">
        <f t="shared" si="90"/>
        <v>100</v>
      </c>
    </row>
    <row r="2407" spans="1:6">
      <c r="A2407" s="71">
        <v>40726</v>
      </c>
      <c r="B2407" s="76">
        <f t="shared" si="89"/>
        <v>2</v>
      </c>
      <c r="C2407" s="73">
        <f t="shared" si="90"/>
        <v>100</v>
      </c>
    </row>
    <row r="2408" spans="1:6">
      <c r="A2408" s="71">
        <v>40727</v>
      </c>
      <c r="B2408" s="76">
        <f t="shared" si="89"/>
        <v>3</v>
      </c>
      <c r="C2408" s="73">
        <f t="shared" si="90"/>
        <v>100</v>
      </c>
    </row>
    <row r="2409" spans="1:6">
      <c r="A2409" s="71">
        <v>40728</v>
      </c>
      <c r="B2409" s="76">
        <f t="shared" si="89"/>
        <v>4</v>
      </c>
      <c r="C2409" s="73">
        <f t="shared" si="90"/>
        <v>100</v>
      </c>
    </row>
    <row r="2410" spans="1:6">
      <c r="A2410" s="71">
        <v>40729</v>
      </c>
      <c r="B2410" s="76">
        <f t="shared" si="89"/>
        <v>5</v>
      </c>
      <c r="C2410" s="73">
        <f t="shared" si="90"/>
        <v>100</v>
      </c>
    </row>
    <row r="2411" spans="1:6">
      <c r="A2411" s="71">
        <v>40730</v>
      </c>
      <c r="B2411" s="76">
        <f t="shared" si="89"/>
        <v>6</v>
      </c>
      <c r="C2411" s="73">
        <f t="shared" si="90"/>
        <v>100</v>
      </c>
    </row>
    <row r="2412" spans="1:6">
      <c r="A2412" s="71">
        <v>40731</v>
      </c>
      <c r="B2412" s="76">
        <f t="shared" si="89"/>
        <v>7</v>
      </c>
      <c r="C2412" s="73">
        <f t="shared" si="90"/>
        <v>100</v>
      </c>
    </row>
    <row r="2413" spans="1:6">
      <c r="A2413" s="71">
        <v>40732</v>
      </c>
      <c r="B2413" s="76">
        <f t="shared" si="89"/>
        <v>8</v>
      </c>
      <c r="C2413" s="73">
        <f t="shared" si="90"/>
        <v>100</v>
      </c>
    </row>
    <row r="2414" spans="1:6">
      <c r="A2414" s="71">
        <v>40733</v>
      </c>
      <c r="B2414" s="76">
        <f t="shared" si="89"/>
        <v>9</v>
      </c>
      <c r="C2414" s="73">
        <f t="shared" si="90"/>
        <v>100</v>
      </c>
    </row>
    <row r="2415" spans="1:6">
      <c r="A2415" s="71">
        <v>40734</v>
      </c>
      <c r="B2415" s="76">
        <f t="shared" si="89"/>
        <v>10</v>
      </c>
      <c r="C2415" s="73">
        <f t="shared" si="90"/>
        <v>100</v>
      </c>
    </row>
    <row r="2416" spans="1:6">
      <c r="A2416" s="71">
        <v>40735</v>
      </c>
      <c r="B2416" s="76">
        <f t="shared" si="89"/>
        <v>11</v>
      </c>
      <c r="C2416" s="73">
        <f t="shared" si="90"/>
        <v>100</v>
      </c>
    </row>
    <row r="2417" spans="1:6">
      <c r="A2417" s="71">
        <v>40736</v>
      </c>
      <c r="B2417" s="76">
        <f t="shared" si="89"/>
        <v>12</v>
      </c>
      <c r="C2417" s="73">
        <f t="shared" si="90"/>
        <v>100</v>
      </c>
    </row>
    <row r="2418" spans="1:6">
      <c r="A2418" s="71">
        <v>40737</v>
      </c>
      <c r="B2418" s="76">
        <f t="shared" si="89"/>
        <v>13</v>
      </c>
      <c r="C2418" s="73">
        <f t="shared" si="90"/>
        <v>100</v>
      </c>
      <c r="F2418" s="92">
        <f>AVERAGE(C2390:C2418)</f>
        <v>100</v>
      </c>
    </row>
    <row r="2419" spans="1:6">
      <c r="A2419" s="71">
        <v>40738</v>
      </c>
      <c r="B2419" s="76">
        <f t="shared" si="89"/>
        <v>14</v>
      </c>
      <c r="C2419" s="73">
        <f t="shared" si="90"/>
        <v>100</v>
      </c>
      <c r="F2419" s="66">
        <f>C2419/F2418</f>
        <v>1</v>
      </c>
    </row>
    <row r="2420" spans="1:6">
      <c r="A2420" s="71">
        <v>40739</v>
      </c>
      <c r="B2420" s="76">
        <f t="shared" si="89"/>
        <v>15</v>
      </c>
      <c r="C2420" s="73">
        <f t="shared" si="90"/>
        <v>100</v>
      </c>
    </row>
    <row r="2421" spans="1:6">
      <c r="A2421" s="71">
        <v>40740</v>
      </c>
      <c r="B2421" s="76">
        <f t="shared" si="89"/>
        <v>16</v>
      </c>
      <c r="C2421" s="73">
        <f t="shared" si="90"/>
        <v>100</v>
      </c>
    </row>
    <row r="2422" spans="1:6">
      <c r="A2422" s="71">
        <v>40741</v>
      </c>
      <c r="B2422" s="76">
        <f t="shared" si="89"/>
        <v>17</v>
      </c>
      <c r="C2422" s="73">
        <f t="shared" si="90"/>
        <v>100</v>
      </c>
    </row>
    <row r="2423" spans="1:6">
      <c r="A2423" s="71">
        <v>40742</v>
      </c>
      <c r="B2423" s="76">
        <f t="shared" si="89"/>
        <v>18</v>
      </c>
      <c r="C2423" s="73">
        <f t="shared" si="90"/>
        <v>100</v>
      </c>
    </row>
    <row r="2424" spans="1:6">
      <c r="A2424" s="71">
        <v>40743</v>
      </c>
      <c r="B2424" s="76">
        <f t="shared" si="89"/>
        <v>19</v>
      </c>
      <c r="C2424" s="73">
        <f t="shared" si="90"/>
        <v>100</v>
      </c>
    </row>
    <row r="2425" spans="1:6">
      <c r="A2425" s="71">
        <v>40744</v>
      </c>
      <c r="B2425" s="76">
        <f t="shared" si="89"/>
        <v>20</v>
      </c>
      <c r="C2425" s="73">
        <f t="shared" si="90"/>
        <v>100</v>
      </c>
    </row>
    <row r="2426" spans="1:6">
      <c r="A2426" s="71">
        <v>40745</v>
      </c>
      <c r="B2426" s="76">
        <f t="shared" si="89"/>
        <v>21</v>
      </c>
      <c r="C2426" s="73">
        <f t="shared" si="90"/>
        <v>100</v>
      </c>
    </row>
    <row r="2427" spans="1:6">
      <c r="A2427" s="71">
        <v>40746</v>
      </c>
      <c r="B2427" s="76">
        <f t="shared" si="89"/>
        <v>22</v>
      </c>
      <c r="C2427" s="73">
        <f t="shared" si="90"/>
        <v>100</v>
      </c>
    </row>
    <row r="2428" spans="1:6">
      <c r="A2428" s="71">
        <v>40747</v>
      </c>
      <c r="B2428" s="76">
        <f t="shared" si="89"/>
        <v>23</v>
      </c>
      <c r="C2428" s="73">
        <f t="shared" si="90"/>
        <v>100</v>
      </c>
    </row>
    <row r="2429" spans="1:6">
      <c r="A2429" s="71">
        <v>40748</v>
      </c>
      <c r="B2429" s="76">
        <f t="shared" si="89"/>
        <v>24</v>
      </c>
      <c r="C2429" s="73">
        <f t="shared" si="90"/>
        <v>100</v>
      </c>
    </row>
    <row r="2430" spans="1:6">
      <c r="A2430" s="71">
        <v>40749</v>
      </c>
      <c r="B2430" s="76">
        <f t="shared" si="89"/>
        <v>25</v>
      </c>
      <c r="C2430" s="73">
        <f t="shared" si="90"/>
        <v>100</v>
      </c>
    </row>
    <row r="2431" spans="1:6">
      <c r="A2431" s="71">
        <v>40750</v>
      </c>
      <c r="B2431" s="76">
        <f t="shared" si="89"/>
        <v>26</v>
      </c>
      <c r="C2431" s="73">
        <f t="shared" si="90"/>
        <v>100</v>
      </c>
    </row>
    <row r="2432" spans="1:6">
      <c r="A2432" s="71">
        <v>40751</v>
      </c>
      <c r="B2432" s="76">
        <f t="shared" si="89"/>
        <v>27</v>
      </c>
      <c r="C2432" s="73">
        <f t="shared" si="90"/>
        <v>100</v>
      </c>
      <c r="F2432" s="92">
        <f>AVERAGE(C2404:C2432)</f>
        <v>100</v>
      </c>
    </row>
    <row r="2433" spans="1:6">
      <c r="A2433" s="71">
        <v>40752</v>
      </c>
      <c r="B2433" s="76">
        <f t="shared" si="89"/>
        <v>28</v>
      </c>
      <c r="C2433" s="73">
        <f t="shared" si="90"/>
        <v>100</v>
      </c>
      <c r="F2433" s="66">
        <f>C2433/F2432</f>
        <v>1</v>
      </c>
    </row>
    <row r="2434" spans="1:6">
      <c r="A2434" s="71">
        <v>40753</v>
      </c>
      <c r="B2434" s="76">
        <f t="shared" si="89"/>
        <v>29</v>
      </c>
      <c r="C2434" s="73">
        <f t="shared" si="90"/>
        <v>100</v>
      </c>
    </row>
    <row r="2435" spans="1:6">
      <c r="A2435" s="71">
        <v>40754</v>
      </c>
      <c r="B2435" s="76">
        <f t="shared" si="89"/>
        <v>30</v>
      </c>
      <c r="C2435" s="73">
        <f t="shared" si="90"/>
        <v>100</v>
      </c>
    </row>
    <row r="2436" spans="1:6">
      <c r="A2436" s="71">
        <v>40755</v>
      </c>
      <c r="B2436" s="76">
        <f t="shared" si="89"/>
        <v>31</v>
      </c>
      <c r="C2436" s="73">
        <f t="shared" si="90"/>
        <v>100</v>
      </c>
    </row>
    <row r="2437" spans="1:6">
      <c r="A2437" s="71">
        <v>40756</v>
      </c>
      <c r="B2437" s="76">
        <f t="shared" si="89"/>
        <v>1</v>
      </c>
      <c r="C2437" s="73">
        <f t="shared" si="90"/>
        <v>100</v>
      </c>
    </row>
    <row r="2438" spans="1:6">
      <c r="A2438" s="71">
        <v>40757</v>
      </c>
      <c r="B2438" s="76">
        <f t="shared" si="89"/>
        <v>2</v>
      </c>
      <c r="C2438" s="73">
        <f t="shared" si="90"/>
        <v>100</v>
      </c>
    </row>
    <row r="2439" spans="1:6">
      <c r="A2439" s="71">
        <v>40758</v>
      </c>
      <c r="B2439" s="76">
        <f t="shared" si="89"/>
        <v>3</v>
      </c>
      <c r="C2439" s="73">
        <f t="shared" si="90"/>
        <v>100</v>
      </c>
    </row>
    <row r="2440" spans="1:6">
      <c r="A2440" s="71">
        <v>40759</v>
      </c>
      <c r="B2440" s="76">
        <f t="shared" si="89"/>
        <v>4</v>
      </c>
      <c r="C2440" s="73">
        <f t="shared" si="90"/>
        <v>100</v>
      </c>
    </row>
    <row r="2441" spans="1:6">
      <c r="A2441" s="71">
        <v>40760</v>
      </c>
      <c r="B2441" s="76">
        <f t="shared" si="89"/>
        <v>5</v>
      </c>
      <c r="C2441" s="73">
        <f t="shared" si="90"/>
        <v>100</v>
      </c>
    </row>
    <row r="2442" spans="1:6">
      <c r="A2442" s="71">
        <v>40761</v>
      </c>
      <c r="B2442" s="76">
        <f t="shared" si="89"/>
        <v>6</v>
      </c>
      <c r="C2442" s="73">
        <f t="shared" si="90"/>
        <v>100</v>
      </c>
    </row>
    <row r="2443" spans="1:6">
      <c r="A2443" s="71">
        <v>40762</v>
      </c>
      <c r="B2443" s="76">
        <f t="shared" si="89"/>
        <v>7</v>
      </c>
      <c r="C2443" s="73">
        <f t="shared" si="90"/>
        <v>100</v>
      </c>
    </row>
    <row r="2444" spans="1:6">
      <c r="A2444" s="71">
        <v>40763</v>
      </c>
      <c r="B2444" s="76">
        <f t="shared" si="89"/>
        <v>8</v>
      </c>
      <c r="C2444" s="73">
        <f t="shared" si="90"/>
        <v>100</v>
      </c>
    </row>
    <row r="2445" spans="1:6">
      <c r="A2445" s="71">
        <v>40764</v>
      </c>
      <c r="B2445" s="76">
        <f t="shared" si="89"/>
        <v>9</v>
      </c>
      <c r="C2445" s="73">
        <f t="shared" si="90"/>
        <v>100</v>
      </c>
    </row>
    <row r="2446" spans="1:6">
      <c r="A2446" s="71">
        <v>40765</v>
      </c>
      <c r="B2446" s="76">
        <f t="shared" si="89"/>
        <v>10</v>
      </c>
      <c r="C2446" s="73">
        <f t="shared" si="90"/>
        <v>100</v>
      </c>
    </row>
    <row r="2447" spans="1:6">
      <c r="A2447" s="71">
        <v>40766</v>
      </c>
      <c r="B2447" s="76">
        <f t="shared" si="89"/>
        <v>11</v>
      </c>
      <c r="C2447" s="73">
        <f t="shared" si="90"/>
        <v>100</v>
      </c>
    </row>
    <row r="2448" spans="1:6">
      <c r="A2448" s="71">
        <v>40767</v>
      </c>
      <c r="B2448" s="76">
        <f t="shared" si="89"/>
        <v>12</v>
      </c>
      <c r="C2448" s="73">
        <f t="shared" si="90"/>
        <v>100</v>
      </c>
    </row>
    <row r="2449" spans="1:6">
      <c r="A2449" s="71">
        <v>40768</v>
      </c>
      <c r="B2449" s="76">
        <f t="shared" si="89"/>
        <v>13</v>
      </c>
      <c r="C2449" s="73">
        <f t="shared" si="90"/>
        <v>100</v>
      </c>
      <c r="F2449" s="92">
        <f>AVERAGE(C2419:C2449)</f>
        <v>100</v>
      </c>
    </row>
    <row r="2450" spans="1:6">
      <c r="A2450" s="71">
        <v>40769</v>
      </c>
      <c r="B2450" s="76">
        <f t="shared" si="89"/>
        <v>14</v>
      </c>
      <c r="C2450" s="73">
        <f t="shared" si="90"/>
        <v>100</v>
      </c>
      <c r="F2450" s="66">
        <f>C2450/F2449</f>
        <v>1</v>
      </c>
    </row>
    <row r="2451" spans="1:6">
      <c r="A2451" s="71">
        <v>40770</v>
      </c>
      <c r="B2451" s="76">
        <f t="shared" si="89"/>
        <v>15</v>
      </c>
      <c r="C2451" s="73">
        <f t="shared" si="90"/>
        <v>100</v>
      </c>
    </row>
    <row r="2452" spans="1:6">
      <c r="A2452" s="71">
        <v>40771</v>
      </c>
      <c r="B2452" s="76">
        <f t="shared" si="89"/>
        <v>16</v>
      </c>
      <c r="C2452" s="73">
        <f t="shared" si="90"/>
        <v>100</v>
      </c>
    </row>
    <row r="2453" spans="1:6">
      <c r="A2453" s="71">
        <v>40772</v>
      </c>
      <c r="B2453" s="76">
        <f t="shared" si="89"/>
        <v>17</v>
      </c>
      <c r="C2453" s="73">
        <f t="shared" si="90"/>
        <v>100</v>
      </c>
    </row>
    <row r="2454" spans="1:6">
      <c r="A2454" s="71">
        <v>40773</v>
      </c>
      <c r="B2454" s="76">
        <f t="shared" si="89"/>
        <v>18</v>
      </c>
      <c r="C2454" s="73">
        <f t="shared" si="90"/>
        <v>100</v>
      </c>
    </row>
    <row r="2455" spans="1:6">
      <c r="A2455" s="71">
        <v>40774</v>
      </c>
      <c r="B2455" s="76">
        <f t="shared" si="89"/>
        <v>19</v>
      </c>
      <c r="C2455" s="73">
        <f t="shared" si="90"/>
        <v>100</v>
      </c>
    </row>
    <row r="2456" spans="1:6">
      <c r="A2456" s="71">
        <v>40775</v>
      </c>
      <c r="B2456" s="76">
        <f t="shared" si="89"/>
        <v>20</v>
      </c>
      <c r="C2456" s="73">
        <f t="shared" si="90"/>
        <v>100</v>
      </c>
    </row>
    <row r="2457" spans="1:6">
      <c r="A2457" s="71">
        <v>40776</v>
      </c>
      <c r="B2457" s="76">
        <f t="shared" si="89"/>
        <v>21</v>
      </c>
      <c r="C2457" s="73">
        <f t="shared" si="90"/>
        <v>100</v>
      </c>
    </row>
    <row r="2458" spans="1:6">
      <c r="A2458" s="71">
        <v>40777</v>
      </c>
      <c r="B2458" s="76">
        <f t="shared" si="89"/>
        <v>22</v>
      </c>
      <c r="C2458" s="73">
        <f t="shared" si="90"/>
        <v>100</v>
      </c>
    </row>
    <row r="2459" spans="1:6">
      <c r="A2459" s="71">
        <v>40778</v>
      </c>
      <c r="B2459" s="76">
        <f t="shared" si="89"/>
        <v>23</v>
      </c>
      <c r="C2459" s="73">
        <f t="shared" si="90"/>
        <v>100</v>
      </c>
    </row>
    <row r="2460" spans="1:6">
      <c r="A2460" s="71">
        <v>40779</v>
      </c>
      <c r="B2460" s="76">
        <f t="shared" si="89"/>
        <v>24</v>
      </c>
      <c r="C2460" s="73">
        <f t="shared" si="90"/>
        <v>100</v>
      </c>
    </row>
    <row r="2461" spans="1:6">
      <c r="A2461" s="71">
        <v>40780</v>
      </c>
      <c r="B2461" s="76">
        <f t="shared" si="89"/>
        <v>25</v>
      </c>
      <c r="C2461" s="73">
        <f t="shared" si="90"/>
        <v>100</v>
      </c>
    </row>
    <row r="2462" spans="1:6">
      <c r="A2462" s="71">
        <v>40781</v>
      </c>
      <c r="B2462" s="76">
        <f t="shared" si="89"/>
        <v>26</v>
      </c>
      <c r="C2462" s="73">
        <f t="shared" si="90"/>
        <v>100</v>
      </c>
      <c r="F2462" s="92">
        <f>AVERAGE(C2433:C2462)</f>
        <v>100</v>
      </c>
    </row>
    <row r="2463" spans="1:6">
      <c r="A2463" s="71">
        <v>40782</v>
      </c>
      <c r="B2463" s="76">
        <f t="shared" si="89"/>
        <v>27</v>
      </c>
      <c r="C2463" s="73">
        <f t="shared" si="90"/>
        <v>100</v>
      </c>
      <c r="F2463" s="66">
        <f>C2463/F2462</f>
        <v>1</v>
      </c>
    </row>
    <row r="2464" spans="1:6">
      <c r="A2464" s="71">
        <v>40783</v>
      </c>
      <c r="B2464" s="76">
        <f t="shared" ref="B2464:B2527" si="91">DAY(A2464)</f>
        <v>28</v>
      </c>
      <c r="C2464" s="73">
        <f t="shared" ref="C2464:C2527" si="92">+C2463*(1+D2464)</f>
        <v>100</v>
      </c>
    </row>
    <row r="2465" spans="1:6">
      <c r="A2465" s="71">
        <v>40784</v>
      </c>
      <c r="B2465" s="76">
        <f t="shared" si="91"/>
        <v>29</v>
      </c>
      <c r="C2465" s="73">
        <f t="shared" si="92"/>
        <v>100</v>
      </c>
    </row>
    <row r="2466" spans="1:6">
      <c r="A2466" s="71">
        <v>40785</v>
      </c>
      <c r="B2466" s="76">
        <f t="shared" si="91"/>
        <v>30</v>
      </c>
      <c r="C2466" s="73">
        <f t="shared" si="92"/>
        <v>100</v>
      </c>
    </row>
    <row r="2467" spans="1:6">
      <c r="A2467" s="71">
        <v>40786</v>
      </c>
      <c r="B2467" s="76">
        <f t="shared" si="91"/>
        <v>31</v>
      </c>
      <c r="C2467" s="73">
        <f t="shared" si="92"/>
        <v>100</v>
      </c>
    </row>
    <row r="2468" spans="1:6">
      <c r="A2468" s="71">
        <v>40787</v>
      </c>
      <c r="B2468" s="76">
        <f t="shared" si="91"/>
        <v>1</v>
      </c>
      <c r="C2468" s="73">
        <f t="shared" si="92"/>
        <v>100</v>
      </c>
    </row>
    <row r="2469" spans="1:6">
      <c r="A2469" s="71">
        <v>40788</v>
      </c>
      <c r="B2469" s="76">
        <f t="shared" si="91"/>
        <v>2</v>
      </c>
      <c r="C2469" s="73">
        <f t="shared" si="92"/>
        <v>100</v>
      </c>
    </row>
    <row r="2470" spans="1:6">
      <c r="A2470" s="71">
        <v>40789</v>
      </c>
      <c r="B2470" s="76">
        <f t="shared" si="91"/>
        <v>3</v>
      </c>
      <c r="C2470" s="73">
        <f t="shared" si="92"/>
        <v>100</v>
      </c>
    </row>
    <row r="2471" spans="1:6">
      <c r="A2471" s="71">
        <v>40790</v>
      </c>
      <c r="B2471" s="76">
        <f t="shared" si="91"/>
        <v>4</v>
      </c>
      <c r="C2471" s="73">
        <f t="shared" si="92"/>
        <v>100</v>
      </c>
    </row>
    <row r="2472" spans="1:6">
      <c r="A2472" s="71">
        <v>40791</v>
      </c>
      <c r="B2472" s="76">
        <f t="shared" si="91"/>
        <v>5</v>
      </c>
      <c r="C2472" s="73">
        <f t="shared" si="92"/>
        <v>100</v>
      </c>
    </row>
    <row r="2473" spans="1:6">
      <c r="A2473" s="71">
        <v>40792</v>
      </c>
      <c r="B2473" s="76">
        <f t="shared" si="91"/>
        <v>6</v>
      </c>
      <c r="C2473" s="73">
        <f t="shared" si="92"/>
        <v>100</v>
      </c>
    </row>
    <row r="2474" spans="1:6">
      <c r="A2474" s="71">
        <v>40793</v>
      </c>
      <c r="B2474" s="76">
        <f t="shared" si="91"/>
        <v>7</v>
      </c>
      <c r="C2474" s="73">
        <f t="shared" si="92"/>
        <v>100</v>
      </c>
    </row>
    <row r="2475" spans="1:6">
      <c r="A2475" s="71">
        <v>40794</v>
      </c>
      <c r="B2475" s="76">
        <f t="shared" si="91"/>
        <v>8</v>
      </c>
      <c r="C2475" s="73">
        <f t="shared" si="92"/>
        <v>100</v>
      </c>
    </row>
    <row r="2476" spans="1:6">
      <c r="A2476" s="71">
        <v>40795</v>
      </c>
      <c r="B2476" s="76">
        <f t="shared" si="91"/>
        <v>9</v>
      </c>
      <c r="C2476" s="73">
        <f t="shared" si="92"/>
        <v>100</v>
      </c>
    </row>
    <row r="2477" spans="1:6">
      <c r="A2477" s="71">
        <v>40796</v>
      </c>
      <c r="B2477" s="76">
        <f t="shared" si="91"/>
        <v>10</v>
      </c>
      <c r="C2477" s="73">
        <f t="shared" si="92"/>
        <v>100</v>
      </c>
    </row>
    <row r="2478" spans="1:6">
      <c r="A2478" s="71">
        <v>40797</v>
      </c>
      <c r="B2478" s="76">
        <f t="shared" si="91"/>
        <v>11</v>
      </c>
      <c r="C2478" s="73">
        <f t="shared" si="92"/>
        <v>100</v>
      </c>
    </row>
    <row r="2479" spans="1:6">
      <c r="A2479" s="71">
        <v>40798</v>
      </c>
      <c r="B2479" s="76">
        <f t="shared" si="91"/>
        <v>12</v>
      </c>
      <c r="C2479" s="73">
        <f t="shared" si="92"/>
        <v>100</v>
      </c>
    </row>
    <row r="2480" spans="1:6">
      <c r="A2480" s="71">
        <v>40799</v>
      </c>
      <c r="B2480" s="76">
        <f t="shared" si="91"/>
        <v>13</v>
      </c>
      <c r="C2480" s="73">
        <f t="shared" si="92"/>
        <v>100</v>
      </c>
      <c r="F2480" s="92">
        <f>AVERAGE(C2450:C2480)</f>
        <v>100</v>
      </c>
    </row>
    <row r="2481" spans="1:8">
      <c r="A2481" s="71">
        <v>40800</v>
      </c>
      <c r="B2481" s="76">
        <f t="shared" si="91"/>
        <v>14</v>
      </c>
      <c r="C2481" s="73">
        <f t="shared" si="92"/>
        <v>100</v>
      </c>
      <c r="F2481" s="66">
        <f>C2481/F2480</f>
        <v>1</v>
      </c>
    </row>
    <row r="2482" spans="1:8">
      <c r="A2482" s="71">
        <v>40801</v>
      </c>
      <c r="B2482" s="76">
        <f t="shared" si="91"/>
        <v>15</v>
      </c>
      <c r="C2482" s="73">
        <f t="shared" si="92"/>
        <v>100</v>
      </c>
    </row>
    <row r="2483" spans="1:8">
      <c r="A2483" s="71">
        <v>40802</v>
      </c>
      <c r="B2483" s="76">
        <f t="shared" si="91"/>
        <v>16</v>
      </c>
      <c r="C2483" s="73">
        <f t="shared" si="92"/>
        <v>100</v>
      </c>
    </row>
    <row r="2484" spans="1:8">
      <c r="A2484" s="71">
        <v>40803</v>
      </c>
      <c r="B2484" s="76">
        <f t="shared" si="91"/>
        <v>17</v>
      </c>
      <c r="C2484" s="73">
        <f t="shared" si="92"/>
        <v>100</v>
      </c>
    </row>
    <row r="2485" spans="1:8">
      <c r="A2485" s="71">
        <v>40804</v>
      </c>
      <c r="B2485" s="76">
        <f t="shared" si="91"/>
        <v>18</v>
      </c>
      <c r="C2485" s="73">
        <f t="shared" si="92"/>
        <v>100</v>
      </c>
    </row>
    <row r="2486" spans="1:8">
      <c r="A2486" s="71">
        <v>40805</v>
      </c>
      <c r="B2486" s="76">
        <f t="shared" si="91"/>
        <v>19</v>
      </c>
      <c r="C2486" s="73">
        <f t="shared" si="92"/>
        <v>100</v>
      </c>
    </row>
    <row r="2487" spans="1:8">
      <c r="A2487" s="71">
        <v>40806</v>
      </c>
      <c r="B2487" s="76">
        <f t="shared" si="91"/>
        <v>20</v>
      </c>
      <c r="C2487" s="73">
        <f t="shared" si="92"/>
        <v>100</v>
      </c>
    </row>
    <row r="2488" spans="1:8">
      <c r="A2488" s="71">
        <v>40807</v>
      </c>
      <c r="B2488" s="76">
        <f t="shared" si="91"/>
        <v>21</v>
      </c>
      <c r="C2488" s="73">
        <f t="shared" si="92"/>
        <v>100</v>
      </c>
    </row>
    <row r="2489" spans="1:8">
      <c r="A2489" s="71">
        <v>40808</v>
      </c>
      <c r="B2489" s="76">
        <f t="shared" si="91"/>
        <v>22</v>
      </c>
      <c r="C2489" s="73">
        <f t="shared" si="92"/>
        <v>100</v>
      </c>
    </row>
    <row r="2490" spans="1:8">
      <c r="A2490" s="71">
        <v>40809</v>
      </c>
      <c r="B2490" s="76">
        <f t="shared" si="91"/>
        <v>23</v>
      </c>
      <c r="C2490" s="73">
        <f t="shared" si="92"/>
        <v>100</v>
      </c>
    </row>
    <row r="2491" spans="1:8">
      <c r="A2491" s="71">
        <v>40810</v>
      </c>
      <c r="B2491" s="76">
        <f t="shared" si="91"/>
        <v>24</v>
      </c>
      <c r="C2491" s="73">
        <f t="shared" si="92"/>
        <v>100</v>
      </c>
    </row>
    <row r="2492" spans="1:8">
      <c r="A2492" s="71">
        <v>40811</v>
      </c>
      <c r="B2492" s="76">
        <f t="shared" si="91"/>
        <v>25</v>
      </c>
      <c r="C2492" s="73">
        <f t="shared" si="92"/>
        <v>100</v>
      </c>
    </row>
    <row r="2493" spans="1:8">
      <c r="A2493" s="71">
        <v>40812</v>
      </c>
      <c r="B2493" s="76">
        <f t="shared" si="91"/>
        <v>26</v>
      </c>
      <c r="C2493" s="73">
        <f t="shared" si="92"/>
        <v>100</v>
      </c>
    </row>
    <row r="2494" spans="1:8">
      <c r="A2494" s="71">
        <v>40813</v>
      </c>
      <c r="B2494" s="76">
        <f t="shared" si="91"/>
        <v>27</v>
      </c>
      <c r="C2494" s="73">
        <f t="shared" si="92"/>
        <v>100</v>
      </c>
    </row>
    <row r="2495" spans="1:8">
      <c r="A2495" s="71">
        <v>40814</v>
      </c>
      <c r="B2495" s="76">
        <f t="shared" si="91"/>
        <v>28</v>
      </c>
      <c r="C2495" s="73">
        <f t="shared" si="92"/>
        <v>100</v>
      </c>
      <c r="F2495" s="92">
        <f>AVERAGE(C2463:C2495)</f>
        <v>100</v>
      </c>
      <c r="H2495" s="66">
        <f>F2495/F2462-1</f>
        <v>0</v>
      </c>
    </row>
    <row r="2496" spans="1:8">
      <c r="A2496" s="71">
        <v>40815</v>
      </c>
      <c r="B2496" s="76">
        <f t="shared" si="91"/>
        <v>29</v>
      </c>
      <c r="C2496" s="73">
        <f t="shared" si="92"/>
        <v>100</v>
      </c>
      <c r="F2496" s="66">
        <f>C2496/F2495</f>
        <v>1</v>
      </c>
    </row>
    <row r="2497" spans="1:7">
      <c r="A2497" s="71">
        <v>40816</v>
      </c>
      <c r="B2497" s="76">
        <f t="shared" si="91"/>
        <v>30</v>
      </c>
      <c r="C2497" s="73">
        <f t="shared" si="92"/>
        <v>100</v>
      </c>
    </row>
    <row r="2498" spans="1:7">
      <c r="A2498" s="71">
        <v>40817</v>
      </c>
      <c r="B2498" s="76">
        <f t="shared" si="91"/>
        <v>1</v>
      </c>
      <c r="C2498" s="73">
        <f t="shared" si="92"/>
        <v>100</v>
      </c>
    </row>
    <row r="2499" spans="1:7">
      <c r="A2499" s="71">
        <v>40818</v>
      </c>
      <c r="B2499" s="76">
        <f t="shared" si="91"/>
        <v>2</v>
      </c>
      <c r="C2499" s="73">
        <f t="shared" si="92"/>
        <v>100</v>
      </c>
    </row>
    <row r="2500" spans="1:7">
      <c r="A2500" s="71">
        <v>40819</v>
      </c>
      <c r="B2500" s="76">
        <f t="shared" si="91"/>
        <v>3</v>
      </c>
      <c r="C2500" s="73">
        <f t="shared" si="92"/>
        <v>100</v>
      </c>
    </row>
    <row r="2501" spans="1:7">
      <c r="A2501" s="71">
        <v>40820</v>
      </c>
      <c r="B2501" s="76">
        <f t="shared" si="91"/>
        <v>4</v>
      </c>
      <c r="C2501" s="73">
        <f t="shared" si="92"/>
        <v>100</v>
      </c>
    </row>
    <row r="2502" spans="1:7">
      <c r="A2502" s="71">
        <v>40821</v>
      </c>
      <c r="B2502" s="76">
        <f t="shared" si="91"/>
        <v>5</v>
      </c>
      <c r="C2502" s="73">
        <f t="shared" si="92"/>
        <v>100</v>
      </c>
    </row>
    <row r="2503" spans="1:7">
      <c r="A2503" s="71">
        <v>40822</v>
      </c>
      <c r="B2503" s="76">
        <f t="shared" si="91"/>
        <v>6</v>
      </c>
      <c r="C2503" s="73">
        <f t="shared" si="92"/>
        <v>100</v>
      </c>
    </row>
    <row r="2504" spans="1:7">
      <c r="A2504" s="71">
        <v>40823</v>
      </c>
      <c r="B2504" s="76">
        <f t="shared" si="91"/>
        <v>7</v>
      </c>
      <c r="C2504" s="73">
        <f t="shared" si="92"/>
        <v>100</v>
      </c>
    </row>
    <row r="2505" spans="1:7">
      <c r="A2505" s="71">
        <v>40824</v>
      </c>
      <c r="B2505" s="76">
        <f t="shared" si="91"/>
        <v>8</v>
      </c>
      <c r="C2505" s="73">
        <f t="shared" si="92"/>
        <v>100</v>
      </c>
    </row>
    <row r="2506" spans="1:7">
      <c r="A2506" s="71">
        <v>40825</v>
      </c>
      <c r="B2506" s="76">
        <f t="shared" si="91"/>
        <v>9</v>
      </c>
      <c r="C2506" s="73">
        <f t="shared" si="92"/>
        <v>100</v>
      </c>
    </row>
    <row r="2507" spans="1:7">
      <c r="A2507" s="71">
        <v>40826</v>
      </c>
      <c r="B2507" s="76">
        <f t="shared" si="91"/>
        <v>10</v>
      </c>
      <c r="C2507" s="73">
        <f t="shared" si="92"/>
        <v>100</v>
      </c>
    </row>
    <row r="2508" spans="1:7">
      <c r="A2508" s="71">
        <v>40827</v>
      </c>
      <c r="B2508" s="76">
        <f t="shared" si="91"/>
        <v>11</v>
      </c>
      <c r="C2508" s="73">
        <f t="shared" si="92"/>
        <v>100</v>
      </c>
    </row>
    <row r="2509" spans="1:7">
      <c r="A2509" s="71">
        <v>40828</v>
      </c>
      <c r="B2509" s="76">
        <f t="shared" si="91"/>
        <v>12</v>
      </c>
      <c r="C2509" s="73">
        <f t="shared" si="92"/>
        <v>100</v>
      </c>
    </row>
    <row r="2510" spans="1:7">
      <c r="A2510" s="71">
        <v>40829</v>
      </c>
      <c r="B2510" s="76">
        <f t="shared" si="91"/>
        <v>13</v>
      </c>
      <c r="C2510" s="73">
        <f t="shared" si="92"/>
        <v>100</v>
      </c>
      <c r="F2510" s="98">
        <f>AVERAGE(C2481:C2510)/AVERAGE(C2449:C2480)-1</f>
        <v>0</v>
      </c>
      <c r="G2510" s="67" t="s">
        <v>188</v>
      </c>
    </row>
    <row r="2511" spans="1:7">
      <c r="A2511" s="71">
        <v>40830</v>
      </c>
      <c r="B2511" s="76">
        <f t="shared" si="91"/>
        <v>14</v>
      </c>
      <c r="C2511" s="73">
        <f t="shared" si="92"/>
        <v>100</v>
      </c>
      <c r="F2511" s="92"/>
    </row>
    <row r="2512" spans="1:7">
      <c r="A2512" s="71">
        <v>40831</v>
      </c>
      <c r="B2512" s="76">
        <f t="shared" si="91"/>
        <v>15</v>
      </c>
      <c r="C2512" s="73">
        <f t="shared" si="92"/>
        <v>100</v>
      </c>
    </row>
    <row r="2513" spans="1:7">
      <c r="A2513" s="71">
        <v>40832</v>
      </c>
      <c r="B2513" s="76">
        <f t="shared" si="91"/>
        <v>16</v>
      </c>
      <c r="C2513" s="73">
        <f t="shared" si="92"/>
        <v>100</v>
      </c>
    </row>
    <row r="2514" spans="1:7">
      <c r="A2514" s="71">
        <v>40833</v>
      </c>
      <c r="B2514" s="76">
        <f t="shared" si="91"/>
        <v>17</v>
      </c>
      <c r="C2514" s="73">
        <f t="shared" si="92"/>
        <v>100</v>
      </c>
    </row>
    <row r="2515" spans="1:7">
      <c r="A2515" s="71">
        <v>40834</v>
      </c>
      <c r="B2515" s="76">
        <f t="shared" si="91"/>
        <v>18</v>
      </c>
      <c r="C2515" s="73">
        <f t="shared" si="92"/>
        <v>100</v>
      </c>
    </row>
    <row r="2516" spans="1:7">
      <c r="A2516" s="71">
        <v>40835</v>
      </c>
      <c r="B2516" s="76">
        <f t="shared" si="91"/>
        <v>19</v>
      </c>
      <c r="C2516" s="73">
        <f t="shared" si="92"/>
        <v>100</v>
      </c>
    </row>
    <row r="2517" spans="1:7">
      <c r="A2517" s="71">
        <v>40836</v>
      </c>
      <c r="B2517" s="76">
        <f t="shared" si="91"/>
        <v>20</v>
      </c>
      <c r="C2517" s="73">
        <f t="shared" si="92"/>
        <v>100</v>
      </c>
    </row>
    <row r="2518" spans="1:7">
      <c r="A2518" s="71">
        <v>40837</v>
      </c>
      <c r="B2518" s="76">
        <f t="shared" si="91"/>
        <v>21</v>
      </c>
      <c r="C2518" s="73">
        <f t="shared" si="92"/>
        <v>100</v>
      </c>
    </row>
    <row r="2519" spans="1:7">
      <c r="A2519" s="71">
        <v>40838</v>
      </c>
      <c r="B2519" s="76">
        <f t="shared" si="91"/>
        <v>22</v>
      </c>
      <c r="C2519" s="73">
        <f t="shared" si="92"/>
        <v>100</v>
      </c>
    </row>
    <row r="2520" spans="1:7">
      <c r="A2520" s="71">
        <v>40839</v>
      </c>
      <c r="B2520" s="76">
        <f t="shared" si="91"/>
        <v>23</v>
      </c>
      <c r="C2520" s="73">
        <f t="shared" si="92"/>
        <v>100</v>
      </c>
    </row>
    <row r="2521" spans="1:7">
      <c r="A2521" s="71">
        <v>40840</v>
      </c>
      <c r="B2521" s="76">
        <f t="shared" si="91"/>
        <v>24</v>
      </c>
      <c r="C2521" s="73">
        <f t="shared" si="92"/>
        <v>100</v>
      </c>
    </row>
    <row r="2522" spans="1:7">
      <c r="A2522" s="71">
        <v>40841</v>
      </c>
      <c r="B2522" s="76">
        <f t="shared" si="91"/>
        <v>25</v>
      </c>
      <c r="C2522" s="73">
        <f t="shared" si="92"/>
        <v>100</v>
      </c>
    </row>
    <row r="2523" spans="1:7">
      <c r="A2523" s="71">
        <v>40842</v>
      </c>
      <c r="B2523" s="76">
        <f t="shared" si="91"/>
        <v>26</v>
      </c>
      <c r="C2523" s="73">
        <f t="shared" si="92"/>
        <v>100</v>
      </c>
    </row>
    <row r="2524" spans="1:7">
      <c r="A2524" s="71">
        <v>40843</v>
      </c>
      <c r="B2524" s="76">
        <f t="shared" si="91"/>
        <v>27</v>
      </c>
      <c r="C2524" s="73">
        <f t="shared" si="92"/>
        <v>100</v>
      </c>
      <c r="F2524" s="98">
        <f>AVERAGE(C2496:C2524)/AVERAGE(C2463:C2495)-1</f>
        <v>0</v>
      </c>
      <c r="G2524" s="67" t="s">
        <v>189</v>
      </c>
    </row>
    <row r="2525" spans="1:7">
      <c r="A2525" s="71">
        <v>40844</v>
      </c>
      <c r="B2525" s="76">
        <f t="shared" si="91"/>
        <v>28</v>
      </c>
      <c r="C2525" s="73">
        <f t="shared" si="92"/>
        <v>100</v>
      </c>
    </row>
    <row r="2526" spans="1:7">
      <c r="A2526" s="71">
        <v>40845</v>
      </c>
      <c r="B2526" s="76">
        <f t="shared" si="91"/>
        <v>29</v>
      </c>
      <c r="C2526" s="73">
        <f t="shared" si="92"/>
        <v>100</v>
      </c>
    </row>
    <row r="2527" spans="1:7">
      <c r="A2527" s="71">
        <v>40846</v>
      </c>
      <c r="B2527" s="76">
        <f t="shared" si="91"/>
        <v>30</v>
      </c>
      <c r="C2527" s="73">
        <f t="shared" si="92"/>
        <v>100</v>
      </c>
    </row>
    <row r="2528" spans="1:7">
      <c r="A2528" s="71">
        <v>40847</v>
      </c>
      <c r="B2528" s="76">
        <f t="shared" ref="B2528:B2591" si="93">DAY(A2528)</f>
        <v>31</v>
      </c>
      <c r="C2528" s="73">
        <f t="shared" ref="C2528:C2591" si="94">+C2527*(1+D2528)</f>
        <v>100</v>
      </c>
    </row>
    <row r="2529" spans="1:7">
      <c r="A2529" s="71">
        <v>40848</v>
      </c>
      <c r="B2529" s="76">
        <f t="shared" si="93"/>
        <v>1</v>
      </c>
      <c r="C2529" s="73">
        <f t="shared" si="94"/>
        <v>100</v>
      </c>
    </row>
    <row r="2530" spans="1:7">
      <c r="A2530" s="71">
        <v>40849</v>
      </c>
      <c r="B2530" s="76">
        <f t="shared" si="93"/>
        <v>2</v>
      </c>
      <c r="C2530" s="73">
        <f t="shared" si="94"/>
        <v>100</v>
      </c>
    </row>
    <row r="2531" spans="1:7">
      <c r="A2531" s="71">
        <v>40850</v>
      </c>
      <c r="B2531" s="76">
        <f t="shared" si="93"/>
        <v>3</v>
      </c>
      <c r="C2531" s="73">
        <f t="shared" si="94"/>
        <v>100</v>
      </c>
    </row>
    <row r="2532" spans="1:7">
      <c r="A2532" s="71">
        <v>40851</v>
      </c>
      <c r="B2532" s="76">
        <f t="shared" si="93"/>
        <v>4</v>
      </c>
      <c r="C2532" s="73">
        <f t="shared" si="94"/>
        <v>100</v>
      </c>
    </row>
    <row r="2533" spans="1:7">
      <c r="A2533" s="71">
        <v>40852</v>
      </c>
      <c r="B2533" s="76">
        <f t="shared" si="93"/>
        <v>5</v>
      </c>
      <c r="C2533" s="73">
        <f t="shared" si="94"/>
        <v>100</v>
      </c>
    </row>
    <row r="2534" spans="1:7">
      <c r="A2534" s="71">
        <v>40853</v>
      </c>
      <c r="B2534" s="76">
        <f t="shared" si="93"/>
        <v>6</v>
      </c>
      <c r="C2534" s="73">
        <f t="shared" si="94"/>
        <v>100</v>
      </c>
    </row>
    <row r="2535" spans="1:7">
      <c r="A2535" s="71">
        <v>40854</v>
      </c>
      <c r="B2535" s="76">
        <f t="shared" si="93"/>
        <v>7</v>
      </c>
      <c r="C2535" s="73">
        <f t="shared" si="94"/>
        <v>100</v>
      </c>
    </row>
    <row r="2536" spans="1:7">
      <c r="A2536" s="71">
        <v>40855</v>
      </c>
      <c r="B2536" s="76">
        <f t="shared" si="93"/>
        <v>8</v>
      </c>
      <c r="C2536" s="73">
        <f t="shared" si="94"/>
        <v>100</v>
      </c>
    </row>
    <row r="2537" spans="1:7">
      <c r="A2537" s="71">
        <v>40856</v>
      </c>
      <c r="B2537" s="76">
        <f t="shared" si="93"/>
        <v>9</v>
      </c>
      <c r="C2537" s="73">
        <f t="shared" si="94"/>
        <v>100</v>
      </c>
    </row>
    <row r="2538" spans="1:7">
      <c r="A2538" s="71">
        <v>40857</v>
      </c>
      <c r="B2538" s="76">
        <f t="shared" si="93"/>
        <v>10</v>
      </c>
      <c r="C2538" s="73">
        <f t="shared" si="94"/>
        <v>100</v>
      </c>
    </row>
    <row r="2539" spans="1:7">
      <c r="A2539" s="71">
        <v>40858</v>
      </c>
      <c r="B2539" s="76">
        <f t="shared" si="93"/>
        <v>11</v>
      </c>
      <c r="C2539" s="73">
        <f t="shared" si="94"/>
        <v>100</v>
      </c>
    </row>
    <row r="2540" spans="1:7">
      <c r="A2540" s="71">
        <v>40859</v>
      </c>
      <c r="B2540" s="76">
        <f t="shared" si="93"/>
        <v>12</v>
      </c>
      <c r="C2540" s="73">
        <f t="shared" si="94"/>
        <v>100</v>
      </c>
    </row>
    <row r="2541" spans="1:7">
      <c r="A2541" s="71">
        <v>40860</v>
      </c>
      <c r="B2541" s="76">
        <f t="shared" si="93"/>
        <v>13</v>
      </c>
      <c r="C2541" s="73">
        <f t="shared" si="94"/>
        <v>100</v>
      </c>
    </row>
    <row r="2542" spans="1:7">
      <c r="A2542" s="71">
        <v>40861</v>
      </c>
      <c r="B2542" s="76">
        <f t="shared" si="93"/>
        <v>14</v>
      </c>
      <c r="C2542" s="73">
        <f t="shared" si="94"/>
        <v>100</v>
      </c>
      <c r="F2542" s="98">
        <f>AVERAGE(C2511:C2542)/AVERAGE(C2480:C2510)-1</f>
        <v>0</v>
      </c>
      <c r="G2542" s="67" t="s">
        <v>190</v>
      </c>
    </row>
    <row r="2543" spans="1:7">
      <c r="A2543" s="71">
        <v>40862</v>
      </c>
      <c r="B2543" s="76">
        <f t="shared" si="93"/>
        <v>15</v>
      </c>
      <c r="C2543" s="73">
        <f t="shared" si="94"/>
        <v>100</v>
      </c>
    </row>
    <row r="2544" spans="1:7">
      <c r="A2544" s="71">
        <v>40863</v>
      </c>
      <c r="B2544" s="76">
        <f t="shared" si="93"/>
        <v>16</v>
      </c>
      <c r="C2544" s="73">
        <f t="shared" si="94"/>
        <v>100</v>
      </c>
    </row>
    <row r="2545" spans="1:7">
      <c r="A2545" s="71">
        <v>40864</v>
      </c>
      <c r="B2545" s="76">
        <f t="shared" si="93"/>
        <v>17</v>
      </c>
      <c r="C2545" s="73">
        <f t="shared" si="94"/>
        <v>100</v>
      </c>
    </row>
    <row r="2546" spans="1:7">
      <c r="A2546" s="71">
        <v>40865</v>
      </c>
      <c r="B2546" s="76">
        <f t="shared" si="93"/>
        <v>18</v>
      </c>
      <c r="C2546" s="73">
        <f t="shared" si="94"/>
        <v>100</v>
      </c>
    </row>
    <row r="2547" spans="1:7">
      <c r="A2547" s="71">
        <v>40866</v>
      </c>
      <c r="B2547" s="76">
        <f t="shared" si="93"/>
        <v>19</v>
      </c>
      <c r="C2547" s="73">
        <f t="shared" si="94"/>
        <v>100</v>
      </c>
    </row>
    <row r="2548" spans="1:7">
      <c r="A2548" s="71">
        <v>40867</v>
      </c>
      <c r="B2548" s="76">
        <f t="shared" si="93"/>
        <v>20</v>
      </c>
      <c r="C2548" s="73">
        <f t="shared" si="94"/>
        <v>100</v>
      </c>
    </row>
    <row r="2549" spans="1:7">
      <c r="A2549" s="71">
        <v>40868</v>
      </c>
      <c r="B2549" s="76">
        <f t="shared" si="93"/>
        <v>21</v>
      </c>
      <c r="C2549" s="73">
        <f t="shared" si="94"/>
        <v>100</v>
      </c>
    </row>
    <row r="2550" spans="1:7">
      <c r="A2550" s="71">
        <v>40869</v>
      </c>
      <c r="B2550" s="76">
        <f t="shared" si="93"/>
        <v>22</v>
      </c>
      <c r="C2550" s="73">
        <f t="shared" si="94"/>
        <v>100</v>
      </c>
    </row>
    <row r="2551" spans="1:7">
      <c r="A2551" s="71">
        <v>40870</v>
      </c>
      <c r="B2551" s="76">
        <f t="shared" si="93"/>
        <v>23</v>
      </c>
      <c r="C2551" s="73">
        <f t="shared" si="94"/>
        <v>100</v>
      </c>
    </row>
    <row r="2552" spans="1:7">
      <c r="A2552" s="71">
        <v>40871</v>
      </c>
      <c r="B2552" s="76">
        <f t="shared" si="93"/>
        <v>24</v>
      </c>
      <c r="C2552" s="73">
        <f t="shared" si="94"/>
        <v>100</v>
      </c>
    </row>
    <row r="2553" spans="1:7">
      <c r="A2553" s="71">
        <v>40872</v>
      </c>
      <c r="B2553" s="76">
        <f t="shared" si="93"/>
        <v>25</v>
      </c>
      <c r="C2553" s="73">
        <f t="shared" si="94"/>
        <v>100</v>
      </c>
    </row>
    <row r="2554" spans="1:7">
      <c r="A2554" s="71">
        <v>40873</v>
      </c>
      <c r="B2554" s="76">
        <f t="shared" si="93"/>
        <v>26</v>
      </c>
      <c r="C2554" s="73">
        <f t="shared" si="94"/>
        <v>100</v>
      </c>
    </row>
    <row r="2555" spans="1:7">
      <c r="A2555" s="71">
        <v>40874</v>
      </c>
      <c r="B2555" s="76">
        <f t="shared" si="93"/>
        <v>27</v>
      </c>
      <c r="C2555" s="73">
        <f t="shared" si="94"/>
        <v>100</v>
      </c>
    </row>
    <row r="2556" spans="1:7">
      <c r="A2556" s="71">
        <v>40875</v>
      </c>
      <c r="B2556" s="76">
        <f t="shared" si="93"/>
        <v>28</v>
      </c>
      <c r="C2556" s="73">
        <f t="shared" si="94"/>
        <v>100</v>
      </c>
    </row>
    <row r="2557" spans="1:7">
      <c r="A2557" s="71">
        <v>40876</v>
      </c>
      <c r="B2557" s="76">
        <f t="shared" si="93"/>
        <v>29</v>
      </c>
      <c r="C2557" s="73">
        <f t="shared" si="94"/>
        <v>100</v>
      </c>
      <c r="F2557" s="98">
        <f>AVERAGE(C2525:C2557)/AVERAGE(C2494:C2524)-1</f>
        <v>0</v>
      </c>
      <c r="G2557" s="67" t="s">
        <v>191</v>
      </c>
    </row>
    <row r="2558" spans="1:7">
      <c r="A2558" s="71">
        <v>40877</v>
      </c>
      <c r="B2558" s="76">
        <f t="shared" si="93"/>
        <v>30</v>
      </c>
      <c r="C2558" s="73">
        <f t="shared" si="94"/>
        <v>100</v>
      </c>
    </row>
    <row r="2559" spans="1:7">
      <c r="A2559" s="71">
        <v>40878</v>
      </c>
      <c r="B2559" s="76">
        <f t="shared" si="93"/>
        <v>1</v>
      </c>
      <c r="C2559" s="73">
        <f t="shared" si="94"/>
        <v>100</v>
      </c>
    </row>
    <row r="2560" spans="1:7">
      <c r="A2560" s="71">
        <v>40879</v>
      </c>
      <c r="B2560" s="76">
        <f t="shared" si="93"/>
        <v>2</v>
      </c>
      <c r="C2560" s="73">
        <f t="shared" si="94"/>
        <v>100</v>
      </c>
    </row>
    <row r="2561" spans="1:7">
      <c r="A2561" s="71">
        <v>40880</v>
      </c>
      <c r="B2561" s="76">
        <f t="shared" si="93"/>
        <v>3</v>
      </c>
      <c r="C2561" s="73">
        <f t="shared" si="94"/>
        <v>100</v>
      </c>
    </row>
    <row r="2562" spans="1:7">
      <c r="A2562" s="71">
        <v>40881</v>
      </c>
      <c r="B2562" s="76">
        <f t="shared" si="93"/>
        <v>4</v>
      </c>
      <c r="C2562" s="73">
        <f t="shared" si="94"/>
        <v>100</v>
      </c>
    </row>
    <row r="2563" spans="1:7">
      <c r="A2563" s="71">
        <v>40882</v>
      </c>
      <c r="B2563" s="76">
        <f t="shared" si="93"/>
        <v>5</v>
      </c>
      <c r="C2563" s="73">
        <f t="shared" si="94"/>
        <v>100</v>
      </c>
    </row>
    <row r="2564" spans="1:7">
      <c r="A2564" s="71">
        <v>40883</v>
      </c>
      <c r="B2564" s="76">
        <f t="shared" si="93"/>
        <v>6</v>
      </c>
      <c r="C2564" s="73">
        <f t="shared" si="94"/>
        <v>100</v>
      </c>
    </row>
    <row r="2565" spans="1:7">
      <c r="A2565" s="71">
        <v>40884</v>
      </c>
      <c r="B2565" s="76">
        <f t="shared" si="93"/>
        <v>7</v>
      </c>
      <c r="C2565" s="73">
        <f t="shared" si="94"/>
        <v>100</v>
      </c>
    </row>
    <row r="2566" spans="1:7">
      <c r="A2566" s="71">
        <v>40885</v>
      </c>
      <c r="B2566" s="76">
        <f t="shared" si="93"/>
        <v>8</v>
      </c>
      <c r="C2566" s="73">
        <f t="shared" si="94"/>
        <v>100</v>
      </c>
    </row>
    <row r="2567" spans="1:7">
      <c r="A2567" s="71">
        <v>40886</v>
      </c>
      <c r="B2567" s="76">
        <f t="shared" si="93"/>
        <v>9</v>
      </c>
      <c r="C2567" s="73">
        <f t="shared" si="94"/>
        <v>100</v>
      </c>
    </row>
    <row r="2568" spans="1:7">
      <c r="A2568" s="71">
        <v>40887</v>
      </c>
      <c r="B2568" s="76">
        <f t="shared" si="93"/>
        <v>10</v>
      </c>
      <c r="C2568" s="73">
        <f t="shared" si="94"/>
        <v>100</v>
      </c>
    </row>
    <row r="2569" spans="1:7">
      <c r="A2569" s="71">
        <v>40888</v>
      </c>
      <c r="B2569" s="76">
        <f t="shared" si="93"/>
        <v>11</v>
      </c>
      <c r="C2569" s="73">
        <f t="shared" si="94"/>
        <v>100</v>
      </c>
    </row>
    <row r="2570" spans="1:7">
      <c r="A2570" s="71">
        <v>40889</v>
      </c>
      <c r="B2570" s="76">
        <f t="shared" si="93"/>
        <v>12</v>
      </c>
      <c r="C2570" s="73">
        <f t="shared" si="94"/>
        <v>100</v>
      </c>
    </row>
    <row r="2571" spans="1:7">
      <c r="A2571" s="71">
        <v>40890</v>
      </c>
      <c r="B2571" s="76">
        <f t="shared" si="93"/>
        <v>13</v>
      </c>
      <c r="C2571" s="73">
        <f t="shared" si="94"/>
        <v>100</v>
      </c>
      <c r="F2571" s="98">
        <f>AVERAGE(C2543:C2571)/AVERAGE(C2511:C2542)-1</f>
        <v>0</v>
      </c>
      <c r="G2571" s="67" t="s">
        <v>192</v>
      </c>
    </row>
    <row r="2572" spans="1:7">
      <c r="A2572" s="71">
        <v>40891</v>
      </c>
      <c r="B2572" s="76">
        <f t="shared" si="93"/>
        <v>14</v>
      </c>
      <c r="C2572" s="73">
        <f t="shared" si="94"/>
        <v>100</v>
      </c>
    </row>
    <row r="2573" spans="1:7">
      <c r="A2573" s="71">
        <v>40892</v>
      </c>
      <c r="B2573" s="76">
        <f t="shared" si="93"/>
        <v>15</v>
      </c>
      <c r="C2573" s="73">
        <f t="shared" si="94"/>
        <v>100</v>
      </c>
    </row>
    <row r="2574" spans="1:7">
      <c r="A2574" s="71">
        <v>40893</v>
      </c>
      <c r="B2574" s="76">
        <f t="shared" si="93"/>
        <v>16</v>
      </c>
      <c r="C2574" s="73">
        <f t="shared" si="94"/>
        <v>100</v>
      </c>
    </row>
    <row r="2575" spans="1:7">
      <c r="A2575" s="71">
        <v>40894</v>
      </c>
      <c r="B2575" s="76">
        <f t="shared" si="93"/>
        <v>17</v>
      </c>
      <c r="C2575" s="73">
        <f t="shared" si="94"/>
        <v>100</v>
      </c>
    </row>
    <row r="2576" spans="1:7">
      <c r="A2576" s="71">
        <v>40895</v>
      </c>
      <c r="B2576" s="76">
        <f t="shared" si="93"/>
        <v>18</v>
      </c>
      <c r="C2576" s="73">
        <f t="shared" si="94"/>
        <v>100</v>
      </c>
    </row>
    <row r="2577" spans="1:7">
      <c r="A2577" s="71">
        <v>40896</v>
      </c>
      <c r="B2577" s="76">
        <f t="shared" si="93"/>
        <v>19</v>
      </c>
      <c r="C2577" s="73">
        <f t="shared" si="94"/>
        <v>100</v>
      </c>
    </row>
    <row r="2578" spans="1:7">
      <c r="A2578" s="71">
        <v>40897</v>
      </c>
      <c r="B2578" s="76">
        <f t="shared" si="93"/>
        <v>20</v>
      </c>
      <c r="C2578" s="73">
        <f t="shared" si="94"/>
        <v>100</v>
      </c>
    </row>
    <row r="2579" spans="1:7">
      <c r="A2579" s="71">
        <v>40898</v>
      </c>
      <c r="B2579" s="76">
        <f t="shared" si="93"/>
        <v>21</v>
      </c>
      <c r="C2579" s="73">
        <f t="shared" si="94"/>
        <v>100</v>
      </c>
    </row>
    <row r="2580" spans="1:7">
      <c r="A2580" s="71">
        <v>40899</v>
      </c>
      <c r="B2580" s="76">
        <f t="shared" si="93"/>
        <v>22</v>
      </c>
      <c r="C2580" s="73">
        <f t="shared" si="94"/>
        <v>100</v>
      </c>
    </row>
    <row r="2581" spans="1:7">
      <c r="A2581" s="71">
        <v>40900</v>
      </c>
      <c r="B2581" s="76">
        <f t="shared" si="93"/>
        <v>23</v>
      </c>
      <c r="C2581" s="73">
        <f t="shared" si="94"/>
        <v>100</v>
      </c>
    </row>
    <row r="2582" spans="1:7">
      <c r="A2582" s="71">
        <v>40901</v>
      </c>
      <c r="B2582" s="76">
        <f t="shared" si="93"/>
        <v>24</v>
      </c>
      <c r="C2582" s="73">
        <f t="shared" si="94"/>
        <v>100</v>
      </c>
    </row>
    <row r="2583" spans="1:7">
      <c r="A2583" s="71">
        <v>40902</v>
      </c>
      <c r="B2583" s="76">
        <f t="shared" si="93"/>
        <v>25</v>
      </c>
      <c r="C2583" s="73">
        <f t="shared" si="94"/>
        <v>100</v>
      </c>
    </row>
    <row r="2584" spans="1:7">
      <c r="A2584" s="71">
        <v>40903</v>
      </c>
      <c r="B2584" s="76">
        <f t="shared" si="93"/>
        <v>26</v>
      </c>
      <c r="C2584" s="73">
        <f t="shared" si="94"/>
        <v>100</v>
      </c>
    </row>
    <row r="2585" spans="1:7">
      <c r="A2585" s="71">
        <v>40904</v>
      </c>
      <c r="B2585" s="76">
        <f t="shared" si="93"/>
        <v>27</v>
      </c>
      <c r="C2585" s="73">
        <f t="shared" si="94"/>
        <v>100</v>
      </c>
    </row>
    <row r="2586" spans="1:7">
      <c r="A2586" s="71">
        <v>40905</v>
      </c>
      <c r="B2586" s="76">
        <f t="shared" si="93"/>
        <v>28</v>
      </c>
      <c r="C2586" s="73">
        <f t="shared" si="94"/>
        <v>100</v>
      </c>
      <c r="F2586" s="98">
        <f>AVERAGE(C2558:C2586)/AVERAGE(C2525:C2557)-1</f>
        <v>0</v>
      </c>
      <c r="G2586" s="67" t="s">
        <v>193</v>
      </c>
    </row>
    <row r="2587" spans="1:7">
      <c r="A2587" s="71">
        <v>40906</v>
      </c>
      <c r="B2587" s="76">
        <f t="shared" si="93"/>
        <v>29</v>
      </c>
      <c r="C2587" s="73">
        <f t="shared" si="94"/>
        <v>100</v>
      </c>
    </row>
    <row r="2588" spans="1:7">
      <c r="A2588" s="71">
        <v>40907</v>
      </c>
      <c r="B2588" s="76">
        <f t="shared" si="93"/>
        <v>30</v>
      </c>
      <c r="C2588" s="73">
        <f t="shared" si="94"/>
        <v>100</v>
      </c>
    </row>
    <row r="2589" spans="1:7">
      <c r="A2589" s="71">
        <v>40908</v>
      </c>
      <c r="B2589" s="76">
        <f t="shared" si="93"/>
        <v>31</v>
      </c>
      <c r="C2589" s="73">
        <f t="shared" si="94"/>
        <v>100</v>
      </c>
    </row>
    <row r="2590" spans="1:7">
      <c r="A2590" s="71">
        <v>40909</v>
      </c>
      <c r="B2590" s="76">
        <f t="shared" si="93"/>
        <v>1</v>
      </c>
      <c r="C2590" s="73">
        <f t="shared" si="94"/>
        <v>100</v>
      </c>
    </row>
    <row r="2591" spans="1:7">
      <c r="A2591" s="71">
        <v>40910</v>
      </c>
      <c r="B2591" s="76">
        <f t="shared" si="93"/>
        <v>2</v>
      </c>
      <c r="C2591" s="73">
        <f t="shared" si="94"/>
        <v>100</v>
      </c>
    </row>
    <row r="2592" spans="1:7">
      <c r="A2592" s="71">
        <v>40911</v>
      </c>
      <c r="B2592" s="76">
        <f t="shared" ref="B2592:B2655" si="95">DAY(A2592)</f>
        <v>3</v>
      </c>
      <c r="C2592" s="73">
        <f t="shared" ref="C2592:C2655" si="96">+C2591*(1+D2592)</f>
        <v>100</v>
      </c>
    </row>
    <row r="2593" spans="1:3">
      <c r="A2593" s="71">
        <v>40912</v>
      </c>
      <c r="B2593" s="76">
        <f t="shared" si="95"/>
        <v>4</v>
      </c>
      <c r="C2593" s="73">
        <f t="shared" si="96"/>
        <v>100</v>
      </c>
    </row>
    <row r="2594" spans="1:3">
      <c r="A2594" s="71">
        <v>40913</v>
      </c>
      <c r="B2594" s="76">
        <f t="shared" si="95"/>
        <v>5</v>
      </c>
      <c r="C2594" s="73">
        <f t="shared" si="96"/>
        <v>100</v>
      </c>
    </row>
    <row r="2595" spans="1:3">
      <c r="A2595" s="71">
        <v>40914</v>
      </c>
      <c r="B2595" s="76">
        <f t="shared" si="95"/>
        <v>6</v>
      </c>
      <c r="C2595" s="73">
        <f t="shared" si="96"/>
        <v>100</v>
      </c>
    </row>
    <row r="2596" spans="1:3">
      <c r="A2596" s="71">
        <v>40915</v>
      </c>
      <c r="B2596" s="76">
        <f t="shared" si="95"/>
        <v>7</v>
      </c>
      <c r="C2596" s="73">
        <f t="shared" si="96"/>
        <v>100</v>
      </c>
    </row>
    <row r="2597" spans="1:3">
      <c r="A2597" s="71">
        <v>40916</v>
      </c>
      <c r="B2597" s="76">
        <f t="shared" si="95"/>
        <v>8</v>
      </c>
      <c r="C2597" s="73">
        <f t="shared" si="96"/>
        <v>100</v>
      </c>
    </row>
    <row r="2598" spans="1:3">
      <c r="A2598" s="71">
        <v>40917</v>
      </c>
      <c r="B2598" s="76">
        <f t="shared" si="95"/>
        <v>9</v>
      </c>
      <c r="C2598" s="73">
        <f t="shared" si="96"/>
        <v>100</v>
      </c>
    </row>
    <row r="2599" spans="1:3">
      <c r="A2599" s="71">
        <v>40918</v>
      </c>
      <c r="B2599" s="76">
        <f t="shared" si="95"/>
        <v>10</v>
      </c>
      <c r="C2599" s="73">
        <f t="shared" si="96"/>
        <v>100</v>
      </c>
    </row>
    <row r="2600" spans="1:3">
      <c r="A2600" s="71">
        <v>40919</v>
      </c>
      <c r="B2600" s="76">
        <f t="shared" si="95"/>
        <v>11</v>
      </c>
      <c r="C2600" s="73">
        <f t="shared" si="96"/>
        <v>100</v>
      </c>
    </row>
    <row r="2601" spans="1:3">
      <c r="A2601" s="71">
        <v>40920</v>
      </c>
      <c r="B2601" s="76">
        <f t="shared" si="95"/>
        <v>12</v>
      </c>
      <c r="C2601" s="73">
        <f t="shared" si="96"/>
        <v>100</v>
      </c>
    </row>
    <row r="2602" spans="1:3">
      <c r="A2602" s="71">
        <v>40921</v>
      </c>
      <c r="B2602" s="76">
        <f t="shared" si="95"/>
        <v>13</v>
      </c>
      <c r="C2602" s="73">
        <f t="shared" si="96"/>
        <v>100</v>
      </c>
    </row>
    <row r="2603" spans="1:3">
      <c r="A2603" s="71">
        <v>40922</v>
      </c>
      <c r="B2603" s="76">
        <f t="shared" si="95"/>
        <v>14</v>
      </c>
      <c r="C2603" s="73">
        <f t="shared" si="96"/>
        <v>100</v>
      </c>
    </row>
    <row r="2604" spans="1:3">
      <c r="A2604" s="71">
        <v>40923</v>
      </c>
      <c r="B2604" s="76">
        <f t="shared" si="95"/>
        <v>15</v>
      </c>
      <c r="C2604" s="73">
        <f t="shared" si="96"/>
        <v>100</v>
      </c>
    </row>
    <row r="2605" spans="1:3">
      <c r="A2605" s="71">
        <v>40924</v>
      </c>
      <c r="B2605" s="76">
        <f t="shared" si="95"/>
        <v>16</v>
      </c>
      <c r="C2605" s="73">
        <f t="shared" si="96"/>
        <v>100</v>
      </c>
    </row>
    <row r="2606" spans="1:3">
      <c r="A2606" s="71">
        <v>40925</v>
      </c>
      <c r="B2606" s="76">
        <f t="shared" si="95"/>
        <v>17</v>
      </c>
      <c r="C2606" s="73">
        <f t="shared" si="96"/>
        <v>100</v>
      </c>
    </row>
    <row r="2607" spans="1:3">
      <c r="A2607" s="71">
        <v>40926</v>
      </c>
      <c r="B2607" s="76">
        <f t="shared" si="95"/>
        <v>18</v>
      </c>
      <c r="C2607" s="73">
        <f t="shared" si="96"/>
        <v>100</v>
      </c>
    </row>
    <row r="2608" spans="1:3">
      <c r="A2608" s="71">
        <v>40927</v>
      </c>
      <c r="B2608" s="76">
        <f t="shared" si="95"/>
        <v>19</v>
      </c>
      <c r="C2608" s="73">
        <f t="shared" si="96"/>
        <v>100</v>
      </c>
    </row>
    <row r="2609" spans="1:6">
      <c r="A2609" s="71">
        <v>40928</v>
      </c>
      <c r="B2609" s="76">
        <f t="shared" si="95"/>
        <v>20</v>
      </c>
      <c r="C2609" s="73">
        <f t="shared" si="96"/>
        <v>100</v>
      </c>
    </row>
    <row r="2610" spans="1:6">
      <c r="A2610" s="71">
        <v>40929</v>
      </c>
      <c r="B2610" s="76">
        <f t="shared" si="95"/>
        <v>21</v>
      </c>
      <c r="C2610" s="73">
        <f t="shared" si="96"/>
        <v>100</v>
      </c>
    </row>
    <row r="2611" spans="1:6">
      <c r="A2611" s="71">
        <v>40930</v>
      </c>
      <c r="B2611" s="76">
        <f t="shared" si="95"/>
        <v>22</v>
      </c>
      <c r="C2611" s="73">
        <f t="shared" si="96"/>
        <v>100</v>
      </c>
    </row>
    <row r="2612" spans="1:6">
      <c r="A2612" s="71">
        <v>40931</v>
      </c>
      <c r="B2612" s="76">
        <f t="shared" si="95"/>
        <v>23</v>
      </c>
      <c r="C2612" s="73">
        <f t="shared" si="96"/>
        <v>100</v>
      </c>
    </row>
    <row r="2613" spans="1:6">
      <c r="A2613" s="71">
        <v>40932</v>
      </c>
      <c r="B2613" s="76">
        <f t="shared" si="95"/>
        <v>24</v>
      </c>
      <c r="C2613" s="73">
        <f t="shared" si="96"/>
        <v>100</v>
      </c>
    </row>
    <row r="2614" spans="1:6">
      <c r="A2614" s="71">
        <v>40933</v>
      </c>
      <c r="B2614" s="76">
        <f t="shared" si="95"/>
        <v>25</v>
      </c>
      <c r="C2614" s="73">
        <f t="shared" si="96"/>
        <v>100</v>
      </c>
    </row>
    <row r="2615" spans="1:6">
      <c r="A2615" s="71">
        <v>40934</v>
      </c>
      <c r="B2615" s="76">
        <f t="shared" si="95"/>
        <v>26</v>
      </c>
      <c r="C2615" s="73">
        <f t="shared" si="96"/>
        <v>100</v>
      </c>
    </row>
    <row r="2616" spans="1:6">
      <c r="A2616" s="71">
        <v>40935</v>
      </c>
      <c r="B2616" s="76">
        <f t="shared" si="95"/>
        <v>27</v>
      </c>
      <c r="C2616" s="73">
        <f t="shared" si="96"/>
        <v>100</v>
      </c>
      <c r="F2616" s="98">
        <f>AVERAGE(C2587:C2616)/AVERAGE(C2555:C2586)-1</f>
        <v>0</v>
      </c>
    </row>
    <row r="2617" spans="1:6">
      <c r="A2617" s="71">
        <v>40936</v>
      </c>
      <c r="B2617" s="76">
        <f t="shared" si="95"/>
        <v>28</v>
      </c>
      <c r="C2617" s="73">
        <f t="shared" si="96"/>
        <v>100</v>
      </c>
      <c r="F2617" s="98"/>
    </row>
    <row r="2618" spans="1:6">
      <c r="A2618" s="71">
        <v>40937</v>
      </c>
      <c r="B2618" s="76">
        <f t="shared" si="95"/>
        <v>29</v>
      </c>
      <c r="C2618" s="73">
        <f t="shared" si="96"/>
        <v>100</v>
      </c>
    </row>
    <row r="2619" spans="1:6">
      <c r="A2619" s="71">
        <v>40938</v>
      </c>
      <c r="B2619" s="76">
        <f t="shared" si="95"/>
        <v>30</v>
      </c>
      <c r="C2619" s="73">
        <f t="shared" si="96"/>
        <v>100</v>
      </c>
    </row>
    <row r="2620" spans="1:6">
      <c r="A2620" s="71">
        <v>40939</v>
      </c>
      <c r="B2620" s="76">
        <f t="shared" si="95"/>
        <v>31</v>
      </c>
      <c r="C2620" s="73">
        <f t="shared" si="96"/>
        <v>100</v>
      </c>
    </row>
    <row r="2621" spans="1:6">
      <c r="A2621" s="71">
        <v>40940</v>
      </c>
      <c r="B2621" s="76">
        <f t="shared" si="95"/>
        <v>1</v>
      </c>
      <c r="C2621" s="73">
        <f t="shared" si="96"/>
        <v>100</v>
      </c>
    </row>
    <row r="2622" spans="1:6">
      <c r="A2622" s="71">
        <v>40941</v>
      </c>
      <c r="B2622" s="76">
        <f t="shared" si="95"/>
        <v>2</v>
      </c>
      <c r="C2622" s="73">
        <f t="shared" si="96"/>
        <v>100</v>
      </c>
    </row>
    <row r="2623" spans="1:6">
      <c r="A2623" s="71">
        <v>40942</v>
      </c>
      <c r="B2623" s="76">
        <f t="shared" si="95"/>
        <v>3</v>
      </c>
      <c r="C2623" s="73">
        <f t="shared" si="96"/>
        <v>100</v>
      </c>
    </row>
    <row r="2624" spans="1:6">
      <c r="A2624" s="71">
        <v>40943</v>
      </c>
      <c r="B2624" s="76">
        <f t="shared" si="95"/>
        <v>4</v>
      </c>
      <c r="C2624" s="73">
        <f t="shared" si="96"/>
        <v>100</v>
      </c>
    </row>
    <row r="2625" spans="1:6">
      <c r="A2625" s="71">
        <v>40944</v>
      </c>
      <c r="B2625" s="76">
        <f t="shared" si="95"/>
        <v>5</v>
      </c>
      <c r="C2625" s="73">
        <f t="shared" si="96"/>
        <v>100</v>
      </c>
    </row>
    <row r="2626" spans="1:6">
      <c r="A2626" s="71">
        <v>40945</v>
      </c>
      <c r="B2626" s="76">
        <f t="shared" si="95"/>
        <v>6</v>
      </c>
      <c r="C2626" s="73">
        <f t="shared" si="96"/>
        <v>100</v>
      </c>
    </row>
    <row r="2627" spans="1:6">
      <c r="A2627" s="71">
        <v>40946</v>
      </c>
      <c r="B2627" s="76">
        <f t="shared" si="95"/>
        <v>7</v>
      </c>
      <c r="C2627" s="73">
        <f t="shared" si="96"/>
        <v>100</v>
      </c>
    </row>
    <row r="2628" spans="1:6">
      <c r="A2628" s="71">
        <v>40947</v>
      </c>
      <c r="B2628" s="76">
        <f t="shared" si="95"/>
        <v>8</v>
      </c>
      <c r="C2628" s="73">
        <f t="shared" si="96"/>
        <v>100</v>
      </c>
    </row>
    <row r="2629" spans="1:6">
      <c r="A2629" s="71">
        <v>40948</v>
      </c>
      <c r="B2629" s="76">
        <f t="shared" si="95"/>
        <v>9</v>
      </c>
      <c r="C2629" s="73">
        <f t="shared" si="96"/>
        <v>100</v>
      </c>
    </row>
    <row r="2630" spans="1:6">
      <c r="A2630" s="71">
        <v>40949</v>
      </c>
      <c r="B2630" s="76">
        <f t="shared" si="95"/>
        <v>10</v>
      </c>
      <c r="C2630" s="73">
        <f t="shared" si="96"/>
        <v>100</v>
      </c>
      <c r="F2630" s="98">
        <f>AVERAGE(C2602:C2630)/AVERAGE(C2569:C2601)-1</f>
        <v>0</v>
      </c>
    </row>
    <row r="2631" spans="1:6">
      <c r="A2631" s="71">
        <v>40950</v>
      </c>
      <c r="B2631" s="76">
        <f t="shared" si="95"/>
        <v>11</v>
      </c>
      <c r="C2631" s="73">
        <f t="shared" si="96"/>
        <v>100</v>
      </c>
    </row>
    <row r="2632" spans="1:6">
      <c r="A2632" s="71">
        <v>40951</v>
      </c>
      <c r="B2632" s="76">
        <f t="shared" si="95"/>
        <v>12</v>
      </c>
      <c r="C2632" s="73">
        <f t="shared" si="96"/>
        <v>100</v>
      </c>
    </row>
    <row r="2633" spans="1:6">
      <c r="A2633" s="71">
        <v>40952</v>
      </c>
      <c r="B2633" s="76">
        <f t="shared" si="95"/>
        <v>13</v>
      </c>
      <c r="C2633" s="73">
        <f t="shared" si="96"/>
        <v>100</v>
      </c>
    </row>
    <row r="2634" spans="1:6">
      <c r="A2634" s="71">
        <v>40953</v>
      </c>
      <c r="B2634" s="76">
        <f t="shared" si="95"/>
        <v>14</v>
      </c>
      <c r="C2634" s="73">
        <f t="shared" si="96"/>
        <v>100</v>
      </c>
    </row>
    <row r="2635" spans="1:6">
      <c r="A2635" s="71">
        <v>40954</v>
      </c>
      <c r="B2635" s="76">
        <f t="shared" si="95"/>
        <v>15</v>
      </c>
      <c r="C2635" s="73">
        <f t="shared" si="96"/>
        <v>100</v>
      </c>
    </row>
    <row r="2636" spans="1:6">
      <c r="A2636" s="71">
        <v>40955</v>
      </c>
      <c r="B2636" s="76">
        <f t="shared" si="95"/>
        <v>16</v>
      </c>
      <c r="C2636" s="73">
        <f t="shared" si="96"/>
        <v>100</v>
      </c>
    </row>
    <row r="2637" spans="1:6">
      <c r="A2637" s="71">
        <v>40956</v>
      </c>
      <c r="B2637" s="76">
        <f t="shared" si="95"/>
        <v>17</v>
      </c>
      <c r="C2637" s="73">
        <f t="shared" si="96"/>
        <v>100</v>
      </c>
    </row>
    <row r="2638" spans="1:6">
      <c r="A2638" s="71">
        <v>40957</v>
      </c>
      <c r="B2638" s="76">
        <f t="shared" si="95"/>
        <v>18</v>
      </c>
      <c r="C2638" s="73">
        <f t="shared" si="96"/>
        <v>100</v>
      </c>
    </row>
    <row r="2639" spans="1:6">
      <c r="A2639" s="71">
        <v>40958</v>
      </c>
      <c r="B2639" s="76">
        <f t="shared" si="95"/>
        <v>19</v>
      </c>
      <c r="C2639" s="73">
        <f t="shared" si="96"/>
        <v>100</v>
      </c>
    </row>
    <row r="2640" spans="1:6">
      <c r="A2640" s="71">
        <v>40959</v>
      </c>
      <c r="B2640" s="76">
        <f t="shared" si="95"/>
        <v>20</v>
      </c>
      <c r="C2640" s="73">
        <f t="shared" si="96"/>
        <v>100</v>
      </c>
    </row>
    <row r="2641" spans="1:6">
      <c r="A2641" s="71">
        <v>40960</v>
      </c>
      <c r="B2641" s="76">
        <f t="shared" si="95"/>
        <v>21</v>
      </c>
      <c r="C2641" s="73">
        <f t="shared" si="96"/>
        <v>100</v>
      </c>
    </row>
    <row r="2642" spans="1:6">
      <c r="A2642" s="71">
        <v>40961</v>
      </c>
      <c r="B2642" s="76">
        <f t="shared" si="95"/>
        <v>22</v>
      </c>
      <c r="C2642" s="73">
        <f t="shared" si="96"/>
        <v>100</v>
      </c>
    </row>
    <row r="2643" spans="1:6">
      <c r="A2643" s="71">
        <v>40962</v>
      </c>
      <c r="B2643" s="76">
        <f t="shared" si="95"/>
        <v>23</v>
      </c>
      <c r="C2643" s="73">
        <f t="shared" si="96"/>
        <v>100</v>
      </c>
    </row>
    <row r="2644" spans="1:6">
      <c r="A2644" s="71">
        <v>40963</v>
      </c>
      <c r="B2644" s="76">
        <f t="shared" si="95"/>
        <v>24</v>
      </c>
      <c r="C2644" s="73">
        <f t="shared" si="96"/>
        <v>100</v>
      </c>
    </row>
    <row r="2645" spans="1:6">
      <c r="A2645" s="71">
        <v>40964</v>
      </c>
      <c r="B2645" s="76">
        <f t="shared" si="95"/>
        <v>25</v>
      </c>
      <c r="C2645" s="73">
        <f t="shared" si="96"/>
        <v>100</v>
      </c>
    </row>
    <row r="2646" spans="1:6">
      <c r="A2646" s="71">
        <v>40965</v>
      </c>
      <c r="B2646" s="76">
        <f t="shared" si="95"/>
        <v>26</v>
      </c>
      <c r="C2646" s="73">
        <f t="shared" si="96"/>
        <v>100</v>
      </c>
    </row>
    <row r="2647" spans="1:6">
      <c r="A2647" s="71">
        <v>40966</v>
      </c>
      <c r="B2647" s="76">
        <f t="shared" si="95"/>
        <v>27</v>
      </c>
      <c r="C2647" s="73">
        <f t="shared" si="96"/>
        <v>100</v>
      </c>
    </row>
    <row r="2648" spans="1:6">
      <c r="A2648" s="71">
        <v>40967</v>
      </c>
      <c r="B2648" s="76">
        <f t="shared" si="95"/>
        <v>28</v>
      </c>
      <c r="C2648" s="73">
        <f t="shared" si="96"/>
        <v>100</v>
      </c>
    </row>
    <row r="2649" spans="1:6">
      <c r="A2649" s="71">
        <v>40968</v>
      </c>
      <c r="B2649" s="76">
        <f t="shared" si="95"/>
        <v>29</v>
      </c>
      <c r="C2649" s="73">
        <f t="shared" si="96"/>
        <v>100</v>
      </c>
      <c r="F2649" s="98">
        <f>AVERAGE(C2620:C2649)/AVERAGE(C2588:C2619)-1</f>
        <v>0</v>
      </c>
    </row>
    <row r="2650" spans="1:6">
      <c r="A2650" s="71">
        <v>40969</v>
      </c>
      <c r="B2650" s="76">
        <f t="shared" si="95"/>
        <v>1</v>
      </c>
      <c r="C2650" s="73">
        <f t="shared" si="96"/>
        <v>100</v>
      </c>
    </row>
    <row r="2651" spans="1:6">
      <c r="A2651" s="71">
        <v>40970</v>
      </c>
      <c r="B2651" s="76">
        <f t="shared" si="95"/>
        <v>2</v>
      </c>
      <c r="C2651" s="73">
        <f t="shared" si="96"/>
        <v>100</v>
      </c>
    </row>
    <row r="2652" spans="1:6">
      <c r="A2652" s="71">
        <v>40971</v>
      </c>
      <c r="B2652" s="76">
        <f t="shared" si="95"/>
        <v>3</v>
      </c>
      <c r="C2652" s="73">
        <f t="shared" si="96"/>
        <v>100</v>
      </c>
    </row>
    <row r="2653" spans="1:6">
      <c r="A2653" s="71">
        <v>40972</v>
      </c>
      <c r="B2653" s="76">
        <f t="shared" si="95"/>
        <v>4</v>
      </c>
      <c r="C2653" s="73">
        <f t="shared" si="96"/>
        <v>100</v>
      </c>
    </row>
    <row r="2654" spans="1:6">
      <c r="A2654" s="71">
        <v>40973</v>
      </c>
      <c r="B2654" s="76">
        <f t="shared" si="95"/>
        <v>5</v>
      </c>
      <c r="C2654" s="73">
        <f t="shared" si="96"/>
        <v>100</v>
      </c>
    </row>
    <row r="2655" spans="1:6">
      <c r="A2655" s="71">
        <v>40974</v>
      </c>
      <c r="B2655" s="76">
        <f t="shared" si="95"/>
        <v>6</v>
      </c>
      <c r="C2655" s="73">
        <f t="shared" si="96"/>
        <v>100</v>
      </c>
    </row>
    <row r="2656" spans="1:6">
      <c r="A2656" s="71">
        <v>40975</v>
      </c>
      <c r="B2656" s="76">
        <f>DAY(A2656)</f>
        <v>7</v>
      </c>
      <c r="C2656" s="73">
        <f>+C2655*(1+D2656)</f>
        <v>100</v>
      </c>
    </row>
    <row r="2657" spans="1:6">
      <c r="A2657" s="71">
        <v>40976</v>
      </c>
      <c r="B2657" s="76">
        <f>DAY(A2657)</f>
        <v>8</v>
      </c>
      <c r="C2657" s="73">
        <f>+C2656*(1+D2657)</f>
        <v>100</v>
      </c>
    </row>
    <row r="2658" spans="1:6">
      <c r="A2658" s="71">
        <v>40977</v>
      </c>
      <c r="B2658" s="76">
        <f>DAY(A2658)</f>
        <v>9</v>
      </c>
      <c r="C2658" s="73">
        <f>+C2657*(1+D2658)</f>
        <v>100</v>
      </c>
    </row>
    <row r="2659" spans="1:6">
      <c r="A2659" s="71">
        <v>40978</v>
      </c>
      <c r="B2659" s="76">
        <f t="shared" ref="B2659:B2722" si="97">DAY(A2659)</f>
        <v>10</v>
      </c>
      <c r="C2659" s="73">
        <f t="shared" ref="C2659:C2722" si="98">+C2658*(1+D2659)</f>
        <v>100</v>
      </c>
    </row>
    <row r="2660" spans="1:6">
      <c r="A2660" s="71">
        <v>40979</v>
      </c>
      <c r="B2660" s="76">
        <f t="shared" si="97"/>
        <v>11</v>
      </c>
      <c r="C2660" s="73">
        <f t="shared" si="98"/>
        <v>100</v>
      </c>
    </row>
    <row r="2661" spans="1:6">
      <c r="A2661" s="71">
        <v>40980</v>
      </c>
      <c r="B2661" s="76">
        <f t="shared" si="97"/>
        <v>12</v>
      </c>
      <c r="C2661" s="73">
        <f t="shared" si="98"/>
        <v>100</v>
      </c>
    </row>
    <row r="2662" spans="1:6">
      <c r="A2662" s="71">
        <v>40981</v>
      </c>
      <c r="B2662" s="76">
        <f t="shared" si="97"/>
        <v>13</v>
      </c>
      <c r="C2662" s="73">
        <f t="shared" si="98"/>
        <v>100</v>
      </c>
    </row>
    <row r="2663" spans="1:6">
      <c r="A2663" s="71">
        <v>40982</v>
      </c>
      <c r="B2663" s="76">
        <f t="shared" si="97"/>
        <v>14</v>
      </c>
      <c r="C2663" s="73">
        <f t="shared" si="98"/>
        <v>100</v>
      </c>
      <c r="F2663" s="98">
        <f>AVERAGE(C2636:C2663)/AVERAGE(C2603:C2635)-1</f>
        <v>0</v>
      </c>
    </row>
    <row r="2664" spans="1:6">
      <c r="A2664" s="71">
        <v>40983</v>
      </c>
      <c r="B2664" s="76">
        <f t="shared" si="97"/>
        <v>15</v>
      </c>
      <c r="C2664" s="73">
        <f t="shared" si="98"/>
        <v>100</v>
      </c>
    </row>
    <row r="2665" spans="1:6">
      <c r="A2665" s="71">
        <v>40984</v>
      </c>
      <c r="B2665" s="76">
        <f t="shared" si="97"/>
        <v>16</v>
      </c>
      <c r="C2665" s="73">
        <f t="shared" si="98"/>
        <v>100</v>
      </c>
    </row>
    <row r="2666" spans="1:6">
      <c r="A2666" s="71">
        <v>40985</v>
      </c>
      <c r="B2666" s="76">
        <f t="shared" si="97"/>
        <v>17</v>
      </c>
      <c r="C2666" s="73">
        <f t="shared" si="98"/>
        <v>100</v>
      </c>
    </row>
    <row r="2667" spans="1:6">
      <c r="A2667" s="71">
        <v>40986</v>
      </c>
      <c r="B2667" s="76">
        <f t="shared" si="97"/>
        <v>18</v>
      </c>
      <c r="C2667" s="73">
        <f t="shared" si="98"/>
        <v>100</v>
      </c>
    </row>
    <row r="2668" spans="1:6">
      <c r="A2668" s="71">
        <v>40987</v>
      </c>
      <c r="B2668" s="76">
        <f t="shared" si="97"/>
        <v>19</v>
      </c>
      <c r="C2668" s="73">
        <f t="shared" si="98"/>
        <v>100</v>
      </c>
    </row>
    <row r="2669" spans="1:6">
      <c r="A2669" s="71">
        <v>40988</v>
      </c>
      <c r="B2669" s="76">
        <f t="shared" si="97"/>
        <v>20</v>
      </c>
      <c r="C2669" s="73">
        <f t="shared" si="98"/>
        <v>100</v>
      </c>
    </row>
    <row r="2670" spans="1:6">
      <c r="A2670" s="71">
        <v>40989</v>
      </c>
      <c r="B2670" s="76">
        <f t="shared" si="97"/>
        <v>21</v>
      </c>
      <c r="C2670" s="73">
        <f t="shared" si="98"/>
        <v>100</v>
      </c>
    </row>
    <row r="2671" spans="1:6">
      <c r="A2671" s="71">
        <v>40990</v>
      </c>
      <c r="B2671" s="76">
        <f t="shared" si="97"/>
        <v>22</v>
      </c>
      <c r="C2671" s="73">
        <f t="shared" si="98"/>
        <v>100</v>
      </c>
    </row>
    <row r="2672" spans="1:6">
      <c r="A2672" s="71">
        <v>40991</v>
      </c>
      <c r="B2672" s="76">
        <f t="shared" si="97"/>
        <v>23</v>
      </c>
      <c r="C2672" s="73">
        <f t="shared" si="98"/>
        <v>100</v>
      </c>
    </row>
    <row r="2673" spans="1:8">
      <c r="A2673" s="71">
        <v>40992</v>
      </c>
      <c r="B2673" s="76">
        <f t="shared" si="97"/>
        <v>24</v>
      </c>
      <c r="C2673" s="73">
        <f t="shared" si="98"/>
        <v>100</v>
      </c>
    </row>
    <row r="2674" spans="1:8">
      <c r="A2674" s="71">
        <v>40993</v>
      </c>
      <c r="B2674" s="76">
        <f t="shared" si="97"/>
        <v>25</v>
      </c>
      <c r="C2674" s="73">
        <f t="shared" si="98"/>
        <v>100</v>
      </c>
    </row>
    <row r="2675" spans="1:8">
      <c r="A2675" s="71">
        <v>40994</v>
      </c>
      <c r="B2675" s="76">
        <f t="shared" si="97"/>
        <v>26</v>
      </c>
      <c r="C2675" s="73">
        <f t="shared" si="98"/>
        <v>100</v>
      </c>
    </row>
    <row r="2676" spans="1:8">
      <c r="A2676" s="71">
        <v>40995</v>
      </c>
      <c r="B2676" s="76">
        <f t="shared" si="97"/>
        <v>27</v>
      </c>
      <c r="C2676" s="73">
        <f t="shared" si="98"/>
        <v>100</v>
      </c>
    </row>
    <row r="2677" spans="1:8">
      <c r="A2677" s="71">
        <v>40996</v>
      </c>
      <c r="B2677" s="76">
        <f t="shared" si="97"/>
        <v>28</v>
      </c>
      <c r="C2677" s="73">
        <f t="shared" si="98"/>
        <v>100</v>
      </c>
      <c r="F2677" s="98">
        <f>AVERAGE(C2650:C2677)/AVERAGE(C2617:C2649)-1</f>
        <v>0</v>
      </c>
      <c r="H2677" s="78"/>
    </row>
    <row r="2678" spans="1:8">
      <c r="A2678" s="71">
        <v>40997</v>
      </c>
      <c r="B2678" s="76">
        <f t="shared" si="97"/>
        <v>29</v>
      </c>
      <c r="C2678" s="73">
        <f t="shared" si="98"/>
        <v>100</v>
      </c>
      <c r="F2678" s="99"/>
      <c r="H2678" s="100"/>
    </row>
    <row r="2679" spans="1:8">
      <c r="A2679" s="71">
        <v>40998</v>
      </c>
      <c r="B2679" s="76">
        <f t="shared" si="97"/>
        <v>30</v>
      </c>
      <c r="C2679" s="73">
        <f t="shared" si="98"/>
        <v>100</v>
      </c>
    </row>
    <row r="2680" spans="1:8">
      <c r="A2680" s="71">
        <v>40999</v>
      </c>
      <c r="B2680" s="76">
        <f t="shared" si="97"/>
        <v>31</v>
      </c>
      <c r="C2680" s="73">
        <f t="shared" si="98"/>
        <v>100</v>
      </c>
    </row>
    <row r="2681" spans="1:8">
      <c r="A2681" s="71">
        <v>41000</v>
      </c>
      <c r="B2681" s="76">
        <f t="shared" si="97"/>
        <v>1</v>
      </c>
      <c r="C2681" s="73">
        <f t="shared" si="98"/>
        <v>100</v>
      </c>
      <c r="D2681" s="101"/>
    </row>
    <row r="2682" spans="1:8">
      <c r="A2682" s="71">
        <v>41001</v>
      </c>
      <c r="B2682" s="76">
        <f t="shared" si="97"/>
        <v>2</v>
      </c>
      <c r="C2682" s="73">
        <f t="shared" si="98"/>
        <v>100</v>
      </c>
    </row>
    <row r="2683" spans="1:8">
      <c r="A2683" s="71">
        <v>41002</v>
      </c>
      <c r="B2683" s="76">
        <f t="shared" si="97"/>
        <v>3</v>
      </c>
      <c r="C2683" s="73">
        <f t="shared" si="98"/>
        <v>100</v>
      </c>
    </row>
    <row r="2684" spans="1:8">
      <c r="A2684" s="71">
        <v>41003</v>
      </c>
      <c r="B2684" s="76">
        <f t="shared" si="97"/>
        <v>4</v>
      </c>
      <c r="C2684" s="73">
        <f t="shared" si="98"/>
        <v>100</v>
      </c>
    </row>
    <row r="2685" spans="1:8">
      <c r="A2685" s="71">
        <v>41004</v>
      </c>
      <c r="B2685" s="76">
        <f t="shared" si="97"/>
        <v>5</v>
      </c>
      <c r="C2685" s="73">
        <f t="shared" si="98"/>
        <v>100</v>
      </c>
    </row>
    <row r="2686" spans="1:8">
      <c r="A2686" s="71">
        <v>41005</v>
      </c>
      <c r="B2686" s="76">
        <f t="shared" si="97"/>
        <v>6</v>
      </c>
      <c r="C2686" s="73">
        <f t="shared" si="98"/>
        <v>100</v>
      </c>
      <c r="D2686" s="97"/>
    </row>
    <row r="2687" spans="1:8">
      <c r="A2687" s="71">
        <v>41006</v>
      </c>
      <c r="B2687" s="76">
        <f t="shared" si="97"/>
        <v>7</v>
      </c>
      <c r="C2687" s="73">
        <f t="shared" si="98"/>
        <v>100</v>
      </c>
    </row>
    <row r="2688" spans="1:8">
      <c r="A2688" s="71">
        <v>41007</v>
      </c>
      <c r="B2688" s="76">
        <f t="shared" si="97"/>
        <v>8</v>
      </c>
      <c r="C2688" s="73">
        <f t="shared" si="98"/>
        <v>100</v>
      </c>
    </row>
    <row r="2689" spans="1:15">
      <c r="A2689" s="71">
        <v>41008</v>
      </c>
      <c r="B2689" s="76">
        <f t="shared" si="97"/>
        <v>9</v>
      </c>
      <c r="C2689" s="73">
        <f t="shared" si="98"/>
        <v>100</v>
      </c>
    </row>
    <row r="2690" spans="1:15">
      <c r="A2690" s="71">
        <v>41009</v>
      </c>
      <c r="B2690" s="76">
        <f t="shared" si="97"/>
        <v>10</v>
      </c>
      <c r="C2690" s="73">
        <f t="shared" si="98"/>
        <v>100</v>
      </c>
    </row>
    <row r="2691" spans="1:15">
      <c r="A2691" s="71">
        <v>41010</v>
      </c>
      <c r="B2691" s="76">
        <f t="shared" si="97"/>
        <v>11</v>
      </c>
      <c r="C2691" s="73">
        <f t="shared" si="98"/>
        <v>100</v>
      </c>
    </row>
    <row r="2692" spans="1:15">
      <c r="A2692" s="71">
        <v>41011</v>
      </c>
      <c r="B2692" s="76">
        <f t="shared" si="97"/>
        <v>12</v>
      </c>
      <c r="C2692" s="73">
        <f t="shared" si="98"/>
        <v>100</v>
      </c>
    </row>
    <row r="2693" spans="1:15">
      <c r="A2693" s="71">
        <v>41012</v>
      </c>
      <c r="B2693" s="76">
        <f t="shared" si="97"/>
        <v>13</v>
      </c>
      <c r="C2693" s="73">
        <f t="shared" si="98"/>
        <v>100</v>
      </c>
      <c r="F2693" s="98">
        <f>AVERAGE(C2664:C2693)/AVERAGE(C2636:C2663)-1</f>
        <v>0</v>
      </c>
      <c r="G2693" s="67">
        <f>(C2693-(C2667*(1+F2693)))/100</f>
        <v>0</v>
      </c>
    </row>
    <row r="2694" spans="1:15">
      <c r="A2694" s="71">
        <v>41013</v>
      </c>
      <c r="B2694" s="76">
        <f t="shared" si="97"/>
        <v>14</v>
      </c>
      <c r="C2694" s="73">
        <f t="shared" si="98"/>
        <v>100</v>
      </c>
    </row>
    <row r="2695" spans="1:15">
      <c r="A2695" s="71">
        <v>41014</v>
      </c>
      <c r="B2695" s="76">
        <f t="shared" si="97"/>
        <v>15</v>
      </c>
      <c r="C2695" s="73">
        <f t="shared" si="98"/>
        <v>100</v>
      </c>
    </row>
    <row r="2696" spans="1:15">
      <c r="A2696" s="71">
        <v>41015</v>
      </c>
      <c r="B2696" s="76">
        <f t="shared" si="97"/>
        <v>16</v>
      </c>
      <c r="C2696" s="73">
        <f t="shared" si="98"/>
        <v>100</v>
      </c>
    </row>
    <row r="2697" spans="1:15">
      <c r="A2697" s="71">
        <v>41016</v>
      </c>
      <c r="B2697" s="76">
        <f t="shared" si="97"/>
        <v>17</v>
      </c>
      <c r="C2697" s="73">
        <f t="shared" si="98"/>
        <v>100</v>
      </c>
    </row>
    <row r="2698" spans="1:15">
      <c r="A2698" s="71">
        <v>41017</v>
      </c>
      <c r="B2698" s="76">
        <f t="shared" si="97"/>
        <v>18</v>
      </c>
      <c r="C2698" s="73">
        <f t="shared" si="98"/>
        <v>100</v>
      </c>
    </row>
    <row r="2699" spans="1:15">
      <c r="A2699" s="71">
        <v>41018</v>
      </c>
      <c r="B2699" s="76">
        <f t="shared" si="97"/>
        <v>19</v>
      </c>
      <c r="C2699" s="73">
        <f t="shared" si="98"/>
        <v>100</v>
      </c>
    </row>
    <row r="2700" spans="1:15">
      <c r="A2700" s="71">
        <v>41019</v>
      </c>
      <c r="B2700" s="76">
        <f t="shared" si="97"/>
        <v>20</v>
      </c>
      <c r="C2700" s="73">
        <f t="shared" si="98"/>
        <v>100</v>
      </c>
    </row>
    <row r="2701" spans="1:15">
      <c r="A2701" s="71">
        <v>41020</v>
      </c>
      <c r="B2701" s="76">
        <f t="shared" si="97"/>
        <v>21</v>
      </c>
      <c r="C2701" s="73">
        <f t="shared" si="98"/>
        <v>100</v>
      </c>
    </row>
    <row r="2702" spans="1:15">
      <c r="A2702" s="71">
        <v>41021</v>
      </c>
      <c r="B2702" s="76">
        <f t="shared" si="97"/>
        <v>22</v>
      </c>
      <c r="C2702" s="73">
        <f t="shared" si="98"/>
        <v>100</v>
      </c>
    </row>
    <row r="2703" spans="1:15">
      <c r="A2703" s="71">
        <v>41022</v>
      </c>
      <c r="B2703" s="76">
        <f t="shared" si="97"/>
        <v>23</v>
      </c>
      <c r="C2703" s="73">
        <f t="shared" si="98"/>
        <v>100</v>
      </c>
    </row>
    <row r="2704" spans="1:15">
      <c r="A2704" s="71">
        <v>41023</v>
      </c>
      <c r="B2704" s="76">
        <f t="shared" si="97"/>
        <v>24</v>
      </c>
      <c r="C2704" s="73">
        <f t="shared" si="98"/>
        <v>100</v>
      </c>
      <c r="O2704" s="66">
        <v>-8.33</v>
      </c>
    </row>
    <row r="2705" spans="1:15">
      <c r="A2705" s="71">
        <v>41024</v>
      </c>
      <c r="B2705" s="76">
        <f t="shared" si="97"/>
        <v>25</v>
      </c>
      <c r="C2705" s="73">
        <f t="shared" si="98"/>
        <v>100</v>
      </c>
      <c r="M2705" s="67">
        <f>4.3/4.6-1</f>
        <v>-6.5217391304347783E-2</v>
      </c>
      <c r="O2705" s="66">
        <v>-4.76</v>
      </c>
    </row>
    <row r="2706" spans="1:15">
      <c r="A2706" s="71">
        <v>41025</v>
      </c>
      <c r="B2706" s="76">
        <f t="shared" si="97"/>
        <v>26</v>
      </c>
      <c r="C2706" s="73">
        <f t="shared" si="98"/>
        <v>100</v>
      </c>
      <c r="O2706" s="66">
        <v>-5</v>
      </c>
    </row>
    <row r="2707" spans="1:15">
      <c r="A2707" s="71">
        <v>41026</v>
      </c>
      <c r="B2707" s="76">
        <f t="shared" si="97"/>
        <v>27</v>
      </c>
      <c r="C2707" s="73">
        <f t="shared" si="98"/>
        <v>100</v>
      </c>
      <c r="F2707" s="98">
        <f>AVERAGE(C2678:C2707)/AVERAGE(C2650:C2677)-1</f>
        <v>0</v>
      </c>
      <c r="G2707" s="67">
        <f>(C2707-(C2681*(1+F2707)))/100</f>
        <v>0</v>
      </c>
      <c r="O2707" s="66">
        <v>-12</v>
      </c>
    </row>
    <row r="2708" spans="1:15">
      <c r="A2708" s="71">
        <v>41027</v>
      </c>
      <c r="B2708" s="76">
        <f t="shared" si="97"/>
        <v>28</v>
      </c>
      <c r="C2708" s="73">
        <f t="shared" si="98"/>
        <v>100</v>
      </c>
      <c r="O2708" s="66">
        <v>-6.52</v>
      </c>
    </row>
    <row r="2709" spans="1:15">
      <c r="A2709" s="71">
        <v>41028</v>
      </c>
      <c r="B2709" s="76">
        <f t="shared" si="97"/>
        <v>29</v>
      </c>
      <c r="C2709" s="73">
        <f t="shared" si="98"/>
        <v>100</v>
      </c>
    </row>
    <row r="2710" spans="1:15">
      <c r="A2710" s="71">
        <v>41029</v>
      </c>
      <c r="B2710" s="76">
        <f t="shared" si="97"/>
        <v>30</v>
      </c>
      <c r="C2710" s="73">
        <f t="shared" si="98"/>
        <v>100</v>
      </c>
    </row>
    <row r="2711" spans="1:15">
      <c r="A2711" s="71">
        <v>41030</v>
      </c>
      <c r="B2711" s="76">
        <f t="shared" si="97"/>
        <v>1</v>
      </c>
      <c r="C2711" s="73">
        <f t="shared" si="98"/>
        <v>100</v>
      </c>
      <c r="D2711" s="97"/>
    </row>
    <row r="2712" spans="1:15">
      <c r="A2712" s="71">
        <v>41031</v>
      </c>
      <c r="B2712" s="76">
        <f t="shared" si="97"/>
        <v>2</v>
      </c>
      <c r="C2712" s="73">
        <f t="shared" si="98"/>
        <v>100</v>
      </c>
    </row>
    <row r="2713" spans="1:15">
      <c r="A2713" s="71">
        <v>41032</v>
      </c>
      <c r="B2713" s="76">
        <f t="shared" si="97"/>
        <v>3</v>
      </c>
      <c r="C2713" s="73">
        <f t="shared" si="98"/>
        <v>100</v>
      </c>
    </row>
    <row r="2714" spans="1:15">
      <c r="A2714" s="71">
        <v>41033</v>
      </c>
      <c r="B2714" s="76">
        <f t="shared" si="97"/>
        <v>4</v>
      </c>
      <c r="C2714" s="73">
        <f t="shared" si="98"/>
        <v>100</v>
      </c>
    </row>
    <row r="2715" spans="1:15">
      <c r="A2715" s="71">
        <v>41034</v>
      </c>
      <c r="B2715" s="76">
        <f t="shared" si="97"/>
        <v>5</v>
      </c>
      <c r="C2715" s="73">
        <f t="shared" si="98"/>
        <v>100</v>
      </c>
    </row>
    <row r="2716" spans="1:15">
      <c r="A2716" s="71">
        <v>41035</v>
      </c>
      <c r="B2716" s="76">
        <f t="shared" si="97"/>
        <v>6</v>
      </c>
      <c r="C2716" s="73">
        <f t="shared" si="98"/>
        <v>100</v>
      </c>
    </row>
    <row r="2717" spans="1:15">
      <c r="A2717" s="71">
        <v>41036</v>
      </c>
      <c r="B2717" s="76">
        <f t="shared" si="97"/>
        <v>7</v>
      </c>
      <c r="C2717" s="73">
        <f t="shared" si="98"/>
        <v>100</v>
      </c>
      <c r="D2717" s="97"/>
    </row>
    <row r="2718" spans="1:15">
      <c r="A2718" s="71">
        <v>41037</v>
      </c>
      <c r="B2718" s="76">
        <f t="shared" si="97"/>
        <v>8</v>
      </c>
      <c r="C2718" s="73">
        <f t="shared" si="98"/>
        <v>100</v>
      </c>
    </row>
    <row r="2719" spans="1:15">
      <c r="A2719" s="71">
        <v>41038</v>
      </c>
      <c r="B2719" s="76">
        <f t="shared" si="97"/>
        <v>9</v>
      </c>
      <c r="C2719" s="73">
        <f t="shared" si="98"/>
        <v>100</v>
      </c>
      <c r="F2719" s="98"/>
    </row>
    <row r="2720" spans="1:15">
      <c r="A2720" s="71">
        <v>41039</v>
      </c>
      <c r="B2720" s="76">
        <f t="shared" si="97"/>
        <v>10</v>
      </c>
      <c r="C2720" s="73">
        <f t="shared" si="98"/>
        <v>100</v>
      </c>
    </row>
    <row r="2721" spans="1:7">
      <c r="A2721" s="71">
        <v>41040</v>
      </c>
      <c r="B2721" s="76">
        <f t="shared" si="97"/>
        <v>11</v>
      </c>
      <c r="C2721" s="73">
        <f t="shared" si="98"/>
        <v>100</v>
      </c>
    </row>
    <row r="2722" spans="1:7">
      <c r="A2722" s="71">
        <v>41041</v>
      </c>
      <c r="B2722" s="76">
        <f t="shared" si="97"/>
        <v>12</v>
      </c>
      <c r="C2722" s="73">
        <f t="shared" si="98"/>
        <v>100</v>
      </c>
    </row>
    <row r="2723" spans="1:7">
      <c r="A2723" s="71">
        <v>41042</v>
      </c>
      <c r="B2723" s="76">
        <f t="shared" ref="B2723:B2786" si="99">DAY(A2723)</f>
        <v>13</v>
      </c>
      <c r="C2723" s="73">
        <f t="shared" ref="C2723:C2786" si="100">+C2722*(1+D2723)</f>
        <v>100</v>
      </c>
    </row>
    <row r="2724" spans="1:7">
      <c r="A2724" s="71">
        <v>41043</v>
      </c>
      <c r="B2724" s="76">
        <f t="shared" si="99"/>
        <v>14</v>
      </c>
      <c r="C2724" s="73">
        <f t="shared" si="100"/>
        <v>100</v>
      </c>
      <c r="F2724" s="98">
        <f>AVERAGE(C2695:C2724)/AVERAGE(C2667:C2694)-1</f>
        <v>0</v>
      </c>
      <c r="G2724" s="67">
        <f>(C2724-(C2698*(1+F2724)))/100</f>
        <v>0</v>
      </c>
    </row>
    <row r="2725" spans="1:7">
      <c r="A2725" s="71">
        <v>41044</v>
      </c>
      <c r="B2725" s="76">
        <f t="shared" si="99"/>
        <v>15</v>
      </c>
      <c r="C2725" s="73">
        <f t="shared" si="100"/>
        <v>100</v>
      </c>
    </row>
    <row r="2726" spans="1:7">
      <c r="A2726" s="71">
        <v>41045</v>
      </c>
      <c r="B2726" s="76">
        <f t="shared" si="99"/>
        <v>16</v>
      </c>
      <c r="C2726" s="73">
        <f t="shared" si="100"/>
        <v>100</v>
      </c>
    </row>
    <row r="2727" spans="1:7">
      <c r="A2727" s="71">
        <v>41046</v>
      </c>
      <c r="B2727" s="76">
        <f t="shared" si="99"/>
        <v>17</v>
      </c>
      <c r="C2727" s="73">
        <f t="shared" si="100"/>
        <v>100</v>
      </c>
    </row>
    <row r="2728" spans="1:7">
      <c r="A2728" s="71">
        <v>41047</v>
      </c>
      <c r="B2728" s="76">
        <f t="shared" si="99"/>
        <v>18</v>
      </c>
      <c r="C2728" s="73">
        <f t="shared" si="100"/>
        <v>100</v>
      </c>
    </row>
    <row r="2729" spans="1:7">
      <c r="A2729" s="71">
        <v>41048</v>
      </c>
      <c r="B2729" s="76">
        <f t="shared" si="99"/>
        <v>19</v>
      </c>
      <c r="C2729" s="73">
        <f t="shared" si="100"/>
        <v>100</v>
      </c>
    </row>
    <row r="2730" spans="1:7">
      <c r="A2730" s="71">
        <v>41049</v>
      </c>
      <c r="B2730" s="76">
        <f t="shared" si="99"/>
        <v>20</v>
      </c>
      <c r="C2730" s="73">
        <f t="shared" si="100"/>
        <v>100</v>
      </c>
    </row>
    <row r="2731" spans="1:7">
      <c r="A2731" s="71">
        <v>41050</v>
      </c>
      <c r="B2731" s="76">
        <f t="shared" si="99"/>
        <v>21</v>
      </c>
      <c r="C2731" s="73">
        <f t="shared" si="100"/>
        <v>100</v>
      </c>
    </row>
    <row r="2732" spans="1:7">
      <c r="A2732" s="71">
        <v>41051</v>
      </c>
      <c r="B2732" s="76">
        <f t="shared" si="99"/>
        <v>22</v>
      </c>
      <c r="C2732" s="73">
        <f t="shared" si="100"/>
        <v>100</v>
      </c>
    </row>
    <row r="2733" spans="1:7">
      <c r="A2733" s="71">
        <v>41052</v>
      </c>
      <c r="B2733" s="76">
        <f t="shared" si="99"/>
        <v>23</v>
      </c>
      <c r="C2733" s="73">
        <f t="shared" si="100"/>
        <v>100</v>
      </c>
    </row>
    <row r="2734" spans="1:7">
      <c r="A2734" s="71">
        <v>41053</v>
      </c>
      <c r="B2734" s="76">
        <f t="shared" si="99"/>
        <v>24</v>
      </c>
      <c r="C2734" s="73">
        <f t="shared" si="100"/>
        <v>100</v>
      </c>
    </row>
    <row r="2735" spans="1:7">
      <c r="A2735" s="71">
        <v>41054</v>
      </c>
      <c r="B2735" s="76">
        <f t="shared" si="99"/>
        <v>25</v>
      </c>
      <c r="C2735" s="73">
        <f t="shared" si="100"/>
        <v>100</v>
      </c>
    </row>
    <row r="2736" spans="1:7">
      <c r="A2736" s="71">
        <v>41055</v>
      </c>
      <c r="B2736" s="76">
        <f t="shared" si="99"/>
        <v>26</v>
      </c>
      <c r="C2736" s="73">
        <f t="shared" si="100"/>
        <v>100</v>
      </c>
    </row>
    <row r="2737" spans="1:7">
      <c r="A2737" s="71">
        <v>41056</v>
      </c>
      <c r="B2737" s="76">
        <f t="shared" si="99"/>
        <v>27</v>
      </c>
      <c r="C2737" s="73">
        <f t="shared" si="100"/>
        <v>100</v>
      </c>
    </row>
    <row r="2738" spans="1:7">
      <c r="A2738" s="71">
        <v>41057</v>
      </c>
      <c r="B2738" s="76">
        <f t="shared" si="99"/>
        <v>28</v>
      </c>
      <c r="C2738" s="73">
        <f t="shared" si="100"/>
        <v>100</v>
      </c>
      <c r="F2738" s="98">
        <f>AVERAGE(C2709:C2738)/AVERAGE(C2681:C2708)-1</f>
        <v>0</v>
      </c>
      <c r="G2738" s="67">
        <f>(C2738-(C2712*(1+F2738)))/100</f>
        <v>0</v>
      </c>
    </row>
    <row r="2739" spans="1:7">
      <c r="A2739" s="71">
        <v>41058</v>
      </c>
      <c r="B2739" s="76">
        <f t="shared" si="99"/>
        <v>29</v>
      </c>
      <c r="C2739" s="73">
        <f t="shared" si="100"/>
        <v>100</v>
      </c>
    </row>
    <row r="2740" spans="1:7">
      <c r="A2740" s="71">
        <v>41059</v>
      </c>
      <c r="B2740" s="76">
        <f t="shared" si="99"/>
        <v>30</v>
      </c>
      <c r="C2740" s="73">
        <f t="shared" si="100"/>
        <v>100</v>
      </c>
    </row>
    <row r="2741" spans="1:7">
      <c r="A2741" s="71">
        <v>41060</v>
      </c>
      <c r="B2741" s="76">
        <f t="shared" si="99"/>
        <v>31</v>
      </c>
      <c r="C2741" s="73">
        <f t="shared" si="100"/>
        <v>100</v>
      </c>
      <c r="D2741" s="97"/>
    </row>
    <row r="2742" spans="1:7">
      <c r="A2742" s="71">
        <v>41061</v>
      </c>
      <c r="B2742" s="76">
        <f t="shared" si="99"/>
        <v>1</v>
      </c>
      <c r="C2742" s="73">
        <f t="shared" si="100"/>
        <v>100</v>
      </c>
    </row>
    <row r="2743" spans="1:7">
      <c r="A2743" s="71">
        <v>41062</v>
      </c>
      <c r="B2743" s="76">
        <f t="shared" si="99"/>
        <v>2</v>
      </c>
      <c r="C2743" s="73">
        <f t="shared" si="100"/>
        <v>100</v>
      </c>
    </row>
    <row r="2744" spans="1:7">
      <c r="A2744" s="71">
        <v>41063</v>
      </c>
      <c r="B2744" s="76">
        <f t="shared" si="99"/>
        <v>3</v>
      </c>
      <c r="C2744" s="73">
        <f t="shared" si="100"/>
        <v>100</v>
      </c>
    </row>
    <row r="2745" spans="1:7">
      <c r="A2745" s="71">
        <v>41064</v>
      </c>
      <c r="B2745" s="76">
        <f t="shared" si="99"/>
        <v>4</v>
      </c>
      <c r="C2745" s="73">
        <f t="shared" si="100"/>
        <v>100</v>
      </c>
    </row>
    <row r="2746" spans="1:7">
      <c r="A2746" s="71">
        <v>41065</v>
      </c>
      <c r="B2746" s="76">
        <f t="shared" si="99"/>
        <v>5</v>
      </c>
      <c r="C2746" s="73">
        <f t="shared" si="100"/>
        <v>100</v>
      </c>
    </row>
    <row r="2747" spans="1:7">
      <c r="A2747" s="71">
        <v>41066</v>
      </c>
      <c r="B2747" s="76">
        <f t="shared" si="99"/>
        <v>6</v>
      </c>
      <c r="C2747" s="73">
        <f t="shared" si="100"/>
        <v>100</v>
      </c>
    </row>
    <row r="2748" spans="1:7">
      <c r="A2748" s="71">
        <v>41067</v>
      </c>
      <c r="B2748" s="76">
        <f t="shared" si="99"/>
        <v>7</v>
      </c>
      <c r="C2748" s="73">
        <f t="shared" si="100"/>
        <v>100</v>
      </c>
    </row>
    <row r="2749" spans="1:7">
      <c r="A2749" s="71">
        <v>41068</v>
      </c>
      <c r="B2749" s="76">
        <f t="shared" si="99"/>
        <v>8</v>
      </c>
      <c r="C2749" s="73">
        <f t="shared" si="100"/>
        <v>100</v>
      </c>
    </row>
    <row r="2750" spans="1:7">
      <c r="A2750" s="71">
        <v>41069</v>
      </c>
      <c r="B2750" s="76">
        <f t="shared" si="99"/>
        <v>9</v>
      </c>
      <c r="C2750" s="73">
        <f t="shared" si="100"/>
        <v>100</v>
      </c>
    </row>
    <row r="2751" spans="1:7">
      <c r="A2751" s="71">
        <v>41070</v>
      </c>
      <c r="B2751" s="76">
        <f t="shared" si="99"/>
        <v>10</v>
      </c>
      <c r="C2751" s="73">
        <f t="shared" si="100"/>
        <v>100</v>
      </c>
    </row>
    <row r="2752" spans="1:7">
      <c r="A2752" s="71">
        <v>41071</v>
      </c>
      <c r="B2752" s="76">
        <f t="shared" si="99"/>
        <v>11</v>
      </c>
      <c r="C2752" s="73">
        <f t="shared" si="100"/>
        <v>100</v>
      </c>
    </row>
    <row r="2753" spans="1:7">
      <c r="A2753" s="71">
        <v>41072</v>
      </c>
      <c r="B2753" s="76">
        <f t="shared" si="99"/>
        <v>12</v>
      </c>
      <c r="C2753" s="73">
        <f t="shared" si="100"/>
        <v>100</v>
      </c>
    </row>
    <row r="2754" spans="1:7">
      <c r="A2754" s="71">
        <v>41073</v>
      </c>
      <c r="B2754" s="76">
        <f t="shared" si="99"/>
        <v>13</v>
      </c>
      <c r="C2754" s="73">
        <f t="shared" si="100"/>
        <v>100</v>
      </c>
      <c r="F2754" s="98">
        <f>AVERAGE(C2725:C2754)/AVERAGE(C2697:C2724)-1</f>
        <v>0</v>
      </c>
      <c r="G2754" s="67">
        <f>(C2754-(C2728*(1+F2754)))/100</f>
        <v>0</v>
      </c>
    </row>
    <row r="2755" spans="1:7">
      <c r="A2755" s="71">
        <v>41074</v>
      </c>
      <c r="B2755" s="76">
        <f t="shared" si="99"/>
        <v>14</v>
      </c>
      <c r="C2755" s="73">
        <f t="shared" si="100"/>
        <v>100</v>
      </c>
    </row>
    <row r="2756" spans="1:7">
      <c r="A2756" s="71">
        <v>41075</v>
      </c>
      <c r="B2756" s="76">
        <f t="shared" si="99"/>
        <v>15</v>
      </c>
      <c r="C2756" s="73">
        <f t="shared" si="100"/>
        <v>100</v>
      </c>
    </row>
    <row r="2757" spans="1:7">
      <c r="A2757" s="71">
        <v>41076</v>
      </c>
      <c r="B2757" s="76">
        <f t="shared" si="99"/>
        <v>16</v>
      </c>
      <c r="C2757" s="73">
        <f t="shared" si="100"/>
        <v>100</v>
      </c>
    </row>
    <row r="2758" spans="1:7">
      <c r="A2758" s="71">
        <v>41077</v>
      </c>
      <c r="B2758" s="76">
        <f t="shared" si="99"/>
        <v>17</v>
      </c>
      <c r="C2758" s="73">
        <f t="shared" si="100"/>
        <v>100</v>
      </c>
    </row>
    <row r="2759" spans="1:7">
      <c r="A2759" s="71">
        <v>41078</v>
      </c>
      <c r="B2759" s="76">
        <f t="shared" si="99"/>
        <v>18</v>
      </c>
      <c r="C2759" s="73">
        <f t="shared" si="100"/>
        <v>100</v>
      </c>
    </row>
    <row r="2760" spans="1:7">
      <c r="A2760" s="71">
        <v>41079</v>
      </c>
      <c r="B2760" s="76">
        <f t="shared" si="99"/>
        <v>19</v>
      </c>
      <c r="C2760" s="73">
        <f t="shared" si="100"/>
        <v>100</v>
      </c>
    </row>
    <row r="2761" spans="1:7">
      <c r="A2761" s="71">
        <v>41080</v>
      </c>
      <c r="B2761" s="76">
        <f t="shared" si="99"/>
        <v>20</v>
      </c>
      <c r="C2761" s="73">
        <f t="shared" si="100"/>
        <v>100</v>
      </c>
    </row>
    <row r="2762" spans="1:7">
      <c r="A2762" s="71">
        <v>41081</v>
      </c>
      <c r="B2762" s="76">
        <f t="shared" si="99"/>
        <v>21</v>
      </c>
      <c r="C2762" s="73">
        <f t="shared" si="100"/>
        <v>100</v>
      </c>
    </row>
    <row r="2763" spans="1:7">
      <c r="A2763" s="71">
        <v>41082</v>
      </c>
      <c r="B2763" s="76">
        <f t="shared" si="99"/>
        <v>22</v>
      </c>
      <c r="C2763" s="73">
        <f t="shared" si="100"/>
        <v>100</v>
      </c>
    </row>
    <row r="2764" spans="1:7">
      <c r="A2764" s="71">
        <v>41083</v>
      </c>
      <c r="B2764" s="76">
        <f t="shared" si="99"/>
        <v>23</v>
      </c>
      <c r="C2764" s="73">
        <f t="shared" si="100"/>
        <v>100</v>
      </c>
    </row>
    <row r="2765" spans="1:7">
      <c r="A2765" s="71">
        <v>41084</v>
      </c>
      <c r="B2765" s="76">
        <f t="shared" si="99"/>
        <v>24</v>
      </c>
      <c r="C2765" s="73">
        <f t="shared" si="100"/>
        <v>100</v>
      </c>
    </row>
    <row r="2766" spans="1:7">
      <c r="A2766" s="71">
        <v>41085</v>
      </c>
      <c r="B2766" s="76">
        <f t="shared" si="99"/>
        <v>25</v>
      </c>
      <c r="C2766" s="73">
        <f t="shared" si="100"/>
        <v>100</v>
      </c>
    </row>
    <row r="2767" spans="1:7">
      <c r="A2767" s="71">
        <v>41086</v>
      </c>
      <c r="B2767" s="76">
        <f t="shared" si="99"/>
        <v>26</v>
      </c>
      <c r="C2767" s="73">
        <f t="shared" si="100"/>
        <v>100</v>
      </c>
    </row>
    <row r="2768" spans="1:7">
      <c r="A2768" s="71">
        <v>41087</v>
      </c>
      <c r="B2768" s="76">
        <f t="shared" si="99"/>
        <v>27</v>
      </c>
      <c r="C2768" s="73">
        <f t="shared" si="100"/>
        <v>100</v>
      </c>
    </row>
    <row r="2769" spans="1:7">
      <c r="A2769" s="71">
        <v>41088</v>
      </c>
      <c r="B2769" s="76">
        <f t="shared" si="99"/>
        <v>28</v>
      </c>
      <c r="C2769" s="73">
        <f t="shared" si="100"/>
        <v>100</v>
      </c>
      <c r="F2769" s="98">
        <f>AVERAGE(C2740:C2769)/AVERAGE(C2712:C2739)-1</f>
        <v>0</v>
      </c>
      <c r="G2769" s="67">
        <f>(C2769-(C2743*(1+F2769)))/100</f>
        <v>0</v>
      </c>
    </row>
    <row r="2770" spans="1:7">
      <c r="A2770" s="71">
        <v>41089</v>
      </c>
      <c r="B2770" s="76">
        <f t="shared" si="99"/>
        <v>29</v>
      </c>
      <c r="C2770" s="73">
        <f t="shared" si="100"/>
        <v>100</v>
      </c>
    </row>
    <row r="2771" spans="1:7">
      <c r="A2771" s="71">
        <v>41090</v>
      </c>
      <c r="B2771" s="76">
        <f t="shared" si="99"/>
        <v>30</v>
      </c>
      <c r="C2771" s="73">
        <f t="shared" si="100"/>
        <v>100</v>
      </c>
      <c r="F2771" s="98">
        <f>AVERAGE(C2742:C2771)/AVERAGE(C2714:C2741)-1</f>
        <v>0</v>
      </c>
      <c r="G2771" s="67">
        <f>(C2771-(C2745*(1+F2771)))/100</f>
        <v>0</v>
      </c>
    </row>
    <row r="2772" spans="1:7">
      <c r="A2772" s="71">
        <v>41091</v>
      </c>
      <c r="B2772" s="76">
        <f t="shared" si="99"/>
        <v>1</v>
      </c>
      <c r="C2772" s="73">
        <f t="shared" si="100"/>
        <v>100</v>
      </c>
    </row>
    <row r="2773" spans="1:7">
      <c r="A2773" s="71">
        <v>41092</v>
      </c>
      <c r="B2773" s="76">
        <f t="shared" si="99"/>
        <v>2</v>
      </c>
      <c r="C2773" s="73">
        <f t="shared" si="100"/>
        <v>100</v>
      </c>
    </row>
    <row r="2774" spans="1:7">
      <c r="A2774" s="71">
        <v>41093</v>
      </c>
      <c r="B2774" s="76">
        <f t="shared" si="99"/>
        <v>3</v>
      </c>
      <c r="C2774" s="73">
        <f t="shared" si="100"/>
        <v>100</v>
      </c>
    </row>
    <row r="2775" spans="1:7">
      <c r="A2775" s="71">
        <v>41094</v>
      </c>
      <c r="B2775" s="76">
        <f t="shared" si="99"/>
        <v>4</v>
      </c>
      <c r="C2775" s="73">
        <f t="shared" si="100"/>
        <v>100</v>
      </c>
    </row>
    <row r="2776" spans="1:7">
      <c r="A2776" s="71">
        <v>41095</v>
      </c>
      <c r="B2776" s="76">
        <f t="shared" si="99"/>
        <v>5</v>
      </c>
      <c r="C2776" s="73">
        <f t="shared" si="100"/>
        <v>100</v>
      </c>
    </row>
    <row r="2777" spans="1:7">
      <c r="A2777" s="71">
        <v>41096</v>
      </c>
      <c r="B2777" s="76">
        <f t="shared" si="99"/>
        <v>6</v>
      </c>
      <c r="C2777" s="73">
        <f t="shared" si="100"/>
        <v>100</v>
      </c>
    </row>
    <row r="2778" spans="1:7">
      <c r="A2778" s="71">
        <v>41097</v>
      </c>
      <c r="B2778" s="76">
        <f t="shared" si="99"/>
        <v>7</v>
      </c>
      <c r="C2778" s="73">
        <f t="shared" si="100"/>
        <v>100</v>
      </c>
      <c r="F2778" s="98">
        <f>AVERAGE(C2749:C2778)/AVERAGE(C2721:C2748)-1</f>
        <v>0</v>
      </c>
      <c r="G2778" s="67">
        <f>(C2778-(C2752*(1+F2778)))/100</f>
        <v>0</v>
      </c>
    </row>
    <row r="2779" spans="1:7">
      <c r="A2779" s="71">
        <v>41098</v>
      </c>
      <c r="B2779" s="76">
        <f t="shared" si="99"/>
        <v>8</v>
      </c>
      <c r="C2779" s="73">
        <f t="shared" si="100"/>
        <v>100</v>
      </c>
    </row>
    <row r="2780" spans="1:7">
      <c r="A2780" s="71">
        <v>41099</v>
      </c>
      <c r="B2780" s="76">
        <f t="shared" si="99"/>
        <v>9</v>
      </c>
      <c r="C2780" s="73">
        <f t="shared" si="100"/>
        <v>100</v>
      </c>
    </row>
    <row r="2781" spans="1:7">
      <c r="A2781" s="71">
        <v>41100</v>
      </c>
      <c r="B2781" s="76">
        <f t="shared" si="99"/>
        <v>10</v>
      </c>
      <c r="C2781" s="73">
        <f t="shared" si="100"/>
        <v>100</v>
      </c>
      <c r="F2781" s="98">
        <f>AVERAGE(C2752:C2781)/AVERAGE(C2724:C2751)-1</f>
        <v>0</v>
      </c>
      <c r="G2781" s="67">
        <f>(C2781-(C2755*(1+F2781)))/100</f>
        <v>0</v>
      </c>
    </row>
    <row r="2782" spans="1:7">
      <c r="A2782" s="71">
        <v>41101</v>
      </c>
      <c r="B2782" s="76">
        <f t="shared" si="99"/>
        <v>11</v>
      </c>
      <c r="C2782" s="73">
        <f t="shared" si="100"/>
        <v>100</v>
      </c>
    </row>
    <row r="2783" spans="1:7">
      <c r="A2783" s="71">
        <v>41102</v>
      </c>
      <c r="B2783" s="76">
        <f t="shared" si="99"/>
        <v>12</v>
      </c>
      <c r="C2783" s="73">
        <f t="shared" si="100"/>
        <v>100</v>
      </c>
    </row>
    <row r="2784" spans="1:7">
      <c r="A2784" s="71">
        <v>41103</v>
      </c>
      <c r="B2784" s="76">
        <f t="shared" si="99"/>
        <v>13</v>
      </c>
      <c r="C2784" s="73">
        <f t="shared" si="100"/>
        <v>100</v>
      </c>
      <c r="F2784" s="98">
        <f>AVERAGE(C2755:C2784)/AVERAGE(C2727:C2754)-1</f>
        <v>0</v>
      </c>
      <c r="G2784" s="67">
        <f>(C2784-(C2758*(1+F2784)))/100</f>
        <v>0</v>
      </c>
    </row>
    <row r="2785" spans="1:7">
      <c r="A2785" s="71">
        <v>41104</v>
      </c>
      <c r="B2785" s="76">
        <f t="shared" si="99"/>
        <v>14</v>
      </c>
      <c r="C2785" s="73">
        <f t="shared" si="100"/>
        <v>100</v>
      </c>
    </row>
    <row r="2786" spans="1:7">
      <c r="A2786" s="71">
        <v>41105</v>
      </c>
      <c r="B2786" s="76">
        <f t="shared" si="99"/>
        <v>15</v>
      </c>
      <c r="C2786" s="73">
        <f t="shared" si="100"/>
        <v>100</v>
      </c>
      <c r="F2786" s="98">
        <f>AVERAGE(C2757:C2786)/AVERAGE(C2729:C2756)-1</f>
        <v>0</v>
      </c>
      <c r="G2786" s="67">
        <f>(C2786-(C2760*(1+F2786)))/100</f>
        <v>0</v>
      </c>
    </row>
    <row r="2787" spans="1:7">
      <c r="A2787" s="71">
        <v>41106</v>
      </c>
      <c r="B2787" s="76">
        <f t="shared" ref="B2787:B2808" si="101">DAY(A2787)</f>
        <v>16</v>
      </c>
      <c r="C2787" s="73">
        <f t="shared" ref="C2787:C2809" si="102">+C2786*(1+D2787)</f>
        <v>100</v>
      </c>
    </row>
    <row r="2788" spans="1:7">
      <c r="A2788" s="71">
        <v>41107</v>
      </c>
      <c r="B2788" s="76">
        <f t="shared" si="101"/>
        <v>17</v>
      </c>
      <c r="C2788" s="73">
        <f t="shared" si="102"/>
        <v>100</v>
      </c>
    </row>
    <row r="2789" spans="1:7">
      <c r="A2789" s="71">
        <v>41108</v>
      </c>
      <c r="B2789" s="76">
        <f t="shared" si="101"/>
        <v>18</v>
      </c>
      <c r="C2789" s="73">
        <f t="shared" si="102"/>
        <v>100</v>
      </c>
    </row>
    <row r="2790" spans="1:7">
      <c r="A2790" s="71">
        <v>41109</v>
      </c>
      <c r="B2790" s="76">
        <f t="shared" si="101"/>
        <v>19</v>
      </c>
      <c r="C2790" s="73">
        <f t="shared" si="102"/>
        <v>100</v>
      </c>
    </row>
    <row r="2791" spans="1:7">
      <c r="A2791" s="71">
        <v>41110</v>
      </c>
      <c r="B2791" s="76">
        <f t="shared" si="101"/>
        <v>20</v>
      </c>
      <c r="C2791" s="73">
        <f t="shared" si="102"/>
        <v>100</v>
      </c>
    </row>
    <row r="2792" spans="1:7">
      <c r="A2792" s="71">
        <v>41111</v>
      </c>
      <c r="B2792" s="76">
        <f t="shared" si="101"/>
        <v>21</v>
      </c>
      <c r="C2792" s="73">
        <f t="shared" si="102"/>
        <v>100</v>
      </c>
    </row>
    <row r="2793" spans="1:7">
      <c r="A2793" s="71">
        <v>41112</v>
      </c>
      <c r="B2793" s="76">
        <f t="shared" si="101"/>
        <v>22</v>
      </c>
      <c r="C2793" s="73">
        <f t="shared" si="102"/>
        <v>100</v>
      </c>
    </row>
    <row r="2794" spans="1:7">
      <c r="A2794" s="71">
        <v>41113</v>
      </c>
      <c r="B2794" s="76">
        <f t="shared" si="101"/>
        <v>23</v>
      </c>
      <c r="C2794" s="73">
        <f t="shared" si="102"/>
        <v>100</v>
      </c>
      <c r="F2794" s="98">
        <f>AVERAGE(C2765:C2794)/AVERAGE(C2737:C2764)-1</f>
        <v>0</v>
      </c>
      <c r="G2794" s="67">
        <f>(C2794-(C2768*(1+F2794)))/100</f>
        <v>0</v>
      </c>
    </row>
    <row r="2795" spans="1:7">
      <c r="A2795" s="71">
        <v>41114</v>
      </c>
      <c r="B2795" s="76">
        <f t="shared" si="101"/>
        <v>24</v>
      </c>
      <c r="C2795" s="73">
        <f t="shared" si="102"/>
        <v>100</v>
      </c>
    </row>
    <row r="2796" spans="1:7">
      <c r="A2796" s="71">
        <v>41115</v>
      </c>
      <c r="B2796" s="76">
        <f t="shared" si="101"/>
        <v>25</v>
      </c>
      <c r="C2796" s="73">
        <f t="shared" si="102"/>
        <v>100</v>
      </c>
    </row>
    <row r="2797" spans="1:7">
      <c r="A2797" s="71">
        <v>41116</v>
      </c>
      <c r="B2797" s="76">
        <f t="shared" si="101"/>
        <v>26</v>
      </c>
      <c r="C2797" s="73">
        <f t="shared" si="102"/>
        <v>100</v>
      </c>
    </row>
    <row r="2798" spans="1:7">
      <c r="A2798" s="71">
        <v>41117</v>
      </c>
      <c r="B2798" s="76">
        <f t="shared" si="101"/>
        <v>27</v>
      </c>
      <c r="C2798" s="73">
        <f t="shared" si="102"/>
        <v>100</v>
      </c>
      <c r="F2798" s="98">
        <f>AVERAGE(C2769:C2798)/AVERAGE(C2741:C2768)-1</f>
        <v>0</v>
      </c>
      <c r="G2798" s="67">
        <f>(C2798-(C2772*(1+F2798)))/100</f>
        <v>0</v>
      </c>
    </row>
    <row r="2799" spans="1:7">
      <c r="A2799" s="71">
        <v>41118</v>
      </c>
      <c r="B2799" s="76">
        <f t="shared" si="101"/>
        <v>28</v>
      </c>
      <c r="C2799" s="73">
        <f t="shared" si="102"/>
        <v>100</v>
      </c>
    </row>
    <row r="2800" spans="1:7">
      <c r="A2800" s="71">
        <v>41119</v>
      </c>
      <c r="B2800" s="76">
        <f t="shared" si="101"/>
        <v>29</v>
      </c>
      <c r="C2800" s="73">
        <f t="shared" si="102"/>
        <v>100</v>
      </c>
    </row>
    <row r="2801" spans="1:7">
      <c r="A2801" s="71">
        <v>41120</v>
      </c>
      <c r="B2801" s="76">
        <f t="shared" si="101"/>
        <v>30</v>
      </c>
      <c r="C2801" s="73">
        <f t="shared" si="102"/>
        <v>100</v>
      </c>
    </row>
    <row r="2802" spans="1:7">
      <c r="A2802" s="71">
        <v>41121</v>
      </c>
      <c r="B2802" s="76">
        <f t="shared" si="101"/>
        <v>31</v>
      </c>
      <c r="C2802" s="73">
        <f t="shared" si="102"/>
        <v>100</v>
      </c>
      <c r="F2802" s="98">
        <f>AVERAGE(C2773:C2802)/AVERAGE(C2745:C2772)-1</f>
        <v>0</v>
      </c>
      <c r="G2802" s="67">
        <f>(C2802-(C2776*(1+F2802)))/100</f>
        <v>0</v>
      </c>
    </row>
    <row r="2803" spans="1:7">
      <c r="A2803" s="71">
        <v>41122</v>
      </c>
      <c r="B2803" s="76">
        <f t="shared" si="101"/>
        <v>1</v>
      </c>
      <c r="C2803" s="73">
        <f t="shared" si="102"/>
        <v>100</v>
      </c>
    </row>
    <row r="2804" spans="1:7">
      <c r="A2804" s="71">
        <v>41123</v>
      </c>
      <c r="B2804" s="76">
        <f t="shared" si="101"/>
        <v>2</v>
      </c>
      <c r="C2804" s="73">
        <f t="shared" si="102"/>
        <v>100</v>
      </c>
    </row>
    <row r="2805" spans="1:7">
      <c r="A2805" s="71">
        <v>41124</v>
      </c>
      <c r="B2805" s="76">
        <f t="shared" si="101"/>
        <v>3</v>
      </c>
      <c r="C2805" s="73">
        <f t="shared" si="102"/>
        <v>100</v>
      </c>
    </row>
    <row r="2806" spans="1:7">
      <c r="A2806" s="71">
        <v>41125</v>
      </c>
      <c r="B2806" s="76">
        <f t="shared" si="101"/>
        <v>4</v>
      </c>
      <c r="C2806" s="73">
        <f t="shared" si="102"/>
        <v>100</v>
      </c>
    </row>
    <row r="2807" spans="1:7">
      <c r="A2807" s="71">
        <v>41126</v>
      </c>
      <c r="B2807" s="76">
        <f t="shared" si="101"/>
        <v>5</v>
      </c>
      <c r="C2807" s="73">
        <f t="shared" si="102"/>
        <v>100</v>
      </c>
    </row>
    <row r="2808" spans="1:7">
      <c r="A2808" s="71">
        <v>41127</v>
      </c>
      <c r="B2808" s="76">
        <f t="shared" si="101"/>
        <v>6</v>
      </c>
      <c r="C2808" s="73">
        <f t="shared" si="102"/>
        <v>100</v>
      </c>
    </row>
    <row r="2809" spans="1:7">
      <c r="A2809" s="71">
        <v>41128</v>
      </c>
      <c r="B2809" s="76">
        <f>DAY(A2809)</f>
        <v>7</v>
      </c>
      <c r="C2809" s="73">
        <f t="shared" si="102"/>
        <v>100</v>
      </c>
      <c r="F2809" s="98"/>
    </row>
    <row r="2810" spans="1:7">
      <c r="A2810" s="71">
        <v>41129</v>
      </c>
      <c r="B2810" s="76">
        <f>DAY(A2810)</f>
        <v>8</v>
      </c>
      <c r="C2810" s="73">
        <f>+C2809*(1+D2810)</f>
        <v>100</v>
      </c>
    </row>
    <row r="2811" spans="1:7">
      <c r="A2811" s="71">
        <f>A2810+1</f>
        <v>41130</v>
      </c>
      <c r="B2811" s="76">
        <f t="shared" ref="B2811:B2874" si="103">DAY(A2811)</f>
        <v>9</v>
      </c>
      <c r="C2811" s="73">
        <f>+C2810*(1+D2811)</f>
        <v>100</v>
      </c>
    </row>
    <row r="2812" spans="1:7">
      <c r="A2812" s="71">
        <f t="shared" ref="A2812:A2875" si="104">A2811+1</f>
        <v>41131</v>
      </c>
      <c r="B2812" s="76">
        <f t="shared" si="103"/>
        <v>10</v>
      </c>
      <c r="C2812" s="73">
        <f t="shared" ref="C2812:C2875" si="105">+C2811*(1+D2812)</f>
        <v>100</v>
      </c>
    </row>
    <row r="2813" spans="1:7">
      <c r="A2813" s="71">
        <f t="shared" si="104"/>
        <v>41132</v>
      </c>
      <c r="B2813" s="76">
        <f t="shared" si="103"/>
        <v>11</v>
      </c>
      <c r="C2813" s="73">
        <f t="shared" si="105"/>
        <v>100</v>
      </c>
    </row>
    <row r="2814" spans="1:7">
      <c r="A2814" s="71">
        <f t="shared" si="104"/>
        <v>41133</v>
      </c>
      <c r="B2814" s="76">
        <f t="shared" si="103"/>
        <v>12</v>
      </c>
      <c r="C2814" s="73">
        <f t="shared" si="105"/>
        <v>100</v>
      </c>
    </row>
    <row r="2815" spans="1:7">
      <c r="A2815" s="71">
        <f t="shared" si="104"/>
        <v>41134</v>
      </c>
      <c r="B2815" s="76">
        <f t="shared" si="103"/>
        <v>13</v>
      </c>
      <c r="C2815" s="73">
        <f t="shared" si="105"/>
        <v>100</v>
      </c>
      <c r="F2815" s="98">
        <f>AVERAGE(C2786:C2815)/AVERAGE(C2758:C2785)-1</f>
        <v>0</v>
      </c>
      <c r="G2815" s="67">
        <f>(C2815-(C2789*(1+F2815)))/100</f>
        <v>0</v>
      </c>
    </row>
    <row r="2816" spans="1:7">
      <c r="A2816" s="71">
        <f t="shared" si="104"/>
        <v>41135</v>
      </c>
      <c r="B2816" s="76">
        <f t="shared" si="103"/>
        <v>14</v>
      </c>
      <c r="C2816" s="73">
        <f t="shared" si="105"/>
        <v>100</v>
      </c>
    </row>
    <row r="2817" spans="1:7">
      <c r="A2817" s="71">
        <f t="shared" si="104"/>
        <v>41136</v>
      </c>
      <c r="B2817" s="76">
        <f t="shared" si="103"/>
        <v>15</v>
      </c>
      <c r="C2817" s="73">
        <f t="shared" si="105"/>
        <v>100</v>
      </c>
      <c r="F2817" s="98"/>
    </row>
    <row r="2818" spans="1:7">
      <c r="A2818" s="71">
        <f t="shared" si="104"/>
        <v>41137</v>
      </c>
      <c r="B2818" s="76">
        <f t="shared" si="103"/>
        <v>16</v>
      </c>
      <c r="C2818" s="73">
        <f t="shared" si="105"/>
        <v>100</v>
      </c>
    </row>
    <row r="2819" spans="1:7">
      <c r="A2819" s="71">
        <f t="shared" si="104"/>
        <v>41138</v>
      </c>
      <c r="B2819" s="76">
        <f t="shared" si="103"/>
        <v>17</v>
      </c>
      <c r="C2819" s="73">
        <f t="shared" si="105"/>
        <v>100</v>
      </c>
    </row>
    <row r="2820" spans="1:7">
      <c r="A2820" s="71">
        <f t="shared" si="104"/>
        <v>41139</v>
      </c>
      <c r="B2820" s="76">
        <f t="shared" si="103"/>
        <v>18</v>
      </c>
      <c r="C2820" s="73">
        <f t="shared" si="105"/>
        <v>100</v>
      </c>
    </row>
    <row r="2821" spans="1:7">
      <c r="A2821" s="71">
        <f t="shared" si="104"/>
        <v>41140</v>
      </c>
      <c r="B2821" s="76">
        <f t="shared" si="103"/>
        <v>19</v>
      </c>
      <c r="C2821" s="73">
        <f t="shared" si="105"/>
        <v>100</v>
      </c>
    </row>
    <row r="2822" spans="1:7">
      <c r="A2822" s="71">
        <f t="shared" si="104"/>
        <v>41141</v>
      </c>
      <c r="B2822" s="76">
        <f t="shared" si="103"/>
        <v>20</v>
      </c>
      <c r="C2822" s="73">
        <f t="shared" si="105"/>
        <v>100</v>
      </c>
    </row>
    <row r="2823" spans="1:7">
      <c r="A2823" s="71">
        <f t="shared" si="104"/>
        <v>41142</v>
      </c>
      <c r="B2823" s="76">
        <f t="shared" si="103"/>
        <v>21</v>
      </c>
      <c r="C2823" s="73">
        <f t="shared" si="105"/>
        <v>100</v>
      </c>
    </row>
    <row r="2824" spans="1:7">
      <c r="A2824" s="71">
        <f t="shared" si="104"/>
        <v>41143</v>
      </c>
      <c r="B2824" s="76">
        <f t="shared" si="103"/>
        <v>22</v>
      </c>
      <c r="C2824" s="73">
        <f t="shared" si="105"/>
        <v>100</v>
      </c>
    </row>
    <row r="2825" spans="1:7">
      <c r="A2825" s="71">
        <f t="shared" si="104"/>
        <v>41144</v>
      </c>
      <c r="B2825" s="76">
        <f t="shared" si="103"/>
        <v>23</v>
      </c>
      <c r="C2825" s="73">
        <f t="shared" si="105"/>
        <v>100</v>
      </c>
      <c r="F2825" s="98"/>
    </row>
    <row r="2826" spans="1:7">
      <c r="A2826" s="71">
        <f t="shared" si="104"/>
        <v>41145</v>
      </c>
      <c r="B2826" s="76">
        <f t="shared" si="103"/>
        <v>24</v>
      </c>
      <c r="C2826" s="73">
        <f t="shared" si="105"/>
        <v>100</v>
      </c>
    </row>
    <row r="2827" spans="1:7">
      <c r="A2827" s="71">
        <f t="shared" si="104"/>
        <v>41146</v>
      </c>
      <c r="B2827" s="76">
        <f t="shared" si="103"/>
        <v>25</v>
      </c>
      <c r="C2827" s="73">
        <f t="shared" si="105"/>
        <v>100</v>
      </c>
    </row>
    <row r="2828" spans="1:7">
      <c r="A2828" s="71">
        <f t="shared" si="104"/>
        <v>41147</v>
      </c>
      <c r="B2828" s="76">
        <f t="shared" si="103"/>
        <v>26</v>
      </c>
      <c r="C2828" s="73">
        <f t="shared" si="105"/>
        <v>100</v>
      </c>
    </row>
    <row r="2829" spans="1:7">
      <c r="A2829" s="71">
        <f t="shared" si="104"/>
        <v>41148</v>
      </c>
      <c r="B2829" s="76">
        <f t="shared" si="103"/>
        <v>27</v>
      </c>
      <c r="C2829" s="73">
        <f t="shared" si="105"/>
        <v>100</v>
      </c>
      <c r="F2829" s="98">
        <f>AVERAGE(C2800:C2829)/AVERAGE(C2772:C2799)-1</f>
        <v>0</v>
      </c>
      <c r="G2829" s="67">
        <f>(C2829-(C2803*(1+F2829)))/100</f>
        <v>0</v>
      </c>
    </row>
    <row r="2830" spans="1:7">
      <c r="A2830" s="71">
        <f t="shared" si="104"/>
        <v>41149</v>
      </c>
      <c r="B2830" s="76">
        <f t="shared" si="103"/>
        <v>28</v>
      </c>
      <c r="C2830" s="73">
        <f t="shared" si="105"/>
        <v>100</v>
      </c>
    </row>
    <row r="2831" spans="1:7">
      <c r="A2831" s="71">
        <f t="shared" si="104"/>
        <v>41150</v>
      </c>
      <c r="B2831" s="76">
        <f t="shared" si="103"/>
        <v>29</v>
      </c>
      <c r="C2831" s="73">
        <f t="shared" si="105"/>
        <v>100</v>
      </c>
    </row>
    <row r="2832" spans="1:7">
      <c r="A2832" s="71">
        <f t="shared" si="104"/>
        <v>41151</v>
      </c>
      <c r="B2832" s="76">
        <f t="shared" si="103"/>
        <v>30</v>
      </c>
      <c r="C2832" s="73">
        <f t="shared" si="105"/>
        <v>100</v>
      </c>
    </row>
    <row r="2833" spans="1:7">
      <c r="A2833" s="71">
        <f t="shared" si="104"/>
        <v>41152</v>
      </c>
      <c r="B2833" s="76">
        <f t="shared" si="103"/>
        <v>31</v>
      </c>
      <c r="C2833" s="73">
        <f t="shared" si="105"/>
        <v>100</v>
      </c>
    </row>
    <row r="2834" spans="1:7">
      <c r="A2834" s="71">
        <f t="shared" si="104"/>
        <v>41153</v>
      </c>
      <c r="B2834" s="76">
        <f t="shared" si="103"/>
        <v>1</v>
      </c>
      <c r="C2834" s="73">
        <f t="shared" si="105"/>
        <v>100</v>
      </c>
    </row>
    <row r="2835" spans="1:7">
      <c r="A2835" s="71">
        <f t="shared" si="104"/>
        <v>41154</v>
      </c>
      <c r="B2835" s="76">
        <f t="shared" si="103"/>
        <v>2</v>
      </c>
      <c r="C2835" s="73">
        <f t="shared" si="105"/>
        <v>100</v>
      </c>
    </row>
    <row r="2836" spans="1:7">
      <c r="A2836" s="71">
        <f t="shared" si="104"/>
        <v>41155</v>
      </c>
      <c r="B2836" s="76">
        <f t="shared" si="103"/>
        <v>3</v>
      </c>
      <c r="C2836" s="73">
        <f t="shared" si="105"/>
        <v>100</v>
      </c>
    </row>
    <row r="2837" spans="1:7">
      <c r="A2837" s="71">
        <f t="shared" si="104"/>
        <v>41156</v>
      </c>
      <c r="B2837" s="76">
        <f t="shared" si="103"/>
        <v>4</v>
      </c>
      <c r="C2837" s="73">
        <f t="shared" si="105"/>
        <v>100</v>
      </c>
    </row>
    <row r="2838" spans="1:7">
      <c r="A2838" s="71">
        <f t="shared" si="104"/>
        <v>41157</v>
      </c>
      <c r="B2838" s="76">
        <f t="shared" si="103"/>
        <v>5</v>
      </c>
      <c r="C2838" s="73">
        <f t="shared" si="105"/>
        <v>100</v>
      </c>
    </row>
    <row r="2839" spans="1:7">
      <c r="A2839" s="71">
        <f t="shared" si="104"/>
        <v>41158</v>
      </c>
      <c r="B2839" s="76">
        <f t="shared" si="103"/>
        <v>6</v>
      </c>
      <c r="C2839" s="73">
        <f t="shared" si="105"/>
        <v>100</v>
      </c>
    </row>
    <row r="2840" spans="1:7">
      <c r="A2840" s="71">
        <f t="shared" si="104"/>
        <v>41159</v>
      </c>
      <c r="B2840" s="76">
        <f t="shared" si="103"/>
        <v>7</v>
      </c>
      <c r="C2840" s="73">
        <f t="shared" si="105"/>
        <v>100</v>
      </c>
    </row>
    <row r="2841" spans="1:7">
      <c r="A2841" s="71">
        <f t="shared" si="104"/>
        <v>41160</v>
      </c>
      <c r="B2841" s="76">
        <f t="shared" si="103"/>
        <v>8</v>
      </c>
      <c r="C2841" s="73">
        <f t="shared" si="105"/>
        <v>100</v>
      </c>
    </row>
    <row r="2842" spans="1:7">
      <c r="A2842" s="71">
        <f t="shared" si="104"/>
        <v>41161</v>
      </c>
      <c r="B2842" s="76">
        <f t="shared" si="103"/>
        <v>9</v>
      </c>
      <c r="C2842" s="73">
        <f t="shared" si="105"/>
        <v>100</v>
      </c>
    </row>
    <row r="2843" spans="1:7">
      <c r="A2843" s="71">
        <f t="shared" si="104"/>
        <v>41162</v>
      </c>
      <c r="B2843" s="76">
        <f t="shared" si="103"/>
        <v>10</v>
      </c>
      <c r="C2843" s="73">
        <f t="shared" si="105"/>
        <v>100</v>
      </c>
    </row>
    <row r="2844" spans="1:7">
      <c r="A2844" s="71">
        <f t="shared" si="104"/>
        <v>41163</v>
      </c>
      <c r="B2844" s="76">
        <f t="shared" si="103"/>
        <v>11</v>
      </c>
      <c r="C2844" s="73">
        <f t="shared" si="105"/>
        <v>100</v>
      </c>
    </row>
    <row r="2845" spans="1:7">
      <c r="A2845" s="71">
        <f t="shared" si="104"/>
        <v>41164</v>
      </c>
      <c r="B2845" s="76">
        <f t="shared" si="103"/>
        <v>12</v>
      </c>
      <c r="C2845" s="73">
        <f t="shared" si="105"/>
        <v>100</v>
      </c>
      <c r="F2845" s="98">
        <f>AVERAGE(C2816:C2845)/AVERAGE(C2788:C2815)-1</f>
        <v>0</v>
      </c>
      <c r="G2845" s="67">
        <f>(C2845-(C2819*(1+F2845)))/100</f>
        <v>0</v>
      </c>
    </row>
    <row r="2846" spans="1:7">
      <c r="A2846" s="71">
        <f t="shared" si="104"/>
        <v>41165</v>
      </c>
      <c r="B2846" s="76">
        <f t="shared" si="103"/>
        <v>13</v>
      </c>
      <c r="C2846" s="73">
        <f t="shared" si="105"/>
        <v>100</v>
      </c>
    </row>
    <row r="2847" spans="1:7">
      <c r="A2847" s="71">
        <f t="shared" si="104"/>
        <v>41166</v>
      </c>
      <c r="B2847" s="76">
        <f t="shared" si="103"/>
        <v>14</v>
      </c>
      <c r="C2847" s="73">
        <f t="shared" si="105"/>
        <v>100</v>
      </c>
      <c r="F2847" s="98"/>
    </row>
    <row r="2848" spans="1:7">
      <c r="A2848" s="71">
        <f t="shared" si="104"/>
        <v>41167</v>
      </c>
      <c r="B2848" s="76">
        <f t="shared" si="103"/>
        <v>15</v>
      </c>
      <c r="C2848" s="73">
        <f t="shared" si="105"/>
        <v>100</v>
      </c>
    </row>
    <row r="2849" spans="1:7">
      <c r="A2849" s="71">
        <f t="shared" si="104"/>
        <v>41168</v>
      </c>
      <c r="B2849" s="76">
        <f t="shared" si="103"/>
        <v>16</v>
      </c>
      <c r="C2849" s="73">
        <f t="shared" si="105"/>
        <v>100</v>
      </c>
    </row>
    <row r="2850" spans="1:7">
      <c r="A2850" s="71">
        <f t="shared" si="104"/>
        <v>41169</v>
      </c>
      <c r="B2850" s="76">
        <f t="shared" si="103"/>
        <v>17</v>
      </c>
      <c r="C2850" s="73">
        <f t="shared" si="105"/>
        <v>100</v>
      </c>
    </row>
    <row r="2851" spans="1:7">
      <c r="A2851" s="71">
        <f t="shared" si="104"/>
        <v>41170</v>
      </c>
      <c r="B2851" s="76">
        <f t="shared" si="103"/>
        <v>18</v>
      </c>
      <c r="C2851" s="73">
        <f t="shared" si="105"/>
        <v>100</v>
      </c>
    </row>
    <row r="2852" spans="1:7">
      <c r="A2852" s="71">
        <f t="shared" si="104"/>
        <v>41171</v>
      </c>
      <c r="B2852" s="76">
        <f t="shared" si="103"/>
        <v>19</v>
      </c>
      <c r="C2852" s="73">
        <f t="shared" si="105"/>
        <v>100</v>
      </c>
    </row>
    <row r="2853" spans="1:7">
      <c r="A2853" s="71">
        <f t="shared" si="104"/>
        <v>41172</v>
      </c>
      <c r="B2853" s="76">
        <f t="shared" si="103"/>
        <v>20</v>
      </c>
      <c r="C2853" s="73">
        <f t="shared" si="105"/>
        <v>100</v>
      </c>
    </row>
    <row r="2854" spans="1:7">
      <c r="A2854" s="71">
        <f t="shared" si="104"/>
        <v>41173</v>
      </c>
      <c r="B2854" s="76">
        <f t="shared" si="103"/>
        <v>21</v>
      </c>
      <c r="C2854" s="73">
        <f t="shared" si="105"/>
        <v>100</v>
      </c>
      <c r="F2854" s="98">
        <f>AVERAGE(C2825:C2854)/AVERAGE(C2797:C2824)-1</f>
        <v>0</v>
      </c>
      <c r="G2854" s="67">
        <f>(C2854-(C2828*(1+F2854)))/100</f>
        <v>0</v>
      </c>
    </row>
    <row r="2855" spans="1:7">
      <c r="A2855" s="71">
        <f t="shared" si="104"/>
        <v>41174</v>
      </c>
      <c r="B2855" s="76">
        <f t="shared" si="103"/>
        <v>22</v>
      </c>
      <c r="C2855" s="73">
        <f t="shared" si="105"/>
        <v>100</v>
      </c>
    </row>
    <row r="2856" spans="1:7">
      <c r="A2856" s="71">
        <f t="shared" si="104"/>
        <v>41175</v>
      </c>
      <c r="B2856" s="76">
        <f t="shared" si="103"/>
        <v>23</v>
      </c>
      <c r="C2856" s="73">
        <f t="shared" si="105"/>
        <v>100</v>
      </c>
    </row>
    <row r="2857" spans="1:7">
      <c r="A2857" s="71">
        <f t="shared" si="104"/>
        <v>41176</v>
      </c>
      <c r="B2857" s="76">
        <f t="shared" si="103"/>
        <v>24</v>
      </c>
      <c r="C2857" s="73">
        <f t="shared" si="105"/>
        <v>100</v>
      </c>
    </row>
    <row r="2858" spans="1:7">
      <c r="A2858" s="71">
        <f t="shared" si="104"/>
        <v>41177</v>
      </c>
      <c r="B2858" s="76">
        <f t="shared" si="103"/>
        <v>25</v>
      </c>
      <c r="C2858" s="73">
        <f t="shared" si="105"/>
        <v>100</v>
      </c>
    </row>
    <row r="2859" spans="1:7">
      <c r="A2859" s="71">
        <f t="shared" si="104"/>
        <v>41178</v>
      </c>
      <c r="B2859" s="76">
        <f t="shared" si="103"/>
        <v>26</v>
      </c>
      <c r="C2859" s="73">
        <f t="shared" si="105"/>
        <v>100</v>
      </c>
    </row>
    <row r="2860" spans="1:7">
      <c r="A2860" s="71">
        <f t="shared" si="104"/>
        <v>41179</v>
      </c>
      <c r="B2860" s="76">
        <f t="shared" si="103"/>
        <v>27</v>
      </c>
      <c r="C2860" s="73">
        <f t="shared" si="105"/>
        <v>100</v>
      </c>
      <c r="F2860" s="98">
        <f>AVERAGE(C2831:C2860)/AVERAGE(C2803:C2830)-1</f>
        <v>0</v>
      </c>
      <c r="G2860" s="67">
        <f>(C2860-(C2834*(1+F2860)))/100</f>
        <v>0</v>
      </c>
    </row>
    <row r="2861" spans="1:7">
      <c r="A2861" s="71">
        <f t="shared" si="104"/>
        <v>41180</v>
      </c>
      <c r="B2861" s="76">
        <f t="shared" si="103"/>
        <v>28</v>
      </c>
      <c r="C2861" s="73">
        <f t="shared" si="105"/>
        <v>100</v>
      </c>
    </row>
    <row r="2862" spans="1:7">
      <c r="A2862" s="71">
        <f t="shared" si="104"/>
        <v>41181</v>
      </c>
      <c r="B2862" s="76">
        <f t="shared" si="103"/>
        <v>29</v>
      </c>
      <c r="C2862" s="73">
        <f t="shared" si="105"/>
        <v>100</v>
      </c>
    </row>
    <row r="2863" spans="1:7">
      <c r="A2863" s="71">
        <f t="shared" si="104"/>
        <v>41182</v>
      </c>
      <c r="B2863" s="76">
        <f t="shared" si="103"/>
        <v>30</v>
      </c>
      <c r="C2863" s="73">
        <f t="shared" si="105"/>
        <v>100</v>
      </c>
      <c r="F2863" s="98">
        <f>AVERAGE(C2834:C2863)/AVERAGE(C2806:C2833)-1</f>
        <v>0</v>
      </c>
      <c r="G2863" s="67">
        <f>(C2863-(C2837*(1+F2863)))/100</f>
        <v>0</v>
      </c>
    </row>
    <row r="2864" spans="1:7">
      <c r="A2864" s="71">
        <f t="shared" si="104"/>
        <v>41183</v>
      </c>
      <c r="B2864" s="76">
        <f t="shared" si="103"/>
        <v>1</v>
      </c>
      <c r="C2864" s="73">
        <f t="shared" si="105"/>
        <v>100</v>
      </c>
    </row>
    <row r="2865" spans="1:7">
      <c r="A2865" s="71">
        <f t="shared" si="104"/>
        <v>41184</v>
      </c>
      <c r="B2865" s="76">
        <f t="shared" si="103"/>
        <v>2</v>
      </c>
      <c r="C2865" s="73">
        <f t="shared" si="105"/>
        <v>100</v>
      </c>
    </row>
    <row r="2866" spans="1:7">
      <c r="A2866" s="71">
        <f t="shared" si="104"/>
        <v>41185</v>
      </c>
      <c r="B2866" s="76">
        <f t="shared" si="103"/>
        <v>3</v>
      </c>
      <c r="C2866" s="73">
        <f t="shared" si="105"/>
        <v>100</v>
      </c>
    </row>
    <row r="2867" spans="1:7">
      <c r="A2867" s="71">
        <f t="shared" si="104"/>
        <v>41186</v>
      </c>
      <c r="B2867" s="76">
        <f t="shared" si="103"/>
        <v>4</v>
      </c>
      <c r="C2867" s="73">
        <f t="shared" si="105"/>
        <v>100</v>
      </c>
    </row>
    <row r="2868" spans="1:7">
      <c r="A2868" s="71">
        <f t="shared" si="104"/>
        <v>41187</v>
      </c>
      <c r="B2868" s="76">
        <f t="shared" si="103"/>
        <v>5</v>
      </c>
      <c r="C2868" s="73">
        <f t="shared" si="105"/>
        <v>100</v>
      </c>
    </row>
    <row r="2869" spans="1:7">
      <c r="A2869" s="71">
        <f t="shared" si="104"/>
        <v>41188</v>
      </c>
      <c r="B2869" s="76">
        <f t="shared" si="103"/>
        <v>6</v>
      </c>
      <c r="C2869" s="73">
        <f t="shared" si="105"/>
        <v>100</v>
      </c>
    </row>
    <row r="2870" spans="1:7">
      <c r="A2870" s="71">
        <f t="shared" si="104"/>
        <v>41189</v>
      </c>
      <c r="B2870" s="76">
        <f t="shared" si="103"/>
        <v>7</v>
      </c>
      <c r="C2870" s="73">
        <f t="shared" si="105"/>
        <v>100</v>
      </c>
      <c r="F2870" s="98">
        <f>AVERAGE(C2841:C2870)/AVERAGE(C2813:C2840)-1</f>
        <v>0</v>
      </c>
      <c r="G2870" s="67">
        <f>(C2870-(C2844*(1+F2870)))/100</f>
        <v>0</v>
      </c>
    </row>
    <row r="2871" spans="1:7">
      <c r="A2871" s="71">
        <f t="shared" si="104"/>
        <v>41190</v>
      </c>
      <c r="B2871" s="76">
        <f t="shared" si="103"/>
        <v>8</v>
      </c>
      <c r="C2871" s="73">
        <f t="shared" si="105"/>
        <v>100</v>
      </c>
    </row>
    <row r="2872" spans="1:7">
      <c r="A2872" s="71">
        <f t="shared" si="104"/>
        <v>41191</v>
      </c>
      <c r="B2872" s="76">
        <f t="shared" si="103"/>
        <v>9</v>
      </c>
      <c r="C2872" s="73">
        <f t="shared" si="105"/>
        <v>100</v>
      </c>
    </row>
    <row r="2873" spans="1:7">
      <c r="A2873" s="71">
        <f t="shared" si="104"/>
        <v>41192</v>
      </c>
      <c r="B2873" s="76">
        <f t="shared" si="103"/>
        <v>10</v>
      </c>
      <c r="C2873" s="73">
        <f t="shared" si="105"/>
        <v>100</v>
      </c>
    </row>
    <row r="2874" spans="1:7">
      <c r="A2874" s="71">
        <f t="shared" si="104"/>
        <v>41193</v>
      </c>
      <c r="B2874" s="76">
        <f t="shared" si="103"/>
        <v>11</v>
      </c>
      <c r="C2874" s="73">
        <f t="shared" si="105"/>
        <v>100</v>
      </c>
      <c r="F2874" s="98">
        <f>AVERAGE(C2845:C2874)/AVERAGE(C2817:C2844)-1</f>
        <v>0</v>
      </c>
      <c r="G2874" s="67">
        <f>(C2874-(C2848*(1+F2874)))/100</f>
        <v>0</v>
      </c>
    </row>
    <row r="2875" spans="1:7">
      <c r="A2875" s="71">
        <f t="shared" si="104"/>
        <v>41194</v>
      </c>
      <c r="B2875" s="76">
        <f t="shared" ref="B2875:B2938" si="106">DAY(A2875)</f>
        <v>12</v>
      </c>
      <c r="C2875" s="73">
        <f t="shared" si="105"/>
        <v>100</v>
      </c>
    </row>
    <row r="2876" spans="1:7">
      <c r="A2876" s="71">
        <f t="shared" ref="A2876:A2939" si="107">A2875+1</f>
        <v>41195</v>
      </c>
      <c r="B2876" s="76">
        <f t="shared" si="106"/>
        <v>13</v>
      </c>
      <c r="C2876" s="73">
        <f t="shared" ref="C2876:C2939" si="108">+C2875*(1+D2876)</f>
        <v>100</v>
      </c>
    </row>
    <row r="2877" spans="1:7">
      <c r="A2877" s="71">
        <f t="shared" si="107"/>
        <v>41196</v>
      </c>
      <c r="B2877" s="76">
        <f t="shared" si="106"/>
        <v>14</v>
      </c>
      <c r="C2877" s="73">
        <f t="shared" si="108"/>
        <v>100</v>
      </c>
    </row>
    <row r="2878" spans="1:7">
      <c r="A2878" s="71">
        <f t="shared" si="107"/>
        <v>41197</v>
      </c>
      <c r="B2878" s="76">
        <f t="shared" si="106"/>
        <v>15</v>
      </c>
      <c r="C2878" s="73">
        <f t="shared" si="108"/>
        <v>100</v>
      </c>
    </row>
    <row r="2879" spans="1:7">
      <c r="A2879" s="71">
        <f t="shared" si="107"/>
        <v>41198</v>
      </c>
      <c r="B2879" s="76">
        <f t="shared" si="106"/>
        <v>16</v>
      </c>
      <c r="C2879" s="73">
        <f t="shared" si="108"/>
        <v>100</v>
      </c>
    </row>
    <row r="2880" spans="1:7">
      <c r="A2880" s="71">
        <f t="shared" si="107"/>
        <v>41199</v>
      </c>
      <c r="B2880" s="76">
        <f t="shared" si="106"/>
        <v>17</v>
      </c>
      <c r="C2880" s="73">
        <f t="shared" si="108"/>
        <v>100</v>
      </c>
    </row>
    <row r="2881" spans="1:7">
      <c r="A2881" s="71">
        <f t="shared" si="107"/>
        <v>41200</v>
      </c>
      <c r="B2881" s="76">
        <f t="shared" si="106"/>
        <v>18</v>
      </c>
      <c r="C2881" s="73">
        <f t="shared" si="108"/>
        <v>100</v>
      </c>
    </row>
    <row r="2882" spans="1:7">
      <c r="A2882" s="71">
        <f t="shared" si="107"/>
        <v>41201</v>
      </c>
      <c r="B2882" s="76">
        <f t="shared" si="106"/>
        <v>19</v>
      </c>
      <c r="C2882" s="73">
        <f t="shared" si="108"/>
        <v>100</v>
      </c>
    </row>
    <row r="2883" spans="1:7">
      <c r="A2883" s="71">
        <f t="shared" si="107"/>
        <v>41202</v>
      </c>
      <c r="B2883" s="76">
        <f t="shared" si="106"/>
        <v>20</v>
      </c>
      <c r="C2883" s="73">
        <f t="shared" si="108"/>
        <v>100</v>
      </c>
    </row>
    <row r="2884" spans="1:7">
      <c r="A2884" s="71">
        <f t="shared" si="107"/>
        <v>41203</v>
      </c>
      <c r="B2884" s="76">
        <f t="shared" si="106"/>
        <v>21</v>
      </c>
      <c r="C2884" s="73">
        <f t="shared" si="108"/>
        <v>100</v>
      </c>
    </row>
    <row r="2885" spans="1:7">
      <c r="A2885" s="71">
        <f t="shared" si="107"/>
        <v>41204</v>
      </c>
      <c r="B2885" s="76">
        <f t="shared" si="106"/>
        <v>22</v>
      </c>
      <c r="C2885" s="73">
        <f t="shared" si="108"/>
        <v>100</v>
      </c>
    </row>
    <row r="2886" spans="1:7">
      <c r="A2886" s="71">
        <f t="shared" si="107"/>
        <v>41205</v>
      </c>
      <c r="B2886" s="76">
        <f t="shared" si="106"/>
        <v>23</v>
      </c>
      <c r="C2886" s="73">
        <f t="shared" si="108"/>
        <v>100</v>
      </c>
    </row>
    <row r="2887" spans="1:7">
      <c r="A2887" s="71">
        <f t="shared" si="107"/>
        <v>41206</v>
      </c>
      <c r="B2887" s="76">
        <f t="shared" si="106"/>
        <v>24</v>
      </c>
      <c r="C2887" s="73">
        <f t="shared" si="108"/>
        <v>100</v>
      </c>
    </row>
    <row r="2888" spans="1:7">
      <c r="A2888" s="71">
        <f t="shared" si="107"/>
        <v>41207</v>
      </c>
      <c r="B2888" s="76">
        <f t="shared" si="106"/>
        <v>25</v>
      </c>
      <c r="C2888" s="73">
        <f t="shared" si="108"/>
        <v>100</v>
      </c>
    </row>
    <row r="2889" spans="1:7">
      <c r="A2889" s="71">
        <f t="shared" si="107"/>
        <v>41208</v>
      </c>
      <c r="B2889" s="76">
        <f t="shared" si="106"/>
        <v>26</v>
      </c>
      <c r="C2889" s="73">
        <f t="shared" si="108"/>
        <v>100</v>
      </c>
    </row>
    <row r="2890" spans="1:7">
      <c r="A2890" s="71">
        <f t="shared" si="107"/>
        <v>41209</v>
      </c>
      <c r="B2890" s="76">
        <f t="shared" si="106"/>
        <v>27</v>
      </c>
      <c r="C2890" s="73">
        <f t="shared" si="108"/>
        <v>100</v>
      </c>
    </row>
    <row r="2891" spans="1:7">
      <c r="A2891" s="71">
        <f t="shared" si="107"/>
        <v>41210</v>
      </c>
      <c r="B2891" s="76">
        <f t="shared" si="106"/>
        <v>28</v>
      </c>
      <c r="C2891" s="73">
        <f t="shared" si="108"/>
        <v>100</v>
      </c>
    </row>
    <row r="2892" spans="1:7">
      <c r="A2892" s="71">
        <f t="shared" si="107"/>
        <v>41211</v>
      </c>
      <c r="B2892" s="76">
        <f t="shared" si="106"/>
        <v>29</v>
      </c>
      <c r="C2892" s="73">
        <f t="shared" si="108"/>
        <v>100</v>
      </c>
      <c r="F2892" s="98">
        <f>AVERAGE(C2863:C2892)/AVERAGE(C2835:C2862)-1</f>
        <v>0</v>
      </c>
      <c r="G2892" s="67">
        <f>(C2892-(C2866*(1+F2892)))/100</f>
        <v>0</v>
      </c>
    </row>
    <row r="2893" spans="1:7">
      <c r="A2893" s="71">
        <f t="shared" si="107"/>
        <v>41212</v>
      </c>
      <c r="B2893" s="76">
        <f t="shared" si="106"/>
        <v>30</v>
      </c>
      <c r="C2893" s="73">
        <f t="shared" si="108"/>
        <v>100</v>
      </c>
    </row>
    <row r="2894" spans="1:7">
      <c r="A2894" s="71">
        <f t="shared" si="107"/>
        <v>41213</v>
      </c>
      <c r="B2894" s="76">
        <f t="shared" si="106"/>
        <v>31</v>
      </c>
      <c r="C2894" s="73">
        <f t="shared" si="108"/>
        <v>100</v>
      </c>
    </row>
    <row r="2895" spans="1:7">
      <c r="A2895" s="71">
        <f t="shared" si="107"/>
        <v>41214</v>
      </c>
      <c r="B2895" s="76">
        <f t="shared" si="106"/>
        <v>1</v>
      </c>
      <c r="C2895" s="73">
        <f t="shared" si="108"/>
        <v>100</v>
      </c>
    </row>
    <row r="2896" spans="1:7">
      <c r="A2896" s="71">
        <f t="shared" si="107"/>
        <v>41215</v>
      </c>
      <c r="B2896" s="76">
        <f t="shared" si="106"/>
        <v>2</v>
      </c>
      <c r="C2896" s="73">
        <f t="shared" si="108"/>
        <v>100</v>
      </c>
    </row>
    <row r="2897" spans="1:7">
      <c r="A2897" s="71">
        <f t="shared" si="107"/>
        <v>41216</v>
      </c>
      <c r="B2897" s="76">
        <f t="shared" si="106"/>
        <v>3</v>
      </c>
      <c r="C2897" s="73">
        <f t="shared" si="108"/>
        <v>100</v>
      </c>
    </row>
    <row r="2898" spans="1:7">
      <c r="A2898" s="71">
        <f t="shared" si="107"/>
        <v>41217</v>
      </c>
      <c r="B2898" s="76">
        <f t="shared" si="106"/>
        <v>4</v>
      </c>
      <c r="C2898" s="73">
        <f t="shared" si="108"/>
        <v>100</v>
      </c>
    </row>
    <row r="2899" spans="1:7">
      <c r="A2899" s="71">
        <f t="shared" si="107"/>
        <v>41218</v>
      </c>
      <c r="B2899" s="76">
        <f t="shared" si="106"/>
        <v>5</v>
      </c>
      <c r="C2899" s="73">
        <f t="shared" si="108"/>
        <v>100</v>
      </c>
    </row>
    <row r="2900" spans="1:7">
      <c r="A2900" s="71">
        <f t="shared" si="107"/>
        <v>41219</v>
      </c>
      <c r="B2900" s="76">
        <f t="shared" si="106"/>
        <v>6</v>
      </c>
      <c r="C2900" s="73">
        <f t="shared" si="108"/>
        <v>100</v>
      </c>
    </row>
    <row r="2901" spans="1:7">
      <c r="A2901" s="71">
        <f t="shared" si="107"/>
        <v>41220</v>
      </c>
      <c r="B2901" s="76">
        <f t="shared" si="106"/>
        <v>7</v>
      </c>
      <c r="C2901" s="73">
        <f t="shared" si="108"/>
        <v>100</v>
      </c>
    </row>
    <row r="2902" spans="1:7">
      <c r="A2902" s="71">
        <f t="shared" si="107"/>
        <v>41221</v>
      </c>
      <c r="B2902" s="76">
        <f t="shared" si="106"/>
        <v>8</v>
      </c>
      <c r="C2902" s="73">
        <f t="shared" si="108"/>
        <v>100</v>
      </c>
    </row>
    <row r="2903" spans="1:7">
      <c r="A2903" s="71">
        <f t="shared" si="107"/>
        <v>41222</v>
      </c>
      <c r="B2903" s="76">
        <f t="shared" si="106"/>
        <v>9</v>
      </c>
      <c r="C2903" s="73">
        <f t="shared" si="108"/>
        <v>100</v>
      </c>
    </row>
    <row r="2904" spans="1:7">
      <c r="A2904" s="71">
        <f t="shared" si="107"/>
        <v>41223</v>
      </c>
      <c r="B2904" s="76">
        <f t="shared" si="106"/>
        <v>10</v>
      </c>
      <c r="C2904" s="73">
        <f t="shared" si="108"/>
        <v>100</v>
      </c>
    </row>
    <row r="2905" spans="1:7">
      <c r="A2905" s="71">
        <f t="shared" si="107"/>
        <v>41224</v>
      </c>
      <c r="B2905" s="76">
        <f t="shared" si="106"/>
        <v>11</v>
      </c>
      <c r="C2905" s="73">
        <f t="shared" si="108"/>
        <v>100</v>
      </c>
    </row>
    <row r="2906" spans="1:7">
      <c r="A2906" s="71">
        <f t="shared" si="107"/>
        <v>41225</v>
      </c>
      <c r="B2906" s="76">
        <f t="shared" si="106"/>
        <v>12</v>
      </c>
      <c r="C2906" s="73">
        <f t="shared" si="108"/>
        <v>100</v>
      </c>
    </row>
    <row r="2907" spans="1:7">
      <c r="A2907" s="71">
        <f t="shared" si="107"/>
        <v>41226</v>
      </c>
      <c r="B2907" s="76">
        <f t="shared" si="106"/>
        <v>13</v>
      </c>
      <c r="C2907" s="73">
        <f t="shared" si="108"/>
        <v>100</v>
      </c>
      <c r="F2907" s="98">
        <f>AVERAGE(C2878:C2907)/AVERAGE(C2850:C2877)-1</f>
        <v>0</v>
      </c>
      <c r="G2907" s="67">
        <f>(C2907-(C2881*(1+F2907)))/100</f>
        <v>0</v>
      </c>
    </row>
    <row r="2908" spans="1:7">
      <c r="A2908" s="71">
        <f t="shared" si="107"/>
        <v>41227</v>
      </c>
      <c r="B2908" s="76">
        <f t="shared" si="106"/>
        <v>14</v>
      </c>
      <c r="C2908" s="73">
        <f t="shared" si="108"/>
        <v>100</v>
      </c>
    </row>
    <row r="2909" spans="1:7">
      <c r="A2909" s="71">
        <f t="shared" si="107"/>
        <v>41228</v>
      </c>
      <c r="B2909" s="76">
        <f t="shared" si="106"/>
        <v>15</v>
      </c>
      <c r="C2909" s="73">
        <f t="shared" si="108"/>
        <v>100</v>
      </c>
    </row>
    <row r="2910" spans="1:7">
      <c r="A2910" s="71">
        <f t="shared" si="107"/>
        <v>41229</v>
      </c>
      <c r="B2910" s="76">
        <f t="shared" si="106"/>
        <v>16</v>
      </c>
      <c r="C2910" s="73">
        <f t="shared" si="108"/>
        <v>100</v>
      </c>
    </row>
    <row r="2911" spans="1:7">
      <c r="A2911" s="71">
        <f t="shared" si="107"/>
        <v>41230</v>
      </c>
      <c r="B2911" s="76">
        <f t="shared" si="106"/>
        <v>17</v>
      </c>
      <c r="C2911" s="73">
        <f t="shared" si="108"/>
        <v>100</v>
      </c>
    </row>
    <row r="2912" spans="1:7">
      <c r="A2912" s="71">
        <f t="shared" si="107"/>
        <v>41231</v>
      </c>
      <c r="B2912" s="76">
        <f t="shared" si="106"/>
        <v>18</v>
      </c>
      <c r="C2912" s="73">
        <f t="shared" si="108"/>
        <v>100</v>
      </c>
    </row>
    <row r="2913" spans="1:7">
      <c r="A2913" s="71">
        <f t="shared" si="107"/>
        <v>41232</v>
      </c>
      <c r="B2913" s="76">
        <f t="shared" si="106"/>
        <v>19</v>
      </c>
      <c r="C2913" s="73">
        <f t="shared" si="108"/>
        <v>100</v>
      </c>
    </row>
    <row r="2914" spans="1:7">
      <c r="A2914" s="71">
        <f t="shared" si="107"/>
        <v>41233</v>
      </c>
      <c r="B2914" s="76">
        <f t="shared" si="106"/>
        <v>20</v>
      </c>
      <c r="C2914" s="73">
        <f t="shared" si="108"/>
        <v>100</v>
      </c>
    </row>
    <row r="2915" spans="1:7">
      <c r="A2915" s="71">
        <f t="shared" si="107"/>
        <v>41234</v>
      </c>
      <c r="B2915" s="76">
        <f t="shared" si="106"/>
        <v>21</v>
      </c>
      <c r="C2915" s="73">
        <f t="shared" si="108"/>
        <v>100</v>
      </c>
    </row>
    <row r="2916" spans="1:7">
      <c r="A2916" s="71">
        <f t="shared" si="107"/>
        <v>41235</v>
      </c>
      <c r="B2916" s="76">
        <f t="shared" si="106"/>
        <v>22</v>
      </c>
      <c r="C2916" s="73">
        <f t="shared" si="108"/>
        <v>100</v>
      </c>
    </row>
    <row r="2917" spans="1:7">
      <c r="A2917" s="71">
        <f t="shared" si="107"/>
        <v>41236</v>
      </c>
      <c r="B2917" s="76">
        <f t="shared" si="106"/>
        <v>23</v>
      </c>
      <c r="C2917" s="73">
        <f t="shared" si="108"/>
        <v>100</v>
      </c>
    </row>
    <row r="2918" spans="1:7">
      <c r="A2918" s="71">
        <f t="shared" si="107"/>
        <v>41237</v>
      </c>
      <c r="B2918" s="76">
        <f t="shared" si="106"/>
        <v>24</v>
      </c>
      <c r="C2918" s="73">
        <f t="shared" si="108"/>
        <v>100</v>
      </c>
    </row>
    <row r="2919" spans="1:7">
      <c r="A2919" s="71">
        <f t="shared" si="107"/>
        <v>41238</v>
      </c>
      <c r="B2919" s="76">
        <f t="shared" si="106"/>
        <v>25</v>
      </c>
      <c r="C2919" s="73">
        <f t="shared" si="108"/>
        <v>100</v>
      </c>
    </row>
    <row r="2920" spans="1:7">
      <c r="A2920" s="71">
        <f t="shared" si="107"/>
        <v>41239</v>
      </c>
      <c r="B2920" s="76">
        <f t="shared" si="106"/>
        <v>26</v>
      </c>
      <c r="C2920" s="73">
        <f t="shared" si="108"/>
        <v>100</v>
      </c>
    </row>
    <row r="2921" spans="1:7">
      <c r="A2921" s="71">
        <f t="shared" si="107"/>
        <v>41240</v>
      </c>
      <c r="B2921" s="76">
        <f t="shared" si="106"/>
        <v>27</v>
      </c>
      <c r="C2921" s="73">
        <f t="shared" si="108"/>
        <v>100</v>
      </c>
    </row>
    <row r="2922" spans="1:7">
      <c r="A2922" s="71">
        <f t="shared" si="107"/>
        <v>41241</v>
      </c>
      <c r="B2922" s="76">
        <f t="shared" si="106"/>
        <v>28</v>
      </c>
      <c r="C2922" s="73">
        <f t="shared" si="108"/>
        <v>100</v>
      </c>
      <c r="F2922" s="98">
        <f>AVERAGE(C2893:C2922)/AVERAGE(C2865:C2892)-1</f>
        <v>0</v>
      </c>
      <c r="G2922" s="67">
        <f>(C2922-(C2896*(1+F2922)))/100</f>
        <v>0</v>
      </c>
    </row>
    <row r="2923" spans="1:7">
      <c r="A2923" s="71">
        <f t="shared" si="107"/>
        <v>41242</v>
      </c>
      <c r="B2923" s="76">
        <f t="shared" si="106"/>
        <v>29</v>
      </c>
      <c r="C2923" s="73">
        <f t="shared" si="108"/>
        <v>100</v>
      </c>
    </row>
    <row r="2924" spans="1:7">
      <c r="A2924" s="71">
        <f t="shared" si="107"/>
        <v>41243</v>
      </c>
      <c r="B2924" s="76">
        <f t="shared" si="106"/>
        <v>30</v>
      </c>
      <c r="C2924" s="73">
        <f t="shared" si="108"/>
        <v>100</v>
      </c>
    </row>
    <row r="2925" spans="1:7">
      <c r="A2925" s="71">
        <f t="shared" si="107"/>
        <v>41244</v>
      </c>
      <c r="B2925" s="76">
        <f t="shared" si="106"/>
        <v>1</v>
      </c>
      <c r="C2925" s="73">
        <f t="shared" si="108"/>
        <v>100</v>
      </c>
    </row>
    <row r="2926" spans="1:7">
      <c r="A2926" s="71">
        <f t="shared" si="107"/>
        <v>41245</v>
      </c>
      <c r="B2926" s="76">
        <f t="shared" si="106"/>
        <v>2</v>
      </c>
      <c r="C2926" s="73">
        <f t="shared" si="108"/>
        <v>100</v>
      </c>
    </row>
    <row r="2927" spans="1:7">
      <c r="A2927" s="71">
        <f t="shared" si="107"/>
        <v>41246</v>
      </c>
      <c r="B2927" s="76">
        <f t="shared" si="106"/>
        <v>3</v>
      </c>
      <c r="C2927" s="73">
        <f t="shared" si="108"/>
        <v>100</v>
      </c>
    </row>
    <row r="2928" spans="1:7">
      <c r="A2928" s="71">
        <f t="shared" si="107"/>
        <v>41247</v>
      </c>
      <c r="B2928" s="76">
        <f t="shared" si="106"/>
        <v>4</v>
      </c>
      <c r="C2928" s="73">
        <f t="shared" si="108"/>
        <v>100</v>
      </c>
    </row>
    <row r="2929" spans="1:7">
      <c r="A2929" s="71">
        <f t="shared" si="107"/>
        <v>41248</v>
      </c>
      <c r="B2929" s="76">
        <f t="shared" si="106"/>
        <v>5</v>
      </c>
      <c r="C2929" s="73">
        <f t="shared" si="108"/>
        <v>100</v>
      </c>
    </row>
    <row r="2930" spans="1:7">
      <c r="A2930" s="71">
        <f t="shared" si="107"/>
        <v>41249</v>
      </c>
      <c r="B2930" s="76">
        <f t="shared" si="106"/>
        <v>6</v>
      </c>
      <c r="C2930" s="73">
        <f t="shared" si="108"/>
        <v>100</v>
      </c>
    </row>
    <row r="2931" spans="1:7">
      <c r="A2931" s="71">
        <f t="shared" si="107"/>
        <v>41250</v>
      </c>
      <c r="B2931" s="76">
        <f t="shared" si="106"/>
        <v>7</v>
      </c>
      <c r="C2931" s="73">
        <f t="shared" si="108"/>
        <v>100</v>
      </c>
    </row>
    <row r="2932" spans="1:7">
      <c r="A2932" s="71">
        <f t="shared" si="107"/>
        <v>41251</v>
      </c>
      <c r="B2932" s="76">
        <f t="shared" si="106"/>
        <v>8</v>
      </c>
      <c r="C2932" s="73">
        <f t="shared" si="108"/>
        <v>100</v>
      </c>
    </row>
    <row r="2933" spans="1:7">
      <c r="A2933" s="71">
        <f t="shared" si="107"/>
        <v>41252</v>
      </c>
      <c r="B2933" s="76">
        <f t="shared" si="106"/>
        <v>9</v>
      </c>
      <c r="C2933" s="73">
        <f t="shared" si="108"/>
        <v>100</v>
      </c>
    </row>
    <row r="2934" spans="1:7">
      <c r="A2934" s="71">
        <f t="shared" si="107"/>
        <v>41253</v>
      </c>
      <c r="B2934" s="76">
        <f t="shared" si="106"/>
        <v>10</v>
      </c>
      <c r="C2934" s="73">
        <f t="shared" si="108"/>
        <v>100</v>
      </c>
    </row>
    <row r="2935" spans="1:7">
      <c r="A2935" s="71">
        <f t="shared" si="107"/>
        <v>41254</v>
      </c>
      <c r="B2935" s="76">
        <f t="shared" si="106"/>
        <v>11</v>
      </c>
      <c r="C2935" s="73">
        <f t="shared" si="108"/>
        <v>100</v>
      </c>
      <c r="F2935" s="98">
        <f>AVERAGE(C2906:C2935)/AVERAGE(C2878:C2905)-1</f>
        <v>0</v>
      </c>
      <c r="G2935" s="67">
        <f>(C2935-(C2909*(1+F2935)))/100</f>
        <v>0</v>
      </c>
    </row>
    <row r="2936" spans="1:7">
      <c r="A2936" s="71">
        <f t="shared" si="107"/>
        <v>41255</v>
      </c>
      <c r="B2936" s="76">
        <f t="shared" si="106"/>
        <v>12</v>
      </c>
      <c r="C2936" s="73">
        <f t="shared" si="108"/>
        <v>100</v>
      </c>
    </row>
    <row r="2937" spans="1:7">
      <c r="A2937" s="71">
        <f t="shared" si="107"/>
        <v>41256</v>
      </c>
      <c r="B2937" s="76">
        <f t="shared" si="106"/>
        <v>13</v>
      </c>
      <c r="C2937" s="73">
        <f t="shared" si="108"/>
        <v>100</v>
      </c>
    </row>
    <row r="2938" spans="1:7">
      <c r="A2938" s="71">
        <f t="shared" si="107"/>
        <v>41257</v>
      </c>
      <c r="B2938" s="76">
        <f t="shared" si="106"/>
        <v>14</v>
      </c>
      <c r="C2938" s="73">
        <f t="shared" si="108"/>
        <v>100</v>
      </c>
    </row>
    <row r="2939" spans="1:7">
      <c r="A2939" s="71">
        <f t="shared" si="107"/>
        <v>41258</v>
      </c>
      <c r="B2939" s="76">
        <f t="shared" ref="B2939:B3002" si="109">DAY(A2939)</f>
        <v>15</v>
      </c>
      <c r="C2939" s="73">
        <f t="shared" si="108"/>
        <v>100</v>
      </c>
    </row>
    <row r="2940" spans="1:7">
      <c r="A2940" s="71">
        <f t="shared" ref="A2940:A3003" si="110">A2939+1</f>
        <v>41259</v>
      </c>
      <c r="B2940" s="76">
        <f t="shared" si="109"/>
        <v>16</v>
      </c>
      <c r="C2940" s="73">
        <f t="shared" ref="C2940:C3003" si="111">+C2939*(1+D2940)</f>
        <v>100</v>
      </c>
    </row>
    <row r="2941" spans="1:7">
      <c r="A2941" s="71">
        <f t="shared" si="110"/>
        <v>41260</v>
      </c>
      <c r="B2941" s="76">
        <f t="shared" si="109"/>
        <v>17</v>
      </c>
      <c r="C2941" s="73">
        <f t="shared" si="111"/>
        <v>100</v>
      </c>
    </row>
    <row r="2942" spans="1:7">
      <c r="A2942" s="71">
        <f t="shared" si="110"/>
        <v>41261</v>
      </c>
      <c r="B2942" s="76">
        <f t="shared" si="109"/>
        <v>18</v>
      </c>
      <c r="C2942" s="73">
        <f t="shared" si="111"/>
        <v>100</v>
      </c>
    </row>
    <row r="2943" spans="1:7">
      <c r="A2943" s="71">
        <f t="shared" si="110"/>
        <v>41262</v>
      </c>
      <c r="B2943" s="76">
        <f t="shared" si="109"/>
        <v>19</v>
      </c>
      <c r="C2943" s="73">
        <f t="shared" si="111"/>
        <v>100</v>
      </c>
    </row>
    <row r="2944" spans="1:7">
      <c r="A2944" s="71">
        <f t="shared" si="110"/>
        <v>41263</v>
      </c>
      <c r="B2944" s="76">
        <f t="shared" si="109"/>
        <v>20</v>
      </c>
      <c r="C2944" s="73">
        <f t="shared" si="111"/>
        <v>100</v>
      </c>
    </row>
    <row r="2945" spans="1:7">
      <c r="A2945" s="71">
        <f t="shared" si="110"/>
        <v>41264</v>
      </c>
      <c r="B2945" s="76">
        <f t="shared" si="109"/>
        <v>21</v>
      </c>
      <c r="C2945" s="73">
        <f t="shared" si="111"/>
        <v>100</v>
      </c>
    </row>
    <row r="2946" spans="1:7">
      <c r="A2946" s="71">
        <f t="shared" si="110"/>
        <v>41265</v>
      </c>
      <c r="B2946" s="76">
        <f t="shared" si="109"/>
        <v>22</v>
      </c>
      <c r="C2946" s="73">
        <f t="shared" si="111"/>
        <v>100</v>
      </c>
    </row>
    <row r="2947" spans="1:7">
      <c r="A2947" s="71">
        <f t="shared" si="110"/>
        <v>41266</v>
      </c>
      <c r="B2947" s="76">
        <f t="shared" si="109"/>
        <v>23</v>
      </c>
      <c r="C2947" s="73">
        <f t="shared" si="111"/>
        <v>100</v>
      </c>
    </row>
    <row r="2948" spans="1:7">
      <c r="A2948" s="71">
        <f t="shared" si="110"/>
        <v>41267</v>
      </c>
      <c r="B2948" s="76">
        <f t="shared" si="109"/>
        <v>24</v>
      </c>
      <c r="C2948" s="73">
        <f t="shared" si="111"/>
        <v>100</v>
      </c>
    </row>
    <row r="2949" spans="1:7">
      <c r="A2949" s="71">
        <f t="shared" si="110"/>
        <v>41268</v>
      </c>
      <c r="B2949" s="76">
        <f t="shared" si="109"/>
        <v>25</v>
      </c>
      <c r="C2949" s="73">
        <f t="shared" si="111"/>
        <v>100</v>
      </c>
    </row>
    <row r="2950" spans="1:7">
      <c r="A2950" s="71">
        <f t="shared" si="110"/>
        <v>41269</v>
      </c>
      <c r="B2950" s="76">
        <f t="shared" si="109"/>
        <v>26</v>
      </c>
      <c r="C2950" s="73">
        <f t="shared" si="111"/>
        <v>100</v>
      </c>
    </row>
    <row r="2951" spans="1:7">
      <c r="A2951" s="71">
        <f t="shared" si="110"/>
        <v>41270</v>
      </c>
      <c r="B2951" s="76">
        <f t="shared" si="109"/>
        <v>27</v>
      </c>
      <c r="C2951" s="73">
        <f t="shared" si="111"/>
        <v>100</v>
      </c>
    </row>
    <row r="2952" spans="1:7">
      <c r="A2952" s="71">
        <f t="shared" si="110"/>
        <v>41271</v>
      </c>
      <c r="B2952" s="76">
        <f t="shared" si="109"/>
        <v>28</v>
      </c>
      <c r="C2952" s="73">
        <f t="shared" si="111"/>
        <v>100</v>
      </c>
      <c r="F2952" s="98">
        <f>AVERAGE(C2923:C2952)/AVERAGE(C2895:C2922)-1</f>
        <v>0</v>
      </c>
      <c r="G2952" s="67">
        <f>(C2952-(C2926*(1+F2952)))/100</f>
        <v>0</v>
      </c>
    </row>
    <row r="2953" spans="1:7">
      <c r="A2953" s="71">
        <f t="shared" si="110"/>
        <v>41272</v>
      </c>
      <c r="B2953" s="76">
        <f t="shared" si="109"/>
        <v>29</v>
      </c>
      <c r="C2953" s="73">
        <f t="shared" si="111"/>
        <v>100</v>
      </c>
    </row>
    <row r="2954" spans="1:7">
      <c r="A2954" s="71">
        <f t="shared" si="110"/>
        <v>41273</v>
      </c>
      <c r="B2954" s="76">
        <f t="shared" si="109"/>
        <v>30</v>
      </c>
      <c r="C2954" s="73">
        <f t="shared" si="111"/>
        <v>100</v>
      </c>
    </row>
    <row r="2955" spans="1:7">
      <c r="A2955" s="71">
        <f t="shared" si="110"/>
        <v>41274</v>
      </c>
      <c r="B2955" s="76">
        <f t="shared" si="109"/>
        <v>31</v>
      </c>
      <c r="C2955" s="73">
        <f t="shared" si="111"/>
        <v>100</v>
      </c>
    </row>
    <row r="2956" spans="1:7">
      <c r="A2956" s="71">
        <f t="shared" si="110"/>
        <v>41275</v>
      </c>
      <c r="B2956" s="76">
        <f t="shared" si="109"/>
        <v>1</v>
      </c>
      <c r="C2956" s="73">
        <f t="shared" si="111"/>
        <v>100</v>
      </c>
    </row>
    <row r="2957" spans="1:7">
      <c r="A2957" s="71">
        <f t="shared" si="110"/>
        <v>41276</v>
      </c>
      <c r="B2957" s="76">
        <f t="shared" si="109"/>
        <v>2</v>
      </c>
      <c r="C2957" s="73">
        <f t="shared" si="111"/>
        <v>100</v>
      </c>
    </row>
    <row r="2958" spans="1:7">
      <c r="A2958" s="71">
        <f t="shared" si="110"/>
        <v>41277</v>
      </c>
      <c r="B2958" s="76">
        <f t="shared" si="109"/>
        <v>3</v>
      </c>
      <c r="C2958" s="73">
        <f t="shared" si="111"/>
        <v>100</v>
      </c>
    </row>
    <row r="2959" spans="1:7">
      <c r="A2959" s="71">
        <f t="shared" si="110"/>
        <v>41278</v>
      </c>
      <c r="B2959" s="76">
        <f t="shared" si="109"/>
        <v>4</v>
      </c>
      <c r="C2959" s="73">
        <f t="shared" si="111"/>
        <v>100</v>
      </c>
    </row>
    <row r="2960" spans="1:7">
      <c r="A2960" s="71">
        <f t="shared" si="110"/>
        <v>41279</v>
      </c>
      <c r="B2960" s="76">
        <f t="shared" si="109"/>
        <v>5</v>
      </c>
      <c r="C2960" s="73">
        <f t="shared" si="111"/>
        <v>100</v>
      </c>
    </row>
    <row r="2961" spans="1:7">
      <c r="A2961" s="71">
        <f t="shared" si="110"/>
        <v>41280</v>
      </c>
      <c r="B2961" s="76">
        <f t="shared" si="109"/>
        <v>6</v>
      </c>
      <c r="C2961" s="73">
        <f t="shared" si="111"/>
        <v>100</v>
      </c>
    </row>
    <row r="2962" spans="1:7">
      <c r="A2962" s="71">
        <f t="shared" si="110"/>
        <v>41281</v>
      </c>
      <c r="B2962" s="76">
        <f t="shared" si="109"/>
        <v>7</v>
      </c>
      <c r="C2962" s="73">
        <f t="shared" si="111"/>
        <v>100</v>
      </c>
    </row>
    <row r="2963" spans="1:7">
      <c r="A2963" s="71">
        <f t="shared" si="110"/>
        <v>41282</v>
      </c>
      <c r="B2963" s="76">
        <f t="shared" si="109"/>
        <v>8</v>
      </c>
      <c r="C2963" s="73">
        <f t="shared" si="111"/>
        <v>100</v>
      </c>
    </row>
    <row r="2964" spans="1:7">
      <c r="A2964" s="71">
        <f t="shared" si="110"/>
        <v>41283</v>
      </c>
      <c r="B2964" s="76">
        <f t="shared" si="109"/>
        <v>9</v>
      </c>
      <c r="C2964" s="73">
        <f t="shared" si="111"/>
        <v>100</v>
      </c>
    </row>
    <row r="2965" spans="1:7">
      <c r="A2965" s="71">
        <f t="shared" si="110"/>
        <v>41284</v>
      </c>
      <c r="B2965" s="76">
        <f t="shared" si="109"/>
        <v>10</v>
      </c>
      <c r="C2965" s="73">
        <f t="shared" si="111"/>
        <v>100</v>
      </c>
    </row>
    <row r="2966" spans="1:7">
      <c r="A2966" s="71">
        <f t="shared" si="110"/>
        <v>41285</v>
      </c>
      <c r="B2966" s="76">
        <f t="shared" si="109"/>
        <v>11</v>
      </c>
      <c r="C2966" s="73">
        <f t="shared" si="111"/>
        <v>100</v>
      </c>
    </row>
    <row r="2967" spans="1:7">
      <c r="A2967" s="71">
        <f t="shared" si="110"/>
        <v>41286</v>
      </c>
      <c r="B2967" s="76">
        <f t="shared" si="109"/>
        <v>12</v>
      </c>
      <c r="C2967" s="73">
        <f t="shared" si="111"/>
        <v>100</v>
      </c>
    </row>
    <row r="2968" spans="1:7">
      <c r="A2968" s="71">
        <f t="shared" si="110"/>
        <v>41287</v>
      </c>
      <c r="B2968" s="76">
        <f t="shared" si="109"/>
        <v>13</v>
      </c>
      <c r="C2968" s="73">
        <f t="shared" si="111"/>
        <v>100</v>
      </c>
    </row>
    <row r="2969" spans="1:7">
      <c r="A2969" s="71">
        <f t="shared" si="110"/>
        <v>41288</v>
      </c>
      <c r="B2969" s="76">
        <f t="shared" si="109"/>
        <v>14</v>
      </c>
      <c r="C2969" s="73">
        <f t="shared" si="111"/>
        <v>100</v>
      </c>
    </row>
    <row r="2970" spans="1:7">
      <c r="A2970" s="71">
        <f t="shared" si="110"/>
        <v>41289</v>
      </c>
      <c r="B2970" s="76">
        <f t="shared" si="109"/>
        <v>15</v>
      </c>
      <c r="C2970" s="73">
        <f t="shared" si="111"/>
        <v>100</v>
      </c>
      <c r="F2970" s="98">
        <f>AVERAGE(C2941:C2970)/AVERAGE(C2913:C2940)-1</f>
        <v>0</v>
      </c>
      <c r="G2970" s="67">
        <f>(C2970-(C2944*(1+F2970)))/100</f>
        <v>0</v>
      </c>
    </row>
    <row r="2971" spans="1:7">
      <c r="A2971" s="71">
        <f t="shared" si="110"/>
        <v>41290</v>
      </c>
      <c r="B2971" s="76">
        <f t="shared" si="109"/>
        <v>16</v>
      </c>
      <c r="C2971" s="73">
        <f t="shared" si="111"/>
        <v>100</v>
      </c>
    </row>
    <row r="2972" spans="1:7">
      <c r="A2972" s="71">
        <f t="shared" si="110"/>
        <v>41291</v>
      </c>
      <c r="B2972" s="76">
        <f t="shared" si="109"/>
        <v>17</v>
      </c>
      <c r="C2972" s="73">
        <f t="shared" si="111"/>
        <v>100</v>
      </c>
    </row>
    <row r="2973" spans="1:7">
      <c r="A2973" s="71">
        <f t="shared" si="110"/>
        <v>41292</v>
      </c>
      <c r="B2973" s="76">
        <f t="shared" si="109"/>
        <v>18</v>
      </c>
      <c r="C2973" s="73">
        <f t="shared" si="111"/>
        <v>100</v>
      </c>
    </row>
    <row r="2974" spans="1:7">
      <c r="A2974" s="71">
        <f t="shared" si="110"/>
        <v>41293</v>
      </c>
      <c r="B2974" s="76">
        <f t="shared" si="109"/>
        <v>19</v>
      </c>
      <c r="C2974" s="73">
        <f t="shared" si="111"/>
        <v>100</v>
      </c>
    </row>
    <row r="2975" spans="1:7">
      <c r="A2975" s="71">
        <f t="shared" si="110"/>
        <v>41294</v>
      </c>
      <c r="B2975" s="76">
        <f t="shared" si="109"/>
        <v>20</v>
      </c>
      <c r="C2975" s="73">
        <f t="shared" si="111"/>
        <v>100</v>
      </c>
    </row>
    <row r="2976" spans="1:7">
      <c r="A2976" s="71">
        <f t="shared" si="110"/>
        <v>41295</v>
      </c>
      <c r="B2976" s="76">
        <f t="shared" si="109"/>
        <v>21</v>
      </c>
      <c r="C2976" s="73">
        <f t="shared" si="111"/>
        <v>100</v>
      </c>
    </row>
    <row r="2977" spans="1:15">
      <c r="A2977" s="71">
        <f t="shared" si="110"/>
        <v>41296</v>
      </c>
      <c r="B2977" s="76">
        <f t="shared" si="109"/>
        <v>22</v>
      </c>
      <c r="C2977" s="73">
        <f t="shared" si="111"/>
        <v>100</v>
      </c>
    </row>
    <row r="2978" spans="1:15">
      <c r="A2978" s="71">
        <f t="shared" si="110"/>
        <v>41297</v>
      </c>
      <c r="B2978" s="76">
        <f t="shared" si="109"/>
        <v>23</v>
      </c>
      <c r="C2978" s="73">
        <f t="shared" si="111"/>
        <v>100</v>
      </c>
    </row>
    <row r="2979" spans="1:15">
      <c r="A2979" s="71">
        <f t="shared" si="110"/>
        <v>41298</v>
      </c>
      <c r="B2979" s="76">
        <f t="shared" si="109"/>
        <v>24</v>
      </c>
      <c r="C2979" s="73">
        <f>+C2978*(1+D2979)</f>
        <v>100</v>
      </c>
    </row>
    <row r="2980" spans="1:15">
      <c r="A2980" s="71">
        <f t="shared" si="110"/>
        <v>41299</v>
      </c>
      <c r="B2980" s="76">
        <f t="shared" si="109"/>
        <v>25</v>
      </c>
      <c r="C2980" s="73">
        <f>+C2979*(1+D2980)</f>
        <v>100</v>
      </c>
    </row>
    <row r="2981" spans="1:15">
      <c r="A2981" s="71">
        <f t="shared" si="110"/>
        <v>41300</v>
      </c>
      <c r="B2981" s="76">
        <f t="shared" si="109"/>
        <v>26</v>
      </c>
      <c r="C2981" s="73">
        <f t="shared" si="111"/>
        <v>100</v>
      </c>
      <c r="M2981" s="78">
        <f>SUM(M2982:M2992)</f>
        <v>1</v>
      </c>
    </row>
    <row r="2982" spans="1:15">
      <c r="A2982" s="71">
        <f t="shared" si="110"/>
        <v>41301</v>
      </c>
      <c r="B2982" s="76">
        <f t="shared" si="109"/>
        <v>27</v>
      </c>
      <c r="C2982" s="73">
        <f t="shared" si="111"/>
        <v>100</v>
      </c>
      <c r="K2982" s="66" t="s">
        <v>194</v>
      </c>
      <c r="L2982" s="67">
        <v>-0.18</v>
      </c>
      <c r="M2982" s="67">
        <v>4.4400000000000002E-2</v>
      </c>
      <c r="N2982" s="66">
        <v>-3.5999999999999921E-2</v>
      </c>
      <c r="O2982" s="66">
        <v>-0.13200000000000001</v>
      </c>
    </row>
    <row r="2983" spans="1:15">
      <c r="A2983" s="71">
        <f t="shared" si="110"/>
        <v>41302</v>
      </c>
      <c r="B2983" s="76">
        <f t="shared" si="109"/>
        <v>28</v>
      </c>
      <c r="C2983" s="73">
        <f t="shared" si="111"/>
        <v>100</v>
      </c>
      <c r="K2983" s="66" t="s">
        <v>195</v>
      </c>
      <c r="L2983" s="67">
        <v>-0.18110000000000001</v>
      </c>
      <c r="M2983" s="67">
        <v>3.4599999999999999E-2</v>
      </c>
      <c r="N2983" s="66">
        <v>-3.6220000000000252E-2</v>
      </c>
      <c r="O2983" s="66">
        <v>-0.13280666666666652</v>
      </c>
    </row>
    <row r="2984" spans="1:15">
      <c r="A2984" s="71">
        <f t="shared" si="110"/>
        <v>41303</v>
      </c>
      <c r="B2984" s="76">
        <f t="shared" si="109"/>
        <v>29</v>
      </c>
      <c r="C2984" s="73">
        <f t="shared" si="111"/>
        <v>100</v>
      </c>
      <c r="F2984" s="98">
        <f>AVERAGE(C2955:C2984)/AVERAGE(C2927:C2954)-1</f>
        <v>0</v>
      </c>
      <c r="G2984" s="67">
        <f>(C2984-(C2958*(1+F2984)))/100</f>
        <v>0</v>
      </c>
      <c r="K2984" s="66" t="s">
        <v>105</v>
      </c>
      <c r="L2984" s="67">
        <v>-0.1883</v>
      </c>
      <c r="M2984" s="67">
        <v>4.65E-2</v>
      </c>
      <c r="N2984" s="66">
        <v>-3.7659999999999916E-2</v>
      </c>
      <c r="O2984" s="66">
        <v>-0.13808666666666625</v>
      </c>
    </row>
    <row r="2985" spans="1:15">
      <c r="A2985" s="71">
        <f t="shared" si="110"/>
        <v>41304</v>
      </c>
      <c r="B2985" s="76">
        <f t="shared" si="109"/>
        <v>30</v>
      </c>
      <c r="C2985" s="73">
        <f t="shared" si="111"/>
        <v>100</v>
      </c>
      <c r="F2985" s="67"/>
      <c r="K2985" s="66" t="s">
        <v>108</v>
      </c>
      <c r="L2985" s="67">
        <v>-0.18049999999999999</v>
      </c>
      <c r="M2985" s="67">
        <v>3.49E-2</v>
      </c>
      <c r="N2985" s="66">
        <v>-3.6100000000000465E-2</v>
      </c>
      <c r="O2985" s="66">
        <v>-0.13236666666666674</v>
      </c>
    </row>
    <row r="2986" spans="1:15">
      <c r="A2986" s="71">
        <f t="shared" si="110"/>
        <v>41305</v>
      </c>
      <c r="B2986" s="76">
        <f t="shared" si="109"/>
        <v>31</v>
      </c>
      <c r="C2986" s="73">
        <f t="shared" si="111"/>
        <v>100</v>
      </c>
      <c r="F2986" s="98">
        <f>AVERAGE(C2957:C2986)/AVERAGE(C2929:C2956)-1</f>
        <v>0</v>
      </c>
      <c r="G2986" s="67">
        <f>(C2986-(C2960*(1+F2986)))/100</f>
        <v>0</v>
      </c>
      <c r="K2986" s="66" t="s">
        <v>1</v>
      </c>
      <c r="L2986" s="67">
        <v>-0.1804</v>
      </c>
      <c r="M2986" s="67">
        <v>5.0500000000000003E-2</v>
      </c>
      <c r="N2986" s="66">
        <v>-3.607999999999989E-2</v>
      </c>
      <c r="O2986" s="66">
        <v>-0.13229333333333304</v>
      </c>
    </row>
    <row r="2987" spans="1:15">
      <c r="A2987" s="71">
        <f t="shared" si="110"/>
        <v>41306</v>
      </c>
      <c r="B2987" s="76">
        <f t="shared" si="109"/>
        <v>1</v>
      </c>
      <c r="C2987" s="73">
        <f t="shared" si="111"/>
        <v>100</v>
      </c>
      <c r="K2987" s="66" t="s">
        <v>109</v>
      </c>
      <c r="L2987" s="67">
        <v>-0.18959999999999999</v>
      </c>
      <c r="M2987" s="67">
        <v>7.3499999999999996E-2</v>
      </c>
      <c r="N2987" s="66">
        <v>-3.7920000000000065E-2</v>
      </c>
      <c r="O2987" s="66">
        <v>-0.13904000000000027</v>
      </c>
    </row>
    <row r="2988" spans="1:15">
      <c r="A2988" s="71">
        <f t="shared" si="110"/>
        <v>41307</v>
      </c>
      <c r="B2988" s="76">
        <f t="shared" si="109"/>
        <v>2</v>
      </c>
      <c r="C2988" s="73">
        <f t="shared" si="111"/>
        <v>100</v>
      </c>
      <c r="K2988" s="66" t="s">
        <v>98</v>
      </c>
      <c r="L2988" s="67">
        <v>-0.18140000000000001</v>
      </c>
      <c r="M2988" s="67">
        <v>0.1123</v>
      </c>
      <c r="N2988" s="66">
        <v>-3.6279999999999757E-2</v>
      </c>
      <c r="O2988" s="66">
        <v>-0.13302666666666685</v>
      </c>
    </row>
    <row r="2989" spans="1:15">
      <c r="A2989" s="71">
        <f t="shared" si="110"/>
        <v>41308</v>
      </c>
      <c r="B2989" s="76">
        <f t="shared" si="109"/>
        <v>3</v>
      </c>
      <c r="C2989" s="73">
        <f t="shared" si="111"/>
        <v>100</v>
      </c>
      <c r="K2989" s="66" t="s">
        <v>128</v>
      </c>
      <c r="L2989" s="67">
        <v>-0.18081533762798879</v>
      </c>
      <c r="M2989" s="67">
        <v>0.1246</v>
      </c>
      <c r="N2989" s="66">
        <v>-3.6163067525597392E-2</v>
      </c>
      <c r="O2989" s="66">
        <v>-0.13259791426052503</v>
      </c>
    </row>
    <row r="2990" spans="1:15">
      <c r="A2990" s="71">
        <f t="shared" si="110"/>
        <v>41309</v>
      </c>
      <c r="B2990" s="76">
        <f t="shared" si="109"/>
        <v>4</v>
      </c>
      <c r="C2990" s="73">
        <f t="shared" si="111"/>
        <v>100</v>
      </c>
      <c r="K2990" s="66" t="s">
        <v>116</v>
      </c>
      <c r="L2990" s="67">
        <v>-0.18233433889713371</v>
      </c>
      <c r="M2990" s="67">
        <v>0.31680000000000003</v>
      </c>
      <c r="N2990" s="66">
        <v>-3.6466867779427092E-2</v>
      </c>
      <c r="O2990" s="66">
        <v>-0.13371184852456475</v>
      </c>
    </row>
    <row r="2991" spans="1:15">
      <c r="A2991" s="71">
        <f t="shared" si="110"/>
        <v>41310</v>
      </c>
      <c r="B2991" s="76">
        <f t="shared" si="109"/>
        <v>5</v>
      </c>
      <c r="C2991" s="73">
        <f t="shared" si="111"/>
        <v>100</v>
      </c>
      <c r="K2991" s="66" t="s">
        <v>111</v>
      </c>
      <c r="L2991" s="67">
        <v>-0.1812</v>
      </c>
      <c r="M2991" s="67">
        <v>7.7899999999999997E-2</v>
      </c>
      <c r="N2991" s="66">
        <v>-3.6239999999999828E-2</v>
      </c>
      <c r="O2991" s="66">
        <v>-0.13287999999999944</v>
      </c>
    </row>
    <row r="2992" spans="1:15">
      <c r="A2992" s="71">
        <f t="shared" si="110"/>
        <v>41311</v>
      </c>
      <c r="B2992" s="76">
        <f t="shared" si="109"/>
        <v>6</v>
      </c>
      <c r="C2992" s="73">
        <f t="shared" si="111"/>
        <v>100</v>
      </c>
      <c r="K2992" s="66" t="s">
        <v>121</v>
      </c>
      <c r="L2992" s="67">
        <v>-0.20506301299029872</v>
      </c>
      <c r="M2992" s="67">
        <v>8.4000000000000005E-2</v>
      </c>
      <c r="N2992" s="66">
        <v>-4.1012602598059833E-2</v>
      </c>
      <c r="O2992" s="66">
        <v>-0.15037954285955279</v>
      </c>
    </row>
    <row r="2993" spans="1:7">
      <c r="A2993" s="71">
        <f t="shared" si="110"/>
        <v>41312</v>
      </c>
      <c r="B2993" s="76">
        <f t="shared" si="109"/>
        <v>7</v>
      </c>
      <c r="C2993" s="73">
        <f t="shared" si="111"/>
        <v>100</v>
      </c>
    </row>
    <row r="2994" spans="1:7">
      <c r="A2994" s="71">
        <f t="shared" si="110"/>
        <v>41313</v>
      </c>
      <c r="B2994" s="76">
        <f t="shared" si="109"/>
        <v>8</v>
      </c>
      <c r="C2994" s="73">
        <f t="shared" si="111"/>
        <v>100</v>
      </c>
    </row>
    <row r="2995" spans="1:7">
      <c r="A2995" s="71">
        <f t="shared" si="110"/>
        <v>41314</v>
      </c>
      <c r="B2995" s="76">
        <f t="shared" si="109"/>
        <v>9</v>
      </c>
      <c r="C2995" s="73">
        <f t="shared" si="111"/>
        <v>100</v>
      </c>
    </row>
    <row r="2996" spans="1:7">
      <c r="A2996" s="71">
        <f t="shared" si="110"/>
        <v>41315</v>
      </c>
      <c r="B2996" s="76">
        <f t="shared" si="109"/>
        <v>10</v>
      </c>
      <c r="C2996" s="73">
        <f t="shared" si="111"/>
        <v>100</v>
      </c>
      <c r="F2996" s="98">
        <f>AVERAGE(C2967:C2996)/AVERAGE(C2939:C2966)-1</f>
        <v>0</v>
      </c>
      <c r="G2996" s="67">
        <f>(C2996-(C2970*(1+F2996)))/100</f>
        <v>0</v>
      </c>
    </row>
    <row r="2997" spans="1:7">
      <c r="A2997" s="71">
        <f t="shared" si="110"/>
        <v>41316</v>
      </c>
      <c r="B2997" s="76">
        <f t="shared" si="109"/>
        <v>11</v>
      </c>
      <c r="C2997" s="73">
        <f t="shared" si="111"/>
        <v>100</v>
      </c>
    </row>
    <row r="2998" spans="1:7">
      <c r="A2998" s="71">
        <f t="shared" si="110"/>
        <v>41317</v>
      </c>
      <c r="B2998" s="76">
        <f t="shared" si="109"/>
        <v>12</v>
      </c>
      <c r="C2998" s="73">
        <f t="shared" si="111"/>
        <v>100</v>
      </c>
    </row>
    <row r="2999" spans="1:7">
      <c r="A2999" s="71">
        <f t="shared" si="110"/>
        <v>41318</v>
      </c>
      <c r="B2999" s="76">
        <f t="shared" si="109"/>
        <v>13</v>
      </c>
      <c r="C2999" s="73">
        <f t="shared" si="111"/>
        <v>100</v>
      </c>
    </row>
    <row r="3000" spans="1:7">
      <c r="A3000" s="71">
        <f t="shared" si="110"/>
        <v>41319</v>
      </c>
      <c r="B3000" s="76">
        <f t="shared" si="109"/>
        <v>14</v>
      </c>
      <c r="C3000" s="73">
        <f t="shared" si="111"/>
        <v>100</v>
      </c>
      <c r="F3000" s="98">
        <f>AVERAGE(C2971:C3000)/AVERAGE(C2943:C2970)-1</f>
        <v>0</v>
      </c>
      <c r="G3000" s="67">
        <f>(C3000-(C2974*(1+F3000)))/100</f>
        <v>0</v>
      </c>
    </row>
    <row r="3001" spans="1:7">
      <c r="A3001" s="71">
        <f t="shared" si="110"/>
        <v>41320</v>
      </c>
      <c r="B3001" s="76">
        <f t="shared" si="109"/>
        <v>15</v>
      </c>
      <c r="C3001" s="73">
        <f t="shared" si="111"/>
        <v>100</v>
      </c>
    </row>
    <row r="3002" spans="1:7">
      <c r="A3002" s="71">
        <f t="shared" si="110"/>
        <v>41321</v>
      </c>
      <c r="B3002" s="76">
        <f t="shared" si="109"/>
        <v>16</v>
      </c>
      <c r="C3002" s="73">
        <f t="shared" si="111"/>
        <v>100</v>
      </c>
    </row>
    <row r="3003" spans="1:7">
      <c r="A3003" s="71">
        <f t="shared" si="110"/>
        <v>41322</v>
      </c>
      <c r="B3003" s="76">
        <f t="shared" ref="B3003:B3066" si="112">DAY(A3003)</f>
        <v>17</v>
      </c>
      <c r="C3003" s="73">
        <f t="shared" si="111"/>
        <v>100</v>
      </c>
    </row>
    <row r="3004" spans="1:7">
      <c r="A3004" s="71">
        <f t="shared" ref="A3004:A3067" si="113">A3003+1</f>
        <v>41323</v>
      </c>
      <c r="B3004" s="76">
        <f t="shared" si="112"/>
        <v>18</v>
      </c>
      <c r="C3004" s="73">
        <f t="shared" ref="C3004:C3067" si="114">+C3003*(1+D3004)</f>
        <v>100</v>
      </c>
    </row>
    <row r="3005" spans="1:7">
      <c r="A3005" s="71">
        <f t="shared" si="113"/>
        <v>41324</v>
      </c>
      <c r="B3005" s="76">
        <f t="shared" si="112"/>
        <v>19</v>
      </c>
      <c r="C3005" s="73">
        <f t="shared" si="114"/>
        <v>100</v>
      </c>
    </row>
    <row r="3006" spans="1:7">
      <c r="A3006" s="71">
        <f t="shared" si="113"/>
        <v>41325</v>
      </c>
      <c r="B3006" s="76">
        <f t="shared" si="112"/>
        <v>20</v>
      </c>
      <c r="C3006" s="73">
        <f t="shared" si="114"/>
        <v>100</v>
      </c>
      <c r="F3006" s="98">
        <f>AVERAGE(C2977:C3006)/AVERAGE(C2949:C2976)-1</f>
        <v>0</v>
      </c>
      <c r="G3006" s="67">
        <f>(C3006-(C2980*(1+F3006)))/100</f>
        <v>0</v>
      </c>
    </row>
    <row r="3007" spans="1:7">
      <c r="A3007" s="71">
        <f t="shared" si="113"/>
        <v>41326</v>
      </c>
      <c r="B3007" s="76">
        <f t="shared" si="112"/>
        <v>21</v>
      </c>
      <c r="C3007" s="73">
        <f t="shared" si="114"/>
        <v>100</v>
      </c>
    </row>
    <row r="3008" spans="1:7">
      <c r="A3008" s="71">
        <f t="shared" si="113"/>
        <v>41327</v>
      </c>
      <c r="B3008" s="76">
        <f t="shared" si="112"/>
        <v>22</v>
      </c>
      <c r="C3008" s="73">
        <f t="shared" si="114"/>
        <v>100</v>
      </c>
    </row>
    <row r="3009" spans="1:7">
      <c r="A3009" s="71">
        <f t="shared" si="113"/>
        <v>41328</v>
      </c>
      <c r="B3009" s="76">
        <f t="shared" si="112"/>
        <v>23</v>
      </c>
      <c r="C3009" s="73">
        <f t="shared" si="114"/>
        <v>100</v>
      </c>
    </row>
    <row r="3010" spans="1:7">
      <c r="A3010" s="71">
        <f t="shared" si="113"/>
        <v>41329</v>
      </c>
      <c r="B3010" s="76">
        <f t="shared" si="112"/>
        <v>24</v>
      </c>
      <c r="C3010" s="73">
        <f t="shared" si="114"/>
        <v>100</v>
      </c>
    </row>
    <row r="3011" spans="1:7">
      <c r="A3011" s="71">
        <f t="shared" si="113"/>
        <v>41330</v>
      </c>
      <c r="B3011" s="76">
        <f t="shared" si="112"/>
        <v>25</v>
      </c>
      <c r="C3011" s="73">
        <f t="shared" si="114"/>
        <v>100</v>
      </c>
    </row>
    <row r="3012" spans="1:7">
      <c r="A3012" s="71">
        <f t="shared" si="113"/>
        <v>41331</v>
      </c>
      <c r="B3012" s="76">
        <f t="shared" si="112"/>
        <v>26</v>
      </c>
      <c r="C3012" s="73">
        <f t="shared" si="114"/>
        <v>100</v>
      </c>
    </row>
    <row r="3013" spans="1:7">
      <c r="A3013" s="71">
        <f t="shared" si="113"/>
        <v>41332</v>
      </c>
      <c r="B3013" s="76">
        <f t="shared" si="112"/>
        <v>27</v>
      </c>
      <c r="C3013" s="73">
        <f t="shared" si="114"/>
        <v>100</v>
      </c>
      <c r="F3013" s="98">
        <f>AVERAGE(C2984:C3013)/AVERAGE(C2956:C2983)-1</f>
        <v>0</v>
      </c>
      <c r="G3013" s="67">
        <f>(C3013-(C2987*(1+F3013)))/100</f>
        <v>0</v>
      </c>
    </row>
    <row r="3014" spans="1:7">
      <c r="A3014" s="71">
        <f t="shared" si="113"/>
        <v>41333</v>
      </c>
      <c r="B3014" s="76">
        <f t="shared" si="112"/>
        <v>28</v>
      </c>
      <c r="C3014" s="73">
        <f t="shared" si="114"/>
        <v>100</v>
      </c>
      <c r="F3014" s="98">
        <f>AVERAGE(C2985:C3014)/AVERAGE(C2957:C2984)-1</f>
        <v>0</v>
      </c>
      <c r="G3014" s="67">
        <f>(C3014-(C2988*(1+F3014)))/100</f>
        <v>0</v>
      </c>
    </row>
    <row r="3015" spans="1:7">
      <c r="A3015" s="71">
        <f t="shared" si="113"/>
        <v>41334</v>
      </c>
      <c r="B3015" s="76">
        <f t="shared" si="112"/>
        <v>1</v>
      </c>
      <c r="C3015" s="73">
        <f t="shared" si="114"/>
        <v>100</v>
      </c>
    </row>
    <row r="3016" spans="1:7">
      <c r="A3016" s="71">
        <f t="shared" si="113"/>
        <v>41335</v>
      </c>
      <c r="B3016" s="76">
        <f t="shared" si="112"/>
        <v>2</v>
      </c>
      <c r="C3016" s="73">
        <f t="shared" si="114"/>
        <v>100</v>
      </c>
    </row>
    <row r="3017" spans="1:7">
      <c r="A3017" s="71">
        <f t="shared" si="113"/>
        <v>41336</v>
      </c>
      <c r="B3017" s="76">
        <f t="shared" si="112"/>
        <v>3</v>
      </c>
      <c r="C3017" s="73">
        <f t="shared" si="114"/>
        <v>100</v>
      </c>
    </row>
    <row r="3018" spans="1:7">
      <c r="A3018" s="71">
        <f t="shared" si="113"/>
        <v>41337</v>
      </c>
      <c r="B3018" s="76">
        <f t="shared" si="112"/>
        <v>4</v>
      </c>
      <c r="C3018" s="73">
        <f t="shared" si="114"/>
        <v>100</v>
      </c>
    </row>
    <row r="3019" spans="1:7">
      <c r="A3019" s="71">
        <f t="shared" si="113"/>
        <v>41338</v>
      </c>
      <c r="B3019" s="76">
        <f t="shared" si="112"/>
        <v>5</v>
      </c>
      <c r="C3019" s="73">
        <f t="shared" si="114"/>
        <v>100</v>
      </c>
    </row>
    <row r="3020" spans="1:7">
      <c r="A3020" s="71">
        <f t="shared" si="113"/>
        <v>41339</v>
      </c>
      <c r="B3020" s="76">
        <f t="shared" si="112"/>
        <v>6</v>
      </c>
      <c r="C3020" s="73">
        <f t="shared" si="114"/>
        <v>100</v>
      </c>
    </row>
    <row r="3021" spans="1:7">
      <c r="A3021" s="71">
        <f t="shared" si="113"/>
        <v>41340</v>
      </c>
      <c r="B3021" s="76">
        <f t="shared" si="112"/>
        <v>7</v>
      </c>
      <c r="C3021" s="73">
        <f t="shared" si="114"/>
        <v>100</v>
      </c>
    </row>
    <row r="3022" spans="1:7">
      <c r="A3022" s="71">
        <f t="shared" si="113"/>
        <v>41341</v>
      </c>
      <c r="B3022" s="76">
        <f t="shared" si="112"/>
        <v>8</v>
      </c>
      <c r="C3022" s="73">
        <f t="shared" si="114"/>
        <v>100</v>
      </c>
    </row>
    <row r="3023" spans="1:7">
      <c r="A3023" s="71">
        <f t="shared" si="113"/>
        <v>41342</v>
      </c>
      <c r="B3023" s="76">
        <f t="shared" si="112"/>
        <v>9</v>
      </c>
      <c r="C3023" s="73">
        <f t="shared" si="114"/>
        <v>100</v>
      </c>
    </row>
    <row r="3024" spans="1:7">
      <c r="A3024" s="71">
        <f t="shared" si="113"/>
        <v>41343</v>
      </c>
      <c r="B3024" s="76">
        <f t="shared" si="112"/>
        <v>10</v>
      </c>
      <c r="C3024" s="73">
        <f t="shared" si="114"/>
        <v>100</v>
      </c>
    </row>
    <row r="3025" spans="1:7">
      <c r="A3025" s="71">
        <f t="shared" si="113"/>
        <v>41344</v>
      </c>
      <c r="B3025" s="76">
        <f t="shared" si="112"/>
        <v>11</v>
      </c>
      <c r="C3025" s="73">
        <f t="shared" si="114"/>
        <v>100</v>
      </c>
    </row>
    <row r="3026" spans="1:7">
      <c r="A3026" s="71">
        <f t="shared" si="113"/>
        <v>41345</v>
      </c>
      <c r="B3026" s="76">
        <f t="shared" si="112"/>
        <v>12</v>
      </c>
      <c r="C3026" s="73">
        <f t="shared" si="114"/>
        <v>100</v>
      </c>
    </row>
    <row r="3027" spans="1:7">
      <c r="A3027" s="71">
        <f t="shared" si="113"/>
        <v>41346</v>
      </c>
      <c r="B3027" s="76">
        <f t="shared" si="112"/>
        <v>13</v>
      </c>
      <c r="C3027" s="73">
        <f t="shared" si="114"/>
        <v>100</v>
      </c>
    </row>
    <row r="3028" spans="1:7">
      <c r="A3028" s="71">
        <f t="shared" si="113"/>
        <v>41347</v>
      </c>
      <c r="B3028" s="76">
        <f t="shared" si="112"/>
        <v>14</v>
      </c>
      <c r="C3028" s="73">
        <f t="shared" si="114"/>
        <v>100</v>
      </c>
      <c r="F3028" s="98">
        <f>AVERAGE(C3001:C3028)/AVERAGE(C2971:C3000)-1</f>
        <v>0</v>
      </c>
      <c r="G3028" s="67">
        <f>(C3028-(C3002*(1+F3028)))/100</f>
        <v>0</v>
      </c>
    </row>
    <row r="3029" spans="1:7">
      <c r="A3029" s="71">
        <f t="shared" si="113"/>
        <v>41348</v>
      </c>
      <c r="B3029" s="76">
        <f t="shared" si="112"/>
        <v>15</v>
      </c>
      <c r="C3029" s="73">
        <f t="shared" si="114"/>
        <v>100</v>
      </c>
    </row>
    <row r="3030" spans="1:7">
      <c r="A3030" s="71">
        <f t="shared" si="113"/>
        <v>41349</v>
      </c>
      <c r="B3030" s="76">
        <f t="shared" si="112"/>
        <v>16</v>
      </c>
      <c r="C3030" s="73">
        <f t="shared" si="114"/>
        <v>100</v>
      </c>
    </row>
    <row r="3031" spans="1:7">
      <c r="A3031" s="71">
        <f t="shared" si="113"/>
        <v>41350</v>
      </c>
      <c r="B3031" s="76">
        <f t="shared" si="112"/>
        <v>17</v>
      </c>
      <c r="C3031" s="73">
        <f t="shared" si="114"/>
        <v>100</v>
      </c>
    </row>
    <row r="3032" spans="1:7">
      <c r="A3032" s="71">
        <f t="shared" si="113"/>
        <v>41351</v>
      </c>
      <c r="B3032" s="76">
        <f t="shared" si="112"/>
        <v>18</v>
      </c>
      <c r="C3032" s="73">
        <f t="shared" si="114"/>
        <v>100</v>
      </c>
    </row>
    <row r="3033" spans="1:7">
      <c r="A3033" s="71">
        <f t="shared" si="113"/>
        <v>41352</v>
      </c>
      <c r="B3033" s="76">
        <f t="shared" si="112"/>
        <v>19</v>
      </c>
      <c r="C3033" s="73">
        <f t="shared" si="114"/>
        <v>100</v>
      </c>
    </row>
    <row r="3034" spans="1:7">
      <c r="A3034" s="71">
        <f t="shared" si="113"/>
        <v>41353</v>
      </c>
      <c r="B3034" s="76">
        <f t="shared" si="112"/>
        <v>20</v>
      </c>
      <c r="C3034" s="73">
        <f t="shared" si="114"/>
        <v>100</v>
      </c>
    </row>
    <row r="3035" spans="1:7">
      <c r="A3035" s="71">
        <f t="shared" si="113"/>
        <v>41354</v>
      </c>
      <c r="B3035" s="76">
        <f t="shared" si="112"/>
        <v>21</v>
      </c>
      <c r="C3035" s="73">
        <f t="shared" si="114"/>
        <v>100</v>
      </c>
    </row>
    <row r="3036" spans="1:7">
      <c r="A3036" s="71">
        <f t="shared" si="113"/>
        <v>41355</v>
      </c>
      <c r="B3036" s="76">
        <f t="shared" si="112"/>
        <v>22</v>
      </c>
      <c r="C3036" s="73">
        <f t="shared" si="114"/>
        <v>100</v>
      </c>
    </row>
    <row r="3037" spans="1:7">
      <c r="A3037" s="71">
        <f t="shared" si="113"/>
        <v>41356</v>
      </c>
      <c r="B3037" s="76">
        <f t="shared" si="112"/>
        <v>23</v>
      </c>
      <c r="C3037" s="73">
        <f t="shared" si="114"/>
        <v>100</v>
      </c>
    </row>
    <row r="3038" spans="1:7">
      <c r="A3038" s="71">
        <f t="shared" si="113"/>
        <v>41357</v>
      </c>
      <c r="B3038" s="76">
        <f t="shared" si="112"/>
        <v>24</v>
      </c>
      <c r="C3038" s="73">
        <f t="shared" si="114"/>
        <v>100</v>
      </c>
    </row>
    <row r="3039" spans="1:7">
      <c r="A3039" s="71">
        <f t="shared" si="113"/>
        <v>41358</v>
      </c>
      <c r="B3039" s="76">
        <f t="shared" si="112"/>
        <v>25</v>
      </c>
      <c r="C3039" s="73">
        <f t="shared" si="114"/>
        <v>100</v>
      </c>
    </row>
    <row r="3040" spans="1:7">
      <c r="A3040" s="71">
        <f t="shared" si="113"/>
        <v>41359</v>
      </c>
      <c r="B3040" s="76">
        <f t="shared" si="112"/>
        <v>26</v>
      </c>
      <c r="C3040" s="73">
        <f t="shared" si="114"/>
        <v>100</v>
      </c>
    </row>
    <row r="3041" spans="1:7">
      <c r="A3041" s="71">
        <f t="shared" si="113"/>
        <v>41360</v>
      </c>
      <c r="B3041" s="76">
        <f t="shared" si="112"/>
        <v>27</v>
      </c>
      <c r="C3041" s="73">
        <f t="shared" si="114"/>
        <v>100</v>
      </c>
    </row>
    <row r="3042" spans="1:7">
      <c r="A3042" s="71">
        <f t="shared" si="113"/>
        <v>41361</v>
      </c>
      <c r="B3042" s="76">
        <f t="shared" si="112"/>
        <v>28</v>
      </c>
      <c r="C3042" s="73">
        <f t="shared" si="114"/>
        <v>100</v>
      </c>
      <c r="F3042" s="98">
        <f>AVERAGE(C3014:C3042)/AVERAGE(C2985:C3013)-1</f>
        <v>0</v>
      </c>
      <c r="G3042" s="67">
        <f>(C3042-(C3016*(1+F3042)))/100</f>
        <v>0</v>
      </c>
    </row>
    <row r="3043" spans="1:7">
      <c r="A3043" s="71">
        <f t="shared" si="113"/>
        <v>41362</v>
      </c>
      <c r="B3043" s="76">
        <f t="shared" si="112"/>
        <v>29</v>
      </c>
      <c r="C3043" s="73">
        <f t="shared" si="114"/>
        <v>100</v>
      </c>
    </row>
    <row r="3044" spans="1:7">
      <c r="A3044" s="71">
        <f t="shared" si="113"/>
        <v>41363</v>
      </c>
      <c r="B3044" s="76">
        <f t="shared" si="112"/>
        <v>30</v>
      </c>
      <c r="C3044" s="73">
        <f t="shared" si="114"/>
        <v>100</v>
      </c>
    </row>
    <row r="3045" spans="1:7">
      <c r="A3045" s="71">
        <f t="shared" si="113"/>
        <v>41364</v>
      </c>
      <c r="B3045" s="76">
        <f t="shared" si="112"/>
        <v>31</v>
      </c>
      <c r="C3045" s="73">
        <f t="shared" si="114"/>
        <v>100</v>
      </c>
    </row>
    <row r="3046" spans="1:7">
      <c r="A3046" s="71">
        <f t="shared" si="113"/>
        <v>41365</v>
      </c>
      <c r="B3046" s="76">
        <f t="shared" si="112"/>
        <v>1</v>
      </c>
      <c r="C3046" s="73">
        <f t="shared" si="114"/>
        <v>100</v>
      </c>
    </row>
    <row r="3047" spans="1:7">
      <c r="A3047" s="71">
        <f t="shared" si="113"/>
        <v>41366</v>
      </c>
      <c r="B3047" s="76">
        <f t="shared" si="112"/>
        <v>2</v>
      </c>
      <c r="C3047" s="73">
        <f t="shared" si="114"/>
        <v>100</v>
      </c>
    </row>
    <row r="3048" spans="1:7">
      <c r="A3048" s="71">
        <f t="shared" si="113"/>
        <v>41367</v>
      </c>
      <c r="B3048" s="76">
        <f t="shared" si="112"/>
        <v>3</v>
      </c>
      <c r="C3048" s="73">
        <f t="shared" si="114"/>
        <v>100</v>
      </c>
    </row>
    <row r="3049" spans="1:7">
      <c r="A3049" s="71">
        <f t="shared" si="113"/>
        <v>41368</v>
      </c>
      <c r="B3049" s="76">
        <f t="shared" si="112"/>
        <v>4</v>
      </c>
      <c r="C3049" s="73">
        <f t="shared" si="114"/>
        <v>100</v>
      </c>
    </row>
    <row r="3050" spans="1:7">
      <c r="A3050" s="71">
        <f t="shared" si="113"/>
        <v>41369</v>
      </c>
      <c r="B3050" s="76">
        <f t="shared" si="112"/>
        <v>5</v>
      </c>
      <c r="C3050" s="73">
        <f t="shared" si="114"/>
        <v>100</v>
      </c>
    </row>
    <row r="3051" spans="1:7">
      <c r="A3051" s="71">
        <f t="shared" si="113"/>
        <v>41370</v>
      </c>
      <c r="B3051" s="76">
        <f t="shared" si="112"/>
        <v>6</v>
      </c>
      <c r="C3051" s="73">
        <f t="shared" si="114"/>
        <v>100</v>
      </c>
    </row>
    <row r="3052" spans="1:7">
      <c r="A3052" s="71">
        <f t="shared" si="113"/>
        <v>41371</v>
      </c>
      <c r="B3052" s="76">
        <f t="shared" si="112"/>
        <v>7</v>
      </c>
      <c r="C3052" s="73">
        <f t="shared" si="114"/>
        <v>100</v>
      </c>
    </row>
    <row r="3053" spans="1:7">
      <c r="A3053" s="71">
        <f t="shared" si="113"/>
        <v>41372</v>
      </c>
      <c r="B3053" s="76">
        <f t="shared" si="112"/>
        <v>8</v>
      </c>
      <c r="C3053" s="73">
        <f t="shared" si="114"/>
        <v>100</v>
      </c>
    </row>
    <row r="3054" spans="1:7">
      <c r="A3054" s="71">
        <f t="shared" si="113"/>
        <v>41373</v>
      </c>
      <c r="B3054" s="76">
        <f t="shared" si="112"/>
        <v>9</v>
      </c>
      <c r="C3054" s="73">
        <f t="shared" si="114"/>
        <v>100</v>
      </c>
    </row>
    <row r="3055" spans="1:7">
      <c r="A3055" s="71">
        <f t="shared" si="113"/>
        <v>41374</v>
      </c>
      <c r="B3055" s="76">
        <f t="shared" si="112"/>
        <v>10</v>
      </c>
      <c r="C3055" s="73">
        <f t="shared" si="114"/>
        <v>100</v>
      </c>
    </row>
    <row r="3056" spans="1:7">
      <c r="A3056" s="71">
        <f t="shared" si="113"/>
        <v>41375</v>
      </c>
      <c r="B3056" s="76">
        <f t="shared" si="112"/>
        <v>11</v>
      </c>
      <c r="C3056" s="73">
        <f t="shared" si="114"/>
        <v>100</v>
      </c>
    </row>
    <row r="3057" spans="1:7">
      <c r="A3057" s="71">
        <f t="shared" si="113"/>
        <v>41376</v>
      </c>
      <c r="B3057" s="76">
        <f t="shared" si="112"/>
        <v>12</v>
      </c>
      <c r="C3057" s="73">
        <f t="shared" si="114"/>
        <v>100</v>
      </c>
      <c r="F3057" s="98">
        <f>AVERAGE(C3029:C3057)/AVERAGE(C3001:C3028)-1</f>
        <v>0</v>
      </c>
      <c r="G3057" s="67">
        <f>(C3057-(C3031*(1+F3057)))/100</f>
        <v>0</v>
      </c>
    </row>
    <row r="3058" spans="1:7">
      <c r="A3058" s="71">
        <f t="shared" si="113"/>
        <v>41377</v>
      </c>
      <c r="B3058" s="76">
        <f t="shared" si="112"/>
        <v>13</v>
      </c>
      <c r="C3058" s="73">
        <f t="shared" si="114"/>
        <v>100</v>
      </c>
    </row>
    <row r="3059" spans="1:7">
      <c r="A3059" s="71">
        <f t="shared" si="113"/>
        <v>41378</v>
      </c>
      <c r="B3059" s="76">
        <f t="shared" si="112"/>
        <v>14</v>
      </c>
      <c r="C3059" s="73">
        <f t="shared" si="114"/>
        <v>100</v>
      </c>
    </row>
    <row r="3060" spans="1:7">
      <c r="A3060" s="71">
        <f t="shared" si="113"/>
        <v>41379</v>
      </c>
      <c r="B3060" s="76">
        <f t="shared" si="112"/>
        <v>15</v>
      </c>
      <c r="C3060" s="73">
        <f t="shared" si="114"/>
        <v>100</v>
      </c>
    </row>
    <row r="3061" spans="1:7">
      <c r="A3061" s="71">
        <f t="shared" si="113"/>
        <v>41380</v>
      </c>
      <c r="B3061" s="76">
        <f t="shared" si="112"/>
        <v>16</v>
      </c>
      <c r="C3061" s="73">
        <f t="shared" si="114"/>
        <v>100</v>
      </c>
    </row>
    <row r="3062" spans="1:7">
      <c r="A3062" s="71">
        <f t="shared" si="113"/>
        <v>41381</v>
      </c>
      <c r="B3062" s="76">
        <f t="shared" si="112"/>
        <v>17</v>
      </c>
      <c r="C3062" s="73">
        <f t="shared" si="114"/>
        <v>100</v>
      </c>
    </row>
    <row r="3063" spans="1:7">
      <c r="A3063" s="71">
        <f t="shared" si="113"/>
        <v>41382</v>
      </c>
      <c r="B3063" s="76">
        <f t="shared" si="112"/>
        <v>18</v>
      </c>
      <c r="C3063" s="73">
        <f t="shared" si="114"/>
        <v>100</v>
      </c>
    </row>
    <row r="3064" spans="1:7">
      <c r="A3064" s="71">
        <f t="shared" si="113"/>
        <v>41383</v>
      </c>
      <c r="B3064" s="76">
        <f t="shared" si="112"/>
        <v>19</v>
      </c>
      <c r="C3064" s="73">
        <f t="shared" si="114"/>
        <v>100</v>
      </c>
    </row>
    <row r="3065" spans="1:7">
      <c r="A3065" s="71">
        <f t="shared" si="113"/>
        <v>41384</v>
      </c>
      <c r="B3065" s="76">
        <f t="shared" si="112"/>
        <v>20</v>
      </c>
      <c r="C3065" s="73">
        <f t="shared" si="114"/>
        <v>100</v>
      </c>
    </row>
    <row r="3066" spans="1:7">
      <c r="A3066" s="71">
        <f t="shared" si="113"/>
        <v>41385</v>
      </c>
      <c r="B3066" s="76">
        <f t="shared" si="112"/>
        <v>21</v>
      </c>
      <c r="C3066" s="73">
        <f t="shared" si="114"/>
        <v>100</v>
      </c>
    </row>
    <row r="3067" spans="1:7">
      <c r="A3067" s="71">
        <f t="shared" si="113"/>
        <v>41386</v>
      </c>
      <c r="B3067" s="76">
        <f t="shared" ref="B3067:B3130" si="115">DAY(A3067)</f>
        <v>22</v>
      </c>
      <c r="C3067" s="73">
        <f t="shared" si="114"/>
        <v>100</v>
      </c>
    </row>
    <row r="3068" spans="1:7">
      <c r="A3068" s="71">
        <f t="shared" ref="A3068:A3131" si="116">A3067+1</f>
        <v>41387</v>
      </c>
      <c r="B3068" s="76">
        <f t="shared" si="115"/>
        <v>23</v>
      </c>
      <c r="C3068" s="73">
        <f t="shared" ref="C3068:C3131" si="117">+C3067*(1+D3068)</f>
        <v>100</v>
      </c>
    </row>
    <row r="3069" spans="1:7">
      <c r="A3069" s="71">
        <f t="shared" si="116"/>
        <v>41388</v>
      </c>
      <c r="B3069" s="76">
        <f t="shared" si="115"/>
        <v>24</v>
      </c>
      <c r="C3069" s="73">
        <f t="shared" si="117"/>
        <v>100</v>
      </c>
    </row>
    <row r="3070" spans="1:7">
      <c r="A3070" s="71">
        <f t="shared" si="116"/>
        <v>41389</v>
      </c>
      <c r="B3070" s="76">
        <f t="shared" si="115"/>
        <v>25</v>
      </c>
      <c r="C3070" s="73">
        <f t="shared" si="117"/>
        <v>100</v>
      </c>
    </row>
    <row r="3071" spans="1:7">
      <c r="A3071" s="71">
        <f t="shared" si="116"/>
        <v>41390</v>
      </c>
      <c r="B3071" s="76">
        <f t="shared" si="115"/>
        <v>26</v>
      </c>
      <c r="C3071" s="73">
        <f t="shared" si="117"/>
        <v>100</v>
      </c>
      <c r="F3071" s="98">
        <f>AVERAGE(C3043:C3071)/AVERAGE(C3014:C3042)-1</f>
        <v>0</v>
      </c>
      <c r="G3071" s="67">
        <f>(C3071-(C3045*(1+F3071)))/100</f>
        <v>0</v>
      </c>
    </row>
    <row r="3072" spans="1:7">
      <c r="A3072" s="71">
        <f t="shared" si="116"/>
        <v>41391</v>
      </c>
      <c r="B3072" s="76">
        <f t="shared" si="115"/>
        <v>27</v>
      </c>
      <c r="C3072" s="73">
        <f t="shared" si="117"/>
        <v>100</v>
      </c>
    </row>
    <row r="3073" spans="1:3">
      <c r="A3073" s="71">
        <f t="shared" si="116"/>
        <v>41392</v>
      </c>
      <c r="B3073" s="76">
        <f t="shared" si="115"/>
        <v>28</v>
      </c>
      <c r="C3073" s="73">
        <f t="shared" si="117"/>
        <v>100</v>
      </c>
    </row>
    <row r="3074" spans="1:3">
      <c r="A3074" s="71">
        <f t="shared" si="116"/>
        <v>41393</v>
      </c>
      <c r="B3074" s="76">
        <f t="shared" si="115"/>
        <v>29</v>
      </c>
      <c r="C3074" s="73">
        <f t="shared" si="117"/>
        <v>100</v>
      </c>
    </row>
    <row r="3075" spans="1:3">
      <c r="A3075" s="71">
        <f t="shared" si="116"/>
        <v>41394</v>
      </c>
      <c r="B3075" s="76">
        <f t="shared" si="115"/>
        <v>30</v>
      </c>
      <c r="C3075" s="73">
        <f t="shared" si="117"/>
        <v>100</v>
      </c>
    </row>
    <row r="3076" spans="1:3">
      <c r="A3076" s="71">
        <f t="shared" si="116"/>
        <v>41395</v>
      </c>
      <c r="B3076" s="76">
        <f t="shared" si="115"/>
        <v>1</v>
      </c>
      <c r="C3076" s="73">
        <f t="shared" si="117"/>
        <v>100</v>
      </c>
    </row>
    <row r="3077" spans="1:3">
      <c r="A3077" s="71">
        <f t="shared" si="116"/>
        <v>41396</v>
      </c>
      <c r="B3077" s="76">
        <f t="shared" si="115"/>
        <v>2</v>
      </c>
      <c r="C3077" s="73">
        <f t="shared" si="117"/>
        <v>100</v>
      </c>
    </row>
    <row r="3078" spans="1:3">
      <c r="A3078" s="71">
        <f t="shared" si="116"/>
        <v>41397</v>
      </c>
      <c r="B3078" s="76">
        <f t="shared" si="115"/>
        <v>3</v>
      </c>
      <c r="C3078" s="73">
        <f t="shared" si="117"/>
        <v>100</v>
      </c>
    </row>
    <row r="3079" spans="1:3">
      <c r="A3079" s="71">
        <f t="shared" si="116"/>
        <v>41398</v>
      </c>
      <c r="B3079" s="76">
        <f t="shared" si="115"/>
        <v>4</v>
      </c>
      <c r="C3079" s="73">
        <f t="shared" si="117"/>
        <v>100</v>
      </c>
    </row>
    <row r="3080" spans="1:3">
      <c r="A3080" s="71">
        <f t="shared" si="116"/>
        <v>41399</v>
      </c>
      <c r="B3080" s="76">
        <f t="shared" si="115"/>
        <v>5</v>
      </c>
      <c r="C3080" s="73">
        <f t="shared" si="117"/>
        <v>100</v>
      </c>
    </row>
    <row r="3081" spans="1:3">
      <c r="A3081" s="71">
        <f t="shared" si="116"/>
        <v>41400</v>
      </c>
      <c r="B3081" s="76">
        <f t="shared" si="115"/>
        <v>6</v>
      </c>
      <c r="C3081" s="73">
        <f t="shared" si="117"/>
        <v>100</v>
      </c>
    </row>
    <row r="3082" spans="1:3">
      <c r="A3082" s="71">
        <f t="shared" si="116"/>
        <v>41401</v>
      </c>
      <c r="B3082" s="76">
        <f t="shared" si="115"/>
        <v>7</v>
      </c>
      <c r="C3082" s="73">
        <f t="shared" si="117"/>
        <v>100</v>
      </c>
    </row>
    <row r="3083" spans="1:3">
      <c r="A3083" s="71">
        <f t="shared" si="116"/>
        <v>41402</v>
      </c>
      <c r="B3083" s="76">
        <f t="shared" si="115"/>
        <v>8</v>
      </c>
      <c r="C3083" s="73">
        <f t="shared" si="117"/>
        <v>100</v>
      </c>
    </row>
    <row r="3084" spans="1:3">
      <c r="A3084" s="71">
        <f t="shared" si="116"/>
        <v>41403</v>
      </c>
      <c r="B3084" s="76">
        <f t="shared" si="115"/>
        <v>9</v>
      </c>
      <c r="C3084" s="73">
        <f t="shared" si="117"/>
        <v>100</v>
      </c>
    </row>
    <row r="3085" spans="1:3">
      <c r="A3085" s="71">
        <f t="shared" si="116"/>
        <v>41404</v>
      </c>
      <c r="B3085" s="76">
        <f t="shared" si="115"/>
        <v>10</v>
      </c>
      <c r="C3085" s="73">
        <f t="shared" si="117"/>
        <v>100</v>
      </c>
    </row>
    <row r="3086" spans="1:3">
      <c r="A3086" s="71">
        <f t="shared" si="116"/>
        <v>41405</v>
      </c>
      <c r="B3086" s="76">
        <f t="shared" si="115"/>
        <v>11</v>
      </c>
      <c r="C3086" s="73">
        <f t="shared" si="117"/>
        <v>100</v>
      </c>
    </row>
    <row r="3087" spans="1:3">
      <c r="A3087" s="71">
        <f t="shared" si="116"/>
        <v>41406</v>
      </c>
      <c r="B3087" s="76">
        <f t="shared" si="115"/>
        <v>12</v>
      </c>
      <c r="C3087" s="73">
        <f t="shared" si="117"/>
        <v>100</v>
      </c>
    </row>
    <row r="3088" spans="1:3">
      <c r="A3088" s="71">
        <f t="shared" si="116"/>
        <v>41407</v>
      </c>
      <c r="B3088" s="76">
        <f t="shared" si="115"/>
        <v>13</v>
      </c>
      <c r="C3088" s="73">
        <f t="shared" si="117"/>
        <v>100</v>
      </c>
    </row>
    <row r="3089" spans="1:7">
      <c r="A3089" s="71">
        <f t="shared" si="116"/>
        <v>41408</v>
      </c>
      <c r="B3089" s="76">
        <f t="shared" si="115"/>
        <v>14</v>
      </c>
      <c r="C3089" s="73">
        <f t="shared" si="117"/>
        <v>100</v>
      </c>
      <c r="F3089" s="98">
        <f>AVERAGE(C3058:C3089)/AVERAGE(C3029:C3057)-1</f>
        <v>0</v>
      </c>
      <c r="G3089" s="67">
        <f>(C3089-(C3063*(1+F3089)))/100</f>
        <v>0</v>
      </c>
    </row>
    <row r="3090" spans="1:7">
      <c r="A3090" s="71">
        <f t="shared" si="116"/>
        <v>41409</v>
      </c>
      <c r="B3090" s="76">
        <f t="shared" si="115"/>
        <v>15</v>
      </c>
      <c r="C3090" s="73">
        <f t="shared" si="117"/>
        <v>100</v>
      </c>
    </row>
    <row r="3091" spans="1:7">
      <c r="A3091" s="71">
        <f t="shared" si="116"/>
        <v>41410</v>
      </c>
      <c r="B3091" s="76">
        <f t="shared" si="115"/>
        <v>16</v>
      </c>
      <c r="C3091" s="73">
        <f t="shared" si="117"/>
        <v>100</v>
      </c>
    </row>
    <row r="3092" spans="1:7">
      <c r="A3092" s="71">
        <f t="shared" si="116"/>
        <v>41411</v>
      </c>
      <c r="B3092" s="76">
        <f t="shared" si="115"/>
        <v>17</v>
      </c>
      <c r="C3092" s="73">
        <f t="shared" si="117"/>
        <v>100</v>
      </c>
    </row>
    <row r="3093" spans="1:7">
      <c r="A3093" s="71">
        <f t="shared" si="116"/>
        <v>41412</v>
      </c>
      <c r="B3093" s="76">
        <f t="shared" si="115"/>
        <v>18</v>
      </c>
      <c r="C3093" s="73">
        <f t="shared" si="117"/>
        <v>100</v>
      </c>
    </row>
    <row r="3094" spans="1:7">
      <c r="A3094" s="71">
        <f t="shared" si="116"/>
        <v>41413</v>
      </c>
      <c r="B3094" s="76">
        <f t="shared" si="115"/>
        <v>19</v>
      </c>
      <c r="C3094" s="73">
        <f t="shared" si="117"/>
        <v>100</v>
      </c>
    </row>
    <row r="3095" spans="1:7">
      <c r="A3095" s="71">
        <f t="shared" si="116"/>
        <v>41414</v>
      </c>
      <c r="B3095" s="76">
        <f t="shared" si="115"/>
        <v>20</v>
      </c>
      <c r="C3095" s="73">
        <f t="shared" si="117"/>
        <v>100</v>
      </c>
    </row>
    <row r="3096" spans="1:7">
      <c r="A3096" s="71">
        <f t="shared" si="116"/>
        <v>41415</v>
      </c>
      <c r="B3096" s="76">
        <f t="shared" si="115"/>
        <v>21</v>
      </c>
      <c r="C3096" s="73">
        <f t="shared" si="117"/>
        <v>100</v>
      </c>
    </row>
    <row r="3097" spans="1:7">
      <c r="A3097" s="71">
        <f t="shared" si="116"/>
        <v>41416</v>
      </c>
      <c r="B3097" s="76">
        <f t="shared" si="115"/>
        <v>22</v>
      </c>
      <c r="C3097" s="73">
        <f t="shared" si="117"/>
        <v>100</v>
      </c>
    </row>
    <row r="3098" spans="1:7">
      <c r="A3098" s="71">
        <f t="shared" si="116"/>
        <v>41417</v>
      </c>
      <c r="B3098" s="76">
        <f t="shared" si="115"/>
        <v>23</v>
      </c>
      <c r="C3098" s="73">
        <f t="shared" si="117"/>
        <v>100</v>
      </c>
    </row>
    <row r="3099" spans="1:7">
      <c r="A3099" s="71">
        <f t="shared" si="116"/>
        <v>41418</v>
      </c>
      <c r="B3099" s="76">
        <f t="shared" si="115"/>
        <v>24</v>
      </c>
      <c r="C3099" s="73">
        <f t="shared" si="117"/>
        <v>100</v>
      </c>
    </row>
    <row r="3100" spans="1:7">
      <c r="A3100" s="71">
        <f t="shared" si="116"/>
        <v>41419</v>
      </c>
      <c r="B3100" s="76">
        <f t="shared" si="115"/>
        <v>25</v>
      </c>
      <c r="C3100" s="73">
        <f t="shared" si="117"/>
        <v>100</v>
      </c>
    </row>
    <row r="3101" spans="1:7">
      <c r="A3101" s="71">
        <f t="shared" si="116"/>
        <v>41420</v>
      </c>
      <c r="B3101" s="76">
        <f t="shared" si="115"/>
        <v>26</v>
      </c>
      <c r="C3101" s="73">
        <f t="shared" si="117"/>
        <v>100</v>
      </c>
    </row>
    <row r="3102" spans="1:7">
      <c r="A3102" s="71">
        <f t="shared" si="116"/>
        <v>41421</v>
      </c>
      <c r="B3102" s="76">
        <f t="shared" si="115"/>
        <v>27</v>
      </c>
      <c r="C3102" s="73">
        <f t="shared" si="117"/>
        <v>100</v>
      </c>
    </row>
    <row r="3103" spans="1:7">
      <c r="A3103" s="71">
        <f t="shared" si="116"/>
        <v>41422</v>
      </c>
      <c r="B3103" s="76">
        <f t="shared" si="115"/>
        <v>28</v>
      </c>
      <c r="C3103" s="73">
        <f t="shared" si="117"/>
        <v>100</v>
      </c>
      <c r="F3103" s="98">
        <f>AVERAGE(C3072:C3103)/AVERAGE(C3044:C3071)-1</f>
        <v>0</v>
      </c>
      <c r="G3103" s="67">
        <f>(C3103-(C3077*(1+F3103)))/100</f>
        <v>0</v>
      </c>
    </row>
    <row r="3104" spans="1:7">
      <c r="A3104" s="71">
        <f t="shared" si="116"/>
        <v>41423</v>
      </c>
      <c r="B3104" s="76">
        <f t="shared" si="115"/>
        <v>29</v>
      </c>
      <c r="C3104" s="73">
        <f t="shared" si="117"/>
        <v>100</v>
      </c>
    </row>
    <row r="3105" spans="1:7">
      <c r="A3105" s="71">
        <f t="shared" si="116"/>
        <v>41424</v>
      </c>
      <c r="B3105" s="76">
        <f t="shared" si="115"/>
        <v>30</v>
      </c>
      <c r="C3105" s="73">
        <f t="shared" si="117"/>
        <v>100</v>
      </c>
    </row>
    <row r="3106" spans="1:7">
      <c r="A3106" s="71">
        <f t="shared" si="116"/>
        <v>41425</v>
      </c>
      <c r="B3106" s="76">
        <f t="shared" si="115"/>
        <v>31</v>
      </c>
      <c r="C3106" s="73">
        <f t="shared" si="117"/>
        <v>100</v>
      </c>
    </row>
    <row r="3107" spans="1:7">
      <c r="A3107" s="71">
        <f t="shared" si="116"/>
        <v>41426</v>
      </c>
      <c r="B3107" s="76">
        <f t="shared" si="115"/>
        <v>1</v>
      </c>
      <c r="C3107" s="73">
        <f t="shared" si="117"/>
        <v>100</v>
      </c>
    </row>
    <row r="3108" spans="1:7">
      <c r="A3108" s="71">
        <f t="shared" si="116"/>
        <v>41427</v>
      </c>
      <c r="B3108" s="76">
        <f t="shared" si="115"/>
        <v>2</v>
      </c>
      <c r="C3108" s="73">
        <f t="shared" si="117"/>
        <v>100</v>
      </c>
    </row>
    <row r="3109" spans="1:7">
      <c r="A3109" s="71">
        <f t="shared" si="116"/>
        <v>41428</v>
      </c>
      <c r="B3109" s="76">
        <f t="shared" si="115"/>
        <v>3</v>
      </c>
      <c r="C3109" s="73">
        <f t="shared" si="117"/>
        <v>100</v>
      </c>
    </row>
    <row r="3110" spans="1:7">
      <c r="A3110" s="71">
        <f t="shared" si="116"/>
        <v>41429</v>
      </c>
      <c r="B3110" s="76">
        <f t="shared" si="115"/>
        <v>4</v>
      </c>
      <c r="C3110" s="73">
        <f t="shared" si="117"/>
        <v>100</v>
      </c>
    </row>
    <row r="3111" spans="1:7">
      <c r="A3111" s="71">
        <f t="shared" si="116"/>
        <v>41430</v>
      </c>
      <c r="B3111" s="76">
        <f t="shared" si="115"/>
        <v>5</v>
      </c>
      <c r="C3111" s="73">
        <f t="shared" si="117"/>
        <v>100</v>
      </c>
    </row>
    <row r="3112" spans="1:7">
      <c r="A3112" s="71">
        <f t="shared" si="116"/>
        <v>41431</v>
      </c>
      <c r="B3112" s="76">
        <f t="shared" si="115"/>
        <v>6</v>
      </c>
      <c r="C3112" s="73">
        <f t="shared" si="117"/>
        <v>100</v>
      </c>
    </row>
    <row r="3113" spans="1:7">
      <c r="A3113" s="71">
        <f t="shared" si="116"/>
        <v>41432</v>
      </c>
      <c r="B3113" s="76">
        <f t="shared" si="115"/>
        <v>7</v>
      </c>
      <c r="C3113" s="73">
        <f t="shared" si="117"/>
        <v>100</v>
      </c>
    </row>
    <row r="3114" spans="1:7">
      <c r="A3114" s="71">
        <f t="shared" si="116"/>
        <v>41433</v>
      </c>
      <c r="B3114" s="76">
        <f t="shared" si="115"/>
        <v>8</v>
      </c>
      <c r="C3114" s="73">
        <f t="shared" si="117"/>
        <v>100</v>
      </c>
    </row>
    <row r="3115" spans="1:7">
      <c r="A3115" s="71">
        <f t="shared" si="116"/>
        <v>41434</v>
      </c>
      <c r="B3115" s="76">
        <f t="shared" si="115"/>
        <v>9</v>
      </c>
      <c r="C3115" s="73">
        <f t="shared" si="117"/>
        <v>100</v>
      </c>
    </row>
    <row r="3116" spans="1:7">
      <c r="A3116" s="71">
        <f t="shared" si="116"/>
        <v>41435</v>
      </c>
      <c r="B3116" s="76">
        <f t="shared" si="115"/>
        <v>10</v>
      </c>
      <c r="C3116" s="73">
        <f t="shared" si="117"/>
        <v>100</v>
      </c>
    </row>
    <row r="3117" spans="1:7">
      <c r="A3117" s="71">
        <f t="shared" si="116"/>
        <v>41436</v>
      </c>
      <c r="B3117" s="76">
        <f t="shared" si="115"/>
        <v>11</v>
      </c>
      <c r="C3117" s="73">
        <f t="shared" si="117"/>
        <v>100</v>
      </c>
    </row>
    <row r="3118" spans="1:7">
      <c r="A3118" s="71">
        <f t="shared" si="116"/>
        <v>41437</v>
      </c>
      <c r="B3118" s="76">
        <f t="shared" si="115"/>
        <v>12</v>
      </c>
      <c r="C3118" s="73">
        <f t="shared" si="117"/>
        <v>100</v>
      </c>
    </row>
    <row r="3119" spans="1:7">
      <c r="A3119" s="71">
        <f t="shared" si="116"/>
        <v>41438</v>
      </c>
      <c r="B3119" s="76">
        <f t="shared" si="115"/>
        <v>13</v>
      </c>
      <c r="C3119" s="73">
        <f t="shared" si="117"/>
        <v>100</v>
      </c>
      <c r="F3119" s="98">
        <f>AVERAGE(C3090:C3119)/AVERAGE(C3058:C3089)-1</f>
        <v>0</v>
      </c>
      <c r="G3119" s="67">
        <f>(C3119-(C3093*(1+F3119)))/100</f>
        <v>0</v>
      </c>
    </row>
    <row r="3120" spans="1:7">
      <c r="A3120" s="71">
        <f t="shared" si="116"/>
        <v>41439</v>
      </c>
      <c r="B3120" s="76">
        <f t="shared" si="115"/>
        <v>14</v>
      </c>
      <c r="C3120" s="73">
        <f t="shared" si="117"/>
        <v>100</v>
      </c>
    </row>
    <row r="3121" spans="1:7">
      <c r="A3121" s="71">
        <f t="shared" si="116"/>
        <v>41440</v>
      </c>
      <c r="B3121" s="76">
        <f t="shared" si="115"/>
        <v>15</v>
      </c>
      <c r="C3121" s="73">
        <f t="shared" si="117"/>
        <v>100</v>
      </c>
    </row>
    <row r="3122" spans="1:7">
      <c r="A3122" s="71">
        <f t="shared" si="116"/>
        <v>41441</v>
      </c>
      <c r="B3122" s="76">
        <f t="shared" si="115"/>
        <v>16</v>
      </c>
      <c r="C3122" s="73">
        <f t="shared" si="117"/>
        <v>100</v>
      </c>
    </row>
    <row r="3123" spans="1:7">
      <c r="A3123" s="71">
        <f t="shared" si="116"/>
        <v>41442</v>
      </c>
      <c r="B3123" s="76">
        <f t="shared" si="115"/>
        <v>17</v>
      </c>
      <c r="C3123" s="73">
        <f t="shared" si="117"/>
        <v>100</v>
      </c>
    </row>
    <row r="3124" spans="1:7">
      <c r="A3124" s="71">
        <f t="shared" si="116"/>
        <v>41443</v>
      </c>
      <c r="B3124" s="76">
        <f t="shared" si="115"/>
        <v>18</v>
      </c>
      <c r="C3124" s="73">
        <f t="shared" si="117"/>
        <v>100</v>
      </c>
    </row>
    <row r="3125" spans="1:7">
      <c r="A3125" s="71">
        <f t="shared" si="116"/>
        <v>41444</v>
      </c>
      <c r="B3125" s="76">
        <f t="shared" si="115"/>
        <v>19</v>
      </c>
      <c r="C3125" s="73">
        <f t="shared" si="117"/>
        <v>100</v>
      </c>
    </row>
    <row r="3126" spans="1:7">
      <c r="A3126" s="71">
        <f t="shared" si="116"/>
        <v>41445</v>
      </c>
      <c r="B3126" s="76">
        <f t="shared" si="115"/>
        <v>20</v>
      </c>
      <c r="C3126" s="73">
        <f>+C3125*(1+D3126)</f>
        <v>100</v>
      </c>
    </row>
    <row r="3127" spans="1:7">
      <c r="A3127" s="71">
        <f t="shared" si="116"/>
        <v>41446</v>
      </c>
      <c r="B3127" s="76">
        <f t="shared" si="115"/>
        <v>21</v>
      </c>
      <c r="C3127" s="73">
        <f t="shared" si="117"/>
        <v>100</v>
      </c>
    </row>
    <row r="3128" spans="1:7">
      <c r="A3128" s="71">
        <f t="shared" si="116"/>
        <v>41447</v>
      </c>
      <c r="B3128" s="76">
        <f t="shared" si="115"/>
        <v>22</v>
      </c>
      <c r="C3128" s="73">
        <f t="shared" si="117"/>
        <v>100</v>
      </c>
    </row>
    <row r="3129" spans="1:7">
      <c r="A3129" s="71">
        <f t="shared" si="116"/>
        <v>41448</v>
      </c>
      <c r="B3129" s="76">
        <f t="shared" si="115"/>
        <v>23</v>
      </c>
      <c r="C3129" s="73">
        <f t="shared" si="117"/>
        <v>100</v>
      </c>
    </row>
    <row r="3130" spans="1:7">
      <c r="A3130" s="71">
        <f t="shared" si="116"/>
        <v>41449</v>
      </c>
      <c r="B3130" s="76">
        <f t="shared" si="115"/>
        <v>24</v>
      </c>
      <c r="C3130" s="73">
        <f>+C3129*(1+D3130)</f>
        <v>100</v>
      </c>
    </row>
    <row r="3131" spans="1:7">
      <c r="A3131" s="71">
        <f t="shared" si="116"/>
        <v>41450</v>
      </c>
      <c r="B3131" s="76">
        <f t="shared" ref="B3131:B3194" si="118">DAY(A3131)</f>
        <v>25</v>
      </c>
      <c r="C3131" s="73">
        <f t="shared" si="117"/>
        <v>100</v>
      </c>
    </row>
    <row r="3132" spans="1:7">
      <c r="A3132" s="71">
        <f t="shared" ref="A3132:A3195" si="119">A3131+1</f>
        <v>41451</v>
      </c>
      <c r="B3132" s="76">
        <f t="shared" si="118"/>
        <v>26</v>
      </c>
      <c r="C3132" s="73">
        <f t="shared" ref="C3132:C3195" si="120">+C3131*(1+D3132)</f>
        <v>100</v>
      </c>
    </row>
    <row r="3133" spans="1:7">
      <c r="A3133" s="71">
        <f t="shared" si="119"/>
        <v>41452</v>
      </c>
      <c r="B3133" s="76">
        <f t="shared" si="118"/>
        <v>27</v>
      </c>
      <c r="C3133" s="73">
        <f t="shared" si="120"/>
        <v>100</v>
      </c>
    </row>
    <row r="3134" spans="1:7">
      <c r="A3134" s="71">
        <f t="shared" si="119"/>
        <v>41453</v>
      </c>
      <c r="B3134" s="76">
        <f t="shared" si="118"/>
        <v>28</v>
      </c>
      <c r="C3134" s="73">
        <f t="shared" si="120"/>
        <v>100</v>
      </c>
      <c r="F3134" s="98"/>
    </row>
    <row r="3135" spans="1:7">
      <c r="A3135" s="71">
        <f t="shared" si="119"/>
        <v>41454</v>
      </c>
      <c r="B3135" s="76">
        <f t="shared" si="118"/>
        <v>29</v>
      </c>
      <c r="C3135" s="73">
        <f t="shared" si="120"/>
        <v>100</v>
      </c>
      <c r="F3135" s="98">
        <f>AVERAGE(C3104:C3135)/AVERAGE(C3072:C3103)-1</f>
        <v>0</v>
      </c>
      <c r="G3135" s="67">
        <f>(C3135-(C3109*(1+F3135)))/100</f>
        <v>0</v>
      </c>
    </row>
    <row r="3136" spans="1:7">
      <c r="A3136" s="71">
        <f t="shared" si="119"/>
        <v>41455</v>
      </c>
      <c r="B3136" s="76">
        <f t="shared" si="118"/>
        <v>30</v>
      </c>
      <c r="C3136" s="73">
        <f t="shared" si="120"/>
        <v>100</v>
      </c>
    </row>
    <row r="3137" spans="1:7">
      <c r="A3137" s="71">
        <f t="shared" si="119"/>
        <v>41456</v>
      </c>
      <c r="B3137" s="76">
        <f t="shared" si="118"/>
        <v>1</v>
      </c>
      <c r="C3137" s="73">
        <f t="shared" si="120"/>
        <v>100</v>
      </c>
    </row>
    <row r="3138" spans="1:7">
      <c r="A3138" s="71">
        <f t="shared" si="119"/>
        <v>41457</v>
      </c>
      <c r="B3138" s="76">
        <f t="shared" si="118"/>
        <v>2</v>
      </c>
      <c r="C3138" s="73">
        <f t="shared" si="120"/>
        <v>100</v>
      </c>
    </row>
    <row r="3139" spans="1:7">
      <c r="A3139" s="71">
        <f t="shared" si="119"/>
        <v>41458</v>
      </c>
      <c r="B3139" s="76">
        <f t="shared" si="118"/>
        <v>3</v>
      </c>
      <c r="C3139" s="73">
        <f t="shared" si="120"/>
        <v>100</v>
      </c>
    </row>
    <row r="3140" spans="1:7">
      <c r="A3140" s="71">
        <f t="shared" si="119"/>
        <v>41459</v>
      </c>
      <c r="B3140" s="76">
        <f t="shared" si="118"/>
        <v>4</v>
      </c>
      <c r="C3140" s="73">
        <f t="shared" si="120"/>
        <v>100</v>
      </c>
    </row>
    <row r="3141" spans="1:7">
      <c r="A3141" s="71">
        <f t="shared" si="119"/>
        <v>41460</v>
      </c>
      <c r="B3141" s="76">
        <f t="shared" si="118"/>
        <v>5</v>
      </c>
      <c r="C3141" s="73">
        <f t="shared" si="120"/>
        <v>100</v>
      </c>
    </row>
    <row r="3142" spans="1:7">
      <c r="A3142" s="71">
        <f t="shared" si="119"/>
        <v>41461</v>
      </c>
      <c r="B3142" s="76">
        <f t="shared" si="118"/>
        <v>6</v>
      </c>
      <c r="C3142" s="73">
        <f t="shared" si="120"/>
        <v>100</v>
      </c>
    </row>
    <row r="3143" spans="1:7">
      <c r="A3143" s="71">
        <f t="shared" si="119"/>
        <v>41462</v>
      </c>
      <c r="B3143" s="76">
        <f t="shared" si="118"/>
        <v>7</v>
      </c>
      <c r="C3143" s="73">
        <f t="shared" si="120"/>
        <v>100</v>
      </c>
    </row>
    <row r="3144" spans="1:7">
      <c r="A3144" s="71">
        <f t="shared" si="119"/>
        <v>41463</v>
      </c>
      <c r="B3144" s="76">
        <f t="shared" si="118"/>
        <v>8</v>
      </c>
      <c r="C3144" s="73">
        <f t="shared" si="120"/>
        <v>100</v>
      </c>
    </row>
    <row r="3145" spans="1:7">
      <c r="A3145" s="71">
        <f t="shared" si="119"/>
        <v>41464</v>
      </c>
      <c r="B3145" s="76">
        <f t="shared" si="118"/>
        <v>9</v>
      </c>
      <c r="C3145" s="73">
        <f t="shared" si="120"/>
        <v>100</v>
      </c>
    </row>
    <row r="3146" spans="1:7">
      <c r="A3146" s="71">
        <f t="shared" si="119"/>
        <v>41465</v>
      </c>
      <c r="B3146" s="76">
        <f t="shared" si="118"/>
        <v>10</v>
      </c>
      <c r="C3146" s="73">
        <f t="shared" si="120"/>
        <v>100</v>
      </c>
    </row>
    <row r="3147" spans="1:7">
      <c r="A3147" s="71">
        <f t="shared" si="119"/>
        <v>41466</v>
      </c>
      <c r="B3147" s="76">
        <f t="shared" si="118"/>
        <v>11</v>
      </c>
      <c r="C3147" s="73">
        <f t="shared" si="120"/>
        <v>100</v>
      </c>
    </row>
    <row r="3148" spans="1:7">
      <c r="A3148" s="71">
        <f t="shared" si="119"/>
        <v>41467</v>
      </c>
      <c r="B3148" s="76">
        <f t="shared" si="118"/>
        <v>12</v>
      </c>
      <c r="C3148" s="73">
        <f t="shared" si="120"/>
        <v>100</v>
      </c>
      <c r="F3148" s="98">
        <f>AVERAGE(C3120:C3148)/AVERAGE(C3092:C3119)-1</f>
        <v>0</v>
      </c>
      <c r="G3148" s="67">
        <f>(C3148-(C3122*(1+F3148)))/100</f>
        <v>0</v>
      </c>
    </row>
    <row r="3149" spans="1:7">
      <c r="A3149" s="71">
        <f t="shared" si="119"/>
        <v>41468</v>
      </c>
      <c r="B3149" s="76">
        <f t="shared" si="118"/>
        <v>13</v>
      </c>
      <c r="C3149" s="73">
        <f t="shared" si="120"/>
        <v>100</v>
      </c>
    </row>
    <row r="3150" spans="1:7">
      <c r="A3150" s="71">
        <f t="shared" si="119"/>
        <v>41469</v>
      </c>
      <c r="B3150" s="76">
        <f t="shared" si="118"/>
        <v>14</v>
      </c>
      <c r="C3150" s="73">
        <f t="shared" si="120"/>
        <v>100</v>
      </c>
    </row>
    <row r="3151" spans="1:7">
      <c r="A3151" s="71">
        <f t="shared" si="119"/>
        <v>41470</v>
      </c>
      <c r="B3151" s="76">
        <f t="shared" si="118"/>
        <v>15</v>
      </c>
      <c r="C3151" s="73">
        <f t="shared" si="120"/>
        <v>100</v>
      </c>
    </row>
    <row r="3152" spans="1:7">
      <c r="A3152" s="71">
        <f t="shared" si="119"/>
        <v>41471</v>
      </c>
      <c r="B3152" s="76">
        <f t="shared" si="118"/>
        <v>16</v>
      </c>
      <c r="C3152" s="73">
        <f t="shared" si="120"/>
        <v>100</v>
      </c>
    </row>
    <row r="3153" spans="1:8">
      <c r="A3153" s="71">
        <f t="shared" si="119"/>
        <v>41472</v>
      </c>
      <c r="B3153" s="76">
        <f t="shared" si="118"/>
        <v>17</v>
      </c>
      <c r="C3153" s="73">
        <f t="shared" si="120"/>
        <v>100</v>
      </c>
    </row>
    <row r="3154" spans="1:8">
      <c r="A3154" s="71">
        <f t="shared" si="119"/>
        <v>41473</v>
      </c>
      <c r="B3154" s="76">
        <f t="shared" si="118"/>
        <v>18</v>
      </c>
      <c r="C3154" s="73">
        <f t="shared" si="120"/>
        <v>100</v>
      </c>
    </row>
    <row r="3155" spans="1:8">
      <c r="A3155" s="71">
        <f t="shared" si="119"/>
        <v>41474</v>
      </c>
      <c r="B3155" s="76">
        <f t="shared" si="118"/>
        <v>19</v>
      </c>
      <c r="C3155" s="73">
        <f t="shared" si="120"/>
        <v>100</v>
      </c>
    </row>
    <row r="3156" spans="1:8">
      <c r="A3156" s="71">
        <f t="shared" si="119"/>
        <v>41475</v>
      </c>
      <c r="B3156" s="76">
        <f t="shared" si="118"/>
        <v>20</v>
      </c>
      <c r="C3156" s="73">
        <f t="shared" si="120"/>
        <v>100</v>
      </c>
    </row>
    <row r="3157" spans="1:8">
      <c r="A3157" s="71">
        <f t="shared" si="119"/>
        <v>41476</v>
      </c>
      <c r="B3157" s="76">
        <f t="shared" si="118"/>
        <v>21</v>
      </c>
      <c r="C3157" s="73">
        <f t="shared" si="120"/>
        <v>100</v>
      </c>
    </row>
    <row r="3158" spans="1:8">
      <c r="A3158" s="71">
        <f t="shared" si="119"/>
        <v>41477</v>
      </c>
      <c r="B3158" s="76">
        <f t="shared" si="118"/>
        <v>22</v>
      </c>
      <c r="C3158" s="73">
        <f t="shared" si="120"/>
        <v>100</v>
      </c>
    </row>
    <row r="3159" spans="1:8">
      <c r="A3159" s="71">
        <f t="shared" si="119"/>
        <v>41478</v>
      </c>
      <c r="B3159" s="76">
        <f t="shared" si="118"/>
        <v>23</v>
      </c>
      <c r="C3159" s="73">
        <f t="shared" si="120"/>
        <v>100</v>
      </c>
    </row>
    <row r="3160" spans="1:8">
      <c r="A3160" s="71">
        <f t="shared" si="119"/>
        <v>41479</v>
      </c>
      <c r="B3160" s="76">
        <f t="shared" si="118"/>
        <v>24</v>
      </c>
      <c r="C3160" s="73">
        <f t="shared" si="120"/>
        <v>100</v>
      </c>
    </row>
    <row r="3161" spans="1:8">
      <c r="A3161" s="71">
        <f t="shared" si="119"/>
        <v>41480</v>
      </c>
      <c r="B3161" s="76">
        <f t="shared" si="118"/>
        <v>25</v>
      </c>
      <c r="C3161" s="73">
        <f t="shared" si="120"/>
        <v>100</v>
      </c>
    </row>
    <row r="3162" spans="1:8">
      <c r="A3162" s="71">
        <f t="shared" si="119"/>
        <v>41481</v>
      </c>
      <c r="B3162" s="76">
        <f t="shared" si="118"/>
        <v>26</v>
      </c>
      <c r="C3162" s="73">
        <f t="shared" si="120"/>
        <v>100</v>
      </c>
      <c r="H3162" s="67"/>
    </row>
    <row r="3163" spans="1:8">
      <c r="A3163" s="71">
        <f t="shared" si="119"/>
        <v>41482</v>
      </c>
      <c r="B3163" s="76">
        <f t="shared" si="118"/>
        <v>27</v>
      </c>
      <c r="C3163" s="73">
        <f t="shared" si="120"/>
        <v>100</v>
      </c>
    </row>
    <row r="3164" spans="1:8">
      <c r="A3164" s="71">
        <f t="shared" si="119"/>
        <v>41483</v>
      </c>
      <c r="B3164" s="76">
        <f t="shared" si="118"/>
        <v>28</v>
      </c>
      <c r="C3164" s="73">
        <f t="shared" si="120"/>
        <v>100</v>
      </c>
    </row>
    <row r="3165" spans="1:8">
      <c r="A3165" s="71">
        <f t="shared" si="119"/>
        <v>41484</v>
      </c>
      <c r="B3165" s="76">
        <f t="shared" si="118"/>
        <v>29</v>
      </c>
      <c r="C3165" s="73">
        <f t="shared" si="120"/>
        <v>100</v>
      </c>
      <c r="F3165" s="98">
        <f>AVERAGE(C3137:C3165)/AVERAGE(C3109:C3136)-1</f>
        <v>0</v>
      </c>
      <c r="G3165" s="67">
        <f>(C3165-(C3139*(1+F3165)))/100</f>
        <v>0</v>
      </c>
    </row>
    <row r="3166" spans="1:8">
      <c r="A3166" s="71">
        <f t="shared" si="119"/>
        <v>41485</v>
      </c>
      <c r="B3166" s="76">
        <f t="shared" si="118"/>
        <v>30</v>
      </c>
      <c r="C3166" s="73">
        <f t="shared" si="120"/>
        <v>100</v>
      </c>
    </row>
    <row r="3167" spans="1:8">
      <c r="A3167" s="71">
        <f t="shared" si="119"/>
        <v>41486</v>
      </c>
      <c r="B3167" s="76">
        <f t="shared" si="118"/>
        <v>31</v>
      </c>
      <c r="C3167" s="73">
        <f t="shared" si="120"/>
        <v>100</v>
      </c>
    </row>
    <row r="3168" spans="1:8">
      <c r="A3168" s="71">
        <f t="shared" si="119"/>
        <v>41487</v>
      </c>
      <c r="B3168" s="76">
        <f t="shared" si="118"/>
        <v>1</v>
      </c>
      <c r="C3168" s="73">
        <f t="shared" si="120"/>
        <v>100</v>
      </c>
    </row>
    <row r="3169" spans="1:7">
      <c r="A3169" s="71">
        <f t="shared" si="119"/>
        <v>41488</v>
      </c>
      <c r="B3169" s="76">
        <f t="shared" si="118"/>
        <v>2</v>
      </c>
      <c r="C3169" s="73">
        <f t="shared" si="120"/>
        <v>100</v>
      </c>
    </row>
    <row r="3170" spans="1:7">
      <c r="A3170" s="71">
        <f t="shared" si="119"/>
        <v>41489</v>
      </c>
      <c r="B3170" s="76">
        <f t="shared" si="118"/>
        <v>3</v>
      </c>
      <c r="C3170" s="73">
        <f t="shared" si="120"/>
        <v>100</v>
      </c>
    </row>
    <row r="3171" spans="1:7">
      <c r="A3171" s="71">
        <f t="shared" si="119"/>
        <v>41490</v>
      </c>
      <c r="B3171" s="76">
        <f t="shared" si="118"/>
        <v>4</v>
      </c>
      <c r="C3171" s="73">
        <f t="shared" si="120"/>
        <v>100</v>
      </c>
    </row>
    <row r="3172" spans="1:7">
      <c r="A3172" s="71">
        <f t="shared" si="119"/>
        <v>41491</v>
      </c>
      <c r="B3172" s="76">
        <f t="shared" si="118"/>
        <v>5</v>
      </c>
      <c r="C3172" s="73">
        <f t="shared" si="120"/>
        <v>100</v>
      </c>
    </row>
    <row r="3173" spans="1:7">
      <c r="A3173" s="71">
        <f t="shared" si="119"/>
        <v>41492</v>
      </c>
      <c r="B3173" s="76">
        <f t="shared" si="118"/>
        <v>6</v>
      </c>
      <c r="C3173" s="73">
        <f t="shared" si="120"/>
        <v>100</v>
      </c>
    </row>
    <row r="3174" spans="1:7">
      <c r="A3174" s="71">
        <f t="shared" si="119"/>
        <v>41493</v>
      </c>
      <c r="B3174" s="76">
        <f t="shared" si="118"/>
        <v>7</v>
      </c>
      <c r="C3174" s="73">
        <f t="shared" si="120"/>
        <v>100</v>
      </c>
    </row>
    <row r="3175" spans="1:7">
      <c r="A3175" s="71">
        <f t="shared" si="119"/>
        <v>41494</v>
      </c>
      <c r="B3175" s="76">
        <f t="shared" si="118"/>
        <v>8</v>
      </c>
      <c r="C3175" s="73">
        <f t="shared" si="120"/>
        <v>100</v>
      </c>
    </row>
    <row r="3176" spans="1:7">
      <c r="A3176" s="71">
        <f t="shared" si="119"/>
        <v>41495</v>
      </c>
      <c r="B3176" s="76">
        <f t="shared" si="118"/>
        <v>9</v>
      </c>
      <c r="C3176" s="73">
        <f t="shared" si="120"/>
        <v>100</v>
      </c>
    </row>
    <row r="3177" spans="1:7">
      <c r="A3177" s="71">
        <f t="shared" si="119"/>
        <v>41496</v>
      </c>
      <c r="B3177" s="76">
        <f t="shared" si="118"/>
        <v>10</v>
      </c>
      <c r="C3177" s="73">
        <f t="shared" si="120"/>
        <v>100</v>
      </c>
    </row>
    <row r="3178" spans="1:7">
      <c r="A3178" s="71">
        <f t="shared" si="119"/>
        <v>41497</v>
      </c>
      <c r="B3178" s="76">
        <f t="shared" si="118"/>
        <v>11</v>
      </c>
      <c r="C3178" s="73">
        <f t="shared" si="120"/>
        <v>100</v>
      </c>
    </row>
    <row r="3179" spans="1:7">
      <c r="A3179" s="71">
        <f t="shared" si="119"/>
        <v>41498</v>
      </c>
      <c r="B3179" s="76">
        <f t="shared" si="118"/>
        <v>12</v>
      </c>
      <c r="C3179" s="73">
        <f t="shared" si="120"/>
        <v>100</v>
      </c>
    </row>
    <row r="3180" spans="1:7">
      <c r="A3180" s="71">
        <f t="shared" si="119"/>
        <v>41499</v>
      </c>
      <c r="B3180" s="76">
        <f t="shared" si="118"/>
        <v>13</v>
      </c>
      <c r="C3180" s="73">
        <f t="shared" si="120"/>
        <v>100</v>
      </c>
      <c r="F3180" s="98">
        <f>AVERAGE(C3152:C3180)/AVERAGE(C3124:C3151)-1</f>
        <v>0</v>
      </c>
      <c r="G3180" s="67">
        <f>(C3180-(C3154*(1+F3180)))/100</f>
        <v>0</v>
      </c>
    </row>
    <row r="3181" spans="1:7">
      <c r="A3181" s="71">
        <f t="shared" si="119"/>
        <v>41500</v>
      </c>
      <c r="B3181" s="76">
        <f t="shared" si="118"/>
        <v>14</v>
      </c>
      <c r="C3181" s="73">
        <f t="shared" si="120"/>
        <v>100</v>
      </c>
    </row>
    <row r="3182" spans="1:7">
      <c r="A3182" s="71">
        <f t="shared" si="119"/>
        <v>41501</v>
      </c>
      <c r="B3182" s="76">
        <f t="shared" si="118"/>
        <v>15</v>
      </c>
      <c r="C3182" s="73">
        <f t="shared" si="120"/>
        <v>100</v>
      </c>
    </row>
    <row r="3183" spans="1:7">
      <c r="A3183" s="71">
        <f t="shared" si="119"/>
        <v>41502</v>
      </c>
      <c r="B3183" s="76">
        <f t="shared" si="118"/>
        <v>16</v>
      </c>
      <c r="C3183" s="73">
        <f t="shared" si="120"/>
        <v>100</v>
      </c>
    </row>
    <row r="3184" spans="1:7">
      <c r="A3184" s="71">
        <f t="shared" si="119"/>
        <v>41503</v>
      </c>
      <c r="B3184" s="76">
        <f t="shared" si="118"/>
        <v>17</v>
      </c>
      <c r="C3184" s="73">
        <f t="shared" si="120"/>
        <v>100</v>
      </c>
    </row>
    <row r="3185" spans="1:7">
      <c r="A3185" s="71">
        <f t="shared" si="119"/>
        <v>41504</v>
      </c>
      <c r="B3185" s="76">
        <f t="shared" si="118"/>
        <v>18</v>
      </c>
      <c r="C3185" s="73">
        <f t="shared" si="120"/>
        <v>100</v>
      </c>
    </row>
    <row r="3186" spans="1:7">
      <c r="A3186" s="71">
        <f t="shared" si="119"/>
        <v>41505</v>
      </c>
      <c r="B3186" s="76">
        <f t="shared" si="118"/>
        <v>19</v>
      </c>
      <c r="C3186" s="73">
        <f t="shared" si="120"/>
        <v>100</v>
      </c>
    </row>
    <row r="3187" spans="1:7">
      <c r="A3187" s="71">
        <f t="shared" si="119"/>
        <v>41506</v>
      </c>
      <c r="B3187" s="76">
        <f t="shared" si="118"/>
        <v>20</v>
      </c>
      <c r="C3187" s="73">
        <f t="shared" si="120"/>
        <v>100</v>
      </c>
    </row>
    <row r="3188" spans="1:7">
      <c r="A3188" s="71">
        <f t="shared" si="119"/>
        <v>41507</v>
      </c>
      <c r="B3188" s="76">
        <f t="shared" si="118"/>
        <v>21</v>
      </c>
      <c r="C3188" s="73">
        <f t="shared" si="120"/>
        <v>100</v>
      </c>
    </row>
    <row r="3189" spans="1:7">
      <c r="A3189" s="71">
        <f t="shared" si="119"/>
        <v>41508</v>
      </c>
      <c r="B3189" s="76">
        <f t="shared" si="118"/>
        <v>22</v>
      </c>
      <c r="C3189" s="73">
        <f t="shared" si="120"/>
        <v>100</v>
      </c>
    </row>
    <row r="3190" spans="1:7">
      <c r="A3190" s="71">
        <f t="shared" si="119"/>
        <v>41509</v>
      </c>
      <c r="B3190" s="76">
        <f t="shared" si="118"/>
        <v>23</v>
      </c>
      <c r="C3190" s="73">
        <f t="shared" si="120"/>
        <v>100</v>
      </c>
    </row>
    <row r="3191" spans="1:7">
      <c r="A3191" s="71">
        <f t="shared" si="119"/>
        <v>41510</v>
      </c>
      <c r="B3191" s="76">
        <f t="shared" si="118"/>
        <v>24</v>
      </c>
      <c r="C3191" s="73">
        <f t="shared" si="120"/>
        <v>100</v>
      </c>
    </row>
    <row r="3192" spans="1:7">
      <c r="A3192" s="71">
        <f t="shared" si="119"/>
        <v>41511</v>
      </c>
      <c r="B3192" s="76">
        <f t="shared" si="118"/>
        <v>25</v>
      </c>
      <c r="C3192" s="73">
        <f t="shared" si="120"/>
        <v>100</v>
      </c>
    </row>
    <row r="3193" spans="1:7">
      <c r="A3193" s="71">
        <f t="shared" si="119"/>
        <v>41512</v>
      </c>
      <c r="B3193" s="76">
        <f t="shared" si="118"/>
        <v>26</v>
      </c>
      <c r="C3193" s="73">
        <f t="shared" si="120"/>
        <v>100</v>
      </c>
    </row>
    <row r="3194" spans="1:7">
      <c r="A3194" s="71">
        <f t="shared" si="119"/>
        <v>41513</v>
      </c>
      <c r="B3194" s="76">
        <f t="shared" si="118"/>
        <v>27</v>
      </c>
      <c r="C3194" s="73">
        <f t="shared" si="120"/>
        <v>100</v>
      </c>
    </row>
    <row r="3195" spans="1:7">
      <c r="A3195" s="71">
        <f t="shared" si="119"/>
        <v>41514</v>
      </c>
      <c r="B3195" s="76">
        <f t="shared" ref="B3195:B3258" si="121">DAY(A3195)</f>
        <v>28</v>
      </c>
      <c r="C3195" s="73">
        <f t="shared" si="120"/>
        <v>100</v>
      </c>
      <c r="F3195" s="98">
        <f>AVERAGE(C3167:C3195)/AVERAGE(C3139:C3166)-1</f>
        <v>0</v>
      </c>
      <c r="G3195" s="67">
        <f>(C3195-(C3169*(1+F3195)))/100</f>
        <v>0</v>
      </c>
    </row>
    <row r="3196" spans="1:7">
      <c r="A3196" s="71">
        <f t="shared" ref="A3196:A3259" si="122">A3195+1</f>
        <v>41515</v>
      </c>
      <c r="B3196" s="76">
        <f t="shared" si="121"/>
        <v>29</v>
      </c>
      <c r="C3196" s="73">
        <f t="shared" ref="C3196:C3259" si="123">+C3195*(1+D3196)</f>
        <v>100</v>
      </c>
    </row>
    <row r="3197" spans="1:7">
      <c r="A3197" s="71">
        <f t="shared" si="122"/>
        <v>41516</v>
      </c>
      <c r="B3197" s="76">
        <f t="shared" si="121"/>
        <v>30</v>
      </c>
      <c r="C3197" s="73">
        <f t="shared" si="123"/>
        <v>100</v>
      </c>
    </row>
    <row r="3198" spans="1:7">
      <c r="A3198" s="71">
        <f t="shared" si="122"/>
        <v>41517</v>
      </c>
      <c r="B3198" s="76">
        <f t="shared" si="121"/>
        <v>31</v>
      </c>
      <c r="C3198" s="73">
        <f t="shared" si="123"/>
        <v>100</v>
      </c>
    </row>
    <row r="3199" spans="1:7">
      <c r="A3199" s="71">
        <f t="shared" si="122"/>
        <v>41518</v>
      </c>
      <c r="B3199" s="76">
        <f t="shared" si="121"/>
        <v>1</v>
      </c>
      <c r="C3199" s="73">
        <f t="shared" si="123"/>
        <v>100</v>
      </c>
    </row>
    <row r="3200" spans="1:7">
      <c r="A3200" s="71">
        <f t="shared" si="122"/>
        <v>41519</v>
      </c>
      <c r="B3200" s="76">
        <f t="shared" si="121"/>
        <v>2</v>
      </c>
      <c r="C3200" s="73">
        <f t="shared" si="123"/>
        <v>100</v>
      </c>
    </row>
    <row r="3201" spans="1:7">
      <c r="A3201" s="71">
        <f t="shared" si="122"/>
        <v>41520</v>
      </c>
      <c r="B3201" s="76">
        <f t="shared" si="121"/>
        <v>3</v>
      </c>
      <c r="C3201" s="73">
        <f t="shared" si="123"/>
        <v>100</v>
      </c>
    </row>
    <row r="3202" spans="1:7">
      <c r="A3202" s="71">
        <f t="shared" si="122"/>
        <v>41521</v>
      </c>
      <c r="B3202" s="76">
        <f t="shared" si="121"/>
        <v>4</v>
      </c>
      <c r="C3202" s="73">
        <f t="shared" si="123"/>
        <v>100</v>
      </c>
    </row>
    <row r="3203" spans="1:7">
      <c r="A3203" s="71">
        <f t="shared" si="122"/>
        <v>41522</v>
      </c>
      <c r="B3203" s="76">
        <f t="shared" si="121"/>
        <v>5</v>
      </c>
      <c r="C3203" s="73">
        <f t="shared" si="123"/>
        <v>100</v>
      </c>
    </row>
    <row r="3204" spans="1:7">
      <c r="A3204" s="71">
        <f t="shared" si="122"/>
        <v>41523</v>
      </c>
      <c r="B3204" s="76">
        <f t="shared" si="121"/>
        <v>6</v>
      </c>
      <c r="C3204" s="73">
        <f t="shared" si="123"/>
        <v>100</v>
      </c>
    </row>
    <row r="3205" spans="1:7">
      <c r="A3205" s="71">
        <f t="shared" si="122"/>
        <v>41524</v>
      </c>
      <c r="B3205" s="76">
        <f t="shared" si="121"/>
        <v>7</v>
      </c>
      <c r="C3205" s="73">
        <f t="shared" si="123"/>
        <v>100</v>
      </c>
    </row>
    <row r="3206" spans="1:7">
      <c r="A3206" s="71">
        <f t="shared" si="122"/>
        <v>41525</v>
      </c>
      <c r="B3206" s="76">
        <f t="shared" si="121"/>
        <v>8</v>
      </c>
      <c r="C3206" s="73">
        <f t="shared" si="123"/>
        <v>100</v>
      </c>
    </row>
    <row r="3207" spans="1:7">
      <c r="A3207" s="71">
        <f t="shared" si="122"/>
        <v>41526</v>
      </c>
      <c r="B3207" s="76">
        <f t="shared" si="121"/>
        <v>9</v>
      </c>
      <c r="C3207" s="73">
        <f t="shared" si="123"/>
        <v>100</v>
      </c>
    </row>
    <row r="3208" spans="1:7">
      <c r="A3208" s="71">
        <f t="shared" si="122"/>
        <v>41527</v>
      </c>
      <c r="B3208" s="76">
        <f t="shared" si="121"/>
        <v>10</v>
      </c>
      <c r="C3208" s="73">
        <f t="shared" si="123"/>
        <v>100</v>
      </c>
    </row>
    <row r="3209" spans="1:7">
      <c r="A3209" s="71">
        <f t="shared" si="122"/>
        <v>41528</v>
      </c>
      <c r="B3209" s="76">
        <f t="shared" si="121"/>
        <v>11</v>
      </c>
      <c r="C3209" s="73">
        <f t="shared" si="123"/>
        <v>100</v>
      </c>
    </row>
    <row r="3210" spans="1:7">
      <c r="A3210" s="71">
        <f t="shared" si="122"/>
        <v>41529</v>
      </c>
      <c r="B3210" s="76">
        <f t="shared" si="121"/>
        <v>12</v>
      </c>
      <c r="C3210" s="73">
        <f t="shared" si="123"/>
        <v>100</v>
      </c>
    </row>
    <row r="3211" spans="1:7">
      <c r="A3211" s="71">
        <f t="shared" si="122"/>
        <v>41530</v>
      </c>
      <c r="B3211" s="76">
        <f t="shared" si="121"/>
        <v>13</v>
      </c>
      <c r="C3211" s="73">
        <f t="shared" si="123"/>
        <v>100</v>
      </c>
    </row>
    <row r="3212" spans="1:7">
      <c r="A3212" s="71">
        <f t="shared" si="122"/>
        <v>41531</v>
      </c>
      <c r="B3212" s="76">
        <f t="shared" si="121"/>
        <v>14</v>
      </c>
      <c r="C3212" s="73">
        <f t="shared" si="123"/>
        <v>100</v>
      </c>
      <c r="F3212" s="98">
        <f>AVERAGE(C3184:C3212)/AVERAGE(C3156:C3183)-1</f>
        <v>0</v>
      </c>
      <c r="G3212" s="67">
        <f>(C3212-(C3186*(1+F3212)))/100</f>
        <v>0</v>
      </c>
    </row>
    <row r="3213" spans="1:7">
      <c r="A3213" s="71">
        <f t="shared" si="122"/>
        <v>41532</v>
      </c>
      <c r="B3213" s="76">
        <f t="shared" si="121"/>
        <v>15</v>
      </c>
      <c r="C3213" s="73">
        <f t="shared" si="123"/>
        <v>100</v>
      </c>
    </row>
    <row r="3214" spans="1:7">
      <c r="A3214" s="71">
        <f t="shared" si="122"/>
        <v>41533</v>
      </c>
      <c r="B3214" s="76">
        <f t="shared" si="121"/>
        <v>16</v>
      </c>
      <c r="C3214" s="73">
        <f t="shared" si="123"/>
        <v>100</v>
      </c>
    </row>
    <row r="3215" spans="1:7">
      <c r="A3215" s="71">
        <f t="shared" si="122"/>
        <v>41534</v>
      </c>
      <c r="B3215" s="76">
        <f t="shared" si="121"/>
        <v>17</v>
      </c>
      <c r="C3215" s="73">
        <f t="shared" si="123"/>
        <v>100</v>
      </c>
    </row>
    <row r="3216" spans="1:7">
      <c r="A3216" s="71">
        <f t="shared" si="122"/>
        <v>41535</v>
      </c>
      <c r="B3216" s="76">
        <f t="shared" si="121"/>
        <v>18</v>
      </c>
      <c r="C3216" s="73">
        <f t="shared" si="123"/>
        <v>100</v>
      </c>
    </row>
    <row r="3217" spans="1:7">
      <c r="A3217" s="71">
        <f t="shared" si="122"/>
        <v>41536</v>
      </c>
      <c r="B3217" s="76">
        <f t="shared" si="121"/>
        <v>19</v>
      </c>
      <c r="C3217" s="73">
        <f t="shared" si="123"/>
        <v>100</v>
      </c>
    </row>
    <row r="3218" spans="1:7">
      <c r="A3218" s="71">
        <f t="shared" si="122"/>
        <v>41537</v>
      </c>
      <c r="B3218" s="76">
        <f t="shared" si="121"/>
        <v>20</v>
      </c>
      <c r="C3218" s="73">
        <f t="shared" si="123"/>
        <v>100</v>
      </c>
    </row>
    <row r="3219" spans="1:7">
      <c r="A3219" s="71">
        <f t="shared" si="122"/>
        <v>41538</v>
      </c>
      <c r="B3219" s="76">
        <f t="shared" si="121"/>
        <v>21</v>
      </c>
      <c r="C3219" s="73">
        <f t="shared" si="123"/>
        <v>100</v>
      </c>
    </row>
    <row r="3220" spans="1:7">
      <c r="A3220" s="71">
        <f t="shared" si="122"/>
        <v>41539</v>
      </c>
      <c r="B3220" s="76">
        <f t="shared" si="121"/>
        <v>22</v>
      </c>
      <c r="C3220" s="73">
        <f t="shared" si="123"/>
        <v>100</v>
      </c>
    </row>
    <row r="3221" spans="1:7">
      <c r="A3221" s="71">
        <f t="shared" si="122"/>
        <v>41540</v>
      </c>
      <c r="B3221" s="76">
        <f t="shared" si="121"/>
        <v>23</v>
      </c>
      <c r="C3221" s="73">
        <f t="shared" si="123"/>
        <v>100</v>
      </c>
    </row>
    <row r="3222" spans="1:7">
      <c r="A3222" s="71">
        <f t="shared" si="122"/>
        <v>41541</v>
      </c>
      <c r="B3222" s="76">
        <f t="shared" si="121"/>
        <v>24</v>
      </c>
      <c r="C3222" s="73">
        <f t="shared" si="123"/>
        <v>100</v>
      </c>
    </row>
    <row r="3223" spans="1:7">
      <c r="A3223" s="71">
        <f t="shared" si="122"/>
        <v>41542</v>
      </c>
      <c r="B3223" s="76">
        <f t="shared" si="121"/>
        <v>25</v>
      </c>
      <c r="C3223" s="73">
        <f t="shared" si="123"/>
        <v>100</v>
      </c>
    </row>
    <row r="3224" spans="1:7">
      <c r="A3224" s="71">
        <f t="shared" si="122"/>
        <v>41543</v>
      </c>
      <c r="B3224" s="76">
        <f t="shared" si="121"/>
        <v>26</v>
      </c>
      <c r="C3224" s="73">
        <f t="shared" si="123"/>
        <v>100</v>
      </c>
    </row>
    <row r="3225" spans="1:7">
      <c r="A3225" s="71">
        <f t="shared" si="122"/>
        <v>41544</v>
      </c>
      <c r="B3225" s="76">
        <f t="shared" si="121"/>
        <v>27</v>
      </c>
      <c r="C3225" s="73">
        <f t="shared" si="123"/>
        <v>100</v>
      </c>
    </row>
    <row r="3226" spans="1:7">
      <c r="A3226" s="71">
        <f t="shared" si="122"/>
        <v>41545</v>
      </c>
      <c r="B3226" s="76">
        <f t="shared" si="121"/>
        <v>28</v>
      </c>
      <c r="C3226" s="73">
        <f t="shared" si="123"/>
        <v>100</v>
      </c>
    </row>
    <row r="3227" spans="1:7">
      <c r="A3227" s="71">
        <f t="shared" si="122"/>
        <v>41546</v>
      </c>
      <c r="B3227" s="76">
        <f t="shared" si="121"/>
        <v>29</v>
      </c>
      <c r="C3227" s="73">
        <f t="shared" si="123"/>
        <v>100</v>
      </c>
    </row>
    <row r="3228" spans="1:7">
      <c r="A3228" s="71">
        <f t="shared" si="122"/>
        <v>41547</v>
      </c>
      <c r="B3228" s="76">
        <f t="shared" si="121"/>
        <v>30</v>
      </c>
      <c r="C3228" s="73">
        <f t="shared" si="123"/>
        <v>100</v>
      </c>
      <c r="F3228" s="98">
        <f>AVERAGE(C3200:C3228)/AVERAGE(C3172:C3199)-1</f>
        <v>0</v>
      </c>
      <c r="G3228" s="67">
        <f>(C3228-(C3202*(1+F3228)))/100</f>
        <v>0</v>
      </c>
    </row>
    <row r="3229" spans="1:7">
      <c r="A3229" s="71">
        <f t="shared" si="122"/>
        <v>41548</v>
      </c>
      <c r="B3229" s="76">
        <f t="shared" si="121"/>
        <v>1</v>
      </c>
      <c r="C3229" s="73">
        <f t="shared" si="123"/>
        <v>100</v>
      </c>
    </row>
    <row r="3230" spans="1:7">
      <c r="A3230" s="71">
        <f t="shared" si="122"/>
        <v>41549</v>
      </c>
      <c r="B3230" s="76">
        <f t="shared" si="121"/>
        <v>2</v>
      </c>
      <c r="C3230" s="73">
        <f t="shared" si="123"/>
        <v>100</v>
      </c>
    </row>
    <row r="3231" spans="1:7">
      <c r="A3231" s="71">
        <f t="shared" si="122"/>
        <v>41550</v>
      </c>
      <c r="B3231" s="76">
        <f t="shared" si="121"/>
        <v>3</v>
      </c>
      <c r="C3231" s="73">
        <f t="shared" si="123"/>
        <v>100</v>
      </c>
    </row>
    <row r="3232" spans="1:7">
      <c r="A3232" s="71">
        <f t="shared" si="122"/>
        <v>41551</v>
      </c>
      <c r="B3232" s="76">
        <f t="shared" si="121"/>
        <v>4</v>
      </c>
      <c r="C3232" s="73">
        <f t="shared" si="123"/>
        <v>100</v>
      </c>
    </row>
    <row r="3233" spans="1:7">
      <c r="A3233" s="71">
        <f t="shared" si="122"/>
        <v>41552</v>
      </c>
      <c r="B3233" s="76">
        <f t="shared" si="121"/>
        <v>5</v>
      </c>
      <c r="C3233" s="73">
        <f t="shared" si="123"/>
        <v>100</v>
      </c>
    </row>
    <row r="3234" spans="1:7">
      <c r="A3234" s="71">
        <f t="shared" si="122"/>
        <v>41553</v>
      </c>
      <c r="B3234" s="76">
        <f t="shared" si="121"/>
        <v>6</v>
      </c>
      <c r="C3234" s="73">
        <f t="shared" si="123"/>
        <v>100</v>
      </c>
    </row>
    <row r="3235" spans="1:7">
      <c r="A3235" s="71">
        <f t="shared" si="122"/>
        <v>41554</v>
      </c>
      <c r="B3235" s="76">
        <f t="shared" si="121"/>
        <v>7</v>
      </c>
      <c r="C3235" s="73">
        <f t="shared" si="123"/>
        <v>100</v>
      </c>
    </row>
    <row r="3236" spans="1:7">
      <c r="A3236" s="71">
        <f t="shared" si="122"/>
        <v>41555</v>
      </c>
      <c r="B3236" s="76">
        <f t="shared" si="121"/>
        <v>8</v>
      </c>
      <c r="C3236" s="73">
        <f t="shared" si="123"/>
        <v>100</v>
      </c>
    </row>
    <row r="3237" spans="1:7">
      <c r="A3237" s="71">
        <f t="shared" si="122"/>
        <v>41556</v>
      </c>
      <c r="B3237" s="76">
        <f t="shared" si="121"/>
        <v>9</v>
      </c>
      <c r="C3237" s="73">
        <f t="shared" si="123"/>
        <v>100</v>
      </c>
    </row>
    <row r="3238" spans="1:7">
      <c r="A3238" s="71">
        <f t="shared" si="122"/>
        <v>41557</v>
      </c>
      <c r="B3238" s="76">
        <f t="shared" si="121"/>
        <v>10</v>
      </c>
      <c r="C3238" s="73">
        <f t="shared" si="123"/>
        <v>100</v>
      </c>
    </row>
    <row r="3239" spans="1:7">
      <c r="A3239" s="71">
        <f t="shared" si="122"/>
        <v>41558</v>
      </c>
      <c r="B3239" s="76">
        <f t="shared" si="121"/>
        <v>11</v>
      </c>
      <c r="C3239" s="73">
        <f t="shared" si="123"/>
        <v>100</v>
      </c>
      <c r="F3239" s="98">
        <f>AVERAGE(C3211:C3239)/AVERAGE(C3183:C3210)-1</f>
        <v>0</v>
      </c>
      <c r="G3239" s="67">
        <f>(C3243-(C3217*(1+F3239)))/100</f>
        <v>0</v>
      </c>
    </row>
    <row r="3240" spans="1:7">
      <c r="A3240" s="71">
        <f t="shared" si="122"/>
        <v>41559</v>
      </c>
      <c r="B3240" s="76">
        <f t="shared" si="121"/>
        <v>12</v>
      </c>
      <c r="C3240" s="73">
        <f t="shared" si="123"/>
        <v>100</v>
      </c>
    </row>
    <row r="3241" spans="1:7">
      <c r="A3241" s="71">
        <f t="shared" si="122"/>
        <v>41560</v>
      </c>
      <c r="B3241" s="76">
        <f t="shared" si="121"/>
        <v>13</v>
      </c>
      <c r="C3241" s="73">
        <f t="shared" si="123"/>
        <v>100</v>
      </c>
    </row>
    <row r="3242" spans="1:7">
      <c r="A3242" s="71">
        <f t="shared" si="122"/>
        <v>41561</v>
      </c>
      <c r="B3242" s="76">
        <f t="shared" si="121"/>
        <v>14</v>
      </c>
      <c r="C3242" s="73">
        <f t="shared" si="123"/>
        <v>100</v>
      </c>
    </row>
    <row r="3243" spans="1:7">
      <c r="A3243" s="71">
        <f t="shared" si="122"/>
        <v>41562</v>
      </c>
      <c r="B3243" s="76">
        <f t="shared" si="121"/>
        <v>15</v>
      </c>
      <c r="C3243" s="73">
        <f t="shared" si="123"/>
        <v>100</v>
      </c>
    </row>
    <row r="3244" spans="1:7">
      <c r="A3244" s="71">
        <f t="shared" si="122"/>
        <v>41563</v>
      </c>
      <c r="B3244" s="76">
        <f t="shared" si="121"/>
        <v>16</v>
      </c>
      <c r="C3244" s="73">
        <f t="shared" si="123"/>
        <v>100</v>
      </c>
    </row>
    <row r="3245" spans="1:7">
      <c r="A3245" s="71">
        <f t="shared" si="122"/>
        <v>41564</v>
      </c>
      <c r="B3245" s="76">
        <f t="shared" si="121"/>
        <v>17</v>
      </c>
      <c r="C3245" s="73">
        <f t="shared" si="123"/>
        <v>100</v>
      </c>
    </row>
    <row r="3246" spans="1:7">
      <c r="A3246" s="71">
        <f t="shared" si="122"/>
        <v>41565</v>
      </c>
      <c r="B3246" s="76">
        <f t="shared" si="121"/>
        <v>18</v>
      </c>
      <c r="C3246" s="73">
        <f t="shared" si="123"/>
        <v>100</v>
      </c>
    </row>
    <row r="3247" spans="1:7">
      <c r="A3247" s="71">
        <f t="shared" si="122"/>
        <v>41566</v>
      </c>
      <c r="B3247" s="76">
        <f t="shared" si="121"/>
        <v>19</v>
      </c>
      <c r="C3247" s="73">
        <f t="shared" si="123"/>
        <v>100</v>
      </c>
    </row>
    <row r="3248" spans="1:7">
      <c r="A3248" s="71">
        <f t="shared" si="122"/>
        <v>41567</v>
      </c>
      <c r="B3248" s="76">
        <f t="shared" si="121"/>
        <v>20</v>
      </c>
      <c r="C3248" s="73">
        <f t="shared" si="123"/>
        <v>100</v>
      </c>
    </row>
    <row r="3249" spans="1:8">
      <c r="A3249" s="71">
        <f t="shared" si="122"/>
        <v>41568</v>
      </c>
      <c r="B3249" s="76">
        <f t="shared" si="121"/>
        <v>21</v>
      </c>
      <c r="C3249" s="73">
        <f t="shared" si="123"/>
        <v>100</v>
      </c>
    </row>
    <row r="3250" spans="1:8">
      <c r="A3250" s="71">
        <f t="shared" si="122"/>
        <v>41569</v>
      </c>
      <c r="B3250" s="76">
        <f t="shared" si="121"/>
        <v>22</v>
      </c>
      <c r="C3250" s="73">
        <f t="shared" si="123"/>
        <v>100</v>
      </c>
    </row>
    <row r="3251" spans="1:8">
      <c r="A3251" s="71">
        <f t="shared" si="122"/>
        <v>41570</v>
      </c>
      <c r="B3251" s="76">
        <f t="shared" si="121"/>
        <v>23</v>
      </c>
      <c r="C3251" s="73">
        <f t="shared" si="123"/>
        <v>100</v>
      </c>
    </row>
    <row r="3252" spans="1:8">
      <c r="A3252" s="71">
        <f t="shared" si="122"/>
        <v>41571</v>
      </c>
      <c r="B3252" s="76">
        <f t="shared" si="121"/>
        <v>24</v>
      </c>
      <c r="C3252" s="73">
        <f t="shared" si="123"/>
        <v>100</v>
      </c>
    </row>
    <row r="3253" spans="1:8">
      <c r="A3253" s="71">
        <f t="shared" si="122"/>
        <v>41572</v>
      </c>
      <c r="B3253" s="76">
        <f t="shared" si="121"/>
        <v>25</v>
      </c>
      <c r="C3253" s="73">
        <f t="shared" si="123"/>
        <v>100</v>
      </c>
    </row>
    <row r="3254" spans="1:8">
      <c r="A3254" s="71">
        <f t="shared" si="122"/>
        <v>41573</v>
      </c>
      <c r="B3254" s="76">
        <f t="shared" si="121"/>
        <v>26</v>
      </c>
      <c r="C3254" s="73">
        <f t="shared" si="123"/>
        <v>100</v>
      </c>
    </row>
    <row r="3255" spans="1:8">
      <c r="A3255" s="71">
        <f t="shared" si="122"/>
        <v>41574</v>
      </c>
      <c r="B3255" s="76">
        <f t="shared" si="121"/>
        <v>27</v>
      </c>
      <c r="C3255" s="73">
        <f t="shared" si="123"/>
        <v>100</v>
      </c>
    </row>
    <row r="3256" spans="1:8">
      <c r="A3256" s="71">
        <f t="shared" si="122"/>
        <v>41575</v>
      </c>
      <c r="B3256" s="76">
        <f t="shared" si="121"/>
        <v>28</v>
      </c>
      <c r="C3256" s="73">
        <f t="shared" si="123"/>
        <v>100</v>
      </c>
    </row>
    <row r="3257" spans="1:8">
      <c r="A3257" s="71">
        <f t="shared" si="122"/>
        <v>41576</v>
      </c>
      <c r="B3257" s="76">
        <f t="shared" si="121"/>
        <v>29</v>
      </c>
      <c r="C3257" s="73">
        <f t="shared" si="123"/>
        <v>100</v>
      </c>
      <c r="F3257" s="98">
        <f>AVERAGE(C3229:C3257)/AVERAGE(C3201:C3228)-1</f>
        <v>0</v>
      </c>
    </row>
    <row r="3258" spans="1:8">
      <c r="A3258" s="71">
        <f t="shared" si="122"/>
        <v>41577</v>
      </c>
      <c r="B3258" s="76">
        <f t="shared" si="121"/>
        <v>30</v>
      </c>
      <c r="C3258" s="73">
        <f t="shared" si="123"/>
        <v>100</v>
      </c>
    </row>
    <row r="3259" spans="1:8">
      <c r="A3259" s="71">
        <f t="shared" si="122"/>
        <v>41578</v>
      </c>
      <c r="B3259" s="76">
        <f t="shared" ref="B3259:B3322" si="124">DAY(A3259)</f>
        <v>31</v>
      </c>
      <c r="C3259" s="73">
        <f t="shared" si="123"/>
        <v>100</v>
      </c>
    </row>
    <row r="3260" spans="1:8">
      <c r="A3260" s="71">
        <f t="shared" ref="A3260:A3323" si="125">A3259+1</f>
        <v>41579</v>
      </c>
      <c r="B3260" s="76">
        <f t="shared" si="124"/>
        <v>1</v>
      </c>
      <c r="C3260" s="73">
        <f t="shared" ref="C3260:C3323" si="126">+C3259*(1+D3260)</f>
        <v>100</v>
      </c>
    </row>
    <row r="3261" spans="1:8">
      <c r="A3261" s="71">
        <f t="shared" si="125"/>
        <v>41580</v>
      </c>
      <c r="B3261" s="76">
        <f t="shared" si="124"/>
        <v>2</v>
      </c>
      <c r="C3261" s="73">
        <f>+C3260*(1+H3261)</f>
        <v>100</v>
      </c>
      <c r="H3261" s="74"/>
    </row>
    <row r="3262" spans="1:8">
      <c r="A3262" s="71">
        <f t="shared" si="125"/>
        <v>41581</v>
      </c>
      <c r="B3262" s="76">
        <f t="shared" si="124"/>
        <v>3</v>
      </c>
      <c r="C3262" s="73">
        <f t="shared" si="126"/>
        <v>100</v>
      </c>
    </row>
    <row r="3263" spans="1:8">
      <c r="A3263" s="71">
        <f t="shared" si="125"/>
        <v>41582</v>
      </c>
      <c r="B3263" s="76">
        <f t="shared" si="124"/>
        <v>4</v>
      </c>
      <c r="C3263" s="73">
        <f t="shared" si="126"/>
        <v>100</v>
      </c>
    </row>
    <row r="3264" spans="1:8">
      <c r="A3264" s="71">
        <f t="shared" si="125"/>
        <v>41583</v>
      </c>
      <c r="B3264" s="76">
        <f t="shared" si="124"/>
        <v>5</v>
      </c>
      <c r="C3264" s="73">
        <f t="shared" si="126"/>
        <v>100</v>
      </c>
    </row>
    <row r="3265" spans="1:6">
      <c r="A3265" s="71">
        <f t="shared" si="125"/>
        <v>41584</v>
      </c>
      <c r="B3265" s="76">
        <f t="shared" si="124"/>
        <v>6</v>
      </c>
      <c r="C3265" s="73">
        <f t="shared" si="126"/>
        <v>100</v>
      </c>
    </row>
    <row r="3266" spans="1:6">
      <c r="A3266" s="71">
        <f t="shared" si="125"/>
        <v>41585</v>
      </c>
      <c r="B3266" s="76">
        <f t="shared" si="124"/>
        <v>7</v>
      </c>
      <c r="C3266" s="73">
        <f t="shared" si="126"/>
        <v>100</v>
      </c>
    </row>
    <row r="3267" spans="1:6">
      <c r="A3267" s="71">
        <f t="shared" si="125"/>
        <v>41586</v>
      </c>
      <c r="B3267" s="76">
        <f t="shared" si="124"/>
        <v>8</v>
      </c>
      <c r="C3267" s="73">
        <f t="shared" si="126"/>
        <v>100</v>
      </c>
    </row>
    <row r="3268" spans="1:6">
      <c r="A3268" s="71">
        <f t="shared" si="125"/>
        <v>41587</v>
      </c>
      <c r="B3268" s="76">
        <f t="shared" si="124"/>
        <v>9</v>
      </c>
      <c r="C3268" s="73">
        <f t="shared" si="126"/>
        <v>100</v>
      </c>
    </row>
    <row r="3269" spans="1:6">
      <c r="A3269" s="71">
        <f t="shared" si="125"/>
        <v>41588</v>
      </c>
      <c r="B3269" s="76">
        <f t="shared" si="124"/>
        <v>10</v>
      </c>
      <c r="C3269" s="73">
        <f t="shared" si="126"/>
        <v>100</v>
      </c>
    </row>
    <row r="3270" spans="1:6">
      <c r="A3270" s="71">
        <f t="shared" si="125"/>
        <v>41589</v>
      </c>
      <c r="B3270" s="76">
        <f t="shared" si="124"/>
        <v>11</v>
      </c>
      <c r="C3270" s="73">
        <f t="shared" si="126"/>
        <v>100</v>
      </c>
      <c r="F3270" s="98">
        <f>AVERAGE(C3242:C3270)/AVERAGE(C3214:C3241)-1</f>
        <v>0</v>
      </c>
    </row>
    <row r="3271" spans="1:6">
      <c r="A3271" s="71">
        <f t="shared" si="125"/>
        <v>41590</v>
      </c>
      <c r="B3271" s="76">
        <f t="shared" si="124"/>
        <v>12</v>
      </c>
      <c r="C3271" s="73">
        <f t="shared" si="126"/>
        <v>100</v>
      </c>
    </row>
    <row r="3272" spans="1:6">
      <c r="A3272" s="71">
        <f t="shared" si="125"/>
        <v>41591</v>
      </c>
      <c r="B3272" s="76">
        <f t="shared" si="124"/>
        <v>13</v>
      </c>
      <c r="C3272" s="73">
        <f t="shared" si="126"/>
        <v>100</v>
      </c>
    </row>
    <row r="3273" spans="1:6">
      <c r="A3273" s="71">
        <f t="shared" si="125"/>
        <v>41592</v>
      </c>
      <c r="B3273" s="76">
        <f t="shared" si="124"/>
        <v>14</v>
      </c>
      <c r="C3273" s="73">
        <f t="shared" si="126"/>
        <v>100</v>
      </c>
    </row>
    <row r="3274" spans="1:6">
      <c r="A3274" s="71">
        <f t="shared" si="125"/>
        <v>41593</v>
      </c>
      <c r="B3274" s="76">
        <f t="shared" si="124"/>
        <v>15</v>
      </c>
      <c r="C3274" s="73">
        <f t="shared" si="126"/>
        <v>100</v>
      </c>
    </row>
    <row r="3275" spans="1:6">
      <c r="A3275" s="71">
        <f t="shared" si="125"/>
        <v>41594</v>
      </c>
      <c r="B3275" s="76">
        <f t="shared" si="124"/>
        <v>16</v>
      </c>
      <c r="C3275" s="73">
        <f t="shared" si="126"/>
        <v>100</v>
      </c>
    </row>
    <row r="3276" spans="1:6">
      <c r="A3276" s="71">
        <f t="shared" si="125"/>
        <v>41595</v>
      </c>
      <c r="B3276" s="76">
        <f t="shared" si="124"/>
        <v>17</v>
      </c>
      <c r="C3276" s="73">
        <f t="shared" si="126"/>
        <v>100</v>
      </c>
    </row>
    <row r="3277" spans="1:6">
      <c r="A3277" s="71">
        <f t="shared" si="125"/>
        <v>41596</v>
      </c>
      <c r="B3277" s="76">
        <f t="shared" si="124"/>
        <v>18</v>
      </c>
      <c r="C3277" s="73">
        <f t="shared" si="126"/>
        <v>100</v>
      </c>
    </row>
    <row r="3278" spans="1:6">
      <c r="A3278" s="71">
        <f t="shared" si="125"/>
        <v>41597</v>
      </c>
      <c r="B3278" s="76">
        <f t="shared" si="124"/>
        <v>19</v>
      </c>
      <c r="C3278" s="73">
        <f t="shared" si="126"/>
        <v>100</v>
      </c>
    </row>
    <row r="3279" spans="1:6">
      <c r="A3279" s="71">
        <f t="shared" si="125"/>
        <v>41598</v>
      </c>
      <c r="B3279" s="76">
        <f t="shared" si="124"/>
        <v>20</v>
      </c>
      <c r="C3279" s="73">
        <f t="shared" si="126"/>
        <v>100</v>
      </c>
    </row>
    <row r="3280" spans="1:6">
      <c r="A3280" s="71">
        <f t="shared" si="125"/>
        <v>41599</v>
      </c>
      <c r="B3280" s="76">
        <f t="shared" si="124"/>
        <v>21</v>
      </c>
      <c r="C3280" s="73">
        <f t="shared" si="126"/>
        <v>100</v>
      </c>
    </row>
    <row r="3281" spans="1:6">
      <c r="A3281" s="71">
        <f t="shared" si="125"/>
        <v>41600</v>
      </c>
      <c r="B3281" s="76">
        <f t="shared" si="124"/>
        <v>22</v>
      </c>
      <c r="C3281" s="73">
        <f t="shared" si="126"/>
        <v>100</v>
      </c>
    </row>
    <row r="3282" spans="1:6">
      <c r="A3282" s="71">
        <f t="shared" si="125"/>
        <v>41601</v>
      </c>
      <c r="B3282" s="76">
        <f t="shared" si="124"/>
        <v>23</v>
      </c>
      <c r="C3282" s="73">
        <f t="shared" si="126"/>
        <v>100</v>
      </c>
    </row>
    <row r="3283" spans="1:6">
      <c r="A3283" s="71">
        <f t="shared" si="125"/>
        <v>41602</v>
      </c>
      <c r="B3283" s="76">
        <f t="shared" si="124"/>
        <v>24</v>
      </c>
      <c r="C3283" s="73">
        <f t="shared" si="126"/>
        <v>100</v>
      </c>
    </row>
    <row r="3284" spans="1:6">
      <c r="A3284" s="71">
        <f t="shared" si="125"/>
        <v>41603</v>
      </c>
      <c r="B3284" s="76">
        <f t="shared" si="124"/>
        <v>25</v>
      </c>
      <c r="C3284" s="73">
        <f t="shared" si="126"/>
        <v>100</v>
      </c>
    </row>
    <row r="3285" spans="1:6">
      <c r="A3285" s="71">
        <f t="shared" si="125"/>
        <v>41604</v>
      </c>
      <c r="B3285" s="76">
        <f t="shared" si="124"/>
        <v>26</v>
      </c>
      <c r="C3285" s="73">
        <f t="shared" si="126"/>
        <v>100</v>
      </c>
    </row>
    <row r="3286" spans="1:6">
      <c r="A3286" s="71">
        <f t="shared" si="125"/>
        <v>41605</v>
      </c>
      <c r="B3286" s="76">
        <f t="shared" si="124"/>
        <v>27</v>
      </c>
      <c r="C3286" s="73">
        <f t="shared" si="126"/>
        <v>100</v>
      </c>
      <c r="F3286" s="98">
        <f>AVERAGE(C3258:C3286)/AVERAGE(C3229:C3257)-1</f>
        <v>0</v>
      </c>
    </row>
    <row r="3287" spans="1:6">
      <c r="A3287" s="71">
        <f t="shared" si="125"/>
        <v>41606</v>
      </c>
      <c r="B3287" s="76">
        <f t="shared" si="124"/>
        <v>28</v>
      </c>
      <c r="C3287" s="73">
        <f t="shared" si="126"/>
        <v>100</v>
      </c>
    </row>
    <row r="3288" spans="1:6">
      <c r="A3288" s="71">
        <f t="shared" si="125"/>
        <v>41607</v>
      </c>
      <c r="B3288" s="76">
        <f t="shared" si="124"/>
        <v>29</v>
      </c>
      <c r="C3288" s="73">
        <f t="shared" si="126"/>
        <v>100</v>
      </c>
    </row>
    <row r="3289" spans="1:6">
      <c r="A3289" s="71">
        <f t="shared" si="125"/>
        <v>41608</v>
      </c>
      <c r="B3289" s="76">
        <f t="shared" si="124"/>
        <v>30</v>
      </c>
      <c r="C3289" s="73">
        <f t="shared" si="126"/>
        <v>100</v>
      </c>
    </row>
    <row r="3290" spans="1:6">
      <c r="A3290" s="71">
        <f t="shared" si="125"/>
        <v>41609</v>
      </c>
      <c r="B3290" s="76">
        <f t="shared" si="124"/>
        <v>1</v>
      </c>
      <c r="C3290" s="73">
        <f t="shared" si="126"/>
        <v>100</v>
      </c>
    </row>
    <row r="3291" spans="1:6">
      <c r="A3291" s="71">
        <f t="shared" si="125"/>
        <v>41610</v>
      </c>
      <c r="B3291" s="76">
        <f t="shared" si="124"/>
        <v>2</v>
      </c>
      <c r="C3291" s="73">
        <f t="shared" si="126"/>
        <v>100</v>
      </c>
    </row>
    <row r="3292" spans="1:6">
      <c r="A3292" s="71">
        <f t="shared" si="125"/>
        <v>41611</v>
      </c>
      <c r="B3292" s="76">
        <f t="shared" si="124"/>
        <v>3</v>
      </c>
      <c r="C3292" s="73">
        <f t="shared" si="126"/>
        <v>100</v>
      </c>
    </row>
    <row r="3293" spans="1:6">
      <c r="A3293" s="71">
        <f t="shared" si="125"/>
        <v>41612</v>
      </c>
      <c r="B3293" s="76">
        <f t="shared" si="124"/>
        <v>4</v>
      </c>
      <c r="C3293" s="73">
        <f t="shared" si="126"/>
        <v>100</v>
      </c>
    </row>
    <row r="3294" spans="1:6">
      <c r="A3294" s="71">
        <f t="shared" si="125"/>
        <v>41613</v>
      </c>
      <c r="B3294" s="76">
        <f t="shared" si="124"/>
        <v>5</v>
      </c>
      <c r="C3294" s="73">
        <f t="shared" si="126"/>
        <v>100</v>
      </c>
    </row>
    <row r="3295" spans="1:6">
      <c r="A3295" s="71">
        <f t="shared" si="125"/>
        <v>41614</v>
      </c>
      <c r="B3295" s="76">
        <f t="shared" si="124"/>
        <v>6</v>
      </c>
      <c r="C3295" s="73">
        <f t="shared" si="126"/>
        <v>100</v>
      </c>
    </row>
    <row r="3296" spans="1:6">
      <c r="A3296" s="71">
        <f t="shared" si="125"/>
        <v>41615</v>
      </c>
      <c r="B3296" s="76">
        <f t="shared" si="124"/>
        <v>7</v>
      </c>
      <c r="C3296" s="73">
        <f t="shared" si="126"/>
        <v>100</v>
      </c>
    </row>
    <row r="3297" spans="1:6">
      <c r="A3297" s="71">
        <f t="shared" si="125"/>
        <v>41616</v>
      </c>
      <c r="B3297" s="76">
        <f t="shared" si="124"/>
        <v>8</v>
      </c>
      <c r="C3297" s="73">
        <f t="shared" si="126"/>
        <v>100</v>
      </c>
    </row>
    <row r="3298" spans="1:6">
      <c r="A3298" s="71">
        <f t="shared" si="125"/>
        <v>41617</v>
      </c>
      <c r="B3298" s="76">
        <f t="shared" si="124"/>
        <v>9</v>
      </c>
      <c r="C3298" s="73">
        <f t="shared" si="126"/>
        <v>100</v>
      </c>
    </row>
    <row r="3299" spans="1:6">
      <c r="A3299" s="71">
        <f t="shared" si="125"/>
        <v>41618</v>
      </c>
      <c r="B3299" s="76">
        <f t="shared" si="124"/>
        <v>10</v>
      </c>
      <c r="C3299" s="73">
        <f t="shared" si="126"/>
        <v>100</v>
      </c>
    </row>
    <row r="3300" spans="1:6">
      <c r="A3300" s="71">
        <f t="shared" si="125"/>
        <v>41619</v>
      </c>
      <c r="B3300" s="76">
        <f t="shared" si="124"/>
        <v>11</v>
      </c>
      <c r="C3300" s="73">
        <f t="shared" si="126"/>
        <v>100</v>
      </c>
    </row>
    <row r="3301" spans="1:6">
      <c r="A3301" s="71">
        <f t="shared" si="125"/>
        <v>41620</v>
      </c>
      <c r="B3301" s="76">
        <f t="shared" si="124"/>
        <v>12</v>
      </c>
      <c r="C3301" s="73">
        <f t="shared" si="126"/>
        <v>100</v>
      </c>
      <c r="F3301" s="98">
        <f>AVERAGE(C3273:C3301)/AVERAGE(C3245:C3272)-1</f>
        <v>0</v>
      </c>
    </row>
    <row r="3302" spans="1:6">
      <c r="A3302" s="71">
        <f t="shared" si="125"/>
        <v>41621</v>
      </c>
      <c r="B3302" s="76">
        <f t="shared" si="124"/>
        <v>13</v>
      </c>
      <c r="C3302" s="73">
        <f t="shared" si="126"/>
        <v>100</v>
      </c>
    </row>
    <row r="3303" spans="1:6">
      <c r="A3303" s="71">
        <f t="shared" si="125"/>
        <v>41622</v>
      </c>
      <c r="B3303" s="76">
        <f t="shared" si="124"/>
        <v>14</v>
      </c>
      <c r="C3303" s="73">
        <f t="shared" si="126"/>
        <v>100</v>
      </c>
    </row>
    <row r="3304" spans="1:6">
      <c r="A3304" s="71">
        <f t="shared" si="125"/>
        <v>41623</v>
      </c>
      <c r="B3304" s="76">
        <f t="shared" si="124"/>
        <v>15</v>
      </c>
      <c r="C3304" s="73">
        <f t="shared" si="126"/>
        <v>100</v>
      </c>
    </row>
    <row r="3305" spans="1:6">
      <c r="A3305" s="71">
        <f t="shared" si="125"/>
        <v>41624</v>
      </c>
      <c r="B3305" s="76">
        <f t="shared" si="124"/>
        <v>16</v>
      </c>
      <c r="C3305" s="73">
        <f t="shared" si="126"/>
        <v>100</v>
      </c>
    </row>
    <row r="3306" spans="1:6">
      <c r="A3306" s="71">
        <f t="shared" si="125"/>
        <v>41625</v>
      </c>
      <c r="B3306" s="76">
        <f t="shared" si="124"/>
        <v>17</v>
      </c>
      <c r="C3306" s="73">
        <f t="shared" si="126"/>
        <v>100</v>
      </c>
    </row>
    <row r="3307" spans="1:6">
      <c r="A3307" s="71">
        <f t="shared" si="125"/>
        <v>41626</v>
      </c>
      <c r="B3307" s="76">
        <f t="shared" si="124"/>
        <v>18</v>
      </c>
      <c r="C3307" s="73">
        <f t="shared" si="126"/>
        <v>100</v>
      </c>
    </row>
    <row r="3308" spans="1:6">
      <c r="A3308" s="71">
        <f t="shared" si="125"/>
        <v>41627</v>
      </c>
      <c r="B3308" s="76">
        <f t="shared" si="124"/>
        <v>19</v>
      </c>
      <c r="C3308" s="73">
        <f t="shared" si="126"/>
        <v>100</v>
      </c>
    </row>
    <row r="3309" spans="1:6">
      <c r="A3309" s="71">
        <f t="shared" si="125"/>
        <v>41628</v>
      </c>
      <c r="B3309" s="76">
        <f t="shared" si="124"/>
        <v>20</v>
      </c>
      <c r="C3309" s="73">
        <f t="shared" si="126"/>
        <v>100</v>
      </c>
    </row>
    <row r="3310" spans="1:6">
      <c r="A3310" s="71">
        <f t="shared" si="125"/>
        <v>41629</v>
      </c>
      <c r="B3310" s="76">
        <f t="shared" si="124"/>
        <v>21</v>
      </c>
      <c r="C3310" s="73">
        <f t="shared" si="126"/>
        <v>100</v>
      </c>
    </row>
    <row r="3311" spans="1:6">
      <c r="A3311" s="71">
        <f t="shared" si="125"/>
        <v>41630</v>
      </c>
      <c r="B3311" s="76">
        <f t="shared" si="124"/>
        <v>22</v>
      </c>
      <c r="C3311" s="73">
        <f t="shared" si="126"/>
        <v>100</v>
      </c>
    </row>
    <row r="3312" spans="1:6">
      <c r="A3312" s="71">
        <f t="shared" si="125"/>
        <v>41631</v>
      </c>
      <c r="B3312" s="76">
        <f t="shared" si="124"/>
        <v>23</v>
      </c>
      <c r="C3312" s="73">
        <f t="shared" si="126"/>
        <v>100</v>
      </c>
    </row>
    <row r="3313" spans="1:10">
      <c r="A3313" s="71">
        <f t="shared" si="125"/>
        <v>41632</v>
      </c>
      <c r="B3313" s="76">
        <f t="shared" si="124"/>
        <v>24</v>
      </c>
      <c r="C3313" s="73">
        <f t="shared" si="126"/>
        <v>100</v>
      </c>
      <c r="J3313" s="74"/>
    </row>
    <row r="3314" spans="1:10">
      <c r="A3314" s="71">
        <f t="shared" si="125"/>
        <v>41633</v>
      </c>
      <c r="B3314" s="76">
        <f t="shared" si="124"/>
        <v>25</v>
      </c>
      <c r="C3314" s="73">
        <f t="shared" si="126"/>
        <v>100</v>
      </c>
    </row>
    <row r="3315" spans="1:10">
      <c r="A3315" s="71">
        <f t="shared" si="125"/>
        <v>41634</v>
      </c>
      <c r="B3315" s="76">
        <f t="shared" si="124"/>
        <v>26</v>
      </c>
      <c r="C3315" s="73">
        <f>+C3314*(1+I3315)</f>
        <v>100</v>
      </c>
      <c r="I3315" s="74"/>
    </row>
    <row r="3316" spans="1:10">
      <c r="A3316" s="71">
        <f t="shared" si="125"/>
        <v>41635</v>
      </c>
      <c r="B3316" s="76">
        <f t="shared" si="124"/>
        <v>27</v>
      </c>
      <c r="C3316" s="73">
        <f t="shared" si="126"/>
        <v>100</v>
      </c>
    </row>
    <row r="3317" spans="1:10">
      <c r="A3317" s="71">
        <f t="shared" si="125"/>
        <v>41636</v>
      </c>
      <c r="B3317" s="76">
        <f t="shared" si="124"/>
        <v>28</v>
      </c>
      <c r="C3317" s="73">
        <f t="shared" si="126"/>
        <v>100</v>
      </c>
    </row>
    <row r="3318" spans="1:10">
      <c r="A3318" s="71">
        <f t="shared" si="125"/>
        <v>41637</v>
      </c>
      <c r="B3318" s="76">
        <f t="shared" si="124"/>
        <v>29</v>
      </c>
      <c r="C3318" s="73">
        <f t="shared" si="126"/>
        <v>100</v>
      </c>
    </row>
    <row r="3319" spans="1:10">
      <c r="A3319" s="71">
        <f t="shared" si="125"/>
        <v>41638</v>
      </c>
      <c r="B3319" s="76">
        <f t="shared" si="124"/>
        <v>30</v>
      </c>
      <c r="C3319" s="73">
        <f t="shared" si="126"/>
        <v>100</v>
      </c>
      <c r="F3319" s="98">
        <f>AVERAGE(C3287:C3319)/AVERAGE(C3258:C3286)-1</f>
        <v>0</v>
      </c>
    </row>
    <row r="3320" spans="1:10">
      <c r="A3320" s="71">
        <f t="shared" si="125"/>
        <v>41639</v>
      </c>
      <c r="B3320" s="76">
        <f t="shared" si="124"/>
        <v>31</v>
      </c>
      <c r="C3320" s="73">
        <f t="shared" si="126"/>
        <v>100</v>
      </c>
    </row>
    <row r="3321" spans="1:10">
      <c r="A3321" s="71">
        <f t="shared" si="125"/>
        <v>41640</v>
      </c>
      <c r="B3321" s="76">
        <f t="shared" si="124"/>
        <v>1</v>
      </c>
      <c r="C3321" s="73">
        <f t="shared" si="126"/>
        <v>100</v>
      </c>
    </row>
    <row r="3322" spans="1:10">
      <c r="A3322" s="71">
        <f t="shared" si="125"/>
        <v>41641</v>
      </c>
      <c r="B3322" s="76">
        <f t="shared" si="124"/>
        <v>2</v>
      </c>
      <c r="C3322" s="73">
        <f t="shared" si="126"/>
        <v>100</v>
      </c>
      <c r="I3322" s="74"/>
    </row>
    <row r="3323" spans="1:10">
      <c r="A3323" s="71">
        <f t="shared" si="125"/>
        <v>41642</v>
      </c>
      <c r="B3323" s="76">
        <f t="shared" ref="B3323:B3339" si="127">DAY(A3323)</f>
        <v>3</v>
      </c>
      <c r="C3323" s="73">
        <f t="shared" si="126"/>
        <v>100</v>
      </c>
    </row>
    <row r="3324" spans="1:10">
      <c r="A3324" s="71">
        <f t="shared" ref="A3324:A3329" si="128">A3323+1</f>
        <v>41643</v>
      </c>
      <c r="B3324" s="76">
        <f t="shared" si="127"/>
        <v>4</v>
      </c>
      <c r="C3324" s="73">
        <f t="shared" ref="C3324:C3366" si="129">+C3323*(1+D3324)</f>
        <v>100</v>
      </c>
    </row>
    <row r="3325" spans="1:10">
      <c r="A3325" s="71">
        <f t="shared" si="128"/>
        <v>41644</v>
      </c>
      <c r="B3325" s="76">
        <f t="shared" si="127"/>
        <v>5</v>
      </c>
      <c r="C3325" s="73">
        <f t="shared" si="129"/>
        <v>100</v>
      </c>
    </row>
    <row r="3326" spans="1:10">
      <c r="A3326" s="71">
        <f t="shared" si="128"/>
        <v>41645</v>
      </c>
      <c r="B3326" s="76">
        <f t="shared" si="127"/>
        <v>6</v>
      </c>
      <c r="C3326" s="73">
        <f t="shared" si="129"/>
        <v>100</v>
      </c>
    </row>
    <row r="3327" spans="1:10">
      <c r="A3327" s="71">
        <f t="shared" si="128"/>
        <v>41646</v>
      </c>
      <c r="B3327" s="76">
        <f t="shared" si="127"/>
        <v>7</v>
      </c>
      <c r="C3327" s="73">
        <f t="shared" si="129"/>
        <v>100</v>
      </c>
    </row>
    <row r="3328" spans="1:10">
      <c r="A3328" s="71">
        <f t="shared" si="128"/>
        <v>41647</v>
      </c>
      <c r="B3328" s="76">
        <f t="shared" si="127"/>
        <v>8</v>
      </c>
      <c r="C3328" s="73">
        <f t="shared" si="129"/>
        <v>100</v>
      </c>
    </row>
    <row r="3329" spans="1:6">
      <c r="A3329" s="71">
        <f t="shared" si="128"/>
        <v>41648</v>
      </c>
      <c r="B3329" s="76">
        <f t="shared" si="127"/>
        <v>9</v>
      </c>
      <c r="C3329" s="73">
        <f t="shared" si="129"/>
        <v>100</v>
      </c>
    </row>
    <row r="3330" spans="1:6">
      <c r="A3330" s="71">
        <f>A3329+1</f>
        <v>41649</v>
      </c>
      <c r="B3330" s="76">
        <f>DAY(A3330)</f>
        <v>10</v>
      </c>
      <c r="C3330" s="73">
        <f t="shared" si="129"/>
        <v>100</v>
      </c>
    </row>
    <row r="3331" spans="1:6">
      <c r="A3331" s="71">
        <f t="shared" ref="A3331:A3394" si="130">A3330+1</f>
        <v>41650</v>
      </c>
      <c r="B3331" s="76">
        <f t="shared" si="127"/>
        <v>11</v>
      </c>
      <c r="C3331" s="73">
        <f t="shared" si="129"/>
        <v>100</v>
      </c>
    </row>
    <row r="3332" spans="1:6">
      <c r="A3332" s="71">
        <f t="shared" si="130"/>
        <v>41651</v>
      </c>
      <c r="B3332" s="76">
        <f t="shared" si="127"/>
        <v>12</v>
      </c>
      <c r="C3332" s="73">
        <f t="shared" si="129"/>
        <v>100</v>
      </c>
    </row>
    <row r="3333" spans="1:6">
      <c r="A3333" s="71">
        <f t="shared" si="130"/>
        <v>41652</v>
      </c>
      <c r="B3333" s="76">
        <f t="shared" si="127"/>
        <v>13</v>
      </c>
      <c r="C3333" s="73">
        <f t="shared" si="129"/>
        <v>100</v>
      </c>
    </row>
    <row r="3334" spans="1:6">
      <c r="A3334" s="71">
        <f t="shared" si="130"/>
        <v>41653</v>
      </c>
      <c r="B3334" s="76">
        <f t="shared" si="127"/>
        <v>14</v>
      </c>
      <c r="C3334" s="73">
        <f t="shared" si="129"/>
        <v>100</v>
      </c>
    </row>
    <row r="3335" spans="1:6">
      <c r="A3335" s="71">
        <f t="shared" si="130"/>
        <v>41654</v>
      </c>
      <c r="B3335" s="76">
        <f t="shared" si="127"/>
        <v>15</v>
      </c>
      <c r="C3335" s="73">
        <f t="shared" si="129"/>
        <v>100</v>
      </c>
      <c r="F3335" s="98">
        <f>AVERAGE(C3302:C3335)/AVERAGE(C3271:C3301)-1</f>
        <v>0</v>
      </c>
    </row>
    <row r="3336" spans="1:6">
      <c r="A3336" s="71">
        <f t="shared" si="130"/>
        <v>41655</v>
      </c>
      <c r="B3336" s="76">
        <f t="shared" si="127"/>
        <v>16</v>
      </c>
      <c r="C3336" s="73">
        <f t="shared" si="129"/>
        <v>100</v>
      </c>
    </row>
    <row r="3337" spans="1:6">
      <c r="A3337" s="71">
        <f t="shared" si="130"/>
        <v>41656</v>
      </c>
      <c r="B3337" s="76">
        <f t="shared" si="127"/>
        <v>17</v>
      </c>
      <c r="C3337" s="73">
        <f t="shared" si="129"/>
        <v>100</v>
      </c>
    </row>
    <row r="3338" spans="1:6">
      <c r="A3338" s="71">
        <f t="shared" si="130"/>
        <v>41657</v>
      </c>
      <c r="B3338" s="76">
        <f t="shared" si="127"/>
        <v>18</v>
      </c>
      <c r="C3338" s="73">
        <f t="shared" si="129"/>
        <v>100</v>
      </c>
    </row>
    <row r="3339" spans="1:6">
      <c r="A3339" s="71">
        <f t="shared" si="130"/>
        <v>41658</v>
      </c>
      <c r="B3339" s="76">
        <f t="shared" si="127"/>
        <v>19</v>
      </c>
      <c r="C3339" s="73">
        <f t="shared" si="129"/>
        <v>100</v>
      </c>
    </row>
    <row r="3340" spans="1:6">
      <c r="A3340" s="71">
        <f t="shared" si="130"/>
        <v>41659</v>
      </c>
      <c r="B3340" s="76">
        <f>DAY(A3340)</f>
        <v>20</v>
      </c>
      <c r="C3340" s="73">
        <f t="shared" si="129"/>
        <v>100</v>
      </c>
    </row>
    <row r="3341" spans="1:6">
      <c r="A3341" s="71">
        <f t="shared" si="130"/>
        <v>41660</v>
      </c>
      <c r="B3341" s="76">
        <f t="shared" ref="B3341:B3366" si="131">DAY(A3341)</f>
        <v>21</v>
      </c>
      <c r="C3341" s="73">
        <f t="shared" si="129"/>
        <v>100</v>
      </c>
    </row>
    <row r="3342" spans="1:6">
      <c r="A3342" s="71">
        <f t="shared" si="130"/>
        <v>41661</v>
      </c>
      <c r="B3342" s="76">
        <f t="shared" si="131"/>
        <v>22</v>
      </c>
      <c r="C3342" s="73">
        <f t="shared" si="129"/>
        <v>100</v>
      </c>
    </row>
    <row r="3343" spans="1:6">
      <c r="A3343" s="71">
        <f t="shared" si="130"/>
        <v>41662</v>
      </c>
      <c r="B3343" s="76">
        <f t="shared" si="131"/>
        <v>23</v>
      </c>
      <c r="C3343" s="73">
        <f t="shared" si="129"/>
        <v>100</v>
      </c>
    </row>
    <row r="3344" spans="1:6">
      <c r="A3344" s="71">
        <f t="shared" si="130"/>
        <v>41663</v>
      </c>
      <c r="B3344" s="76">
        <f t="shared" si="131"/>
        <v>24</v>
      </c>
      <c r="C3344" s="73">
        <f t="shared" si="129"/>
        <v>100</v>
      </c>
    </row>
    <row r="3345" spans="1:6">
      <c r="A3345" s="71">
        <f t="shared" si="130"/>
        <v>41664</v>
      </c>
      <c r="B3345" s="76">
        <f t="shared" si="131"/>
        <v>25</v>
      </c>
      <c r="C3345" s="73">
        <f t="shared" si="129"/>
        <v>100</v>
      </c>
    </row>
    <row r="3346" spans="1:6">
      <c r="A3346" s="71">
        <f t="shared" si="130"/>
        <v>41665</v>
      </c>
      <c r="B3346" s="76">
        <f t="shared" si="131"/>
        <v>26</v>
      </c>
      <c r="C3346" s="73">
        <f t="shared" si="129"/>
        <v>100</v>
      </c>
    </row>
    <row r="3347" spans="1:6">
      <c r="A3347" s="71">
        <f t="shared" si="130"/>
        <v>41666</v>
      </c>
      <c r="B3347" s="76">
        <f t="shared" si="131"/>
        <v>27</v>
      </c>
      <c r="C3347" s="73">
        <f t="shared" si="129"/>
        <v>100</v>
      </c>
    </row>
    <row r="3348" spans="1:6">
      <c r="A3348" s="71">
        <f t="shared" si="130"/>
        <v>41667</v>
      </c>
      <c r="B3348" s="76">
        <f t="shared" si="131"/>
        <v>28</v>
      </c>
      <c r="C3348" s="73">
        <f t="shared" si="129"/>
        <v>100</v>
      </c>
    </row>
    <row r="3349" spans="1:6">
      <c r="A3349" s="71">
        <f t="shared" si="130"/>
        <v>41668</v>
      </c>
      <c r="B3349" s="76">
        <f t="shared" si="131"/>
        <v>29</v>
      </c>
      <c r="C3349" s="73">
        <f t="shared" si="129"/>
        <v>100</v>
      </c>
      <c r="F3349" s="98">
        <f>AVERAGE(C3320:C3349)/AVERAGE(C3287:C3319)-1</f>
        <v>0</v>
      </c>
    </row>
    <row r="3350" spans="1:6">
      <c r="A3350" s="71">
        <f t="shared" si="130"/>
        <v>41669</v>
      </c>
      <c r="B3350" s="76">
        <f t="shared" si="131"/>
        <v>30</v>
      </c>
      <c r="C3350" s="73">
        <f t="shared" si="129"/>
        <v>100</v>
      </c>
      <c r="F3350" s="98"/>
    </row>
    <row r="3351" spans="1:6">
      <c r="A3351" s="71">
        <f t="shared" si="130"/>
        <v>41670</v>
      </c>
      <c r="B3351" s="76">
        <f t="shared" si="131"/>
        <v>31</v>
      </c>
      <c r="C3351" s="73">
        <f t="shared" si="129"/>
        <v>100</v>
      </c>
    </row>
    <row r="3352" spans="1:6">
      <c r="A3352" s="71">
        <f t="shared" si="130"/>
        <v>41671</v>
      </c>
      <c r="B3352" s="76">
        <f t="shared" si="131"/>
        <v>1</v>
      </c>
      <c r="C3352" s="73">
        <f t="shared" si="129"/>
        <v>100</v>
      </c>
    </row>
    <row r="3353" spans="1:6">
      <c r="A3353" s="71">
        <f t="shared" si="130"/>
        <v>41672</v>
      </c>
      <c r="B3353" s="76">
        <f t="shared" si="131"/>
        <v>2</v>
      </c>
      <c r="C3353" s="73">
        <f t="shared" si="129"/>
        <v>100</v>
      </c>
    </row>
    <row r="3354" spans="1:6">
      <c r="A3354" s="71">
        <f t="shared" si="130"/>
        <v>41673</v>
      </c>
      <c r="B3354" s="76">
        <f t="shared" si="131"/>
        <v>3</v>
      </c>
      <c r="C3354" s="73">
        <f t="shared" si="129"/>
        <v>100</v>
      </c>
    </row>
    <row r="3355" spans="1:6">
      <c r="A3355" s="71">
        <f t="shared" si="130"/>
        <v>41674</v>
      </c>
      <c r="B3355" s="76">
        <f t="shared" si="131"/>
        <v>4</v>
      </c>
      <c r="C3355" s="73">
        <f t="shared" si="129"/>
        <v>100</v>
      </c>
    </row>
    <row r="3356" spans="1:6">
      <c r="A3356" s="71">
        <f t="shared" si="130"/>
        <v>41675</v>
      </c>
      <c r="B3356" s="76">
        <f t="shared" si="131"/>
        <v>5</v>
      </c>
      <c r="C3356" s="73">
        <f t="shared" si="129"/>
        <v>100</v>
      </c>
    </row>
    <row r="3357" spans="1:6">
      <c r="A3357" s="71">
        <f t="shared" si="130"/>
        <v>41676</v>
      </c>
      <c r="B3357" s="76">
        <f t="shared" si="131"/>
        <v>6</v>
      </c>
      <c r="C3357" s="73">
        <f t="shared" si="129"/>
        <v>100</v>
      </c>
    </row>
    <row r="3358" spans="1:6">
      <c r="A3358" s="71">
        <f t="shared" si="130"/>
        <v>41677</v>
      </c>
      <c r="B3358" s="76">
        <f t="shared" si="131"/>
        <v>7</v>
      </c>
      <c r="C3358" s="73">
        <f t="shared" si="129"/>
        <v>100</v>
      </c>
    </row>
    <row r="3359" spans="1:6">
      <c r="A3359" s="71">
        <f t="shared" si="130"/>
        <v>41678</v>
      </c>
      <c r="B3359" s="76">
        <f t="shared" si="131"/>
        <v>8</v>
      </c>
      <c r="C3359" s="73">
        <f t="shared" si="129"/>
        <v>100</v>
      </c>
    </row>
    <row r="3360" spans="1:6">
      <c r="A3360" s="71">
        <f t="shared" si="130"/>
        <v>41679</v>
      </c>
      <c r="B3360" s="76">
        <f t="shared" si="131"/>
        <v>9</v>
      </c>
      <c r="C3360" s="73">
        <f t="shared" si="129"/>
        <v>100</v>
      </c>
    </row>
    <row r="3361" spans="1:6">
      <c r="A3361" s="71">
        <f t="shared" si="130"/>
        <v>41680</v>
      </c>
      <c r="B3361" s="76">
        <f t="shared" si="131"/>
        <v>10</v>
      </c>
      <c r="C3361" s="73">
        <f t="shared" si="129"/>
        <v>100</v>
      </c>
    </row>
    <row r="3362" spans="1:6">
      <c r="A3362" s="71">
        <f t="shared" si="130"/>
        <v>41681</v>
      </c>
      <c r="B3362" s="76">
        <f t="shared" si="131"/>
        <v>11</v>
      </c>
      <c r="C3362" s="73">
        <f t="shared" si="129"/>
        <v>100</v>
      </c>
    </row>
    <row r="3363" spans="1:6">
      <c r="A3363" s="71">
        <f t="shared" si="130"/>
        <v>41682</v>
      </c>
      <c r="B3363" s="76">
        <f t="shared" si="131"/>
        <v>12</v>
      </c>
      <c r="C3363" s="73">
        <f t="shared" si="129"/>
        <v>100</v>
      </c>
    </row>
    <row r="3364" spans="1:6">
      <c r="A3364" s="71">
        <f t="shared" si="130"/>
        <v>41683</v>
      </c>
      <c r="B3364" s="76">
        <f t="shared" si="131"/>
        <v>13</v>
      </c>
      <c r="C3364" s="73">
        <f t="shared" si="129"/>
        <v>100</v>
      </c>
      <c r="F3364" s="98">
        <f>AVERAGE(C3336:C3364)/AVERAGE(C3302:C3335)-1</f>
        <v>0</v>
      </c>
    </row>
    <row r="3365" spans="1:6">
      <c r="A3365" s="71">
        <f t="shared" si="130"/>
        <v>41684</v>
      </c>
      <c r="B3365" s="76">
        <f t="shared" si="131"/>
        <v>14</v>
      </c>
      <c r="C3365" s="73">
        <f t="shared" si="129"/>
        <v>100</v>
      </c>
    </row>
    <row r="3366" spans="1:6">
      <c r="A3366" s="71">
        <f t="shared" si="130"/>
        <v>41685</v>
      </c>
      <c r="B3366" s="76">
        <f t="shared" si="131"/>
        <v>15</v>
      </c>
      <c r="C3366" s="73">
        <f t="shared" si="129"/>
        <v>100</v>
      </c>
    </row>
    <row r="3367" spans="1:6">
      <c r="A3367" s="71">
        <f t="shared" si="130"/>
        <v>41686</v>
      </c>
      <c r="B3367" s="76">
        <f>DAY(A3367)</f>
        <v>16</v>
      </c>
      <c r="C3367" s="73">
        <f>+C3366*(1+D3367)</f>
        <v>100</v>
      </c>
    </row>
    <row r="3368" spans="1:6">
      <c r="A3368" s="71">
        <f t="shared" si="130"/>
        <v>41687</v>
      </c>
      <c r="B3368" s="76">
        <f>DAY(A3368)</f>
        <v>17</v>
      </c>
      <c r="C3368" s="73">
        <f>+C3367*(1+D3368)</f>
        <v>100</v>
      </c>
    </row>
    <row r="3369" spans="1:6">
      <c r="A3369" s="71">
        <f t="shared" si="130"/>
        <v>41688</v>
      </c>
      <c r="B3369" s="76">
        <f>DAY(A3369)</f>
        <v>18</v>
      </c>
      <c r="C3369" s="73">
        <f>+C3368*(1+D3369)</f>
        <v>100</v>
      </c>
    </row>
    <row r="3370" spans="1:6">
      <c r="A3370" s="71">
        <f t="shared" si="130"/>
        <v>41689</v>
      </c>
      <c r="B3370" s="76">
        <f t="shared" ref="B3370:B3433" si="132">DAY(A3370)</f>
        <v>19</v>
      </c>
      <c r="C3370" s="73">
        <f t="shared" ref="C3370:C3433" si="133">+C3369*(1+D3370)</f>
        <v>100</v>
      </c>
    </row>
    <row r="3371" spans="1:6">
      <c r="A3371" s="71">
        <f t="shared" si="130"/>
        <v>41690</v>
      </c>
      <c r="B3371" s="76">
        <f t="shared" si="132"/>
        <v>20</v>
      </c>
      <c r="C3371" s="73">
        <f t="shared" si="133"/>
        <v>100</v>
      </c>
    </row>
    <row r="3372" spans="1:6">
      <c r="A3372" s="71">
        <f t="shared" si="130"/>
        <v>41691</v>
      </c>
      <c r="B3372" s="76">
        <f t="shared" si="132"/>
        <v>21</v>
      </c>
      <c r="C3372" s="73">
        <f t="shared" si="133"/>
        <v>100</v>
      </c>
    </row>
    <row r="3373" spans="1:6">
      <c r="A3373" s="71">
        <f t="shared" si="130"/>
        <v>41692</v>
      </c>
      <c r="B3373" s="76">
        <f t="shared" si="132"/>
        <v>22</v>
      </c>
      <c r="C3373" s="73">
        <f t="shared" si="133"/>
        <v>100</v>
      </c>
    </row>
    <row r="3374" spans="1:6">
      <c r="A3374" s="71">
        <f t="shared" si="130"/>
        <v>41693</v>
      </c>
      <c r="B3374" s="76">
        <f t="shared" si="132"/>
        <v>23</v>
      </c>
      <c r="C3374" s="73">
        <f t="shared" si="133"/>
        <v>100</v>
      </c>
    </row>
    <row r="3375" spans="1:6">
      <c r="A3375" s="71">
        <f t="shared" si="130"/>
        <v>41694</v>
      </c>
      <c r="B3375" s="76">
        <f t="shared" si="132"/>
        <v>24</v>
      </c>
      <c r="C3375" s="73">
        <f t="shared" si="133"/>
        <v>100</v>
      </c>
    </row>
    <row r="3376" spans="1:6">
      <c r="A3376" s="71">
        <f t="shared" si="130"/>
        <v>41695</v>
      </c>
      <c r="B3376" s="76">
        <f t="shared" si="132"/>
        <v>25</v>
      </c>
      <c r="C3376" s="73">
        <f t="shared" si="133"/>
        <v>100</v>
      </c>
    </row>
    <row r="3377" spans="1:6">
      <c r="A3377" s="71">
        <f t="shared" si="130"/>
        <v>41696</v>
      </c>
      <c r="B3377" s="76">
        <f t="shared" si="132"/>
        <v>26</v>
      </c>
      <c r="C3377" s="73">
        <f t="shared" si="133"/>
        <v>100</v>
      </c>
      <c r="F3377" s="98">
        <f>AVERAGE(C3350:C3377)/AVERAGE(C3320:C3349)-1</f>
        <v>0</v>
      </c>
    </row>
    <row r="3378" spans="1:6">
      <c r="A3378" s="71">
        <f t="shared" si="130"/>
        <v>41697</v>
      </c>
      <c r="B3378" s="76">
        <f t="shared" si="132"/>
        <v>27</v>
      </c>
      <c r="C3378" s="73">
        <f t="shared" si="133"/>
        <v>100</v>
      </c>
    </row>
    <row r="3379" spans="1:6">
      <c r="A3379" s="71">
        <f t="shared" si="130"/>
        <v>41698</v>
      </c>
      <c r="B3379" s="76">
        <f t="shared" si="132"/>
        <v>28</v>
      </c>
      <c r="C3379" s="73">
        <f t="shared" si="133"/>
        <v>100</v>
      </c>
    </row>
    <row r="3380" spans="1:6">
      <c r="A3380" s="71">
        <f t="shared" si="130"/>
        <v>41699</v>
      </c>
      <c r="B3380" s="76">
        <f t="shared" si="132"/>
        <v>1</v>
      </c>
      <c r="C3380" s="73">
        <f t="shared" si="133"/>
        <v>100</v>
      </c>
    </row>
    <row r="3381" spans="1:6">
      <c r="A3381" s="71">
        <f t="shared" si="130"/>
        <v>41700</v>
      </c>
      <c r="B3381" s="76">
        <f t="shared" si="132"/>
        <v>2</v>
      </c>
      <c r="C3381" s="73">
        <f t="shared" si="133"/>
        <v>100</v>
      </c>
    </row>
    <row r="3382" spans="1:6">
      <c r="A3382" s="71">
        <f t="shared" si="130"/>
        <v>41701</v>
      </c>
      <c r="B3382" s="76">
        <f t="shared" si="132"/>
        <v>3</v>
      </c>
      <c r="C3382" s="73">
        <f t="shared" si="133"/>
        <v>100</v>
      </c>
    </row>
    <row r="3383" spans="1:6">
      <c r="A3383" s="71">
        <f t="shared" si="130"/>
        <v>41702</v>
      </c>
      <c r="B3383" s="76">
        <f t="shared" si="132"/>
        <v>4</v>
      </c>
      <c r="C3383" s="73">
        <f t="shared" si="133"/>
        <v>100</v>
      </c>
    </row>
    <row r="3384" spans="1:6">
      <c r="A3384" s="71">
        <f t="shared" si="130"/>
        <v>41703</v>
      </c>
      <c r="B3384" s="76">
        <f t="shared" si="132"/>
        <v>5</v>
      </c>
      <c r="C3384" s="73">
        <f t="shared" si="133"/>
        <v>100</v>
      </c>
    </row>
    <row r="3385" spans="1:6">
      <c r="A3385" s="71">
        <f t="shared" si="130"/>
        <v>41704</v>
      </c>
      <c r="B3385" s="76">
        <f t="shared" si="132"/>
        <v>6</v>
      </c>
      <c r="C3385" s="73">
        <f t="shared" si="133"/>
        <v>100</v>
      </c>
    </row>
    <row r="3386" spans="1:6">
      <c r="A3386" s="71">
        <f t="shared" si="130"/>
        <v>41705</v>
      </c>
      <c r="B3386" s="76">
        <f t="shared" si="132"/>
        <v>7</v>
      </c>
      <c r="C3386" s="73">
        <f t="shared" si="133"/>
        <v>100</v>
      </c>
    </row>
    <row r="3387" spans="1:6">
      <c r="A3387" s="71">
        <f t="shared" si="130"/>
        <v>41706</v>
      </c>
      <c r="B3387" s="76">
        <f t="shared" si="132"/>
        <v>8</v>
      </c>
      <c r="C3387" s="73">
        <f t="shared" si="133"/>
        <v>100</v>
      </c>
    </row>
    <row r="3388" spans="1:6">
      <c r="A3388" s="71">
        <f t="shared" si="130"/>
        <v>41707</v>
      </c>
      <c r="B3388" s="76">
        <f t="shared" si="132"/>
        <v>9</v>
      </c>
      <c r="C3388" s="73">
        <f t="shared" si="133"/>
        <v>100</v>
      </c>
    </row>
    <row r="3389" spans="1:6">
      <c r="A3389" s="71">
        <f t="shared" si="130"/>
        <v>41708</v>
      </c>
      <c r="B3389" s="76">
        <f t="shared" si="132"/>
        <v>10</v>
      </c>
      <c r="C3389" s="73">
        <f t="shared" si="133"/>
        <v>100</v>
      </c>
    </row>
    <row r="3390" spans="1:6">
      <c r="A3390" s="71">
        <f t="shared" si="130"/>
        <v>41709</v>
      </c>
      <c r="B3390" s="76">
        <f t="shared" si="132"/>
        <v>11</v>
      </c>
      <c r="C3390" s="73">
        <f t="shared" si="133"/>
        <v>100</v>
      </c>
    </row>
    <row r="3391" spans="1:6">
      <c r="A3391" s="71">
        <f t="shared" si="130"/>
        <v>41710</v>
      </c>
      <c r="B3391" s="76">
        <f t="shared" si="132"/>
        <v>12</v>
      </c>
      <c r="C3391" s="73">
        <f t="shared" si="133"/>
        <v>100</v>
      </c>
    </row>
    <row r="3392" spans="1:6">
      <c r="A3392" s="71">
        <f t="shared" si="130"/>
        <v>41711</v>
      </c>
      <c r="B3392" s="76">
        <f t="shared" si="132"/>
        <v>13</v>
      </c>
      <c r="C3392" s="73">
        <f t="shared" si="133"/>
        <v>100</v>
      </c>
    </row>
    <row r="3393" spans="1:6">
      <c r="A3393" s="71">
        <f t="shared" si="130"/>
        <v>41712</v>
      </c>
      <c r="B3393" s="76">
        <f t="shared" si="132"/>
        <v>14</v>
      </c>
      <c r="C3393" s="73">
        <f t="shared" si="133"/>
        <v>100</v>
      </c>
      <c r="F3393" s="98">
        <f>AVERAGE(C3365:C3393)/AVERAGE(C3336:C3364)-1</f>
        <v>0</v>
      </c>
    </row>
    <row r="3394" spans="1:6">
      <c r="A3394" s="71">
        <f t="shared" si="130"/>
        <v>41713</v>
      </c>
      <c r="B3394" s="76">
        <f t="shared" si="132"/>
        <v>15</v>
      </c>
      <c r="C3394" s="73">
        <f t="shared" si="133"/>
        <v>100</v>
      </c>
    </row>
    <row r="3395" spans="1:6">
      <c r="A3395" s="71">
        <f t="shared" ref="A3395:A3458" si="134">A3394+1</f>
        <v>41714</v>
      </c>
      <c r="B3395" s="76">
        <f t="shared" si="132"/>
        <v>16</v>
      </c>
      <c r="C3395" s="73">
        <f t="shared" si="133"/>
        <v>100</v>
      </c>
    </row>
    <row r="3396" spans="1:6">
      <c r="A3396" s="71">
        <f t="shared" si="134"/>
        <v>41715</v>
      </c>
      <c r="B3396" s="76">
        <f t="shared" si="132"/>
        <v>17</v>
      </c>
      <c r="C3396" s="73">
        <f t="shared" si="133"/>
        <v>100</v>
      </c>
    </row>
    <row r="3397" spans="1:6">
      <c r="A3397" s="71">
        <f t="shared" si="134"/>
        <v>41716</v>
      </c>
      <c r="B3397" s="76">
        <f t="shared" si="132"/>
        <v>18</v>
      </c>
      <c r="C3397" s="73">
        <f t="shared" si="133"/>
        <v>100</v>
      </c>
    </row>
    <row r="3398" spans="1:6">
      <c r="A3398" s="71">
        <f t="shared" si="134"/>
        <v>41717</v>
      </c>
      <c r="B3398" s="76">
        <f t="shared" si="132"/>
        <v>19</v>
      </c>
      <c r="C3398" s="73">
        <f t="shared" si="133"/>
        <v>100</v>
      </c>
    </row>
    <row r="3399" spans="1:6">
      <c r="A3399" s="71">
        <f t="shared" si="134"/>
        <v>41718</v>
      </c>
      <c r="B3399" s="76">
        <f t="shared" si="132"/>
        <v>20</v>
      </c>
      <c r="C3399" s="73">
        <f t="shared" si="133"/>
        <v>100</v>
      </c>
    </row>
    <row r="3400" spans="1:6">
      <c r="A3400" s="71">
        <f t="shared" si="134"/>
        <v>41719</v>
      </c>
      <c r="B3400" s="76">
        <f t="shared" si="132"/>
        <v>21</v>
      </c>
      <c r="C3400" s="73">
        <f t="shared" si="133"/>
        <v>100</v>
      </c>
    </row>
    <row r="3401" spans="1:6">
      <c r="A3401" s="71">
        <f t="shared" si="134"/>
        <v>41720</v>
      </c>
      <c r="B3401" s="76">
        <f t="shared" si="132"/>
        <v>22</v>
      </c>
      <c r="C3401" s="73">
        <f t="shared" si="133"/>
        <v>100</v>
      </c>
    </row>
    <row r="3402" spans="1:6">
      <c r="A3402" s="71">
        <f t="shared" si="134"/>
        <v>41721</v>
      </c>
      <c r="B3402" s="76">
        <f t="shared" si="132"/>
        <v>23</v>
      </c>
      <c r="C3402" s="73">
        <f t="shared" si="133"/>
        <v>100</v>
      </c>
    </row>
    <row r="3403" spans="1:6">
      <c r="A3403" s="71">
        <f t="shared" si="134"/>
        <v>41722</v>
      </c>
      <c r="B3403" s="76">
        <f t="shared" si="132"/>
        <v>24</v>
      </c>
      <c r="C3403" s="73">
        <f t="shared" si="133"/>
        <v>100</v>
      </c>
    </row>
    <row r="3404" spans="1:6">
      <c r="A3404" s="71">
        <f t="shared" si="134"/>
        <v>41723</v>
      </c>
      <c r="B3404" s="76">
        <f t="shared" si="132"/>
        <v>25</v>
      </c>
      <c r="C3404" s="73">
        <f t="shared" si="133"/>
        <v>100</v>
      </c>
    </row>
    <row r="3405" spans="1:6">
      <c r="A3405" s="71">
        <f t="shared" si="134"/>
        <v>41724</v>
      </c>
      <c r="B3405" s="76">
        <f t="shared" si="132"/>
        <v>26</v>
      </c>
      <c r="C3405" s="73">
        <f t="shared" si="133"/>
        <v>100</v>
      </c>
    </row>
    <row r="3406" spans="1:6">
      <c r="A3406" s="71">
        <f t="shared" si="134"/>
        <v>41725</v>
      </c>
      <c r="B3406" s="76">
        <f t="shared" si="132"/>
        <v>27</v>
      </c>
      <c r="C3406" s="73">
        <f t="shared" si="133"/>
        <v>100</v>
      </c>
    </row>
    <row r="3407" spans="1:6">
      <c r="A3407" s="71">
        <f t="shared" si="134"/>
        <v>41726</v>
      </c>
      <c r="B3407" s="76">
        <f t="shared" si="132"/>
        <v>28</v>
      </c>
      <c r="C3407" s="73">
        <f t="shared" si="133"/>
        <v>100</v>
      </c>
      <c r="F3407" s="98">
        <f>AVERAGE(C3378:C3407)/AVERAGE(C3350:C3377)-1</f>
        <v>0</v>
      </c>
    </row>
    <row r="3408" spans="1:6">
      <c r="A3408" s="71">
        <f t="shared" si="134"/>
        <v>41727</v>
      </c>
      <c r="B3408" s="76">
        <f t="shared" si="132"/>
        <v>29</v>
      </c>
      <c r="C3408" s="73">
        <f t="shared" si="133"/>
        <v>100</v>
      </c>
    </row>
    <row r="3409" spans="1:6">
      <c r="A3409" s="71">
        <f t="shared" si="134"/>
        <v>41728</v>
      </c>
      <c r="B3409" s="76">
        <f t="shared" si="132"/>
        <v>30</v>
      </c>
      <c r="C3409" s="73">
        <f t="shared" si="133"/>
        <v>100</v>
      </c>
    </row>
    <row r="3410" spans="1:6">
      <c r="A3410" s="71">
        <f t="shared" si="134"/>
        <v>41729</v>
      </c>
      <c r="B3410" s="76">
        <f t="shared" si="132"/>
        <v>31</v>
      </c>
      <c r="C3410" s="73">
        <f t="shared" si="133"/>
        <v>100</v>
      </c>
    </row>
    <row r="3411" spans="1:6">
      <c r="A3411" s="71">
        <f t="shared" si="134"/>
        <v>41730</v>
      </c>
      <c r="B3411" s="76">
        <f t="shared" si="132"/>
        <v>1</v>
      </c>
      <c r="C3411" s="73">
        <f t="shared" si="133"/>
        <v>100</v>
      </c>
    </row>
    <row r="3412" spans="1:6">
      <c r="A3412" s="71">
        <f t="shared" si="134"/>
        <v>41731</v>
      </c>
      <c r="B3412" s="76">
        <f t="shared" si="132"/>
        <v>2</v>
      </c>
      <c r="C3412" s="73">
        <f t="shared" si="133"/>
        <v>100</v>
      </c>
    </row>
    <row r="3413" spans="1:6">
      <c r="A3413" s="71">
        <f t="shared" si="134"/>
        <v>41732</v>
      </c>
      <c r="B3413" s="76">
        <f t="shared" si="132"/>
        <v>3</v>
      </c>
      <c r="C3413" s="73">
        <f t="shared" si="133"/>
        <v>100</v>
      </c>
    </row>
    <row r="3414" spans="1:6">
      <c r="A3414" s="71">
        <f t="shared" si="134"/>
        <v>41733</v>
      </c>
      <c r="B3414" s="76">
        <f t="shared" si="132"/>
        <v>4</v>
      </c>
      <c r="C3414" s="73">
        <f t="shared" si="133"/>
        <v>100</v>
      </c>
    </row>
    <row r="3415" spans="1:6">
      <c r="A3415" s="71">
        <f t="shared" si="134"/>
        <v>41734</v>
      </c>
      <c r="B3415" s="76">
        <f t="shared" si="132"/>
        <v>5</v>
      </c>
      <c r="C3415" s="73">
        <f t="shared" si="133"/>
        <v>100</v>
      </c>
    </row>
    <row r="3416" spans="1:6">
      <c r="A3416" s="71">
        <f t="shared" si="134"/>
        <v>41735</v>
      </c>
      <c r="B3416" s="76">
        <f t="shared" si="132"/>
        <v>6</v>
      </c>
      <c r="C3416" s="73">
        <f t="shared" si="133"/>
        <v>100</v>
      </c>
    </row>
    <row r="3417" spans="1:6">
      <c r="A3417" s="71">
        <f t="shared" si="134"/>
        <v>41736</v>
      </c>
      <c r="B3417" s="76">
        <f t="shared" si="132"/>
        <v>7</v>
      </c>
      <c r="C3417" s="73">
        <f t="shared" si="133"/>
        <v>100</v>
      </c>
    </row>
    <row r="3418" spans="1:6">
      <c r="A3418" s="71">
        <f t="shared" si="134"/>
        <v>41737</v>
      </c>
      <c r="B3418" s="76">
        <f t="shared" si="132"/>
        <v>8</v>
      </c>
      <c r="C3418" s="73">
        <f t="shared" si="133"/>
        <v>100</v>
      </c>
    </row>
    <row r="3419" spans="1:6">
      <c r="A3419" s="71">
        <f t="shared" si="134"/>
        <v>41738</v>
      </c>
      <c r="B3419" s="76">
        <f t="shared" si="132"/>
        <v>9</v>
      </c>
      <c r="C3419" s="73">
        <f t="shared" si="133"/>
        <v>100</v>
      </c>
    </row>
    <row r="3420" spans="1:6">
      <c r="A3420" s="71">
        <f t="shared" si="134"/>
        <v>41739</v>
      </c>
      <c r="B3420" s="76">
        <f t="shared" si="132"/>
        <v>10</v>
      </c>
      <c r="C3420" s="73">
        <f t="shared" si="133"/>
        <v>100</v>
      </c>
    </row>
    <row r="3421" spans="1:6">
      <c r="A3421" s="71">
        <f t="shared" si="134"/>
        <v>41740</v>
      </c>
      <c r="B3421" s="76">
        <f t="shared" si="132"/>
        <v>11</v>
      </c>
      <c r="C3421" s="73">
        <f t="shared" si="133"/>
        <v>100</v>
      </c>
      <c r="F3421" s="98">
        <f>AVERAGE(C3394:C3421)/AVERAGE(C3365:C3393)-1</f>
        <v>0</v>
      </c>
    </row>
    <row r="3422" spans="1:6">
      <c r="A3422" s="71">
        <f t="shared" si="134"/>
        <v>41741</v>
      </c>
      <c r="B3422" s="76">
        <f t="shared" si="132"/>
        <v>12</v>
      </c>
      <c r="C3422" s="73">
        <f t="shared" si="133"/>
        <v>100</v>
      </c>
    </row>
    <row r="3423" spans="1:6">
      <c r="A3423" s="71">
        <f t="shared" si="134"/>
        <v>41742</v>
      </c>
      <c r="B3423" s="76">
        <f t="shared" si="132"/>
        <v>13</v>
      </c>
      <c r="C3423" s="73">
        <f t="shared" si="133"/>
        <v>100</v>
      </c>
    </row>
    <row r="3424" spans="1:6">
      <c r="A3424" s="71">
        <f t="shared" si="134"/>
        <v>41743</v>
      </c>
      <c r="B3424" s="76">
        <f t="shared" si="132"/>
        <v>14</v>
      </c>
      <c r="C3424" s="73">
        <f t="shared" si="133"/>
        <v>100</v>
      </c>
    </row>
    <row r="3425" spans="1:7">
      <c r="A3425" s="71">
        <f t="shared" si="134"/>
        <v>41744</v>
      </c>
      <c r="B3425" s="76">
        <f t="shared" si="132"/>
        <v>15</v>
      </c>
      <c r="C3425" s="73">
        <f t="shared" si="133"/>
        <v>100</v>
      </c>
    </row>
    <row r="3426" spans="1:7">
      <c r="A3426" s="71">
        <f t="shared" si="134"/>
        <v>41745</v>
      </c>
      <c r="B3426" s="76">
        <f t="shared" si="132"/>
        <v>16</v>
      </c>
      <c r="C3426" s="73">
        <f t="shared" si="133"/>
        <v>100</v>
      </c>
    </row>
    <row r="3427" spans="1:7">
      <c r="A3427" s="71">
        <f t="shared" si="134"/>
        <v>41746</v>
      </c>
      <c r="B3427" s="76">
        <f t="shared" si="132"/>
        <v>17</v>
      </c>
      <c r="C3427" s="73">
        <f t="shared" si="133"/>
        <v>100</v>
      </c>
    </row>
    <row r="3428" spans="1:7">
      <c r="A3428" s="71">
        <f t="shared" si="134"/>
        <v>41747</v>
      </c>
      <c r="B3428" s="76">
        <f t="shared" si="132"/>
        <v>18</v>
      </c>
      <c r="C3428" s="73">
        <f t="shared" si="133"/>
        <v>100</v>
      </c>
    </row>
    <row r="3429" spans="1:7">
      <c r="A3429" s="71">
        <f t="shared" si="134"/>
        <v>41748</v>
      </c>
      <c r="B3429" s="76">
        <f t="shared" si="132"/>
        <v>19</v>
      </c>
      <c r="C3429" s="73">
        <f t="shared" si="133"/>
        <v>100</v>
      </c>
    </row>
    <row r="3430" spans="1:7">
      <c r="A3430" s="71">
        <f t="shared" si="134"/>
        <v>41749</v>
      </c>
      <c r="B3430" s="76">
        <f t="shared" si="132"/>
        <v>20</v>
      </c>
      <c r="C3430" s="73">
        <f t="shared" si="133"/>
        <v>100</v>
      </c>
    </row>
    <row r="3431" spans="1:7">
      <c r="A3431" s="71">
        <f t="shared" si="134"/>
        <v>41750</v>
      </c>
      <c r="B3431" s="76">
        <f t="shared" si="132"/>
        <v>21</v>
      </c>
      <c r="C3431" s="73">
        <f t="shared" si="133"/>
        <v>100</v>
      </c>
    </row>
    <row r="3432" spans="1:7">
      <c r="A3432" s="71">
        <f t="shared" si="134"/>
        <v>41751</v>
      </c>
      <c r="B3432" s="76">
        <f t="shared" si="132"/>
        <v>22</v>
      </c>
      <c r="C3432" s="73">
        <f t="shared" si="133"/>
        <v>100</v>
      </c>
    </row>
    <row r="3433" spans="1:7">
      <c r="A3433" s="71">
        <f t="shared" si="134"/>
        <v>41752</v>
      </c>
      <c r="B3433" s="76">
        <f t="shared" si="132"/>
        <v>23</v>
      </c>
      <c r="C3433" s="73">
        <f t="shared" si="133"/>
        <v>100</v>
      </c>
    </row>
    <row r="3434" spans="1:7">
      <c r="A3434" s="71">
        <f t="shared" si="134"/>
        <v>41753</v>
      </c>
      <c r="B3434" s="76">
        <f t="shared" ref="B3434:B3497" si="135">DAY(A3434)</f>
        <v>24</v>
      </c>
      <c r="C3434" s="73">
        <f t="shared" ref="C3434:C3497" si="136">+C3433*(1+D3434)</f>
        <v>100</v>
      </c>
    </row>
    <row r="3435" spans="1:7">
      <c r="A3435" s="71">
        <f t="shared" si="134"/>
        <v>41754</v>
      </c>
      <c r="B3435" s="76">
        <f t="shared" si="135"/>
        <v>25</v>
      </c>
      <c r="C3435" s="73">
        <f t="shared" si="136"/>
        <v>100</v>
      </c>
    </row>
    <row r="3436" spans="1:7">
      <c r="A3436" s="71">
        <f t="shared" si="134"/>
        <v>41755</v>
      </c>
      <c r="B3436" s="76">
        <f t="shared" si="135"/>
        <v>26</v>
      </c>
      <c r="C3436" s="73">
        <f t="shared" si="136"/>
        <v>100</v>
      </c>
    </row>
    <row r="3437" spans="1:7">
      <c r="A3437" s="71">
        <f t="shared" si="134"/>
        <v>41756</v>
      </c>
      <c r="B3437" s="76">
        <f t="shared" si="135"/>
        <v>27</v>
      </c>
      <c r="C3437" s="73">
        <f t="shared" si="136"/>
        <v>100</v>
      </c>
    </row>
    <row r="3438" spans="1:7">
      <c r="A3438" s="71">
        <f t="shared" si="134"/>
        <v>41757</v>
      </c>
      <c r="B3438" s="76">
        <f t="shared" si="135"/>
        <v>28</v>
      </c>
      <c r="C3438" s="73">
        <f t="shared" si="136"/>
        <v>100</v>
      </c>
      <c r="F3438" s="98">
        <f>AVERAGE(C3408:C3438)/AVERAGE(C3378:C3407)-1</f>
        <v>0</v>
      </c>
      <c r="G3438" s="67">
        <f>+F3438/3</f>
        <v>0</v>
      </c>
    </row>
    <row r="3439" spans="1:7">
      <c r="A3439" s="71">
        <f t="shared" si="134"/>
        <v>41758</v>
      </c>
      <c r="B3439" s="76">
        <f t="shared" si="135"/>
        <v>29</v>
      </c>
      <c r="C3439" s="73">
        <f t="shared" si="136"/>
        <v>100</v>
      </c>
    </row>
    <row r="3440" spans="1:7">
      <c r="A3440" s="71">
        <f t="shared" si="134"/>
        <v>41759</v>
      </c>
      <c r="B3440" s="76">
        <f t="shared" si="135"/>
        <v>30</v>
      </c>
      <c r="C3440" s="73">
        <f t="shared" si="136"/>
        <v>100</v>
      </c>
    </row>
    <row r="3441" spans="1:3">
      <c r="A3441" s="71">
        <f t="shared" si="134"/>
        <v>41760</v>
      </c>
      <c r="B3441" s="76">
        <f t="shared" si="135"/>
        <v>1</v>
      </c>
      <c r="C3441" s="73">
        <f t="shared" si="136"/>
        <v>100</v>
      </c>
    </row>
    <row r="3442" spans="1:3">
      <c r="A3442" s="71">
        <f t="shared" si="134"/>
        <v>41761</v>
      </c>
      <c r="B3442" s="76">
        <f t="shared" si="135"/>
        <v>2</v>
      </c>
      <c r="C3442" s="73">
        <f t="shared" si="136"/>
        <v>100</v>
      </c>
    </row>
    <row r="3443" spans="1:3">
      <c r="A3443" s="71">
        <f t="shared" si="134"/>
        <v>41762</v>
      </c>
      <c r="B3443" s="76">
        <f t="shared" si="135"/>
        <v>3</v>
      </c>
      <c r="C3443" s="73">
        <f t="shared" si="136"/>
        <v>100</v>
      </c>
    </row>
    <row r="3444" spans="1:3">
      <c r="A3444" s="71">
        <f t="shared" si="134"/>
        <v>41763</v>
      </c>
      <c r="B3444" s="76">
        <f t="shared" si="135"/>
        <v>4</v>
      </c>
      <c r="C3444" s="73">
        <f t="shared" si="136"/>
        <v>100</v>
      </c>
    </row>
    <row r="3445" spans="1:3">
      <c r="A3445" s="71">
        <f t="shared" si="134"/>
        <v>41764</v>
      </c>
      <c r="B3445" s="76">
        <f t="shared" si="135"/>
        <v>5</v>
      </c>
      <c r="C3445" s="73">
        <f t="shared" si="136"/>
        <v>100</v>
      </c>
    </row>
    <row r="3446" spans="1:3">
      <c r="A3446" s="71">
        <f t="shared" si="134"/>
        <v>41765</v>
      </c>
      <c r="B3446" s="76">
        <f t="shared" si="135"/>
        <v>6</v>
      </c>
      <c r="C3446" s="73">
        <f t="shared" si="136"/>
        <v>100</v>
      </c>
    </row>
    <row r="3447" spans="1:3">
      <c r="A3447" s="71">
        <f t="shared" si="134"/>
        <v>41766</v>
      </c>
      <c r="B3447" s="76">
        <f t="shared" si="135"/>
        <v>7</v>
      </c>
      <c r="C3447" s="73">
        <f t="shared" si="136"/>
        <v>100</v>
      </c>
    </row>
    <row r="3448" spans="1:3">
      <c r="A3448" s="71">
        <f t="shared" si="134"/>
        <v>41767</v>
      </c>
      <c r="B3448" s="76">
        <f t="shared" si="135"/>
        <v>8</v>
      </c>
      <c r="C3448" s="73">
        <f t="shared" si="136"/>
        <v>100</v>
      </c>
    </row>
    <row r="3449" spans="1:3">
      <c r="A3449" s="71">
        <f t="shared" si="134"/>
        <v>41768</v>
      </c>
      <c r="B3449" s="76">
        <f t="shared" si="135"/>
        <v>9</v>
      </c>
      <c r="C3449" s="73">
        <f t="shared" si="136"/>
        <v>100</v>
      </c>
    </row>
    <row r="3450" spans="1:3">
      <c r="A3450" s="71">
        <f t="shared" si="134"/>
        <v>41769</v>
      </c>
      <c r="B3450" s="76">
        <f t="shared" si="135"/>
        <v>10</v>
      </c>
      <c r="C3450" s="73">
        <f t="shared" si="136"/>
        <v>100</v>
      </c>
    </row>
    <row r="3451" spans="1:3">
      <c r="A3451" s="71">
        <f t="shared" si="134"/>
        <v>41770</v>
      </c>
      <c r="B3451" s="76">
        <f t="shared" si="135"/>
        <v>11</v>
      </c>
      <c r="C3451" s="73">
        <f t="shared" si="136"/>
        <v>100</v>
      </c>
    </row>
    <row r="3452" spans="1:3">
      <c r="A3452" s="71">
        <f t="shared" si="134"/>
        <v>41771</v>
      </c>
      <c r="B3452" s="76">
        <f t="shared" si="135"/>
        <v>12</v>
      </c>
      <c r="C3452" s="73">
        <f t="shared" si="136"/>
        <v>100</v>
      </c>
    </row>
    <row r="3453" spans="1:3">
      <c r="A3453" s="71">
        <f t="shared" si="134"/>
        <v>41772</v>
      </c>
      <c r="B3453" s="76">
        <f t="shared" si="135"/>
        <v>13</v>
      </c>
      <c r="C3453" s="73">
        <f t="shared" si="136"/>
        <v>100</v>
      </c>
    </row>
    <row r="3454" spans="1:3">
      <c r="A3454" s="71">
        <f t="shared" si="134"/>
        <v>41773</v>
      </c>
      <c r="B3454" s="76">
        <f t="shared" si="135"/>
        <v>14</v>
      </c>
      <c r="C3454" s="73">
        <f t="shared" si="136"/>
        <v>100</v>
      </c>
    </row>
    <row r="3455" spans="1:3">
      <c r="A3455" s="71">
        <f t="shared" si="134"/>
        <v>41774</v>
      </c>
      <c r="B3455" s="76">
        <f t="shared" si="135"/>
        <v>15</v>
      </c>
      <c r="C3455" s="73">
        <f t="shared" si="136"/>
        <v>100</v>
      </c>
    </row>
    <row r="3456" spans="1:3">
      <c r="A3456" s="71">
        <f t="shared" si="134"/>
        <v>41775</v>
      </c>
      <c r="B3456" s="76">
        <f t="shared" si="135"/>
        <v>16</v>
      </c>
      <c r="C3456" s="73">
        <f t="shared" si="136"/>
        <v>100</v>
      </c>
    </row>
    <row r="3457" spans="1:7">
      <c r="A3457" s="71">
        <f t="shared" si="134"/>
        <v>41776</v>
      </c>
      <c r="B3457" s="76">
        <f t="shared" si="135"/>
        <v>17</v>
      </c>
      <c r="C3457" s="73">
        <f t="shared" si="136"/>
        <v>100</v>
      </c>
    </row>
    <row r="3458" spans="1:7">
      <c r="A3458" s="71">
        <f t="shared" si="134"/>
        <v>41777</v>
      </c>
      <c r="B3458" s="76">
        <f t="shared" si="135"/>
        <v>18</v>
      </c>
      <c r="C3458" s="73">
        <f t="shared" si="136"/>
        <v>100</v>
      </c>
    </row>
    <row r="3459" spans="1:7">
      <c r="A3459" s="71">
        <f t="shared" ref="A3459:A3522" si="137">A3458+1</f>
        <v>41778</v>
      </c>
      <c r="B3459" s="76">
        <f t="shared" si="135"/>
        <v>19</v>
      </c>
      <c r="C3459" s="73">
        <f t="shared" si="136"/>
        <v>100</v>
      </c>
    </row>
    <row r="3460" spans="1:7">
      <c r="A3460" s="71">
        <f t="shared" si="137"/>
        <v>41779</v>
      </c>
      <c r="B3460" s="76">
        <f t="shared" si="135"/>
        <v>20</v>
      </c>
      <c r="C3460" s="73">
        <f t="shared" si="136"/>
        <v>100</v>
      </c>
    </row>
    <row r="3461" spans="1:7">
      <c r="A3461" s="71">
        <f t="shared" si="137"/>
        <v>41780</v>
      </c>
      <c r="B3461" s="76">
        <f t="shared" si="135"/>
        <v>21</v>
      </c>
      <c r="C3461" s="73">
        <f t="shared" si="136"/>
        <v>100</v>
      </c>
    </row>
    <row r="3462" spans="1:7">
      <c r="A3462" s="71">
        <f t="shared" si="137"/>
        <v>41781</v>
      </c>
      <c r="B3462" s="76">
        <f t="shared" si="135"/>
        <v>22</v>
      </c>
      <c r="C3462" s="73">
        <f t="shared" si="136"/>
        <v>100</v>
      </c>
    </row>
    <row r="3463" spans="1:7">
      <c r="A3463" s="71">
        <f t="shared" si="137"/>
        <v>41782</v>
      </c>
      <c r="B3463" s="76">
        <f t="shared" si="135"/>
        <v>23</v>
      </c>
      <c r="C3463" s="73">
        <f t="shared" si="136"/>
        <v>100</v>
      </c>
    </row>
    <row r="3464" spans="1:7">
      <c r="A3464" s="71">
        <f t="shared" si="137"/>
        <v>41783</v>
      </c>
      <c r="B3464" s="76">
        <f t="shared" si="135"/>
        <v>24</v>
      </c>
      <c r="C3464" s="73">
        <f t="shared" si="136"/>
        <v>100</v>
      </c>
    </row>
    <row r="3465" spans="1:7">
      <c r="A3465" s="71">
        <f t="shared" si="137"/>
        <v>41784</v>
      </c>
      <c r="B3465" s="76">
        <f t="shared" si="135"/>
        <v>25</v>
      </c>
      <c r="C3465" s="73">
        <f t="shared" si="136"/>
        <v>100</v>
      </c>
    </row>
    <row r="3466" spans="1:7">
      <c r="A3466" s="71">
        <f t="shared" si="137"/>
        <v>41785</v>
      </c>
      <c r="B3466" s="76">
        <f t="shared" si="135"/>
        <v>26</v>
      </c>
      <c r="C3466" s="73">
        <f t="shared" si="136"/>
        <v>100</v>
      </c>
    </row>
    <row r="3467" spans="1:7">
      <c r="A3467" s="71">
        <f t="shared" si="137"/>
        <v>41786</v>
      </c>
      <c r="B3467" s="76">
        <f t="shared" si="135"/>
        <v>27</v>
      </c>
      <c r="C3467" s="73">
        <f t="shared" si="136"/>
        <v>100</v>
      </c>
    </row>
    <row r="3468" spans="1:7">
      <c r="A3468" s="71">
        <f t="shared" si="137"/>
        <v>41787</v>
      </c>
      <c r="B3468" s="76">
        <f t="shared" si="135"/>
        <v>28</v>
      </c>
      <c r="C3468" s="73">
        <f t="shared" si="136"/>
        <v>100</v>
      </c>
      <c r="F3468" s="98">
        <f>AVERAGE(C3439:C3468)/AVERAGE(C3408:C3438)-1</f>
        <v>0</v>
      </c>
      <c r="G3468" s="67">
        <f>+F3468/3</f>
        <v>0</v>
      </c>
    </row>
    <row r="3469" spans="1:7">
      <c r="A3469" s="71">
        <f t="shared" si="137"/>
        <v>41788</v>
      </c>
      <c r="B3469" s="76">
        <f t="shared" si="135"/>
        <v>29</v>
      </c>
      <c r="C3469" s="73">
        <f t="shared" si="136"/>
        <v>100</v>
      </c>
    </row>
    <row r="3470" spans="1:7">
      <c r="A3470" s="71">
        <f t="shared" si="137"/>
        <v>41789</v>
      </c>
      <c r="B3470" s="76">
        <f t="shared" si="135"/>
        <v>30</v>
      </c>
      <c r="C3470" s="73">
        <f t="shared" si="136"/>
        <v>100</v>
      </c>
    </row>
    <row r="3471" spans="1:7">
      <c r="A3471" s="71">
        <f t="shared" si="137"/>
        <v>41790</v>
      </c>
      <c r="B3471" s="76">
        <f t="shared" si="135"/>
        <v>31</v>
      </c>
      <c r="C3471" s="73">
        <f t="shared" si="136"/>
        <v>100</v>
      </c>
    </row>
    <row r="3472" spans="1:7">
      <c r="A3472" s="71">
        <f t="shared" si="137"/>
        <v>41791</v>
      </c>
      <c r="B3472" s="76">
        <f t="shared" si="135"/>
        <v>1</v>
      </c>
      <c r="C3472" s="73">
        <f t="shared" si="136"/>
        <v>100</v>
      </c>
    </row>
    <row r="3473" spans="1:3">
      <c r="A3473" s="71">
        <f t="shared" si="137"/>
        <v>41792</v>
      </c>
      <c r="B3473" s="76">
        <f t="shared" si="135"/>
        <v>2</v>
      </c>
      <c r="C3473" s="73">
        <f t="shared" si="136"/>
        <v>100</v>
      </c>
    </row>
    <row r="3474" spans="1:3">
      <c r="A3474" s="71">
        <f t="shared" si="137"/>
        <v>41793</v>
      </c>
      <c r="B3474" s="76">
        <f t="shared" si="135"/>
        <v>3</v>
      </c>
      <c r="C3474" s="73">
        <f t="shared" si="136"/>
        <v>100</v>
      </c>
    </row>
    <row r="3475" spans="1:3">
      <c r="A3475" s="71">
        <f t="shared" si="137"/>
        <v>41794</v>
      </c>
      <c r="B3475" s="76">
        <f t="shared" si="135"/>
        <v>4</v>
      </c>
      <c r="C3475" s="73">
        <f t="shared" si="136"/>
        <v>100</v>
      </c>
    </row>
    <row r="3476" spans="1:3">
      <c r="A3476" s="71">
        <f t="shared" si="137"/>
        <v>41795</v>
      </c>
      <c r="B3476" s="76">
        <f t="shared" si="135"/>
        <v>5</v>
      </c>
      <c r="C3476" s="73">
        <f t="shared" si="136"/>
        <v>100</v>
      </c>
    </row>
    <row r="3477" spans="1:3">
      <c r="A3477" s="71">
        <f t="shared" si="137"/>
        <v>41796</v>
      </c>
      <c r="B3477" s="76">
        <f t="shared" si="135"/>
        <v>6</v>
      </c>
      <c r="C3477" s="73">
        <f t="shared" si="136"/>
        <v>100</v>
      </c>
    </row>
    <row r="3478" spans="1:3">
      <c r="A3478" s="71">
        <f t="shared" si="137"/>
        <v>41797</v>
      </c>
      <c r="B3478" s="76">
        <f t="shared" si="135"/>
        <v>7</v>
      </c>
      <c r="C3478" s="73">
        <f t="shared" si="136"/>
        <v>100</v>
      </c>
    </row>
    <row r="3479" spans="1:3">
      <c r="A3479" s="71">
        <f t="shared" si="137"/>
        <v>41798</v>
      </c>
      <c r="B3479" s="76">
        <f t="shared" si="135"/>
        <v>8</v>
      </c>
      <c r="C3479" s="73">
        <f t="shared" si="136"/>
        <v>100</v>
      </c>
    </row>
    <row r="3480" spans="1:3">
      <c r="A3480" s="71">
        <f t="shared" si="137"/>
        <v>41799</v>
      </c>
      <c r="B3480" s="76">
        <f t="shared" si="135"/>
        <v>9</v>
      </c>
      <c r="C3480" s="73">
        <f t="shared" si="136"/>
        <v>100</v>
      </c>
    </row>
    <row r="3481" spans="1:3">
      <c r="A3481" s="71">
        <f t="shared" si="137"/>
        <v>41800</v>
      </c>
      <c r="B3481" s="76">
        <f t="shared" si="135"/>
        <v>10</v>
      </c>
      <c r="C3481" s="73">
        <f t="shared" si="136"/>
        <v>100</v>
      </c>
    </row>
    <row r="3482" spans="1:3">
      <c r="A3482" s="71">
        <f t="shared" si="137"/>
        <v>41801</v>
      </c>
      <c r="B3482" s="76">
        <f t="shared" si="135"/>
        <v>11</v>
      </c>
      <c r="C3482" s="73">
        <f t="shared" si="136"/>
        <v>100</v>
      </c>
    </row>
    <row r="3483" spans="1:3">
      <c r="A3483" s="71">
        <f t="shared" si="137"/>
        <v>41802</v>
      </c>
      <c r="B3483" s="76">
        <f t="shared" si="135"/>
        <v>12</v>
      </c>
      <c r="C3483" s="73">
        <f t="shared" si="136"/>
        <v>100</v>
      </c>
    </row>
    <row r="3484" spans="1:3">
      <c r="A3484" s="71">
        <f t="shared" si="137"/>
        <v>41803</v>
      </c>
      <c r="B3484" s="76">
        <f t="shared" si="135"/>
        <v>13</v>
      </c>
      <c r="C3484" s="73">
        <f t="shared" si="136"/>
        <v>100</v>
      </c>
    </row>
    <row r="3485" spans="1:3">
      <c r="A3485" s="71">
        <f t="shared" si="137"/>
        <v>41804</v>
      </c>
      <c r="B3485" s="76">
        <f t="shared" si="135"/>
        <v>14</v>
      </c>
      <c r="C3485" s="73">
        <f t="shared" si="136"/>
        <v>100</v>
      </c>
    </row>
    <row r="3486" spans="1:3">
      <c r="A3486" s="71">
        <f t="shared" si="137"/>
        <v>41805</v>
      </c>
      <c r="B3486" s="76">
        <f t="shared" si="135"/>
        <v>15</v>
      </c>
      <c r="C3486" s="73">
        <f t="shared" si="136"/>
        <v>100</v>
      </c>
    </row>
    <row r="3487" spans="1:3">
      <c r="A3487" s="71">
        <f t="shared" si="137"/>
        <v>41806</v>
      </c>
      <c r="B3487" s="76">
        <f t="shared" si="135"/>
        <v>16</v>
      </c>
      <c r="C3487" s="73">
        <f t="shared" si="136"/>
        <v>100</v>
      </c>
    </row>
    <row r="3488" spans="1:3">
      <c r="A3488" s="71">
        <f t="shared" si="137"/>
        <v>41807</v>
      </c>
      <c r="B3488" s="76">
        <f t="shared" si="135"/>
        <v>17</v>
      </c>
      <c r="C3488" s="73">
        <f t="shared" si="136"/>
        <v>100</v>
      </c>
    </row>
    <row r="3489" spans="1:6">
      <c r="A3489" s="71">
        <f t="shared" si="137"/>
        <v>41808</v>
      </c>
      <c r="B3489" s="76">
        <f t="shared" si="135"/>
        <v>18</v>
      </c>
      <c r="C3489" s="73">
        <f t="shared" si="136"/>
        <v>100</v>
      </c>
    </row>
    <row r="3490" spans="1:6">
      <c r="A3490" s="71">
        <f t="shared" si="137"/>
        <v>41809</v>
      </c>
      <c r="B3490" s="76">
        <f t="shared" si="135"/>
        <v>19</v>
      </c>
      <c r="C3490" s="73">
        <f t="shared" si="136"/>
        <v>100</v>
      </c>
    </row>
    <row r="3491" spans="1:6">
      <c r="A3491" s="71">
        <f t="shared" si="137"/>
        <v>41810</v>
      </c>
      <c r="B3491" s="76">
        <f t="shared" si="135"/>
        <v>20</v>
      </c>
      <c r="C3491" s="73">
        <f t="shared" si="136"/>
        <v>100</v>
      </c>
    </row>
    <row r="3492" spans="1:6">
      <c r="A3492" s="71">
        <f t="shared" si="137"/>
        <v>41811</v>
      </c>
      <c r="B3492" s="76">
        <f t="shared" si="135"/>
        <v>21</v>
      </c>
      <c r="C3492" s="73">
        <f t="shared" si="136"/>
        <v>100</v>
      </c>
    </row>
    <row r="3493" spans="1:6">
      <c r="A3493" s="71">
        <f t="shared" si="137"/>
        <v>41812</v>
      </c>
      <c r="B3493" s="76">
        <f t="shared" si="135"/>
        <v>22</v>
      </c>
      <c r="C3493" s="73">
        <f t="shared" si="136"/>
        <v>100</v>
      </c>
    </row>
    <row r="3494" spans="1:6">
      <c r="A3494" s="71">
        <f t="shared" si="137"/>
        <v>41813</v>
      </c>
      <c r="B3494" s="76">
        <f t="shared" si="135"/>
        <v>23</v>
      </c>
      <c r="C3494" s="73">
        <f t="shared" si="136"/>
        <v>100</v>
      </c>
    </row>
    <row r="3495" spans="1:6">
      <c r="A3495" s="71">
        <f t="shared" si="137"/>
        <v>41814</v>
      </c>
      <c r="B3495" s="76">
        <f t="shared" si="135"/>
        <v>24</v>
      </c>
      <c r="C3495" s="73">
        <f t="shared" si="136"/>
        <v>100</v>
      </c>
    </row>
    <row r="3496" spans="1:6">
      <c r="A3496" s="71">
        <f t="shared" si="137"/>
        <v>41815</v>
      </c>
      <c r="B3496" s="76">
        <f t="shared" si="135"/>
        <v>25</v>
      </c>
      <c r="C3496" s="73">
        <f t="shared" si="136"/>
        <v>100</v>
      </c>
    </row>
    <row r="3497" spans="1:6">
      <c r="A3497" s="71">
        <f t="shared" si="137"/>
        <v>41816</v>
      </c>
      <c r="B3497" s="76">
        <f t="shared" si="135"/>
        <v>26</v>
      </c>
      <c r="C3497" s="73">
        <f t="shared" si="136"/>
        <v>100</v>
      </c>
    </row>
    <row r="3498" spans="1:6">
      <c r="A3498" s="71">
        <f t="shared" si="137"/>
        <v>41817</v>
      </c>
      <c r="B3498" s="76">
        <f t="shared" ref="B3498:B3561" si="138">DAY(A3498)</f>
        <v>27</v>
      </c>
      <c r="C3498" s="73">
        <f t="shared" ref="C3498:C3561" si="139">+C3497*(1+D3498)</f>
        <v>100</v>
      </c>
      <c r="F3498" s="98">
        <f>AVERAGE(C3469:C3498)/AVERAGE(C3438:C3468)-1</f>
        <v>0</v>
      </c>
    </row>
    <row r="3499" spans="1:6">
      <c r="A3499" s="71">
        <f t="shared" si="137"/>
        <v>41818</v>
      </c>
      <c r="B3499" s="76">
        <f t="shared" si="138"/>
        <v>28</v>
      </c>
      <c r="C3499" s="73">
        <f t="shared" si="139"/>
        <v>100</v>
      </c>
    </row>
    <row r="3500" spans="1:6">
      <c r="A3500" s="71">
        <f t="shared" si="137"/>
        <v>41819</v>
      </c>
      <c r="B3500" s="76">
        <f t="shared" si="138"/>
        <v>29</v>
      </c>
      <c r="C3500" s="73">
        <f t="shared" si="139"/>
        <v>100</v>
      </c>
    </row>
    <row r="3501" spans="1:6">
      <c r="A3501" s="71">
        <f t="shared" si="137"/>
        <v>41820</v>
      </c>
      <c r="B3501" s="76">
        <f t="shared" si="138"/>
        <v>30</v>
      </c>
      <c r="C3501" s="73">
        <f t="shared" si="139"/>
        <v>100</v>
      </c>
    </row>
    <row r="3502" spans="1:6">
      <c r="A3502" s="71">
        <f t="shared" si="137"/>
        <v>41821</v>
      </c>
      <c r="B3502" s="76">
        <f t="shared" si="138"/>
        <v>1</v>
      </c>
      <c r="C3502" s="73">
        <f t="shared" si="139"/>
        <v>100</v>
      </c>
    </row>
    <row r="3503" spans="1:6">
      <c r="A3503" s="71">
        <f t="shared" si="137"/>
        <v>41822</v>
      </c>
      <c r="B3503" s="76">
        <f t="shared" si="138"/>
        <v>2</v>
      </c>
      <c r="C3503" s="73">
        <f t="shared" si="139"/>
        <v>100</v>
      </c>
    </row>
    <row r="3504" spans="1:6">
      <c r="A3504" s="71">
        <f t="shared" si="137"/>
        <v>41823</v>
      </c>
      <c r="B3504" s="76">
        <f t="shared" si="138"/>
        <v>3</v>
      </c>
      <c r="C3504" s="73">
        <f t="shared" si="139"/>
        <v>100</v>
      </c>
    </row>
    <row r="3505" spans="1:3">
      <c r="A3505" s="71">
        <f t="shared" si="137"/>
        <v>41824</v>
      </c>
      <c r="B3505" s="76">
        <f t="shared" si="138"/>
        <v>4</v>
      </c>
      <c r="C3505" s="73">
        <f t="shared" si="139"/>
        <v>100</v>
      </c>
    </row>
    <row r="3506" spans="1:3">
      <c r="A3506" s="71">
        <f t="shared" si="137"/>
        <v>41825</v>
      </c>
      <c r="B3506" s="76">
        <f t="shared" si="138"/>
        <v>5</v>
      </c>
      <c r="C3506" s="73">
        <f t="shared" si="139"/>
        <v>100</v>
      </c>
    </row>
    <row r="3507" spans="1:3">
      <c r="A3507" s="71">
        <f t="shared" si="137"/>
        <v>41826</v>
      </c>
      <c r="B3507" s="76">
        <f t="shared" si="138"/>
        <v>6</v>
      </c>
      <c r="C3507" s="73">
        <f t="shared" si="139"/>
        <v>100</v>
      </c>
    </row>
    <row r="3508" spans="1:3">
      <c r="A3508" s="71">
        <f t="shared" si="137"/>
        <v>41827</v>
      </c>
      <c r="B3508" s="76">
        <f t="shared" si="138"/>
        <v>7</v>
      </c>
      <c r="C3508" s="73">
        <f t="shared" si="139"/>
        <v>100</v>
      </c>
    </row>
    <row r="3509" spans="1:3">
      <c r="A3509" s="71">
        <f t="shared" si="137"/>
        <v>41828</v>
      </c>
      <c r="B3509" s="76">
        <f t="shared" si="138"/>
        <v>8</v>
      </c>
      <c r="C3509" s="73">
        <f t="shared" si="139"/>
        <v>100</v>
      </c>
    </row>
    <row r="3510" spans="1:3">
      <c r="A3510" s="71">
        <f t="shared" si="137"/>
        <v>41829</v>
      </c>
      <c r="B3510" s="76">
        <f t="shared" si="138"/>
        <v>9</v>
      </c>
      <c r="C3510" s="73">
        <f t="shared" si="139"/>
        <v>100</v>
      </c>
    </row>
    <row r="3511" spans="1:3">
      <c r="A3511" s="71">
        <f t="shared" si="137"/>
        <v>41830</v>
      </c>
      <c r="B3511" s="76">
        <f t="shared" si="138"/>
        <v>10</v>
      </c>
      <c r="C3511" s="73">
        <f t="shared" si="139"/>
        <v>100</v>
      </c>
    </row>
    <row r="3512" spans="1:3">
      <c r="A3512" s="71">
        <f t="shared" si="137"/>
        <v>41831</v>
      </c>
      <c r="B3512" s="76">
        <f t="shared" si="138"/>
        <v>11</v>
      </c>
      <c r="C3512" s="73">
        <f t="shared" si="139"/>
        <v>100</v>
      </c>
    </row>
    <row r="3513" spans="1:3">
      <c r="A3513" s="71">
        <f t="shared" si="137"/>
        <v>41832</v>
      </c>
      <c r="B3513" s="76">
        <f t="shared" si="138"/>
        <v>12</v>
      </c>
      <c r="C3513" s="73">
        <f t="shared" si="139"/>
        <v>100</v>
      </c>
    </row>
    <row r="3514" spans="1:3">
      <c r="A3514" s="71">
        <f t="shared" si="137"/>
        <v>41833</v>
      </c>
      <c r="B3514" s="76">
        <f t="shared" si="138"/>
        <v>13</v>
      </c>
      <c r="C3514" s="73">
        <f t="shared" si="139"/>
        <v>100</v>
      </c>
    </row>
    <row r="3515" spans="1:3">
      <c r="A3515" s="71">
        <f t="shared" si="137"/>
        <v>41834</v>
      </c>
      <c r="B3515" s="76">
        <f t="shared" si="138"/>
        <v>14</v>
      </c>
      <c r="C3515" s="73">
        <f t="shared" si="139"/>
        <v>100</v>
      </c>
    </row>
    <row r="3516" spans="1:3">
      <c r="A3516" s="71">
        <f t="shared" si="137"/>
        <v>41835</v>
      </c>
      <c r="B3516" s="76">
        <f t="shared" si="138"/>
        <v>15</v>
      </c>
      <c r="C3516" s="73">
        <f t="shared" si="139"/>
        <v>100</v>
      </c>
    </row>
    <row r="3517" spans="1:3">
      <c r="A3517" s="71">
        <f t="shared" si="137"/>
        <v>41836</v>
      </c>
      <c r="B3517" s="76">
        <f t="shared" si="138"/>
        <v>16</v>
      </c>
      <c r="C3517" s="73">
        <f t="shared" si="139"/>
        <v>100</v>
      </c>
    </row>
    <row r="3518" spans="1:3">
      <c r="A3518" s="71">
        <f t="shared" si="137"/>
        <v>41837</v>
      </c>
      <c r="B3518" s="76">
        <f t="shared" si="138"/>
        <v>17</v>
      </c>
      <c r="C3518" s="73">
        <f t="shared" si="139"/>
        <v>100</v>
      </c>
    </row>
    <row r="3519" spans="1:3">
      <c r="A3519" s="71">
        <f t="shared" si="137"/>
        <v>41838</v>
      </c>
      <c r="B3519" s="76">
        <f t="shared" si="138"/>
        <v>18</v>
      </c>
      <c r="C3519" s="73">
        <f t="shared" si="139"/>
        <v>100</v>
      </c>
    </row>
    <row r="3520" spans="1:3">
      <c r="A3520" s="71">
        <f t="shared" si="137"/>
        <v>41839</v>
      </c>
      <c r="B3520" s="76">
        <f t="shared" si="138"/>
        <v>19</v>
      </c>
      <c r="C3520" s="73">
        <f t="shared" si="139"/>
        <v>100</v>
      </c>
    </row>
    <row r="3521" spans="1:7">
      <c r="A3521" s="71">
        <f t="shared" si="137"/>
        <v>41840</v>
      </c>
      <c r="B3521" s="76">
        <f t="shared" si="138"/>
        <v>20</v>
      </c>
      <c r="C3521" s="73">
        <f t="shared" si="139"/>
        <v>100</v>
      </c>
    </row>
    <row r="3522" spans="1:7">
      <c r="A3522" s="71">
        <f t="shared" si="137"/>
        <v>41841</v>
      </c>
      <c r="B3522" s="76">
        <f t="shared" si="138"/>
        <v>21</v>
      </c>
      <c r="C3522" s="73">
        <f t="shared" si="139"/>
        <v>100</v>
      </c>
    </row>
    <row r="3523" spans="1:7">
      <c r="A3523" s="71">
        <f t="shared" ref="A3523:A3586" si="140">A3522+1</f>
        <v>41842</v>
      </c>
      <c r="B3523" s="76">
        <f t="shared" si="138"/>
        <v>22</v>
      </c>
      <c r="C3523" s="73">
        <f t="shared" si="139"/>
        <v>100</v>
      </c>
    </row>
    <row r="3524" spans="1:7">
      <c r="A3524" s="71">
        <f t="shared" si="140"/>
        <v>41843</v>
      </c>
      <c r="B3524" s="76">
        <f t="shared" si="138"/>
        <v>23</v>
      </c>
      <c r="C3524" s="73">
        <f t="shared" si="139"/>
        <v>100</v>
      </c>
    </row>
    <row r="3525" spans="1:7">
      <c r="A3525" s="71">
        <f t="shared" si="140"/>
        <v>41844</v>
      </c>
      <c r="B3525" s="76">
        <f t="shared" si="138"/>
        <v>24</v>
      </c>
      <c r="C3525" s="73">
        <f t="shared" si="139"/>
        <v>100</v>
      </c>
    </row>
    <row r="3526" spans="1:7">
      <c r="A3526" s="71">
        <f t="shared" si="140"/>
        <v>41845</v>
      </c>
      <c r="B3526" s="76">
        <f t="shared" si="138"/>
        <v>25</v>
      </c>
      <c r="C3526" s="73">
        <f t="shared" si="139"/>
        <v>100</v>
      </c>
    </row>
    <row r="3527" spans="1:7">
      <c r="A3527" s="71">
        <f t="shared" si="140"/>
        <v>41846</v>
      </c>
      <c r="B3527" s="76">
        <f t="shared" si="138"/>
        <v>26</v>
      </c>
      <c r="C3527" s="73">
        <f t="shared" si="139"/>
        <v>100</v>
      </c>
    </row>
    <row r="3528" spans="1:7">
      <c r="A3528" s="71">
        <f t="shared" si="140"/>
        <v>41847</v>
      </c>
      <c r="B3528" s="76">
        <f t="shared" si="138"/>
        <v>27</v>
      </c>
      <c r="C3528" s="73">
        <f t="shared" si="139"/>
        <v>100</v>
      </c>
    </row>
    <row r="3529" spans="1:7">
      <c r="A3529" s="71">
        <f t="shared" si="140"/>
        <v>41848</v>
      </c>
      <c r="B3529" s="76">
        <f t="shared" si="138"/>
        <v>28</v>
      </c>
      <c r="C3529" s="73">
        <f t="shared" si="139"/>
        <v>100</v>
      </c>
      <c r="F3529" s="98">
        <f>AVERAGE(C3499:C3529)/AVERAGE(C3469:C3498)-1</f>
        <v>0</v>
      </c>
      <c r="G3529" s="67">
        <f>+F3529*0.85</f>
        <v>0</v>
      </c>
    </row>
    <row r="3530" spans="1:7">
      <c r="A3530" s="71">
        <f t="shared" si="140"/>
        <v>41849</v>
      </c>
      <c r="B3530" s="76">
        <f t="shared" si="138"/>
        <v>29</v>
      </c>
      <c r="C3530" s="73">
        <f t="shared" si="139"/>
        <v>100</v>
      </c>
    </row>
    <row r="3531" spans="1:7">
      <c r="A3531" s="71">
        <f t="shared" si="140"/>
        <v>41850</v>
      </c>
      <c r="B3531" s="76">
        <f t="shared" si="138"/>
        <v>30</v>
      </c>
      <c r="C3531" s="73">
        <f t="shared" si="139"/>
        <v>100</v>
      </c>
    </row>
    <row r="3532" spans="1:7">
      <c r="A3532" s="71">
        <f t="shared" si="140"/>
        <v>41851</v>
      </c>
      <c r="B3532" s="76">
        <f t="shared" si="138"/>
        <v>31</v>
      </c>
      <c r="C3532" s="73">
        <f t="shared" si="139"/>
        <v>100</v>
      </c>
    </row>
    <row r="3533" spans="1:7">
      <c r="A3533" s="71">
        <f t="shared" si="140"/>
        <v>41852</v>
      </c>
      <c r="B3533" s="76">
        <f t="shared" si="138"/>
        <v>1</v>
      </c>
      <c r="C3533" s="73">
        <f t="shared" si="139"/>
        <v>100</v>
      </c>
    </row>
    <row r="3534" spans="1:7">
      <c r="A3534" s="71">
        <f t="shared" si="140"/>
        <v>41853</v>
      </c>
      <c r="B3534" s="76">
        <f t="shared" si="138"/>
        <v>2</v>
      </c>
      <c r="C3534" s="73">
        <f t="shared" si="139"/>
        <v>100</v>
      </c>
    </row>
    <row r="3535" spans="1:7">
      <c r="A3535" s="71">
        <f t="shared" si="140"/>
        <v>41854</v>
      </c>
      <c r="B3535" s="76">
        <f t="shared" si="138"/>
        <v>3</v>
      </c>
      <c r="C3535" s="73">
        <f t="shared" si="139"/>
        <v>100</v>
      </c>
    </row>
    <row r="3536" spans="1:7">
      <c r="A3536" s="71">
        <f t="shared" si="140"/>
        <v>41855</v>
      </c>
      <c r="B3536" s="76">
        <f t="shared" si="138"/>
        <v>4</v>
      </c>
      <c r="C3536" s="73">
        <f t="shared" si="139"/>
        <v>100</v>
      </c>
    </row>
    <row r="3537" spans="1:3">
      <c r="A3537" s="71">
        <f t="shared" si="140"/>
        <v>41856</v>
      </c>
      <c r="B3537" s="76">
        <f t="shared" si="138"/>
        <v>5</v>
      </c>
      <c r="C3537" s="73">
        <f t="shared" si="139"/>
        <v>100</v>
      </c>
    </row>
    <row r="3538" spans="1:3">
      <c r="A3538" s="71">
        <f t="shared" si="140"/>
        <v>41857</v>
      </c>
      <c r="B3538" s="76">
        <f t="shared" si="138"/>
        <v>6</v>
      </c>
      <c r="C3538" s="73">
        <f t="shared" si="139"/>
        <v>100</v>
      </c>
    </row>
    <row r="3539" spans="1:3">
      <c r="A3539" s="71">
        <f t="shared" si="140"/>
        <v>41858</v>
      </c>
      <c r="B3539" s="76">
        <f t="shared" si="138"/>
        <v>7</v>
      </c>
      <c r="C3539" s="73">
        <f t="shared" si="139"/>
        <v>100</v>
      </c>
    </row>
    <row r="3540" spans="1:3">
      <c r="A3540" s="71">
        <f t="shared" si="140"/>
        <v>41859</v>
      </c>
      <c r="B3540" s="76">
        <f t="shared" si="138"/>
        <v>8</v>
      </c>
      <c r="C3540" s="73">
        <f t="shared" si="139"/>
        <v>100</v>
      </c>
    </row>
    <row r="3541" spans="1:3">
      <c r="A3541" s="71">
        <f t="shared" si="140"/>
        <v>41860</v>
      </c>
      <c r="B3541" s="76">
        <f t="shared" si="138"/>
        <v>9</v>
      </c>
      <c r="C3541" s="73">
        <f t="shared" si="139"/>
        <v>100</v>
      </c>
    </row>
    <row r="3542" spans="1:3">
      <c r="A3542" s="71">
        <f t="shared" si="140"/>
        <v>41861</v>
      </c>
      <c r="B3542" s="76">
        <f t="shared" si="138"/>
        <v>10</v>
      </c>
      <c r="C3542" s="73">
        <f t="shared" si="139"/>
        <v>100</v>
      </c>
    </row>
    <row r="3543" spans="1:3">
      <c r="A3543" s="71">
        <f t="shared" si="140"/>
        <v>41862</v>
      </c>
      <c r="B3543" s="76">
        <f t="shared" si="138"/>
        <v>11</v>
      </c>
      <c r="C3543" s="73">
        <f t="shared" si="139"/>
        <v>100</v>
      </c>
    </row>
    <row r="3544" spans="1:3">
      <c r="A3544" s="71">
        <f t="shared" si="140"/>
        <v>41863</v>
      </c>
      <c r="B3544" s="76">
        <f t="shared" si="138"/>
        <v>12</v>
      </c>
      <c r="C3544" s="73">
        <f t="shared" si="139"/>
        <v>100</v>
      </c>
    </row>
    <row r="3545" spans="1:3">
      <c r="A3545" s="71">
        <f t="shared" si="140"/>
        <v>41864</v>
      </c>
      <c r="B3545" s="76">
        <f t="shared" si="138"/>
        <v>13</v>
      </c>
      <c r="C3545" s="73">
        <f t="shared" si="139"/>
        <v>100</v>
      </c>
    </row>
    <row r="3546" spans="1:3">
      <c r="A3546" s="71">
        <f t="shared" si="140"/>
        <v>41865</v>
      </c>
      <c r="B3546" s="76">
        <f t="shared" si="138"/>
        <v>14</v>
      </c>
      <c r="C3546" s="73">
        <f t="shared" si="139"/>
        <v>100</v>
      </c>
    </row>
    <row r="3547" spans="1:3">
      <c r="A3547" s="71">
        <f t="shared" si="140"/>
        <v>41866</v>
      </c>
      <c r="B3547" s="76">
        <f t="shared" si="138"/>
        <v>15</v>
      </c>
      <c r="C3547" s="73">
        <f t="shared" si="139"/>
        <v>100</v>
      </c>
    </row>
    <row r="3548" spans="1:3">
      <c r="A3548" s="71">
        <f t="shared" si="140"/>
        <v>41867</v>
      </c>
      <c r="B3548" s="76">
        <f t="shared" si="138"/>
        <v>16</v>
      </c>
      <c r="C3548" s="73">
        <f t="shared" si="139"/>
        <v>100</v>
      </c>
    </row>
    <row r="3549" spans="1:3">
      <c r="A3549" s="71">
        <f t="shared" si="140"/>
        <v>41868</v>
      </c>
      <c r="B3549" s="76">
        <f t="shared" si="138"/>
        <v>17</v>
      </c>
      <c r="C3549" s="73">
        <f t="shared" si="139"/>
        <v>100</v>
      </c>
    </row>
    <row r="3550" spans="1:3">
      <c r="A3550" s="71">
        <f t="shared" si="140"/>
        <v>41869</v>
      </c>
      <c r="B3550" s="76">
        <f t="shared" si="138"/>
        <v>18</v>
      </c>
      <c r="C3550" s="73">
        <f t="shared" si="139"/>
        <v>100</v>
      </c>
    </row>
    <row r="3551" spans="1:3">
      <c r="A3551" s="71">
        <f t="shared" si="140"/>
        <v>41870</v>
      </c>
      <c r="B3551" s="76">
        <f t="shared" si="138"/>
        <v>19</v>
      </c>
      <c r="C3551" s="73">
        <f t="shared" si="139"/>
        <v>100</v>
      </c>
    </row>
    <row r="3552" spans="1:3">
      <c r="A3552" s="71">
        <f t="shared" si="140"/>
        <v>41871</v>
      </c>
      <c r="B3552" s="76">
        <f t="shared" si="138"/>
        <v>20</v>
      </c>
      <c r="C3552" s="73">
        <f t="shared" si="139"/>
        <v>100</v>
      </c>
    </row>
    <row r="3553" spans="1:7">
      <c r="A3553" s="71">
        <f t="shared" si="140"/>
        <v>41872</v>
      </c>
      <c r="B3553" s="76">
        <f t="shared" si="138"/>
        <v>21</v>
      </c>
      <c r="C3553" s="73">
        <f t="shared" si="139"/>
        <v>100</v>
      </c>
    </row>
    <row r="3554" spans="1:7">
      <c r="A3554" s="71">
        <f t="shared" si="140"/>
        <v>41873</v>
      </c>
      <c r="B3554" s="76">
        <f t="shared" si="138"/>
        <v>22</v>
      </c>
      <c r="C3554" s="73">
        <f t="shared" si="139"/>
        <v>100</v>
      </c>
    </row>
    <row r="3555" spans="1:7">
      <c r="A3555" s="71">
        <f t="shared" si="140"/>
        <v>41874</v>
      </c>
      <c r="B3555" s="76">
        <f t="shared" si="138"/>
        <v>23</v>
      </c>
      <c r="C3555" s="73">
        <f t="shared" si="139"/>
        <v>100</v>
      </c>
    </row>
    <row r="3556" spans="1:7">
      <c r="A3556" s="71">
        <f t="shared" si="140"/>
        <v>41875</v>
      </c>
      <c r="B3556" s="76">
        <f t="shared" si="138"/>
        <v>24</v>
      </c>
      <c r="C3556" s="73">
        <f t="shared" si="139"/>
        <v>100</v>
      </c>
    </row>
    <row r="3557" spans="1:7">
      <c r="A3557" s="71">
        <f t="shared" si="140"/>
        <v>41876</v>
      </c>
      <c r="B3557" s="76">
        <f t="shared" si="138"/>
        <v>25</v>
      </c>
      <c r="C3557" s="73">
        <f t="shared" si="139"/>
        <v>100</v>
      </c>
    </row>
    <row r="3558" spans="1:7">
      <c r="A3558" s="71">
        <f t="shared" si="140"/>
        <v>41877</v>
      </c>
      <c r="B3558" s="76">
        <f t="shared" si="138"/>
        <v>26</v>
      </c>
      <c r="C3558" s="73">
        <f t="shared" si="139"/>
        <v>100</v>
      </c>
    </row>
    <row r="3559" spans="1:7">
      <c r="A3559" s="71">
        <f t="shared" si="140"/>
        <v>41878</v>
      </c>
      <c r="B3559" s="76">
        <f t="shared" si="138"/>
        <v>27</v>
      </c>
      <c r="C3559" s="73">
        <f t="shared" si="139"/>
        <v>100</v>
      </c>
    </row>
    <row r="3560" spans="1:7">
      <c r="A3560" s="71">
        <f t="shared" si="140"/>
        <v>41879</v>
      </c>
      <c r="B3560" s="76">
        <f t="shared" si="138"/>
        <v>28</v>
      </c>
      <c r="C3560" s="73">
        <f t="shared" si="139"/>
        <v>100</v>
      </c>
      <c r="F3560" s="98">
        <f>AVERAGE(C3530:C3560)/AVERAGE(C3499:C3529)-1</f>
        <v>0</v>
      </c>
      <c r="G3560" s="67">
        <f>+F3560*0.85</f>
        <v>0</v>
      </c>
    </row>
    <row r="3561" spans="1:7">
      <c r="A3561" s="71">
        <f t="shared" si="140"/>
        <v>41880</v>
      </c>
      <c r="B3561" s="76">
        <f t="shared" si="138"/>
        <v>29</v>
      </c>
      <c r="C3561" s="73">
        <f t="shared" si="139"/>
        <v>100</v>
      </c>
    </row>
    <row r="3562" spans="1:7">
      <c r="A3562" s="71">
        <f t="shared" si="140"/>
        <v>41881</v>
      </c>
      <c r="B3562" s="76">
        <f t="shared" ref="B3562:B3625" si="141">DAY(A3562)</f>
        <v>30</v>
      </c>
      <c r="C3562" s="73">
        <f t="shared" ref="C3562:C3625" si="142">+C3561*(1+D3562)</f>
        <v>100</v>
      </c>
    </row>
    <row r="3563" spans="1:7">
      <c r="A3563" s="71">
        <f t="shared" si="140"/>
        <v>41882</v>
      </c>
      <c r="B3563" s="76">
        <f t="shared" si="141"/>
        <v>31</v>
      </c>
      <c r="C3563" s="73">
        <f t="shared" si="142"/>
        <v>100</v>
      </c>
    </row>
    <row r="3564" spans="1:7">
      <c r="A3564" s="71">
        <f t="shared" si="140"/>
        <v>41883</v>
      </c>
      <c r="B3564" s="76">
        <f t="shared" si="141"/>
        <v>1</v>
      </c>
      <c r="C3564" s="73">
        <f t="shared" si="142"/>
        <v>100</v>
      </c>
    </row>
    <row r="3565" spans="1:7">
      <c r="A3565" s="71">
        <f t="shared" si="140"/>
        <v>41884</v>
      </c>
      <c r="B3565" s="76">
        <f t="shared" si="141"/>
        <v>2</v>
      </c>
      <c r="C3565" s="73">
        <f t="shared" si="142"/>
        <v>100</v>
      </c>
    </row>
    <row r="3566" spans="1:7">
      <c r="A3566" s="71">
        <f t="shared" si="140"/>
        <v>41885</v>
      </c>
      <c r="B3566" s="76">
        <f t="shared" si="141"/>
        <v>3</v>
      </c>
      <c r="C3566" s="73">
        <f t="shared" si="142"/>
        <v>100</v>
      </c>
    </row>
    <row r="3567" spans="1:7">
      <c r="A3567" s="71">
        <f t="shared" si="140"/>
        <v>41886</v>
      </c>
      <c r="B3567" s="76">
        <f t="shared" si="141"/>
        <v>4</v>
      </c>
      <c r="C3567" s="73">
        <f t="shared" si="142"/>
        <v>100</v>
      </c>
    </row>
    <row r="3568" spans="1:7">
      <c r="A3568" s="71">
        <f t="shared" si="140"/>
        <v>41887</v>
      </c>
      <c r="B3568" s="76">
        <f t="shared" si="141"/>
        <v>5</v>
      </c>
      <c r="C3568" s="73">
        <f t="shared" si="142"/>
        <v>100</v>
      </c>
    </row>
    <row r="3569" spans="1:3">
      <c r="A3569" s="71">
        <f t="shared" si="140"/>
        <v>41888</v>
      </c>
      <c r="B3569" s="76">
        <f t="shared" si="141"/>
        <v>6</v>
      </c>
      <c r="C3569" s="73">
        <f t="shared" si="142"/>
        <v>100</v>
      </c>
    </row>
    <row r="3570" spans="1:3">
      <c r="A3570" s="71">
        <f t="shared" si="140"/>
        <v>41889</v>
      </c>
      <c r="B3570" s="76">
        <f t="shared" si="141"/>
        <v>7</v>
      </c>
      <c r="C3570" s="73">
        <f t="shared" si="142"/>
        <v>100</v>
      </c>
    </row>
    <row r="3571" spans="1:3">
      <c r="A3571" s="71">
        <f t="shared" si="140"/>
        <v>41890</v>
      </c>
      <c r="B3571" s="76">
        <f t="shared" si="141"/>
        <v>8</v>
      </c>
      <c r="C3571" s="73">
        <f t="shared" si="142"/>
        <v>100</v>
      </c>
    </row>
    <row r="3572" spans="1:3">
      <c r="A3572" s="71">
        <f t="shared" si="140"/>
        <v>41891</v>
      </c>
      <c r="B3572" s="76">
        <f t="shared" si="141"/>
        <v>9</v>
      </c>
      <c r="C3572" s="73">
        <f t="shared" si="142"/>
        <v>100</v>
      </c>
    </row>
    <row r="3573" spans="1:3">
      <c r="A3573" s="71">
        <f t="shared" si="140"/>
        <v>41892</v>
      </c>
      <c r="B3573" s="76">
        <f t="shared" si="141"/>
        <v>10</v>
      </c>
      <c r="C3573" s="73">
        <f t="shared" si="142"/>
        <v>100</v>
      </c>
    </row>
    <row r="3574" spans="1:3">
      <c r="A3574" s="71">
        <f t="shared" si="140"/>
        <v>41893</v>
      </c>
      <c r="B3574" s="76">
        <f t="shared" si="141"/>
        <v>11</v>
      </c>
      <c r="C3574" s="73">
        <f t="shared" si="142"/>
        <v>100</v>
      </c>
    </row>
    <row r="3575" spans="1:3">
      <c r="A3575" s="71">
        <f t="shared" si="140"/>
        <v>41894</v>
      </c>
      <c r="B3575" s="76">
        <f t="shared" si="141"/>
        <v>12</v>
      </c>
      <c r="C3575" s="73">
        <f t="shared" si="142"/>
        <v>100</v>
      </c>
    </row>
    <row r="3576" spans="1:3">
      <c r="A3576" s="71">
        <f t="shared" si="140"/>
        <v>41895</v>
      </c>
      <c r="B3576" s="76">
        <f t="shared" si="141"/>
        <v>13</v>
      </c>
      <c r="C3576" s="73">
        <f t="shared" si="142"/>
        <v>100</v>
      </c>
    </row>
    <row r="3577" spans="1:3">
      <c r="A3577" s="71">
        <f t="shared" si="140"/>
        <v>41896</v>
      </c>
      <c r="B3577" s="76">
        <f t="shared" si="141"/>
        <v>14</v>
      </c>
      <c r="C3577" s="73">
        <f t="shared" si="142"/>
        <v>100</v>
      </c>
    </row>
    <row r="3578" spans="1:3">
      <c r="A3578" s="71">
        <f t="shared" si="140"/>
        <v>41897</v>
      </c>
      <c r="B3578" s="76">
        <f t="shared" si="141"/>
        <v>15</v>
      </c>
      <c r="C3578" s="73">
        <f t="shared" si="142"/>
        <v>100</v>
      </c>
    </row>
    <row r="3579" spans="1:3">
      <c r="A3579" s="71">
        <f t="shared" si="140"/>
        <v>41898</v>
      </c>
      <c r="B3579" s="76">
        <f t="shared" si="141"/>
        <v>16</v>
      </c>
      <c r="C3579" s="73">
        <f t="shared" si="142"/>
        <v>100</v>
      </c>
    </row>
    <row r="3580" spans="1:3">
      <c r="A3580" s="71">
        <f t="shared" si="140"/>
        <v>41899</v>
      </c>
      <c r="B3580" s="76">
        <f t="shared" si="141"/>
        <v>17</v>
      </c>
      <c r="C3580" s="73">
        <f t="shared" si="142"/>
        <v>100</v>
      </c>
    </row>
    <row r="3581" spans="1:3">
      <c r="A3581" s="71">
        <f t="shared" si="140"/>
        <v>41900</v>
      </c>
      <c r="B3581" s="76">
        <f t="shared" si="141"/>
        <v>18</v>
      </c>
      <c r="C3581" s="73">
        <f t="shared" si="142"/>
        <v>100</v>
      </c>
    </row>
    <row r="3582" spans="1:3">
      <c r="A3582" s="71">
        <f t="shared" si="140"/>
        <v>41901</v>
      </c>
      <c r="B3582" s="76">
        <f t="shared" si="141"/>
        <v>19</v>
      </c>
      <c r="C3582" s="73">
        <f t="shared" si="142"/>
        <v>100</v>
      </c>
    </row>
    <row r="3583" spans="1:3">
      <c r="A3583" s="71">
        <f t="shared" si="140"/>
        <v>41902</v>
      </c>
      <c r="B3583" s="76">
        <f t="shared" si="141"/>
        <v>20</v>
      </c>
      <c r="C3583" s="73">
        <f t="shared" si="142"/>
        <v>100</v>
      </c>
    </row>
    <row r="3584" spans="1:3">
      <c r="A3584" s="71">
        <f t="shared" si="140"/>
        <v>41903</v>
      </c>
      <c r="B3584" s="76">
        <f t="shared" si="141"/>
        <v>21</v>
      </c>
      <c r="C3584" s="73">
        <f t="shared" si="142"/>
        <v>100</v>
      </c>
    </row>
    <row r="3585" spans="1:6">
      <c r="A3585" s="71">
        <f t="shared" si="140"/>
        <v>41904</v>
      </c>
      <c r="B3585" s="76">
        <f t="shared" si="141"/>
        <v>22</v>
      </c>
      <c r="C3585" s="73">
        <f t="shared" si="142"/>
        <v>100</v>
      </c>
    </row>
    <row r="3586" spans="1:6">
      <c r="A3586" s="71">
        <f t="shared" si="140"/>
        <v>41905</v>
      </c>
      <c r="B3586" s="76">
        <f t="shared" si="141"/>
        <v>23</v>
      </c>
      <c r="C3586" s="73">
        <f t="shared" si="142"/>
        <v>100</v>
      </c>
    </row>
    <row r="3587" spans="1:6">
      <c r="A3587" s="71">
        <f t="shared" ref="A3587:A3650" si="143">A3586+1</f>
        <v>41906</v>
      </c>
      <c r="B3587" s="76">
        <f t="shared" si="141"/>
        <v>24</v>
      </c>
      <c r="C3587" s="73">
        <f t="shared" si="142"/>
        <v>100</v>
      </c>
    </row>
    <row r="3588" spans="1:6">
      <c r="A3588" s="71">
        <f t="shared" si="143"/>
        <v>41907</v>
      </c>
      <c r="B3588" s="76">
        <f t="shared" si="141"/>
        <v>25</v>
      </c>
      <c r="C3588" s="73">
        <f t="shared" si="142"/>
        <v>100</v>
      </c>
    </row>
    <row r="3589" spans="1:6">
      <c r="A3589" s="71">
        <f t="shared" si="143"/>
        <v>41908</v>
      </c>
      <c r="B3589" s="76">
        <f t="shared" si="141"/>
        <v>26</v>
      </c>
      <c r="C3589" s="73">
        <f t="shared" si="142"/>
        <v>100</v>
      </c>
    </row>
    <row r="3590" spans="1:6">
      <c r="A3590" s="71">
        <f t="shared" si="143"/>
        <v>41909</v>
      </c>
      <c r="B3590" s="76">
        <f t="shared" si="141"/>
        <v>27</v>
      </c>
      <c r="C3590" s="73">
        <f t="shared" si="142"/>
        <v>100</v>
      </c>
    </row>
    <row r="3591" spans="1:6">
      <c r="A3591" s="71">
        <f t="shared" si="143"/>
        <v>41910</v>
      </c>
      <c r="B3591" s="76">
        <f t="shared" si="141"/>
        <v>28</v>
      </c>
      <c r="C3591" s="73">
        <f t="shared" si="142"/>
        <v>100</v>
      </c>
    </row>
    <row r="3592" spans="1:6">
      <c r="A3592" s="71">
        <f t="shared" si="143"/>
        <v>41911</v>
      </c>
      <c r="B3592" s="76">
        <f t="shared" si="141"/>
        <v>29</v>
      </c>
      <c r="C3592" s="73">
        <f t="shared" si="142"/>
        <v>100</v>
      </c>
      <c r="F3592" s="98">
        <f>AVERAGE(C3561:C3592)/AVERAGE(C3530:C3560)-1</f>
        <v>0</v>
      </c>
    </row>
    <row r="3593" spans="1:6">
      <c r="A3593" s="71">
        <f t="shared" si="143"/>
        <v>41912</v>
      </c>
      <c r="B3593" s="76">
        <f t="shared" si="141"/>
        <v>30</v>
      </c>
      <c r="C3593" s="73">
        <f t="shared" si="142"/>
        <v>100</v>
      </c>
    </row>
    <row r="3594" spans="1:6">
      <c r="A3594" s="71">
        <f t="shared" si="143"/>
        <v>41913</v>
      </c>
      <c r="B3594" s="76">
        <f t="shared" si="141"/>
        <v>1</v>
      </c>
      <c r="C3594" s="73">
        <f t="shared" si="142"/>
        <v>100</v>
      </c>
    </row>
    <row r="3595" spans="1:6">
      <c r="A3595" s="71">
        <f t="shared" si="143"/>
        <v>41914</v>
      </c>
      <c r="B3595" s="76">
        <f t="shared" si="141"/>
        <v>2</v>
      </c>
      <c r="C3595" s="73">
        <f t="shared" si="142"/>
        <v>100</v>
      </c>
    </row>
    <row r="3596" spans="1:6">
      <c r="A3596" s="71">
        <f t="shared" si="143"/>
        <v>41915</v>
      </c>
      <c r="B3596" s="76">
        <f t="shared" si="141"/>
        <v>3</v>
      </c>
      <c r="C3596" s="73">
        <f t="shared" si="142"/>
        <v>100</v>
      </c>
    </row>
    <row r="3597" spans="1:6">
      <c r="A3597" s="71">
        <f t="shared" si="143"/>
        <v>41916</v>
      </c>
      <c r="B3597" s="76">
        <f t="shared" si="141"/>
        <v>4</v>
      </c>
      <c r="C3597" s="73">
        <f t="shared" si="142"/>
        <v>100</v>
      </c>
    </row>
    <row r="3598" spans="1:6">
      <c r="A3598" s="71">
        <f t="shared" si="143"/>
        <v>41917</v>
      </c>
      <c r="B3598" s="76">
        <f t="shared" si="141"/>
        <v>5</v>
      </c>
      <c r="C3598" s="73">
        <f t="shared" si="142"/>
        <v>100</v>
      </c>
    </row>
    <row r="3599" spans="1:6">
      <c r="A3599" s="71">
        <f t="shared" si="143"/>
        <v>41918</v>
      </c>
      <c r="B3599" s="76">
        <f t="shared" si="141"/>
        <v>6</v>
      </c>
      <c r="C3599" s="73">
        <f t="shared" si="142"/>
        <v>100</v>
      </c>
    </row>
    <row r="3600" spans="1:6">
      <c r="A3600" s="71">
        <f t="shared" si="143"/>
        <v>41919</v>
      </c>
      <c r="B3600" s="76">
        <f t="shared" si="141"/>
        <v>7</v>
      </c>
      <c r="C3600" s="73">
        <f t="shared" si="142"/>
        <v>100</v>
      </c>
    </row>
    <row r="3601" spans="1:3">
      <c r="A3601" s="71">
        <f t="shared" si="143"/>
        <v>41920</v>
      </c>
      <c r="B3601" s="76">
        <f t="shared" si="141"/>
        <v>8</v>
      </c>
      <c r="C3601" s="73">
        <f t="shared" si="142"/>
        <v>100</v>
      </c>
    </row>
    <row r="3602" spans="1:3">
      <c r="A3602" s="71">
        <f t="shared" si="143"/>
        <v>41921</v>
      </c>
      <c r="B3602" s="76">
        <f t="shared" si="141"/>
        <v>9</v>
      </c>
      <c r="C3602" s="73">
        <f t="shared" si="142"/>
        <v>100</v>
      </c>
    </row>
    <row r="3603" spans="1:3">
      <c r="A3603" s="71">
        <f t="shared" si="143"/>
        <v>41922</v>
      </c>
      <c r="B3603" s="76">
        <f t="shared" si="141"/>
        <v>10</v>
      </c>
      <c r="C3603" s="73">
        <f t="shared" si="142"/>
        <v>100</v>
      </c>
    </row>
    <row r="3604" spans="1:3">
      <c r="A3604" s="71">
        <f t="shared" si="143"/>
        <v>41923</v>
      </c>
      <c r="B3604" s="76">
        <f t="shared" si="141"/>
        <v>11</v>
      </c>
      <c r="C3604" s="73">
        <f t="shared" si="142"/>
        <v>100</v>
      </c>
    </row>
    <row r="3605" spans="1:3">
      <c r="A3605" s="71">
        <f t="shared" si="143"/>
        <v>41924</v>
      </c>
      <c r="B3605" s="76">
        <f t="shared" si="141"/>
        <v>12</v>
      </c>
      <c r="C3605" s="73">
        <f t="shared" si="142"/>
        <v>100</v>
      </c>
    </row>
    <row r="3606" spans="1:3">
      <c r="A3606" s="71">
        <f t="shared" si="143"/>
        <v>41925</v>
      </c>
      <c r="B3606" s="76">
        <f t="shared" si="141"/>
        <v>13</v>
      </c>
      <c r="C3606" s="73">
        <f t="shared" si="142"/>
        <v>100</v>
      </c>
    </row>
    <row r="3607" spans="1:3">
      <c r="A3607" s="71">
        <f t="shared" si="143"/>
        <v>41926</v>
      </c>
      <c r="B3607" s="76">
        <f t="shared" si="141"/>
        <v>14</v>
      </c>
      <c r="C3607" s="73">
        <f t="shared" si="142"/>
        <v>100</v>
      </c>
    </row>
    <row r="3608" spans="1:3">
      <c r="A3608" s="71">
        <f t="shared" si="143"/>
        <v>41927</v>
      </c>
      <c r="B3608" s="76">
        <f t="shared" si="141"/>
        <v>15</v>
      </c>
      <c r="C3608" s="73">
        <f t="shared" si="142"/>
        <v>100</v>
      </c>
    </row>
    <row r="3609" spans="1:3">
      <c r="A3609" s="71">
        <f t="shared" si="143"/>
        <v>41928</v>
      </c>
      <c r="B3609" s="76">
        <f t="shared" si="141"/>
        <v>16</v>
      </c>
      <c r="C3609" s="73">
        <f t="shared" si="142"/>
        <v>100</v>
      </c>
    </row>
    <row r="3610" spans="1:3">
      <c r="A3610" s="71">
        <f t="shared" si="143"/>
        <v>41929</v>
      </c>
      <c r="B3610" s="76">
        <f t="shared" si="141"/>
        <v>17</v>
      </c>
      <c r="C3610" s="73">
        <f t="shared" si="142"/>
        <v>100</v>
      </c>
    </row>
    <row r="3611" spans="1:3">
      <c r="A3611" s="71">
        <f t="shared" si="143"/>
        <v>41930</v>
      </c>
      <c r="B3611" s="76">
        <f t="shared" si="141"/>
        <v>18</v>
      </c>
      <c r="C3611" s="73">
        <f t="shared" si="142"/>
        <v>100</v>
      </c>
    </row>
    <row r="3612" spans="1:3">
      <c r="A3612" s="71">
        <f t="shared" si="143"/>
        <v>41931</v>
      </c>
      <c r="B3612" s="76">
        <f t="shared" si="141"/>
        <v>19</v>
      </c>
      <c r="C3612" s="73">
        <f t="shared" si="142"/>
        <v>100</v>
      </c>
    </row>
    <row r="3613" spans="1:3">
      <c r="A3613" s="71">
        <f t="shared" si="143"/>
        <v>41932</v>
      </c>
      <c r="B3613" s="76">
        <f t="shared" si="141"/>
        <v>20</v>
      </c>
      <c r="C3613" s="73">
        <f t="shared" si="142"/>
        <v>100</v>
      </c>
    </row>
    <row r="3614" spans="1:3">
      <c r="A3614" s="71">
        <f t="shared" si="143"/>
        <v>41933</v>
      </c>
      <c r="B3614" s="76">
        <f t="shared" si="141"/>
        <v>21</v>
      </c>
      <c r="C3614" s="73">
        <f t="shared" si="142"/>
        <v>100</v>
      </c>
    </row>
    <row r="3615" spans="1:3">
      <c r="A3615" s="71">
        <f t="shared" si="143"/>
        <v>41934</v>
      </c>
      <c r="B3615" s="76">
        <f t="shared" si="141"/>
        <v>22</v>
      </c>
      <c r="C3615" s="73">
        <f t="shared" si="142"/>
        <v>100</v>
      </c>
    </row>
    <row r="3616" spans="1:3">
      <c r="A3616" s="71">
        <f t="shared" si="143"/>
        <v>41935</v>
      </c>
      <c r="B3616" s="76">
        <f t="shared" si="141"/>
        <v>23</v>
      </c>
      <c r="C3616" s="73">
        <f t="shared" si="142"/>
        <v>100</v>
      </c>
    </row>
    <row r="3617" spans="1:6">
      <c r="A3617" s="71">
        <f t="shared" si="143"/>
        <v>41936</v>
      </c>
      <c r="B3617" s="76">
        <f t="shared" si="141"/>
        <v>24</v>
      </c>
      <c r="C3617" s="73">
        <f t="shared" si="142"/>
        <v>100</v>
      </c>
    </row>
    <row r="3618" spans="1:6">
      <c r="A3618" s="71">
        <f t="shared" si="143"/>
        <v>41937</v>
      </c>
      <c r="B3618" s="76">
        <f t="shared" si="141"/>
        <v>25</v>
      </c>
      <c r="C3618" s="73">
        <f t="shared" si="142"/>
        <v>100</v>
      </c>
    </row>
    <row r="3619" spans="1:6">
      <c r="A3619" s="71">
        <f t="shared" si="143"/>
        <v>41938</v>
      </c>
      <c r="B3619" s="76">
        <f t="shared" si="141"/>
        <v>26</v>
      </c>
      <c r="C3619" s="73">
        <f t="shared" si="142"/>
        <v>100</v>
      </c>
    </row>
    <row r="3620" spans="1:6">
      <c r="A3620" s="71">
        <f t="shared" si="143"/>
        <v>41939</v>
      </c>
      <c r="B3620" s="76">
        <f t="shared" si="141"/>
        <v>27</v>
      </c>
      <c r="C3620" s="73">
        <f t="shared" si="142"/>
        <v>100</v>
      </c>
    </row>
    <row r="3621" spans="1:6">
      <c r="A3621" s="71">
        <f t="shared" si="143"/>
        <v>41940</v>
      </c>
      <c r="B3621" s="76">
        <f t="shared" si="141"/>
        <v>28</v>
      </c>
      <c r="C3621" s="73">
        <f t="shared" si="142"/>
        <v>100</v>
      </c>
      <c r="F3621" s="98">
        <f>AVERAGE(C3593:C3621)/AVERAGE(C3561:C3592)-1</f>
        <v>0</v>
      </c>
    </row>
    <row r="3622" spans="1:6">
      <c r="A3622" s="71">
        <f t="shared" si="143"/>
        <v>41941</v>
      </c>
      <c r="B3622" s="76">
        <f t="shared" si="141"/>
        <v>29</v>
      </c>
      <c r="C3622" s="73">
        <f t="shared" si="142"/>
        <v>100</v>
      </c>
    </row>
    <row r="3623" spans="1:6">
      <c r="A3623" s="71">
        <f t="shared" si="143"/>
        <v>41942</v>
      </c>
      <c r="B3623" s="76">
        <f t="shared" si="141"/>
        <v>30</v>
      </c>
      <c r="C3623" s="73">
        <f t="shared" si="142"/>
        <v>100</v>
      </c>
    </row>
    <row r="3624" spans="1:6">
      <c r="A3624" s="71">
        <f t="shared" si="143"/>
        <v>41943</v>
      </c>
      <c r="B3624" s="76">
        <f t="shared" si="141"/>
        <v>31</v>
      </c>
      <c r="C3624" s="73">
        <f t="shared" si="142"/>
        <v>100</v>
      </c>
    </row>
    <row r="3625" spans="1:6">
      <c r="A3625" s="71">
        <f t="shared" si="143"/>
        <v>41944</v>
      </c>
      <c r="B3625" s="76">
        <f t="shared" si="141"/>
        <v>1</v>
      </c>
      <c r="C3625" s="73">
        <f t="shared" si="142"/>
        <v>100</v>
      </c>
    </row>
    <row r="3626" spans="1:6">
      <c r="A3626" s="71">
        <f t="shared" si="143"/>
        <v>41945</v>
      </c>
      <c r="B3626" s="76">
        <f t="shared" ref="B3626:B3689" si="144">DAY(A3626)</f>
        <v>2</v>
      </c>
      <c r="C3626" s="73">
        <f t="shared" ref="C3626:C3689" si="145">+C3625*(1+D3626)</f>
        <v>100</v>
      </c>
    </row>
    <row r="3627" spans="1:6">
      <c r="A3627" s="71">
        <f t="shared" si="143"/>
        <v>41946</v>
      </c>
      <c r="B3627" s="76">
        <f t="shared" si="144"/>
        <v>3</v>
      </c>
      <c r="C3627" s="73">
        <f t="shared" si="145"/>
        <v>100</v>
      </c>
    </row>
    <row r="3628" spans="1:6">
      <c r="A3628" s="71">
        <f t="shared" si="143"/>
        <v>41947</v>
      </c>
      <c r="B3628" s="76">
        <f t="shared" si="144"/>
        <v>4</v>
      </c>
      <c r="C3628" s="73">
        <f t="shared" si="145"/>
        <v>100</v>
      </c>
    </row>
    <row r="3629" spans="1:6">
      <c r="A3629" s="71">
        <f t="shared" si="143"/>
        <v>41948</v>
      </c>
      <c r="B3629" s="76">
        <f t="shared" si="144"/>
        <v>5</v>
      </c>
      <c r="C3629" s="73">
        <f t="shared" si="145"/>
        <v>100</v>
      </c>
    </row>
    <row r="3630" spans="1:6">
      <c r="A3630" s="71">
        <f t="shared" si="143"/>
        <v>41949</v>
      </c>
      <c r="B3630" s="76">
        <f t="shared" si="144"/>
        <v>6</v>
      </c>
      <c r="C3630" s="73">
        <f t="shared" si="145"/>
        <v>100</v>
      </c>
    </row>
    <row r="3631" spans="1:6">
      <c r="A3631" s="71">
        <f t="shared" si="143"/>
        <v>41950</v>
      </c>
      <c r="B3631" s="76">
        <f t="shared" si="144"/>
        <v>7</v>
      </c>
      <c r="C3631" s="73">
        <f t="shared" si="145"/>
        <v>100</v>
      </c>
    </row>
    <row r="3632" spans="1:6">
      <c r="A3632" s="71">
        <f t="shared" si="143"/>
        <v>41951</v>
      </c>
      <c r="B3632" s="76">
        <f t="shared" si="144"/>
        <v>8</v>
      </c>
      <c r="C3632" s="73">
        <f t="shared" si="145"/>
        <v>100</v>
      </c>
    </row>
    <row r="3633" spans="1:8">
      <c r="A3633" s="71">
        <f t="shared" si="143"/>
        <v>41952</v>
      </c>
      <c r="B3633" s="76">
        <f t="shared" si="144"/>
        <v>9</v>
      </c>
      <c r="C3633" s="73">
        <f t="shared" si="145"/>
        <v>100</v>
      </c>
    </row>
    <row r="3634" spans="1:8">
      <c r="A3634" s="71">
        <f t="shared" si="143"/>
        <v>41953</v>
      </c>
      <c r="B3634" s="76">
        <f t="shared" si="144"/>
        <v>10</v>
      </c>
      <c r="C3634" s="73">
        <f t="shared" si="145"/>
        <v>100</v>
      </c>
    </row>
    <row r="3635" spans="1:8">
      <c r="A3635" s="71">
        <f t="shared" si="143"/>
        <v>41954</v>
      </c>
      <c r="B3635" s="76">
        <f t="shared" si="144"/>
        <v>11</v>
      </c>
      <c r="C3635" s="73">
        <f t="shared" si="145"/>
        <v>100</v>
      </c>
    </row>
    <row r="3636" spans="1:8">
      <c r="A3636" s="71">
        <f t="shared" si="143"/>
        <v>41955</v>
      </c>
      <c r="B3636" s="76">
        <f t="shared" si="144"/>
        <v>12</v>
      </c>
      <c r="C3636" s="73">
        <f t="shared" si="145"/>
        <v>100</v>
      </c>
    </row>
    <row r="3637" spans="1:8">
      <c r="A3637" s="71">
        <f t="shared" si="143"/>
        <v>41956</v>
      </c>
      <c r="B3637" s="76">
        <f t="shared" si="144"/>
        <v>13</v>
      </c>
      <c r="C3637" s="73">
        <f t="shared" si="145"/>
        <v>100</v>
      </c>
    </row>
    <row r="3638" spans="1:8">
      <c r="A3638" s="71">
        <f t="shared" si="143"/>
        <v>41957</v>
      </c>
      <c r="B3638" s="76">
        <f t="shared" si="144"/>
        <v>14</v>
      </c>
      <c r="C3638" s="73">
        <f t="shared" si="145"/>
        <v>100</v>
      </c>
    </row>
    <row r="3639" spans="1:8">
      <c r="A3639" s="71">
        <f t="shared" si="143"/>
        <v>41958</v>
      </c>
      <c r="B3639" s="76">
        <f t="shared" si="144"/>
        <v>15</v>
      </c>
      <c r="C3639" s="73">
        <f t="shared" si="145"/>
        <v>100</v>
      </c>
    </row>
    <row r="3640" spans="1:8">
      <c r="A3640" s="71">
        <f t="shared" si="143"/>
        <v>41959</v>
      </c>
      <c r="B3640" s="76">
        <f t="shared" si="144"/>
        <v>16</v>
      </c>
      <c r="C3640" s="73">
        <f t="shared" si="145"/>
        <v>100</v>
      </c>
      <c r="H3640" s="67">
        <f>2.85/2.7-1</f>
        <v>5.555555555555558E-2</v>
      </c>
    </row>
    <row r="3641" spans="1:8">
      <c r="A3641" s="71">
        <f t="shared" si="143"/>
        <v>41960</v>
      </c>
      <c r="B3641" s="76">
        <f t="shared" si="144"/>
        <v>17</v>
      </c>
      <c r="C3641" s="73">
        <f t="shared" si="145"/>
        <v>100</v>
      </c>
    </row>
    <row r="3642" spans="1:8">
      <c r="A3642" s="71">
        <f t="shared" si="143"/>
        <v>41961</v>
      </c>
      <c r="B3642" s="76">
        <f t="shared" si="144"/>
        <v>18</v>
      </c>
      <c r="C3642" s="73">
        <f t="shared" si="145"/>
        <v>100</v>
      </c>
    </row>
    <row r="3643" spans="1:8">
      <c r="A3643" s="71">
        <f t="shared" si="143"/>
        <v>41962</v>
      </c>
      <c r="B3643" s="76">
        <f t="shared" si="144"/>
        <v>19</v>
      </c>
      <c r="C3643" s="73">
        <f t="shared" si="145"/>
        <v>100</v>
      </c>
    </row>
    <row r="3644" spans="1:8">
      <c r="A3644" s="71">
        <f t="shared" si="143"/>
        <v>41963</v>
      </c>
      <c r="B3644" s="76">
        <f t="shared" si="144"/>
        <v>20</v>
      </c>
      <c r="C3644" s="73">
        <f t="shared" si="145"/>
        <v>100</v>
      </c>
    </row>
    <row r="3645" spans="1:8">
      <c r="A3645" s="71">
        <f t="shared" si="143"/>
        <v>41964</v>
      </c>
      <c r="B3645" s="76">
        <f t="shared" si="144"/>
        <v>21</v>
      </c>
      <c r="C3645" s="73">
        <f t="shared" si="145"/>
        <v>100</v>
      </c>
    </row>
    <row r="3646" spans="1:8">
      <c r="A3646" s="71">
        <f t="shared" si="143"/>
        <v>41965</v>
      </c>
      <c r="B3646" s="76">
        <f t="shared" si="144"/>
        <v>22</v>
      </c>
      <c r="C3646" s="73">
        <f t="shared" si="145"/>
        <v>100</v>
      </c>
    </row>
    <row r="3647" spans="1:8">
      <c r="A3647" s="71">
        <f t="shared" si="143"/>
        <v>41966</v>
      </c>
      <c r="B3647" s="76">
        <f t="shared" si="144"/>
        <v>23</v>
      </c>
      <c r="C3647" s="73">
        <f t="shared" si="145"/>
        <v>100</v>
      </c>
    </row>
    <row r="3648" spans="1:8">
      <c r="A3648" s="71">
        <f t="shared" si="143"/>
        <v>41967</v>
      </c>
      <c r="B3648" s="76">
        <f t="shared" si="144"/>
        <v>24</v>
      </c>
      <c r="C3648" s="73">
        <f t="shared" si="145"/>
        <v>100</v>
      </c>
    </row>
    <row r="3649" spans="1:6">
      <c r="A3649" s="71">
        <f t="shared" si="143"/>
        <v>41968</v>
      </c>
      <c r="B3649" s="76">
        <f t="shared" si="144"/>
        <v>25</v>
      </c>
      <c r="C3649" s="73">
        <f t="shared" si="145"/>
        <v>100</v>
      </c>
    </row>
    <row r="3650" spans="1:6">
      <c r="A3650" s="71">
        <f t="shared" si="143"/>
        <v>41969</v>
      </c>
      <c r="B3650" s="76">
        <f t="shared" si="144"/>
        <v>26</v>
      </c>
      <c r="C3650" s="73">
        <f t="shared" si="145"/>
        <v>100</v>
      </c>
    </row>
    <row r="3651" spans="1:6">
      <c r="A3651" s="71">
        <f t="shared" ref="A3651:A3714" si="146">A3650+1</f>
        <v>41970</v>
      </c>
      <c r="B3651" s="76">
        <f t="shared" si="144"/>
        <v>27</v>
      </c>
      <c r="C3651" s="73">
        <f t="shared" si="145"/>
        <v>100</v>
      </c>
      <c r="F3651" s="98">
        <f>AVERAGE(C3622:C3651)/AVERAGE(C3593:C3621)-1</f>
        <v>0</v>
      </c>
    </row>
    <row r="3652" spans="1:6">
      <c r="A3652" s="71">
        <f t="shared" si="146"/>
        <v>41971</v>
      </c>
      <c r="B3652" s="76">
        <f t="shared" si="144"/>
        <v>28</v>
      </c>
      <c r="C3652" s="73">
        <f t="shared" si="145"/>
        <v>100</v>
      </c>
    </row>
    <row r="3653" spans="1:6">
      <c r="A3653" s="71">
        <f t="shared" si="146"/>
        <v>41972</v>
      </c>
      <c r="B3653" s="76">
        <f t="shared" si="144"/>
        <v>29</v>
      </c>
      <c r="C3653" s="73">
        <f t="shared" si="145"/>
        <v>100</v>
      </c>
    </row>
    <row r="3654" spans="1:6">
      <c r="A3654" s="71">
        <f t="shared" si="146"/>
        <v>41973</v>
      </c>
      <c r="B3654" s="76">
        <f t="shared" si="144"/>
        <v>30</v>
      </c>
      <c r="C3654" s="73">
        <f t="shared" si="145"/>
        <v>100</v>
      </c>
    </row>
    <row r="3655" spans="1:6">
      <c r="A3655" s="71">
        <f t="shared" si="146"/>
        <v>41974</v>
      </c>
      <c r="B3655" s="76">
        <f t="shared" si="144"/>
        <v>1</v>
      </c>
      <c r="C3655" s="73">
        <f t="shared" si="145"/>
        <v>100</v>
      </c>
    </row>
    <row r="3656" spans="1:6">
      <c r="A3656" s="71">
        <f t="shared" si="146"/>
        <v>41975</v>
      </c>
      <c r="B3656" s="76">
        <f t="shared" si="144"/>
        <v>2</v>
      </c>
      <c r="C3656" s="73">
        <f t="shared" si="145"/>
        <v>100</v>
      </c>
    </row>
    <row r="3657" spans="1:6">
      <c r="A3657" s="71">
        <f t="shared" si="146"/>
        <v>41976</v>
      </c>
      <c r="B3657" s="76">
        <f t="shared" si="144"/>
        <v>3</v>
      </c>
      <c r="C3657" s="73">
        <f t="shared" si="145"/>
        <v>100</v>
      </c>
    </row>
    <row r="3658" spans="1:6">
      <c r="A3658" s="71">
        <f t="shared" si="146"/>
        <v>41977</v>
      </c>
      <c r="B3658" s="76">
        <f t="shared" si="144"/>
        <v>4</v>
      </c>
      <c r="C3658" s="73">
        <f t="shared" si="145"/>
        <v>100</v>
      </c>
    </row>
    <row r="3659" spans="1:6">
      <c r="A3659" s="71">
        <f t="shared" si="146"/>
        <v>41978</v>
      </c>
      <c r="B3659" s="76">
        <f t="shared" si="144"/>
        <v>5</v>
      </c>
      <c r="C3659" s="73">
        <f t="shared" si="145"/>
        <v>100</v>
      </c>
    </row>
    <row r="3660" spans="1:6">
      <c r="A3660" s="71">
        <f t="shared" si="146"/>
        <v>41979</v>
      </c>
      <c r="B3660" s="76">
        <f t="shared" si="144"/>
        <v>6</v>
      </c>
      <c r="C3660" s="73">
        <f t="shared" si="145"/>
        <v>100</v>
      </c>
    </row>
    <row r="3661" spans="1:6">
      <c r="A3661" s="71">
        <f t="shared" si="146"/>
        <v>41980</v>
      </c>
      <c r="B3661" s="76">
        <f t="shared" si="144"/>
        <v>7</v>
      </c>
      <c r="C3661" s="73">
        <f t="shared" si="145"/>
        <v>100</v>
      </c>
    </row>
    <row r="3662" spans="1:6">
      <c r="A3662" s="71">
        <f t="shared" si="146"/>
        <v>41981</v>
      </c>
      <c r="B3662" s="76">
        <f t="shared" si="144"/>
        <v>8</v>
      </c>
      <c r="C3662" s="73">
        <f t="shared" si="145"/>
        <v>100</v>
      </c>
    </row>
    <row r="3663" spans="1:6">
      <c r="A3663" s="71">
        <f t="shared" si="146"/>
        <v>41982</v>
      </c>
      <c r="B3663" s="76">
        <f t="shared" si="144"/>
        <v>9</v>
      </c>
      <c r="C3663" s="73">
        <f t="shared" si="145"/>
        <v>100</v>
      </c>
    </row>
    <row r="3664" spans="1:6">
      <c r="A3664" s="71">
        <f t="shared" si="146"/>
        <v>41983</v>
      </c>
      <c r="B3664" s="76">
        <f t="shared" si="144"/>
        <v>10</v>
      </c>
      <c r="C3664" s="73">
        <f t="shared" si="145"/>
        <v>100</v>
      </c>
    </row>
    <row r="3665" spans="1:3">
      <c r="A3665" s="71">
        <f t="shared" si="146"/>
        <v>41984</v>
      </c>
      <c r="B3665" s="76">
        <f t="shared" si="144"/>
        <v>11</v>
      </c>
      <c r="C3665" s="73">
        <f t="shared" si="145"/>
        <v>100</v>
      </c>
    </row>
    <row r="3666" spans="1:3">
      <c r="A3666" s="71">
        <f t="shared" si="146"/>
        <v>41985</v>
      </c>
      <c r="B3666" s="76">
        <f t="shared" si="144"/>
        <v>12</v>
      </c>
      <c r="C3666" s="73">
        <f t="shared" si="145"/>
        <v>100</v>
      </c>
    </row>
    <row r="3667" spans="1:3">
      <c r="A3667" s="71">
        <f t="shared" si="146"/>
        <v>41986</v>
      </c>
      <c r="B3667" s="76">
        <f t="shared" si="144"/>
        <v>13</v>
      </c>
      <c r="C3667" s="73">
        <f t="shared" si="145"/>
        <v>100</v>
      </c>
    </row>
    <row r="3668" spans="1:3">
      <c r="A3668" s="71">
        <f t="shared" si="146"/>
        <v>41987</v>
      </c>
      <c r="B3668" s="76">
        <f t="shared" si="144"/>
        <v>14</v>
      </c>
      <c r="C3668" s="73">
        <f t="shared" si="145"/>
        <v>100</v>
      </c>
    </row>
    <row r="3669" spans="1:3">
      <c r="A3669" s="71">
        <f t="shared" si="146"/>
        <v>41988</v>
      </c>
      <c r="B3669" s="76">
        <f t="shared" si="144"/>
        <v>15</v>
      </c>
      <c r="C3669" s="73">
        <f t="shared" si="145"/>
        <v>100</v>
      </c>
    </row>
    <row r="3670" spans="1:3">
      <c r="A3670" s="71">
        <f t="shared" si="146"/>
        <v>41989</v>
      </c>
      <c r="B3670" s="76">
        <f t="shared" si="144"/>
        <v>16</v>
      </c>
      <c r="C3670" s="73">
        <f t="shared" si="145"/>
        <v>100</v>
      </c>
    </row>
    <row r="3671" spans="1:3">
      <c r="A3671" s="71">
        <f t="shared" si="146"/>
        <v>41990</v>
      </c>
      <c r="B3671" s="76">
        <f t="shared" si="144"/>
        <v>17</v>
      </c>
      <c r="C3671" s="73">
        <f t="shared" si="145"/>
        <v>100</v>
      </c>
    </row>
    <row r="3672" spans="1:3">
      <c r="A3672" s="71">
        <f t="shared" si="146"/>
        <v>41991</v>
      </c>
      <c r="B3672" s="76">
        <f t="shared" si="144"/>
        <v>18</v>
      </c>
      <c r="C3672" s="73">
        <f t="shared" si="145"/>
        <v>100</v>
      </c>
    </row>
    <row r="3673" spans="1:3">
      <c r="A3673" s="71">
        <f t="shared" si="146"/>
        <v>41992</v>
      </c>
      <c r="B3673" s="76">
        <f t="shared" si="144"/>
        <v>19</v>
      </c>
      <c r="C3673" s="73">
        <f t="shared" si="145"/>
        <v>100</v>
      </c>
    </row>
    <row r="3674" spans="1:3">
      <c r="A3674" s="71">
        <f t="shared" si="146"/>
        <v>41993</v>
      </c>
      <c r="B3674" s="76">
        <f t="shared" si="144"/>
        <v>20</v>
      </c>
      <c r="C3674" s="73">
        <f t="shared" si="145"/>
        <v>100</v>
      </c>
    </row>
    <row r="3675" spans="1:3">
      <c r="A3675" s="71">
        <f t="shared" si="146"/>
        <v>41994</v>
      </c>
      <c r="B3675" s="76">
        <f t="shared" si="144"/>
        <v>21</v>
      </c>
      <c r="C3675" s="73">
        <f t="shared" si="145"/>
        <v>100</v>
      </c>
    </row>
    <row r="3676" spans="1:3">
      <c r="A3676" s="71">
        <f t="shared" si="146"/>
        <v>41995</v>
      </c>
      <c r="B3676" s="76">
        <f t="shared" si="144"/>
        <v>22</v>
      </c>
      <c r="C3676" s="73">
        <f t="shared" si="145"/>
        <v>100</v>
      </c>
    </row>
    <row r="3677" spans="1:3">
      <c r="A3677" s="71">
        <f t="shared" si="146"/>
        <v>41996</v>
      </c>
      <c r="B3677" s="76">
        <f t="shared" si="144"/>
        <v>23</v>
      </c>
      <c r="C3677" s="73">
        <f t="shared" si="145"/>
        <v>100</v>
      </c>
    </row>
    <row r="3678" spans="1:3">
      <c r="A3678" s="71">
        <f t="shared" si="146"/>
        <v>41997</v>
      </c>
      <c r="B3678" s="76">
        <f t="shared" si="144"/>
        <v>24</v>
      </c>
      <c r="C3678" s="73">
        <f t="shared" si="145"/>
        <v>100</v>
      </c>
    </row>
    <row r="3679" spans="1:3">
      <c r="A3679" s="71">
        <f t="shared" si="146"/>
        <v>41998</v>
      </c>
      <c r="B3679" s="76">
        <f t="shared" si="144"/>
        <v>25</v>
      </c>
      <c r="C3679" s="73">
        <f t="shared" si="145"/>
        <v>100</v>
      </c>
    </row>
    <row r="3680" spans="1:3">
      <c r="A3680" s="71">
        <f t="shared" si="146"/>
        <v>41999</v>
      </c>
      <c r="B3680" s="76">
        <f t="shared" si="144"/>
        <v>26</v>
      </c>
      <c r="C3680" s="73">
        <f t="shared" si="145"/>
        <v>100</v>
      </c>
    </row>
    <row r="3681" spans="1:6">
      <c r="A3681" s="71">
        <f t="shared" si="146"/>
        <v>42000</v>
      </c>
      <c r="B3681" s="76">
        <f t="shared" si="144"/>
        <v>27</v>
      </c>
      <c r="C3681" s="73">
        <f t="shared" si="145"/>
        <v>100</v>
      </c>
    </row>
    <row r="3682" spans="1:6">
      <c r="A3682" s="71">
        <f t="shared" si="146"/>
        <v>42001</v>
      </c>
      <c r="B3682" s="76">
        <f t="shared" si="144"/>
        <v>28</v>
      </c>
      <c r="C3682" s="73">
        <f t="shared" si="145"/>
        <v>100</v>
      </c>
    </row>
    <row r="3683" spans="1:6">
      <c r="A3683" s="71">
        <f t="shared" si="146"/>
        <v>42002</v>
      </c>
      <c r="B3683" s="76">
        <f t="shared" si="144"/>
        <v>29</v>
      </c>
      <c r="C3683" s="73">
        <f t="shared" si="145"/>
        <v>100</v>
      </c>
      <c r="F3683" s="98">
        <f>AVERAGE(C3652:C3683)/AVERAGE(C3622:C3651)-1</f>
        <v>0</v>
      </c>
    </row>
    <row r="3684" spans="1:6">
      <c r="A3684" s="71">
        <f t="shared" si="146"/>
        <v>42003</v>
      </c>
      <c r="B3684" s="76">
        <f t="shared" si="144"/>
        <v>30</v>
      </c>
      <c r="C3684" s="73">
        <f t="shared" si="145"/>
        <v>100</v>
      </c>
    </row>
    <row r="3685" spans="1:6">
      <c r="A3685" s="71">
        <f t="shared" si="146"/>
        <v>42004</v>
      </c>
      <c r="B3685" s="76">
        <f t="shared" si="144"/>
        <v>31</v>
      </c>
      <c r="C3685" s="73">
        <f t="shared" si="145"/>
        <v>100</v>
      </c>
    </row>
    <row r="3686" spans="1:6">
      <c r="A3686" s="71">
        <f t="shared" si="146"/>
        <v>42005</v>
      </c>
      <c r="B3686" s="76">
        <f t="shared" si="144"/>
        <v>1</v>
      </c>
      <c r="C3686" s="73">
        <f t="shared" si="145"/>
        <v>100</v>
      </c>
    </row>
    <row r="3687" spans="1:6">
      <c r="A3687" s="71">
        <f t="shared" si="146"/>
        <v>42006</v>
      </c>
      <c r="B3687" s="76">
        <f t="shared" si="144"/>
        <v>2</v>
      </c>
      <c r="C3687" s="73">
        <f t="shared" si="145"/>
        <v>100</v>
      </c>
    </row>
    <row r="3688" spans="1:6">
      <c r="A3688" s="71">
        <f t="shared" si="146"/>
        <v>42007</v>
      </c>
      <c r="B3688" s="76">
        <f t="shared" si="144"/>
        <v>3</v>
      </c>
      <c r="C3688" s="73">
        <f t="shared" si="145"/>
        <v>100</v>
      </c>
    </row>
    <row r="3689" spans="1:6">
      <c r="A3689" s="71">
        <f t="shared" si="146"/>
        <v>42008</v>
      </c>
      <c r="B3689" s="76">
        <f t="shared" si="144"/>
        <v>4</v>
      </c>
      <c r="C3689" s="73">
        <f t="shared" si="145"/>
        <v>100</v>
      </c>
    </row>
    <row r="3690" spans="1:6">
      <c r="A3690" s="71">
        <f t="shared" si="146"/>
        <v>42009</v>
      </c>
      <c r="B3690" s="76">
        <f t="shared" ref="B3690:B3753" si="147">DAY(A3690)</f>
        <v>5</v>
      </c>
      <c r="C3690" s="73">
        <f t="shared" ref="C3690:C3753" si="148">+C3689*(1+D3690)</f>
        <v>100</v>
      </c>
    </row>
    <row r="3691" spans="1:6">
      <c r="A3691" s="71">
        <f t="shared" si="146"/>
        <v>42010</v>
      </c>
      <c r="B3691" s="76">
        <f t="shared" si="147"/>
        <v>6</v>
      </c>
      <c r="C3691" s="73">
        <f t="shared" si="148"/>
        <v>100</v>
      </c>
    </row>
    <row r="3692" spans="1:6">
      <c r="A3692" s="71">
        <f t="shared" si="146"/>
        <v>42011</v>
      </c>
      <c r="B3692" s="76">
        <f t="shared" si="147"/>
        <v>7</v>
      </c>
      <c r="C3692" s="73">
        <f t="shared" si="148"/>
        <v>100</v>
      </c>
    </row>
    <row r="3693" spans="1:6">
      <c r="A3693" s="71">
        <f t="shared" si="146"/>
        <v>42012</v>
      </c>
      <c r="B3693" s="76">
        <f t="shared" si="147"/>
        <v>8</v>
      </c>
      <c r="C3693" s="73">
        <f t="shared" si="148"/>
        <v>100</v>
      </c>
    </row>
    <row r="3694" spans="1:6">
      <c r="A3694" s="71">
        <f t="shared" si="146"/>
        <v>42013</v>
      </c>
      <c r="B3694" s="76">
        <f t="shared" si="147"/>
        <v>9</v>
      </c>
      <c r="C3694" s="73">
        <f t="shared" si="148"/>
        <v>100</v>
      </c>
    </row>
    <row r="3695" spans="1:6">
      <c r="A3695" s="71">
        <f t="shared" si="146"/>
        <v>42014</v>
      </c>
      <c r="B3695" s="76">
        <f t="shared" si="147"/>
        <v>10</v>
      </c>
      <c r="C3695" s="73">
        <f t="shared" si="148"/>
        <v>100</v>
      </c>
    </row>
    <row r="3696" spans="1:6">
      <c r="A3696" s="71">
        <f t="shared" si="146"/>
        <v>42015</v>
      </c>
      <c r="B3696" s="76">
        <f t="shared" si="147"/>
        <v>11</v>
      </c>
      <c r="C3696" s="73">
        <f t="shared" si="148"/>
        <v>100</v>
      </c>
    </row>
    <row r="3697" spans="1:3">
      <c r="A3697" s="71">
        <f t="shared" si="146"/>
        <v>42016</v>
      </c>
      <c r="B3697" s="76">
        <f t="shared" si="147"/>
        <v>12</v>
      </c>
      <c r="C3697" s="73">
        <f t="shared" si="148"/>
        <v>100</v>
      </c>
    </row>
    <row r="3698" spans="1:3">
      <c r="A3698" s="71">
        <f t="shared" si="146"/>
        <v>42017</v>
      </c>
      <c r="B3698" s="76">
        <f t="shared" si="147"/>
        <v>13</v>
      </c>
      <c r="C3698" s="73">
        <f t="shared" si="148"/>
        <v>100</v>
      </c>
    </row>
    <row r="3699" spans="1:3">
      <c r="A3699" s="71">
        <f t="shared" si="146"/>
        <v>42018</v>
      </c>
      <c r="B3699" s="76">
        <f t="shared" si="147"/>
        <v>14</v>
      </c>
      <c r="C3699" s="73">
        <f t="shared" si="148"/>
        <v>100</v>
      </c>
    </row>
    <row r="3700" spans="1:3">
      <c r="A3700" s="71">
        <f t="shared" si="146"/>
        <v>42019</v>
      </c>
      <c r="B3700" s="76">
        <f t="shared" si="147"/>
        <v>15</v>
      </c>
      <c r="C3700" s="73">
        <f t="shared" si="148"/>
        <v>100</v>
      </c>
    </row>
    <row r="3701" spans="1:3">
      <c r="A3701" s="71">
        <f t="shared" si="146"/>
        <v>42020</v>
      </c>
      <c r="B3701" s="76">
        <f t="shared" si="147"/>
        <v>16</v>
      </c>
      <c r="C3701" s="73">
        <f t="shared" si="148"/>
        <v>100</v>
      </c>
    </row>
    <row r="3702" spans="1:3">
      <c r="A3702" s="71">
        <f t="shared" si="146"/>
        <v>42021</v>
      </c>
      <c r="B3702" s="76">
        <f t="shared" si="147"/>
        <v>17</v>
      </c>
      <c r="C3702" s="73">
        <f t="shared" si="148"/>
        <v>100</v>
      </c>
    </row>
    <row r="3703" spans="1:3">
      <c r="A3703" s="71">
        <f t="shared" si="146"/>
        <v>42022</v>
      </c>
      <c r="B3703" s="76">
        <f t="shared" si="147"/>
        <v>18</v>
      </c>
      <c r="C3703" s="73">
        <f t="shared" si="148"/>
        <v>100</v>
      </c>
    </row>
    <row r="3704" spans="1:3">
      <c r="A3704" s="71">
        <f t="shared" si="146"/>
        <v>42023</v>
      </c>
      <c r="B3704" s="76">
        <f t="shared" si="147"/>
        <v>19</v>
      </c>
      <c r="C3704" s="73">
        <f t="shared" si="148"/>
        <v>100</v>
      </c>
    </row>
    <row r="3705" spans="1:3">
      <c r="A3705" s="71">
        <f t="shared" si="146"/>
        <v>42024</v>
      </c>
      <c r="B3705" s="76">
        <f t="shared" si="147"/>
        <v>20</v>
      </c>
      <c r="C3705" s="73">
        <f t="shared" si="148"/>
        <v>100</v>
      </c>
    </row>
    <row r="3706" spans="1:3">
      <c r="A3706" s="71">
        <f t="shared" si="146"/>
        <v>42025</v>
      </c>
      <c r="B3706" s="76">
        <f t="shared" si="147"/>
        <v>21</v>
      </c>
      <c r="C3706" s="73">
        <f t="shared" si="148"/>
        <v>100</v>
      </c>
    </row>
    <row r="3707" spans="1:3">
      <c r="A3707" s="71">
        <f t="shared" si="146"/>
        <v>42026</v>
      </c>
      <c r="B3707" s="76">
        <f t="shared" si="147"/>
        <v>22</v>
      </c>
      <c r="C3707" s="73">
        <f t="shared" si="148"/>
        <v>100</v>
      </c>
    </row>
    <row r="3708" spans="1:3">
      <c r="A3708" s="71">
        <f t="shared" si="146"/>
        <v>42027</v>
      </c>
      <c r="B3708" s="76">
        <f t="shared" si="147"/>
        <v>23</v>
      </c>
      <c r="C3708" s="73">
        <f t="shared" si="148"/>
        <v>100</v>
      </c>
    </row>
    <row r="3709" spans="1:3">
      <c r="A3709" s="71">
        <f t="shared" si="146"/>
        <v>42028</v>
      </c>
      <c r="B3709" s="76">
        <f t="shared" si="147"/>
        <v>24</v>
      </c>
      <c r="C3709" s="73">
        <f t="shared" si="148"/>
        <v>100</v>
      </c>
    </row>
    <row r="3710" spans="1:3">
      <c r="A3710" s="71">
        <f t="shared" si="146"/>
        <v>42029</v>
      </c>
      <c r="B3710" s="76">
        <f t="shared" si="147"/>
        <v>25</v>
      </c>
      <c r="C3710" s="73">
        <f t="shared" si="148"/>
        <v>100</v>
      </c>
    </row>
    <row r="3711" spans="1:3">
      <c r="A3711" s="71">
        <f t="shared" si="146"/>
        <v>42030</v>
      </c>
      <c r="B3711" s="76">
        <f t="shared" si="147"/>
        <v>26</v>
      </c>
      <c r="C3711" s="73">
        <f t="shared" si="148"/>
        <v>100</v>
      </c>
    </row>
    <row r="3712" spans="1:3">
      <c r="A3712" s="71">
        <f t="shared" si="146"/>
        <v>42031</v>
      </c>
      <c r="B3712" s="76">
        <f t="shared" si="147"/>
        <v>27</v>
      </c>
      <c r="C3712" s="73">
        <f t="shared" si="148"/>
        <v>100</v>
      </c>
    </row>
    <row r="3713" spans="1:6">
      <c r="A3713" s="71">
        <f t="shared" si="146"/>
        <v>42032</v>
      </c>
      <c r="B3713" s="76">
        <f t="shared" si="147"/>
        <v>28</v>
      </c>
      <c r="C3713" s="73">
        <f t="shared" si="148"/>
        <v>100</v>
      </c>
    </row>
    <row r="3714" spans="1:6">
      <c r="A3714" s="71">
        <f t="shared" si="146"/>
        <v>42033</v>
      </c>
      <c r="B3714" s="76">
        <f t="shared" si="147"/>
        <v>29</v>
      </c>
      <c r="C3714" s="73">
        <f t="shared" si="148"/>
        <v>100</v>
      </c>
      <c r="F3714" s="98">
        <f>AVERAGE(C3685:C3714)/AVERAGE(C3652:C3683)-1</f>
        <v>0</v>
      </c>
    </row>
    <row r="3715" spans="1:6">
      <c r="A3715" s="71">
        <f t="shared" ref="A3715:A3778" si="149">A3714+1</f>
        <v>42034</v>
      </c>
      <c r="B3715" s="76">
        <f t="shared" si="147"/>
        <v>30</v>
      </c>
      <c r="C3715" s="73">
        <f t="shared" si="148"/>
        <v>100</v>
      </c>
    </row>
    <row r="3716" spans="1:6">
      <c r="A3716" s="71">
        <f t="shared" si="149"/>
        <v>42035</v>
      </c>
      <c r="B3716" s="76">
        <f t="shared" si="147"/>
        <v>31</v>
      </c>
      <c r="C3716" s="73">
        <f t="shared" si="148"/>
        <v>100</v>
      </c>
    </row>
    <row r="3717" spans="1:6">
      <c r="A3717" s="71">
        <f t="shared" si="149"/>
        <v>42036</v>
      </c>
      <c r="B3717" s="76">
        <f t="shared" si="147"/>
        <v>1</v>
      </c>
      <c r="C3717" s="73">
        <f t="shared" si="148"/>
        <v>100</v>
      </c>
    </row>
    <row r="3718" spans="1:6">
      <c r="A3718" s="71">
        <f t="shared" si="149"/>
        <v>42037</v>
      </c>
      <c r="B3718" s="76">
        <f t="shared" si="147"/>
        <v>2</v>
      </c>
      <c r="C3718" s="73">
        <f t="shared" si="148"/>
        <v>100</v>
      </c>
    </row>
    <row r="3719" spans="1:6">
      <c r="A3719" s="71">
        <f t="shared" si="149"/>
        <v>42038</v>
      </c>
      <c r="B3719" s="76">
        <f t="shared" si="147"/>
        <v>3</v>
      </c>
      <c r="C3719" s="73">
        <f t="shared" si="148"/>
        <v>100</v>
      </c>
    </row>
    <row r="3720" spans="1:6">
      <c r="A3720" s="71">
        <f t="shared" si="149"/>
        <v>42039</v>
      </c>
      <c r="B3720" s="76">
        <f t="shared" si="147"/>
        <v>4</v>
      </c>
      <c r="C3720" s="73">
        <f t="shared" si="148"/>
        <v>100</v>
      </c>
    </row>
    <row r="3721" spans="1:6">
      <c r="A3721" s="71">
        <f t="shared" si="149"/>
        <v>42040</v>
      </c>
      <c r="B3721" s="76">
        <f t="shared" si="147"/>
        <v>5</v>
      </c>
      <c r="C3721" s="73">
        <f t="shared" si="148"/>
        <v>100</v>
      </c>
    </row>
    <row r="3722" spans="1:6">
      <c r="A3722" s="71">
        <f t="shared" si="149"/>
        <v>42041</v>
      </c>
      <c r="B3722" s="76">
        <f t="shared" si="147"/>
        <v>6</v>
      </c>
      <c r="C3722" s="73">
        <f t="shared" si="148"/>
        <v>100</v>
      </c>
    </row>
    <row r="3723" spans="1:6">
      <c r="A3723" s="71">
        <f t="shared" si="149"/>
        <v>42042</v>
      </c>
      <c r="B3723" s="76">
        <f t="shared" si="147"/>
        <v>7</v>
      </c>
      <c r="C3723" s="73">
        <f t="shared" si="148"/>
        <v>100</v>
      </c>
    </row>
    <row r="3724" spans="1:6">
      <c r="A3724" s="71">
        <f t="shared" si="149"/>
        <v>42043</v>
      </c>
      <c r="B3724" s="76">
        <f t="shared" si="147"/>
        <v>8</v>
      </c>
      <c r="C3724" s="73">
        <f t="shared" si="148"/>
        <v>100</v>
      </c>
    </row>
    <row r="3725" spans="1:6">
      <c r="A3725" s="71">
        <f t="shared" si="149"/>
        <v>42044</v>
      </c>
      <c r="B3725" s="76">
        <f t="shared" si="147"/>
        <v>9</v>
      </c>
      <c r="C3725" s="73">
        <f t="shared" si="148"/>
        <v>100</v>
      </c>
    </row>
    <row r="3726" spans="1:6">
      <c r="A3726" s="71">
        <f t="shared" si="149"/>
        <v>42045</v>
      </c>
      <c r="B3726" s="76">
        <f t="shared" si="147"/>
        <v>10</v>
      </c>
      <c r="C3726" s="73">
        <f t="shared" si="148"/>
        <v>100</v>
      </c>
    </row>
    <row r="3727" spans="1:6">
      <c r="A3727" s="71">
        <f t="shared" si="149"/>
        <v>42046</v>
      </c>
      <c r="B3727" s="76">
        <f t="shared" si="147"/>
        <v>11</v>
      </c>
      <c r="C3727" s="73">
        <f t="shared" si="148"/>
        <v>100</v>
      </c>
    </row>
    <row r="3728" spans="1:6">
      <c r="A3728" s="71">
        <f t="shared" si="149"/>
        <v>42047</v>
      </c>
      <c r="B3728" s="76">
        <f t="shared" si="147"/>
        <v>12</v>
      </c>
      <c r="C3728" s="73">
        <f t="shared" si="148"/>
        <v>100</v>
      </c>
    </row>
    <row r="3729" spans="1:6">
      <c r="A3729" s="71">
        <f t="shared" si="149"/>
        <v>42048</v>
      </c>
      <c r="B3729" s="76">
        <f t="shared" si="147"/>
        <v>13</v>
      </c>
      <c r="C3729" s="73">
        <f t="shared" si="148"/>
        <v>100</v>
      </c>
    </row>
    <row r="3730" spans="1:6">
      <c r="A3730" s="71">
        <f t="shared" si="149"/>
        <v>42049</v>
      </c>
      <c r="B3730" s="76">
        <f t="shared" si="147"/>
        <v>14</v>
      </c>
      <c r="C3730" s="73">
        <f t="shared" si="148"/>
        <v>100</v>
      </c>
    </row>
    <row r="3731" spans="1:6">
      <c r="A3731" s="71">
        <f t="shared" si="149"/>
        <v>42050</v>
      </c>
      <c r="B3731" s="76">
        <f t="shared" si="147"/>
        <v>15</v>
      </c>
      <c r="C3731" s="73">
        <f t="shared" si="148"/>
        <v>100</v>
      </c>
    </row>
    <row r="3732" spans="1:6">
      <c r="A3732" s="71">
        <f t="shared" si="149"/>
        <v>42051</v>
      </c>
      <c r="B3732" s="76">
        <f t="shared" si="147"/>
        <v>16</v>
      </c>
      <c r="C3732" s="73">
        <f t="shared" si="148"/>
        <v>100</v>
      </c>
    </row>
    <row r="3733" spans="1:6">
      <c r="A3733" s="71">
        <f t="shared" si="149"/>
        <v>42052</v>
      </c>
      <c r="B3733" s="76">
        <f t="shared" si="147"/>
        <v>17</v>
      </c>
      <c r="C3733" s="73">
        <f t="shared" si="148"/>
        <v>100</v>
      </c>
    </row>
    <row r="3734" spans="1:6">
      <c r="A3734" s="71">
        <f t="shared" si="149"/>
        <v>42053</v>
      </c>
      <c r="B3734" s="76">
        <f t="shared" si="147"/>
        <v>18</v>
      </c>
      <c r="C3734" s="73">
        <f t="shared" si="148"/>
        <v>100</v>
      </c>
    </row>
    <row r="3735" spans="1:6">
      <c r="A3735" s="71">
        <f t="shared" si="149"/>
        <v>42054</v>
      </c>
      <c r="B3735" s="76">
        <f t="shared" si="147"/>
        <v>19</v>
      </c>
      <c r="C3735" s="73">
        <f t="shared" si="148"/>
        <v>100</v>
      </c>
    </row>
    <row r="3736" spans="1:6">
      <c r="A3736" s="71">
        <f t="shared" si="149"/>
        <v>42055</v>
      </c>
      <c r="B3736" s="76">
        <f t="shared" si="147"/>
        <v>20</v>
      </c>
      <c r="C3736" s="73">
        <f t="shared" si="148"/>
        <v>100</v>
      </c>
    </row>
    <row r="3737" spans="1:6">
      <c r="A3737" s="71">
        <f t="shared" si="149"/>
        <v>42056</v>
      </c>
      <c r="B3737" s="76">
        <f t="shared" si="147"/>
        <v>21</v>
      </c>
      <c r="C3737" s="73">
        <f t="shared" si="148"/>
        <v>100</v>
      </c>
    </row>
    <row r="3738" spans="1:6">
      <c r="A3738" s="71">
        <f t="shared" si="149"/>
        <v>42057</v>
      </c>
      <c r="B3738" s="76">
        <f t="shared" si="147"/>
        <v>22</v>
      </c>
      <c r="C3738" s="73">
        <f t="shared" si="148"/>
        <v>100</v>
      </c>
    </row>
    <row r="3739" spans="1:6">
      <c r="A3739" s="71">
        <f t="shared" si="149"/>
        <v>42058</v>
      </c>
      <c r="B3739" s="76">
        <f t="shared" si="147"/>
        <v>23</v>
      </c>
      <c r="C3739" s="73">
        <f t="shared" si="148"/>
        <v>100</v>
      </c>
    </row>
    <row r="3740" spans="1:6">
      <c r="A3740" s="71">
        <f t="shared" si="149"/>
        <v>42059</v>
      </c>
      <c r="B3740" s="76">
        <f t="shared" si="147"/>
        <v>24</v>
      </c>
      <c r="C3740" s="73">
        <f t="shared" si="148"/>
        <v>100</v>
      </c>
    </row>
    <row r="3741" spans="1:6">
      <c r="A3741" s="71">
        <f t="shared" si="149"/>
        <v>42060</v>
      </c>
      <c r="B3741" s="76">
        <f t="shared" si="147"/>
        <v>25</v>
      </c>
      <c r="C3741" s="73">
        <f t="shared" si="148"/>
        <v>100</v>
      </c>
    </row>
    <row r="3742" spans="1:6">
      <c r="A3742" s="71">
        <f t="shared" si="149"/>
        <v>42061</v>
      </c>
      <c r="B3742" s="76">
        <f t="shared" si="147"/>
        <v>26</v>
      </c>
      <c r="C3742" s="73">
        <f t="shared" si="148"/>
        <v>100</v>
      </c>
      <c r="F3742" s="98"/>
    </row>
    <row r="3743" spans="1:6">
      <c r="A3743" s="71">
        <f t="shared" si="149"/>
        <v>42062</v>
      </c>
      <c r="B3743" s="76">
        <f t="shared" si="147"/>
        <v>27</v>
      </c>
      <c r="C3743" s="73">
        <f t="shared" si="148"/>
        <v>100</v>
      </c>
      <c r="F3743" s="98">
        <f>AVERAGE(C3714:C3743)/AVERAGE(C3684:C3713)-1</f>
        <v>0</v>
      </c>
    </row>
    <row r="3744" spans="1:6">
      <c r="A3744" s="71">
        <f t="shared" si="149"/>
        <v>42063</v>
      </c>
      <c r="B3744" s="76">
        <f t="shared" si="147"/>
        <v>28</v>
      </c>
      <c r="C3744" s="73">
        <f t="shared" si="148"/>
        <v>100</v>
      </c>
    </row>
    <row r="3745" spans="1:3">
      <c r="A3745" s="71">
        <f t="shared" si="149"/>
        <v>42064</v>
      </c>
      <c r="B3745" s="76">
        <f t="shared" si="147"/>
        <v>1</v>
      </c>
      <c r="C3745" s="73">
        <f t="shared" si="148"/>
        <v>100</v>
      </c>
    </row>
    <row r="3746" spans="1:3">
      <c r="A3746" s="71">
        <f t="shared" si="149"/>
        <v>42065</v>
      </c>
      <c r="B3746" s="76">
        <f t="shared" si="147"/>
        <v>2</v>
      </c>
      <c r="C3746" s="73">
        <f t="shared" si="148"/>
        <v>100</v>
      </c>
    </row>
    <row r="3747" spans="1:3">
      <c r="A3747" s="71">
        <f t="shared" si="149"/>
        <v>42066</v>
      </c>
      <c r="B3747" s="76">
        <f t="shared" si="147"/>
        <v>3</v>
      </c>
      <c r="C3747" s="73">
        <f t="shared" si="148"/>
        <v>100</v>
      </c>
    </row>
    <row r="3748" spans="1:3">
      <c r="A3748" s="71">
        <f t="shared" si="149"/>
        <v>42067</v>
      </c>
      <c r="B3748" s="76">
        <f t="shared" si="147"/>
        <v>4</v>
      </c>
      <c r="C3748" s="73">
        <f t="shared" si="148"/>
        <v>100</v>
      </c>
    </row>
    <row r="3749" spans="1:3">
      <c r="A3749" s="71">
        <f t="shared" si="149"/>
        <v>42068</v>
      </c>
      <c r="B3749" s="76">
        <f t="shared" si="147"/>
        <v>5</v>
      </c>
      <c r="C3749" s="73">
        <f t="shared" si="148"/>
        <v>100</v>
      </c>
    </row>
    <row r="3750" spans="1:3">
      <c r="A3750" s="71">
        <f t="shared" si="149"/>
        <v>42069</v>
      </c>
      <c r="B3750" s="76">
        <f t="shared" si="147"/>
        <v>6</v>
      </c>
      <c r="C3750" s="73">
        <f t="shared" si="148"/>
        <v>100</v>
      </c>
    </row>
    <row r="3751" spans="1:3">
      <c r="A3751" s="71">
        <f t="shared" si="149"/>
        <v>42070</v>
      </c>
      <c r="B3751" s="76">
        <f t="shared" si="147"/>
        <v>7</v>
      </c>
      <c r="C3751" s="73">
        <f t="shared" si="148"/>
        <v>100</v>
      </c>
    </row>
    <row r="3752" spans="1:3">
      <c r="A3752" s="71">
        <f t="shared" si="149"/>
        <v>42071</v>
      </c>
      <c r="B3752" s="76">
        <f t="shared" si="147"/>
        <v>8</v>
      </c>
      <c r="C3752" s="73">
        <f t="shared" si="148"/>
        <v>100</v>
      </c>
    </row>
    <row r="3753" spans="1:3">
      <c r="A3753" s="71">
        <f t="shared" si="149"/>
        <v>42072</v>
      </c>
      <c r="B3753" s="76">
        <f t="shared" si="147"/>
        <v>9</v>
      </c>
      <c r="C3753" s="73">
        <f t="shared" si="148"/>
        <v>100</v>
      </c>
    </row>
    <row r="3754" spans="1:3">
      <c r="A3754" s="71">
        <f t="shared" si="149"/>
        <v>42073</v>
      </c>
      <c r="B3754" s="76">
        <f t="shared" ref="B3754:B3817" si="150">DAY(A3754)</f>
        <v>10</v>
      </c>
      <c r="C3754" s="73">
        <f t="shared" ref="C3754:C3817" si="151">+C3753*(1+D3754)</f>
        <v>100</v>
      </c>
    </row>
    <row r="3755" spans="1:3">
      <c r="A3755" s="71">
        <f t="shared" si="149"/>
        <v>42074</v>
      </c>
      <c r="B3755" s="76">
        <f t="shared" si="150"/>
        <v>11</v>
      </c>
      <c r="C3755" s="73">
        <f t="shared" si="151"/>
        <v>100</v>
      </c>
    </row>
    <row r="3756" spans="1:3">
      <c r="A3756" s="71">
        <f t="shared" si="149"/>
        <v>42075</v>
      </c>
      <c r="B3756" s="76">
        <f t="shared" si="150"/>
        <v>12</v>
      </c>
      <c r="C3756" s="73">
        <f t="shared" si="151"/>
        <v>100</v>
      </c>
    </row>
    <row r="3757" spans="1:3">
      <c r="A3757" s="71">
        <f t="shared" si="149"/>
        <v>42076</v>
      </c>
      <c r="B3757" s="76">
        <f t="shared" si="150"/>
        <v>13</v>
      </c>
      <c r="C3757" s="73">
        <f t="shared" si="151"/>
        <v>100</v>
      </c>
    </row>
    <row r="3758" spans="1:3">
      <c r="A3758" s="71">
        <f t="shared" si="149"/>
        <v>42077</v>
      </c>
      <c r="B3758" s="76">
        <f t="shared" si="150"/>
        <v>14</v>
      </c>
      <c r="C3758" s="73">
        <f t="shared" si="151"/>
        <v>100</v>
      </c>
    </row>
    <row r="3759" spans="1:3">
      <c r="A3759" s="71">
        <f t="shared" si="149"/>
        <v>42078</v>
      </c>
      <c r="B3759" s="76">
        <f t="shared" si="150"/>
        <v>15</v>
      </c>
      <c r="C3759" s="73">
        <f t="shared" si="151"/>
        <v>100</v>
      </c>
    </row>
    <row r="3760" spans="1:3">
      <c r="A3760" s="71">
        <f t="shared" si="149"/>
        <v>42079</v>
      </c>
      <c r="B3760" s="76">
        <f t="shared" si="150"/>
        <v>16</v>
      </c>
      <c r="C3760" s="73">
        <f t="shared" si="151"/>
        <v>100</v>
      </c>
    </row>
    <row r="3761" spans="1:6">
      <c r="A3761" s="71">
        <f t="shared" si="149"/>
        <v>42080</v>
      </c>
      <c r="B3761" s="76">
        <f t="shared" si="150"/>
        <v>17</v>
      </c>
      <c r="C3761" s="73">
        <f t="shared" si="151"/>
        <v>100</v>
      </c>
    </row>
    <row r="3762" spans="1:6">
      <c r="A3762" s="71">
        <f t="shared" si="149"/>
        <v>42081</v>
      </c>
      <c r="B3762" s="76">
        <f t="shared" si="150"/>
        <v>18</v>
      </c>
      <c r="C3762" s="73">
        <f t="shared" si="151"/>
        <v>100</v>
      </c>
    </row>
    <row r="3763" spans="1:6">
      <c r="A3763" s="71">
        <f t="shared" si="149"/>
        <v>42082</v>
      </c>
      <c r="B3763" s="76">
        <f t="shared" si="150"/>
        <v>19</v>
      </c>
      <c r="C3763" s="73">
        <f t="shared" si="151"/>
        <v>100</v>
      </c>
    </row>
    <row r="3764" spans="1:6">
      <c r="A3764" s="71">
        <f t="shared" si="149"/>
        <v>42083</v>
      </c>
      <c r="B3764" s="76">
        <f t="shared" si="150"/>
        <v>20</v>
      </c>
      <c r="C3764" s="73">
        <f t="shared" si="151"/>
        <v>100</v>
      </c>
    </row>
    <row r="3765" spans="1:6">
      <c r="A3765" s="71">
        <f t="shared" si="149"/>
        <v>42084</v>
      </c>
      <c r="B3765" s="76">
        <f t="shared" si="150"/>
        <v>21</v>
      </c>
      <c r="C3765" s="73">
        <f t="shared" si="151"/>
        <v>100</v>
      </c>
    </row>
    <row r="3766" spans="1:6">
      <c r="A3766" s="71">
        <f t="shared" si="149"/>
        <v>42085</v>
      </c>
      <c r="B3766" s="76">
        <f t="shared" si="150"/>
        <v>22</v>
      </c>
      <c r="C3766" s="73">
        <f t="shared" si="151"/>
        <v>100</v>
      </c>
    </row>
    <row r="3767" spans="1:6">
      <c r="A3767" s="71">
        <f t="shared" si="149"/>
        <v>42086</v>
      </c>
      <c r="B3767" s="76">
        <f t="shared" si="150"/>
        <v>23</v>
      </c>
      <c r="C3767" s="73">
        <f t="shared" si="151"/>
        <v>100</v>
      </c>
    </row>
    <row r="3768" spans="1:6">
      <c r="A3768" s="71">
        <f t="shared" si="149"/>
        <v>42087</v>
      </c>
      <c r="B3768" s="76">
        <f t="shared" si="150"/>
        <v>24</v>
      </c>
      <c r="C3768" s="73">
        <f t="shared" si="151"/>
        <v>100</v>
      </c>
    </row>
    <row r="3769" spans="1:6">
      <c r="A3769" s="71">
        <f t="shared" si="149"/>
        <v>42088</v>
      </c>
      <c r="B3769" s="76">
        <f t="shared" si="150"/>
        <v>25</v>
      </c>
      <c r="C3769" s="73">
        <f t="shared" si="151"/>
        <v>100</v>
      </c>
    </row>
    <row r="3770" spans="1:6">
      <c r="A3770" s="71">
        <f t="shared" si="149"/>
        <v>42089</v>
      </c>
      <c r="B3770" s="76">
        <f t="shared" si="150"/>
        <v>26</v>
      </c>
      <c r="C3770" s="73">
        <f t="shared" si="151"/>
        <v>100</v>
      </c>
    </row>
    <row r="3771" spans="1:6">
      <c r="A3771" s="71">
        <f t="shared" si="149"/>
        <v>42090</v>
      </c>
      <c r="B3771" s="76">
        <f t="shared" si="150"/>
        <v>27</v>
      </c>
      <c r="C3771" s="73">
        <f t="shared" si="151"/>
        <v>100</v>
      </c>
      <c r="F3771" s="98">
        <f>AVERAGE(C3744:C3771)/AVERAGE(C3714:C3743)-1</f>
        <v>0</v>
      </c>
    </row>
    <row r="3772" spans="1:6">
      <c r="A3772" s="71">
        <f t="shared" si="149"/>
        <v>42091</v>
      </c>
      <c r="B3772" s="76">
        <f t="shared" si="150"/>
        <v>28</v>
      </c>
      <c r="C3772" s="73">
        <f t="shared" si="151"/>
        <v>100</v>
      </c>
    </row>
    <row r="3773" spans="1:6">
      <c r="A3773" s="71">
        <f t="shared" si="149"/>
        <v>42092</v>
      </c>
      <c r="B3773" s="76">
        <f t="shared" si="150"/>
        <v>29</v>
      </c>
      <c r="C3773" s="73">
        <f t="shared" si="151"/>
        <v>100</v>
      </c>
    </row>
    <row r="3774" spans="1:6">
      <c r="A3774" s="71">
        <f t="shared" si="149"/>
        <v>42093</v>
      </c>
      <c r="B3774" s="76">
        <f t="shared" si="150"/>
        <v>30</v>
      </c>
      <c r="C3774" s="73">
        <f t="shared" si="151"/>
        <v>100</v>
      </c>
    </row>
    <row r="3775" spans="1:6">
      <c r="A3775" s="71">
        <f t="shared" si="149"/>
        <v>42094</v>
      </c>
      <c r="B3775" s="76">
        <f t="shared" si="150"/>
        <v>31</v>
      </c>
      <c r="C3775" s="73">
        <f t="shared" si="151"/>
        <v>100</v>
      </c>
    </row>
    <row r="3776" spans="1:6">
      <c r="A3776" s="71">
        <f t="shared" si="149"/>
        <v>42095</v>
      </c>
      <c r="B3776" s="76">
        <f t="shared" si="150"/>
        <v>1</v>
      </c>
      <c r="C3776" s="73">
        <f t="shared" si="151"/>
        <v>100</v>
      </c>
    </row>
    <row r="3777" spans="1:3">
      <c r="A3777" s="71">
        <f t="shared" si="149"/>
        <v>42096</v>
      </c>
      <c r="B3777" s="76">
        <f t="shared" si="150"/>
        <v>2</v>
      </c>
      <c r="C3777" s="73">
        <f t="shared" si="151"/>
        <v>100</v>
      </c>
    </row>
    <row r="3778" spans="1:3">
      <c r="A3778" s="71">
        <f t="shared" si="149"/>
        <v>42097</v>
      </c>
      <c r="B3778" s="76">
        <f t="shared" si="150"/>
        <v>3</v>
      </c>
      <c r="C3778" s="73">
        <f t="shared" si="151"/>
        <v>100</v>
      </c>
    </row>
    <row r="3779" spans="1:3">
      <c r="A3779" s="71">
        <f t="shared" ref="A3779:A3842" si="152">A3778+1</f>
        <v>42098</v>
      </c>
      <c r="B3779" s="76">
        <f t="shared" si="150"/>
        <v>4</v>
      </c>
      <c r="C3779" s="73">
        <f t="shared" si="151"/>
        <v>100</v>
      </c>
    </row>
    <row r="3780" spans="1:3">
      <c r="A3780" s="71">
        <f t="shared" si="152"/>
        <v>42099</v>
      </c>
      <c r="B3780" s="76">
        <f t="shared" si="150"/>
        <v>5</v>
      </c>
      <c r="C3780" s="73">
        <f t="shared" si="151"/>
        <v>100</v>
      </c>
    </row>
    <row r="3781" spans="1:3">
      <c r="A3781" s="71">
        <f t="shared" si="152"/>
        <v>42100</v>
      </c>
      <c r="B3781" s="76">
        <f t="shared" si="150"/>
        <v>6</v>
      </c>
      <c r="C3781" s="73">
        <f t="shared" si="151"/>
        <v>100</v>
      </c>
    </row>
    <row r="3782" spans="1:3">
      <c r="A3782" s="71">
        <f t="shared" si="152"/>
        <v>42101</v>
      </c>
      <c r="B3782" s="76">
        <f t="shared" si="150"/>
        <v>7</v>
      </c>
      <c r="C3782" s="73">
        <f t="shared" si="151"/>
        <v>100</v>
      </c>
    </row>
    <row r="3783" spans="1:3">
      <c r="A3783" s="71">
        <f t="shared" si="152"/>
        <v>42102</v>
      </c>
      <c r="B3783" s="76">
        <f t="shared" si="150"/>
        <v>8</v>
      </c>
      <c r="C3783" s="73">
        <f t="shared" si="151"/>
        <v>100</v>
      </c>
    </row>
    <row r="3784" spans="1:3">
      <c r="A3784" s="71">
        <f t="shared" si="152"/>
        <v>42103</v>
      </c>
      <c r="B3784" s="76">
        <f t="shared" si="150"/>
        <v>9</v>
      </c>
      <c r="C3784" s="73">
        <f t="shared" si="151"/>
        <v>100</v>
      </c>
    </row>
    <row r="3785" spans="1:3">
      <c r="A3785" s="71">
        <f t="shared" si="152"/>
        <v>42104</v>
      </c>
      <c r="B3785" s="76">
        <f t="shared" si="150"/>
        <v>10</v>
      </c>
      <c r="C3785" s="73">
        <f t="shared" si="151"/>
        <v>100</v>
      </c>
    </row>
    <row r="3786" spans="1:3">
      <c r="A3786" s="71">
        <f t="shared" si="152"/>
        <v>42105</v>
      </c>
      <c r="B3786" s="76">
        <f t="shared" si="150"/>
        <v>11</v>
      </c>
      <c r="C3786" s="73">
        <f t="shared" si="151"/>
        <v>100</v>
      </c>
    </row>
    <row r="3787" spans="1:3">
      <c r="A3787" s="71">
        <f t="shared" si="152"/>
        <v>42106</v>
      </c>
      <c r="B3787" s="76">
        <f t="shared" si="150"/>
        <v>12</v>
      </c>
      <c r="C3787" s="73">
        <f t="shared" si="151"/>
        <v>100</v>
      </c>
    </row>
    <row r="3788" spans="1:3">
      <c r="A3788" s="71">
        <f t="shared" si="152"/>
        <v>42107</v>
      </c>
      <c r="B3788" s="76">
        <f t="shared" si="150"/>
        <v>13</v>
      </c>
      <c r="C3788" s="73">
        <f t="shared" si="151"/>
        <v>100</v>
      </c>
    </row>
    <row r="3789" spans="1:3">
      <c r="A3789" s="71">
        <f t="shared" si="152"/>
        <v>42108</v>
      </c>
      <c r="B3789" s="76">
        <f t="shared" si="150"/>
        <v>14</v>
      </c>
      <c r="C3789" s="73">
        <f t="shared" si="151"/>
        <v>100</v>
      </c>
    </row>
    <row r="3790" spans="1:3">
      <c r="A3790" s="71">
        <f t="shared" si="152"/>
        <v>42109</v>
      </c>
      <c r="B3790" s="76">
        <f t="shared" si="150"/>
        <v>15</v>
      </c>
      <c r="C3790" s="73">
        <f t="shared" si="151"/>
        <v>100</v>
      </c>
    </row>
    <row r="3791" spans="1:3">
      <c r="A3791" s="71">
        <f t="shared" si="152"/>
        <v>42110</v>
      </c>
      <c r="B3791" s="76">
        <f t="shared" si="150"/>
        <v>16</v>
      </c>
      <c r="C3791" s="73">
        <f t="shared" si="151"/>
        <v>100</v>
      </c>
    </row>
    <row r="3792" spans="1:3">
      <c r="A3792" s="71">
        <f t="shared" si="152"/>
        <v>42111</v>
      </c>
      <c r="B3792" s="76">
        <f t="shared" si="150"/>
        <v>17</v>
      </c>
      <c r="C3792" s="73">
        <f t="shared" si="151"/>
        <v>100</v>
      </c>
    </row>
    <row r="3793" spans="1:3">
      <c r="A3793" s="71">
        <f t="shared" si="152"/>
        <v>42112</v>
      </c>
      <c r="B3793" s="76">
        <f t="shared" si="150"/>
        <v>18</v>
      </c>
      <c r="C3793" s="73">
        <f t="shared" si="151"/>
        <v>100</v>
      </c>
    </row>
    <row r="3794" spans="1:3">
      <c r="A3794" s="71">
        <f t="shared" si="152"/>
        <v>42113</v>
      </c>
      <c r="B3794" s="76">
        <f t="shared" si="150"/>
        <v>19</v>
      </c>
      <c r="C3794" s="73">
        <f t="shared" si="151"/>
        <v>100</v>
      </c>
    </row>
    <row r="3795" spans="1:3">
      <c r="A3795" s="71">
        <f t="shared" si="152"/>
        <v>42114</v>
      </c>
      <c r="B3795" s="76">
        <f t="shared" si="150"/>
        <v>20</v>
      </c>
      <c r="C3795" s="73">
        <f t="shared" si="151"/>
        <v>100</v>
      </c>
    </row>
    <row r="3796" spans="1:3">
      <c r="A3796" s="71">
        <f t="shared" si="152"/>
        <v>42115</v>
      </c>
      <c r="B3796" s="76">
        <f t="shared" si="150"/>
        <v>21</v>
      </c>
      <c r="C3796" s="73">
        <f t="shared" si="151"/>
        <v>100</v>
      </c>
    </row>
    <row r="3797" spans="1:3">
      <c r="A3797" s="71">
        <f t="shared" si="152"/>
        <v>42116</v>
      </c>
      <c r="B3797" s="76">
        <f t="shared" si="150"/>
        <v>22</v>
      </c>
      <c r="C3797" s="73">
        <f t="shared" si="151"/>
        <v>100</v>
      </c>
    </row>
    <row r="3798" spans="1:3">
      <c r="A3798" s="71">
        <f t="shared" si="152"/>
        <v>42117</v>
      </c>
      <c r="B3798" s="76">
        <f t="shared" si="150"/>
        <v>23</v>
      </c>
      <c r="C3798" s="73">
        <f t="shared" si="151"/>
        <v>100</v>
      </c>
    </row>
    <row r="3799" spans="1:3">
      <c r="A3799" s="71">
        <f t="shared" si="152"/>
        <v>42118</v>
      </c>
      <c r="B3799" s="76">
        <f t="shared" si="150"/>
        <v>24</v>
      </c>
      <c r="C3799" s="73">
        <f t="shared" si="151"/>
        <v>100</v>
      </c>
    </row>
    <row r="3800" spans="1:3">
      <c r="A3800" s="71">
        <f t="shared" si="152"/>
        <v>42119</v>
      </c>
      <c r="B3800" s="76">
        <f t="shared" si="150"/>
        <v>25</v>
      </c>
      <c r="C3800" s="73">
        <f t="shared" si="151"/>
        <v>100</v>
      </c>
    </row>
    <row r="3801" spans="1:3">
      <c r="A3801" s="71">
        <f t="shared" si="152"/>
        <v>42120</v>
      </c>
      <c r="B3801" s="76">
        <f t="shared" si="150"/>
        <v>26</v>
      </c>
      <c r="C3801" s="73">
        <f t="shared" si="151"/>
        <v>100</v>
      </c>
    </row>
    <row r="3802" spans="1:3">
      <c r="A3802" s="71">
        <f t="shared" si="152"/>
        <v>42121</v>
      </c>
      <c r="B3802" s="76">
        <f t="shared" si="150"/>
        <v>27</v>
      </c>
      <c r="C3802" s="73">
        <f t="shared" si="151"/>
        <v>100</v>
      </c>
    </row>
    <row r="3803" spans="1:3">
      <c r="A3803" s="71">
        <f t="shared" si="152"/>
        <v>42122</v>
      </c>
      <c r="B3803" s="76">
        <f t="shared" si="150"/>
        <v>28</v>
      </c>
      <c r="C3803" s="73">
        <f t="shared" si="151"/>
        <v>100</v>
      </c>
    </row>
    <row r="3804" spans="1:3">
      <c r="A3804" s="71">
        <f t="shared" si="152"/>
        <v>42123</v>
      </c>
      <c r="B3804" s="76">
        <f t="shared" si="150"/>
        <v>29</v>
      </c>
      <c r="C3804" s="73">
        <f t="shared" si="151"/>
        <v>100</v>
      </c>
    </row>
    <row r="3805" spans="1:3">
      <c r="A3805" s="71">
        <f t="shared" si="152"/>
        <v>42124</v>
      </c>
      <c r="B3805" s="76">
        <f t="shared" si="150"/>
        <v>30</v>
      </c>
      <c r="C3805" s="73">
        <f t="shared" si="151"/>
        <v>100</v>
      </c>
    </row>
    <row r="3806" spans="1:3">
      <c r="A3806" s="71">
        <f t="shared" si="152"/>
        <v>42125</v>
      </c>
      <c r="B3806" s="76">
        <f t="shared" si="150"/>
        <v>1</v>
      </c>
      <c r="C3806" s="73">
        <f t="shared" si="151"/>
        <v>100</v>
      </c>
    </row>
    <row r="3807" spans="1:3">
      <c r="A3807" s="71">
        <f t="shared" si="152"/>
        <v>42126</v>
      </c>
      <c r="B3807" s="76">
        <f t="shared" si="150"/>
        <v>2</v>
      </c>
      <c r="C3807" s="73">
        <f t="shared" si="151"/>
        <v>100</v>
      </c>
    </row>
    <row r="3808" spans="1:3">
      <c r="A3808" s="71">
        <f t="shared" si="152"/>
        <v>42127</v>
      </c>
      <c r="B3808" s="76">
        <f t="shared" si="150"/>
        <v>3</v>
      </c>
      <c r="C3808" s="73">
        <f t="shared" si="151"/>
        <v>100</v>
      </c>
    </row>
    <row r="3809" spans="1:3">
      <c r="A3809" s="71">
        <f t="shared" si="152"/>
        <v>42128</v>
      </c>
      <c r="B3809" s="76">
        <f t="shared" si="150"/>
        <v>4</v>
      </c>
      <c r="C3809" s="73">
        <f t="shared" si="151"/>
        <v>100</v>
      </c>
    </row>
    <row r="3810" spans="1:3">
      <c r="A3810" s="71">
        <f t="shared" si="152"/>
        <v>42129</v>
      </c>
      <c r="B3810" s="76">
        <f t="shared" si="150"/>
        <v>5</v>
      </c>
      <c r="C3810" s="73">
        <f t="shared" si="151"/>
        <v>100</v>
      </c>
    </row>
    <row r="3811" spans="1:3">
      <c r="A3811" s="71">
        <f t="shared" si="152"/>
        <v>42130</v>
      </c>
      <c r="B3811" s="76">
        <f t="shared" si="150"/>
        <v>6</v>
      </c>
      <c r="C3811" s="73">
        <f t="shared" si="151"/>
        <v>100</v>
      </c>
    </row>
    <row r="3812" spans="1:3">
      <c r="A3812" s="71">
        <f t="shared" si="152"/>
        <v>42131</v>
      </c>
      <c r="B3812" s="76">
        <f t="shared" si="150"/>
        <v>7</v>
      </c>
      <c r="C3812" s="73">
        <f t="shared" si="151"/>
        <v>100</v>
      </c>
    </row>
    <row r="3813" spans="1:3">
      <c r="A3813" s="71">
        <f t="shared" si="152"/>
        <v>42132</v>
      </c>
      <c r="B3813" s="76">
        <f t="shared" si="150"/>
        <v>8</v>
      </c>
      <c r="C3813" s="73">
        <f t="shared" si="151"/>
        <v>100</v>
      </c>
    </row>
    <row r="3814" spans="1:3">
      <c r="A3814" s="71">
        <f t="shared" si="152"/>
        <v>42133</v>
      </c>
      <c r="B3814" s="76">
        <f t="shared" si="150"/>
        <v>9</v>
      </c>
      <c r="C3814" s="73">
        <f t="shared" si="151"/>
        <v>100</v>
      </c>
    </row>
    <row r="3815" spans="1:3">
      <c r="A3815" s="71">
        <f t="shared" si="152"/>
        <v>42134</v>
      </c>
      <c r="B3815" s="76">
        <f t="shared" si="150"/>
        <v>10</v>
      </c>
      <c r="C3815" s="73">
        <f t="shared" si="151"/>
        <v>100</v>
      </c>
    </row>
    <row r="3816" spans="1:3">
      <c r="A3816" s="71">
        <f t="shared" si="152"/>
        <v>42135</v>
      </c>
      <c r="B3816" s="76">
        <f t="shared" si="150"/>
        <v>11</v>
      </c>
      <c r="C3816" s="73">
        <f t="shared" si="151"/>
        <v>100</v>
      </c>
    </row>
    <row r="3817" spans="1:3">
      <c r="A3817" s="71">
        <f t="shared" si="152"/>
        <v>42136</v>
      </c>
      <c r="B3817" s="76">
        <f t="shared" si="150"/>
        <v>12</v>
      </c>
      <c r="C3817" s="73">
        <f t="shared" si="151"/>
        <v>100</v>
      </c>
    </row>
    <row r="3818" spans="1:3">
      <c r="A3818" s="71">
        <f t="shared" si="152"/>
        <v>42137</v>
      </c>
      <c r="B3818" s="76">
        <f t="shared" ref="B3818:B3881" si="153">DAY(A3818)</f>
        <v>13</v>
      </c>
      <c r="C3818" s="73">
        <f t="shared" ref="C3818:C3881" si="154">+C3817*(1+D3818)</f>
        <v>100</v>
      </c>
    </row>
    <row r="3819" spans="1:3">
      <c r="A3819" s="71">
        <f t="shared" si="152"/>
        <v>42138</v>
      </c>
      <c r="B3819" s="76">
        <f t="shared" si="153"/>
        <v>14</v>
      </c>
      <c r="C3819" s="73">
        <f t="shared" si="154"/>
        <v>100</v>
      </c>
    </row>
    <row r="3820" spans="1:3">
      <c r="A3820" s="71">
        <f t="shared" si="152"/>
        <v>42139</v>
      </c>
      <c r="B3820" s="76">
        <f t="shared" si="153"/>
        <v>15</v>
      </c>
      <c r="C3820" s="73">
        <f t="shared" si="154"/>
        <v>100</v>
      </c>
    </row>
    <row r="3821" spans="1:3">
      <c r="A3821" s="71">
        <f t="shared" si="152"/>
        <v>42140</v>
      </c>
      <c r="B3821" s="76">
        <f t="shared" si="153"/>
        <v>16</v>
      </c>
      <c r="C3821" s="73">
        <f t="shared" si="154"/>
        <v>100</v>
      </c>
    </row>
    <row r="3822" spans="1:3">
      <c r="A3822" s="71">
        <f t="shared" si="152"/>
        <v>42141</v>
      </c>
      <c r="B3822" s="76">
        <f t="shared" si="153"/>
        <v>17</v>
      </c>
      <c r="C3822" s="73">
        <f t="shared" si="154"/>
        <v>100</v>
      </c>
    </row>
    <row r="3823" spans="1:3">
      <c r="A3823" s="71">
        <f t="shared" si="152"/>
        <v>42142</v>
      </c>
      <c r="B3823" s="76">
        <f t="shared" si="153"/>
        <v>18</v>
      </c>
      <c r="C3823" s="73">
        <f t="shared" si="154"/>
        <v>100</v>
      </c>
    </row>
    <row r="3824" spans="1:3">
      <c r="A3824" s="71">
        <f t="shared" si="152"/>
        <v>42143</v>
      </c>
      <c r="B3824" s="76">
        <f t="shared" si="153"/>
        <v>19</v>
      </c>
      <c r="C3824" s="73">
        <f t="shared" si="154"/>
        <v>100</v>
      </c>
    </row>
    <row r="3825" spans="1:3">
      <c r="A3825" s="71">
        <f t="shared" si="152"/>
        <v>42144</v>
      </c>
      <c r="B3825" s="76">
        <f t="shared" si="153"/>
        <v>20</v>
      </c>
      <c r="C3825" s="73">
        <f t="shared" si="154"/>
        <v>100</v>
      </c>
    </row>
    <row r="3826" spans="1:3">
      <c r="A3826" s="71">
        <f t="shared" si="152"/>
        <v>42145</v>
      </c>
      <c r="B3826" s="76">
        <f t="shared" si="153"/>
        <v>21</v>
      </c>
      <c r="C3826" s="73">
        <f t="shared" si="154"/>
        <v>100</v>
      </c>
    </row>
    <row r="3827" spans="1:3">
      <c r="A3827" s="71">
        <f t="shared" si="152"/>
        <v>42146</v>
      </c>
      <c r="B3827" s="76">
        <f t="shared" si="153"/>
        <v>22</v>
      </c>
      <c r="C3827" s="73">
        <f t="shared" si="154"/>
        <v>100</v>
      </c>
    </row>
    <row r="3828" spans="1:3">
      <c r="A3828" s="71">
        <f t="shared" si="152"/>
        <v>42147</v>
      </c>
      <c r="B3828" s="76">
        <f t="shared" si="153"/>
        <v>23</v>
      </c>
      <c r="C3828" s="73">
        <f t="shared" si="154"/>
        <v>100</v>
      </c>
    </row>
    <row r="3829" spans="1:3">
      <c r="A3829" s="71">
        <f t="shared" si="152"/>
        <v>42148</v>
      </c>
      <c r="B3829" s="76">
        <f t="shared" si="153"/>
        <v>24</v>
      </c>
      <c r="C3829" s="73">
        <f t="shared" si="154"/>
        <v>100</v>
      </c>
    </row>
    <row r="3830" spans="1:3">
      <c r="A3830" s="71">
        <f t="shared" si="152"/>
        <v>42149</v>
      </c>
      <c r="B3830" s="76">
        <f t="shared" si="153"/>
        <v>25</v>
      </c>
      <c r="C3830" s="73">
        <f t="shared" si="154"/>
        <v>100</v>
      </c>
    </row>
    <row r="3831" spans="1:3">
      <c r="A3831" s="71">
        <f t="shared" si="152"/>
        <v>42150</v>
      </c>
      <c r="B3831" s="76">
        <f t="shared" si="153"/>
        <v>26</v>
      </c>
      <c r="C3831" s="73">
        <f t="shared" si="154"/>
        <v>100</v>
      </c>
    </row>
    <row r="3832" spans="1:3">
      <c r="A3832" s="71">
        <f t="shared" si="152"/>
        <v>42151</v>
      </c>
      <c r="B3832" s="76">
        <f t="shared" si="153"/>
        <v>27</v>
      </c>
      <c r="C3832" s="73">
        <f t="shared" si="154"/>
        <v>100</v>
      </c>
    </row>
    <row r="3833" spans="1:3">
      <c r="A3833" s="71">
        <f t="shared" si="152"/>
        <v>42152</v>
      </c>
      <c r="B3833" s="76">
        <f t="shared" si="153"/>
        <v>28</v>
      </c>
      <c r="C3833" s="73">
        <f t="shared" si="154"/>
        <v>100</v>
      </c>
    </row>
    <row r="3834" spans="1:3">
      <c r="A3834" s="71">
        <f t="shared" si="152"/>
        <v>42153</v>
      </c>
      <c r="B3834" s="76">
        <f t="shared" si="153"/>
        <v>29</v>
      </c>
      <c r="C3834" s="73">
        <f t="shared" si="154"/>
        <v>100</v>
      </c>
    </row>
    <row r="3835" spans="1:3">
      <c r="A3835" s="71">
        <f t="shared" si="152"/>
        <v>42154</v>
      </c>
      <c r="B3835" s="76">
        <f t="shared" si="153"/>
        <v>30</v>
      </c>
      <c r="C3835" s="73">
        <f t="shared" si="154"/>
        <v>100</v>
      </c>
    </row>
    <row r="3836" spans="1:3">
      <c r="A3836" s="71">
        <f t="shared" si="152"/>
        <v>42155</v>
      </c>
      <c r="B3836" s="76">
        <f t="shared" si="153"/>
        <v>31</v>
      </c>
      <c r="C3836" s="73">
        <f t="shared" si="154"/>
        <v>100</v>
      </c>
    </row>
    <row r="3837" spans="1:3">
      <c r="A3837" s="71">
        <f t="shared" si="152"/>
        <v>42156</v>
      </c>
      <c r="B3837" s="76">
        <f t="shared" si="153"/>
        <v>1</v>
      </c>
      <c r="C3837" s="73">
        <f t="shared" si="154"/>
        <v>100</v>
      </c>
    </row>
    <row r="3838" spans="1:3">
      <c r="A3838" s="71">
        <f t="shared" si="152"/>
        <v>42157</v>
      </c>
      <c r="B3838" s="76">
        <f t="shared" si="153"/>
        <v>2</v>
      </c>
      <c r="C3838" s="73">
        <f t="shared" si="154"/>
        <v>100</v>
      </c>
    </row>
    <row r="3839" spans="1:3">
      <c r="A3839" s="71">
        <f t="shared" si="152"/>
        <v>42158</v>
      </c>
      <c r="B3839" s="76">
        <f t="shared" si="153"/>
        <v>3</v>
      </c>
      <c r="C3839" s="73">
        <f t="shared" si="154"/>
        <v>100</v>
      </c>
    </row>
    <row r="3840" spans="1:3">
      <c r="A3840" s="71">
        <f t="shared" si="152"/>
        <v>42159</v>
      </c>
      <c r="B3840" s="76">
        <f t="shared" si="153"/>
        <v>4</v>
      </c>
      <c r="C3840" s="73">
        <f t="shared" si="154"/>
        <v>100</v>
      </c>
    </row>
    <row r="3841" spans="1:3">
      <c r="A3841" s="71">
        <f t="shared" si="152"/>
        <v>42160</v>
      </c>
      <c r="B3841" s="76">
        <f t="shared" si="153"/>
        <v>5</v>
      </c>
      <c r="C3841" s="73">
        <f t="shared" si="154"/>
        <v>100</v>
      </c>
    </row>
    <row r="3842" spans="1:3">
      <c r="A3842" s="71">
        <f t="shared" si="152"/>
        <v>42161</v>
      </c>
      <c r="B3842" s="76">
        <f t="shared" si="153"/>
        <v>6</v>
      </c>
      <c r="C3842" s="73">
        <f t="shared" si="154"/>
        <v>100</v>
      </c>
    </row>
    <row r="3843" spans="1:3">
      <c r="A3843" s="71">
        <f t="shared" ref="A3843:A3906" si="155">A3842+1</f>
        <v>42162</v>
      </c>
      <c r="B3843" s="76">
        <f t="shared" si="153"/>
        <v>7</v>
      </c>
      <c r="C3843" s="73">
        <f t="shared" si="154"/>
        <v>100</v>
      </c>
    </row>
    <row r="3844" spans="1:3">
      <c r="A3844" s="71">
        <f t="shared" si="155"/>
        <v>42163</v>
      </c>
      <c r="B3844" s="76">
        <f t="shared" si="153"/>
        <v>8</v>
      </c>
      <c r="C3844" s="73">
        <f t="shared" si="154"/>
        <v>100</v>
      </c>
    </row>
    <row r="3845" spans="1:3">
      <c r="A3845" s="71">
        <f t="shared" si="155"/>
        <v>42164</v>
      </c>
      <c r="B3845" s="76">
        <f t="shared" si="153"/>
        <v>9</v>
      </c>
      <c r="C3845" s="73">
        <f t="shared" si="154"/>
        <v>100</v>
      </c>
    </row>
    <row r="3846" spans="1:3">
      <c r="A3846" s="71">
        <f t="shared" si="155"/>
        <v>42165</v>
      </c>
      <c r="B3846" s="76">
        <f t="shared" si="153"/>
        <v>10</v>
      </c>
      <c r="C3846" s="73">
        <f t="shared" si="154"/>
        <v>100</v>
      </c>
    </row>
    <row r="3847" spans="1:3">
      <c r="A3847" s="71">
        <f t="shared" si="155"/>
        <v>42166</v>
      </c>
      <c r="B3847" s="76">
        <f t="shared" si="153"/>
        <v>11</v>
      </c>
      <c r="C3847" s="73">
        <f t="shared" si="154"/>
        <v>100</v>
      </c>
    </row>
    <row r="3848" spans="1:3">
      <c r="A3848" s="71">
        <f t="shared" si="155"/>
        <v>42167</v>
      </c>
      <c r="B3848" s="76">
        <f t="shared" si="153"/>
        <v>12</v>
      </c>
      <c r="C3848" s="73">
        <f t="shared" si="154"/>
        <v>100</v>
      </c>
    </row>
    <row r="3849" spans="1:3">
      <c r="A3849" s="71">
        <f t="shared" si="155"/>
        <v>42168</v>
      </c>
      <c r="B3849" s="76">
        <f t="shared" si="153"/>
        <v>13</v>
      </c>
      <c r="C3849" s="73">
        <f t="shared" si="154"/>
        <v>100</v>
      </c>
    </row>
    <row r="3850" spans="1:3">
      <c r="A3850" s="71">
        <f t="shared" si="155"/>
        <v>42169</v>
      </c>
      <c r="B3850" s="76">
        <f t="shared" si="153"/>
        <v>14</v>
      </c>
      <c r="C3850" s="73">
        <f t="shared" si="154"/>
        <v>100</v>
      </c>
    </row>
    <row r="3851" spans="1:3">
      <c r="A3851" s="71">
        <f t="shared" si="155"/>
        <v>42170</v>
      </c>
      <c r="B3851" s="76">
        <f t="shared" si="153"/>
        <v>15</v>
      </c>
      <c r="C3851" s="73">
        <f t="shared" si="154"/>
        <v>100</v>
      </c>
    </row>
    <row r="3852" spans="1:3">
      <c r="A3852" s="71">
        <f t="shared" si="155"/>
        <v>42171</v>
      </c>
      <c r="B3852" s="76">
        <f t="shared" si="153"/>
        <v>16</v>
      </c>
      <c r="C3852" s="73">
        <f t="shared" si="154"/>
        <v>100</v>
      </c>
    </row>
    <row r="3853" spans="1:3">
      <c r="A3853" s="71">
        <f t="shared" si="155"/>
        <v>42172</v>
      </c>
      <c r="B3853" s="76">
        <f t="shared" si="153"/>
        <v>17</v>
      </c>
      <c r="C3853" s="73">
        <f t="shared" si="154"/>
        <v>100</v>
      </c>
    </row>
    <row r="3854" spans="1:3">
      <c r="A3854" s="71">
        <f t="shared" si="155"/>
        <v>42173</v>
      </c>
      <c r="B3854" s="76">
        <f t="shared" si="153"/>
        <v>18</v>
      </c>
      <c r="C3854" s="73">
        <f t="shared" si="154"/>
        <v>100</v>
      </c>
    </row>
    <row r="3855" spans="1:3">
      <c r="A3855" s="71">
        <f t="shared" si="155"/>
        <v>42174</v>
      </c>
      <c r="B3855" s="76">
        <f t="shared" si="153"/>
        <v>19</v>
      </c>
      <c r="C3855" s="73">
        <f t="shared" si="154"/>
        <v>100</v>
      </c>
    </row>
    <row r="3856" spans="1:3">
      <c r="A3856" s="71">
        <f t="shared" si="155"/>
        <v>42175</v>
      </c>
      <c r="B3856" s="76">
        <f t="shared" si="153"/>
        <v>20</v>
      </c>
      <c r="C3856" s="73">
        <f t="shared" si="154"/>
        <v>100</v>
      </c>
    </row>
    <row r="3857" spans="1:6">
      <c r="A3857" s="71">
        <f t="shared" si="155"/>
        <v>42176</v>
      </c>
      <c r="B3857" s="76">
        <f t="shared" si="153"/>
        <v>21</v>
      </c>
      <c r="C3857" s="73">
        <f t="shared" si="154"/>
        <v>100</v>
      </c>
    </row>
    <row r="3858" spans="1:6">
      <c r="A3858" s="71">
        <f t="shared" si="155"/>
        <v>42177</v>
      </c>
      <c r="B3858" s="76">
        <f t="shared" si="153"/>
        <v>22</v>
      </c>
      <c r="C3858" s="73">
        <f t="shared" si="154"/>
        <v>100</v>
      </c>
    </row>
    <row r="3859" spans="1:6">
      <c r="A3859" s="71">
        <f t="shared" si="155"/>
        <v>42178</v>
      </c>
      <c r="B3859" s="76">
        <f t="shared" si="153"/>
        <v>23</v>
      </c>
      <c r="C3859" s="73">
        <f t="shared" si="154"/>
        <v>100</v>
      </c>
    </row>
    <row r="3860" spans="1:6">
      <c r="A3860" s="71">
        <f t="shared" si="155"/>
        <v>42179</v>
      </c>
      <c r="B3860" s="76">
        <f t="shared" si="153"/>
        <v>24</v>
      </c>
      <c r="C3860" s="73">
        <f t="shared" si="154"/>
        <v>100</v>
      </c>
      <c r="F3860" s="98">
        <f>AVERAGE(C3833:C3865)/AVERAGE(C3805:C3832)-1</f>
        <v>0</v>
      </c>
    </row>
    <row r="3861" spans="1:6">
      <c r="A3861" s="71">
        <f t="shared" si="155"/>
        <v>42180</v>
      </c>
      <c r="B3861" s="76">
        <f t="shared" si="153"/>
        <v>25</v>
      </c>
      <c r="C3861" s="73">
        <f t="shared" si="154"/>
        <v>100</v>
      </c>
    </row>
    <row r="3862" spans="1:6">
      <c r="A3862" s="71">
        <f t="shared" si="155"/>
        <v>42181</v>
      </c>
      <c r="B3862" s="76">
        <f t="shared" si="153"/>
        <v>26</v>
      </c>
      <c r="C3862" s="73">
        <f t="shared" si="154"/>
        <v>100</v>
      </c>
    </row>
    <row r="3863" spans="1:6">
      <c r="A3863" s="71">
        <f t="shared" si="155"/>
        <v>42182</v>
      </c>
      <c r="B3863" s="76">
        <f t="shared" si="153"/>
        <v>27</v>
      </c>
      <c r="C3863" s="73">
        <f t="shared" si="154"/>
        <v>100</v>
      </c>
    </row>
    <row r="3864" spans="1:6">
      <c r="A3864" s="71">
        <f t="shared" si="155"/>
        <v>42183</v>
      </c>
      <c r="B3864" s="76">
        <f t="shared" si="153"/>
        <v>28</v>
      </c>
      <c r="C3864" s="73">
        <f t="shared" si="154"/>
        <v>100</v>
      </c>
    </row>
    <row r="3865" spans="1:6">
      <c r="A3865" s="71">
        <f t="shared" si="155"/>
        <v>42184</v>
      </c>
      <c r="B3865" s="76">
        <f t="shared" si="153"/>
        <v>29</v>
      </c>
      <c r="C3865" s="73">
        <f t="shared" si="154"/>
        <v>100</v>
      </c>
    </row>
    <row r="3866" spans="1:6">
      <c r="A3866" s="71">
        <f t="shared" si="155"/>
        <v>42185</v>
      </c>
      <c r="B3866" s="76">
        <f t="shared" si="153"/>
        <v>30</v>
      </c>
      <c r="C3866" s="73">
        <f t="shared" si="154"/>
        <v>100</v>
      </c>
    </row>
    <row r="3867" spans="1:6">
      <c r="A3867" s="71">
        <f t="shared" si="155"/>
        <v>42186</v>
      </c>
      <c r="B3867" s="76">
        <f t="shared" si="153"/>
        <v>1</v>
      </c>
      <c r="C3867" s="73">
        <f t="shared" si="154"/>
        <v>100</v>
      </c>
    </row>
    <row r="3868" spans="1:6">
      <c r="A3868" s="71">
        <f t="shared" si="155"/>
        <v>42187</v>
      </c>
      <c r="B3868" s="76">
        <f t="shared" si="153"/>
        <v>2</v>
      </c>
      <c r="C3868" s="73">
        <f t="shared" si="154"/>
        <v>100</v>
      </c>
    </row>
    <row r="3869" spans="1:6">
      <c r="A3869" s="71">
        <f t="shared" si="155"/>
        <v>42188</v>
      </c>
      <c r="B3869" s="76">
        <f t="shared" si="153"/>
        <v>3</v>
      </c>
      <c r="C3869" s="73">
        <f t="shared" si="154"/>
        <v>100</v>
      </c>
    </row>
    <row r="3870" spans="1:6">
      <c r="A3870" s="71">
        <f t="shared" si="155"/>
        <v>42189</v>
      </c>
      <c r="B3870" s="76">
        <f t="shared" si="153"/>
        <v>4</v>
      </c>
      <c r="C3870" s="73">
        <f t="shared" si="154"/>
        <v>100</v>
      </c>
    </row>
    <row r="3871" spans="1:6">
      <c r="A3871" s="71">
        <f t="shared" si="155"/>
        <v>42190</v>
      </c>
      <c r="B3871" s="76">
        <f t="shared" si="153"/>
        <v>5</v>
      </c>
      <c r="C3871" s="73">
        <f t="shared" si="154"/>
        <v>100</v>
      </c>
    </row>
    <row r="3872" spans="1:6">
      <c r="A3872" s="71">
        <f t="shared" si="155"/>
        <v>42191</v>
      </c>
      <c r="B3872" s="76">
        <f t="shared" si="153"/>
        <v>6</v>
      </c>
      <c r="C3872" s="73">
        <f t="shared" si="154"/>
        <v>100</v>
      </c>
    </row>
    <row r="3873" spans="1:3">
      <c r="A3873" s="71">
        <f t="shared" si="155"/>
        <v>42192</v>
      </c>
      <c r="B3873" s="76">
        <f t="shared" si="153"/>
        <v>7</v>
      </c>
      <c r="C3873" s="73">
        <f t="shared" si="154"/>
        <v>100</v>
      </c>
    </row>
    <row r="3874" spans="1:3">
      <c r="A3874" s="71">
        <f t="shared" si="155"/>
        <v>42193</v>
      </c>
      <c r="B3874" s="76">
        <f t="shared" si="153"/>
        <v>8</v>
      </c>
      <c r="C3874" s="73">
        <f t="shared" si="154"/>
        <v>100</v>
      </c>
    </row>
    <row r="3875" spans="1:3">
      <c r="A3875" s="71">
        <f t="shared" si="155"/>
        <v>42194</v>
      </c>
      <c r="B3875" s="76">
        <f t="shared" si="153"/>
        <v>9</v>
      </c>
      <c r="C3875" s="73">
        <f t="shared" si="154"/>
        <v>100</v>
      </c>
    </row>
    <row r="3876" spans="1:3">
      <c r="A3876" s="71">
        <f t="shared" si="155"/>
        <v>42195</v>
      </c>
      <c r="B3876" s="76">
        <f t="shared" si="153"/>
        <v>10</v>
      </c>
      <c r="C3876" s="73">
        <f t="shared" si="154"/>
        <v>100</v>
      </c>
    </row>
    <row r="3877" spans="1:3">
      <c r="A3877" s="71">
        <f t="shared" si="155"/>
        <v>42196</v>
      </c>
      <c r="B3877" s="76">
        <f t="shared" si="153"/>
        <v>11</v>
      </c>
      <c r="C3877" s="73">
        <f t="shared" si="154"/>
        <v>100</v>
      </c>
    </row>
    <row r="3878" spans="1:3">
      <c r="A3878" s="71">
        <f t="shared" si="155"/>
        <v>42197</v>
      </c>
      <c r="B3878" s="76">
        <f t="shared" si="153"/>
        <v>12</v>
      </c>
      <c r="C3878" s="73">
        <f t="shared" si="154"/>
        <v>100</v>
      </c>
    </row>
    <row r="3879" spans="1:3">
      <c r="A3879" s="71">
        <f t="shared" si="155"/>
        <v>42198</v>
      </c>
      <c r="B3879" s="76">
        <f t="shared" si="153"/>
        <v>13</v>
      </c>
      <c r="C3879" s="73">
        <f t="shared" si="154"/>
        <v>100</v>
      </c>
    </row>
    <row r="3880" spans="1:3">
      <c r="A3880" s="71">
        <f t="shared" si="155"/>
        <v>42199</v>
      </c>
      <c r="B3880" s="76">
        <f t="shared" si="153"/>
        <v>14</v>
      </c>
      <c r="C3880" s="73">
        <f t="shared" si="154"/>
        <v>100</v>
      </c>
    </row>
    <row r="3881" spans="1:3">
      <c r="A3881" s="71">
        <f t="shared" si="155"/>
        <v>42200</v>
      </c>
      <c r="B3881" s="76">
        <f t="shared" si="153"/>
        <v>15</v>
      </c>
      <c r="C3881" s="73">
        <f t="shared" si="154"/>
        <v>100</v>
      </c>
    </row>
    <row r="3882" spans="1:3">
      <c r="A3882" s="71">
        <f t="shared" si="155"/>
        <v>42201</v>
      </c>
      <c r="B3882" s="76">
        <f t="shared" ref="B3882:B3945" si="156">DAY(A3882)</f>
        <v>16</v>
      </c>
      <c r="C3882" s="73">
        <f t="shared" ref="C3882:C3945" si="157">+C3881*(1+D3882)</f>
        <v>100</v>
      </c>
    </row>
    <row r="3883" spans="1:3">
      <c r="A3883" s="71">
        <f t="shared" si="155"/>
        <v>42202</v>
      </c>
      <c r="B3883" s="76">
        <f t="shared" si="156"/>
        <v>17</v>
      </c>
      <c r="C3883" s="73">
        <f t="shared" si="157"/>
        <v>100</v>
      </c>
    </row>
    <row r="3884" spans="1:3">
      <c r="A3884" s="71">
        <f t="shared" si="155"/>
        <v>42203</v>
      </c>
      <c r="B3884" s="76">
        <f t="shared" si="156"/>
        <v>18</v>
      </c>
      <c r="C3884" s="73">
        <f t="shared" si="157"/>
        <v>100</v>
      </c>
    </row>
    <row r="3885" spans="1:3">
      <c r="A3885" s="71">
        <f t="shared" si="155"/>
        <v>42204</v>
      </c>
      <c r="B3885" s="76">
        <f t="shared" si="156"/>
        <v>19</v>
      </c>
      <c r="C3885" s="73">
        <f t="shared" si="157"/>
        <v>100</v>
      </c>
    </row>
    <row r="3886" spans="1:3">
      <c r="A3886" s="71">
        <f t="shared" si="155"/>
        <v>42205</v>
      </c>
      <c r="B3886" s="76">
        <f t="shared" si="156"/>
        <v>20</v>
      </c>
      <c r="C3886" s="73">
        <f t="shared" si="157"/>
        <v>100</v>
      </c>
    </row>
    <row r="3887" spans="1:3">
      <c r="A3887" s="71">
        <f t="shared" si="155"/>
        <v>42206</v>
      </c>
      <c r="B3887" s="76">
        <f t="shared" si="156"/>
        <v>21</v>
      </c>
      <c r="C3887" s="73">
        <f t="shared" si="157"/>
        <v>100</v>
      </c>
    </row>
    <row r="3888" spans="1:3">
      <c r="A3888" s="71">
        <f t="shared" si="155"/>
        <v>42207</v>
      </c>
      <c r="B3888" s="76">
        <f t="shared" si="156"/>
        <v>22</v>
      </c>
      <c r="C3888" s="73">
        <f t="shared" si="157"/>
        <v>100</v>
      </c>
    </row>
    <row r="3889" spans="1:6">
      <c r="A3889" s="71">
        <f t="shared" si="155"/>
        <v>42208</v>
      </c>
      <c r="B3889" s="76">
        <f t="shared" si="156"/>
        <v>23</v>
      </c>
      <c r="C3889" s="73">
        <f t="shared" si="157"/>
        <v>100</v>
      </c>
    </row>
    <row r="3890" spans="1:6">
      <c r="A3890" s="71">
        <f t="shared" si="155"/>
        <v>42209</v>
      </c>
      <c r="B3890" s="76">
        <f t="shared" si="156"/>
        <v>24</v>
      </c>
      <c r="C3890" s="73">
        <f t="shared" si="157"/>
        <v>100</v>
      </c>
    </row>
    <row r="3891" spans="1:6">
      <c r="A3891" s="71">
        <f t="shared" si="155"/>
        <v>42210</v>
      </c>
      <c r="B3891" s="76">
        <f t="shared" si="156"/>
        <v>25</v>
      </c>
      <c r="C3891" s="73">
        <f t="shared" si="157"/>
        <v>100</v>
      </c>
    </row>
    <row r="3892" spans="1:6">
      <c r="A3892" s="71">
        <f t="shared" si="155"/>
        <v>42211</v>
      </c>
      <c r="B3892" s="76">
        <f t="shared" si="156"/>
        <v>26</v>
      </c>
      <c r="C3892" s="73">
        <f t="shared" si="157"/>
        <v>100</v>
      </c>
    </row>
    <row r="3893" spans="1:6">
      <c r="A3893" s="71">
        <f t="shared" si="155"/>
        <v>42212</v>
      </c>
      <c r="B3893" s="76">
        <f t="shared" si="156"/>
        <v>27</v>
      </c>
      <c r="C3893" s="73">
        <f t="shared" si="157"/>
        <v>100</v>
      </c>
    </row>
    <row r="3894" spans="1:6">
      <c r="A3894" s="71">
        <f t="shared" si="155"/>
        <v>42213</v>
      </c>
      <c r="B3894" s="76">
        <f t="shared" si="156"/>
        <v>28</v>
      </c>
      <c r="C3894" s="73">
        <f t="shared" si="157"/>
        <v>100</v>
      </c>
    </row>
    <row r="3895" spans="1:6">
      <c r="A3895" s="71">
        <f t="shared" si="155"/>
        <v>42214</v>
      </c>
      <c r="B3895" s="76">
        <f t="shared" si="156"/>
        <v>29</v>
      </c>
      <c r="C3895" s="73">
        <f t="shared" si="157"/>
        <v>100</v>
      </c>
      <c r="F3895" s="98">
        <f>AVERAGE(C3866:C3895)/AVERAGE(C3833:C3865)-1</f>
        <v>0</v>
      </c>
    </row>
    <row r="3896" spans="1:6">
      <c r="A3896" s="71">
        <f t="shared" si="155"/>
        <v>42215</v>
      </c>
      <c r="B3896" s="76">
        <f t="shared" si="156"/>
        <v>30</v>
      </c>
      <c r="C3896" s="73">
        <f t="shared" si="157"/>
        <v>100</v>
      </c>
    </row>
    <row r="3897" spans="1:6">
      <c r="A3897" s="71">
        <f t="shared" si="155"/>
        <v>42216</v>
      </c>
      <c r="B3897" s="76">
        <f t="shared" si="156"/>
        <v>31</v>
      </c>
      <c r="C3897" s="73">
        <f t="shared" si="157"/>
        <v>100</v>
      </c>
    </row>
    <row r="3898" spans="1:6">
      <c r="A3898" s="71">
        <f t="shared" si="155"/>
        <v>42217</v>
      </c>
      <c r="B3898" s="76">
        <f t="shared" si="156"/>
        <v>1</v>
      </c>
      <c r="C3898" s="73">
        <f t="shared" si="157"/>
        <v>100</v>
      </c>
    </row>
    <row r="3899" spans="1:6">
      <c r="A3899" s="71">
        <f t="shared" si="155"/>
        <v>42218</v>
      </c>
      <c r="B3899" s="76">
        <f t="shared" si="156"/>
        <v>2</v>
      </c>
      <c r="C3899" s="73">
        <f t="shared" si="157"/>
        <v>100</v>
      </c>
    </row>
    <row r="3900" spans="1:6">
      <c r="A3900" s="71">
        <f t="shared" si="155"/>
        <v>42219</v>
      </c>
      <c r="B3900" s="76">
        <f t="shared" si="156"/>
        <v>3</v>
      </c>
      <c r="C3900" s="73">
        <f t="shared" si="157"/>
        <v>100</v>
      </c>
    </row>
    <row r="3901" spans="1:6">
      <c r="A3901" s="71">
        <f t="shared" si="155"/>
        <v>42220</v>
      </c>
      <c r="B3901" s="76">
        <f t="shared" si="156"/>
        <v>4</v>
      </c>
      <c r="C3901" s="73">
        <f t="shared" si="157"/>
        <v>100</v>
      </c>
    </row>
    <row r="3902" spans="1:6">
      <c r="A3902" s="71">
        <f t="shared" si="155"/>
        <v>42221</v>
      </c>
      <c r="B3902" s="76">
        <f t="shared" si="156"/>
        <v>5</v>
      </c>
      <c r="C3902" s="73">
        <f t="shared" si="157"/>
        <v>100</v>
      </c>
    </row>
    <row r="3903" spans="1:6">
      <c r="A3903" s="71">
        <f t="shared" si="155"/>
        <v>42222</v>
      </c>
      <c r="B3903" s="76">
        <f t="shared" si="156"/>
        <v>6</v>
      </c>
      <c r="C3903" s="73">
        <f t="shared" si="157"/>
        <v>100</v>
      </c>
    </row>
    <row r="3904" spans="1:6">
      <c r="A3904" s="71">
        <f t="shared" si="155"/>
        <v>42223</v>
      </c>
      <c r="B3904" s="76">
        <f t="shared" si="156"/>
        <v>7</v>
      </c>
      <c r="C3904" s="73">
        <f t="shared" si="157"/>
        <v>100</v>
      </c>
    </row>
    <row r="3905" spans="1:3">
      <c r="A3905" s="71">
        <f t="shared" si="155"/>
        <v>42224</v>
      </c>
      <c r="B3905" s="76">
        <f t="shared" si="156"/>
        <v>8</v>
      </c>
      <c r="C3905" s="73">
        <f t="shared" si="157"/>
        <v>100</v>
      </c>
    </row>
    <row r="3906" spans="1:3">
      <c r="A3906" s="71">
        <f t="shared" si="155"/>
        <v>42225</v>
      </c>
      <c r="B3906" s="76">
        <f t="shared" si="156"/>
        <v>9</v>
      </c>
      <c r="C3906" s="73">
        <f t="shared" si="157"/>
        <v>100</v>
      </c>
    </row>
    <row r="3907" spans="1:3">
      <c r="A3907" s="71">
        <f t="shared" ref="A3907:A3970" si="158">A3906+1</f>
        <v>42226</v>
      </c>
      <c r="B3907" s="76">
        <f t="shared" si="156"/>
        <v>10</v>
      </c>
      <c r="C3907" s="73">
        <f t="shared" si="157"/>
        <v>100</v>
      </c>
    </row>
    <row r="3908" spans="1:3">
      <c r="A3908" s="71">
        <f t="shared" si="158"/>
        <v>42227</v>
      </c>
      <c r="B3908" s="76">
        <f t="shared" si="156"/>
        <v>11</v>
      </c>
      <c r="C3908" s="73">
        <f t="shared" si="157"/>
        <v>100</v>
      </c>
    </row>
    <row r="3909" spans="1:3">
      <c r="A3909" s="71">
        <f t="shared" si="158"/>
        <v>42228</v>
      </c>
      <c r="B3909" s="76">
        <f t="shared" si="156"/>
        <v>12</v>
      </c>
      <c r="C3909" s="73">
        <f t="shared" si="157"/>
        <v>100</v>
      </c>
    </row>
    <row r="3910" spans="1:3">
      <c r="A3910" s="71">
        <f t="shared" si="158"/>
        <v>42229</v>
      </c>
      <c r="B3910" s="76">
        <f t="shared" si="156"/>
        <v>13</v>
      </c>
      <c r="C3910" s="73">
        <f t="shared" si="157"/>
        <v>100</v>
      </c>
    </row>
    <row r="3911" spans="1:3">
      <c r="A3911" s="71">
        <f t="shared" si="158"/>
        <v>42230</v>
      </c>
      <c r="B3911" s="76">
        <f t="shared" si="156"/>
        <v>14</v>
      </c>
      <c r="C3911" s="73">
        <f t="shared" si="157"/>
        <v>100</v>
      </c>
    </row>
    <row r="3912" spans="1:3">
      <c r="A3912" s="71">
        <f t="shared" si="158"/>
        <v>42231</v>
      </c>
      <c r="B3912" s="76">
        <f t="shared" si="156"/>
        <v>15</v>
      </c>
      <c r="C3912" s="73">
        <f t="shared" si="157"/>
        <v>100</v>
      </c>
    </row>
    <row r="3913" spans="1:3">
      <c r="A3913" s="71">
        <f t="shared" si="158"/>
        <v>42232</v>
      </c>
      <c r="B3913" s="76">
        <f t="shared" si="156"/>
        <v>16</v>
      </c>
      <c r="C3913" s="73">
        <f t="shared" si="157"/>
        <v>100</v>
      </c>
    </row>
    <row r="3914" spans="1:3">
      <c r="A3914" s="71">
        <f t="shared" si="158"/>
        <v>42233</v>
      </c>
      <c r="B3914" s="76">
        <f t="shared" si="156"/>
        <v>17</v>
      </c>
      <c r="C3914" s="73">
        <f t="shared" si="157"/>
        <v>100</v>
      </c>
    </row>
    <row r="3915" spans="1:3">
      <c r="A3915" s="71">
        <f t="shared" si="158"/>
        <v>42234</v>
      </c>
      <c r="B3915" s="76">
        <f t="shared" si="156"/>
        <v>18</v>
      </c>
      <c r="C3915" s="73">
        <f t="shared" si="157"/>
        <v>100</v>
      </c>
    </row>
    <row r="3916" spans="1:3">
      <c r="A3916" s="71">
        <f t="shared" si="158"/>
        <v>42235</v>
      </c>
      <c r="B3916" s="76">
        <f t="shared" si="156"/>
        <v>19</v>
      </c>
      <c r="C3916" s="73">
        <f t="shared" si="157"/>
        <v>100</v>
      </c>
    </row>
    <row r="3917" spans="1:3">
      <c r="A3917" s="71">
        <f t="shared" si="158"/>
        <v>42236</v>
      </c>
      <c r="B3917" s="76">
        <f t="shared" si="156"/>
        <v>20</v>
      </c>
      <c r="C3917" s="73">
        <f t="shared" si="157"/>
        <v>100</v>
      </c>
    </row>
    <row r="3918" spans="1:3">
      <c r="A3918" s="71">
        <f t="shared" si="158"/>
        <v>42237</v>
      </c>
      <c r="B3918" s="76">
        <f t="shared" si="156"/>
        <v>21</v>
      </c>
      <c r="C3918" s="73">
        <f t="shared" si="157"/>
        <v>100</v>
      </c>
    </row>
    <row r="3919" spans="1:3">
      <c r="A3919" s="71">
        <f t="shared" si="158"/>
        <v>42238</v>
      </c>
      <c r="B3919" s="76">
        <f t="shared" si="156"/>
        <v>22</v>
      </c>
      <c r="C3919" s="73">
        <f t="shared" si="157"/>
        <v>100</v>
      </c>
    </row>
    <row r="3920" spans="1:3">
      <c r="A3920" s="71">
        <f t="shared" si="158"/>
        <v>42239</v>
      </c>
      <c r="B3920" s="76">
        <f t="shared" si="156"/>
        <v>23</v>
      </c>
      <c r="C3920" s="73">
        <f t="shared" si="157"/>
        <v>100</v>
      </c>
    </row>
    <row r="3921" spans="1:3">
      <c r="A3921" s="71">
        <f t="shared" si="158"/>
        <v>42240</v>
      </c>
      <c r="B3921" s="76">
        <f t="shared" si="156"/>
        <v>24</v>
      </c>
      <c r="C3921" s="73">
        <f t="shared" si="157"/>
        <v>100</v>
      </c>
    </row>
    <row r="3922" spans="1:3">
      <c r="A3922" s="71">
        <f t="shared" si="158"/>
        <v>42241</v>
      </c>
      <c r="B3922" s="76">
        <f t="shared" si="156"/>
        <v>25</v>
      </c>
      <c r="C3922" s="73">
        <f t="shared" si="157"/>
        <v>100</v>
      </c>
    </row>
    <row r="3923" spans="1:3">
      <c r="A3923" s="71">
        <f t="shared" si="158"/>
        <v>42242</v>
      </c>
      <c r="B3923" s="76">
        <f t="shared" si="156"/>
        <v>26</v>
      </c>
      <c r="C3923" s="73">
        <f t="shared" si="157"/>
        <v>100</v>
      </c>
    </row>
    <row r="3924" spans="1:3">
      <c r="A3924" s="71">
        <f t="shared" si="158"/>
        <v>42243</v>
      </c>
      <c r="B3924" s="76">
        <f t="shared" si="156"/>
        <v>27</v>
      </c>
      <c r="C3924" s="73">
        <f t="shared" si="157"/>
        <v>100</v>
      </c>
    </row>
    <row r="3925" spans="1:3">
      <c r="A3925" s="71">
        <f t="shared" si="158"/>
        <v>42244</v>
      </c>
      <c r="B3925" s="76">
        <f t="shared" si="156"/>
        <v>28</v>
      </c>
      <c r="C3925" s="73">
        <f t="shared" si="157"/>
        <v>100</v>
      </c>
    </row>
    <row r="3926" spans="1:3">
      <c r="A3926" s="71">
        <f t="shared" si="158"/>
        <v>42245</v>
      </c>
      <c r="B3926" s="76">
        <f t="shared" si="156"/>
        <v>29</v>
      </c>
      <c r="C3926" s="73">
        <f t="shared" si="157"/>
        <v>100</v>
      </c>
    </row>
    <row r="3927" spans="1:3">
      <c r="A3927" s="71">
        <f t="shared" si="158"/>
        <v>42246</v>
      </c>
      <c r="B3927" s="76">
        <f t="shared" si="156"/>
        <v>30</v>
      </c>
      <c r="C3927" s="73">
        <f t="shared" si="157"/>
        <v>100</v>
      </c>
    </row>
    <row r="3928" spans="1:3">
      <c r="A3928" s="71">
        <f t="shared" si="158"/>
        <v>42247</v>
      </c>
      <c r="B3928" s="76">
        <f t="shared" si="156"/>
        <v>31</v>
      </c>
      <c r="C3928" s="73">
        <f t="shared" si="157"/>
        <v>100</v>
      </c>
    </row>
    <row r="3929" spans="1:3">
      <c r="A3929" s="71">
        <f t="shared" si="158"/>
        <v>42248</v>
      </c>
      <c r="B3929" s="76">
        <f t="shared" si="156"/>
        <v>1</v>
      </c>
      <c r="C3929" s="73">
        <f t="shared" si="157"/>
        <v>100</v>
      </c>
    </row>
    <row r="3930" spans="1:3">
      <c r="A3930" s="71">
        <f t="shared" si="158"/>
        <v>42249</v>
      </c>
      <c r="B3930" s="76">
        <f t="shared" si="156"/>
        <v>2</v>
      </c>
      <c r="C3930" s="73">
        <f t="shared" si="157"/>
        <v>100</v>
      </c>
    </row>
    <row r="3931" spans="1:3">
      <c r="A3931" s="71">
        <f t="shared" si="158"/>
        <v>42250</v>
      </c>
      <c r="B3931" s="76">
        <f t="shared" si="156"/>
        <v>3</v>
      </c>
      <c r="C3931" s="73">
        <f t="shared" si="157"/>
        <v>100</v>
      </c>
    </row>
    <row r="3932" spans="1:3">
      <c r="A3932" s="71">
        <f t="shared" si="158"/>
        <v>42251</v>
      </c>
      <c r="B3932" s="76">
        <f t="shared" si="156"/>
        <v>4</v>
      </c>
      <c r="C3932" s="73">
        <f t="shared" si="157"/>
        <v>100</v>
      </c>
    </row>
    <row r="3933" spans="1:3">
      <c r="A3933" s="71">
        <f t="shared" si="158"/>
        <v>42252</v>
      </c>
      <c r="B3933" s="76">
        <f t="shared" si="156"/>
        <v>5</v>
      </c>
      <c r="C3933" s="73">
        <f t="shared" si="157"/>
        <v>100</v>
      </c>
    </row>
    <row r="3934" spans="1:3">
      <c r="A3934" s="71">
        <f t="shared" si="158"/>
        <v>42253</v>
      </c>
      <c r="B3934" s="76">
        <f t="shared" si="156"/>
        <v>6</v>
      </c>
      <c r="C3934" s="73">
        <f t="shared" si="157"/>
        <v>100</v>
      </c>
    </row>
    <row r="3935" spans="1:3">
      <c r="A3935" s="71">
        <f t="shared" si="158"/>
        <v>42254</v>
      </c>
      <c r="B3935" s="76">
        <f t="shared" si="156"/>
        <v>7</v>
      </c>
      <c r="C3935" s="73">
        <f t="shared" si="157"/>
        <v>100</v>
      </c>
    </row>
    <row r="3936" spans="1:3">
      <c r="A3936" s="71">
        <f t="shared" si="158"/>
        <v>42255</v>
      </c>
      <c r="B3936" s="76">
        <f t="shared" si="156"/>
        <v>8</v>
      </c>
      <c r="C3936" s="73">
        <f t="shared" si="157"/>
        <v>100</v>
      </c>
    </row>
    <row r="3937" spans="1:3">
      <c r="A3937" s="71">
        <f t="shared" si="158"/>
        <v>42256</v>
      </c>
      <c r="B3937" s="76">
        <f t="shared" si="156"/>
        <v>9</v>
      </c>
      <c r="C3937" s="73">
        <f t="shared" si="157"/>
        <v>100</v>
      </c>
    </row>
    <row r="3938" spans="1:3">
      <c r="A3938" s="71">
        <f t="shared" si="158"/>
        <v>42257</v>
      </c>
      <c r="B3938" s="76">
        <f t="shared" si="156"/>
        <v>10</v>
      </c>
      <c r="C3938" s="73">
        <f t="shared" si="157"/>
        <v>100</v>
      </c>
    </row>
    <row r="3939" spans="1:3">
      <c r="A3939" s="71">
        <f t="shared" si="158"/>
        <v>42258</v>
      </c>
      <c r="B3939" s="76">
        <f t="shared" si="156"/>
        <v>11</v>
      </c>
      <c r="C3939" s="73">
        <f t="shared" si="157"/>
        <v>100</v>
      </c>
    </row>
    <row r="3940" spans="1:3">
      <c r="A3940" s="71">
        <f t="shared" si="158"/>
        <v>42259</v>
      </c>
      <c r="B3940" s="76">
        <f t="shared" si="156"/>
        <v>12</v>
      </c>
      <c r="C3940" s="73">
        <f t="shared" si="157"/>
        <v>100</v>
      </c>
    </row>
    <row r="3941" spans="1:3">
      <c r="A3941" s="71">
        <f t="shared" si="158"/>
        <v>42260</v>
      </c>
      <c r="B3941" s="76">
        <f t="shared" si="156"/>
        <v>13</v>
      </c>
      <c r="C3941" s="73">
        <f t="shared" si="157"/>
        <v>100</v>
      </c>
    </row>
    <row r="3942" spans="1:3">
      <c r="A3942" s="71">
        <f t="shared" si="158"/>
        <v>42261</v>
      </c>
      <c r="B3942" s="76">
        <f t="shared" si="156"/>
        <v>14</v>
      </c>
      <c r="C3942" s="73">
        <f t="shared" si="157"/>
        <v>100</v>
      </c>
    </row>
    <row r="3943" spans="1:3">
      <c r="A3943" s="71">
        <f t="shared" si="158"/>
        <v>42262</v>
      </c>
      <c r="B3943" s="76">
        <f t="shared" si="156"/>
        <v>15</v>
      </c>
      <c r="C3943" s="73">
        <f t="shared" si="157"/>
        <v>100</v>
      </c>
    </row>
    <row r="3944" spans="1:3">
      <c r="A3944" s="71">
        <f t="shared" si="158"/>
        <v>42263</v>
      </c>
      <c r="B3944" s="76">
        <f t="shared" si="156"/>
        <v>16</v>
      </c>
      <c r="C3944" s="73">
        <f t="shared" si="157"/>
        <v>100</v>
      </c>
    </row>
    <row r="3945" spans="1:3">
      <c r="A3945" s="71">
        <f t="shared" si="158"/>
        <v>42264</v>
      </c>
      <c r="B3945" s="76">
        <f t="shared" si="156"/>
        <v>17</v>
      </c>
      <c r="C3945" s="73">
        <f t="shared" si="157"/>
        <v>100</v>
      </c>
    </row>
    <row r="3946" spans="1:3">
      <c r="A3946" s="71">
        <f t="shared" si="158"/>
        <v>42265</v>
      </c>
      <c r="B3946" s="76">
        <f t="shared" ref="B3946:B4009" si="159">DAY(A3946)</f>
        <v>18</v>
      </c>
      <c r="C3946" s="73">
        <f t="shared" ref="C3946:C4009" si="160">+C3945*(1+D3946)</f>
        <v>100</v>
      </c>
    </row>
    <row r="3947" spans="1:3">
      <c r="A3947" s="71">
        <f t="shared" si="158"/>
        <v>42266</v>
      </c>
      <c r="B3947" s="76">
        <f t="shared" si="159"/>
        <v>19</v>
      </c>
      <c r="C3947" s="73">
        <f t="shared" si="160"/>
        <v>100</v>
      </c>
    </row>
    <row r="3948" spans="1:3">
      <c r="A3948" s="71">
        <f t="shared" si="158"/>
        <v>42267</v>
      </c>
      <c r="B3948" s="76">
        <f t="shared" si="159"/>
        <v>20</v>
      </c>
      <c r="C3948" s="73">
        <f t="shared" si="160"/>
        <v>100</v>
      </c>
    </row>
    <row r="3949" spans="1:3">
      <c r="A3949" s="71">
        <f t="shared" si="158"/>
        <v>42268</v>
      </c>
      <c r="B3949" s="76">
        <f t="shared" si="159"/>
        <v>21</v>
      </c>
      <c r="C3949" s="73">
        <f t="shared" si="160"/>
        <v>100</v>
      </c>
    </row>
    <row r="3950" spans="1:3">
      <c r="A3950" s="71">
        <f t="shared" si="158"/>
        <v>42269</v>
      </c>
      <c r="B3950" s="76">
        <f t="shared" si="159"/>
        <v>22</v>
      </c>
      <c r="C3950" s="73">
        <f t="shared" si="160"/>
        <v>100</v>
      </c>
    </row>
    <row r="3951" spans="1:3">
      <c r="A3951" s="71">
        <f t="shared" si="158"/>
        <v>42270</v>
      </c>
      <c r="B3951" s="76">
        <f t="shared" si="159"/>
        <v>23</v>
      </c>
      <c r="C3951" s="73">
        <f t="shared" si="160"/>
        <v>100</v>
      </c>
    </row>
    <row r="3952" spans="1:3">
      <c r="A3952" s="71">
        <f t="shared" si="158"/>
        <v>42271</v>
      </c>
      <c r="B3952" s="76">
        <f t="shared" si="159"/>
        <v>24</v>
      </c>
      <c r="C3952" s="73">
        <f t="shared" si="160"/>
        <v>100</v>
      </c>
    </row>
    <row r="3953" spans="1:3">
      <c r="A3953" s="71">
        <f t="shared" si="158"/>
        <v>42272</v>
      </c>
      <c r="B3953" s="76">
        <f t="shared" si="159"/>
        <v>25</v>
      </c>
      <c r="C3953" s="73">
        <f t="shared" si="160"/>
        <v>100</v>
      </c>
    </row>
    <row r="3954" spans="1:3">
      <c r="A3954" s="71">
        <f t="shared" si="158"/>
        <v>42273</v>
      </c>
      <c r="B3954" s="76">
        <f t="shared" si="159"/>
        <v>26</v>
      </c>
      <c r="C3954" s="73">
        <f t="shared" si="160"/>
        <v>100</v>
      </c>
    </row>
    <row r="3955" spans="1:3">
      <c r="A3955" s="71">
        <f t="shared" si="158"/>
        <v>42274</v>
      </c>
      <c r="B3955" s="76">
        <f t="shared" si="159"/>
        <v>27</v>
      </c>
      <c r="C3955" s="73">
        <f t="shared" si="160"/>
        <v>100</v>
      </c>
    </row>
    <row r="3956" spans="1:3">
      <c r="A3956" s="71">
        <f t="shared" si="158"/>
        <v>42275</v>
      </c>
      <c r="B3956" s="76">
        <f t="shared" si="159"/>
        <v>28</v>
      </c>
      <c r="C3956" s="73">
        <f t="shared" si="160"/>
        <v>100</v>
      </c>
    </row>
    <row r="3957" spans="1:3">
      <c r="A3957" s="71">
        <f t="shared" si="158"/>
        <v>42276</v>
      </c>
      <c r="B3957" s="76">
        <f t="shared" si="159"/>
        <v>29</v>
      </c>
      <c r="C3957" s="73">
        <f t="shared" si="160"/>
        <v>100</v>
      </c>
    </row>
    <row r="3958" spans="1:3">
      <c r="A3958" s="71">
        <f t="shared" si="158"/>
        <v>42277</v>
      </c>
      <c r="B3958" s="76">
        <f t="shared" si="159"/>
        <v>30</v>
      </c>
      <c r="C3958" s="73">
        <f t="shared" si="160"/>
        <v>100</v>
      </c>
    </row>
    <row r="3959" spans="1:3">
      <c r="A3959" s="71">
        <f t="shared" si="158"/>
        <v>42278</v>
      </c>
      <c r="B3959" s="76">
        <f t="shared" si="159"/>
        <v>1</v>
      </c>
      <c r="C3959" s="73">
        <f t="shared" si="160"/>
        <v>100</v>
      </c>
    </row>
    <row r="3960" spans="1:3">
      <c r="A3960" s="71">
        <f t="shared" si="158"/>
        <v>42279</v>
      </c>
      <c r="B3960" s="76">
        <f t="shared" si="159"/>
        <v>2</v>
      </c>
      <c r="C3960" s="73">
        <f t="shared" si="160"/>
        <v>100</v>
      </c>
    </row>
    <row r="3961" spans="1:3">
      <c r="A3961" s="71">
        <f t="shared" si="158"/>
        <v>42280</v>
      </c>
      <c r="B3961" s="76">
        <f t="shared" si="159"/>
        <v>3</v>
      </c>
      <c r="C3961" s="73">
        <f t="shared" si="160"/>
        <v>100</v>
      </c>
    </row>
    <row r="3962" spans="1:3">
      <c r="A3962" s="71">
        <f t="shared" si="158"/>
        <v>42281</v>
      </c>
      <c r="B3962" s="76">
        <f t="shared" si="159"/>
        <v>4</v>
      </c>
      <c r="C3962" s="73">
        <f t="shared" si="160"/>
        <v>100</v>
      </c>
    </row>
    <row r="3963" spans="1:3">
      <c r="A3963" s="71">
        <f t="shared" si="158"/>
        <v>42282</v>
      </c>
      <c r="B3963" s="76">
        <f t="shared" si="159"/>
        <v>5</v>
      </c>
      <c r="C3963" s="73">
        <f t="shared" si="160"/>
        <v>100</v>
      </c>
    </row>
    <row r="3964" spans="1:3">
      <c r="A3964" s="71">
        <f t="shared" si="158"/>
        <v>42283</v>
      </c>
      <c r="B3964" s="76">
        <f t="shared" si="159"/>
        <v>6</v>
      </c>
      <c r="C3964" s="73">
        <f t="shared" si="160"/>
        <v>100</v>
      </c>
    </row>
    <row r="3965" spans="1:3">
      <c r="A3965" s="71">
        <f t="shared" si="158"/>
        <v>42284</v>
      </c>
      <c r="B3965" s="76">
        <f t="shared" si="159"/>
        <v>7</v>
      </c>
      <c r="C3965" s="73">
        <f t="shared" si="160"/>
        <v>100</v>
      </c>
    </row>
    <row r="3966" spans="1:3">
      <c r="A3966" s="71">
        <f t="shared" si="158"/>
        <v>42285</v>
      </c>
      <c r="B3966" s="76">
        <f t="shared" si="159"/>
        <v>8</v>
      </c>
      <c r="C3966" s="73">
        <f t="shared" si="160"/>
        <v>100</v>
      </c>
    </row>
    <row r="3967" spans="1:3">
      <c r="A3967" s="71">
        <f t="shared" si="158"/>
        <v>42286</v>
      </c>
      <c r="B3967" s="76">
        <f t="shared" si="159"/>
        <v>9</v>
      </c>
      <c r="C3967" s="73">
        <f t="shared" si="160"/>
        <v>100</v>
      </c>
    </row>
    <row r="3968" spans="1:3">
      <c r="A3968" s="71">
        <f t="shared" si="158"/>
        <v>42287</v>
      </c>
      <c r="B3968" s="76">
        <f t="shared" si="159"/>
        <v>10</v>
      </c>
      <c r="C3968" s="73">
        <f t="shared" si="160"/>
        <v>100</v>
      </c>
    </row>
    <row r="3969" spans="1:3">
      <c r="A3969" s="71">
        <f t="shared" si="158"/>
        <v>42288</v>
      </c>
      <c r="B3969" s="76">
        <f t="shared" si="159"/>
        <v>11</v>
      </c>
      <c r="C3969" s="73">
        <f t="shared" si="160"/>
        <v>100</v>
      </c>
    </row>
    <row r="3970" spans="1:3">
      <c r="A3970" s="71">
        <f t="shared" si="158"/>
        <v>42289</v>
      </c>
      <c r="B3970" s="76">
        <f t="shared" si="159"/>
        <v>12</v>
      </c>
      <c r="C3970" s="73">
        <f t="shared" si="160"/>
        <v>100</v>
      </c>
    </row>
    <row r="3971" spans="1:3">
      <c r="A3971" s="71">
        <f t="shared" ref="A3971:A4034" si="161">A3970+1</f>
        <v>42290</v>
      </c>
      <c r="B3971" s="76">
        <f t="shared" si="159"/>
        <v>13</v>
      </c>
      <c r="C3971" s="73">
        <f t="shared" si="160"/>
        <v>100</v>
      </c>
    </row>
    <row r="3972" spans="1:3">
      <c r="A3972" s="71">
        <f t="shared" si="161"/>
        <v>42291</v>
      </c>
      <c r="B3972" s="76">
        <f t="shared" si="159"/>
        <v>14</v>
      </c>
      <c r="C3972" s="73">
        <f t="shared" si="160"/>
        <v>100</v>
      </c>
    </row>
    <row r="3973" spans="1:3">
      <c r="A3973" s="71">
        <f t="shared" si="161"/>
        <v>42292</v>
      </c>
      <c r="B3973" s="76">
        <f t="shared" si="159"/>
        <v>15</v>
      </c>
      <c r="C3973" s="73">
        <f t="shared" si="160"/>
        <v>100</v>
      </c>
    </row>
    <row r="3974" spans="1:3">
      <c r="A3974" s="71">
        <f t="shared" si="161"/>
        <v>42293</v>
      </c>
      <c r="B3974" s="76">
        <f t="shared" si="159"/>
        <v>16</v>
      </c>
      <c r="C3974" s="73">
        <f t="shared" si="160"/>
        <v>100</v>
      </c>
    </row>
    <row r="3975" spans="1:3">
      <c r="A3975" s="71">
        <f t="shared" si="161"/>
        <v>42294</v>
      </c>
      <c r="B3975" s="76">
        <f t="shared" si="159"/>
        <v>17</v>
      </c>
      <c r="C3975" s="73">
        <f t="shared" si="160"/>
        <v>100</v>
      </c>
    </row>
    <row r="3976" spans="1:3">
      <c r="A3976" s="71">
        <f t="shared" si="161"/>
        <v>42295</v>
      </c>
      <c r="B3976" s="76">
        <f t="shared" si="159"/>
        <v>18</v>
      </c>
      <c r="C3976" s="73">
        <f t="shared" si="160"/>
        <v>100</v>
      </c>
    </row>
    <row r="3977" spans="1:3">
      <c r="A3977" s="71">
        <f t="shared" si="161"/>
        <v>42296</v>
      </c>
      <c r="B3977" s="76">
        <f t="shared" si="159"/>
        <v>19</v>
      </c>
      <c r="C3977" s="73">
        <f t="shared" si="160"/>
        <v>100</v>
      </c>
    </row>
    <row r="3978" spans="1:3">
      <c r="A3978" s="71">
        <f t="shared" si="161"/>
        <v>42297</v>
      </c>
      <c r="B3978" s="76">
        <f t="shared" si="159"/>
        <v>20</v>
      </c>
      <c r="C3978" s="73">
        <f t="shared" si="160"/>
        <v>100</v>
      </c>
    </row>
    <row r="3979" spans="1:3">
      <c r="A3979" s="71">
        <f t="shared" si="161"/>
        <v>42298</v>
      </c>
      <c r="B3979" s="76">
        <f t="shared" si="159"/>
        <v>21</v>
      </c>
      <c r="C3979" s="73">
        <f t="shared" si="160"/>
        <v>100</v>
      </c>
    </row>
    <row r="3980" spans="1:3">
      <c r="A3980" s="71">
        <f t="shared" si="161"/>
        <v>42299</v>
      </c>
      <c r="B3980" s="76">
        <f t="shared" si="159"/>
        <v>22</v>
      </c>
      <c r="C3980" s="73">
        <f t="shared" si="160"/>
        <v>100</v>
      </c>
    </row>
    <row r="3981" spans="1:3">
      <c r="A3981" s="71">
        <f t="shared" si="161"/>
        <v>42300</v>
      </c>
      <c r="B3981" s="76">
        <f t="shared" si="159"/>
        <v>23</v>
      </c>
      <c r="C3981" s="73">
        <f t="shared" si="160"/>
        <v>100</v>
      </c>
    </row>
    <row r="3982" spans="1:3">
      <c r="A3982" s="71">
        <f t="shared" si="161"/>
        <v>42301</v>
      </c>
      <c r="B3982" s="76">
        <f t="shared" si="159"/>
        <v>24</v>
      </c>
      <c r="C3982" s="73">
        <f t="shared" si="160"/>
        <v>100</v>
      </c>
    </row>
    <row r="3983" spans="1:3">
      <c r="A3983" s="71">
        <f t="shared" si="161"/>
        <v>42302</v>
      </c>
      <c r="B3983" s="76">
        <f t="shared" si="159"/>
        <v>25</v>
      </c>
      <c r="C3983" s="73">
        <f t="shared" si="160"/>
        <v>100</v>
      </c>
    </row>
    <row r="3984" spans="1:3">
      <c r="A3984" s="71">
        <f t="shared" si="161"/>
        <v>42303</v>
      </c>
      <c r="B3984" s="76">
        <f t="shared" si="159"/>
        <v>26</v>
      </c>
      <c r="C3984" s="73">
        <f t="shared" si="160"/>
        <v>100</v>
      </c>
    </row>
    <row r="3985" spans="1:3">
      <c r="A3985" s="71">
        <f t="shared" si="161"/>
        <v>42304</v>
      </c>
      <c r="B3985" s="76">
        <f t="shared" si="159"/>
        <v>27</v>
      </c>
      <c r="C3985" s="73">
        <f t="shared" si="160"/>
        <v>100</v>
      </c>
    </row>
    <row r="3986" spans="1:3">
      <c r="A3986" s="71">
        <f t="shared" si="161"/>
        <v>42305</v>
      </c>
      <c r="B3986" s="76">
        <f t="shared" si="159"/>
        <v>28</v>
      </c>
      <c r="C3986" s="73">
        <f t="shared" si="160"/>
        <v>100</v>
      </c>
    </row>
    <row r="3987" spans="1:3">
      <c r="A3987" s="71">
        <f t="shared" si="161"/>
        <v>42306</v>
      </c>
      <c r="B3987" s="76">
        <f t="shared" si="159"/>
        <v>29</v>
      </c>
      <c r="C3987" s="73">
        <f t="shared" si="160"/>
        <v>100</v>
      </c>
    </row>
    <row r="3988" spans="1:3">
      <c r="A3988" s="71">
        <f t="shared" si="161"/>
        <v>42307</v>
      </c>
      <c r="B3988" s="76">
        <f t="shared" si="159"/>
        <v>30</v>
      </c>
      <c r="C3988" s="73">
        <f t="shared" si="160"/>
        <v>100</v>
      </c>
    </row>
    <row r="3989" spans="1:3">
      <c r="A3989" s="71">
        <f t="shared" si="161"/>
        <v>42308</v>
      </c>
      <c r="B3989" s="76">
        <f t="shared" si="159"/>
        <v>31</v>
      </c>
      <c r="C3989" s="73">
        <f t="shared" si="160"/>
        <v>100</v>
      </c>
    </row>
    <row r="3990" spans="1:3">
      <c r="A3990" s="71">
        <f t="shared" si="161"/>
        <v>42309</v>
      </c>
      <c r="B3990" s="76">
        <f t="shared" si="159"/>
        <v>1</v>
      </c>
      <c r="C3990" s="73">
        <f t="shared" si="160"/>
        <v>100</v>
      </c>
    </row>
    <row r="3991" spans="1:3">
      <c r="A3991" s="71">
        <f t="shared" si="161"/>
        <v>42310</v>
      </c>
      <c r="B3991" s="76">
        <f t="shared" si="159"/>
        <v>2</v>
      </c>
      <c r="C3991" s="73">
        <f t="shared" si="160"/>
        <v>100</v>
      </c>
    </row>
    <row r="3992" spans="1:3">
      <c r="A3992" s="71">
        <f t="shared" si="161"/>
        <v>42311</v>
      </c>
      <c r="B3992" s="76">
        <f t="shared" si="159"/>
        <v>3</v>
      </c>
      <c r="C3992" s="73">
        <f t="shared" si="160"/>
        <v>100</v>
      </c>
    </row>
    <row r="3993" spans="1:3">
      <c r="A3993" s="71">
        <f t="shared" si="161"/>
        <v>42312</v>
      </c>
      <c r="B3993" s="76">
        <f t="shared" si="159"/>
        <v>4</v>
      </c>
      <c r="C3993" s="73">
        <f t="shared" si="160"/>
        <v>100</v>
      </c>
    </row>
    <row r="3994" spans="1:3">
      <c r="A3994" s="71">
        <f t="shared" si="161"/>
        <v>42313</v>
      </c>
      <c r="B3994" s="76">
        <f t="shared" si="159"/>
        <v>5</v>
      </c>
      <c r="C3994" s="73">
        <f t="shared" si="160"/>
        <v>100</v>
      </c>
    </row>
    <row r="3995" spans="1:3">
      <c r="A3995" s="71">
        <f t="shared" si="161"/>
        <v>42314</v>
      </c>
      <c r="B3995" s="76">
        <f t="shared" si="159"/>
        <v>6</v>
      </c>
      <c r="C3995" s="73">
        <f t="shared" si="160"/>
        <v>100</v>
      </c>
    </row>
    <row r="3996" spans="1:3">
      <c r="A3996" s="71">
        <f t="shared" si="161"/>
        <v>42315</v>
      </c>
      <c r="B3996" s="76">
        <f t="shared" si="159"/>
        <v>7</v>
      </c>
      <c r="C3996" s="73">
        <f t="shared" si="160"/>
        <v>100</v>
      </c>
    </row>
    <row r="3997" spans="1:3">
      <c r="A3997" s="71">
        <f t="shared" si="161"/>
        <v>42316</v>
      </c>
      <c r="B3997" s="76">
        <f t="shared" si="159"/>
        <v>8</v>
      </c>
      <c r="C3997" s="73">
        <f t="shared" si="160"/>
        <v>100</v>
      </c>
    </row>
    <row r="3998" spans="1:3">
      <c r="A3998" s="71">
        <f t="shared" si="161"/>
        <v>42317</v>
      </c>
      <c r="B3998" s="76">
        <f t="shared" si="159"/>
        <v>9</v>
      </c>
      <c r="C3998" s="73">
        <f t="shared" si="160"/>
        <v>100</v>
      </c>
    </row>
    <row r="3999" spans="1:3">
      <c r="A3999" s="71">
        <f t="shared" si="161"/>
        <v>42318</v>
      </c>
      <c r="B3999" s="76">
        <f t="shared" si="159"/>
        <v>10</v>
      </c>
      <c r="C3999" s="73">
        <f t="shared" si="160"/>
        <v>100</v>
      </c>
    </row>
    <row r="4000" spans="1:3">
      <c r="A4000" s="71">
        <f t="shared" si="161"/>
        <v>42319</v>
      </c>
      <c r="B4000" s="76">
        <f t="shared" si="159"/>
        <v>11</v>
      </c>
      <c r="C4000" s="73">
        <f t="shared" si="160"/>
        <v>100</v>
      </c>
    </row>
    <row r="4001" spans="1:6">
      <c r="A4001" s="71">
        <f t="shared" si="161"/>
        <v>42320</v>
      </c>
      <c r="B4001" s="76">
        <f t="shared" si="159"/>
        <v>12</v>
      </c>
      <c r="C4001" s="73">
        <f t="shared" si="160"/>
        <v>100</v>
      </c>
    </row>
    <row r="4002" spans="1:6">
      <c r="A4002" s="71">
        <f t="shared" si="161"/>
        <v>42321</v>
      </c>
      <c r="B4002" s="76">
        <f t="shared" si="159"/>
        <v>13</v>
      </c>
      <c r="C4002" s="73">
        <f t="shared" si="160"/>
        <v>100</v>
      </c>
    </row>
    <row r="4003" spans="1:6">
      <c r="A4003" s="71">
        <f t="shared" si="161"/>
        <v>42322</v>
      </c>
      <c r="B4003" s="76">
        <f t="shared" si="159"/>
        <v>14</v>
      </c>
      <c r="C4003" s="73">
        <f t="shared" si="160"/>
        <v>100</v>
      </c>
    </row>
    <row r="4004" spans="1:6">
      <c r="A4004" s="71">
        <f t="shared" si="161"/>
        <v>42323</v>
      </c>
      <c r="B4004" s="76">
        <f t="shared" si="159"/>
        <v>15</v>
      </c>
      <c r="C4004" s="73">
        <f t="shared" si="160"/>
        <v>100</v>
      </c>
    </row>
    <row r="4005" spans="1:6">
      <c r="A4005" s="71">
        <f t="shared" si="161"/>
        <v>42324</v>
      </c>
      <c r="B4005" s="76">
        <f t="shared" si="159"/>
        <v>16</v>
      </c>
      <c r="C4005" s="73">
        <f t="shared" si="160"/>
        <v>100</v>
      </c>
    </row>
    <row r="4006" spans="1:6">
      <c r="A4006" s="71">
        <f t="shared" si="161"/>
        <v>42325</v>
      </c>
      <c r="B4006" s="76">
        <f t="shared" si="159"/>
        <v>17</v>
      </c>
      <c r="C4006" s="73">
        <f t="shared" si="160"/>
        <v>100</v>
      </c>
    </row>
    <row r="4007" spans="1:6">
      <c r="A4007" s="71">
        <f t="shared" si="161"/>
        <v>42326</v>
      </c>
      <c r="B4007" s="76">
        <f t="shared" si="159"/>
        <v>18</v>
      </c>
      <c r="C4007" s="73">
        <f t="shared" si="160"/>
        <v>100</v>
      </c>
    </row>
    <row r="4008" spans="1:6">
      <c r="A4008" s="71">
        <f t="shared" si="161"/>
        <v>42327</v>
      </c>
      <c r="B4008" s="76">
        <f t="shared" si="159"/>
        <v>19</v>
      </c>
      <c r="C4008" s="73">
        <f t="shared" si="160"/>
        <v>100</v>
      </c>
    </row>
    <row r="4009" spans="1:6">
      <c r="A4009" s="71">
        <f t="shared" si="161"/>
        <v>42328</v>
      </c>
      <c r="B4009" s="76">
        <f t="shared" si="159"/>
        <v>20</v>
      </c>
      <c r="C4009" s="73">
        <f t="shared" si="160"/>
        <v>100</v>
      </c>
    </row>
    <row r="4010" spans="1:6">
      <c r="A4010" s="71">
        <f t="shared" si="161"/>
        <v>42329</v>
      </c>
      <c r="B4010" s="76">
        <f t="shared" ref="B4010:B4073" si="162">DAY(A4010)</f>
        <v>21</v>
      </c>
      <c r="C4010" s="73">
        <f t="shared" ref="C4010:C4073" si="163">+C4009*(1+D4010)</f>
        <v>100</v>
      </c>
    </row>
    <row r="4011" spans="1:6">
      <c r="A4011" s="71">
        <f t="shared" si="161"/>
        <v>42330</v>
      </c>
      <c r="B4011" s="76">
        <f t="shared" si="162"/>
        <v>22</v>
      </c>
      <c r="C4011" s="73">
        <f t="shared" si="163"/>
        <v>100</v>
      </c>
    </row>
    <row r="4012" spans="1:6">
      <c r="A4012" s="71">
        <f t="shared" si="161"/>
        <v>42331</v>
      </c>
      <c r="B4012" s="76">
        <f t="shared" si="162"/>
        <v>23</v>
      </c>
      <c r="C4012" s="73">
        <f t="shared" si="163"/>
        <v>100</v>
      </c>
    </row>
    <row r="4013" spans="1:6">
      <c r="A4013" s="71">
        <f t="shared" si="161"/>
        <v>42332</v>
      </c>
      <c r="B4013" s="76">
        <f t="shared" si="162"/>
        <v>24</v>
      </c>
      <c r="C4013" s="73">
        <f t="shared" si="163"/>
        <v>100</v>
      </c>
    </row>
    <row r="4014" spans="1:6">
      <c r="A4014" s="71">
        <f t="shared" si="161"/>
        <v>42333</v>
      </c>
      <c r="B4014" s="76">
        <f t="shared" si="162"/>
        <v>25</v>
      </c>
      <c r="C4014" s="73">
        <f t="shared" si="163"/>
        <v>100</v>
      </c>
    </row>
    <row r="4015" spans="1:6">
      <c r="A4015" s="71">
        <f t="shared" si="161"/>
        <v>42334</v>
      </c>
      <c r="B4015" s="76">
        <f t="shared" si="162"/>
        <v>26</v>
      </c>
      <c r="C4015" s="73">
        <f t="shared" si="163"/>
        <v>100</v>
      </c>
    </row>
    <row r="4016" spans="1:6">
      <c r="A4016" s="71">
        <f t="shared" si="161"/>
        <v>42335</v>
      </c>
      <c r="B4016" s="76">
        <f t="shared" si="162"/>
        <v>27</v>
      </c>
      <c r="C4016" s="73">
        <f t="shared" si="163"/>
        <v>100</v>
      </c>
      <c r="F4016" s="98">
        <f>AVERAGE(C3986:C4016)/AVERAGE(C3957:C3985)-1</f>
        <v>0</v>
      </c>
    </row>
    <row r="4017" spans="1:3">
      <c r="A4017" s="71">
        <f t="shared" si="161"/>
        <v>42336</v>
      </c>
      <c r="B4017" s="76">
        <f t="shared" si="162"/>
        <v>28</v>
      </c>
      <c r="C4017" s="73">
        <f t="shared" si="163"/>
        <v>100</v>
      </c>
    </row>
    <row r="4018" spans="1:3">
      <c r="A4018" s="71">
        <f t="shared" si="161"/>
        <v>42337</v>
      </c>
      <c r="B4018" s="76">
        <f t="shared" si="162"/>
        <v>29</v>
      </c>
      <c r="C4018" s="73">
        <f t="shared" si="163"/>
        <v>100</v>
      </c>
    </row>
    <row r="4019" spans="1:3">
      <c r="A4019" s="71">
        <f t="shared" si="161"/>
        <v>42338</v>
      </c>
      <c r="B4019" s="76">
        <f t="shared" si="162"/>
        <v>30</v>
      </c>
      <c r="C4019" s="73">
        <f t="shared" si="163"/>
        <v>100</v>
      </c>
    </row>
    <row r="4020" spans="1:3">
      <c r="A4020" s="71">
        <f t="shared" si="161"/>
        <v>42339</v>
      </c>
      <c r="B4020" s="76">
        <f t="shared" si="162"/>
        <v>1</v>
      </c>
      <c r="C4020" s="73">
        <f t="shared" si="163"/>
        <v>100</v>
      </c>
    </row>
    <row r="4021" spans="1:3">
      <c r="A4021" s="71">
        <f t="shared" si="161"/>
        <v>42340</v>
      </c>
      <c r="B4021" s="76">
        <f t="shared" si="162"/>
        <v>2</v>
      </c>
      <c r="C4021" s="73">
        <f t="shared" si="163"/>
        <v>100</v>
      </c>
    </row>
    <row r="4022" spans="1:3">
      <c r="A4022" s="71">
        <f t="shared" si="161"/>
        <v>42341</v>
      </c>
      <c r="B4022" s="76">
        <f t="shared" si="162"/>
        <v>3</v>
      </c>
      <c r="C4022" s="73">
        <f t="shared" si="163"/>
        <v>100</v>
      </c>
    </row>
    <row r="4023" spans="1:3">
      <c r="A4023" s="71">
        <f t="shared" si="161"/>
        <v>42342</v>
      </c>
      <c r="B4023" s="76">
        <f t="shared" si="162"/>
        <v>4</v>
      </c>
      <c r="C4023" s="73">
        <f t="shared" si="163"/>
        <v>100</v>
      </c>
    </row>
    <row r="4024" spans="1:3">
      <c r="A4024" s="71">
        <f t="shared" si="161"/>
        <v>42343</v>
      </c>
      <c r="B4024" s="76">
        <f t="shared" si="162"/>
        <v>5</v>
      </c>
      <c r="C4024" s="73">
        <f t="shared" si="163"/>
        <v>100</v>
      </c>
    </row>
    <row r="4025" spans="1:3">
      <c r="A4025" s="71">
        <f t="shared" si="161"/>
        <v>42344</v>
      </c>
      <c r="B4025" s="76">
        <f t="shared" si="162"/>
        <v>6</v>
      </c>
      <c r="C4025" s="73">
        <f t="shared" si="163"/>
        <v>100</v>
      </c>
    </row>
    <row r="4026" spans="1:3">
      <c r="A4026" s="71">
        <f t="shared" si="161"/>
        <v>42345</v>
      </c>
      <c r="B4026" s="76">
        <f t="shared" si="162"/>
        <v>7</v>
      </c>
      <c r="C4026" s="73">
        <f t="shared" si="163"/>
        <v>100</v>
      </c>
    </row>
    <row r="4027" spans="1:3">
      <c r="A4027" s="71">
        <f t="shared" si="161"/>
        <v>42346</v>
      </c>
      <c r="B4027" s="76">
        <f t="shared" si="162"/>
        <v>8</v>
      </c>
      <c r="C4027" s="73">
        <f t="shared" si="163"/>
        <v>100</v>
      </c>
    </row>
    <row r="4028" spans="1:3">
      <c r="A4028" s="71">
        <f t="shared" si="161"/>
        <v>42347</v>
      </c>
      <c r="B4028" s="76">
        <f t="shared" si="162"/>
        <v>9</v>
      </c>
      <c r="C4028" s="73">
        <f t="shared" si="163"/>
        <v>100</v>
      </c>
    </row>
    <row r="4029" spans="1:3">
      <c r="A4029" s="71">
        <f t="shared" si="161"/>
        <v>42348</v>
      </c>
      <c r="B4029" s="76">
        <f t="shared" si="162"/>
        <v>10</v>
      </c>
      <c r="C4029" s="73">
        <f t="shared" si="163"/>
        <v>100</v>
      </c>
    </row>
    <row r="4030" spans="1:3">
      <c r="A4030" s="71">
        <f t="shared" si="161"/>
        <v>42349</v>
      </c>
      <c r="B4030" s="76">
        <f t="shared" si="162"/>
        <v>11</v>
      </c>
      <c r="C4030" s="73">
        <f t="shared" si="163"/>
        <v>100</v>
      </c>
    </row>
    <row r="4031" spans="1:3">
      <c r="A4031" s="71">
        <f t="shared" si="161"/>
        <v>42350</v>
      </c>
      <c r="B4031" s="76">
        <f t="shared" si="162"/>
        <v>12</v>
      </c>
      <c r="C4031" s="73">
        <f t="shared" si="163"/>
        <v>100</v>
      </c>
    </row>
    <row r="4032" spans="1:3">
      <c r="A4032" s="71">
        <f t="shared" si="161"/>
        <v>42351</v>
      </c>
      <c r="B4032" s="76">
        <f t="shared" si="162"/>
        <v>13</v>
      </c>
      <c r="C4032" s="73">
        <f t="shared" si="163"/>
        <v>100</v>
      </c>
    </row>
    <row r="4033" spans="1:3">
      <c r="A4033" s="71">
        <f t="shared" si="161"/>
        <v>42352</v>
      </c>
      <c r="B4033" s="76">
        <f t="shared" si="162"/>
        <v>14</v>
      </c>
      <c r="C4033" s="73">
        <f t="shared" si="163"/>
        <v>100</v>
      </c>
    </row>
    <row r="4034" spans="1:3">
      <c r="A4034" s="71">
        <f t="shared" si="161"/>
        <v>42353</v>
      </c>
      <c r="B4034" s="76">
        <f t="shared" si="162"/>
        <v>15</v>
      </c>
      <c r="C4034" s="73">
        <f t="shared" si="163"/>
        <v>100</v>
      </c>
    </row>
    <row r="4035" spans="1:3">
      <c r="A4035" s="71">
        <f t="shared" ref="A4035:A4098" si="164">A4034+1</f>
        <v>42354</v>
      </c>
      <c r="B4035" s="76">
        <f t="shared" si="162"/>
        <v>16</v>
      </c>
      <c r="C4035" s="73">
        <f t="shared" si="163"/>
        <v>100</v>
      </c>
    </row>
    <row r="4036" spans="1:3">
      <c r="A4036" s="71">
        <f t="shared" si="164"/>
        <v>42355</v>
      </c>
      <c r="B4036" s="76">
        <f t="shared" si="162"/>
        <v>17</v>
      </c>
      <c r="C4036" s="73">
        <f t="shared" si="163"/>
        <v>100</v>
      </c>
    </row>
    <row r="4037" spans="1:3">
      <c r="A4037" s="71">
        <f t="shared" si="164"/>
        <v>42356</v>
      </c>
      <c r="B4037" s="76">
        <f t="shared" si="162"/>
        <v>18</v>
      </c>
      <c r="C4037" s="73">
        <f t="shared" si="163"/>
        <v>100</v>
      </c>
    </row>
    <row r="4038" spans="1:3">
      <c r="A4038" s="71">
        <f t="shared" si="164"/>
        <v>42357</v>
      </c>
      <c r="B4038" s="76">
        <f t="shared" si="162"/>
        <v>19</v>
      </c>
      <c r="C4038" s="73">
        <f t="shared" si="163"/>
        <v>100</v>
      </c>
    </row>
    <row r="4039" spans="1:3">
      <c r="A4039" s="71">
        <f t="shared" si="164"/>
        <v>42358</v>
      </c>
      <c r="B4039" s="76">
        <f t="shared" si="162"/>
        <v>20</v>
      </c>
      <c r="C4039" s="73">
        <f t="shared" si="163"/>
        <v>100</v>
      </c>
    </row>
    <row r="4040" spans="1:3">
      <c r="A4040" s="71">
        <f t="shared" si="164"/>
        <v>42359</v>
      </c>
      <c r="B4040" s="76">
        <f t="shared" si="162"/>
        <v>21</v>
      </c>
      <c r="C4040" s="73">
        <f t="shared" si="163"/>
        <v>100</v>
      </c>
    </row>
    <row r="4041" spans="1:3">
      <c r="A4041" s="71">
        <f t="shared" si="164"/>
        <v>42360</v>
      </c>
      <c r="B4041" s="76">
        <f t="shared" si="162"/>
        <v>22</v>
      </c>
      <c r="C4041" s="73">
        <f t="shared" si="163"/>
        <v>100</v>
      </c>
    </row>
    <row r="4042" spans="1:3">
      <c r="A4042" s="71">
        <f t="shared" si="164"/>
        <v>42361</v>
      </c>
      <c r="B4042" s="76">
        <f t="shared" si="162"/>
        <v>23</v>
      </c>
      <c r="C4042" s="73">
        <f t="shared" si="163"/>
        <v>100</v>
      </c>
    </row>
    <row r="4043" spans="1:3">
      <c r="A4043" s="71">
        <f t="shared" si="164"/>
        <v>42362</v>
      </c>
      <c r="B4043" s="76">
        <f t="shared" si="162"/>
        <v>24</v>
      </c>
      <c r="C4043" s="73">
        <f t="shared" si="163"/>
        <v>100</v>
      </c>
    </row>
    <row r="4044" spans="1:3">
      <c r="A4044" s="71">
        <f t="shared" si="164"/>
        <v>42363</v>
      </c>
      <c r="B4044" s="76">
        <f t="shared" si="162"/>
        <v>25</v>
      </c>
      <c r="C4044" s="73">
        <f t="shared" si="163"/>
        <v>100</v>
      </c>
    </row>
    <row r="4045" spans="1:3">
      <c r="A4045" s="71">
        <f t="shared" si="164"/>
        <v>42364</v>
      </c>
      <c r="B4045" s="76">
        <f t="shared" si="162"/>
        <v>26</v>
      </c>
      <c r="C4045" s="73">
        <f t="shared" si="163"/>
        <v>100</v>
      </c>
    </row>
    <row r="4046" spans="1:3">
      <c r="A4046" s="71">
        <f t="shared" si="164"/>
        <v>42365</v>
      </c>
      <c r="B4046" s="76">
        <f t="shared" si="162"/>
        <v>27</v>
      </c>
      <c r="C4046" s="73">
        <f t="shared" si="163"/>
        <v>100</v>
      </c>
    </row>
    <row r="4047" spans="1:3">
      <c r="A4047" s="71">
        <f t="shared" si="164"/>
        <v>42366</v>
      </c>
      <c r="B4047" s="76">
        <f t="shared" si="162"/>
        <v>28</v>
      </c>
      <c r="C4047" s="73">
        <f t="shared" si="163"/>
        <v>100</v>
      </c>
    </row>
    <row r="4048" spans="1:3">
      <c r="A4048" s="71">
        <f t="shared" si="164"/>
        <v>42367</v>
      </c>
      <c r="B4048" s="76">
        <f t="shared" si="162"/>
        <v>29</v>
      </c>
      <c r="C4048" s="73">
        <f t="shared" si="163"/>
        <v>100</v>
      </c>
    </row>
    <row r="4049" spans="1:3">
      <c r="A4049" s="71">
        <f t="shared" si="164"/>
        <v>42368</v>
      </c>
      <c r="B4049" s="76">
        <f t="shared" si="162"/>
        <v>30</v>
      </c>
      <c r="C4049" s="73">
        <f t="shared" si="163"/>
        <v>100</v>
      </c>
    </row>
    <row r="4050" spans="1:3">
      <c r="A4050" s="71">
        <f t="shared" si="164"/>
        <v>42369</v>
      </c>
      <c r="B4050" s="76">
        <f t="shared" si="162"/>
        <v>31</v>
      </c>
      <c r="C4050" s="73">
        <f t="shared" si="163"/>
        <v>100</v>
      </c>
    </row>
    <row r="4051" spans="1:3">
      <c r="A4051" s="71">
        <f t="shared" si="164"/>
        <v>42370</v>
      </c>
      <c r="B4051" s="76">
        <f t="shared" si="162"/>
        <v>1</v>
      </c>
      <c r="C4051" s="73">
        <f t="shared" si="163"/>
        <v>100</v>
      </c>
    </row>
    <row r="4052" spans="1:3">
      <c r="A4052" s="71">
        <f t="shared" si="164"/>
        <v>42371</v>
      </c>
      <c r="B4052" s="76">
        <f t="shared" si="162"/>
        <v>2</v>
      </c>
      <c r="C4052" s="73">
        <f t="shared" si="163"/>
        <v>100</v>
      </c>
    </row>
    <row r="4053" spans="1:3">
      <c r="A4053" s="71">
        <f t="shared" si="164"/>
        <v>42372</v>
      </c>
      <c r="B4053" s="76">
        <f t="shared" si="162"/>
        <v>3</v>
      </c>
      <c r="C4053" s="73">
        <f t="shared" si="163"/>
        <v>100</v>
      </c>
    </row>
    <row r="4054" spans="1:3">
      <c r="A4054" s="71">
        <f t="shared" si="164"/>
        <v>42373</v>
      </c>
      <c r="B4054" s="76">
        <f t="shared" si="162"/>
        <v>4</v>
      </c>
      <c r="C4054" s="73">
        <f t="shared" si="163"/>
        <v>100</v>
      </c>
    </row>
    <row r="4055" spans="1:3">
      <c r="A4055" s="71">
        <f t="shared" si="164"/>
        <v>42374</v>
      </c>
      <c r="B4055" s="76">
        <f t="shared" si="162"/>
        <v>5</v>
      </c>
      <c r="C4055" s="73">
        <f t="shared" si="163"/>
        <v>100</v>
      </c>
    </row>
    <row r="4056" spans="1:3">
      <c r="A4056" s="71">
        <f t="shared" si="164"/>
        <v>42375</v>
      </c>
      <c r="B4056" s="76">
        <f t="shared" si="162"/>
        <v>6</v>
      </c>
      <c r="C4056" s="73">
        <f t="shared" si="163"/>
        <v>100</v>
      </c>
    </row>
    <row r="4057" spans="1:3">
      <c r="A4057" s="71">
        <f t="shared" si="164"/>
        <v>42376</v>
      </c>
      <c r="B4057" s="76">
        <f t="shared" si="162"/>
        <v>7</v>
      </c>
      <c r="C4057" s="73">
        <f t="shared" si="163"/>
        <v>100</v>
      </c>
    </row>
    <row r="4058" spans="1:3">
      <c r="A4058" s="71">
        <f t="shared" si="164"/>
        <v>42377</v>
      </c>
      <c r="B4058" s="76">
        <f t="shared" si="162"/>
        <v>8</v>
      </c>
      <c r="C4058" s="73">
        <f t="shared" si="163"/>
        <v>100</v>
      </c>
    </row>
    <row r="4059" spans="1:3">
      <c r="A4059" s="71">
        <f t="shared" si="164"/>
        <v>42378</v>
      </c>
      <c r="B4059" s="76">
        <f t="shared" si="162"/>
        <v>9</v>
      </c>
      <c r="C4059" s="73">
        <f t="shared" si="163"/>
        <v>100</v>
      </c>
    </row>
    <row r="4060" spans="1:3">
      <c r="A4060" s="71">
        <f t="shared" si="164"/>
        <v>42379</v>
      </c>
      <c r="B4060" s="76">
        <f t="shared" si="162"/>
        <v>10</v>
      </c>
      <c r="C4060" s="73">
        <f t="shared" si="163"/>
        <v>100</v>
      </c>
    </row>
    <row r="4061" spans="1:3">
      <c r="A4061" s="71">
        <f t="shared" si="164"/>
        <v>42380</v>
      </c>
      <c r="B4061" s="76">
        <f t="shared" si="162"/>
        <v>11</v>
      </c>
      <c r="C4061" s="73">
        <f t="shared" si="163"/>
        <v>100</v>
      </c>
    </row>
    <row r="4062" spans="1:3">
      <c r="A4062" s="71">
        <f t="shared" si="164"/>
        <v>42381</v>
      </c>
      <c r="B4062" s="76">
        <f t="shared" si="162"/>
        <v>12</v>
      </c>
      <c r="C4062" s="73">
        <f t="shared" si="163"/>
        <v>100</v>
      </c>
    </row>
    <row r="4063" spans="1:3">
      <c r="A4063" s="71">
        <f t="shared" si="164"/>
        <v>42382</v>
      </c>
      <c r="B4063" s="76">
        <f t="shared" si="162"/>
        <v>13</v>
      </c>
      <c r="C4063" s="73">
        <f t="shared" si="163"/>
        <v>100</v>
      </c>
    </row>
    <row r="4064" spans="1:3">
      <c r="A4064" s="71">
        <f t="shared" si="164"/>
        <v>42383</v>
      </c>
      <c r="B4064" s="76">
        <f t="shared" si="162"/>
        <v>14</v>
      </c>
      <c r="C4064" s="73">
        <f t="shared" si="163"/>
        <v>100</v>
      </c>
    </row>
    <row r="4065" spans="1:6">
      <c r="A4065" s="71">
        <f t="shared" si="164"/>
        <v>42384</v>
      </c>
      <c r="B4065" s="76">
        <f t="shared" si="162"/>
        <v>15</v>
      </c>
      <c r="C4065" s="73">
        <f t="shared" si="163"/>
        <v>100</v>
      </c>
    </row>
    <row r="4066" spans="1:6">
      <c r="A4066" s="71">
        <f t="shared" si="164"/>
        <v>42385</v>
      </c>
      <c r="B4066" s="76">
        <f t="shared" si="162"/>
        <v>16</v>
      </c>
      <c r="C4066" s="73">
        <f t="shared" si="163"/>
        <v>100</v>
      </c>
    </row>
    <row r="4067" spans="1:6">
      <c r="A4067" s="71">
        <f t="shared" si="164"/>
        <v>42386</v>
      </c>
      <c r="B4067" s="76">
        <f t="shared" si="162"/>
        <v>17</v>
      </c>
      <c r="C4067" s="73">
        <f t="shared" si="163"/>
        <v>100</v>
      </c>
    </row>
    <row r="4068" spans="1:6">
      <c r="A4068" s="71">
        <f t="shared" si="164"/>
        <v>42387</v>
      </c>
      <c r="B4068" s="76">
        <f t="shared" si="162"/>
        <v>18</v>
      </c>
      <c r="C4068" s="73">
        <f t="shared" si="163"/>
        <v>100</v>
      </c>
    </row>
    <row r="4069" spans="1:6">
      <c r="A4069" s="71">
        <f t="shared" si="164"/>
        <v>42388</v>
      </c>
      <c r="B4069" s="76">
        <f t="shared" si="162"/>
        <v>19</v>
      </c>
      <c r="C4069" s="73">
        <f t="shared" si="163"/>
        <v>100</v>
      </c>
    </row>
    <row r="4070" spans="1:6">
      <c r="A4070" s="71">
        <f t="shared" si="164"/>
        <v>42389</v>
      </c>
      <c r="B4070" s="76">
        <f t="shared" si="162"/>
        <v>20</v>
      </c>
      <c r="C4070" s="73">
        <f t="shared" si="163"/>
        <v>100</v>
      </c>
    </row>
    <row r="4071" spans="1:6">
      <c r="A4071" s="71">
        <f t="shared" si="164"/>
        <v>42390</v>
      </c>
      <c r="B4071" s="76">
        <f t="shared" si="162"/>
        <v>21</v>
      </c>
      <c r="C4071" s="73">
        <f t="shared" si="163"/>
        <v>100</v>
      </c>
    </row>
    <row r="4072" spans="1:6">
      <c r="A4072" s="71">
        <f t="shared" si="164"/>
        <v>42391</v>
      </c>
      <c r="B4072" s="76">
        <f t="shared" si="162"/>
        <v>22</v>
      </c>
      <c r="C4072" s="73">
        <f t="shared" si="163"/>
        <v>100</v>
      </c>
    </row>
    <row r="4073" spans="1:6">
      <c r="A4073" s="71">
        <f t="shared" si="164"/>
        <v>42392</v>
      </c>
      <c r="B4073" s="76">
        <f t="shared" si="162"/>
        <v>23</v>
      </c>
      <c r="C4073" s="73">
        <f t="shared" si="163"/>
        <v>100</v>
      </c>
    </row>
    <row r="4074" spans="1:6">
      <c r="A4074" s="71">
        <f t="shared" si="164"/>
        <v>42393</v>
      </c>
      <c r="B4074" s="76">
        <f t="shared" ref="B4074:B4110" si="165">DAY(A4074)</f>
        <v>24</v>
      </c>
      <c r="C4074" s="73">
        <f t="shared" ref="C4074:C4110" si="166">+C4073*(1+D4074)</f>
        <v>100</v>
      </c>
    </row>
    <row r="4075" spans="1:6">
      <c r="A4075" s="71">
        <f t="shared" si="164"/>
        <v>42394</v>
      </c>
      <c r="B4075" s="76">
        <f t="shared" si="165"/>
        <v>25</v>
      </c>
      <c r="C4075" s="73">
        <f t="shared" si="166"/>
        <v>100</v>
      </c>
    </row>
    <row r="4076" spans="1:6">
      <c r="A4076" s="71">
        <f t="shared" si="164"/>
        <v>42395</v>
      </c>
      <c r="B4076" s="76">
        <f t="shared" si="165"/>
        <v>26</v>
      </c>
      <c r="C4076" s="73">
        <f t="shared" si="166"/>
        <v>100</v>
      </c>
    </row>
    <row r="4077" spans="1:6">
      <c r="A4077" s="71">
        <f t="shared" si="164"/>
        <v>42396</v>
      </c>
      <c r="B4077" s="76">
        <f t="shared" si="165"/>
        <v>27</v>
      </c>
      <c r="C4077" s="73">
        <f t="shared" si="166"/>
        <v>100</v>
      </c>
    </row>
    <row r="4078" spans="1:6">
      <c r="A4078" s="71">
        <f t="shared" si="164"/>
        <v>42397</v>
      </c>
      <c r="B4078" s="76">
        <f t="shared" si="165"/>
        <v>28</v>
      </c>
      <c r="C4078" s="73">
        <f t="shared" si="166"/>
        <v>100</v>
      </c>
      <c r="F4078" s="98">
        <f>AVERAGE(C4049:C4078)/AVERAGE(C4020:C4048)-1</f>
        <v>0</v>
      </c>
    </row>
    <row r="4079" spans="1:6">
      <c r="A4079" s="71">
        <f t="shared" si="164"/>
        <v>42398</v>
      </c>
      <c r="B4079" s="76">
        <f t="shared" si="165"/>
        <v>29</v>
      </c>
      <c r="C4079" s="73">
        <f t="shared" si="166"/>
        <v>100</v>
      </c>
    </row>
    <row r="4080" spans="1:6">
      <c r="A4080" s="71">
        <f t="shared" si="164"/>
        <v>42399</v>
      </c>
      <c r="B4080" s="76">
        <f t="shared" si="165"/>
        <v>30</v>
      </c>
      <c r="C4080" s="73">
        <f t="shared" si="166"/>
        <v>100</v>
      </c>
    </row>
    <row r="4081" spans="1:3">
      <c r="A4081" s="71">
        <f t="shared" si="164"/>
        <v>42400</v>
      </c>
      <c r="B4081" s="76">
        <f t="shared" si="165"/>
        <v>31</v>
      </c>
      <c r="C4081" s="73">
        <f t="shared" si="166"/>
        <v>100</v>
      </c>
    </row>
    <row r="4082" spans="1:3">
      <c r="A4082" s="71">
        <f t="shared" si="164"/>
        <v>42401</v>
      </c>
      <c r="B4082" s="76">
        <f t="shared" si="165"/>
        <v>1</v>
      </c>
      <c r="C4082" s="73">
        <f t="shared" si="166"/>
        <v>100</v>
      </c>
    </row>
    <row r="4083" spans="1:3">
      <c r="A4083" s="71">
        <f t="shared" si="164"/>
        <v>42402</v>
      </c>
      <c r="B4083" s="76">
        <f t="shared" si="165"/>
        <v>2</v>
      </c>
      <c r="C4083" s="73">
        <f t="shared" si="166"/>
        <v>100</v>
      </c>
    </row>
    <row r="4084" spans="1:3">
      <c r="A4084" s="71">
        <f t="shared" si="164"/>
        <v>42403</v>
      </c>
      <c r="B4084" s="76">
        <f t="shared" si="165"/>
        <v>3</v>
      </c>
      <c r="C4084" s="73">
        <f t="shared" si="166"/>
        <v>100</v>
      </c>
    </row>
    <row r="4085" spans="1:3">
      <c r="A4085" s="71">
        <f t="shared" si="164"/>
        <v>42404</v>
      </c>
      <c r="B4085" s="76">
        <f t="shared" si="165"/>
        <v>4</v>
      </c>
      <c r="C4085" s="73">
        <f t="shared" si="166"/>
        <v>100</v>
      </c>
    </row>
    <row r="4086" spans="1:3">
      <c r="A4086" s="71">
        <f t="shared" si="164"/>
        <v>42405</v>
      </c>
      <c r="B4086" s="76">
        <f t="shared" si="165"/>
        <v>5</v>
      </c>
      <c r="C4086" s="73">
        <f t="shared" si="166"/>
        <v>100</v>
      </c>
    </row>
    <row r="4087" spans="1:3">
      <c r="A4087" s="71">
        <f t="shared" si="164"/>
        <v>42406</v>
      </c>
      <c r="B4087" s="76">
        <f t="shared" si="165"/>
        <v>6</v>
      </c>
      <c r="C4087" s="73">
        <f t="shared" si="166"/>
        <v>100</v>
      </c>
    </row>
    <row r="4088" spans="1:3">
      <c r="A4088" s="71">
        <f t="shared" si="164"/>
        <v>42407</v>
      </c>
      <c r="B4088" s="76">
        <f t="shared" si="165"/>
        <v>7</v>
      </c>
      <c r="C4088" s="73">
        <f t="shared" si="166"/>
        <v>100</v>
      </c>
    </row>
    <row r="4089" spans="1:3">
      <c r="A4089" s="71">
        <f t="shared" si="164"/>
        <v>42408</v>
      </c>
      <c r="B4089" s="76">
        <f t="shared" si="165"/>
        <v>8</v>
      </c>
      <c r="C4089" s="73">
        <f t="shared" si="166"/>
        <v>100</v>
      </c>
    </row>
    <row r="4090" spans="1:3">
      <c r="A4090" s="71">
        <f t="shared" si="164"/>
        <v>42409</v>
      </c>
      <c r="B4090" s="76">
        <f t="shared" si="165"/>
        <v>9</v>
      </c>
      <c r="C4090" s="73">
        <f t="shared" si="166"/>
        <v>100</v>
      </c>
    </row>
    <row r="4091" spans="1:3">
      <c r="A4091" s="71">
        <f t="shared" si="164"/>
        <v>42410</v>
      </c>
      <c r="B4091" s="76">
        <f t="shared" si="165"/>
        <v>10</v>
      </c>
      <c r="C4091" s="73">
        <f t="shared" si="166"/>
        <v>100</v>
      </c>
    </row>
    <row r="4092" spans="1:3">
      <c r="A4092" s="71">
        <f t="shared" si="164"/>
        <v>42411</v>
      </c>
      <c r="B4092" s="76">
        <f t="shared" si="165"/>
        <v>11</v>
      </c>
      <c r="C4092" s="73">
        <f t="shared" si="166"/>
        <v>100</v>
      </c>
    </row>
    <row r="4093" spans="1:3">
      <c r="A4093" s="71">
        <f t="shared" si="164"/>
        <v>42412</v>
      </c>
      <c r="B4093" s="76">
        <f t="shared" si="165"/>
        <v>12</v>
      </c>
      <c r="C4093" s="73">
        <f t="shared" si="166"/>
        <v>100</v>
      </c>
    </row>
    <row r="4094" spans="1:3">
      <c r="A4094" s="71">
        <f t="shared" si="164"/>
        <v>42413</v>
      </c>
      <c r="B4094" s="76">
        <f t="shared" si="165"/>
        <v>13</v>
      </c>
      <c r="C4094" s="73">
        <f t="shared" si="166"/>
        <v>100</v>
      </c>
    </row>
    <row r="4095" spans="1:3">
      <c r="A4095" s="71">
        <f t="shared" si="164"/>
        <v>42414</v>
      </c>
      <c r="B4095" s="76">
        <f t="shared" si="165"/>
        <v>14</v>
      </c>
      <c r="C4095" s="73">
        <f t="shared" si="166"/>
        <v>100</v>
      </c>
    </row>
    <row r="4096" spans="1:3">
      <c r="A4096" s="71">
        <f t="shared" si="164"/>
        <v>42415</v>
      </c>
      <c r="B4096" s="76">
        <f t="shared" si="165"/>
        <v>15</v>
      </c>
      <c r="C4096" s="73">
        <f t="shared" si="166"/>
        <v>100</v>
      </c>
    </row>
    <row r="4097" spans="1:6">
      <c r="A4097" s="71">
        <f t="shared" si="164"/>
        <v>42416</v>
      </c>
      <c r="B4097" s="76">
        <f t="shared" si="165"/>
        <v>16</v>
      </c>
      <c r="C4097" s="73">
        <f t="shared" si="166"/>
        <v>100</v>
      </c>
    </row>
    <row r="4098" spans="1:6">
      <c r="A4098" s="71">
        <f t="shared" si="164"/>
        <v>42417</v>
      </c>
      <c r="B4098" s="76">
        <f t="shared" si="165"/>
        <v>17</v>
      </c>
      <c r="C4098" s="73">
        <f t="shared" si="166"/>
        <v>100</v>
      </c>
    </row>
    <row r="4099" spans="1:6">
      <c r="A4099" s="71">
        <f t="shared" ref="A4099:A4162" si="167">A4098+1</f>
        <v>42418</v>
      </c>
      <c r="B4099" s="76">
        <f t="shared" si="165"/>
        <v>18</v>
      </c>
      <c r="C4099" s="73">
        <f t="shared" si="166"/>
        <v>100</v>
      </c>
    </row>
    <row r="4100" spans="1:6">
      <c r="A4100" s="71">
        <f t="shared" si="167"/>
        <v>42419</v>
      </c>
      <c r="B4100" s="76">
        <f t="shared" si="165"/>
        <v>19</v>
      </c>
      <c r="C4100" s="73">
        <f t="shared" si="166"/>
        <v>100</v>
      </c>
    </row>
    <row r="4101" spans="1:6">
      <c r="A4101" s="71">
        <f t="shared" si="167"/>
        <v>42420</v>
      </c>
      <c r="B4101" s="76">
        <f t="shared" si="165"/>
        <v>20</v>
      </c>
      <c r="C4101" s="73">
        <f t="shared" si="166"/>
        <v>100</v>
      </c>
    </row>
    <row r="4102" spans="1:6">
      <c r="A4102" s="71">
        <f t="shared" si="167"/>
        <v>42421</v>
      </c>
      <c r="B4102" s="76">
        <f t="shared" si="165"/>
        <v>21</v>
      </c>
      <c r="C4102" s="73">
        <f t="shared" si="166"/>
        <v>100</v>
      </c>
    </row>
    <row r="4103" spans="1:6">
      <c r="A4103" s="71">
        <f t="shared" si="167"/>
        <v>42422</v>
      </c>
      <c r="B4103" s="76">
        <f t="shared" si="165"/>
        <v>22</v>
      </c>
      <c r="C4103" s="73">
        <f t="shared" si="166"/>
        <v>100</v>
      </c>
    </row>
    <row r="4104" spans="1:6">
      <c r="A4104" s="71">
        <f t="shared" si="167"/>
        <v>42423</v>
      </c>
      <c r="B4104" s="76">
        <f t="shared" si="165"/>
        <v>23</v>
      </c>
      <c r="C4104" s="73">
        <f t="shared" si="166"/>
        <v>100</v>
      </c>
    </row>
    <row r="4105" spans="1:6">
      <c r="A4105" s="71">
        <f t="shared" si="167"/>
        <v>42424</v>
      </c>
      <c r="B4105" s="76">
        <f t="shared" si="165"/>
        <v>24</v>
      </c>
      <c r="C4105" s="73">
        <f t="shared" si="166"/>
        <v>100</v>
      </c>
    </row>
    <row r="4106" spans="1:6">
      <c r="A4106" s="71">
        <f t="shared" si="167"/>
        <v>42425</v>
      </c>
      <c r="B4106" s="76">
        <f t="shared" si="165"/>
        <v>25</v>
      </c>
      <c r="C4106" s="73">
        <f t="shared" si="166"/>
        <v>100</v>
      </c>
    </row>
    <row r="4107" spans="1:6">
      <c r="A4107" s="71">
        <f t="shared" si="167"/>
        <v>42426</v>
      </c>
      <c r="B4107" s="76">
        <f t="shared" si="165"/>
        <v>26</v>
      </c>
      <c r="C4107" s="73">
        <f t="shared" si="166"/>
        <v>100</v>
      </c>
    </row>
    <row r="4108" spans="1:6">
      <c r="A4108" s="71">
        <f t="shared" si="167"/>
        <v>42427</v>
      </c>
      <c r="B4108" s="76">
        <f t="shared" si="165"/>
        <v>27</v>
      </c>
      <c r="C4108" s="73">
        <f t="shared" si="166"/>
        <v>100</v>
      </c>
    </row>
    <row r="4109" spans="1:6">
      <c r="A4109" s="71">
        <f t="shared" si="167"/>
        <v>42428</v>
      </c>
      <c r="B4109" s="76">
        <f t="shared" si="165"/>
        <v>28</v>
      </c>
      <c r="C4109" s="73">
        <f t="shared" si="166"/>
        <v>100</v>
      </c>
    </row>
    <row r="4110" spans="1:6">
      <c r="A4110" s="71">
        <f t="shared" si="167"/>
        <v>42429</v>
      </c>
      <c r="B4110" s="76">
        <f t="shared" si="165"/>
        <v>29</v>
      </c>
      <c r="C4110" s="73">
        <f t="shared" si="166"/>
        <v>100</v>
      </c>
      <c r="F4110" s="98">
        <f>AVERAGE(C4079:C4110)/AVERAGE(C4052:C4078)-1</f>
        <v>0</v>
      </c>
    </row>
    <row r="4111" spans="1:6">
      <c r="A4111" s="71">
        <f t="shared" si="167"/>
        <v>42430</v>
      </c>
      <c r="B4111" s="76">
        <f t="shared" ref="B4111:B4119" si="168">DAY(A4111)</f>
        <v>1</v>
      </c>
      <c r="C4111" s="73">
        <f t="shared" ref="C4111:C4119" si="169">+C4110*(1+D4111)</f>
        <v>100</v>
      </c>
    </row>
    <row r="4112" spans="1:6">
      <c r="A4112" s="71">
        <f t="shared" si="167"/>
        <v>42431</v>
      </c>
      <c r="B4112" s="76">
        <f t="shared" si="168"/>
        <v>2</v>
      </c>
      <c r="C4112" s="73">
        <f t="shared" si="169"/>
        <v>100</v>
      </c>
    </row>
    <row r="4113" spans="1:3">
      <c r="A4113" s="71">
        <f t="shared" si="167"/>
        <v>42432</v>
      </c>
      <c r="B4113" s="76">
        <f t="shared" si="168"/>
        <v>3</v>
      </c>
      <c r="C4113" s="73">
        <f t="shared" si="169"/>
        <v>100</v>
      </c>
    </row>
    <row r="4114" spans="1:3">
      <c r="A4114" s="71">
        <f t="shared" si="167"/>
        <v>42433</v>
      </c>
      <c r="B4114" s="76">
        <f t="shared" si="168"/>
        <v>4</v>
      </c>
      <c r="C4114" s="73">
        <f t="shared" si="169"/>
        <v>100</v>
      </c>
    </row>
    <row r="4115" spans="1:3">
      <c r="A4115" s="71">
        <f t="shared" si="167"/>
        <v>42434</v>
      </c>
      <c r="B4115" s="76">
        <f t="shared" si="168"/>
        <v>5</v>
      </c>
      <c r="C4115" s="73">
        <f t="shared" si="169"/>
        <v>100</v>
      </c>
    </row>
    <row r="4116" spans="1:3">
      <c r="A4116" s="71">
        <f t="shared" si="167"/>
        <v>42435</v>
      </c>
      <c r="B4116" s="76">
        <f t="shared" si="168"/>
        <v>6</v>
      </c>
      <c r="C4116" s="73">
        <f t="shared" si="169"/>
        <v>100</v>
      </c>
    </row>
    <row r="4117" spans="1:3">
      <c r="A4117" s="71">
        <f t="shared" si="167"/>
        <v>42436</v>
      </c>
      <c r="B4117" s="76">
        <f t="shared" si="168"/>
        <v>7</v>
      </c>
      <c r="C4117" s="73">
        <f t="shared" si="169"/>
        <v>100</v>
      </c>
    </row>
    <row r="4118" spans="1:3">
      <c r="A4118" s="71">
        <f t="shared" si="167"/>
        <v>42437</v>
      </c>
      <c r="B4118" s="76">
        <f t="shared" si="168"/>
        <v>8</v>
      </c>
      <c r="C4118" s="73">
        <f t="shared" si="169"/>
        <v>100</v>
      </c>
    </row>
    <row r="4119" spans="1:3">
      <c r="A4119" s="71">
        <f t="shared" si="167"/>
        <v>42438</v>
      </c>
      <c r="B4119" s="76">
        <f t="shared" si="168"/>
        <v>9</v>
      </c>
      <c r="C4119" s="73">
        <f t="shared" si="169"/>
        <v>100</v>
      </c>
    </row>
    <row r="4120" spans="1:3">
      <c r="A4120" s="71">
        <f t="shared" si="167"/>
        <v>42439</v>
      </c>
      <c r="B4120" s="76">
        <f t="shared" ref="B4120:B4183" si="170">DAY(A4120)</f>
        <v>10</v>
      </c>
      <c r="C4120" s="73">
        <f t="shared" ref="C4120:C4183" si="171">+C4119*(1+D4120)</f>
        <v>100</v>
      </c>
    </row>
    <row r="4121" spans="1:3">
      <c r="A4121" s="71">
        <f t="shared" si="167"/>
        <v>42440</v>
      </c>
      <c r="B4121" s="76">
        <f t="shared" si="170"/>
        <v>11</v>
      </c>
      <c r="C4121" s="73">
        <f t="shared" si="171"/>
        <v>100</v>
      </c>
    </row>
    <row r="4122" spans="1:3">
      <c r="A4122" s="71">
        <f t="shared" si="167"/>
        <v>42441</v>
      </c>
      <c r="B4122" s="76">
        <f t="shared" si="170"/>
        <v>12</v>
      </c>
      <c r="C4122" s="73">
        <f t="shared" si="171"/>
        <v>100</v>
      </c>
    </row>
    <row r="4123" spans="1:3">
      <c r="A4123" s="71">
        <f t="shared" si="167"/>
        <v>42442</v>
      </c>
      <c r="B4123" s="76">
        <f t="shared" si="170"/>
        <v>13</v>
      </c>
      <c r="C4123" s="73">
        <f t="shared" si="171"/>
        <v>100</v>
      </c>
    </row>
    <row r="4124" spans="1:3">
      <c r="A4124" s="71">
        <f t="shared" si="167"/>
        <v>42443</v>
      </c>
      <c r="B4124" s="76">
        <f t="shared" si="170"/>
        <v>14</v>
      </c>
      <c r="C4124" s="73">
        <f t="shared" si="171"/>
        <v>100</v>
      </c>
    </row>
    <row r="4125" spans="1:3">
      <c r="A4125" s="71">
        <f t="shared" si="167"/>
        <v>42444</v>
      </c>
      <c r="B4125" s="76">
        <f t="shared" si="170"/>
        <v>15</v>
      </c>
      <c r="C4125" s="73">
        <f t="shared" si="171"/>
        <v>100</v>
      </c>
    </row>
    <row r="4126" spans="1:3">
      <c r="A4126" s="71">
        <f t="shared" si="167"/>
        <v>42445</v>
      </c>
      <c r="B4126" s="76">
        <f t="shared" si="170"/>
        <v>16</v>
      </c>
      <c r="C4126" s="73">
        <f t="shared" si="171"/>
        <v>100</v>
      </c>
    </row>
    <row r="4127" spans="1:3">
      <c r="A4127" s="71">
        <f t="shared" si="167"/>
        <v>42446</v>
      </c>
      <c r="B4127" s="76">
        <f t="shared" si="170"/>
        <v>17</v>
      </c>
      <c r="C4127" s="73">
        <f t="shared" si="171"/>
        <v>100</v>
      </c>
    </row>
    <row r="4128" spans="1:3">
      <c r="A4128" s="71">
        <f t="shared" si="167"/>
        <v>42447</v>
      </c>
      <c r="B4128" s="76">
        <f t="shared" si="170"/>
        <v>18</v>
      </c>
      <c r="C4128" s="73">
        <f t="shared" si="171"/>
        <v>100</v>
      </c>
    </row>
    <row r="4129" spans="1:3">
      <c r="A4129" s="71">
        <f t="shared" si="167"/>
        <v>42448</v>
      </c>
      <c r="B4129" s="76">
        <f t="shared" si="170"/>
        <v>19</v>
      </c>
      <c r="C4129" s="73">
        <f t="shared" si="171"/>
        <v>100</v>
      </c>
    </row>
    <row r="4130" spans="1:3">
      <c r="A4130" s="71">
        <f t="shared" si="167"/>
        <v>42449</v>
      </c>
      <c r="B4130" s="76">
        <f t="shared" si="170"/>
        <v>20</v>
      </c>
      <c r="C4130" s="73">
        <f t="shared" si="171"/>
        <v>100</v>
      </c>
    </row>
    <row r="4131" spans="1:3">
      <c r="A4131" s="71">
        <f t="shared" si="167"/>
        <v>42450</v>
      </c>
      <c r="B4131" s="76">
        <f t="shared" si="170"/>
        <v>21</v>
      </c>
      <c r="C4131" s="73">
        <f t="shared" si="171"/>
        <v>100</v>
      </c>
    </row>
    <row r="4132" spans="1:3">
      <c r="A4132" s="71">
        <f t="shared" si="167"/>
        <v>42451</v>
      </c>
      <c r="B4132" s="76">
        <f t="shared" si="170"/>
        <v>22</v>
      </c>
      <c r="C4132" s="73">
        <f t="shared" si="171"/>
        <v>100</v>
      </c>
    </row>
    <row r="4133" spans="1:3">
      <c r="A4133" s="71">
        <f t="shared" si="167"/>
        <v>42452</v>
      </c>
      <c r="B4133" s="76">
        <f t="shared" si="170"/>
        <v>23</v>
      </c>
      <c r="C4133" s="73">
        <f t="shared" si="171"/>
        <v>100</v>
      </c>
    </row>
    <row r="4134" spans="1:3">
      <c r="A4134" s="71">
        <f t="shared" si="167"/>
        <v>42453</v>
      </c>
      <c r="B4134" s="76">
        <f t="shared" si="170"/>
        <v>24</v>
      </c>
      <c r="C4134" s="73">
        <f t="shared" si="171"/>
        <v>100</v>
      </c>
    </row>
    <row r="4135" spans="1:3">
      <c r="A4135" s="71">
        <f t="shared" si="167"/>
        <v>42454</v>
      </c>
      <c r="B4135" s="76">
        <f t="shared" si="170"/>
        <v>25</v>
      </c>
      <c r="C4135" s="73">
        <f t="shared" si="171"/>
        <v>100</v>
      </c>
    </row>
    <row r="4136" spans="1:3">
      <c r="A4136" s="71">
        <f t="shared" si="167"/>
        <v>42455</v>
      </c>
      <c r="B4136" s="76">
        <f t="shared" si="170"/>
        <v>26</v>
      </c>
      <c r="C4136" s="73">
        <f t="shared" si="171"/>
        <v>100</v>
      </c>
    </row>
    <row r="4137" spans="1:3">
      <c r="A4137" s="71">
        <f t="shared" si="167"/>
        <v>42456</v>
      </c>
      <c r="B4137" s="76">
        <f t="shared" si="170"/>
        <v>27</v>
      </c>
      <c r="C4137" s="73">
        <f t="shared" si="171"/>
        <v>100</v>
      </c>
    </row>
    <row r="4138" spans="1:3">
      <c r="A4138" s="71">
        <f t="shared" si="167"/>
        <v>42457</v>
      </c>
      <c r="B4138" s="76">
        <f t="shared" si="170"/>
        <v>28</v>
      </c>
      <c r="C4138" s="73">
        <f t="shared" si="171"/>
        <v>100</v>
      </c>
    </row>
    <row r="4139" spans="1:3">
      <c r="A4139" s="71">
        <f t="shared" si="167"/>
        <v>42458</v>
      </c>
      <c r="B4139" s="76">
        <f t="shared" si="170"/>
        <v>29</v>
      </c>
      <c r="C4139" s="73">
        <f t="shared" si="171"/>
        <v>100</v>
      </c>
    </row>
    <row r="4140" spans="1:3">
      <c r="A4140" s="71">
        <f t="shared" si="167"/>
        <v>42459</v>
      </c>
      <c r="B4140" s="76">
        <f t="shared" si="170"/>
        <v>30</v>
      </c>
      <c r="C4140" s="73">
        <f t="shared" si="171"/>
        <v>100</v>
      </c>
    </row>
    <row r="4141" spans="1:3">
      <c r="A4141" s="71">
        <f t="shared" si="167"/>
        <v>42460</v>
      </c>
      <c r="B4141" s="76">
        <f t="shared" si="170"/>
        <v>31</v>
      </c>
      <c r="C4141" s="73">
        <f t="shared" si="171"/>
        <v>100</v>
      </c>
    </row>
    <row r="4142" spans="1:3">
      <c r="A4142" s="71">
        <f t="shared" si="167"/>
        <v>42461</v>
      </c>
      <c r="B4142" s="76">
        <f t="shared" si="170"/>
        <v>1</v>
      </c>
      <c r="C4142" s="73">
        <f t="shared" si="171"/>
        <v>100</v>
      </c>
    </row>
    <row r="4143" spans="1:3">
      <c r="A4143" s="71">
        <f t="shared" si="167"/>
        <v>42462</v>
      </c>
      <c r="B4143" s="76">
        <f t="shared" si="170"/>
        <v>2</v>
      </c>
      <c r="C4143" s="73">
        <f t="shared" si="171"/>
        <v>100</v>
      </c>
    </row>
    <row r="4144" spans="1:3">
      <c r="A4144" s="71">
        <f t="shared" si="167"/>
        <v>42463</v>
      </c>
      <c r="B4144" s="76">
        <f t="shared" si="170"/>
        <v>3</v>
      </c>
      <c r="C4144" s="73">
        <f t="shared" si="171"/>
        <v>100</v>
      </c>
    </row>
    <row r="4145" spans="1:3">
      <c r="A4145" s="71">
        <f t="shared" si="167"/>
        <v>42464</v>
      </c>
      <c r="B4145" s="76">
        <f t="shared" si="170"/>
        <v>4</v>
      </c>
      <c r="C4145" s="73">
        <f t="shared" si="171"/>
        <v>100</v>
      </c>
    </row>
    <row r="4146" spans="1:3">
      <c r="A4146" s="71">
        <f t="shared" si="167"/>
        <v>42465</v>
      </c>
      <c r="B4146" s="76">
        <f t="shared" si="170"/>
        <v>5</v>
      </c>
      <c r="C4146" s="73">
        <f t="shared" si="171"/>
        <v>100</v>
      </c>
    </row>
    <row r="4147" spans="1:3">
      <c r="A4147" s="71">
        <f t="shared" si="167"/>
        <v>42466</v>
      </c>
      <c r="B4147" s="76">
        <f t="shared" si="170"/>
        <v>6</v>
      </c>
      <c r="C4147" s="73">
        <f t="shared" si="171"/>
        <v>100</v>
      </c>
    </row>
    <row r="4148" spans="1:3">
      <c r="A4148" s="71">
        <f t="shared" si="167"/>
        <v>42467</v>
      </c>
      <c r="B4148" s="76">
        <f t="shared" si="170"/>
        <v>7</v>
      </c>
      <c r="C4148" s="73">
        <f t="shared" si="171"/>
        <v>100</v>
      </c>
    </row>
    <row r="4149" spans="1:3">
      <c r="A4149" s="71">
        <f t="shared" si="167"/>
        <v>42468</v>
      </c>
      <c r="B4149" s="76">
        <f t="shared" si="170"/>
        <v>8</v>
      </c>
      <c r="C4149" s="73">
        <f t="shared" si="171"/>
        <v>100</v>
      </c>
    </row>
    <row r="4150" spans="1:3">
      <c r="A4150" s="71">
        <f t="shared" si="167"/>
        <v>42469</v>
      </c>
      <c r="B4150" s="76">
        <f t="shared" si="170"/>
        <v>9</v>
      </c>
      <c r="C4150" s="73">
        <f t="shared" si="171"/>
        <v>100</v>
      </c>
    </row>
    <row r="4151" spans="1:3">
      <c r="A4151" s="71">
        <f t="shared" si="167"/>
        <v>42470</v>
      </c>
      <c r="B4151" s="76">
        <f t="shared" si="170"/>
        <v>10</v>
      </c>
      <c r="C4151" s="73">
        <f t="shared" si="171"/>
        <v>100</v>
      </c>
    </row>
    <row r="4152" spans="1:3">
      <c r="A4152" s="71">
        <f t="shared" si="167"/>
        <v>42471</v>
      </c>
      <c r="B4152" s="76">
        <f t="shared" si="170"/>
        <v>11</v>
      </c>
      <c r="C4152" s="73">
        <f t="shared" si="171"/>
        <v>100</v>
      </c>
    </row>
    <row r="4153" spans="1:3">
      <c r="A4153" s="71">
        <f t="shared" si="167"/>
        <v>42472</v>
      </c>
      <c r="B4153" s="76">
        <f t="shared" si="170"/>
        <v>12</v>
      </c>
      <c r="C4153" s="73">
        <f t="shared" si="171"/>
        <v>100</v>
      </c>
    </row>
    <row r="4154" spans="1:3">
      <c r="A4154" s="71">
        <f t="shared" si="167"/>
        <v>42473</v>
      </c>
      <c r="B4154" s="76">
        <f t="shared" si="170"/>
        <v>13</v>
      </c>
      <c r="C4154" s="73">
        <f t="shared" si="171"/>
        <v>100</v>
      </c>
    </row>
    <row r="4155" spans="1:3">
      <c r="A4155" s="71">
        <f t="shared" si="167"/>
        <v>42474</v>
      </c>
      <c r="B4155" s="76">
        <f t="shared" si="170"/>
        <v>14</v>
      </c>
      <c r="C4155" s="73">
        <f t="shared" si="171"/>
        <v>100</v>
      </c>
    </row>
    <row r="4156" spans="1:3">
      <c r="A4156" s="71">
        <f t="shared" si="167"/>
        <v>42475</v>
      </c>
      <c r="B4156" s="76">
        <f t="shared" si="170"/>
        <v>15</v>
      </c>
      <c r="C4156" s="73">
        <f t="shared" si="171"/>
        <v>100</v>
      </c>
    </row>
    <row r="4157" spans="1:3">
      <c r="A4157" s="71">
        <f t="shared" si="167"/>
        <v>42476</v>
      </c>
      <c r="B4157" s="76">
        <f t="shared" si="170"/>
        <v>16</v>
      </c>
      <c r="C4157" s="73">
        <f t="shared" si="171"/>
        <v>100</v>
      </c>
    </row>
    <row r="4158" spans="1:3">
      <c r="A4158" s="71">
        <f t="shared" si="167"/>
        <v>42477</v>
      </c>
      <c r="B4158" s="76">
        <f t="shared" si="170"/>
        <v>17</v>
      </c>
      <c r="C4158" s="73">
        <f t="shared" si="171"/>
        <v>100</v>
      </c>
    </row>
    <row r="4159" spans="1:3">
      <c r="A4159" s="71">
        <f t="shared" si="167"/>
        <v>42478</v>
      </c>
      <c r="B4159" s="76">
        <f t="shared" si="170"/>
        <v>18</v>
      </c>
      <c r="C4159" s="73">
        <f t="shared" si="171"/>
        <v>100</v>
      </c>
    </row>
    <row r="4160" spans="1:3">
      <c r="A4160" s="71">
        <f t="shared" si="167"/>
        <v>42479</v>
      </c>
      <c r="B4160" s="76">
        <f t="shared" si="170"/>
        <v>19</v>
      </c>
      <c r="C4160" s="73">
        <f t="shared" si="171"/>
        <v>100</v>
      </c>
    </row>
    <row r="4161" spans="1:3">
      <c r="A4161" s="71">
        <f t="shared" si="167"/>
        <v>42480</v>
      </c>
      <c r="B4161" s="76">
        <f t="shared" si="170"/>
        <v>20</v>
      </c>
      <c r="C4161" s="73">
        <f t="shared" si="171"/>
        <v>100</v>
      </c>
    </row>
    <row r="4162" spans="1:3">
      <c r="A4162" s="71">
        <f t="shared" si="167"/>
        <v>42481</v>
      </c>
      <c r="B4162" s="76">
        <f t="shared" si="170"/>
        <v>21</v>
      </c>
      <c r="C4162" s="73">
        <f t="shared" si="171"/>
        <v>100</v>
      </c>
    </row>
    <row r="4163" spans="1:3">
      <c r="A4163" s="71">
        <f t="shared" ref="A4163:A4226" si="172">A4162+1</f>
        <v>42482</v>
      </c>
      <c r="B4163" s="76">
        <f t="shared" si="170"/>
        <v>22</v>
      </c>
      <c r="C4163" s="73">
        <f t="shared" si="171"/>
        <v>100</v>
      </c>
    </row>
    <row r="4164" spans="1:3">
      <c r="A4164" s="71">
        <f t="shared" si="172"/>
        <v>42483</v>
      </c>
      <c r="B4164" s="76">
        <f t="shared" si="170"/>
        <v>23</v>
      </c>
      <c r="C4164" s="73">
        <f t="shared" si="171"/>
        <v>100</v>
      </c>
    </row>
    <row r="4165" spans="1:3">
      <c r="A4165" s="71">
        <f t="shared" si="172"/>
        <v>42484</v>
      </c>
      <c r="B4165" s="76">
        <f t="shared" si="170"/>
        <v>24</v>
      </c>
      <c r="C4165" s="73">
        <f t="shared" si="171"/>
        <v>100</v>
      </c>
    </row>
    <row r="4166" spans="1:3">
      <c r="A4166" s="71">
        <f t="shared" si="172"/>
        <v>42485</v>
      </c>
      <c r="B4166" s="76">
        <f t="shared" si="170"/>
        <v>25</v>
      </c>
      <c r="C4166" s="73">
        <f t="shared" si="171"/>
        <v>100</v>
      </c>
    </row>
    <row r="4167" spans="1:3">
      <c r="A4167" s="71">
        <f t="shared" si="172"/>
        <v>42486</v>
      </c>
      <c r="B4167" s="76">
        <f t="shared" si="170"/>
        <v>26</v>
      </c>
      <c r="C4167" s="73">
        <f t="shared" si="171"/>
        <v>100</v>
      </c>
    </row>
    <row r="4168" spans="1:3">
      <c r="A4168" s="71">
        <f t="shared" si="172"/>
        <v>42487</v>
      </c>
      <c r="B4168" s="76">
        <f t="shared" si="170"/>
        <v>27</v>
      </c>
      <c r="C4168" s="73">
        <f t="shared" si="171"/>
        <v>100</v>
      </c>
    </row>
    <row r="4169" spans="1:3">
      <c r="A4169" s="71">
        <f t="shared" si="172"/>
        <v>42488</v>
      </c>
      <c r="B4169" s="76">
        <f t="shared" si="170"/>
        <v>28</v>
      </c>
      <c r="C4169" s="73">
        <f t="shared" si="171"/>
        <v>100</v>
      </c>
    </row>
    <row r="4170" spans="1:3">
      <c r="A4170" s="71">
        <f t="shared" si="172"/>
        <v>42489</v>
      </c>
      <c r="B4170" s="76">
        <f t="shared" si="170"/>
        <v>29</v>
      </c>
      <c r="C4170" s="73">
        <f t="shared" si="171"/>
        <v>100</v>
      </c>
    </row>
    <row r="4171" spans="1:3">
      <c r="A4171" s="71">
        <f t="shared" si="172"/>
        <v>42490</v>
      </c>
      <c r="B4171" s="76">
        <f t="shared" si="170"/>
        <v>30</v>
      </c>
      <c r="C4171" s="73">
        <f t="shared" si="171"/>
        <v>100</v>
      </c>
    </row>
    <row r="4172" spans="1:3">
      <c r="A4172" s="71">
        <f t="shared" si="172"/>
        <v>42491</v>
      </c>
      <c r="B4172" s="76">
        <f t="shared" si="170"/>
        <v>1</v>
      </c>
      <c r="C4172" s="73">
        <f t="shared" si="171"/>
        <v>100</v>
      </c>
    </row>
    <row r="4173" spans="1:3">
      <c r="A4173" s="71">
        <f t="shared" si="172"/>
        <v>42492</v>
      </c>
      <c r="B4173" s="76">
        <f t="shared" si="170"/>
        <v>2</v>
      </c>
      <c r="C4173" s="73">
        <f t="shared" si="171"/>
        <v>100</v>
      </c>
    </row>
    <row r="4174" spans="1:3">
      <c r="A4174" s="71">
        <f t="shared" si="172"/>
        <v>42493</v>
      </c>
      <c r="B4174" s="76">
        <f t="shared" si="170"/>
        <v>3</v>
      </c>
      <c r="C4174" s="73">
        <f t="shared" si="171"/>
        <v>100</v>
      </c>
    </row>
    <row r="4175" spans="1:3">
      <c r="A4175" s="71">
        <f t="shared" si="172"/>
        <v>42494</v>
      </c>
      <c r="B4175" s="76">
        <f t="shared" si="170"/>
        <v>4</v>
      </c>
      <c r="C4175" s="73">
        <f t="shared" si="171"/>
        <v>100</v>
      </c>
    </row>
    <row r="4176" spans="1:3">
      <c r="A4176" s="71">
        <f t="shared" si="172"/>
        <v>42495</v>
      </c>
      <c r="B4176" s="76">
        <f t="shared" si="170"/>
        <v>5</v>
      </c>
      <c r="C4176" s="73">
        <f t="shared" si="171"/>
        <v>100</v>
      </c>
    </row>
    <row r="4177" spans="1:3">
      <c r="A4177" s="71">
        <f t="shared" si="172"/>
        <v>42496</v>
      </c>
      <c r="B4177" s="76">
        <f t="shared" si="170"/>
        <v>6</v>
      </c>
      <c r="C4177" s="73">
        <f t="shared" si="171"/>
        <v>100</v>
      </c>
    </row>
    <row r="4178" spans="1:3">
      <c r="A4178" s="71">
        <f t="shared" si="172"/>
        <v>42497</v>
      </c>
      <c r="B4178" s="76">
        <f t="shared" si="170"/>
        <v>7</v>
      </c>
      <c r="C4178" s="73">
        <f t="shared" si="171"/>
        <v>100</v>
      </c>
    </row>
    <row r="4179" spans="1:3">
      <c r="A4179" s="71">
        <f t="shared" si="172"/>
        <v>42498</v>
      </c>
      <c r="B4179" s="76">
        <f t="shared" si="170"/>
        <v>8</v>
      </c>
      <c r="C4179" s="73">
        <f t="shared" si="171"/>
        <v>100</v>
      </c>
    </row>
    <row r="4180" spans="1:3">
      <c r="A4180" s="71">
        <f t="shared" si="172"/>
        <v>42499</v>
      </c>
      <c r="B4180" s="76">
        <f t="shared" si="170"/>
        <v>9</v>
      </c>
      <c r="C4180" s="73">
        <f t="shared" si="171"/>
        <v>100</v>
      </c>
    </row>
    <row r="4181" spans="1:3">
      <c r="A4181" s="71">
        <f t="shared" si="172"/>
        <v>42500</v>
      </c>
      <c r="B4181" s="76">
        <f t="shared" si="170"/>
        <v>10</v>
      </c>
      <c r="C4181" s="73">
        <f t="shared" si="171"/>
        <v>100</v>
      </c>
    </row>
    <row r="4182" spans="1:3">
      <c r="A4182" s="71">
        <f t="shared" si="172"/>
        <v>42501</v>
      </c>
      <c r="B4182" s="76">
        <f t="shared" si="170"/>
        <v>11</v>
      </c>
      <c r="C4182" s="73">
        <f t="shared" si="171"/>
        <v>100</v>
      </c>
    </row>
    <row r="4183" spans="1:3">
      <c r="A4183" s="71">
        <f t="shared" si="172"/>
        <v>42502</v>
      </c>
      <c r="B4183" s="76">
        <f t="shared" si="170"/>
        <v>12</v>
      </c>
      <c r="C4183" s="73">
        <f t="shared" si="171"/>
        <v>100</v>
      </c>
    </row>
    <row r="4184" spans="1:3">
      <c r="A4184" s="71">
        <f t="shared" si="172"/>
        <v>42503</v>
      </c>
      <c r="B4184" s="76">
        <f t="shared" ref="B4184:B4247" si="173">DAY(A4184)</f>
        <v>13</v>
      </c>
      <c r="C4184" s="73">
        <f t="shared" ref="C4184:C4247" si="174">+C4183*(1+D4184)</f>
        <v>100</v>
      </c>
    </row>
    <row r="4185" spans="1:3">
      <c r="A4185" s="71">
        <f t="shared" si="172"/>
        <v>42504</v>
      </c>
      <c r="B4185" s="76">
        <f t="shared" si="173"/>
        <v>14</v>
      </c>
      <c r="C4185" s="73">
        <f t="shared" si="174"/>
        <v>100</v>
      </c>
    </row>
    <row r="4186" spans="1:3">
      <c r="A4186" s="71">
        <f t="shared" si="172"/>
        <v>42505</v>
      </c>
      <c r="B4186" s="76">
        <f t="shared" si="173"/>
        <v>15</v>
      </c>
      <c r="C4186" s="73">
        <f t="shared" si="174"/>
        <v>100</v>
      </c>
    </row>
    <row r="4187" spans="1:3">
      <c r="A4187" s="71">
        <f t="shared" si="172"/>
        <v>42506</v>
      </c>
      <c r="B4187" s="76">
        <f t="shared" si="173"/>
        <v>16</v>
      </c>
      <c r="C4187" s="73">
        <f t="shared" si="174"/>
        <v>100</v>
      </c>
    </row>
    <row r="4188" spans="1:3">
      <c r="A4188" s="71">
        <f t="shared" si="172"/>
        <v>42507</v>
      </c>
      <c r="B4188" s="76">
        <f t="shared" si="173"/>
        <v>17</v>
      </c>
      <c r="C4188" s="73">
        <f t="shared" si="174"/>
        <v>100</v>
      </c>
    </row>
    <row r="4189" spans="1:3">
      <c r="A4189" s="71">
        <f t="shared" si="172"/>
        <v>42508</v>
      </c>
      <c r="B4189" s="76">
        <f t="shared" si="173"/>
        <v>18</v>
      </c>
      <c r="C4189" s="73">
        <f t="shared" si="174"/>
        <v>100</v>
      </c>
    </row>
    <row r="4190" spans="1:3">
      <c r="A4190" s="71">
        <f t="shared" si="172"/>
        <v>42509</v>
      </c>
      <c r="B4190" s="76">
        <f t="shared" si="173"/>
        <v>19</v>
      </c>
      <c r="C4190" s="73">
        <f t="shared" si="174"/>
        <v>100</v>
      </c>
    </row>
    <row r="4191" spans="1:3">
      <c r="A4191" s="71">
        <f t="shared" si="172"/>
        <v>42510</v>
      </c>
      <c r="B4191" s="76">
        <f t="shared" si="173"/>
        <v>20</v>
      </c>
      <c r="C4191" s="73">
        <f t="shared" si="174"/>
        <v>100</v>
      </c>
    </row>
    <row r="4192" spans="1:3">
      <c r="A4192" s="71">
        <f t="shared" si="172"/>
        <v>42511</v>
      </c>
      <c r="B4192" s="76">
        <f t="shared" si="173"/>
        <v>21</v>
      </c>
      <c r="C4192" s="73">
        <f t="shared" si="174"/>
        <v>100</v>
      </c>
    </row>
    <row r="4193" spans="1:3">
      <c r="A4193" s="71">
        <f t="shared" si="172"/>
        <v>42512</v>
      </c>
      <c r="B4193" s="76">
        <f t="shared" si="173"/>
        <v>22</v>
      </c>
      <c r="C4193" s="73">
        <f t="shared" si="174"/>
        <v>100</v>
      </c>
    </row>
    <row r="4194" spans="1:3">
      <c r="A4194" s="71">
        <f t="shared" si="172"/>
        <v>42513</v>
      </c>
      <c r="B4194" s="76">
        <f t="shared" si="173"/>
        <v>23</v>
      </c>
      <c r="C4194" s="73">
        <f t="shared" si="174"/>
        <v>100</v>
      </c>
    </row>
    <row r="4195" spans="1:3">
      <c r="A4195" s="71">
        <f t="shared" si="172"/>
        <v>42514</v>
      </c>
      <c r="B4195" s="76">
        <f t="shared" si="173"/>
        <v>24</v>
      </c>
      <c r="C4195" s="73">
        <f t="shared" si="174"/>
        <v>100</v>
      </c>
    </row>
    <row r="4196" spans="1:3">
      <c r="A4196" s="71">
        <f t="shared" si="172"/>
        <v>42515</v>
      </c>
      <c r="B4196" s="76">
        <f t="shared" si="173"/>
        <v>25</v>
      </c>
      <c r="C4196" s="73">
        <f t="shared" si="174"/>
        <v>100</v>
      </c>
    </row>
    <row r="4197" spans="1:3">
      <c r="A4197" s="71">
        <f t="shared" si="172"/>
        <v>42516</v>
      </c>
      <c r="B4197" s="76">
        <f t="shared" si="173"/>
        <v>26</v>
      </c>
      <c r="C4197" s="73">
        <f t="shared" si="174"/>
        <v>100</v>
      </c>
    </row>
    <row r="4198" spans="1:3">
      <c r="A4198" s="71">
        <f t="shared" si="172"/>
        <v>42517</v>
      </c>
      <c r="B4198" s="76">
        <f t="shared" si="173"/>
        <v>27</v>
      </c>
      <c r="C4198" s="73">
        <f t="shared" si="174"/>
        <v>100</v>
      </c>
    </row>
    <row r="4199" spans="1:3">
      <c r="A4199" s="71">
        <f t="shared" si="172"/>
        <v>42518</v>
      </c>
      <c r="B4199" s="76">
        <f t="shared" si="173"/>
        <v>28</v>
      </c>
      <c r="C4199" s="73">
        <f t="shared" si="174"/>
        <v>100</v>
      </c>
    </row>
    <row r="4200" spans="1:3">
      <c r="A4200" s="71">
        <f t="shared" si="172"/>
        <v>42519</v>
      </c>
      <c r="B4200" s="76">
        <f t="shared" si="173"/>
        <v>29</v>
      </c>
      <c r="C4200" s="73">
        <f t="shared" si="174"/>
        <v>100</v>
      </c>
    </row>
    <row r="4201" spans="1:3">
      <c r="A4201" s="71">
        <f t="shared" si="172"/>
        <v>42520</v>
      </c>
      <c r="B4201" s="76">
        <f t="shared" si="173"/>
        <v>30</v>
      </c>
      <c r="C4201" s="73">
        <f t="shared" si="174"/>
        <v>100</v>
      </c>
    </row>
    <row r="4202" spans="1:3">
      <c r="A4202" s="71">
        <f t="shared" si="172"/>
        <v>42521</v>
      </c>
      <c r="B4202" s="76">
        <f t="shared" si="173"/>
        <v>31</v>
      </c>
      <c r="C4202" s="73">
        <f t="shared" si="174"/>
        <v>100</v>
      </c>
    </row>
    <row r="4203" spans="1:3">
      <c r="A4203" s="71">
        <f t="shared" si="172"/>
        <v>42522</v>
      </c>
      <c r="B4203" s="76">
        <f t="shared" si="173"/>
        <v>1</v>
      </c>
      <c r="C4203" s="73">
        <f t="shared" si="174"/>
        <v>100</v>
      </c>
    </row>
    <row r="4204" spans="1:3">
      <c r="A4204" s="71">
        <f t="shared" si="172"/>
        <v>42523</v>
      </c>
      <c r="B4204" s="76">
        <f t="shared" si="173"/>
        <v>2</v>
      </c>
      <c r="C4204" s="73">
        <f t="shared" si="174"/>
        <v>100</v>
      </c>
    </row>
    <row r="4205" spans="1:3">
      <c r="A4205" s="71">
        <f t="shared" si="172"/>
        <v>42524</v>
      </c>
      <c r="B4205" s="76">
        <f t="shared" si="173"/>
        <v>3</v>
      </c>
      <c r="C4205" s="73">
        <f t="shared" si="174"/>
        <v>100</v>
      </c>
    </row>
    <row r="4206" spans="1:3">
      <c r="A4206" s="71">
        <f t="shared" si="172"/>
        <v>42525</v>
      </c>
      <c r="B4206" s="76">
        <f t="shared" si="173"/>
        <v>4</v>
      </c>
      <c r="C4206" s="73">
        <f t="shared" si="174"/>
        <v>100</v>
      </c>
    </row>
    <row r="4207" spans="1:3">
      <c r="A4207" s="71">
        <f t="shared" si="172"/>
        <v>42526</v>
      </c>
      <c r="B4207" s="76">
        <f t="shared" si="173"/>
        <v>5</v>
      </c>
      <c r="C4207" s="73">
        <f t="shared" si="174"/>
        <v>100</v>
      </c>
    </row>
    <row r="4208" spans="1:3">
      <c r="A4208" s="71">
        <f t="shared" si="172"/>
        <v>42527</v>
      </c>
      <c r="B4208" s="76">
        <f t="shared" si="173"/>
        <v>6</v>
      </c>
      <c r="C4208" s="73">
        <f t="shared" si="174"/>
        <v>100</v>
      </c>
    </row>
    <row r="4209" spans="1:3">
      <c r="A4209" s="71">
        <f t="shared" si="172"/>
        <v>42528</v>
      </c>
      <c r="B4209" s="76">
        <f t="shared" si="173"/>
        <v>7</v>
      </c>
      <c r="C4209" s="73">
        <f t="shared" si="174"/>
        <v>100</v>
      </c>
    </row>
    <row r="4210" spans="1:3">
      <c r="A4210" s="71">
        <f t="shared" si="172"/>
        <v>42529</v>
      </c>
      <c r="B4210" s="76">
        <f t="shared" si="173"/>
        <v>8</v>
      </c>
      <c r="C4210" s="73">
        <f t="shared" si="174"/>
        <v>100</v>
      </c>
    </row>
    <row r="4211" spans="1:3">
      <c r="A4211" s="71">
        <f t="shared" si="172"/>
        <v>42530</v>
      </c>
      <c r="B4211" s="76">
        <f t="shared" si="173"/>
        <v>9</v>
      </c>
      <c r="C4211" s="73">
        <f t="shared" si="174"/>
        <v>100</v>
      </c>
    </row>
    <row r="4212" spans="1:3">
      <c r="A4212" s="71">
        <f t="shared" si="172"/>
        <v>42531</v>
      </c>
      <c r="B4212" s="76">
        <f t="shared" si="173"/>
        <v>10</v>
      </c>
      <c r="C4212" s="73">
        <f t="shared" si="174"/>
        <v>100</v>
      </c>
    </row>
    <row r="4213" spans="1:3">
      <c r="A4213" s="71">
        <f t="shared" si="172"/>
        <v>42532</v>
      </c>
      <c r="B4213" s="76">
        <f t="shared" si="173"/>
        <v>11</v>
      </c>
      <c r="C4213" s="73">
        <f t="shared" si="174"/>
        <v>100</v>
      </c>
    </row>
    <row r="4214" spans="1:3">
      <c r="A4214" s="71">
        <f t="shared" si="172"/>
        <v>42533</v>
      </c>
      <c r="B4214" s="76">
        <f t="shared" si="173"/>
        <v>12</v>
      </c>
      <c r="C4214" s="73">
        <f t="shared" si="174"/>
        <v>100</v>
      </c>
    </row>
    <row r="4215" spans="1:3">
      <c r="A4215" s="71">
        <f t="shared" si="172"/>
        <v>42534</v>
      </c>
      <c r="B4215" s="76">
        <f t="shared" si="173"/>
        <v>13</v>
      </c>
      <c r="C4215" s="73">
        <f t="shared" si="174"/>
        <v>100</v>
      </c>
    </row>
    <row r="4216" spans="1:3">
      <c r="A4216" s="71">
        <f t="shared" si="172"/>
        <v>42535</v>
      </c>
      <c r="B4216" s="76">
        <f t="shared" si="173"/>
        <v>14</v>
      </c>
      <c r="C4216" s="73">
        <f t="shared" si="174"/>
        <v>100</v>
      </c>
    </row>
    <row r="4217" spans="1:3">
      <c r="A4217" s="71">
        <f t="shared" si="172"/>
        <v>42536</v>
      </c>
      <c r="B4217" s="76">
        <f t="shared" si="173"/>
        <v>15</v>
      </c>
      <c r="C4217" s="73">
        <f t="shared" si="174"/>
        <v>100</v>
      </c>
    </row>
    <row r="4218" spans="1:3">
      <c r="A4218" s="71">
        <f t="shared" si="172"/>
        <v>42537</v>
      </c>
      <c r="B4218" s="76">
        <f t="shared" si="173"/>
        <v>16</v>
      </c>
      <c r="C4218" s="73">
        <f t="shared" si="174"/>
        <v>100</v>
      </c>
    </row>
    <row r="4219" spans="1:3">
      <c r="A4219" s="71">
        <f t="shared" si="172"/>
        <v>42538</v>
      </c>
      <c r="B4219" s="76">
        <f t="shared" si="173"/>
        <v>17</v>
      </c>
      <c r="C4219" s="73">
        <f t="shared" si="174"/>
        <v>100</v>
      </c>
    </row>
    <row r="4220" spans="1:3">
      <c r="A4220" s="71">
        <f t="shared" si="172"/>
        <v>42539</v>
      </c>
      <c r="B4220" s="76">
        <f t="shared" si="173"/>
        <v>18</v>
      </c>
      <c r="C4220" s="73">
        <f t="shared" si="174"/>
        <v>100</v>
      </c>
    </row>
    <row r="4221" spans="1:3">
      <c r="A4221" s="71">
        <f t="shared" si="172"/>
        <v>42540</v>
      </c>
      <c r="B4221" s="76">
        <f t="shared" si="173"/>
        <v>19</v>
      </c>
      <c r="C4221" s="73">
        <f t="shared" si="174"/>
        <v>100</v>
      </c>
    </row>
    <row r="4222" spans="1:3">
      <c r="A4222" s="71">
        <f t="shared" si="172"/>
        <v>42541</v>
      </c>
      <c r="B4222" s="76">
        <f t="shared" si="173"/>
        <v>20</v>
      </c>
      <c r="C4222" s="73">
        <f t="shared" si="174"/>
        <v>100</v>
      </c>
    </row>
    <row r="4223" spans="1:3">
      <c r="A4223" s="71">
        <f t="shared" si="172"/>
        <v>42542</v>
      </c>
      <c r="B4223" s="76">
        <f t="shared" si="173"/>
        <v>21</v>
      </c>
      <c r="C4223" s="73">
        <f t="shared" si="174"/>
        <v>100</v>
      </c>
    </row>
    <row r="4224" spans="1:3">
      <c r="A4224" s="71">
        <f t="shared" si="172"/>
        <v>42543</v>
      </c>
      <c r="B4224" s="76">
        <f t="shared" si="173"/>
        <v>22</v>
      </c>
      <c r="C4224" s="73">
        <f t="shared" si="174"/>
        <v>100</v>
      </c>
    </row>
    <row r="4225" spans="1:3">
      <c r="A4225" s="71">
        <f t="shared" si="172"/>
        <v>42544</v>
      </c>
      <c r="B4225" s="76">
        <f t="shared" si="173"/>
        <v>23</v>
      </c>
      <c r="C4225" s="73">
        <f t="shared" si="174"/>
        <v>100</v>
      </c>
    </row>
    <row r="4226" spans="1:3">
      <c r="A4226" s="71">
        <f t="shared" si="172"/>
        <v>42545</v>
      </c>
      <c r="B4226" s="76">
        <f t="shared" si="173"/>
        <v>24</v>
      </c>
      <c r="C4226" s="73">
        <f t="shared" si="174"/>
        <v>100</v>
      </c>
    </row>
    <row r="4227" spans="1:3">
      <c r="A4227" s="71">
        <f t="shared" ref="A4227:A4290" si="175">A4226+1</f>
        <v>42546</v>
      </c>
      <c r="B4227" s="76">
        <f t="shared" si="173"/>
        <v>25</v>
      </c>
      <c r="C4227" s="73">
        <f t="shared" si="174"/>
        <v>100</v>
      </c>
    </row>
    <row r="4228" spans="1:3">
      <c r="A4228" s="71">
        <f t="shared" si="175"/>
        <v>42547</v>
      </c>
      <c r="B4228" s="76">
        <f t="shared" si="173"/>
        <v>26</v>
      </c>
      <c r="C4228" s="73">
        <f t="shared" si="174"/>
        <v>100</v>
      </c>
    </row>
    <row r="4229" spans="1:3">
      <c r="A4229" s="71">
        <f t="shared" si="175"/>
        <v>42548</v>
      </c>
      <c r="B4229" s="76">
        <f t="shared" si="173"/>
        <v>27</v>
      </c>
      <c r="C4229" s="73">
        <f t="shared" si="174"/>
        <v>100</v>
      </c>
    </row>
    <row r="4230" spans="1:3">
      <c r="A4230" s="71">
        <f t="shared" si="175"/>
        <v>42549</v>
      </c>
      <c r="B4230" s="76">
        <f t="shared" si="173"/>
        <v>28</v>
      </c>
      <c r="C4230" s="73">
        <f t="shared" si="174"/>
        <v>100</v>
      </c>
    </row>
    <row r="4231" spans="1:3">
      <c r="A4231" s="71">
        <f t="shared" si="175"/>
        <v>42550</v>
      </c>
      <c r="B4231" s="76">
        <f t="shared" si="173"/>
        <v>29</v>
      </c>
      <c r="C4231" s="73">
        <f t="shared" si="174"/>
        <v>100</v>
      </c>
    </row>
    <row r="4232" spans="1:3">
      <c r="A4232" s="71">
        <f t="shared" si="175"/>
        <v>42551</v>
      </c>
      <c r="B4232" s="76">
        <f t="shared" si="173"/>
        <v>30</v>
      </c>
      <c r="C4232" s="73">
        <f t="shared" si="174"/>
        <v>100</v>
      </c>
    </row>
    <row r="4233" spans="1:3">
      <c r="A4233" s="71">
        <f t="shared" si="175"/>
        <v>42552</v>
      </c>
      <c r="B4233" s="76">
        <f t="shared" si="173"/>
        <v>1</v>
      </c>
      <c r="C4233" s="73">
        <f t="shared" si="174"/>
        <v>100</v>
      </c>
    </row>
    <row r="4234" spans="1:3">
      <c r="A4234" s="71">
        <f t="shared" si="175"/>
        <v>42553</v>
      </c>
      <c r="B4234" s="76">
        <f t="shared" si="173"/>
        <v>2</v>
      </c>
      <c r="C4234" s="73">
        <f t="shared" si="174"/>
        <v>100</v>
      </c>
    </row>
    <row r="4235" spans="1:3">
      <c r="A4235" s="71">
        <f t="shared" si="175"/>
        <v>42554</v>
      </c>
      <c r="B4235" s="76">
        <f t="shared" si="173"/>
        <v>3</v>
      </c>
      <c r="C4235" s="73">
        <f t="shared" si="174"/>
        <v>100</v>
      </c>
    </row>
    <row r="4236" spans="1:3">
      <c r="A4236" s="71">
        <f t="shared" si="175"/>
        <v>42555</v>
      </c>
      <c r="B4236" s="76">
        <f t="shared" si="173"/>
        <v>4</v>
      </c>
      <c r="C4236" s="73">
        <f t="shared" si="174"/>
        <v>100</v>
      </c>
    </row>
    <row r="4237" spans="1:3">
      <c r="A4237" s="71">
        <f t="shared" si="175"/>
        <v>42556</v>
      </c>
      <c r="B4237" s="76">
        <f t="shared" si="173"/>
        <v>5</v>
      </c>
      <c r="C4237" s="73">
        <f t="shared" si="174"/>
        <v>100</v>
      </c>
    </row>
    <row r="4238" spans="1:3">
      <c r="A4238" s="71">
        <f t="shared" si="175"/>
        <v>42557</v>
      </c>
      <c r="B4238" s="76">
        <f t="shared" si="173"/>
        <v>6</v>
      </c>
      <c r="C4238" s="73">
        <f t="shared" si="174"/>
        <v>100</v>
      </c>
    </row>
    <row r="4239" spans="1:3">
      <c r="A4239" s="71">
        <f t="shared" si="175"/>
        <v>42558</v>
      </c>
      <c r="B4239" s="76">
        <f t="shared" si="173"/>
        <v>7</v>
      </c>
      <c r="C4239" s="73">
        <f t="shared" si="174"/>
        <v>100</v>
      </c>
    </row>
    <row r="4240" spans="1:3">
      <c r="A4240" s="71">
        <f t="shared" si="175"/>
        <v>42559</v>
      </c>
      <c r="B4240" s="76">
        <f t="shared" si="173"/>
        <v>8</v>
      </c>
      <c r="C4240" s="73">
        <f t="shared" si="174"/>
        <v>100</v>
      </c>
    </row>
    <row r="4241" spans="1:3">
      <c r="A4241" s="71">
        <f t="shared" si="175"/>
        <v>42560</v>
      </c>
      <c r="B4241" s="76">
        <f t="shared" si="173"/>
        <v>9</v>
      </c>
      <c r="C4241" s="73">
        <f t="shared" si="174"/>
        <v>100</v>
      </c>
    </row>
    <row r="4242" spans="1:3">
      <c r="A4242" s="71">
        <f t="shared" si="175"/>
        <v>42561</v>
      </c>
      <c r="B4242" s="76">
        <f t="shared" si="173"/>
        <v>10</v>
      </c>
      <c r="C4242" s="73">
        <f t="shared" si="174"/>
        <v>100</v>
      </c>
    </row>
    <row r="4243" spans="1:3">
      <c r="A4243" s="71">
        <f t="shared" si="175"/>
        <v>42562</v>
      </c>
      <c r="B4243" s="76">
        <f t="shared" si="173"/>
        <v>11</v>
      </c>
      <c r="C4243" s="73">
        <f t="shared" si="174"/>
        <v>100</v>
      </c>
    </row>
    <row r="4244" spans="1:3">
      <c r="A4244" s="71">
        <f t="shared" si="175"/>
        <v>42563</v>
      </c>
      <c r="B4244" s="76">
        <f t="shared" si="173"/>
        <v>12</v>
      </c>
      <c r="C4244" s="73">
        <f t="shared" si="174"/>
        <v>100</v>
      </c>
    </row>
    <row r="4245" spans="1:3">
      <c r="A4245" s="71">
        <f t="shared" si="175"/>
        <v>42564</v>
      </c>
      <c r="B4245" s="76">
        <f t="shared" si="173"/>
        <v>13</v>
      </c>
      <c r="C4245" s="73">
        <f t="shared" si="174"/>
        <v>100</v>
      </c>
    </row>
    <row r="4246" spans="1:3">
      <c r="A4246" s="71">
        <f t="shared" si="175"/>
        <v>42565</v>
      </c>
      <c r="B4246" s="76">
        <f t="shared" si="173"/>
        <v>14</v>
      </c>
      <c r="C4246" s="73">
        <f t="shared" si="174"/>
        <v>100</v>
      </c>
    </row>
    <row r="4247" spans="1:3">
      <c r="A4247" s="71">
        <f t="shared" si="175"/>
        <v>42566</v>
      </c>
      <c r="B4247" s="76">
        <f t="shared" si="173"/>
        <v>15</v>
      </c>
      <c r="C4247" s="73">
        <f t="shared" si="174"/>
        <v>100</v>
      </c>
    </row>
    <row r="4248" spans="1:3">
      <c r="A4248" s="71">
        <f t="shared" si="175"/>
        <v>42567</v>
      </c>
      <c r="B4248" s="76">
        <f t="shared" ref="B4248:B4311" si="176">DAY(A4248)</f>
        <v>16</v>
      </c>
      <c r="C4248" s="73">
        <f t="shared" ref="C4248:C4311" si="177">+C4247*(1+D4248)</f>
        <v>100</v>
      </c>
    </row>
    <row r="4249" spans="1:3">
      <c r="A4249" s="71">
        <f t="shared" si="175"/>
        <v>42568</v>
      </c>
      <c r="B4249" s="76">
        <f t="shared" si="176"/>
        <v>17</v>
      </c>
      <c r="C4249" s="73">
        <f t="shared" si="177"/>
        <v>100</v>
      </c>
    </row>
    <row r="4250" spans="1:3">
      <c r="A4250" s="71">
        <f t="shared" si="175"/>
        <v>42569</v>
      </c>
      <c r="B4250" s="76">
        <f t="shared" si="176"/>
        <v>18</v>
      </c>
      <c r="C4250" s="73">
        <f t="shared" si="177"/>
        <v>100</v>
      </c>
    </row>
    <row r="4251" spans="1:3">
      <c r="A4251" s="71">
        <f t="shared" si="175"/>
        <v>42570</v>
      </c>
      <c r="B4251" s="76">
        <f t="shared" si="176"/>
        <v>19</v>
      </c>
      <c r="C4251" s="73">
        <f t="shared" si="177"/>
        <v>100</v>
      </c>
    </row>
    <row r="4252" spans="1:3">
      <c r="A4252" s="71">
        <f t="shared" si="175"/>
        <v>42571</v>
      </c>
      <c r="B4252" s="76">
        <f t="shared" si="176"/>
        <v>20</v>
      </c>
      <c r="C4252" s="73">
        <f t="shared" si="177"/>
        <v>100</v>
      </c>
    </row>
    <row r="4253" spans="1:3">
      <c r="A4253" s="71">
        <f t="shared" si="175"/>
        <v>42572</v>
      </c>
      <c r="B4253" s="76">
        <f t="shared" si="176"/>
        <v>21</v>
      </c>
      <c r="C4253" s="73">
        <f t="shared" si="177"/>
        <v>100</v>
      </c>
    </row>
    <row r="4254" spans="1:3">
      <c r="A4254" s="71">
        <f t="shared" si="175"/>
        <v>42573</v>
      </c>
      <c r="B4254" s="76">
        <f t="shared" si="176"/>
        <v>22</v>
      </c>
      <c r="C4254" s="73">
        <f t="shared" si="177"/>
        <v>100</v>
      </c>
    </row>
    <row r="4255" spans="1:3">
      <c r="A4255" s="71">
        <f t="shared" si="175"/>
        <v>42574</v>
      </c>
      <c r="B4255" s="76">
        <f t="shared" si="176"/>
        <v>23</v>
      </c>
      <c r="C4255" s="73">
        <f t="shared" si="177"/>
        <v>100</v>
      </c>
    </row>
    <row r="4256" spans="1:3">
      <c r="A4256" s="71">
        <f t="shared" si="175"/>
        <v>42575</v>
      </c>
      <c r="B4256" s="76">
        <f t="shared" si="176"/>
        <v>24</v>
      </c>
      <c r="C4256" s="73">
        <f t="shared" si="177"/>
        <v>100</v>
      </c>
    </row>
    <row r="4257" spans="1:3">
      <c r="A4257" s="71">
        <f t="shared" si="175"/>
        <v>42576</v>
      </c>
      <c r="B4257" s="76">
        <f t="shared" si="176"/>
        <v>25</v>
      </c>
      <c r="C4257" s="73">
        <f t="shared" si="177"/>
        <v>100</v>
      </c>
    </row>
    <row r="4258" spans="1:3">
      <c r="A4258" s="71">
        <f t="shared" si="175"/>
        <v>42577</v>
      </c>
      <c r="B4258" s="76">
        <f t="shared" si="176"/>
        <v>26</v>
      </c>
      <c r="C4258" s="73">
        <f t="shared" si="177"/>
        <v>100</v>
      </c>
    </row>
    <row r="4259" spans="1:3">
      <c r="A4259" s="71">
        <f t="shared" si="175"/>
        <v>42578</v>
      </c>
      <c r="B4259" s="76">
        <f t="shared" si="176"/>
        <v>27</v>
      </c>
      <c r="C4259" s="73">
        <f t="shared" si="177"/>
        <v>100</v>
      </c>
    </row>
    <row r="4260" spans="1:3">
      <c r="A4260" s="71">
        <f t="shared" si="175"/>
        <v>42579</v>
      </c>
      <c r="B4260" s="76">
        <f t="shared" si="176"/>
        <v>28</v>
      </c>
      <c r="C4260" s="73">
        <f t="shared" si="177"/>
        <v>100</v>
      </c>
    </row>
    <row r="4261" spans="1:3">
      <c r="A4261" s="71">
        <f t="shared" si="175"/>
        <v>42580</v>
      </c>
      <c r="B4261" s="76">
        <f t="shared" si="176"/>
        <v>29</v>
      </c>
      <c r="C4261" s="73">
        <f t="shared" si="177"/>
        <v>100</v>
      </c>
    </row>
    <row r="4262" spans="1:3">
      <c r="A4262" s="71">
        <f t="shared" si="175"/>
        <v>42581</v>
      </c>
      <c r="B4262" s="76">
        <f t="shared" si="176"/>
        <v>30</v>
      </c>
      <c r="C4262" s="73">
        <f t="shared" si="177"/>
        <v>100</v>
      </c>
    </row>
    <row r="4263" spans="1:3">
      <c r="A4263" s="71">
        <f t="shared" si="175"/>
        <v>42582</v>
      </c>
      <c r="B4263" s="76">
        <f t="shared" si="176"/>
        <v>31</v>
      </c>
      <c r="C4263" s="73">
        <f t="shared" si="177"/>
        <v>100</v>
      </c>
    </row>
    <row r="4264" spans="1:3">
      <c r="A4264" s="71">
        <f t="shared" si="175"/>
        <v>42583</v>
      </c>
      <c r="B4264" s="76">
        <f t="shared" si="176"/>
        <v>1</v>
      </c>
      <c r="C4264" s="73">
        <f t="shared" si="177"/>
        <v>100</v>
      </c>
    </row>
    <row r="4265" spans="1:3">
      <c r="A4265" s="71">
        <f t="shared" si="175"/>
        <v>42584</v>
      </c>
      <c r="B4265" s="76">
        <f t="shared" si="176"/>
        <v>2</v>
      </c>
      <c r="C4265" s="73">
        <f t="shared" si="177"/>
        <v>100</v>
      </c>
    </row>
    <row r="4266" spans="1:3">
      <c r="A4266" s="71">
        <f t="shared" si="175"/>
        <v>42585</v>
      </c>
      <c r="B4266" s="76">
        <f t="shared" si="176"/>
        <v>3</v>
      </c>
      <c r="C4266" s="73">
        <f t="shared" si="177"/>
        <v>100</v>
      </c>
    </row>
    <row r="4267" spans="1:3">
      <c r="A4267" s="71">
        <f t="shared" si="175"/>
        <v>42586</v>
      </c>
      <c r="B4267" s="76">
        <f t="shared" si="176"/>
        <v>4</v>
      </c>
      <c r="C4267" s="73">
        <f t="shared" si="177"/>
        <v>100</v>
      </c>
    </row>
    <row r="4268" spans="1:3">
      <c r="A4268" s="71">
        <f t="shared" si="175"/>
        <v>42587</v>
      </c>
      <c r="B4268" s="76">
        <f t="shared" si="176"/>
        <v>5</v>
      </c>
      <c r="C4268" s="73">
        <f t="shared" si="177"/>
        <v>100</v>
      </c>
    </row>
    <row r="4269" spans="1:3">
      <c r="A4269" s="71">
        <f t="shared" si="175"/>
        <v>42588</v>
      </c>
      <c r="B4269" s="76">
        <f t="shared" si="176"/>
        <v>6</v>
      </c>
      <c r="C4269" s="73">
        <f t="shared" si="177"/>
        <v>100</v>
      </c>
    </row>
    <row r="4270" spans="1:3">
      <c r="A4270" s="71">
        <f t="shared" si="175"/>
        <v>42589</v>
      </c>
      <c r="B4270" s="76">
        <f t="shared" si="176"/>
        <v>7</v>
      </c>
      <c r="C4270" s="73">
        <f t="shared" si="177"/>
        <v>100</v>
      </c>
    </row>
    <row r="4271" spans="1:3">
      <c r="A4271" s="71">
        <f t="shared" si="175"/>
        <v>42590</v>
      </c>
      <c r="B4271" s="76">
        <f t="shared" si="176"/>
        <v>8</v>
      </c>
      <c r="C4271" s="73">
        <f t="shared" si="177"/>
        <v>100</v>
      </c>
    </row>
    <row r="4272" spans="1:3">
      <c r="A4272" s="71">
        <f t="shared" si="175"/>
        <v>42591</v>
      </c>
      <c r="B4272" s="76">
        <f t="shared" si="176"/>
        <v>9</v>
      </c>
      <c r="C4272" s="73">
        <f t="shared" si="177"/>
        <v>100</v>
      </c>
    </row>
    <row r="4273" spans="1:3">
      <c r="A4273" s="71">
        <f t="shared" si="175"/>
        <v>42592</v>
      </c>
      <c r="B4273" s="76">
        <f t="shared" si="176"/>
        <v>10</v>
      </c>
      <c r="C4273" s="73">
        <f t="shared" si="177"/>
        <v>100</v>
      </c>
    </row>
    <row r="4274" spans="1:3">
      <c r="A4274" s="71">
        <f t="shared" si="175"/>
        <v>42593</v>
      </c>
      <c r="B4274" s="76">
        <f t="shared" si="176"/>
        <v>11</v>
      </c>
      <c r="C4274" s="73">
        <f t="shared" si="177"/>
        <v>100</v>
      </c>
    </row>
    <row r="4275" spans="1:3">
      <c r="A4275" s="71">
        <f t="shared" si="175"/>
        <v>42594</v>
      </c>
      <c r="B4275" s="76">
        <f t="shared" si="176"/>
        <v>12</v>
      </c>
      <c r="C4275" s="73">
        <f t="shared" si="177"/>
        <v>100</v>
      </c>
    </row>
    <row r="4276" spans="1:3">
      <c r="A4276" s="71">
        <f t="shared" si="175"/>
        <v>42595</v>
      </c>
      <c r="B4276" s="76">
        <f t="shared" si="176"/>
        <v>13</v>
      </c>
      <c r="C4276" s="73">
        <f t="shared" si="177"/>
        <v>100</v>
      </c>
    </row>
    <row r="4277" spans="1:3">
      <c r="A4277" s="71">
        <f t="shared" si="175"/>
        <v>42596</v>
      </c>
      <c r="B4277" s="76">
        <f t="shared" si="176"/>
        <v>14</v>
      </c>
      <c r="C4277" s="73">
        <f t="shared" si="177"/>
        <v>100</v>
      </c>
    </row>
    <row r="4278" spans="1:3">
      <c r="A4278" s="71">
        <f t="shared" si="175"/>
        <v>42597</v>
      </c>
      <c r="B4278" s="76">
        <f t="shared" si="176"/>
        <v>15</v>
      </c>
      <c r="C4278" s="73">
        <f t="shared" si="177"/>
        <v>100</v>
      </c>
    </row>
    <row r="4279" spans="1:3">
      <c r="A4279" s="71">
        <f t="shared" si="175"/>
        <v>42598</v>
      </c>
      <c r="B4279" s="76">
        <f t="shared" si="176"/>
        <v>16</v>
      </c>
      <c r="C4279" s="73">
        <f t="shared" si="177"/>
        <v>100</v>
      </c>
    </row>
    <row r="4280" spans="1:3">
      <c r="A4280" s="71">
        <f t="shared" si="175"/>
        <v>42599</v>
      </c>
      <c r="B4280" s="76">
        <f t="shared" si="176"/>
        <v>17</v>
      </c>
      <c r="C4280" s="73">
        <f t="shared" si="177"/>
        <v>100</v>
      </c>
    </row>
    <row r="4281" spans="1:3">
      <c r="A4281" s="71">
        <f t="shared" si="175"/>
        <v>42600</v>
      </c>
      <c r="B4281" s="76">
        <f t="shared" si="176"/>
        <v>18</v>
      </c>
      <c r="C4281" s="73">
        <f t="shared" si="177"/>
        <v>100</v>
      </c>
    </row>
    <row r="4282" spans="1:3">
      <c r="A4282" s="71">
        <f t="shared" si="175"/>
        <v>42601</v>
      </c>
      <c r="B4282" s="76">
        <f t="shared" si="176"/>
        <v>19</v>
      </c>
      <c r="C4282" s="73">
        <f t="shared" si="177"/>
        <v>100</v>
      </c>
    </row>
    <row r="4283" spans="1:3">
      <c r="A4283" s="71">
        <f t="shared" si="175"/>
        <v>42602</v>
      </c>
      <c r="B4283" s="76">
        <f t="shared" si="176"/>
        <v>20</v>
      </c>
      <c r="C4283" s="73">
        <f t="shared" si="177"/>
        <v>100</v>
      </c>
    </row>
    <row r="4284" spans="1:3">
      <c r="A4284" s="71">
        <f t="shared" si="175"/>
        <v>42603</v>
      </c>
      <c r="B4284" s="76">
        <f t="shared" si="176"/>
        <v>21</v>
      </c>
      <c r="C4284" s="73">
        <f t="shared" si="177"/>
        <v>100</v>
      </c>
    </row>
    <row r="4285" spans="1:3">
      <c r="A4285" s="71">
        <f t="shared" si="175"/>
        <v>42604</v>
      </c>
      <c r="B4285" s="76">
        <f t="shared" si="176"/>
        <v>22</v>
      </c>
      <c r="C4285" s="73">
        <f t="shared" si="177"/>
        <v>100</v>
      </c>
    </row>
    <row r="4286" spans="1:3">
      <c r="A4286" s="71">
        <f t="shared" si="175"/>
        <v>42605</v>
      </c>
      <c r="B4286" s="76">
        <f t="shared" si="176"/>
        <v>23</v>
      </c>
      <c r="C4286" s="73">
        <f t="shared" si="177"/>
        <v>100</v>
      </c>
    </row>
    <row r="4287" spans="1:3">
      <c r="A4287" s="71">
        <f t="shared" si="175"/>
        <v>42606</v>
      </c>
      <c r="B4287" s="76">
        <f t="shared" si="176"/>
        <v>24</v>
      </c>
      <c r="C4287" s="73">
        <f t="shared" si="177"/>
        <v>100</v>
      </c>
    </row>
    <row r="4288" spans="1:3">
      <c r="A4288" s="71">
        <f t="shared" si="175"/>
        <v>42607</v>
      </c>
      <c r="B4288" s="76">
        <f t="shared" si="176"/>
        <v>25</v>
      </c>
      <c r="C4288" s="73">
        <f t="shared" si="177"/>
        <v>100</v>
      </c>
    </row>
    <row r="4289" spans="1:3">
      <c r="A4289" s="71">
        <f t="shared" si="175"/>
        <v>42608</v>
      </c>
      <c r="B4289" s="76">
        <f t="shared" si="176"/>
        <v>26</v>
      </c>
      <c r="C4289" s="73">
        <f t="shared" si="177"/>
        <v>100</v>
      </c>
    </row>
    <row r="4290" spans="1:3">
      <c r="A4290" s="71">
        <f t="shared" si="175"/>
        <v>42609</v>
      </c>
      <c r="B4290" s="76">
        <f t="shared" si="176"/>
        <v>27</v>
      </c>
      <c r="C4290" s="73">
        <f t="shared" si="177"/>
        <v>100</v>
      </c>
    </row>
    <row r="4291" spans="1:3">
      <c r="A4291" s="71">
        <f t="shared" ref="A4291:A4354" si="178">A4290+1</f>
        <v>42610</v>
      </c>
      <c r="B4291" s="76">
        <f t="shared" si="176"/>
        <v>28</v>
      </c>
      <c r="C4291" s="73">
        <f t="shared" si="177"/>
        <v>100</v>
      </c>
    </row>
    <row r="4292" spans="1:3">
      <c r="A4292" s="71">
        <f t="shared" si="178"/>
        <v>42611</v>
      </c>
      <c r="B4292" s="76">
        <f t="shared" si="176"/>
        <v>29</v>
      </c>
      <c r="C4292" s="73">
        <f t="shared" si="177"/>
        <v>100</v>
      </c>
    </row>
    <row r="4293" spans="1:3">
      <c r="A4293" s="71">
        <f t="shared" si="178"/>
        <v>42612</v>
      </c>
      <c r="B4293" s="76">
        <f t="shared" si="176"/>
        <v>30</v>
      </c>
      <c r="C4293" s="73">
        <f t="shared" si="177"/>
        <v>100</v>
      </c>
    </row>
    <row r="4294" spans="1:3">
      <c r="A4294" s="71">
        <f t="shared" si="178"/>
        <v>42613</v>
      </c>
      <c r="B4294" s="76">
        <f t="shared" si="176"/>
        <v>31</v>
      </c>
      <c r="C4294" s="73">
        <f t="shared" si="177"/>
        <v>100</v>
      </c>
    </row>
    <row r="4295" spans="1:3">
      <c r="A4295" s="71">
        <f t="shared" si="178"/>
        <v>42614</v>
      </c>
      <c r="B4295" s="76">
        <f t="shared" si="176"/>
        <v>1</v>
      </c>
      <c r="C4295" s="73">
        <f t="shared" si="177"/>
        <v>100</v>
      </c>
    </row>
    <row r="4296" spans="1:3">
      <c r="A4296" s="71">
        <f t="shared" si="178"/>
        <v>42615</v>
      </c>
      <c r="B4296" s="76">
        <f t="shared" si="176"/>
        <v>2</v>
      </c>
      <c r="C4296" s="73">
        <f t="shared" si="177"/>
        <v>100</v>
      </c>
    </row>
    <row r="4297" spans="1:3">
      <c r="A4297" s="71">
        <f t="shared" si="178"/>
        <v>42616</v>
      </c>
      <c r="B4297" s="76">
        <f t="shared" si="176"/>
        <v>3</v>
      </c>
      <c r="C4297" s="73">
        <f t="shared" si="177"/>
        <v>100</v>
      </c>
    </row>
    <row r="4298" spans="1:3">
      <c r="A4298" s="71">
        <f t="shared" si="178"/>
        <v>42617</v>
      </c>
      <c r="B4298" s="76">
        <f t="shared" si="176"/>
        <v>4</v>
      </c>
      <c r="C4298" s="73">
        <f t="shared" si="177"/>
        <v>100</v>
      </c>
    </row>
    <row r="4299" spans="1:3">
      <c r="A4299" s="71">
        <f t="shared" si="178"/>
        <v>42618</v>
      </c>
      <c r="B4299" s="76">
        <f t="shared" si="176"/>
        <v>5</v>
      </c>
      <c r="C4299" s="73">
        <f t="shared" si="177"/>
        <v>100</v>
      </c>
    </row>
    <row r="4300" spans="1:3">
      <c r="A4300" s="71">
        <f t="shared" si="178"/>
        <v>42619</v>
      </c>
      <c r="B4300" s="76">
        <f t="shared" si="176"/>
        <v>6</v>
      </c>
      <c r="C4300" s="73">
        <f t="shared" si="177"/>
        <v>100</v>
      </c>
    </row>
    <row r="4301" spans="1:3">
      <c r="A4301" s="71">
        <f t="shared" si="178"/>
        <v>42620</v>
      </c>
      <c r="B4301" s="76">
        <f t="shared" si="176"/>
        <v>7</v>
      </c>
      <c r="C4301" s="73">
        <f t="shared" si="177"/>
        <v>100</v>
      </c>
    </row>
    <row r="4302" spans="1:3">
      <c r="A4302" s="71">
        <f t="shared" si="178"/>
        <v>42621</v>
      </c>
      <c r="B4302" s="76">
        <f t="shared" si="176"/>
        <v>8</v>
      </c>
      <c r="C4302" s="73">
        <f t="shared" si="177"/>
        <v>100</v>
      </c>
    </row>
    <row r="4303" spans="1:3">
      <c r="A4303" s="71">
        <f t="shared" si="178"/>
        <v>42622</v>
      </c>
      <c r="B4303" s="76">
        <f t="shared" si="176"/>
        <v>9</v>
      </c>
      <c r="C4303" s="73">
        <f t="shared" si="177"/>
        <v>100</v>
      </c>
    </row>
    <row r="4304" spans="1:3">
      <c r="A4304" s="71">
        <f t="shared" si="178"/>
        <v>42623</v>
      </c>
      <c r="B4304" s="76">
        <f t="shared" si="176"/>
        <v>10</v>
      </c>
      <c r="C4304" s="73">
        <f t="shared" si="177"/>
        <v>100</v>
      </c>
    </row>
    <row r="4305" spans="1:3">
      <c r="A4305" s="71">
        <f t="shared" si="178"/>
        <v>42624</v>
      </c>
      <c r="B4305" s="76">
        <f t="shared" si="176"/>
        <v>11</v>
      </c>
      <c r="C4305" s="73">
        <f t="shared" si="177"/>
        <v>100</v>
      </c>
    </row>
    <row r="4306" spans="1:3">
      <c r="A4306" s="71">
        <f t="shared" si="178"/>
        <v>42625</v>
      </c>
      <c r="B4306" s="76">
        <f t="shared" si="176"/>
        <v>12</v>
      </c>
      <c r="C4306" s="73">
        <f t="shared" si="177"/>
        <v>100</v>
      </c>
    </row>
    <row r="4307" spans="1:3">
      <c r="A4307" s="71">
        <f t="shared" si="178"/>
        <v>42626</v>
      </c>
      <c r="B4307" s="76">
        <f t="shared" si="176"/>
        <v>13</v>
      </c>
      <c r="C4307" s="73">
        <f t="shared" si="177"/>
        <v>100</v>
      </c>
    </row>
    <row r="4308" spans="1:3">
      <c r="A4308" s="71">
        <f t="shared" si="178"/>
        <v>42627</v>
      </c>
      <c r="B4308" s="76">
        <f t="shared" si="176"/>
        <v>14</v>
      </c>
      <c r="C4308" s="73">
        <f t="shared" si="177"/>
        <v>100</v>
      </c>
    </row>
    <row r="4309" spans="1:3">
      <c r="A4309" s="71">
        <f t="shared" si="178"/>
        <v>42628</v>
      </c>
      <c r="B4309" s="76">
        <f t="shared" si="176"/>
        <v>15</v>
      </c>
      <c r="C4309" s="73">
        <f t="shared" si="177"/>
        <v>100</v>
      </c>
    </row>
    <row r="4310" spans="1:3">
      <c r="A4310" s="71">
        <f t="shared" si="178"/>
        <v>42629</v>
      </c>
      <c r="B4310" s="76">
        <f t="shared" si="176"/>
        <v>16</v>
      </c>
      <c r="C4310" s="73">
        <f t="shared" si="177"/>
        <v>100</v>
      </c>
    </row>
    <row r="4311" spans="1:3">
      <c r="A4311" s="71">
        <f t="shared" si="178"/>
        <v>42630</v>
      </c>
      <c r="B4311" s="76">
        <f t="shared" si="176"/>
        <v>17</v>
      </c>
      <c r="C4311" s="73">
        <f t="shared" si="177"/>
        <v>100</v>
      </c>
    </row>
    <row r="4312" spans="1:3">
      <c r="A4312" s="71">
        <f t="shared" si="178"/>
        <v>42631</v>
      </c>
      <c r="B4312" s="76">
        <f t="shared" ref="B4312:B4375" si="179">DAY(A4312)</f>
        <v>18</v>
      </c>
      <c r="C4312" s="73">
        <f t="shared" ref="C4312:C4375" si="180">+C4311*(1+D4312)</f>
        <v>100</v>
      </c>
    </row>
    <row r="4313" spans="1:3">
      <c r="A4313" s="71">
        <f t="shared" si="178"/>
        <v>42632</v>
      </c>
      <c r="B4313" s="76">
        <f t="shared" si="179"/>
        <v>19</v>
      </c>
      <c r="C4313" s="73">
        <f t="shared" si="180"/>
        <v>100</v>
      </c>
    </row>
    <row r="4314" spans="1:3">
      <c r="A4314" s="71">
        <f t="shared" si="178"/>
        <v>42633</v>
      </c>
      <c r="B4314" s="76">
        <f t="shared" si="179"/>
        <v>20</v>
      </c>
      <c r="C4314" s="73">
        <f t="shared" si="180"/>
        <v>100</v>
      </c>
    </row>
    <row r="4315" spans="1:3">
      <c r="A4315" s="71">
        <f t="shared" si="178"/>
        <v>42634</v>
      </c>
      <c r="B4315" s="76">
        <f t="shared" si="179"/>
        <v>21</v>
      </c>
      <c r="C4315" s="73">
        <f t="shared" si="180"/>
        <v>100</v>
      </c>
    </row>
    <row r="4316" spans="1:3">
      <c r="A4316" s="71">
        <f t="shared" si="178"/>
        <v>42635</v>
      </c>
      <c r="B4316" s="76">
        <f t="shared" si="179"/>
        <v>22</v>
      </c>
      <c r="C4316" s="73">
        <f t="shared" si="180"/>
        <v>100</v>
      </c>
    </row>
    <row r="4317" spans="1:3">
      <c r="A4317" s="71">
        <f t="shared" si="178"/>
        <v>42636</v>
      </c>
      <c r="B4317" s="76">
        <f t="shared" si="179"/>
        <v>23</v>
      </c>
      <c r="C4317" s="73">
        <f t="shared" si="180"/>
        <v>100</v>
      </c>
    </row>
    <row r="4318" spans="1:3">
      <c r="A4318" s="71">
        <f t="shared" si="178"/>
        <v>42637</v>
      </c>
      <c r="B4318" s="76">
        <f t="shared" si="179"/>
        <v>24</v>
      </c>
      <c r="C4318" s="73">
        <f t="shared" si="180"/>
        <v>100</v>
      </c>
    </row>
    <row r="4319" spans="1:3">
      <c r="A4319" s="71">
        <f t="shared" si="178"/>
        <v>42638</v>
      </c>
      <c r="B4319" s="76">
        <f t="shared" si="179"/>
        <v>25</v>
      </c>
      <c r="C4319" s="73">
        <f t="shared" si="180"/>
        <v>100</v>
      </c>
    </row>
    <row r="4320" spans="1:3">
      <c r="A4320" s="71">
        <f t="shared" si="178"/>
        <v>42639</v>
      </c>
      <c r="B4320" s="76">
        <f t="shared" si="179"/>
        <v>26</v>
      </c>
      <c r="C4320" s="73">
        <f t="shared" si="180"/>
        <v>100</v>
      </c>
    </row>
    <row r="4321" spans="1:3">
      <c r="A4321" s="71">
        <f t="shared" si="178"/>
        <v>42640</v>
      </c>
      <c r="B4321" s="76">
        <f t="shared" si="179"/>
        <v>27</v>
      </c>
      <c r="C4321" s="73">
        <f t="shared" si="180"/>
        <v>100</v>
      </c>
    </row>
    <row r="4322" spans="1:3">
      <c r="A4322" s="71">
        <f t="shared" si="178"/>
        <v>42641</v>
      </c>
      <c r="B4322" s="76">
        <f t="shared" si="179"/>
        <v>28</v>
      </c>
      <c r="C4322" s="73">
        <f t="shared" si="180"/>
        <v>100</v>
      </c>
    </row>
    <row r="4323" spans="1:3">
      <c r="A4323" s="71">
        <f t="shared" si="178"/>
        <v>42642</v>
      </c>
      <c r="B4323" s="76">
        <f t="shared" si="179"/>
        <v>29</v>
      </c>
      <c r="C4323" s="73">
        <f t="shared" si="180"/>
        <v>100</v>
      </c>
    </row>
    <row r="4324" spans="1:3">
      <c r="A4324" s="71">
        <f t="shared" si="178"/>
        <v>42643</v>
      </c>
      <c r="B4324" s="76">
        <f t="shared" si="179"/>
        <v>30</v>
      </c>
      <c r="C4324" s="73">
        <f t="shared" si="180"/>
        <v>100</v>
      </c>
    </row>
    <row r="4325" spans="1:3">
      <c r="A4325" s="71">
        <f t="shared" si="178"/>
        <v>42644</v>
      </c>
      <c r="B4325" s="76">
        <f t="shared" si="179"/>
        <v>1</v>
      </c>
      <c r="C4325" s="73">
        <f t="shared" si="180"/>
        <v>100</v>
      </c>
    </row>
    <row r="4326" spans="1:3">
      <c r="A4326" s="71">
        <f t="shared" si="178"/>
        <v>42645</v>
      </c>
      <c r="B4326" s="76">
        <f t="shared" si="179"/>
        <v>2</v>
      </c>
      <c r="C4326" s="73">
        <f t="shared" si="180"/>
        <v>100</v>
      </c>
    </row>
    <row r="4327" spans="1:3">
      <c r="A4327" s="71">
        <f t="shared" si="178"/>
        <v>42646</v>
      </c>
      <c r="B4327" s="76">
        <f t="shared" si="179"/>
        <v>3</v>
      </c>
      <c r="C4327" s="73">
        <f t="shared" si="180"/>
        <v>100</v>
      </c>
    </row>
    <row r="4328" spans="1:3">
      <c r="A4328" s="71">
        <f t="shared" si="178"/>
        <v>42647</v>
      </c>
      <c r="B4328" s="76">
        <f t="shared" si="179"/>
        <v>4</v>
      </c>
      <c r="C4328" s="73">
        <f t="shared" si="180"/>
        <v>100</v>
      </c>
    </row>
    <row r="4329" spans="1:3">
      <c r="A4329" s="71">
        <f t="shared" si="178"/>
        <v>42648</v>
      </c>
      <c r="B4329" s="76">
        <f t="shared" si="179"/>
        <v>5</v>
      </c>
      <c r="C4329" s="73">
        <f t="shared" si="180"/>
        <v>100</v>
      </c>
    </row>
    <row r="4330" spans="1:3">
      <c r="A4330" s="71">
        <f t="shared" si="178"/>
        <v>42649</v>
      </c>
      <c r="B4330" s="76">
        <f t="shared" si="179"/>
        <v>6</v>
      </c>
      <c r="C4330" s="73">
        <f t="shared" si="180"/>
        <v>100</v>
      </c>
    </row>
    <row r="4331" spans="1:3">
      <c r="A4331" s="71">
        <f t="shared" si="178"/>
        <v>42650</v>
      </c>
      <c r="B4331" s="76">
        <f t="shared" si="179"/>
        <v>7</v>
      </c>
      <c r="C4331" s="73">
        <f t="shared" si="180"/>
        <v>100</v>
      </c>
    </row>
    <row r="4332" spans="1:3">
      <c r="A4332" s="71">
        <f t="shared" si="178"/>
        <v>42651</v>
      </c>
      <c r="B4332" s="76">
        <f t="shared" si="179"/>
        <v>8</v>
      </c>
      <c r="C4332" s="73">
        <f t="shared" si="180"/>
        <v>100</v>
      </c>
    </row>
    <row r="4333" spans="1:3">
      <c r="A4333" s="71">
        <f t="shared" si="178"/>
        <v>42652</v>
      </c>
      <c r="B4333" s="76">
        <f t="shared" si="179"/>
        <v>9</v>
      </c>
      <c r="C4333" s="73">
        <f t="shared" si="180"/>
        <v>100</v>
      </c>
    </row>
    <row r="4334" spans="1:3">
      <c r="A4334" s="71">
        <f t="shared" si="178"/>
        <v>42653</v>
      </c>
      <c r="B4334" s="76">
        <f t="shared" si="179"/>
        <v>10</v>
      </c>
      <c r="C4334" s="73">
        <f t="shared" si="180"/>
        <v>100</v>
      </c>
    </row>
    <row r="4335" spans="1:3">
      <c r="A4335" s="71">
        <f t="shared" si="178"/>
        <v>42654</v>
      </c>
      <c r="B4335" s="76">
        <f t="shared" si="179"/>
        <v>11</v>
      </c>
      <c r="C4335" s="73">
        <f t="shared" si="180"/>
        <v>100</v>
      </c>
    </row>
    <row r="4336" spans="1:3">
      <c r="A4336" s="71">
        <f t="shared" si="178"/>
        <v>42655</v>
      </c>
      <c r="B4336" s="76">
        <f t="shared" si="179"/>
        <v>12</v>
      </c>
      <c r="C4336" s="73">
        <f t="shared" si="180"/>
        <v>100</v>
      </c>
    </row>
    <row r="4337" spans="1:3">
      <c r="A4337" s="71">
        <f t="shared" si="178"/>
        <v>42656</v>
      </c>
      <c r="B4337" s="76">
        <f t="shared" si="179"/>
        <v>13</v>
      </c>
      <c r="C4337" s="73">
        <f t="shared" si="180"/>
        <v>100</v>
      </c>
    </row>
    <row r="4338" spans="1:3">
      <c r="A4338" s="71">
        <f t="shared" si="178"/>
        <v>42657</v>
      </c>
      <c r="B4338" s="76">
        <f t="shared" si="179"/>
        <v>14</v>
      </c>
      <c r="C4338" s="73">
        <f t="shared" si="180"/>
        <v>100</v>
      </c>
    </row>
    <row r="4339" spans="1:3">
      <c r="A4339" s="71">
        <f t="shared" si="178"/>
        <v>42658</v>
      </c>
      <c r="B4339" s="76">
        <f t="shared" si="179"/>
        <v>15</v>
      </c>
      <c r="C4339" s="73">
        <f t="shared" si="180"/>
        <v>100</v>
      </c>
    </row>
    <row r="4340" spans="1:3">
      <c r="A4340" s="71">
        <f t="shared" si="178"/>
        <v>42659</v>
      </c>
      <c r="B4340" s="76">
        <f t="shared" si="179"/>
        <v>16</v>
      </c>
      <c r="C4340" s="73">
        <f t="shared" si="180"/>
        <v>100</v>
      </c>
    </row>
    <row r="4341" spans="1:3">
      <c r="A4341" s="71">
        <f t="shared" si="178"/>
        <v>42660</v>
      </c>
      <c r="B4341" s="76">
        <f t="shared" si="179"/>
        <v>17</v>
      </c>
      <c r="C4341" s="73">
        <f t="shared" si="180"/>
        <v>100</v>
      </c>
    </row>
    <row r="4342" spans="1:3">
      <c r="A4342" s="71">
        <f t="shared" si="178"/>
        <v>42661</v>
      </c>
      <c r="B4342" s="76">
        <f t="shared" si="179"/>
        <v>18</v>
      </c>
      <c r="C4342" s="73">
        <f t="shared" si="180"/>
        <v>100</v>
      </c>
    </row>
    <row r="4343" spans="1:3">
      <c r="A4343" s="71">
        <f t="shared" si="178"/>
        <v>42662</v>
      </c>
      <c r="B4343" s="76">
        <f t="shared" si="179"/>
        <v>19</v>
      </c>
      <c r="C4343" s="73">
        <f t="shared" si="180"/>
        <v>100</v>
      </c>
    </row>
    <row r="4344" spans="1:3">
      <c r="A4344" s="71">
        <f t="shared" si="178"/>
        <v>42663</v>
      </c>
      <c r="B4344" s="76">
        <f t="shared" si="179"/>
        <v>20</v>
      </c>
      <c r="C4344" s="73">
        <f t="shared" si="180"/>
        <v>100</v>
      </c>
    </row>
    <row r="4345" spans="1:3">
      <c r="A4345" s="71">
        <f t="shared" si="178"/>
        <v>42664</v>
      </c>
      <c r="B4345" s="76">
        <f t="shared" si="179"/>
        <v>21</v>
      </c>
      <c r="C4345" s="73">
        <f t="shared" si="180"/>
        <v>100</v>
      </c>
    </row>
    <row r="4346" spans="1:3">
      <c r="A4346" s="71">
        <f t="shared" si="178"/>
        <v>42665</v>
      </c>
      <c r="B4346" s="76">
        <f t="shared" si="179"/>
        <v>22</v>
      </c>
      <c r="C4346" s="73">
        <f t="shared" si="180"/>
        <v>100</v>
      </c>
    </row>
    <row r="4347" spans="1:3">
      <c r="A4347" s="71">
        <f t="shared" si="178"/>
        <v>42666</v>
      </c>
      <c r="B4347" s="76">
        <f t="shared" si="179"/>
        <v>23</v>
      </c>
      <c r="C4347" s="73">
        <f t="shared" si="180"/>
        <v>100</v>
      </c>
    </row>
    <row r="4348" spans="1:3">
      <c r="A4348" s="71">
        <f t="shared" si="178"/>
        <v>42667</v>
      </c>
      <c r="B4348" s="76">
        <f t="shared" si="179"/>
        <v>24</v>
      </c>
      <c r="C4348" s="73">
        <f t="shared" si="180"/>
        <v>100</v>
      </c>
    </row>
    <row r="4349" spans="1:3">
      <c r="A4349" s="71">
        <f t="shared" si="178"/>
        <v>42668</v>
      </c>
      <c r="B4349" s="76">
        <f t="shared" si="179"/>
        <v>25</v>
      </c>
      <c r="C4349" s="73">
        <f t="shared" si="180"/>
        <v>100</v>
      </c>
    </row>
    <row r="4350" spans="1:3">
      <c r="A4350" s="71">
        <f t="shared" si="178"/>
        <v>42669</v>
      </c>
      <c r="B4350" s="76">
        <f t="shared" si="179"/>
        <v>26</v>
      </c>
      <c r="C4350" s="73">
        <f t="shared" si="180"/>
        <v>100</v>
      </c>
    </row>
    <row r="4351" spans="1:3">
      <c r="A4351" s="71">
        <f t="shared" si="178"/>
        <v>42670</v>
      </c>
      <c r="B4351" s="76">
        <f t="shared" si="179"/>
        <v>27</v>
      </c>
      <c r="C4351" s="73">
        <f t="shared" si="180"/>
        <v>100</v>
      </c>
    </row>
    <row r="4352" spans="1:3">
      <c r="A4352" s="71">
        <f t="shared" si="178"/>
        <v>42671</v>
      </c>
      <c r="B4352" s="76">
        <f t="shared" si="179"/>
        <v>28</v>
      </c>
      <c r="C4352" s="73">
        <f t="shared" si="180"/>
        <v>100</v>
      </c>
    </row>
    <row r="4353" spans="1:3">
      <c r="A4353" s="71">
        <f t="shared" si="178"/>
        <v>42672</v>
      </c>
      <c r="B4353" s="76">
        <f t="shared" si="179"/>
        <v>29</v>
      </c>
      <c r="C4353" s="73">
        <f t="shared" si="180"/>
        <v>100</v>
      </c>
    </row>
    <row r="4354" spans="1:3">
      <c r="A4354" s="71">
        <f t="shared" si="178"/>
        <v>42673</v>
      </c>
      <c r="B4354" s="76">
        <f t="shared" si="179"/>
        <v>30</v>
      </c>
      <c r="C4354" s="73">
        <f t="shared" si="180"/>
        <v>100</v>
      </c>
    </row>
    <row r="4355" spans="1:3">
      <c r="A4355" s="71">
        <f t="shared" ref="A4355:A4418" si="181">A4354+1</f>
        <v>42674</v>
      </c>
      <c r="B4355" s="76">
        <f t="shared" si="179"/>
        <v>31</v>
      </c>
      <c r="C4355" s="73">
        <f t="shared" si="180"/>
        <v>100</v>
      </c>
    </row>
    <row r="4356" spans="1:3">
      <c r="A4356" s="71">
        <f t="shared" si="181"/>
        <v>42675</v>
      </c>
      <c r="B4356" s="76">
        <f t="shared" si="179"/>
        <v>1</v>
      </c>
      <c r="C4356" s="73">
        <f t="shared" si="180"/>
        <v>100</v>
      </c>
    </row>
    <row r="4357" spans="1:3">
      <c r="A4357" s="71">
        <f t="shared" si="181"/>
        <v>42676</v>
      </c>
      <c r="B4357" s="76">
        <f t="shared" si="179"/>
        <v>2</v>
      </c>
      <c r="C4357" s="73">
        <f t="shared" si="180"/>
        <v>100</v>
      </c>
    </row>
    <row r="4358" spans="1:3">
      <c r="A4358" s="71">
        <f t="shared" si="181"/>
        <v>42677</v>
      </c>
      <c r="B4358" s="76">
        <f t="shared" si="179"/>
        <v>3</v>
      </c>
      <c r="C4358" s="73">
        <f t="shared" si="180"/>
        <v>100</v>
      </c>
    </row>
    <row r="4359" spans="1:3">
      <c r="A4359" s="71">
        <f t="shared" si="181"/>
        <v>42678</v>
      </c>
      <c r="B4359" s="76">
        <f t="shared" si="179"/>
        <v>4</v>
      </c>
      <c r="C4359" s="73">
        <f t="shared" si="180"/>
        <v>100</v>
      </c>
    </row>
    <row r="4360" spans="1:3">
      <c r="A4360" s="71">
        <f t="shared" si="181"/>
        <v>42679</v>
      </c>
      <c r="B4360" s="76">
        <f t="shared" si="179"/>
        <v>5</v>
      </c>
      <c r="C4360" s="73">
        <f t="shared" si="180"/>
        <v>100</v>
      </c>
    </row>
    <row r="4361" spans="1:3">
      <c r="A4361" s="71">
        <f t="shared" si="181"/>
        <v>42680</v>
      </c>
      <c r="B4361" s="76">
        <f t="shared" si="179"/>
        <v>6</v>
      </c>
      <c r="C4361" s="73">
        <f t="shared" si="180"/>
        <v>100</v>
      </c>
    </row>
    <row r="4362" spans="1:3">
      <c r="A4362" s="71">
        <f t="shared" si="181"/>
        <v>42681</v>
      </c>
      <c r="B4362" s="76">
        <f t="shared" si="179"/>
        <v>7</v>
      </c>
      <c r="C4362" s="73">
        <f t="shared" si="180"/>
        <v>100</v>
      </c>
    </row>
    <row r="4363" spans="1:3">
      <c r="A4363" s="71">
        <f t="shared" si="181"/>
        <v>42682</v>
      </c>
      <c r="B4363" s="76">
        <f t="shared" si="179"/>
        <v>8</v>
      </c>
      <c r="C4363" s="73">
        <f t="shared" si="180"/>
        <v>100</v>
      </c>
    </row>
    <row r="4364" spans="1:3">
      <c r="A4364" s="71">
        <f t="shared" si="181"/>
        <v>42683</v>
      </c>
      <c r="B4364" s="76">
        <f t="shared" si="179"/>
        <v>9</v>
      </c>
      <c r="C4364" s="73">
        <f t="shared" si="180"/>
        <v>100</v>
      </c>
    </row>
    <row r="4365" spans="1:3">
      <c r="A4365" s="71">
        <f t="shared" si="181"/>
        <v>42684</v>
      </c>
      <c r="B4365" s="76">
        <f t="shared" si="179"/>
        <v>10</v>
      </c>
      <c r="C4365" s="73">
        <f t="shared" si="180"/>
        <v>100</v>
      </c>
    </row>
    <row r="4366" spans="1:3">
      <c r="A4366" s="71">
        <f t="shared" si="181"/>
        <v>42685</v>
      </c>
      <c r="B4366" s="76">
        <f t="shared" si="179"/>
        <v>11</v>
      </c>
      <c r="C4366" s="73">
        <f t="shared" si="180"/>
        <v>100</v>
      </c>
    </row>
    <row r="4367" spans="1:3">
      <c r="A4367" s="71">
        <f t="shared" si="181"/>
        <v>42686</v>
      </c>
      <c r="B4367" s="76">
        <f t="shared" si="179"/>
        <v>12</v>
      </c>
      <c r="C4367" s="73">
        <f t="shared" si="180"/>
        <v>100</v>
      </c>
    </row>
    <row r="4368" spans="1:3">
      <c r="A4368" s="71">
        <f t="shared" si="181"/>
        <v>42687</v>
      </c>
      <c r="B4368" s="76">
        <f t="shared" si="179"/>
        <v>13</v>
      </c>
      <c r="C4368" s="73">
        <f t="shared" si="180"/>
        <v>100</v>
      </c>
    </row>
    <row r="4369" spans="1:3">
      <c r="A4369" s="71">
        <f t="shared" si="181"/>
        <v>42688</v>
      </c>
      <c r="B4369" s="76">
        <f t="shared" si="179"/>
        <v>14</v>
      </c>
      <c r="C4369" s="73">
        <f t="shared" si="180"/>
        <v>100</v>
      </c>
    </row>
    <row r="4370" spans="1:3">
      <c r="A4370" s="71">
        <f t="shared" si="181"/>
        <v>42689</v>
      </c>
      <c r="B4370" s="76">
        <f t="shared" si="179"/>
        <v>15</v>
      </c>
      <c r="C4370" s="73">
        <f t="shared" si="180"/>
        <v>100</v>
      </c>
    </row>
    <row r="4371" spans="1:3">
      <c r="A4371" s="71">
        <f t="shared" si="181"/>
        <v>42690</v>
      </c>
      <c r="B4371" s="76">
        <f t="shared" si="179"/>
        <v>16</v>
      </c>
      <c r="C4371" s="73">
        <f t="shared" si="180"/>
        <v>100</v>
      </c>
    </row>
    <row r="4372" spans="1:3">
      <c r="A4372" s="71">
        <f t="shared" si="181"/>
        <v>42691</v>
      </c>
      <c r="B4372" s="76">
        <f t="shared" si="179"/>
        <v>17</v>
      </c>
      <c r="C4372" s="73">
        <f t="shared" si="180"/>
        <v>100</v>
      </c>
    </row>
    <row r="4373" spans="1:3">
      <c r="A4373" s="71">
        <f t="shared" si="181"/>
        <v>42692</v>
      </c>
      <c r="B4373" s="76">
        <f t="shared" si="179"/>
        <v>18</v>
      </c>
      <c r="C4373" s="73">
        <f t="shared" si="180"/>
        <v>100</v>
      </c>
    </row>
    <row r="4374" spans="1:3">
      <c r="A4374" s="71">
        <f t="shared" si="181"/>
        <v>42693</v>
      </c>
      <c r="B4374" s="76">
        <f t="shared" si="179"/>
        <v>19</v>
      </c>
      <c r="C4374" s="73">
        <f t="shared" si="180"/>
        <v>100</v>
      </c>
    </row>
    <row r="4375" spans="1:3">
      <c r="A4375" s="71">
        <f t="shared" si="181"/>
        <v>42694</v>
      </c>
      <c r="B4375" s="76">
        <f t="shared" si="179"/>
        <v>20</v>
      </c>
      <c r="C4375" s="73">
        <f t="shared" si="180"/>
        <v>100</v>
      </c>
    </row>
    <row r="4376" spans="1:3">
      <c r="A4376" s="71">
        <f t="shared" si="181"/>
        <v>42695</v>
      </c>
      <c r="B4376" s="76">
        <f t="shared" ref="B4376:B4439" si="182">DAY(A4376)</f>
        <v>21</v>
      </c>
      <c r="C4376" s="73">
        <f t="shared" ref="C4376:C4439" si="183">+C4375*(1+D4376)</f>
        <v>100</v>
      </c>
    </row>
    <row r="4377" spans="1:3">
      <c r="A4377" s="71">
        <f t="shared" si="181"/>
        <v>42696</v>
      </c>
      <c r="B4377" s="76">
        <f t="shared" si="182"/>
        <v>22</v>
      </c>
      <c r="C4377" s="73">
        <f t="shared" si="183"/>
        <v>100</v>
      </c>
    </row>
    <row r="4378" spans="1:3">
      <c r="A4378" s="71">
        <f t="shared" si="181"/>
        <v>42697</v>
      </c>
      <c r="B4378" s="76">
        <f t="shared" si="182"/>
        <v>23</v>
      </c>
      <c r="C4378" s="73">
        <f t="shared" si="183"/>
        <v>100</v>
      </c>
    </row>
    <row r="4379" spans="1:3">
      <c r="A4379" s="71">
        <f t="shared" si="181"/>
        <v>42698</v>
      </c>
      <c r="B4379" s="76">
        <f t="shared" si="182"/>
        <v>24</v>
      </c>
      <c r="C4379" s="73">
        <f t="shared" si="183"/>
        <v>100</v>
      </c>
    </row>
    <row r="4380" spans="1:3">
      <c r="A4380" s="71">
        <f t="shared" si="181"/>
        <v>42699</v>
      </c>
      <c r="B4380" s="76">
        <f t="shared" si="182"/>
        <v>25</v>
      </c>
      <c r="C4380" s="73">
        <f t="shared" si="183"/>
        <v>100</v>
      </c>
    </row>
    <row r="4381" spans="1:3">
      <c r="A4381" s="71">
        <f t="shared" si="181"/>
        <v>42700</v>
      </c>
      <c r="B4381" s="76">
        <f t="shared" si="182"/>
        <v>26</v>
      </c>
      <c r="C4381" s="73">
        <f t="shared" si="183"/>
        <v>100</v>
      </c>
    </row>
    <row r="4382" spans="1:3">
      <c r="A4382" s="71">
        <f t="shared" si="181"/>
        <v>42701</v>
      </c>
      <c r="B4382" s="76">
        <f t="shared" si="182"/>
        <v>27</v>
      </c>
      <c r="C4382" s="73">
        <f t="shared" si="183"/>
        <v>100</v>
      </c>
    </row>
    <row r="4383" spans="1:3">
      <c r="A4383" s="71">
        <f t="shared" si="181"/>
        <v>42702</v>
      </c>
      <c r="B4383" s="76">
        <f t="shared" si="182"/>
        <v>28</v>
      </c>
      <c r="C4383" s="73">
        <f t="shared" si="183"/>
        <v>100</v>
      </c>
    </row>
    <row r="4384" spans="1:3">
      <c r="A4384" s="71">
        <f t="shared" si="181"/>
        <v>42703</v>
      </c>
      <c r="B4384" s="76">
        <f t="shared" si="182"/>
        <v>29</v>
      </c>
      <c r="C4384" s="73">
        <f t="shared" si="183"/>
        <v>100</v>
      </c>
    </row>
    <row r="4385" spans="1:3">
      <c r="A4385" s="71">
        <f t="shared" si="181"/>
        <v>42704</v>
      </c>
      <c r="B4385" s="76">
        <f t="shared" si="182"/>
        <v>30</v>
      </c>
      <c r="C4385" s="73">
        <f t="shared" si="183"/>
        <v>100</v>
      </c>
    </row>
    <row r="4386" spans="1:3">
      <c r="A4386" s="71">
        <f t="shared" si="181"/>
        <v>42705</v>
      </c>
      <c r="B4386" s="76">
        <f t="shared" si="182"/>
        <v>1</v>
      </c>
      <c r="C4386" s="73">
        <f t="shared" si="183"/>
        <v>100</v>
      </c>
    </row>
    <row r="4387" spans="1:3">
      <c r="A4387" s="71">
        <f t="shared" si="181"/>
        <v>42706</v>
      </c>
      <c r="B4387" s="76">
        <f t="shared" si="182"/>
        <v>2</v>
      </c>
      <c r="C4387" s="73">
        <f t="shared" si="183"/>
        <v>100</v>
      </c>
    </row>
    <row r="4388" spans="1:3">
      <c r="A4388" s="71">
        <f t="shared" si="181"/>
        <v>42707</v>
      </c>
      <c r="B4388" s="76">
        <f t="shared" si="182"/>
        <v>3</v>
      </c>
      <c r="C4388" s="73">
        <f t="shared" si="183"/>
        <v>100</v>
      </c>
    </row>
    <row r="4389" spans="1:3">
      <c r="A4389" s="71">
        <f t="shared" si="181"/>
        <v>42708</v>
      </c>
      <c r="B4389" s="76">
        <f t="shared" si="182"/>
        <v>4</v>
      </c>
      <c r="C4389" s="73">
        <f t="shared" si="183"/>
        <v>100</v>
      </c>
    </row>
    <row r="4390" spans="1:3">
      <c r="A4390" s="71">
        <f t="shared" si="181"/>
        <v>42709</v>
      </c>
      <c r="B4390" s="76">
        <f t="shared" si="182"/>
        <v>5</v>
      </c>
      <c r="C4390" s="73">
        <f t="shared" si="183"/>
        <v>100</v>
      </c>
    </row>
    <row r="4391" spans="1:3">
      <c r="A4391" s="71">
        <f t="shared" si="181"/>
        <v>42710</v>
      </c>
      <c r="B4391" s="76">
        <f t="shared" si="182"/>
        <v>6</v>
      </c>
      <c r="C4391" s="73">
        <f t="shared" si="183"/>
        <v>100</v>
      </c>
    </row>
    <row r="4392" spans="1:3">
      <c r="A4392" s="71">
        <f t="shared" si="181"/>
        <v>42711</v>
      </c>
      <c r="B4392" s="76">
        <f t="shared" si="182"/>
        <v>7</v>
      </c>
      <c r="C4392" s="73">
        <f t="shared" si="183"/>
        <v>100</v>
      </c>
    </row>
    <row r="4393" spans="1:3">
      <c r="A4393" s="71">
        <f t="shared" si="181"/>
        <v>42712</v>
      </c>
      <c r="B4393" s="76">
        <f t="shared" si="182"/>
        <v>8</v>
      </c>
      <c r="C4393" s="73">
        <f t="shared" si="183"/>
        <v>100</v>
      </c>
    </row>
    <row r="4394" spans="1:3">
      <c r="A4394" s="71">
        <f t="shared" si="181"/>
        <v>42713</v>
      </c>
      <c r="B4394" s="76">
        <f t="shared" si="182"/>
        <v>9</v>
      </c>
      <c r="C4394" s="73">
        <f t="shared" si="183"/>
        <v>100</v>
      </c>
    </row>
    <row r="4395" spans="1:3">
      <c r="A4395" s="71">
        <f t="shared" si="181"/>
        <v>42714</v>
      </c>
      <c r="B4395" s="76">
        <f t="shared" si="182"/>
        <v>10</v>
      </c>
      <c r="C4395" s="73">
        <f t="shared" si="183"/>
        <v>100</v>
      </c>
    </row>
    <row r="4396" spans="1:3">
      <c r="A4396" s="71">
        <f t="shared" si="181"/>
        <v>42715</v>
      </c>
      <c r="B4396" s="76">
        <f t="shared" si="182"/>
        <v>11</v>
      </c>
      <c r="C4396" s="73">
        <f t="shared" si="183"/>
        <v>100</v>
      </c>
    </row>
    <row r="4397" spans="1:3">
      <c r="A4397" s="71">
        <f t="shared" si="181"/>
        <v>42716</v>
      </c>
      <c r="B4397" s="76">
        <f t="shared" si="182"/>
        <v>12</v>
      </c>
      <c r="C4397" s="73">
        <f t="shared" si="183"/>
        <v>100</v>
      </c>
    </row>
    <row r="4398" spans="1:3">
      <c r="A4398" s="71">
        <f t="shared" si="181"/>
        <v>42717</v>
      </c>
      <c r="B4398" s="76">
        <f t="shared" si="182"/>
        <v>13</v>
      </c>
      <c r="C4398" s="73">
        <f t="shared" si="183"/>
        <v>100</v>
      </c>
    </row>
    <row r="4399" spans="1:3">
      <c r="A4399" s="71">
        <f t="shared" si="181"/>
        <v>42718</v>
      </c>
      <c r="B4399" s="76">
        <f t="shared" si="182"/>
        <v>14</v>
      </c>
      <c r="C4399" s="73">
        <f t="shared" si="183"/>
        <v>100</v>
      </c>
    </row>
    <row r="4400" spans="1:3">
      <c r="A4400" s="71">
        <f t="shared" si="181"/>
        <v>42719</v>
      </c>
      <c r="B4400" s="76">
        <f t="shared" si="182"/>
        <v>15</v>
      </c>
      <c r="C4400" s="73">
        <f t="shared" si="183"/>
        <v>100</v>
      </c>
    </row>
    <row r="4401" spans="1:3">
      <c r="A4401" s="71">
        <f t="shared" si="181"/>
        <v>42720</v>
      </c>
      <c r="B4401" s="76">
        <f t="shared" si="182"/>
        <v>16</v>
      </c>
      <c r="C4401" s="73">
        <f t="shared" si="183"/>
        <v>100</v>
      </c>
    </row>
    <row r="4402" spans="1:3">
      <c r="A4402" s="71">
        <f t="shared" si="181"/>
        <v>42721</v>
      </c>
      <c r="B4402" s="76">
        <f t="shared" si="182"/>
        <v>17</v>
      </c>
      <c r="C4402" s="73">
        <f t="shared" si="183"/>
        <v>100</v>
      </c>
    </row>
    <row r="4403" spans="1:3">
      <c r="A4403" s="71">
        <f t="shared" si="181"/>
        <v>42722</v>
      </c>
      <c r="B4403" s="76">
        <f t="shared" si="182"/>
        <v>18</v>
      </c>
      <c r="C4403" s="73">
        <f t="shared" si="183"/>
        <v>100</v>
      </c>
    </row>
    <row r="4404" spans="1:3">
      <c r="A4404" s="71">
        <f t="shared" si="181"/>
        <v>42723</v>
      </c>
      <c r="B4404" s="76">
        <f t="shared" si="182"/>
        <v>19</v>
      </c>
      <c r="C4404" s="73">
        <f t="shared" si="183"/>
        <v>100</v>
      </c>
    </row>
    <row r="4405" spans="1:3">
      <c r="A4405" s="71">
        <f t="shared" si="181"/>
        <v>42724</v>
      </c>
      <c r="B4405" s="76">
        <f t="shared" si="182"/>
        <v>20</v>
      </c>
      <c r="C4405" s="73">
        <f t="shared" si="183"/>
        <v>100</v>
      </c>
    </row>
    <row r="4406" spans="1:3">
      <c r="A4406" s="71">
        <f t="shared" si="181"/>
        <v>42725</v>
      </c>
      <c r="B4406" s="76">
        <f t="shared" si="182"/>
        <v>21</v>
      </c>
      <c r="C4406" s="73">
        <f t="shared" si="183"/>
        <v>100</v>
      </c>
    </row>
    <row r="4407" spans="1:3">
      <c r="A4407" s="71">
        <f t="shared" si="181"/>
        <v>42726</v>
      </c>
      <c r="B4407" s="76">
        <f t="shared" si="182"/>
        <v>22</v>
      </c>
      <c r="C4407" s="73">
        <f t="shared" si="183"/>
        <v>100</v>
      </c>
    </row>
    <row r="4408" spans="1:3">
      <c r="A4408" s="71">
        <f t="shared" si="181"/>
        <v>42727</v>
      </c>
      <c r="B4408" s="76">
        <f t="shared" si="182"/>
        <v>23</v>
      </c>
      <c r="C4408" s="73">
        <f t="shared" si="183"/>
        <v>100</v>
      </c>
    </row>
    <row r="4409" spans="1:3">
      <c r="A4409" s="71">
        <f t="shared" si="181"/>
        <v>42728</v>
      </c>
      <c r="B4409" s="76">
        <f t="shared" si="182"/>
        <v>24</v>
      </c>
      <c r="C4409" s="73">
        <f t="shared" si="183"/>
        <v>100</v>
      </c>
    </row>
    <row r="4410" spans="1:3">
      <c r="A4410" s="71">
        <f t="shared" si="181"/>
        <v>42729</v>
      </c>
      <c r="B4410" s="76">
        <f t="shared" si="182"/>
        <v>25</v>
      </c>
      <c r="C4410" s="73">
        <f t="shared" si="183"/>
        <v>100</v>
      </c>
    </row>
    <row r="4411" spans="1:3">
      <c r="A4411" s="71">
        <f t="shared" si="181"/>
        <v>42730</v>
      </c>
      <c r="B4411" s="76">
        <f t="shared" si="182"/>
        <v>26</v>
      </c>
      <c r="C4411" s="73">
        <f t="shared" si="183"/>
        <v>100</v>
      </c>
    </row>
    <row r="4412" spans="1:3">
      <c r="A4412" s="71">
        <f t="shared" si="181"/>
        <v>42731</v>
      </c>
      <c r="B4412" s="76">
        <f t="shared" si="182"/>
        <v>27</v>
      </c>
      <c r="C4412" s="73">
        <f t="shared" si="183"/>
        <v>100</v>
      </c>
    </row>
    <row r="4413" spans="1:3">
      <c r="A4413" s="71">
        <f t="shared" si="181"/>
        <v>42732</v>
      </c>
      <c r="B4413" s="76">
        <f t="shared" si="182"/>
        <v>28</v>
      </c>
      <c r="C4413" s="73">
        <f t="shared" si="183"/>
        <v>100</v>
      </c>
    </row>
    <row r="4414" spans="1:3">
      <c r="A4414" s="71">
        <f t="shared" si="181"/>
        <v>42733</v>
      </c>
      <c r="B4414" s="76">
        <f t="shared" si="182"/>
        <v>29</v>
      </c>
      <c r="C4414" s="73">
        <f t="shared" si="183"/>
        <v>100</v>
      </c>
    </row>
    <row r="4415" spans="1:3">
      <c r="A4415" s="71">
        <f t="shared" si="181"/>
        <v>42734</v>
      </c>
      <c r="B4415" s="76">
        <f t="shared" si="182"/>
        <v>30</v>
      </c>
      <c r="C4415" s="73">
        <f t="shared" si="183"/>
        <v>100</v>
      </c>
    </row>
    <row r="4416" spans="1:3">
      <c r="A4416" s="71">
        <f t="shared" si="181"/>
        <v>42735</v>
      </c>
      <c r="B4416" s="76">
        <f t="shared" si="182"/>
        <v>31</v>
      </c>
      <c r="C4416" s="73">
        <f t="shared" si="183"/>
        <v>100</v>
      </c>
    </row>
    <row r="4417" spans="1:3">
      <c r="A4417" s="71">
        <f t="shared" si="181"/>
        <v>42736</v>
      </c>
      <c r="B4417" s="76">
        <f t="shared" si="182"/>
        <v>1</v>
      </c>
      <c r="C4417" s="73">
        <f t="shared" si="183"/>
        <v>100</v>
      </c>
    </row>
    <row r="4418" spans="1:3">
      <c r="A4418" s="71">
        <f t="shared" si="181"/>
        <v>42737</v>
      </c>
      <c r="B4418" s="76">
        <f t="shared" si="182"/>
        <v>2</v>
      </c>
      <c r="C4418" s="73">
        <f t="shared" si="183"/>
        <v>100</v>
      </c>
    </row>
    <row r="4419" spans="1:3">
      <c r="A4419" s="71">
        <f t="shared" ref="A4419:A4482" si="184">A4418+1</f>
        <v>42738</v>
      </c>
      <c r="B4419" s="76">
        <f t="shared" si="182"/>
        <v>3</v>
      </c>
      <c r="C4419" s="73">
        <f t="shared" si="183"/>
        <v>100</v>
      </c>
    </row>
    <row r="4420" spans="1:3">
      <c r="A4420" s="71">
        <f t="shared" si="184"/>
        <v>42739</v>
      </c>
      <c r="B4420" s="76">
        <f t="shared" si="182"/>
        <v>4</v>
      </c>
      <c r="C4420" s="73">
        <f t="shared" si="183"/>
        <v>100</v>
      </c>
    </row>
    <row r="4421" spans="1:3">
      <c r="A4421" s="71">
        <f t="shared" si="184"/>
        <v>42740</v>
      </c>
      <c r="B4421" s="76">
        <f t="shared" si="182"/>
        <v>5</v>
      </c>
      <c r="C4421" s="73">
        <f t="shared" si="183"/>
        <v>100</v>
      </c>
    </row>
    <row r="4422" spans="1:3">
      <c r="A4422" s="71">
        <f t="shared" si="184"/>
        <v>42741</v>
      </c>
      <c r="B4422" s="76">
        <f t="shared" si="182"/>
        <v>6</v>
      </c>
      <c r="C4422" s="73">
        <f t="shared" si="183"/>
        <v>100</v>
      </c>
    </row>
    <row r="4423" spans="1:3">
      <c r="A4423" s="71">
        <f t="shared" si="184"/>
        <v>42742</v>
      </c>
      <c r="B4423" s="76">
        <f t="shared" si="182"/>
        <v>7</v>
      </c>
      <c r="C4423" s="73">
        <f t="shared" si="183"/>
        <v>100</v>
      </c>
    </row>
    <row r="4424" spans="1:3">
      <c r="A4424" s="71">
        <f t="shared" si="184"/>
        <v>42743</v>
      </c>
      <c r="B4424" s="76">
        <f t="shared" si="182"/>
        <v>8</v>
      </c>
      <c r="C4424" s="73">
        <f t="shared" si="183"/>
        <v>100</v>
      </c>
    </row>
    <row r="4425" spans="1:3">
      <c r="A4425" s="71">
        <f t="shared" si="184"/>
        <v>42744</v>
      </c>
      <c r="B4425" s="76">
        <f t="shared" si="182"/>
        <v>9</v>
      </c>
      <c r="C4425" s="73">
        <f t="shared" si="183"/>
        <v>100</v>
      </c>
    </row>
    <row r="4426" spans="1:3">
      <c r="A4426" s="71">
        <f t="shared" si="184"/>
        <v>42745</v>
      </c>
      <c r="B4426" s="76">
        <f t="shared" si="182"/>
        <v>10</v>
      </c>
      <c r="C4426" s="73">
        <f t="shared" si="183"/>
        <v>100</v>
      </c>
    </row>
    <row r="4427" spans="1:3">
      <c r="A4427" s="71">
        <f t="shared" si="184"/>
        <v>42746</v>
      </c>
      <c r="B4427" s="76">
        <f t="shared" si="182"/>
        <v>11</v>
      </c>
      <c r="C4427" s="73">
        <f t="shared" si="183"/>
        <v>100</v>
      </c>
    </row>
    <row r="4428" spans="1:3">
      <c r="A4428" s="71">
        <f t="shared" si="184"/>
        <v>42747</v>
      </c>
      <c r="B4428" s="76">
        <f t="shared" si="182"/>
        <v>12</v>
      </c>
      <c r="C4428" s="73">
        <f t="shared" si="183"/>
        <v>100</v>
      </c>
    </row>
    <row r="4429" spans="1:3">
      <c r="A4429" s="71">
        <f t="shared" si="184"/>
        <v>42748</v>
      </c>
      <c r="B4429" s="76">
        <f t="shared" si="182"/>
        <v>13</v>
      </c>
      <c r="C4429" s="73">
        <f t="shared" si="183"/>
        <v>100</v>
      </c>
    </row>
    <row r="4430" spans="1:3">
      <c r="A4430" s="71">
        <f t="shared" si="184"/>
        <v>42749</v>
      </c>
      <c r="B4430" s="76">
        <f t="shared" si="182"/>
        <v>14</v>
      </c>
      <c r="C4430" s="73">
        <f t="shared" si="183"/>
        <v>100</v>
      </c>
    </row>
    <row r="4431" spans="1:3">
      <c r="A4431" s="71">
        <f t="shared" si="184"/>
        <v>42750</v>
      </c>
      <c r="B4431" s="76">
        <f t="shared" si="182"/>
        <v>15</v>
      </c>
      <c r="C4431" s="73">
        <f t="shared" si="183"/>
        <v>100</v>
      </c>
    </row>
    <row r="4432" spans="1:3">
      <c r="A4432" s="71">
        <f t="shared" si="184"/>
        <v>42751</v>
      </c>
      <c r="B4432" s="76">
        <f t="shared" si="182"/>
        <v>16</v>
      </c>
      <c r="C4432" s="73">
        <f t="shared" si="183"/>
        <v>100</v>
      </c>
    </row>
    <row r="4433" spans="1:3">
      <c r="A4433" s="71">
        <f t="shared" si="184"/>
        <v>42752</v>
      </c>
      <c r="B4433" s="76">
        <f t="shared" si="182"/>
        <v>17</v>
      </c>
      <c r="C4433" s="73">
        <f t="shared" si="183"/>
        <v>100</v>
      </c>
    </row>
    <row r="4434" spans="1:3">
      <c r="A4434" s="71">
        <f t="shared" si="184"/>
        <v>42753</v>
      </c>
      <c r="B4434" s="76">
        <f t="shared" si="182"/>
        <v>18</v>
      </c>
      <c r="C4434" s="73">
        <f t="shared" si="183"/>
        <v>100</v>
      </c>
    </row>
    <row r="4435" spans="1:3">
      <c r="A4435" s="71">
        <f t="shared" si="184"/>
        <v>42754</v>
      </c>
      <c r="B4435" s="76">
        <f t="shared" si="182"/>
        <v>19</v>
      </c>
      <c r="C4435" s="73">
        <f t="shared" si="183"/>
        <v>100</v>
      </c>
    </row>
    <row r="4436" spans="1:3">
      <c r="A4436" s="71">
        <f t="shared" si="184"/>
        <v>42755</v>
      </c>
      <c r="B4436" s="76">
        <f t="shared" si="182"/>
        <v>20</v>
      </c>
      <c r="C4436" s="73">
        <f t="shared" si="183"/>
        <v>100</v>
      </c>
    </row>
    <row r="4437" spans="1:3">
      <c r="A4437" s="71">
        <f t="shared" si="184"/>
        <v>42756</v>
      </c>
      <c r="B4437" s="76">
        <f t="shared" si="182"/>
        <v>21</v>
      </c>
      <c r="C4437" s="73">
        <f t="shared" si="183"/>
        <v>100</v>
      </c>
    </row>
    <row r="4438" spans="1:3">
      <c r="A4438" s="71">
        <f t="shared" si="184"/>
        <v>42757</v>
      </c>
      <c r="B4438" s="76">
        <f t="shared" si="182"/>
        <v>22</v>
      </c>
      <c r="C4438" s="73">
        <f t="shared" si="183"/>
        <v>100</v>
      </c>
    </row>
    <row r="4439" spans="1:3">
      <c r="A4439" s="71">
        <f t="shared" si="184"/>
        <v>42758</v>
      </c>
      <c r="B4439" s="76">
        <f t="shared" si="182"/>
        <v>23</v>
      </c>
      <c r="C4439" s="73">
        <f t="shared" si="183"/>
        <v>100</v>
      </c>
    </row>
    <row r="4440" spans="1:3">
      <c r="A4440" s="71">
        <f t="shared" si="184"/>
        <v>42759</v>
      </c>
      <c r="B4440" s="76">
        <f t="shared" ref="B4440:B4503" si="185">DAY(A4440)</f>
        <v>24</v>
      </c>
      <c r="C4440" s="73">
        <f t="shared" ref="C4440:C4503" si="186">+C4439*(1+D4440)</f>
        <v>100</v>
      </c>
    </row>
    <row r="4441" spans="1:3">
      <c r="A4441" s="71">
        <f t="shared" si="184"/>
        <v>42760</v>
      </c>
      <c r="B4441" s="76">
        <f t="shared" si="185"/>
        <v>25</v>
      </c>
      <c r="C4441" s="73">
        <f t="shared" si="186"/>
        <v>100</v>
      </c>
    </row>
    <row r="4442" spans="1:3">
      <c r="A4442" s="71">
        <f t="shared" si="184"/>
        <v>42761</v>
      </c>
      <c r="B4442" s="76">
        <f t="shared" si="185"/>
        <v>26</v>
      </c>
      <c r="C4442" s="73">
        <f t="shared" si="186"/>
        <v>100</v>
      </c>
    </row>
    <row r="4443" spans="1:3">
      <c r="A4443" s="71">
        <f t="shared" si="184"/>
        <v>42762</v>
      </c>
      <c r="B4443" s="76">
        <f t="shared" si="185"/>
        <v>27</v>
      </c>
      <c r="C4443" s="73">
        <f t="shared" si="186"/>
        <v>100</v>
      </c>
    </row>
    <row r="4444" spans="1:3">
      <c r="A4444" s="71">
        <f t="shared" si="184"/>
        <v>42763</v>
      </c>
      <c r="B4444" s="76">
        <f t="shared" si="185"/>
        <v>28</v>
      </c>
      <c r="C4444" s="73">
        <f t="shared" si="186"/>
        <v>100</v>
      </c>
    </row>
    <row r="4445" spans="1:3">
      <c r="A4445" s="71">
        <f t="shared" si="184"/>
        <v>42764</v>
      </c>
      <c r="B4445" s="76">
        <f t="shared" si="185"/>
        <v>29</v>
      </c>
      <c r="C4445" s="73">
        <f t="shared" si="186"/>
        <v>100</v>
      </c>
    </row>
    <row r="4446" spans="1:3">
      <c r="A4446" s="71">
        <f t="shared" si="184"/>
        <v>42765</v>
      </c>
      <c r="B4446" s="76">
        <f t="shared" si="185"/>
        <v>30</v>
      </c>
      <c r="C4446" s="73">
        <f t="shared" si="186"/>
        <v>100</v>
      </c>
    </row>
    <row r="4447" spans="1:3">
      <c r="A4447" s="71">
        <f t="shared" si="184"/>
        <v>42766</v>
      </c>
      <c r="B4447" s="76">
        <f t="shared" si="185"/>
        <v>31</v>
      </c>
      <c r="C4447" s="73">
        <f t="shared" si="186"/>
        <v>100</v>
      </c>
    </row>
    <row r="4448" spans="1:3">
      <c r="A4448" s="71">
        <f t="shared" si="184"/>
        <v>42767</v>
      </c>
      <c r="B4448" s="76">
        <f t="shared" si="185"/>
        <v>1</v>
      </c>
      <c r="C4448" s="73">
        <f t="shared" si="186"/>
        <v>100</v>
      </c>
    </row>
    <row r="4449" spans="1:3">
      <c r="A4449" s="71">
        <f t="shared" si="184"/>
        <v>42768</v>
      </c>
      <c r="B4449" s="76">
        <f t="shared" si="185"/>
        <v>2</v>
      </c>
      <c r="C4449" s="73">
        <f t="shared" si="186"/>
        <v>100</v>
      </c>
    </row>
    <row r="4450" spans="1:3">
      <c r="A4450" s="71">
        <f t="shared" si="184"/>
        <v>42769</v>
      </c>
      <c r="B4450" s="76">
        <f t="shared" si="185"/>
        <v>3</v>
      </c>
      <c r="C4450" s="73">
        <f t="shared" si="186"/>
        <v>100</v>
      </c>
    </row>
    <row r="4451" spans="1:3">
      <c r="A4451" s="71">
        <f t="shared" si="184"/>
        <v>42770</v>
      </c>
      <c r="B4451" s="76">
        <f t="shared" si="185"/>
        <v>4</v>
      </c>
      <c r="C4451" s="73">
        <f t="shared" si="186"/>
        <v>100</v>
      </c>
    </row>
    <row r="4452" spans="1:3">
      <c r="A4452" s="71">
        <f t="shared" si="184"/>
        <v>42771</v>
      </c>
      <c r="B4452" s="76">
        <f t="shared" si="185"/>
        <v>5</v>
      </c>
      <c r="C4452" s="73">
        <f t="shared" si="186"/>
        <v>100</v>
      </c>
    </row>
    <row r="4453" spans="1:3">
      <c r="A4453" s="71">
        <f t="shared" si="184"/>
        <v>42772</v>
      </c>
      <c r="B4453" s="76">
        <f t="shared" si="185"/>
        <v>6</v>
      </c>
      <c r="C4453" s="73">
        <f t="shared" si="186"/>
        <v>100</v>
      </c>
    </row>
    <row r="4454" spans="1:3">
      <c r="A4454" s="71">
        <f t="shared" si="184"/>
        <v>42773</v>
      </c>
      <c r="B4454" s="76">
        <f t="shared" si="185"/>
        <v>7</v>
      </c>
      <c r="C4454" s="73">
        <f t="shared" si="186"/>
        <v>100</v>
      </c>
    </row>
    <row r="4455" spans="1:3">
      <c r="A4455" s="71">
        <f t="shared" si="184"/>
        <v>42774</v>
      </c>
      <c r="B4455" s="76">
        <f t="shared" si="185"/>
        <v>8</v>
      </c>
      <c r="C4455" s="73">
        <f t="shared" si="186"/>
        <v>100</v>
      </c>
    </row>
    <row r="4456" spans="1:3">
      <c r="A4456" s="71">
        <f t="shared" si="184"/>
        <v>42775</v>
      </c>
      <c r="B4456" s="76">
        <f t="shared" si="185"/>
        <v>9</v>
      </c>
      <c r="C4456" s="73">
        <f t="shared" si="186"/>
        <v>100</v>
      </c>
    </row>
    <row r="4457" spans="1:3">
      <c r="A4457" s="71">
        <f t="shared" si="184"/>
        <v>42776</v>
      </c>
      <c r="B4457" s="76">
        <f t="shared" si="185"/>
        <v>10</v>
      </c>
      <c r="C4457" s="73">
        <f t="shared" si="186"/>
        <v>100</v>
      </c>
    </row>
    <row r="4458" spans="1:3">
      <c r="A4458" s="71">
        <f t="shared" si="184"/>
        <v>42777</v>
      </c>
      <c r="B4458" s="76">
        <f t="shared" si="185"/>
        <v>11</v>
      </c>
      <c r="C4458" s="73">
        <f t="shared" si="186"/>
        <v>100</v>
      </c>
    </row>
    <row r="4459" spans="1:3">
      <c r="A4459" s="71">
        <f t="shared" si="184"/>
        <v>42778</v>
      </c>
      <c r="B4459" s="76">
        <f t="shared" si="185"/>
        <v>12</v>
      </c>
      <c r="C4459" s="73">
        <f t="shared" si="186"/>
        <v>100</v>
      </c>
    </row>
    <row r="4460" spans="1:3">
      <c r="A4460" s="71">
        <f t="shared" si="184"/>
        <v>42779</v>
      </c>
      <c r="B4460" s="76">
        <f t="shared" si="185"/>
        <v>13</v>
      </c>
      <c r="C4460" s="73">
        <f t="shared" si="186"/>
        <v>100</v>
      </c>
    </row>
    <row r="4461" spans="1:3">
      <c r="A4461" s="71">
        <f t="shared" si="184"/>
        <v>42780</v>
      </c>
      <c r="B4461" s="76">
        <f t="shared" si="185"/>
        <v>14</v>
      </c>
      <c r="C4461" s="73">
        <f t="shared" si="186"/>
        <v>100</v>
      </c>
    </row>
    <row r="4462" spans="1:3">
      <c r="A4462" s="71">
        <f t="shared" si="184"/>
        <v>42781</v>
      </c>
      <c r="B4462" s="76">
        <f t="shared" si="185"/>
        <v>15</v>
      </c>
      <c r="C4462" s="73">
        <f t="shared" si="186"/>
        <v>100</v>
      </c>
    </row>
    <row r="4463" spans="1:3">
      <c r="A4463" s="71">
        <f t="shared" si="184"/>
        <v>42782</v>
      </c>
      <c r="B4463" s="76">
        <f t="shared" si="185"/>
        <v>16</v>
      </c>
      <c r="C4463" s="73">
        <f t="shared" si="186"/>
        <v>100</v>
      </c>
    </row>
    <row r="4464" spans="1:3">
      <c r="A4464" s="71">
        <f t="shared" si="184"/>
        <v>42783</v>
      </c>
      <c r="B4464" s="76">
        <f t="shared" si="185"/>
        <v>17</v>
      </c>
      <c r="C4464" s="73">
        <f t="shared" si="186"/>
        <v>100</v>
      </c>
    </row>
    <row r="4465" spans="1:6">
      <c r="A4465" s="71">
        <f t="shared" si="184"/>
        <v>42784</v>
      </c>
      <c r="B4465" s="76">
        <f t="shared" si="185"/>
        <v>18</v>
      </c>
      <c r="C4465" s="73">
        <f t="shared" si="186"/>
        <v>100</v>
      </c>
    </row>
    <row r="4466" spans="1:6">
      <c r="A4466" s="71">
        <f t="shared" si="184"/>
        <v>42785</v>
      </c>
      <c r="B4466" s="76">
        <f t="shared" si="185"/>
        <v>19</v>
      </c>
      <c r="C4466" s="73">
        <f t="shared" si="186"/>
        <v>100</v>
      </c>
    </row>
    <row r="4467" spans="1:6">
      <c r="A4467" s="71">
        <f t="shared" si="184"/>
        <v>42786</v>
      </c>
      <c r="B4467" s="76">
        <f t="shared" si="185"/>
        <v>20</v>
      </c>
      <c r="C4467" s="73">
        <f t="shared" si="186"/>
        <v>100</v>
      </c>
    </row>
    <row r="4468" spans="1:6">
      <c r="A4468" s="71">
        <f t="shared" si="184"/>
        <v>42787</v>
      </c>
      <c r="B4468" s="76">
        <f t="shared" si="185"/>
        <v>21</v>
      </c>
      <c r="C4468" s="73">
        <f t="shared" si="186"/>
        <v>100</v>
      </c>
    </row>
    <row r="4469" spans="1:6">
      <c r="A4469" s="71">
        <f t="shared" si="184"/>
        <v>42788</v>
      </c>
      <c r="B4469" s="76">
        <f t="shared" si="185"/>
        <v>22</v>
      </c>
      <c r="C4469" s="73">
        <f t="shared" si="186"/>
        <v>100</v>
      </c>
    </row>
    <row r="4470" spans="1:6">
      <c r="A4470" s="71">
        <f t="shared" si="184"/>
        <v>42789</v>
      </c>
      <c r="B4470" s="76">
        <f t="shared" si="185"/>
        <v>23</v>
      </c>
      <c r="C4470" s="73">
        <f t="shared" si="186"/>
        <v>100</v>
      </c>
    </row>
    <row r="4471" spans="1:6">
      <c r="A4471" s="71">
        <f t="shared" si="184"/>
        <v>42790</v>
      </c>
      <c r="B4471" s="76">
        <f t="shared" si="185"/>
        <v>24</v>
      </c>
      <c r="C4471" s="73">
        <f t="shared" si="186"/>
        <v>100</v>
      </c>
      <c r="F4471" s="104">
        <f>AVERAGE(C4447:C4471)/AVERAGE(C4415:C4446)-1</f>
        <v>0</v>
      </c>
    </row>
    <row r="4472" spans="1:6">
      <c r="A4472" s="71">
        <f t="shared" si="184"/>
        <v>42791</v>
      </c>
      <c r="B4472" s="76">
        <f t="shared" si="185"/>
        <v>25</v>
      </c>
      <c r="C4472" s="73">
        <f t="shared" si="186"/>
        <v>100</v>
      </c>
    </row>
    <row r="4473" spans="1:6">
      <c r="A4473" s="71">
        <f t="shared" si="184"/>
        <v>42792</v>
      </c>
      <c r="B4473" s="76">
        <f t="shared" si="185"/>
        <v>26</v>
      </c>
      <c r="C4473" s="73">
        <f t="shared" si="186"/>
        <v>100</v>
      </c>
    </row>
    <row r="4474" spans="1:6">
      <c r="A4474" s="71">
        <f t="shared" si="184"/>
        <v>42793</v>
      </c>
      <c r="B4474" s="76">
        <f t="shared" si="185"/>
        <v>27</v>
      </c>
      <c r="C4474" s="73">
        <f t="shared" si="186"/>
        <v>100</v>
      </c>
    </row>
    <row r="4475" spans="1:6">
      <c r="A4475" s="71">
        <f t="shared" si="184"/>
        <v>42794</v>
      </c>
      <c r="B4475" s="76">
        <f t="shared" si="185"/>
        <v>28</v>
      </c>
      <c r="C4475" s="73">
        <f t="shared" si="186"/>
        <v>100</v>
      </c>
    </row>
    <row r="4476" spans="1:6">
      <c r="A4476" s="71">
        <f t="shared" si="184"/>
        <v>42795</v>
      </c>
      <c r="B4476" s="76">
        <f t="shared" si="185"/>
        <v>1</v>
      </c>
      <c r="C4476" s="73">
        <f t="shared" si="186"/>
        <v>100</v>
      </c>
    </row>
    <row r="4477" spans="1:6">
      <c r="A4477" s="71">
        <f t="shared" si="184"/>
        <v>42796</v>
      </c>
      <c r="B4477" s="76">
        <f t="shared" si="185"/>
        <v>2</v>
      </c>
      <c r="C4477" s="73">
        <f t="shared" si="186"/>
        <v>100</v>
      </c>
    </row>
    <row r="4478" spans="1:6">
      <c r="A4478" s="71">
        <f t="shared" si="184"/>
        <v>42797</v>
      </c>
      <c r="B4478" s="76">
        <f t="shared" si="185"/>
        <v>3</v>
      </c>
      <c r="C4478" s="73">
        <f t="shared" si="186"/>
        <v>100</v>
      </c>
    </row>
    <row r="4479" spans="1:6">
      <c r="A4479" s="71">
        <f t="shared" si="184"/>
        <v>42798</v>
      </c>
      <c r="B4479" s="76">
        <f t="shared" si="185"/>
        <v>4</v>
      </c>
      <c r="C4479" s="73">
        <f t="shared" si="186"/>
        <v>100</v>
      </c>
    </row>
    <row r="4480" spans="1:6">
      <c r="A4480" s="71">
        <f t="shared" si="184"/>
        <v>42799</v>
      </c>
      <c r="B4480" s="76">
        <f t="shared" si="185"/>
        <v>5</v>
      </c>
      <c r="C4480" s="73">
        <f t="shared" si="186"/>
        <v>100</v>
      </c>
    </row>
    <row r="4481" spans="1:3">
      <c r="A4481" s="71">
        <f t="shared" si="184"/>
        <v>42800</v>
      </c>
      <c r="B4481" s="76">
        <f t="shared" si="185"/>
        <v>6</v>
      </c>
      <c r="C4481" s="73">
        <f t="shared" si="186"/>
        <v>100</v>
      </c>
    </row>
    <row r="4482" spans="1:3">
      <c r="A4482" s="71">
        <f t="shared" si="184"/>
        <v>42801</v>
      </c>
      <c r="B4482" s="76">
        <f t="shared" si="185"/>
        <v>7</v>
      </c>
      <c r="C4482" s="73">
        <f t="shared" si="186"/>
        <v>100</v>
      </c>
    </row>
    <row r="4483" spans="1:3">
      <c r="A4483" s="71">
        <f t="shared" ref="A4483:A4546" si="187">A4482+1</f>
        <v>42802</v>
      </c>
      <c r="B4483" s="76">
        <f t="shared" si="185"/>
        <v>8</v>
      </c>
      <c r="C4483" s="73">
        <f t="shared" si="186"/>
        <v>100</v>
      </c>
    </row>
    <row r="4484" spans="1:3">
      <c r="A4484" s="71">
        <f t="shared" si="187"/>
        <v>42803</v>
      </c>
      <c r="B4484" s="76">
        <f t="shared" si="185"/>
        <v>9</v>
      </c>
      <c r="C4484" s="73">
        <f t="shared" si="186"/>
        <v>100</v>
      </c>
    </row>
    <row r="4485" spans="1:3">
      <c r="A4485" s="71">
        <f t="shared" si="187"/>
        <v>42804</v>
      </c>
      <c r="B4485" s="76">
        <f t="shared" si="185"/>
        <v>10</v>
      </c>
      <c r="C4485" s="73">
        <f t="shared" si="186"/>
        <v>100</v>
      </c>
    </row>
    <row r="4486" spans="1:3">
      <c r="A4486" s="71">
        <f t="shared" si="187"/>
        <v>42805</v>
      </c>
      <c r="B4486" s="76">
        <f t="shared" si="185"/>
        <v>11</v>
      </c>
      <c r="C4486" s="73">
        <f t="shared" si="186"/>
        <v>100</v>
      </c>
    </row>
    <row r="4487" spans="1:3">
      <c r="A4487" s="71">
        <f t="shared" si="187"/>
        <v>42806</v>
      </c>
      <c r="B4487" s="76">
        <f t="shared" si="185"/>
        <v>12</v>
      </c>
      <c r="C4487" s="73">
        <f t="shared" si="186"/>
        <v>100</v>
      </c>
    </row>
    <row r="4488" spans="1:3">
      <c r="A4488" s="71">
        <f t="shared" si="187"/>
        <v>42807</v>
      </c>
      <c r="B4488" s="76">
        <f t="shared" si="185"/>
        <v>13</v>
      </c>
      <c r="C4488" s="73">
        <f t="shared" si="186"/>
        <v>100</v>
      </c>
    </row>
    <row r="4489" spans="1:3">
      <c r="A4489" s="71">
        <f t="shared" si="187"/>
        <v>42808</v>
      </c>
      <c r="B4489" s="76">
        <f t="shared" si="185"/>
        <v>14</v>
      </c>
      <c r="C4489" s="73">
        <f t="shared" si="186"/>
        <v>100</v>
      </c>
    </row>
    <row r="4490" spans="1:3">
      <c r="A4490" s="71">
        <f t="shared" si="187"/>
        <v>42809</v>
      </c>
      <c r="B4490" s="76">
        <f t="shared" si="185"/>
        <v>15</v>
      </c>
      <c r="C4490" s="73">
        <f t="shared" si="186"/>
        <v>100</v>
      </c>
    </row>
    <row r="4491" spans="1:3">
      <c r="A4491" s="71">
        <f t="shared" si="187"/>
        <v>42810</v>
      </c>
      <c r="B4491" s="76">
        <f t="shared" si="185"/>
        <v>16</v>
      </c>
      <c r="C4491" s="73">
        <f t="shared" si="186"/>
        <v>100</v>
      </c>
    </row>
    <row r="4492" spans="1:3">
      <c r="A4492" s="71">
        <f t="shared" si="187"/>
        <v>42811</v>
      </c>
      <c r="B4492" s="76">
        <f t="shared" si="185"/>
        <v>17</v>
      </c>
      <c r="C4492" s="73">
        <f t="shared" si="186"/>
        <v>100</v>
      </c>
    </row>
    <row r="4493" spans="1:3">
      <c r="A4493" s="71">
        <f t="shared" si="187"/>
        <v>42812</v>
      </c>
      <c r="B4493" s="76">
        <f t="shared" si="185"/>
        <v>18</v>
      </c>
      <c r="C4493" s="73">
        <f t="shared" si="186"/>
        <v>100</v>
      </c>
    </row>
    <row r="4494" spans="1:3">
      <c r="A4494" s="71">
        <f t="shared" si="187"/>
        <v>42813</v>
      </c>
      <c r="B4494" s="76">
        <f t="shared" si="185"/>
        <v>19</v>
      </c>
      <c r="C4494" s="73">
        <f t="shared" si="186"/>
        <v>100</v>
      </c>
    </row>
    <row r="4495" spans="1:3">
      <c r="A4495" s="71">
        <f t="shared" si="187"/>
        <v>42814</v>
      </c>
      <c r="B4495" s="76">
        <f t="shared" si="185"/>
        <v>20</v>
      </c>
      <c r="C4495" s="73">
        <f t="shared" si="186"/>
        <v>100</v>
      </c>
    </row>
    <row r="4496" spans="1:3">
      <c r="A4496" s="71">
        <f t="shared" si="187"/>
        <v>42815</v>
      </c>
      <c r="B4496" s="76">
        <f t="shared" si="185"/>
        <v>21</v>
      </c>
      <c r="C4496" s="73">
        <f t="shared" si="186"/>
        <v>100</v>
      </c>
    </row>
    <row r="4497" spans="1:3">
      <c r="A4497" s="71">
        <f t="shared" si="187"/>
        <v>42816</v>
      </c>
      <c r="B4497" s="76">
        <f t="shared" si="185"/>
        <v>22</v>
      </c>
      <c r="C4497" s="73">
        <f t="shared" si="186"/>
        <v>100</v>
      </c>
    </row>
    <row r="4498" spans="1:3">
      <c r="A4498" s="71">
        <f t="shared" si="187"/>
        <v>42817</v>
      </c>
      <c r="B4498" s="76">
        <f t="shared" si="185"/>
        <v>23</v>
      </c>
      <c r="C4498" s="73">
        <f t="shared" si="186"/>
        <v>100</v>
      </c>
    </row>
    <row r="4499" spans="1:3">
      <c r="A4499" s="71">
        <f t="shared" si="187"/>
        <v>42818</v>
      </c>
      <c r="B4499" s="76">
        <f t="shared" si="185"/>
        <v>24</v>
      </c>
      <c r="C4499" s="73">
        <f t="shared" si="186"/>
        <v>100</v>
      </c>
    </row>
    <row r="4500" spans="1:3">
      <c r="A4500" s="71">
        <f t="shared" si="187"/>
        <v>42819</v>
      </c>
      <c r="B4500" s="76">
        <f t="shared" si="185"/>
        <v>25</v>
      </c>
      <c r="C4500" s="73">
        <f t="shared" si="186"/>
        <v>100</v>
      </c>
    </row>
    <row r="4501" spans="1:3">
      <c r="A4501" s="71">
        <f t="shared" si="187"/>
        <v>42820</v>
      </c>
      <c r="B4501" s="76">
        <f t="shared" si="185"/>
        <v>26</v>
      </c>
      <c r="C4501" s="73">
        <f t="shared" si="186"/>
        <v>100</v>
      </c>
    </row>
    <row r="4502" spans="1:3">
      <c r="A4502" s="71">
        <f t="shared" si="187"/>
        <v>42821</v>
      </c>
      <c r="B4502" s="76">
        <f t="shared" si="185"/>
        <v>27</v>
      </c>
      <c r="C4502" s="73">
        <f t="shared" si="186"/>
        <v>100</v>
      </c>
    </row>
    <row r="4503" spans="1:3">
      <c r="A4503" s="71">
        <f t="shared" si="187"/>
        <v>42822</v>
      </c>
      <c r="B4503" s="76">
        <f t="shared" si="185"/>
        <v>28</v>
      </c>
      <c r="C4503" s="73">
        <f t="shared" si="186"/>
        <v>100</v>
      </c>
    </row>
    <row r="4504" spans="1:3">
      <c r="A4504" s="71">
        <f t="shared" si="187"/>
        <v>42823</v>
      </c>
      <c r="B4504" s="76">
        <f t="shared" ref="B4504:B4567" si="188">DAY(A4504)</f>
        <v>29</v>
      </c>
      <c r="C4504" s="73">
        <f t="shared" ref="C4504:C4567" si="189">+C4503*(1+D4504)</f>
        <v>100</v>
      </c>
    </row>
    <row r="4505" spans="1:3">
      <c r="A4505" s="71">
        <f t="shared" si="187"/>
        <v>42824</v>
      </c>
      <c r="B4505" s="76">
        <f t="shared" si="188"/>
        <v>30</v>
      </c>
      <c r="C4505" s="73">
        <f t="shared" si="189"/>
        <v>100</v>
      </c>
    </row>
    <row r="4506" spans="1:3">
      <c r="A4506" s="71">
        <f t="shared" si="187"/>
        <v>42825</v>
      </c>
      <c r="B4506" s="76">
        <f t="shared" si="188"/>
        <v>31</v>
      </c>
      <c r="C4506" s="73">
        <f t="shared" si="189"/>
        <v>100</v>
      </c>
    </row>
    <row r="4507" spans="1:3">
      <c r="A4507" s="71">
        <f t="shared" si="187"/>
        <v>42826</v>
      </c>
      <c r="B4507" s="76">
        <f t="shared" si="188"/>
        <v>1</v>
      </c>
      <c r="C4507" s="73">
        <f t="shared" si="189"/>
        <v>100</v>
      </c>
    </row>
    <row r="4508" spans="1:3">
      <c r="A4508" s="71">
        <f t="shared" si="187"/>
        <v>42827</v>
      </c>
      <c r="B4508" s="76">
        <f t="shared" si="188"/>
        <v>2</v>
      </c>
      <c r="C4508" s="73">
        <f t="shared" si="189"/>
        <v>100</v>
      </c>
    </row>
    <row r="4509" spans="1:3">
      <c r="A4509" s="71">
        <f t="shared" si="187"/>
        <v>42828</v>
      </c>
      <c r="B4509" s="76">
        <f t="shared" si="188"/>
        <v>3</v>
      </c>
      <c r="C4509" s="73">
        <f t="shared" si="189"/>
        <v>100</v>
      </c>
    </row>
    <row r="4510" spans="1:3">
      <c r="A4510" s="71">
        <f t="shared" si="187"/>
        <v>42829</v>
      </c>
      <c r="B4510" s="76">
        <f t="shared" si="188"/>
        <v>4</v>
      </c>
      <c r="C4510" s="73">
        <f t="shared" si="189"/>
        <v>100</v>
      </c>
    </row>
    <row r="4511" spans="1:3">
      <c r="A4511" s="71">
        <f t="shared" si="187"/>
        <v>42830</v>
      </c>
      <c r="B4511" s="76">
        <f t="shared" si="188"/>
        <v>5</v>
      </c>
      <c r="C4511" s="73">
        <f t="shared" si="189"/>
        <v>100</v>
      </c>
    </row>
    <row r="4512" spans="1:3">
      <c r="A4512" s="71">
        <f t="shared" si="187"/>
        <v>42831</v>
      </c>
      <c r="B4512" s="76">
        <f t="shared" si="188"/>
        <v>6</v>
      </c>
      <c r="C4512" s="73">
        <f t="shared" si="189"/>
        <v>100</v>
      </c>
    </row>
    <row r="4513" spans="1:3">
      <c r="A4513" s="71">
        <f t="shared" si="187"/>
        <v>42832</v>
      </c>
      <c r="B4513" s="76">
        <f t="shared" si="188"/>
        <v>7</v>
      </c>
      <c r="C4513" s="73">
        <f t="shared" si="189"/>
        <v>100</v>
      </c>
    </row>
    <row r="4514" spans="1:3">
      <c r="A4514" s="71">
        <f t="shared" si="187"/>
        <v>42833</v>
      </c>
      <c r="B4514" s="76">
        <f t="shared" si="188"/>
        <v>8</v>
      </c>
      <c r="C4514" s="73">
        <f t="shared" si="189"/>
        <v>100</v>
      </c>
    </row>
    <row r="4515" spans="1:3">
      <c r="A4515" s="71">
        <f t="shared" si="187"/>
        <v>42834</v>
      </c>
      <c r="B4515" s="76">
        <f t="shared" si="188"/>
        <v>9</v>
      </c>
      <c r="C4515" s="73">
        <f t="shared" si="189"/>
        <v>100</v>
      </c>
    </row>
    <row r="4516" spans="1:3">
      <c r="A4516" s="71">
        <f t="shared" si="187"/>
        <v>42835</v>
      </c>
      <c r="B4516" s="76">
        <f t="shared" si="188"/>
        <v>10</v>
      </c>
      <c r="C4516" s="73">
        <f t="shared" si="189"/>
        <v>100</v>
      </c>
    </row>
    <row r="4517" spans="1:3">
      <c r="A4517" s="71">
        <f t="shared" si="187"/>
        <v>42836</v>
      </c>
      <c r="B4517" s="76">
        <f t="shared" si="188"/>
        <v>11</v>
      </c>
      <c r="C4517" s="73">
        <f t="shared" si="189"/>
        <v>100</v>
      </c>
    </row>
    <row r="4518" spans="1:3">
      <c r="A4518" s="71">
        <f t="shared" si="187"/>
        <v>42837</v>
      </c>
      <c r="B4518" s="76">
        <f t="shared" si="188"/>
        <v>12</v>
      </c>
      <c r="C4518" s="73">
        <f t="shared" si="189"/>
        <v>100</v>
      </c>
    </row>
    <row r="4519" spans="1:3">
      <c r="A4519" s="71">
        <f t="shared" si="187"/>
        <v>42838</v>
      </c>
      <c r="B4519" s="76">
        <f t="shared" si="188"/>
        <v>13</v>
      </c>
      <c r="C4519" s="73">
        <f t="shared" si="189"/>
        <v>100</v>
      </c>
    </row>
    <row r="4520" spans="1:3">
      <c r="A4520" s="71">
        <f t="shared" si="187"/>
        <v>42839</v>
      </c>
      <c r="B4520" s="76">
        <f t="shared" si="188"/>
        <v>14</v>
      </c>
      <c r="C4520" s="73">
        <f t="shared" si="189"/>
        <v>100</v>
      </c>
    </row>
    <row r="4521" spans="1:3">
      <c r="A4521" s="71">
        <f t="shared" si="187"/>
        <v>42840</v>
      </c>
      <c r="B4521" s="76">
        <f t="shared" si="188"/>
        <v>15</v>
      </c>
      <c r="C4521" s="73">
        <f t="shared" si="189"/>
        <v>100</v>
      </c>
    </row>
    <row r="4522" spans="1:3">
      <c r="A4522" s="71">
        <f t="shared" si="187"/>
        <v>42841</v>
      </c>
      <c r="B4522" s="76">
        <f t="shared" si="188"/>
        <v>16</v>
      </c>
      <c r="C4522" s="73">
        <f t="shared" si="189"/>
        <v>100</v>
      </c>
    </row>
    <row r="4523" spans="1:3">
      <c r="A4523" s="71">
        <f t="shared" si="187"/>
        <v>42842</v>
      </c>
      <c r="B4523" s="76">
        <f t="shared" si="188"/>
        <v>17</v>
      </c>
      <c r="C4523" s="73">
        <f t="shared" si="189"/>
        <v>100</v>
      </c>
    </row>
    <row r="4524" spans="1:3">
      <c r="A4524" s="71">
        <f t="shared" si="187"/>
        <v>42843</v>
      </c>
      <c r="B4524" s="76">
        <f t="shared" si="188"/>
        <v>18</v>
      </c>
      <c r="C4524" s="73">
        <f t="shared" si="189"/>
        <v>100</v>
      </c>
    </row>
    <row r="4525" spans="1:3">
      <c r="A4525" s="71">
        <f t="shared" si="187"/>
        <v>42844</v>
      </c>
      <c r="B4525" s="76">
        <f t="shared" si="188"/>
        <v>19</v>
      </c>
      <c r="C4525" s="73">
        <f t="shared" si="189"/>
        <v>100</v>
      </c>
    </row>
    <row r="4526" spans="1:3">
      <c r="A4526" s="71">
        <f t="shared" si="187"/>
        <v>42845</v>
      </c>
      <c r="B4526" s="76">
        <f t="shared" si="188"/>
        <v>20</v>
      </c>
      <c r="C4526" s="73">
        <f t="shared" si="189"/>
        <v>100</v>
      </c>
    </row>
    <row r="4527" spans="1:3">
      <c r="A4527" s="71">
        <f t="shared" si="187"/>
        <v>42846</v>
      </c>
      <c r="B4527" s="76">
        <f t="shared" si="188"/>
        <v>21</v>
      </c>
      <c r="C4527" s="73">
        <f t="shared" si="189"/>
        <v>100</v>
      </c>
    </row>
    <row r="4528" spans="1:3">
      <c r="A4528" s="71">
        <f t="shared" si="187"/>
        <v>42847</v>
      </c>
      <c r="B4528" s="76">
        <f t="shared" si="188"/>
        <v>22</v>
      </c>
      <c r="C4528" s="73">
        <f t="shared" si="189"/>
        <v>100</v>
      </c>
    </row>
    <row r="4529" spans="1:3">
      <c r="A4529" s="71">
        <f t="shared" si="187"/>
        <v>42848</v>
      </c>
      <c r="B4529" s="76">
        <f t="shared" si="188"/>
        <v>23</v>
      </c>
      <c r="C4529" s="73">
        <f t="shared" si="189"/>
        <v>100</v>
      </c>
    </row>
    <row r="4530" spans="1:3">
      <c r="A4530" s="71">
        <f t="shared" si="187"/>
        <v>42849</v>
      </c>
      <c r="B4530" s="76">
        <f t="shared" si="188"/>
        <v>24</v>
      </c>
      <c r="C4530" s="73">
        <f t="shared" si="189"/>
        <v>100</v>
      </c>
    </row>
    <row r="4531" spans="1:3">
      <c r="A4531" s="71">
        <f t="shared" si="187"/>
        <v>42850</v>
      </c>
      <c r="B4531" s="76">
        <f t="shared" si="188"/>
        <v>25</v>
      </c>
      <c r="C4531" s="73">
        <f t="shared" si="189"/>
        <v>100</v>
      </c>
    </row>
    <row r="4532" spans="1:3">
      <c r="A4532" s="71">
        <f t="shared" si="187"/>
        <v>42851</v>
      </c>
      <c r="B4532" s="76">
        <f t="shared" si="188"/>
        <v>26</v>
      </c>
      <c r="C4532" s="73">
        <f t="shared" si="189"/>
        <v>100</v>
      </c>
    </row>
    <row r="4533" spans="1:3">
      <c r="A4533" s="71">
        <f t="shared" si="187"/>
        <v>42852</v>
      </c>
      <c r="B4533" s="76">
        <f t="shared" si="188"/>
        <v>27</v>
      </c>
      <c r="C4533" s="73">
        <f t="shared" si="189"/>
        <v>100</v>
      </c>
    </row>
    <row r="4534" spans="1:3">
      <c r="A4534" s="71">
        <f t="shared" si="187"/>
        <v>42853</v>
      </c>
      <c r="B4534" s="76">
        <f t="shared" si="188"/>
        <v>28</v>
      </c>
      <c r="C4534" s="73">
        <f t="shared" si="189"/>
        <v>100</v>
      </c>
    </row>
    <row r="4535" spans="1:3">
      <c r="A4535" s="71">
        <f t="shared" si="187"/>
        <v>42854</v>
      </c>
      <c r="B4535" s="76">
        <f t="shared" si="188"/>
        <v>29</v>
      </c>
      <c r="C4535" s="73">
        <f t="shared" si="189"/>
        <v>100</v>
      </c>
    </row>
    <row r="4536" spans="1:3">
      <c r="A4536" s="71">
        <f t="shared" si="187"/>
        <v>42855</v>
      </c>
      <c r="B4536" s="76">
        <f t="shared" si="188"/>
        <v>30</v>
      </c>
      <c r="C4536" s="73">
        <f t="shared" si="189"/>
        <v>100</v>
      </c>
    </row>
    <row r="4537" spans="1:3">
      <c r="A4537" s="71">
        <f t="shared" si="187"/>
        <v>42856</v>
      </c>
      <c r="B4537" s="76">
        <f t="shared" si="188"/>
        <v>1</v>
      </c>
      <c r="C4537" s="73">
        <f t="shared" si="189"/>
        <v>100</v>
      </c>
    </row>
    <row r="4538" spans="1:3">
      <c r="A4538" s="71">
        <f t="shared" si="187"/>
        <v>42857</v>
      </c>
      <c r="B4538" s="76">
        <f t="shared" si="188"/>
        <v>2</v>
      </c>
      <c r="C4538" s="73">
        <f t="shared" si="189"/>
        <v>100</v>
      </c>
    </row>
    <row r="4539" spans="1:3">
      <c r="A4539" s="71">
        <f t="shared" si="187"/>
        <v>42858</v>
      </c>
      <c r="B4539" s="76">
        <f t="shared" si="188"/>
        <v>3</v>
      </c>
      <c r="C4539" s="73">
        <f t="shared" si="189"/>
        <v>100</v>
      </c>
    </row>
    <row r="4540" spans="1:3">
      <c r="A4540" s="71">
        <f t="shared" si="187"/>
        <v>42859</v>
      </c>
      <c r="B4540" s="76">
        <f t="shared" si="188"/>
        <v>4</v>
      </c>
      <c r="C4540" s="73">
        <f t="shared" si="189"/>
        <v>100</v>
      </c>
    </row>
    <row r="4541" spans="1:3">
      <c r="A4541" s="71">
        <f t="shared" si="187"/>
        <v>42860</v>
      </c>
      <c r="B4541" s="76">
        <f t="shared" si="188"/>
        <v>5</v>
      </c>
      <c r="C4541" s="73">
        <f t="shared" si="189"/>
        <v>100</v>
      </c>
    </row>
    <row r="4542" spans="1:3">
      <c r="A4542" s="71">
        <f t="shared" si="187"/>
        <v>42861</v>
      </c>
      <c r="B4542" s="76">
        <f t="shared" si="188"/>
        <v>6</v>
      </c>
      <c r="C4542" s="73">
        <f t="shared" si="189"/>
        <v>100</v>
      </c>
    </row>
    <row r="4543" spans="1:3">
      <c r="A4543" s="71">
        <f t="shared" si="187"/>
        <v>42862</v>
      </c>
      <c r="B4543" s="76">
        <f t="shared" si="188"/>
        <v>7</v>
      </c>
      <c r="C4543" s="73">
        <f t="shared" si="189"/>
        <v>100</v>
      </c>
    </row>
    <row r="4544" spans="1:3">
      <c r="A4544" s="71">
        <f t="shared" si="187"/>
        <v>42863</v>
      </c>
      <c r="B4544" s="76">
        <f t="shared" si="188"/>
        <v>8</v>
      </c>
      <c r="C4544" s="73">
        <f t="shared" si="189"/>
        <v>100</v>
      </c>
    </row>
    <row r="4545" spans="1:3">
      <c r="A4545" s="71">
        <f t="shared" si="187"/>
        <v>42864</v>
      </c>
      <c r="B4545" s="76">
        <f t="shared" si="188"/>
        <v>9</v>
      </c>
      <c r="C4545" s="73">
        <f t="shared" si="189"/>
        <v>100</v>
      </c>
    </row>
    <row r="4546" spans="1:3">
      <c r="A4546" s="71">
        <f t="shared" si="187"/>
        <v>42865</v>
      </c>
      <c r="B4546" s="76">
        <f t="shared" si="188"/>
        <v>10</v>
      </c>
      <c r="C4546" s="73">
        <f t="shared" si="189"/>
        <v>100</v>
      </c>
    </row>
    <row r="4547" spans="1:3">
      <c r="A4547" s="71">
        <f t="shared" ref="A4547:A4610" si="190">A4546+1</f>
        <v>42866</v>
      </c>
      <c r="B4547" s="76">
        <f t="shared" si="188"/>
        <v>11</v>
      </c>
      <c r="C4547" s="73">
        <f t="shared" si="189"/>
        <v>100</v>
      </c>
    </row>
    <row r="4548" spans="1:3">
      <c r="A4548" s="71">
        <f t="shared" si="190"/>
        <v>42867</v>
      </c>
      <c r="B4548" s="76">
        <f t="shared" si="188"/>
        <v>12</v>
      </c>
      <c r="C4548" s="73">
        <f t="shared" si="189"/>
        <v>100</v>
      </c>
    </row>
    <row r="4549" spans="1:3">
      <c r="A4549" s="71">
        <f t="shared" si="190"/>
        <v>42868</v>
      </c>
      <c r="B4549" s="76">
        <f t="shared" si="188"/>
        <v>13</v>
      </c>
      <c r="C4549" s="73">
        <f t="shared" si="189"/>
        <v>100</v>
      </c>
    </row>
    <row r="4550" spans="1:3">
      <c r="A4550" s="71">
        <f t="shared" si="190"/>
        <v>42869</v>
      </c>
      <c r="B4550" s="76">
        <f t="shared" si="188"/>
        <v>14</v>
      </c>
      <c r="C4550" s="73">
        <f t="shared" si="189"/>
        <v>100</v>
      </c>
    </row>
    <row r="4551" spans="1:3">
      <c r="A4551" s="71">
        <f t="shared" si="190"/>
        <v>42870</v>
      </c>
      <c r="B4551" s="76">
        <f t="shared" si="188"/>
        <v>15</v>
      </c>
      <c r="C4551" s="73">
        <f t="shared" si="189"/>
        <v>100</v>
      </c>
    </row>
    <row r="4552" spans="1:3">
      <c r="A4552" s="71">
        <f t="shared" si="190"/>
        <v>42871</v>
      </c>
      <c r="B4552" s="76">
        <f t="shared" si="188"/>
        <v>16</v>
      </c>
      <c r="C4552" s="73">
        <f t="shared" si="189"/>
        <v>100</v>
      </c>
    </row>
    <row r="4553" spans="1:3">
      <c r="A4553" s="71">
        <f t="shared" si="190"/>
        <v>42872</v>
      </c>
      <c r="B4553" s="76">
        <f t="shared" si="188"/>
        <v>17</v>
      </c>
      <c r="C4553" s="73">
        <f t="shared" si="189"/>
        <v>100</v>
      </c>
    </row>
    <row r="4554" spans="1:3">
      <c r="A4554" s="71">
        <f t="shared" si="190"/>
        <v>42873</v>
      </c>
      <c r="B4554" s="76">
        <f t="shared" si="188"/>
        <v>18</v>
      </c>
      <c r="C4554" s="73">
        <f t="shared" si="189"/>
        <v>100</v>
      </c>
    </row>
    <row r="4555" spans="1:3">
      <c r="A4555" s="71">
        <f t="shared" si="190"/>
        <v>42874</v>
      </c>
      <c r="B4555" s="76">
        <f t="shared" si="188"/>
        <v>19</v>
      </c>
      <c r="C4555" s="73">
        <f t="shared" si="189"/>
        <v>100</v>
      </c>
    </row>
    <row r="4556" spans="1:3">
      <c r="A4556" s="71">
        <f t="shared" si="190"/>
        <v>42875</v>
      </c>
      <c r="B4556" s="76">
        <f t="shared" si="188"/>
        <v>20</v>
      </c>
      <c r="C4556" s="73">
        <f t="shared" si="189"/>
        <v>100</v>
      </c>
    </row>
    <row r="4557" spans="1:3">
      <c r="A4557" s="71">
        <f t="shared" si="190"/>
        <v>42876</v>
      </c>
      <c r="B4557" s="76">
        <f t="shared" si="188"/>
        <v>21</v>
      </c>
      <c r="C4557" s="73">
        <f t="shared" si="189"/>
        <v>100</v>
      </c>
    </row>
    <row r="4558" spans="1:3">
      <c r="A4558" s="71">
        <f t="shared" si="190"/>
        <v>42877</v>
      </c>
      <c r="B4558" s="76">
        <f t="shared" si="188"/>
        <v>22</v>
      </c>
      <c r="C4558" s="73">
        <f t="shared" si="189"/>
        <v>100</v>
      </c>
    </row>
    <row r="4559" spans="1:3">
      <c r="A4559" s="71">
        <f t="shared" si="190"/>
        <v>42878</v>
      </c>
      <c r="B4559" s="76">
        <f t="shared" si="188"/>
        <v>23</v>
      </c>
      <c r="C4559" s="73">
        <f t="shared" si="189"/>
        <v>100</v>
      </c>
    </row>
    <row r="4560" spans="1:3">
      <c r="A4560" s="71">
        <f t="shared" si="190"/>
        <v>42879</v>
      </c>
      <c r="B4560" s="76">
        <f t="shared" si="188"/>
        <v>24</v>
      </c>
      <c r="C4560" s="73">
        <f t="shared" si="189"/>
        <v>100</v>
      </c>
    </row>
    <row r="4561" spans="1:3">
      <c r="A4561" s="71">
        <f t="shared" si="190"/>
        <v>42880</v>
      </c>
      <c r="B4561" s="76">
        <f t="shared" si="188"/>
        <v>25</v>
      </c>
      <c r="C4561" s="73">
        <f t="shared" si="189"/>
        <v>100</v>
      </c>
    </row>
    <row r="4562" spans="1:3">
      <c r="A4562" s="71">
        <f t="shared" si="190"/>
        <v>42881</v>
      </c>
      <c r="B4562" s="76">
        <f t="shared" si="188"/>
        <v>26</v>
      </c>
      <c r="C4562" s="73">
        <f t="shared" si="189"/>
        <v>100</v>
      </c>
    </row>
    <row r="4563" spans="1:3">
      <c r="A4563" s="71">
        <f t="shared" si="190"/>
        <v>42882</v>
      </c>
      <c r="B4563" s="76">
        <f t="shared" si="188"/>
        <v>27</v>
      </c>
      <c r="C4563" s="73">
        <f t="shared" si="189"/>
        <v>100</v>
      </c>
    </row>
    <row r="4564" spans="1:3">
      <c r="A4564" s="71">
        <f t="shared" si="190"/>
        <v>42883</v>
      </c>
      <c r="B4564" s="76">
        <f t="shared" si="188"/>
        <v>28</v>
      </c>
      <c r="C4564" s="73">
        <f t="shared" si="189"/>
        <v>100</v>
      </c>
    </row>
    <row r="4565" spans="1:3">
      <c r="A4565" s="71">
        <f t="shared" si="190"/>
        <v>42884</v>
      </c>
      <c r="B4565" s="76">
        <f t="shared" si="188"/>
        <v>29</v>
      </c>
      <c r="C4565" s="73">
        <f t="shared" si="189"/>
        <v>100</v>
      </c>
    </row>
    <row r="4566" spans="1:3">
      <c r="A4566" s="71">
        <f t="shared" si="190"/>
        <v>42885</v>
      </c>
      <c r="B4566" s="76">
        <f t="shared" si="188"/>
        <v>30</v>
      </c>
      <c r="C4566" s="73">
        <f t="shared" si="189"/>
        <v>100</v>
      </c>
    </row>
    <row r="4567" spans="1:3">
      <c r="A4567" s="71">
        <f t="shared" si="190"/>
        <v>42886</v>
      </c>
      <c r="B4567" s="76">
        <f t="shared" si="188"/>
        <v>31</v>
      </c>
      <c r="C4567" s="73">
        <f t="shared" si="189"/>
        <v>100</v>
      </c>
    </row>
    <row r="4568" spans="1:3">
      <c r="A4568" s="71">
        <f t="shared" si="190"/>
        <v>42887</v>
      </c>
      <c r="B4568" s="76">
        <f t="shared" ref="B4568:B4631" si="191">DAY(A4568)</f>
        <v>1</v>
      </c>
      <c r="C4568" s="73">
        <f t="shared" ref="C4568:C4631" si="192">+C4567*(1+D4568)</f>
        <v>100</v>
      </c>
    </row>
    <row r="4569" spans="1:3">
      <c r="A4569" s="71">
        <f t="shared" si="190"/>
        <v>42888</v>
      </c>
      <c r="B4569" s="76">
        <f t="shared" si="191"/>
        <v>2</v>
      </c>
      <c r="C4569" s="73">
        <f t="shared" si="192"/>
        <v>100</v>
      </c>
    </row>
    <row r="4570" spans="1:3">
      <c r="A4570" s="71">
        <f t="shared" si="190"/>
        <v>42889</v>
      </c>
      <c r="B4570" s="76">
        <f t="shared" si="191"/>
        <v>3</v>
      </c>
      <c r="C4570" s="73">
        <f t="shared" si="192"/>
        <v>100</v>
      </c>
    </row>
    <row r="4571" spans="1:3">
      <c r="A4571" s="71">
        <f t="shared" si="190"/>
        <v>42890</v>
      </c>
      <c r="B4571" s="76">
        <f t="shared" si="191"/>
        <v>4</v>
      </c>
      <c r="C4571" s="73">
        <f t="shared" si="192"/>
        <v>100</v>
      </c>
    </row>
    <row r="4572" spans="1:3">
      <c r="A4572" s="71">
        <f t="shared" si="190"/>
        <v>42891</v>
      </c>
      <c r="B4572" s="76">
        <f t="shared" si="191"/>
        <v>5</v>
      </c>
      <c r="C4572" s="73">
        <f t="shared" si="192"/>
        <v>100</v>
      </c>
    </row>
    <row r="4573" spans="1:3">
      <c r="A4573" s="71">
        <f t="shared" si="190"/>
        <v>42892</v>
      </c>
      <c r="B4573" s="76">
        <f t="shared" si="191"/>
        <v>6</v>
      </c>
      <c r="C4573" s="73">
        <f t="shared" si="192"/>
        <v>100</v>
      </c>
    </row>
    <row r="4574" spans="1:3">
      <c r="A4574" s="71">
        <f t="shared" si="190"/>
        <v>42893</v>
      </c>
      <c r="B4574" s="76">
        <f t="shared" si="191"/>
        <v>7</v>
      </c>
      <c r="C4574" s="73">
        <f t="shared" si="192"/>
        <v>100</v>
      </c>
    </row>
    <row r="4575" spans="1:3">
      <c r="A4575" s="71">
        <f t="shared" si="190"/>
        <v>42894</v>
      </c>
      <c r="B4575" s="76">
        <f t="shared" si="191"/>
        <v>8</v>
      </c>
      <c r="C4575" s="73">
        <f t="shared" si="192"/>
        <v>100</v>
      </c>
    </row>
    <row r="4576" spans="1:3">
      <c r="A4576" s="71">
        <f t="shared" si="190"/>
        <v>42895</v>
      </c>
      <c r="B4576" s="76">
        <f t="shared" si="191"/>
        <v>9</v>
      </c>
      <c r="C4576" s="73">
        <f t="shared" si="192"/>
        <v>100</v>
      </c>
    </row>
    <row r="4577" spans="1:3">
      <c r="A4577" s="71">
        <f t="shared" si="190"/>
        <v>42896</v>
      </c>
      <c r="B4577" s="76">
        <f t="shared" si="191"/>
        <v>10</v>
      </c>
      <c r="C4577" s="73">
        <f t="shared" si="192"/>
        <v>100</v>
      </c>
    </row>
    <row r="4578" spans="1:3">
      <c r="A4578" s="71">
        <f t="shared" si="190"/>
        <v>42897</v>
      </c>
      <c r="B4578" s="76">
        <f t="shared" si="191"/>
        <v>11</v>
      </c>
      <c r="C4578" s="73">
        <f t="shared" si="192"/>
        <v>100</v>
      </c>
    </row>
    <row r="4579" spans="1:3">
      <c r="A4579" s="71">
        <f t="shared" si="190"/>
        <v>42898</v>
      </c>
      <c r="B4579" s="76">
        <f t="shared" si="191"/>
        <v>12</v>
      </c>
      <c r="C4579" s="73">
        <f t="shared" si="192"/>
        <v>100</v>
      </c>
    </row>
    <row r="4580" spans="1:3">
      <c r="A4580" s="71">
        <f t="shared" si="190"/>
        <v>42899</v>
      </c>
      <c r="B4580" s="76">
        <f t="shared" si="191"/>
        <v>13</v>
      </c>
      <c r="C4580" s="73">
        <f t="shared" si="192"/>
        <v>100</v>
      </c>
    </row>
    <row r="4581" spans="1:3">
      <c r="A4581" s="71">
        <f t="shared" si="190"/>
        <v>42900</v>
      </c>
      <c r="B4581" s="76">
        <f t="shared" si="191"/>
        <v>14</v>
      </c>
      <c r="C4581" s="73">
        <f t="shared" si="192"/>
        <v>100</v>
      </c>
    </row>
    <row r="4582" spans="1:3">
      <c r="A4582" s="71">
        <f t="shared" si="190"/>
        <v>42901</v>
      </c>
      <c r="B4582" s="76">
        <f t="shared" si="191"/>
        <v>15</v>
      </c>
      <c r="C4582" s="73">
        <f t="shared" si="192"/>
        <v>100</v>
      </c>
    </row>
    <row r="4583" spans="1:3">
      <c r="A4583" s="71">
        <f t="shared" si="190"/>
        <v>42902</v>
      </c>
      <c r="B4583" s="76">
        <f t="shared" si="191"/>
        <v>16</v>
      </c>
      <c r="C4583" s="73">
        <f t="shared" si="192"/>
        <v>100</v>
      </c>
    </row>
    <row r="4584" spans="1:3">
      <c r="A4584" s="71">
        <f t="shared" si="190"/>
        <v>42903</v>
      </c>
      <c r="B4584" s="76">
        <f t="shared" si="191"/>
        <v>17</v>
      </c>
      <c r="C4584" s="73">
        <f t="shared" si="192"/>
        <v>100</v>
      </c>
    </row>
    <row r="4585" spans="1:3">
      <c r="A4585" s="71">
        <f t="shared" si="190"/>
        <v>42904</v>
      </c>
      <c r="B4585" s="76">
        <f t="shared" si="191"/>
        <v>18</v>
      </c>
      <c r="C4585" s="73">
        <f t="shared" si="192"/>
        <v>100</v>
      </c>
    </row>
    <row r="4586" spans="1:3">
      <c r="A4586" s="71">
        <f t="shared" si="190"/>
        <v>42905</v>
      </c>
      <c r="B4586" s="76">
        <f t="shared" si="191"/>
        <v>19</v>
      </c>
      <c r="C4586" s="73">
        <f t="shared" si="192"/>
        <v>100</v>
      </c>
    </row>
    <row r="4587" spans="1:3">
      <c r="A4587" s="71">
        <f t="shared" si="190"/>
        <v>42906</v>
      </c>
      <c r="B4587" s="76">
        <f t="shared" si="191"/>
        <v>20</v>
      </c>
      <c r="C4587" s="73">
        <f t="shared" si="192"/>
        <v>100</v>
      </c>
    </row>
    <row r="4588" spans="1:3">
      <c r="A4588" s="71">
        <f t="shared" si="190"/>
        <v>42907</v>
      </c>
      <c r="B4588" s="76">
        <f t="shared" si="191"/>
        <v>21</v>
      </c>
      <c r="C4588" s="73">
        <f t="shared" si="192"/>
        <v>100</v>
      </c>
    </row>
    <row r="4589" spans="1:3">
      <c r="A4589" s="71">
        <f t="shared" si="190"/>
        <v>42908</v>
      </c>
      <c r="B4589" s="76">
        <f t="shared" si="191"/>
        <v>22</v>
      </c>
      <c r="C4589" s="73">
        <f t="shared" si="192"/>
        <v>100</v>
      </c>
    </row>
    <row r="4590" spans="1:3">
      <c r="A4590" s="71">
        <f t="shared" si="190"/>
        <v>42909</v>
      </c>
      <c r="B4590" s="76">
        <f t="shared" si="191"/>
        <v>23</v>
      </c>
      <c r="C4590" s="73">
        <f t="shared" si="192"/>
        <v>100</v>
      </c>
    </row>
    <row r="4591" spans="1:3">
      <c r="A4591" s="71">
        <f t="shared" si="190"/>
        <v>42910</v>
      </c>
      <c r="B4591" s="76">
        <f t="shared" si="191"/>
        <v>24</v>
      </c>
      <c r="C4591" s="73">
        <f t="shared" si="192"/>
        <v>100</v>
      </c>
    </row>
    <row r="4592" spans="1:3">
      <c r="A4592" s="71">
        <f t="shared" si="190"/>
        <v>42911</v>
      </c>
      <c r="B4592" s="76">
        <f t="shared" si="191"/>
        <v>25</v>
      </c>
      <c r="C4592" s="73">
        <f t="shared" si="192"/>
        <v>100</v>
      </c>
    </row>
    <row r="4593" spans="1:3">
      <c r="A4593" s="71">
        <f t="shared" si="190"/>
        <v>42912</v>
      </c>
      <c r="B4593" s="76">
        <f t="shared" si="191"/>
        <v>26</v>
      </c>
      <c r="C4593" s="73">
        <f t="shared" si="192"/>
        <v>100</v>
      </c>
    </row>
    <row r="4594" spans="1:3">
      <c r="A4594" s="71">
        <f t="shared" si="190"/>
        <v>42913</v>
      </c>
      <c r="B4594" s="76">
        <f t="shared" si="191"/>
        <v>27</v>
      </c>
      <c r="C4594" s="73">
        <f t="shared" si="192"/>
        <v>100</v>
      </c>
    </row>
    <row r="4595" spans="1:3">
      <c r="A4595" s="71">
        <f t="shared" si="190"/>
        <v>42914</v>
      </c>
      <c r="B4595" s="76">
        <f t="shared" si="191"/>
        <v>28</v>
      </c>
      <c r="C4595" s="73">
        <f t="shared" si="192"/>
        <v>100</v>
      </c>
    </row>
    <row r="4596" spans="1:3">
      <c r="A4596" s="71">
        <f t="shared" si="190"/>
        <v>42915</v>
      </c>
      <c r="B4596" s="76">
        <f t="shared" si="191"/>
        <v>29</v>
      </c>
      <c r="C4596" s="73">
        <f t="shared" si="192"/>
        <v>100</v>
      </c>
    </row>
    <row r="4597" spans="1:3">
      <c r="A4597" s="71">
        <f t="shared" si="190"/>
        <v>42916</v>
      </c>
      <c r="B4597" s="76">
        <f t="shared" si="191"/>
        <v>30</v>
      </c>
      <c r="C4597" s="73">
        <f t="shared" si="192"/>
        <v>100</v>
      </c>
    </row>
    <row r="4598" spans="1:3">
      <c r="A4598" s="71">
        <f t="shared" si="190"/>
        <v>42917</v>
      </c>
      <c r="B4598" s="76">
        <f t="shared" si="191"/>
        <v>1</v>
      </c>
      <c r="C4598" s="73">
        <f t="shared" si="192"/>
        <v>100</v>
      </c>
    </row>
    <row r="4599" spans="1:3">
      <c r="A4599" s="71">
        <f t="shared" si="190"/>
        <v>42918</v>
      </c>
      <c r="B4599" s="76">
        <f t="shared" si="191"/>
        <v>2</v>
      </c>
      <c r="C4599" s="73">
        <f t="shared" si="192"/>
        <v>100</v>
      </c>
    </row>
    <row r="4600" spans="1:3">
      <c r="A4600" s="71">
        <f t="shared" si="190"/>
        <v>42919</v>
      </c>
      <c r="B4600" s="76">
        <f t="shared" si="191"/>
        <v>3</v>
      </c>
      <c r="C4600" s="73">
        <f t="shared" si="192"/>
        <v>100</v>
      </c>
    </row>
    <row r="4601" spans="1:3">
      <c r="A4601" s="71">
        <f t="shared" si="190"/>
        <v>42920</v>
      </c>
      <c r="B4601" s="76">
        <f t="shared" si="191"/>
        <v>4</v>
      </c>
      <c r="C4601" s="73">
        <f t="shared" si="192"/>
        <v>100</v>
      </c>
    </row>
    <row r="4602" spans="1:3">
      <c r="A4602" s="71">
        <f t="shared" si="190"/>
        <v>42921</v>
      </c>
      <c r="B4602" s="76">
        <f t="shared" si="191"/>
        <v>5</v>
      </c>
      <c r="C4602" s="73">
        <f t="shared" si="192"/>
        <v>100</v>
      </c>
    </row>
    <row r="4603" spans="1:3">
      <c r="A4603" s="71">
        <f t="shared" si="190"/>
        <v>42922</v>
      </c>
      <c r="B4603" s="76">
        <f t="shared" si="191"/>
        <v>6</v>
      </c>
      <c r="C4603" s="73">
        <f t="shared" si="192"/>
        <v>100</v>
      </c>
    </row>
    <row r="4604" spans="1:3">
      <c r="A4604" s="71">
        <f t="shared" si="190"/>
        <v>42923</v>
      </c>
      <c r="B4604" s="76">
        <f t="shared" si="191"/>
        <v>7</v>
      </c>
      <c r="C4604" s="73">
        <f t="shared" si="192"/>
        <v>100</v>
      </c>
    </row>
    <row r="4605" spans="1:3">
      <c r="A4605" s="71">
        <f t="shared" si="190"/>
        <v>42924</v>
      </c>
      <c r="B4605" s="76">
        <f t="shared" si="191"/>
        <v>8</v>
      </c>
      <c r="C4605" s="73">
        <f t="shared" si="192"/>
        <v>100</v>
      </c>
    </row>
    <row r="4606" spans="1:3">
      <c r="A4606" s="71">
        <f t="shared" si="190"/>
        <v>42925</v>
      </c>
      <c r="B4606" s="76">
        <f t="shared" si="191"/>
        <v>9</v>
      </c>
      <c r="C4606" s="73">
        <f t="shared" si="192"/>
        <v>100</v>
      </c>
    </row>
    <row r="4607" spans="1:3">
      <c r="A4607" s="71">
        <f t="shared" si="190"/>
        <v>42926</v>
      </c>
      <c r="B4607" s="76">
        <f t="shared" si="191"/>
        <v>10</v>
      </c>
      <c r="C4607" s="73">
        <f t="shared" si="192"/>
        <v>100</v>
      </c>
    </row>
    <row r="4608" spans="1:3">
      <c r="A4608" s="71">
        <f t="shared" si="190"/>
        <v>42927</v>
      </c>
      <c r="B4608" s="76">
        <f t="shared" si="191"/>
        <v>11</v>
      </c>
      <c r="C4608" s="73">
        <f t="shared" si="192"/>
        <v>100</v>
      </c>
    </row>
    <row r="4609" spans="1:3">
      <c r="A4609" s="71">
        <f t="shared" si="190"/>
        <v>42928</v>
      </c>
      <c r="B4609" s="76">
        <f t="shared" si="191"/>
        <v>12</v>
      </c>
      <c r="C4609" s="73">
        <f t="shared" si="192"/>
        <v>100</v>
      </c>
    </row>
    <row r="4610" spans="1:3">
      <c r="A4610" s="71">
        <f t="shared" si="190"/>
        <v>42929</v>
      </c>
      <c r="B4610" s="76">
        <f t="shared" si="191"/>
        <v>13</v>
      </c>
      <c r="C4610" s="73">
        <f t="shared" si="192"/>
        <v>100</v>
      </c>
    </row>
    <row r="4611" spans="1:3">
      <c r="A4611" s="71">
        <f t="shared" ref="A4611:A4674" si="193">A4610+1</f>
        <v>42930</v>
      </c>
      <c r="B4611" s="76">
        <f t="shared" si="191"/>
        <v>14</v>
      </c>
      <c r="C4611" s="73">
        <f t="shared" si="192"/>
        <v>100</v>
      </c>
    </row>
    <row r="4612" spans="1:3">
      <c r="A4612" s="71">
        <f t="shared" si="193"/>
        <v>42931</v>
      </c>
      <c r="B4612" s="76">
        <f t="shared" si="191"/>
        <v>15</v>
      </c>
      <c r="C4612" s="73">
        <f t="shared" si="192"/>
        <v>100</v>
      </c>
    </row>
    <row r="4613" spans="1:3">
      <c r="A4613" s="71">
        <f t="shared" si="193"/>
        <v>42932</v>
      </c>
      <c r="B4613" s="76">
        <f t="shared" si="191"/>
        <v>16</v>
      </c>
      <c r="C4613" s="73">
        <f t="shared" si="192"/>
        <v>100</v>
      </c>
    </row>
    <row r="4614" spans="1:3">
      <c r="A4614" s="71">
        <f t="shared" si="193"/>
        <v>42933</v>
      </c>
      <c r="B4614" s="76">
        <f t="shared" si="191"/>
        <v>17</v>
      </c>
      <c r="C4614" s="73">
        <f t="shared" si="192"/>
        <v>100</v>
      </c>
    </row>
    <row r="4615" spans="1:3">
      <c r="A4615" s="71">
        <f t="shared" si="193"/>
        <v>42934</v>
      </c>
      <c r="B4615" s="76">
        <f t="shared" si="191"/>
        <v>18</v>
      </c>
      <c r="C4615" s="73">
        <f t="shared" si="192"/>
        <v>100</v>
      </c>
    </row>
    <row r="4616" spans="1:3">
      <c r="A4616" s="71">
        <f t="shared" si="193"/>
        <v>42935</v>
      </c>
      <c r="B4616" s="76">
        <f t="shared" si="191"/>
        <v>19</v>
      </c>
      <c r="C4616" s="73">
        <f t="shared" si="192"/>
        <v>100</v>
      </c>
    </row>
    <row r="4617" spans="1:3">
      <c r="A4617" s="71">
        <f t="shared" si="193"/>
        <v>42936</v>
      </c>
      <c r="B4617" s="76">
        <f t="shared" si="191"/>
        <v>20</v>
      </c>
      <c r="C4617" s="73">
        <f t="shared" si="192"/>
        <v>100</v>
      </c>
    </row>
    <row r="4618" spans="1:3">
      <c r="A4618" s="71">
        <f t="shared" si="193"/>
        <v>42937</v>
      </c>
      <c r="B4618" s="76">
        <f t="shared" si="191"/>
        <v>21</v>
      </c>
      <c r="C4618" s="73">
        <f t="shared" si="192"/>
        <v>100</v>
      </c>
    </row>
    <row r="4619" spans="1:3">
      <c r="A4619" s="71">
        <f t="shared" si="193"/>
        <v>42938</v>
      </c>
      <c r="B4619" s="76">
        <f t="shared" si="191"/>
        <v>22</v>
      </c>
      <c r="C4619" s="73">
        <f t="shared" si="192"/>
        <v>100</v>
      </c>
    </row>
    <row r="4620" spans="1:3">
      <c r="A4620" s="71">
        <f t="shared" si="193"/>
        <v>42939</v>
      </c>
      <c r="B4620" s="76">
        <f t="shared" si="191"/>
        <v>23</v>
      </c>
      <c r="C4620" s="73">
        <f t="shared" si="192"/>
        <v>100</v>
      </c>
    </row>
    <row r="4621" spans="1:3">
      <c r="A4621" s="71">
        <f t="shared" si="193"/>
        <v>42940</v>
      </c>
      <c r="B4621" s="76">
        <f t="shared" si="191"/>
        <v>24</v>
      </c>
      <c r="C4621" s="73">
        <f t="shared" si="192"/>
        <v>100</v>
      </c>
    </row>
    <row r="4622" spans="1:3">
      <c r="A4622" s="71">
        <f t="shared" si="193"/>
        <v>42941</v>
      </c>
      <c r="B4622" s="76">
        <f t="shared" si="191"/>
        <v>25</v>
      </c>
      <c r="C4622" s="73">
        <f t="shared" si="192"/>
        <v>100</v>
      </c>
    </row>
    <row r="4623" spans="1:3">
      <c r="A4623" s="71">
        <f t="shared" si="193"/>
        <v>42942</v>
      </c>
      <c r="B4623" s="76">
        <f t="shared" si="191"/>
        <v>26</v>
      </c>
      <c r="C4623" s="73">
        <f t="shared" si="192"/>
        <v>100</v>
      </c>
    </row>
    <row r="4624" spans="1:3">
      <c r="A4624" s="71">
        <f t="shared" si="193"/>
        <v>42943</v>
      </c>
      <c r="B4624" s="76">
        <f t="shared" si="191"/>
        <v>27</v>
      </c>
      <c r="C4624" s="73">
        <f t="shared" si="192"/>
        <v>100</v>
      </c>
    </row>
    <row r="4625" spans="1:3">
      <c r="A4625" s="71">
        <f t="shared" si="193"/>
        <v>42944</v>
      </c>
      <c r="B4625" s="76">
        <f t="shared" si="191"/>
        <v>28</v>
      </c>
      <c r="C4625" s="73">
        <f t="shared" si="192"/>
        <v>100</v>
      </c>
    </row>
    <row r="4626" spans="1:3">
      <c r="A4626" s="71">
        <f t="shared" si="193"/>
        <v>42945</v>
      </c>
      <c r="B4626" s="76">
        <f t="shared" si="191"/>
        <v>29</v>
      </c>
      <c r="C4626" s="73">
        <f t="shared" si="192"/>
        <v>100</v>
      </c>
    </row>
    <row r="4627" spans="1:3">
      <c r="A4627" s="71">
        <f t="shared" si="193"/>
        <v>42946</v>
      </c>
      <c r="B4627" s="76">
        <f t="shared" si="191"/>
        <v>30</v>
      </c>
      <c r="C4627" s="73">
        <f t="shared" si="192"/>
        <v>100</v>
      </c>
    </row>
    <row r="4628" spans="1:3">
      <c r="A4628" s="71">
        <f t="shared" si="193"/>
        <v>42947</v>
      </c>
      <c r="B4628" s="76">
        <f t="shared" si="191"/>
        <v>31</v>
      </c>
      <c r="C4628" s="73">
        <f t="shared" si="192"/>
        <v>100</v>
      </c>
    </row>
    <row r="4629" spans="1:3">
      <c r="A4629" s="71">
        <f t="shared" si="193"/>
        <v>42948</v>
      </c>
      <c r="B4629" s="76">
        <f t="shared" si="191"/>
        <v>1</v>
      </c>
      <c r="C4629" s="73">
        <f t="shared" si="192"/>
        <v>100</v>
      </c>
    </row>
    <row r="4630" spans="1:3">
      <c r="A4630" s="71">
        <f t="shared" si="193"/>
        <v>42949</v>
      </c>
      <c r="B4630" s="76">
        <f t="shared" si="191"/>
        <v>2</v>
      </c>
      <c r="C4630" s="73">
        <f t="shared" si="192"/>
        <v>100</v>
      </c>
    </row>
    <row r="4631" spans="1:3">
      <c r="A4631" s="71">
        <f t="shared" si="193"/>
        <v>42950</v>
      </c>
      <c r="B4631" s="76">
        <f t="shared" si="191"/>
        <v>3</v>
      </c>
      <c r="C4631" s="73">
        <f t="shared" si="192"/>
        <v>100</v>
      </c>
    </row>
    <row r="4632" spans="1:3">
      <c r="A4632" s="71">
        <f t="shared" si="193"/>
        <v>42951</v>
      </c>
      <c r="B4632" s="76">
        <f t="shared" ref="B4632:B4695" si="194">DAY(A4632)</f>
        <v>4</v>
      </c>
      <c r="C4632" s="73">
        <f t="shared" ref="C4632:C4695" si="195">+C4631*(1+D4632)</f>
        <v>100</v>
      </c>
    </row>
    <row r="4633" spans="1:3">
      <c r="A4633" s="71">
        <f t="shared" si="193"/>
        <v>42952</v>
      </c>
      <c r="B4633" s="76">
        <f t="shared" si="194"/>
        <v>5</v>
      </c>
      <c r="C4633" s="73">
        <f t="shared" si="195"/>
        <v>100</v>
      </c>
    </row>
    <row r="4634" spans="1:3">
      <c r="A4634" s="71">
        <f t="shared" si="193"/>
        <v>42953</v>
      </c>
      <c r="B4634" s="76">
        <f t="shared" si="194"/>
        <v>6</v>
      </c>
      <c r="C4634" s="73">
        <f t="shared" si="195"/>
        <v>100</v>
      </c>
    </row>
    <row r="4635" spans="1:3">
      <c r="A4635" s="71">
        <f t="shared" si="193"/>
        <v>42954</v>
      </c>
      <c r="B4635" s="76">
        <f t="shared" si="194"/>
        <v>7</v>
      </c>
      <c r="C4635" s="73">
        <f t="shared" si="195"/>
        <v>100</v>
      </c>
    </row>
    <row r="4636" spans="1:3">
      <c r="A4636" s="71">
        <f t="shared" si="193"/>
        <v>42955</v>
      </c>
      <c r="B4636" s="76">
        <f t="shared" si="194"/>
        <v>8</v>
      </c>
      <c r="C4636" s="73">
        <f t="shared" si="195"/>
        <v>100</v>
      </c>
    </row>
    <row r="4637" spans="1:3">
      <c r="A4637" s="71">
        <f t="shared" si="193"/>
        <v>42956</v>
      </c>
      <c r="B4637" s="76">
        <f t="shared" si="194"/>
        <v>9</v>
      </c>
      <c r="C4637" s="73">
        <f t="shared" si="195"/>
        <v>100</v>
      </c>
    </row>
    <row r="4638" spans="1:3">
      <c r="A4638" s="71">
        <f t="shared" si="193"/>
        <v>42957</v>
      </c>
      <c r="B4638" s="76">
        <f t="shared" si="194"/>
        <v>10</v>
      </c>
      <c r="C4638" s="73">
        <f t="shared" si="195"/>
        <v>100</v>
      </c>
    </row>
    <row r="4639" spans="1:3">
      <c r="A4639" s="71">
        <f t="shared" si="193"/>
        <v>42958</v>
      </c>
      <c r="B4639" s="76">
        <f t="shared" si="194"/>
        <v>11</v>
      </c>
      <c r="C4639" s="73">
        <f t="shared" si="195"/>
        <v>100</v>
      </c>
    </row>
    <row r="4640" spans="1:3">
      <c r="A4640" s="71">
        <f t="shared" si="193"/>
        <v>42959</v>
      </c>
      <c r="B4640" s="76">
        <f t="shared" si="194"/>
        <v>12</v>
      </c>
      <c r="C4640" s="73">
        <f t="shared" si="195"/>
        <v>100</v>
      </c>
    </row>
    <row r="4641" spans="1:3">
      <c r="A4641" s="71">
        <f t="shared" si="193"/>
        <v>42960</v>
      </c>
      <c r="B4641" s="76">
        <f t="shared" si="194"/>
        <v>13</v>
      </c>
      <c r="C4641" s="73">
        <f t="shared" si="195"/>
        <v>100</v>
      </c>
    </row>
    <row r="4642" spans="1:3">
      <c r="A4642" s="71">
        <f t="shared" si="193"/>
        <v>42961</v>
      </c>
      <c r="B4642" s="76">
        <f t="shared" si="194"/>
        <v>14</v>
      </c>
      <c r="C4642" s="73">
        <f t="shared" si="195"/>
        <v>100</v>
      </c>
    </row>
    <row r="4643" spans="1:3">
      <c r="A4643" s="71">
        <f t="shared" si="193"/>
        <v>42962</v>
      </c>
      <c r="B4643" s="76">
        <f t="shared" si="194"/>
        <v>15</v>
      </c>
      <c r="C4643" s="73">
        <f t="shared" si="195"/>
        <v>100</v>
      </c>
    </row>
    <row r="4644" spans="1:3">
      <c r="A4644" s="71">
        <f t="shared" si="193"/>
        <v>42963</v>
      </c>
      <c r="B4644" s="76">
        <f t="shared" si="194"/>
        <v>16</v>
      </c>
      <c r="C4644" s="73">
        <f t="shared" si="195"/>
        <v>100</v>
      </c>
    </row>
    <row r="4645" spans="1:3">
      <c r="A4645" s="71">
        <f t="shared" si="193"/>
        <v>42964</v>
      </c>
      <c r="B4645" s="76">
        <f t="shared" si="194"/>
        <v>17</v>
      </c>
      <c r="C4645" s="73">
        <f t="shared" si="195"/>
        <v>100</v>
      </c>
    </row>
    <row r="4646" spans="1:3">
      <c r="A4646" s="71">
        <f t="shared" si="193"/>
        <v>42965</v>
      </c>
      <c r="B4646" s="76">
        <f t="shared" si="194"/>
        <v>18</v>
      </c>
      <c r="C4646" s="73">
        <f t="shared" si="195"/>
        <v>100</v>
      </c>
    </row>
    <row r="4647" spans="1:3">
      <c r="A4647" s="71">
        <f t="shared" si="193"/>
        <v>42966</v>
      </c>
      <c r="B4647" s="76">
        <f t="shared" si="194"/>
        <v>19</v>
      </c>
      <c r="C4647" s="73">
        <f t="shared" si="195"/>
        <v>100</v>
      </c>
    </row>
    <row r="4648" spans="1:3">
      <c r="A4648" s="71">
        <f t="shared" si="193"/>
        <v>42967</v>
      </c>
      <c r="B4648" s="76">
        <f t="shared" si="194"/>
        <v>20</v>
      </c>
      <c r="C4648" s="73">
        <f t="shared" si="195"/>
        <v>100</v>
      </c>
    </row>
    <row r="4649" spans="1:3">
      <c r="A4649" s="71">
        <f t="shared" si="193"/>
        <v>42968</v>
      </c>
      <c r="B4649" s="76">
        <f t="shared" si="194"/>
        <v>21</v>
      </c>
      <c r="C4649" s="73">
        <f t="shared" si="195"/>
        <v>100</v>
      </c>
    </row>
    <row r="4650" spans="1:3">
      <c r="A4650" s="71">
        <f t="shared" si="193"/>
        <v>42969</v>
      </c>
      <c r="B4650" s="76">
        <f t="shared" si="194"/>
        <v>22</v>
      </c>
      <c r="C4650" s="73">
        <f t="shared" si="195"/>
        <v>100</v>
      </c>
    </row>
    <row r="4651" spans="1:3">
      <c r="A4651" s="71">
        <f t="shared" si="193"/>
        <v>42970</v>
      </c>
      <c r="B4651" s="76">
        <f t="shared" si="194"/>
        <v>23</v>
      </c>
      <c r="C4651" s="73">
        <f t="shared" si="195"/>
        <v>100</v>
      </c>
    </row>
    <row r="4652" spans="1:3">
      <c r="A4652" s="71">
        <f t="shared" si="193"/>
        <v>42971</v>
      </c>
      <c r="B4652" s="76">
        <f t="shared" si="194"/>
        <v>24</v>
      </c>
      <c r="C4652" s="73">
        <f t="shared" si="195"/>
        <v>100</v>
      </c>
    </row>
    <row r="4653" spans="1:3">
      <c r="A4653" s="71">
        <f t="shared" si="193"/>
        <v>42972</v>
      </c>
      <c r="B4653" s="76">
        <f t="shared" si="194"/>
        <v>25</v>
      </c>
      <c r="C4653" s="73">
        <f t="shared" si="195"/>
        <v>100</v>
      </c>
    </row>
    <row r="4654" spans="1:3">
      <c r="A4654" s="71">
        <f t="shared" si="193"/>
        <v>42973</v>
      </c>
      <c r="B4654" s="76">
        <f t="shared" si="194"/>
        <v>26</v>
      </c>
      <c r="C4654" s="73">
        <f t="shared" si="195"/>
        <v>100</v>
      </c>
    </row>
    <row r="4655" spans="1:3">
      <c r="A4655" s="71">
        <f t="shared" si="193"/>
        <v>42974</v>
      </c>
      <c r="B4655" s="76">
        <f t="shared" si="194"/>
        <v>27</v>
      </c>
      <c r="C4655" s="73">
        <f t="shared" si="195"/>
        <v>100</v>
      </c>
    </row>
    <row r="4656" spans="1:3">
      <c r="A4656" s="71">
        <f t="shared" si="193"/>
        <v>42975</v>
      </c>
      <c r="B4656" s="76">
        <f t="shared" si="194"/>
        <v>28</v>
      </c>
      <c r="C4656" s="73">
        <f t="shared" si="195"/>
        <v>100</v>
      </c>
    </row>
    <row r="4657" spans="1:3">
      <c r="A4657" s="71">
        <f t="shared" si="193"/>
        <v>42976</v>
      </c>
      <c r="B4657" s="76">
        <f t="shared" si="194"/>
        <v>29</v>
      </c>
      <c r="C4657" s="73">
        <f t="shared" si="195"/>
        <v>100</v>
      </c>
    </row>
    <row r="4658" spans="1:3">
      <c r="A4658" s="71">
        <f t="shared" si="193"/>
        <v>42977</v>
      </c>
      <c r="B4658" s="76">
        <f t="shared" si="194"/>
        <v>30</v>
      </c>
      <c r="C4658" s="73">
        <f t="shared" si="195"/>
        <v>100</v>
      </c>
    </row>
    <row r="4659" spans="1:3">
      <c r="A4659" s="71">
        <f t="shared" si="193"/>
        <v>42978</v>
      </c>
      <c r="B4659" s="76">
        <f t="shared" si="194"/>
        <v>31</v>
      </c>
      <c r="C4659" s="73">
        <f t="shared" si="195"/>
        <v>100</v>
      </c>
    </row>
    <row r="4660" spans="1:3">
      <c r="A4660" s="71">
        <f t="shared" si="193"/>
        <v>42979</v>
      </c>
      <c r="B4660" s="76">
        <f t="shared" si="194"/>
        <v>1</v>
      </c>
      <c r="C4660" s="73">
        <f t="shared" si="195"/>
        <v>100</v>
      </c>
    </row>
    <row r="4661" spans="1:3">
      <c r="A4661" s="71">
        <f t="shared" si="193"/>
        <v>42980</v>
      </c>
      <c r="B4661" s="76">
        <f t="shared" si="194"/>
        <v>2</v>
      </c>
      <c r="C4661" s="73">
        <f t="shared" si="195"/>
        <v>100</v>
      </c>
    </row>
    <row r="4662" spans="1:3">
      <c r="A4662" s="71">
        <f t="shared" si="193"/>
        <v>42981</v>
      </c>
      <c r="B4662" s="76">
        <f t="shared" si="194"/>
        <v>3</v>
      </c>
      <c r="C4662" s="73">
        <f t="shared" si="195"/>
        <v>100</v>
      </c>
    </row>
    <row r="4663" spans="1:3">
      <c r="A4663" s="71">
        <f t="shared" si="193"/>
        <v>42982</v>
      </c>
      <c r="B4663" s="76">
        <f t="shared" si="194"/>
        <v>4</v>
      </c>
      <c r="C4663" s="73">
        <f t="shared" si="195"/>
        <v>100</v>
      </c>
    </row>
    <row r="4664" spans="1:3">
      <c r="A4664" s="71">
        <f t="shared" si="193"/>
        <v>42983</v>
      </c>
      <c r="B4664" s="76">
        <f t="shared" si="194"/>
        <v>5</v>
      </c>
      <c r="C4664" s="73">
        <f t="shared" si="195"/>
        <v>100</v>
      </c>
    </row>
    <row r="4665" spans="1:3">
      <c r="A4665" s="71">
        <f t="shared" si="193"/>
        <v>42984</v>
      </c>
      <c r="B4665" s="76">
        <f t="shared" si="194"/>
        <v>6</v>
      </c>
      <c r="C4665" s="73">
        <f t="shared" si="195"/>
        <v>100</v>
      </c>
    </row>
    <row r="4666" spans="1:3">
      <c r="A4666" s="71">
        <f t="shared" si="193"/>
        <v>42985</v>
      </c>
      <c r="B4666" s="76">
        <f t="shared" si="194"/>
        <v>7</v>
      </c>
      <c r="C4666" s="73">
        <f t="shared" si="195"/>
        <v>100</v>
      </c>
    </row>
    <row r="4667" spans="1:3">
      <c r="A4667" s="71">
        <f t="shared" si="193"/>
        <v>42986</v>
      </c>
      <c r="B4667" s="76">
        <f t="shared" si="194"/>
        <v>8</v>
      </c>
      <c r="C4667" s="73">
        <f t="shared" si="195"/>
        <v>100</v>
      </c>
    </row>
    <row r="4668" spans="1:3">
      <c r="A4668" s="71">
        <f t="shared" si="193"/>
        <v>42987</v>
      </c>
      <c r="B4668" s="76">
        <f t="shared" si="194"/>
        <v>9</v>
      </c>
      <c r="C4668" s="73">
        <f t="shared" si="195"/>
        <v>100</v>
      </c>
    </row>
    <row r="4669" spans="1:3">
      <c r="A4669" s="71">
        <f t="shared" si="193"/>
        <v>42988</v>
      </c>
      <c r="B4669" s="76">
        <f t="shared" si="194"/>
        <v>10</v>
      </c>
      <c r="C4669" s="73">
        <f t="shared" si="195"/>
        <v>100</v>
      </c>
    </row>
    <row r="4670" spans="1:3">
      <c r="A4670" s="71">
        <f t="shared" si="193"/>
        <v>42989</v>
      </c>
      <c r="B4670" s="76">
        <f t="shared" si="194"/>
        <v>11</v>
      </c>
      <c r="C4670" s="73">
        <f t="shared" si="195"/>
        <v>100</v>
      </c>
    </row>
    <row r="4671" spans="1:3">
      <c r="A4671" s="71">
        <f t="shared" si="193"/>
        <v>42990</v>
      </c>
      <c r="B4671" s="76">
        <f t="shared" si="194"/>
        <v>12</v>
      </c>
      <c r="C4671" s="73">
        <f t="shared" si="195"/>
        <v>100</v>
      </c>
    </row>
    <row r="4672" spans="1:3">
      <c r="A4672" s="71">
        <f t="shared" si="193"/>
        <v>42991</v>
      </c>
      <c r="B4672" s="76">
        <f t="shared" si="194"/>
        <v>13</v>
      </c>
      <c r="C4672" s="73">
        <f t="shared" si="195"/>
        <v>100</v>
      </c>
    </row>
    <row r="4673" spans="1:3">
      <c r="A4673" s="71">
        <f t="shared" si="193"/>
        <v>42992</v>
      </c>
      <c r="B4673" s="76">
        <f t="shared" si="194"/>
        <v>14</v>
      </c>
      <c r="C4673" s="73">
        <f t="shared" si="195"/>
        <v>100</v>
      </c>
    </row>
    <row r="4674" spans="1:3">
      <c r="A4674" s="71">
        <f t="shared" si="193"/>
        <v>42993</v>
      </c>
      <c r="B4674" s="76">
        <f t="shared" si="194"/>
        <v>15</v>
      </c>
      <c r="C4674" s="73">
        <f t="shared" si="195"/>
        <v>100</v>
      </c>
    </row>
    <row r="4675" spans="1:3">
      <c r="A4675" s="71">
        <f t="shared" ref="A4675:A4738" si="196">A4674+1</f>
        <v>42994</v>
      </c>
      <c r="B4675" s="76">
        <f t="shared" si="194"/>
        <v>16</v>
      </c>
      <c r="C4675" s="73">
        <f t="shared" si="195"/>
        <v>100</v>
      </c>
    </row>
    <row r="4676" spans="1:3">
      <c r="A4676" s="71">
        <f t="shared" si="196"/>
        <v>42995</v>
      </c>
      <c r="B4676" s="76">
        <f t="shared" si="194"/>
        <v>17</v>
      </c>
      <c r="C4676" s="73">
        <f t="shared" si="195"/>
        <v>100</v>
      </c>
    </row>
    <row r="4677" spans="1:3">
      <c r="A4677" s="71">
        <f t="shared" si="196"/>
        <v>42996</v>
      </c>
      <c r="B4677" s="76">
        <f t="shared" si="194"/>
        <v>18</v>
      </c>
      <c r="C4677" s="73">
        <f t="shared" si="195"/>
        <v>100</v>
      </c>
    </row>
    <row r="4678" spans="1:3">
      <c r="A4678" s="71">
        <f t="shared" si="196"/>
        <v>42997</v>
      </c>
      <c r="B4678" s="76">
        <f t="shared" si="194"/>
        <v>19</v>
      </c>
      <c r="C4678" s="73">
        <f t="shared" si="195"/>
        <v>100</v>
      </c>
    </row>
    <row r="4679" spans="1:3">
      <c r="A4679" s="71">
        <f t="shared" si="196"/>
        <v>42998</v>
      </c>
      <c r="B4679" s="76">
        <f t="shared" si="194"/>
        <v>20</v>
      </c>
      <c r="C4679" s="73">
        <f t="shared" si="195"/>
        <v>100</v>
      </c>
    </row>
    <row r="4680" spans="1:3">
      <c r="A4680" s="71">
        <f t="shared" si="196"/>
        <v>42999</v>
      </c>
      <c r="B4680" s="76">
        <f t="shared" si="194"/>
        <v>21</v>
      </c>
      <c r="C4680" s="73">
        <f t="shared" si="195"/>
        <v>100</v>
      </c>
    </row>
    <row r="4681" spans="1:3">
      <c r="A4681" s="71">
        <f t="shared" si="196"/>
        <v>43000</v>
      </c>
      <c r="B4681" s="76">
        <f t="shared" si="194"/>
        <v>22</v>
      </c>
      <c r="C4681" s="73">
        <f t="shared" si="195"/>
        <v>100</v>
      </c>
    </row>
    <row r="4682" spans="1:3">
      <c r="A4682" s="71">
        <f t="shared" si="196"/>
        <v>43001</v>
      </c>
      <c r="B4682" s="76">
        <f t="shared" si="194"/>
        <v>23</v>
      </c>
      <c r="C4682" s="73">
        <f t="shared" si="195"/>
        <v>100</v>
      </c>
    </row>
    <row r="4683" spans="1:3">
      <c r="A4683" s="71">
        <f t="shared" si="196"/>
        <v>43002</v>
      </c>
      <c r="B4683" s="76">
        <f t="shared" si="194"/>
        <v>24</v>
      </c>
      <c r="C4683" s="73">
        <f t="shared" si="195"/>
        <v>100</v>
      </c>
    </row>
    <row r="4684" spans="1:3">
      <c r="A4684" s="71">
        <f t="shared" si="196"/>
        <v>43003</v>
      </c>
      <c r="B4684" s="76">
        <f t="shared" si="194"/>
        <v>25</v>
      </c>
      <c r="C4684" s="73">
        <f t="shared" si="195"/>
        <v>100</v>
      </c>
    </row>
    <row r="4685" spans="1:3">
      <c r="A4685" s="71">
        <f t="shared" si="196"/>
        <v>43004</v>
      </c>
      <c r="B4685" s="76">
        <f t="shared" si="194"/>
        <v>26</v>
      </c>
      <c r="C4685" s="73">
        <f t="shared" si="195"/>
        <v>100</v>
      </c>
    </row>
    <row r="4686" spans="1:3">
      <c r="A4686" s="71">
        <f t="shared" si="196"/>
        <v>43005</v>
      </c>
      <c r="B4686" s="76">
        <f t="shared" si="194"/>
        <v>27</v>
      </c>
      <c r="C4686" s="73">
        <f t="shared" si="195"/>
        <v>100</v>
      </c>
    </row>
    <row r="4687" spans="1:3">
      <c r="A4687" s="71">
        <f t="shared" si="196"/>
        <v>43006</v>
      </c>
      <c r="B4687" s="76">
        <f t="shared" si="194"/>
        <v>28</v>
      </c>
      <c r="C4687" s="73">
        <f t="shared" si="195"/>
        <v>100</v>
      </c>
    </row>
    <row r="4688" spans="1:3">
      <c r="A4688" s="71">
        <f t="shared" si="196"/>
        <v>43007</v>
      </c>
      <c r="B4688" s="76">
        <f t="shared" si="194"/>
        <v>29</v>
      </c>
      <c r="C4688" s="73">
        <f t="shared" si="195"/>
        <v>100</v>
      </c>
    </row>
    <row r="4689" spans="1:3">
      <c r="A4689" s="71">
        <f t="shared" si="196"/>
        <v>43008</v>
      </c>
      <c r="B4689" s="76">
        <f t="shared" si="194"/>
        <v>30</v>
      </c>
      <c r="C4689" s="73">
        <f t="shared" si="195"/>
        <v>100</v>
      </c>
    </row>
    <row r="4690" spans="1:3">
      <c r="A4690" s="71">
        <f t="shared" si="196"/>
        <v>43009</v>
      </c>
      <c r="B4690" s="76">
        <f t="shared" si="194"/>
        <v>1</v>
      </c>
      <c r="C4690" s="73">
        <f t="shared" si="195"/>
        <v>100</v>
      </c>
    </row>
    <row r="4691" spans="1:3">
      <c r="A4691" s="71">
        <f t="shared" si="196"/>
        <v>43010</v>
      </c>
      <c r="B4691" s="76">
        <f t="shared" si="194"/>
        <v>2</v>
      </c>
      <c r="C4691" s="73">
        <f t="shared" si="195"/>
        <v>100</v>
      </c>
    </row>
    <row r="4692" spans="1:3">
      <c r="A4692" s="71">
        <f t="shared" si="196"/>
        <v>43011</v>
      </c>
      <c r="B4692" s="76">
        <f t="shared" si="194"/>
        <v>3</v>
      </c>
      <c r="C4692" s="73">
        <f t="shared" si="195"/>
        <v>100</v>
      </c>
    </row>
    <row r="4693" spans="1:3">
      <c r="A4693" s="71">
        <f t="shared" si="196"/>
        <v>43012</v>
      </c>
      <c r="B4693" s="76">
        <f t="shared" si="194"/>
        <v>4</v>
      </c>
      <c r="C4693" s="73">
        <f t="shared" si="195"/>
        <v>100</v>
      </c>
    </row>
    <row r="4694" spans="1:3">
      <c r="A4694" s="71">
        <f t="shared" si="196"/>
        <v>43013</v>
      </c>
      <c r="B4694" s="76">
        <f t="shared" si="194"/>
        <v>5</v>
      </c>
      <c r="C4694" s="73">
        <f t="shared" si="195"/>
        <v>100</v>
      </c>
    </row>
    <row r="4695" spans="1:3">
      <c r="A4695" s="71">
        <f t="shared" si="196"/>
        <v>43014</v>
      </c>
      <c r="B4695" s="76">
        <f t="shared" si="194"/>
        <v>6</v>
      </c>
      <c r="C4695" s="73">
        <f t="shared" si="195"/>
        <v>100</v>
      </c>
    </row>
    <row r="4696" spans="1:3">
      <c r="A4696" s="71">
        <f t="shared" si="196"/>
        <v>43015</v>
      </c>
      <c r="B4696" s="76">
        <f t="shared" ref="B4696:B4759" si="197">DAY(A4696)</f>
        <v>7</v>
      </c>
      <c r="C4696" s="73">
        <f t="shared" ref="C4696:C4759" si="198">+C4695*(1+D4696)</f>
        <v>100</v>
      </c>
    </row>
    <row r="4697" spans="1:3">
      <c r="A4697" s="71">
        <f t="shared" si="196"/>
        <v>43016</v>
      </c>
      <c r="B4697" s="76">
        <f t="shared" si="197"/>
        <v>8</v>
      </c>
      <c r="C4697" s="73">
        <f t="shared" si="198"/>
        <v>100</v>
      </c>
    </row>
    <row r="4698" spans="1:3">
      <c r="A4698" s="71">
        <f t="shared" si="196"/>
        <v>43017</v>
      </c>
      <c r="B4698" s="76">
        <f t="shared" si="197"/>
        <v>9</v>
      </c>
      <c r="C4698" s="73">
        <f t="shared" si="198"/>
        <v>100</v>
      </c>
    </row>
    <row r="4699" spans="1:3">
      <c r="A4699" s="71">
        <f t="shared" si="196"/>
        <v>43018</v>
      </c>
      <c r="B4699" s="76">
        <f t="shared" si="197"/>
        <v>10</v>
      </c>
      <c r="C4699" s="73">
        <f t="shared" si="198"/>
        <v>100</v>
      </c>
    </row>
    <row r="4700" spans="1:3">
      <c r="A4700" s="71">
        <f t="shared" si="196"/>
        <v>43019</v>
      </c>
      <c r="B4700" s="76">
        <f t="shared" si="197"/>
        <v>11</v>
      </c>
      <c r="C4700" s="73">
        <f t="shared" si="198"/>
        <v>100</v>
      </c>
    </row>
    <row r="4701" spans="1:3">
      <c r="A4701" s="71">
        <f t="shared" si="196"/>
        <v>43020</v>
      </c>
      <c r="B4701" s="76">
        <f t="shared" si="197"/>
        <v>12</v>
      </c>
      <c r="C4701" s="73">
        <f t="shared" si="198"/>
        <v>100</v>
      </c>
    </row>
    <row r="4702" spans="1:3">
      <c r="A4702" s="71">
        <f t="shared" si="196"/>
        <v>43021</v>
      </c>
      <c r="B4702" s="76">
        <f t="shared" si="197"/>
        <v>13</v>
      </c>
      <c r="C4702" s="73">
        <f t="shared" si="198"/>
        <v>100</v>
      </c>
    </row>
    <row r="4703" spans="1:3">
      <c r="A4703" s="71">
        <f t="shared" si="196"/>
        <v>43022</v>
      </c>
      <c r="B4703" s="76">
        <f t="shared" si="197"/>
        <v>14</v>
      </c>
      <c r="C4703" s="73">
        <f t="shared" si="198"/>
        <v>100</v>
      </c>
    </row>
    <row r="4704" spans="1:3">
      <c r="A4704" s="71">
        <f t="shared" si="196"/>
        <v>43023</v>
      </c>
      <c r="B4704" s="76">
        <f t="shared" si="197"/>
        <v>15</v>
      </c>
      <c r="C4704" s="73">
        <f t="shared" si="198"/>
        <v>100</v>
      </c>
    </row>
    <row r="4705" spans="1:3">
      <c r="A4705" s="71">
        <f t="shared" si="196"/>
        <v>43024</v>
      </c>
      <c r="B4705" s="76">
        <f t="shared" si="197"/>
        <v>16</v>
      </c>
      <c r="C4705" s="73">
        <f t="shared" si="198"/>
        <v>100</v>
      </c>
    </row>
    <row r="4706" spans="1:3">
      <c r="A4706" s="71">
        <f t="shared" si="196"/>
        <v>43025</v>
      </c>
      <c r="B4706" s="76">
        <f t="shared" si="197"/>
        <v>17</v>
      </c>
      <c r="C4706" s="73">
        <f t="shared" si="198"/>
        <v>100</v>
      </c>
    </row>
    <row r="4707" spans="1:3">
      <c r="A4707" s="71">
        <f t="shared" si="196"/>
        <v>43026</v>
      </c>
      <c r="B4707" s="76">
        <f t="shared" si="197"/>
        <v>18</v>
      </c>
      <c r="C4707" s="73">
        <f t="shared" si="198"/>
        <v>100</v>
      </c>
    </row>
    <row r="4708" spans="1:3">
      <c r="A4708" s="71">
        <f t="shared" si="196"/>
        <v>43027</v>
      </c>
      <c r="B4708" s="76">
        <f t="shared" si="197"/>
        <v>19</v>
      </c>
      <c r="C4708" s="73">
        <f t="shared" si="198"/>
        <v>100</v>
      </c>
    </row>
    <row r="4709" spans="1:3">
      <c r="A4709" s="71">
        <f t="shared" si="196"/>
        <v>43028</v>
      </c>
      <c r="B4709" s="76">
        <f t="shared" si="197"/>
        <v>20</v>
      </c>
      <c r="C4709" s="73">
        <f t="shared" si="198"/>
        <v>100</v>
      </c>
    </row>
    <row r="4710" spans="1:3">
      <c r="A4710" s="71">
        <f t="shared" si="196"/>
        <v>43029</v>
      </c>
      <c r="B4710" s="76">
        <f t="shared" si="197"/>
        <v>21</v>
      </c>
      <c r="C4710" s="73">
        <f t="shared" si="198"/>
        <v>100</v>
      </c>
    </row>
    <row r="4711" spans="1:3">
      <c r="A4711" s="71">
        <f t="shared" si="196"/>
        <v>43030</v>
      </c>
      <c r="B4711" s="76">
        <f t="shared" si="197"/>
        <v>22</v>
      </c>
      <c r="C4711" s="73">
        <f t="shared" si="198"/>
        <v>100</v>
      </c>
    </row>
    <row r="4712" spans="1:3">
      <c r="A4712" s="71">
        <f t="shared" si="196"/>
        <v>43031</v>
      </c>
      <c r="B4712" s="76">
        <f t="shared" si="197"/>
        <v>23</v>
      </c>
      <c r="C4712" s="73">
        <f t="shared" si="198"/>
        <v>100</v>
      </c>
    </row>
    <row r="4713" spans="1:3">
      <c r="A4713" s="71">
        <f t="shared" si="196"/>
        <v>43032</v>
      </c>
      <c r="B4713" s="76">
        <f t="shared" si="197"/>
        <v>24</v>
      </c>
      <c r="C4713" s="73">
        <f t="shared" si="198"/>
        <v>100</v>
      </c>
    </row>
    <row r="4714" spans="1:3">
      <c r="A4714" s="71">
        <f t="shared" si="196"/>
        <v>43033</v>
      </c>
      <c r="B4714" s="76">
        <f t="shared" si="197"/>
        <v>25</v>
      </c>
      <c r="C4714" s="73">
        <f t="shared" si="198"/>
        <v>100</v>
      </c>
    </row>
    <row r="4715" spans="1:3">
      <c r="A4715" s="71">
        <f t="shared" si="196"/>
        <v>43034</v>
      </c>
      <c r="B4715" s="76">
        <f t="shared" si="197"/>
        <v>26</v>
      </c>
      <c r="C4715" s="73">
        <f t="shared" si="198"/>
        <v>100</v>
      </c>
    </row>
    <row r="4716" spans="1:3">
      <c r="A4716" s="71">
        <f t="shared" si="196"/>
        <v>43035</v>
      </c>
      <c r="B4716" s="76">
        <f t="shared" si="197"/>
        <v>27</v>
      </c>
      <c r="C4716" s="73">
        <f t="shared" si="198"/>
        <v>100</v>
      </c>
    </row>
    <row r="4717" spans="1:3">
      <c r="A4717" s="71">
        <f t="shared" si="196"/>
        <v>43036</v>
      </c>
      <c r="B4717" s="76">
        <f t="shared" si="197"/>
        <v>28</v>
      </c>
      <c r="C4717" s="73">
        <f t="shared" si="198"/>
        <v>100</v>
      </c>
    </row>
    <row r="4718" spans="1:3">
      <c r="A4718" s="71">
        <f t="shared" si="196"/>
        <v>43037</v>
      </c>
      <c r="B4718" s="76">
        <f t="shared" si="197"/>
        <v>29</v>
      </c>
      <c r="C4718" s="73">
        <f t="shared" si="198"/>
        <v>100</v>
      </c>
    </row>
    <row r="4719" spans="1:3">
      <c r="A4719" s="71">
        <f t="shared" si="196"/>
        <v>43038</v>
      </c>
      <c r="B4719" s="76">
        <f t="shared" si="197"/>
        <v>30</v>
      </c>
      <c r="C4719" s="73">
        <f t="shared" si="198"/>
        <v>100</v>
      </c>
    </row>
    <row r="4720" spans="1:3">
      <c r="A4720" s="71">
        <f t="shared" si="196"/>
        <v>43039</v>
      </c>
      <c r="B4720" s="76">
        <f t="shared" si="197"/>
        <v>31</v>
      </c>
      <c r="C4720" s="73">
        <f t="shared" si="198"/>
        <v>100</v>
      </c>
    </row>
    <row r="4721" spans="1:3">
      <c r="A4721" s="71">
        <f t="shared" si="196"/>
        <v>43040</v>
      </c>
      <c r="B4721" s="76">
        <f t="shared" si="197"/>
        <v>1</v>
      </c>
      <c r="C4721" s="73">
        <f t="shared" si="198"/>
        <v>100</v>
      </c>
    </row>
    <row r="4722" spans="1:3">
      <c r="A4722" s="71">
        <f t="shared" si="196"/>
        <v>43041</v>
      </c>
      <c r="B4722" s="76">
        <f t="shared" si="197"/>
        <v>2</v>
      </c>
      <c r="C4722" s="73">
        <f t="shared" si="198"/>
        <v>100</v>
      </c>
    </row>
    <row r="4723" spans="1:3">
      <c r="A4723" s="71">
        <f t="shared" si="196"/>
        <v>43042</v>
      </c>
      <c r="B4723" s="76">
        <f t="shared" si="197"/>
        <v>3</v>
      </c>
      <c r="C4723" s="73">
        <f t="shared" si="198"/>
        <v>100</v>
      </c>
    </row>
    <row r="4724" spans="1:3">
      <c r="A4724" s="71">
        <f t="shared" si="196"/>
        <v>43043</v>
      </c>
      <c r="B4724" s="76">
        <f t="shared" si="197"/>
        <v>4</v>
      </c>
      <c r="C4724" s="73">
        <f t="shared" si="198"/>
        <v>100</v>
      </c>
    </row>
    <row r="4725" spans="1:3">
      <c r="A4725" s="71">
        <f t="shared" si="196"/>
        <v>43044</v>
      </c>
      <c r="B4725" s="76">
        <f t="shared" si="197"/>
        <v>5</v>
      </c>
      <c r="C4725" s="73">
        <f t="shared" si="198"/>
        <v>100</v>
      </c>
    </row>
    <row r="4726" spans="1:3">
      <c r="A4726" s="71">
        <f t="shared" si="196"/>
        <v>43045</v>
      </c>
      <c r="B4726" s="76">
        <f t="shared" si="197"/>
        <v>6</v>
      </c>
      <c r="C4726" s="73">
        <f t="shared" si="198"/>
        <v>100</v>
      </c>
    </row>
    <row r="4727" spans="1:3">
      <c r="A4727" s="71">
        <f t="shared" si="196"/>
        <v>43046</v>
      </c>
      <c r="B4727" s="76">
        <f t="shared" si="197"/>
        <v>7</v>
      </c>
      <c r="C4727" s="73">
        <f t="shared" si="198"/>
        <v>100</v>
      </c>
    </row>
    <row r="4728" spans="1:3">
      <c r="A4728" s="71">
        <f t="shared" si="196"/>
        <v>43047</v>
      </c>
      <c r="B4728" s="76">
        <f t="shared" si="197"/>
        <v>8</v>
      </c>
      <c r="C4728" s="73">
        <f t="shared" si="198"/>
        <v>100</v>
      </c>
    </row>
    <row r="4729" spans="1:3">
      <c r="A4729" s="71">
        <f t="shared" si="196"/>
        <v>43048</v>
      </c>
      <c r="B4729" s="76">
        <f t="shared" si="197"/>
        <v>9</v>
      </c>
      <c r="C4729" s="73">
        <f t="shared" si="198"/>
        <v>100</v>
      </c>
    </row>
    <row r="4730" spans="1:3">
      <c r="A4730" s="71">
        <f t="shared" si="196"/>
        <v>43049</v>
      </c>
      <c r="B4730" s="76">
        <f t="shared" si="197"/>
        <v>10</v>
      </c>
      <c r="C4730" s="73">
        <f t="shared" si="198"/>
        <v>100</v>
      </c>
    </row>
    <row r="4731" spans="1:3">
      <c r="A4731" s="71">
        <f t="shared" si="196"/>
        <v>43050</v>
      </c>
      <c r="B4731" s="76">
        <f t="shared" si="197"/>
        <v>11</v>
      </c>
      <c r="C4731" s="73">
        <f t="shared" si="198"/>
        <v>100</v>
      </c>
    </row>
    <row r="4732" spans="1:3">
      <c r="A4732" s="71">
        <f t="shared" si="196"/>
        <v>43051</v>
      </c>
      <c r="B4732" s="76">
        <f t="shared" si="197"/>
        <v>12</v>
      </c>
      <c r="C4732" s="73">
        <f t="shared" si="198"/>
        <v>100</v>
      </c>
    </row>
    <row r="4733" spans="1:3">
      <c r="A4733" s="71">
        <f t="shared" si="196"/>
        <v>43052</v>
      </c>
      <c r="B4733" s="76">
        <f t="shared" si="197"/>
        <v>13</v>
      </c>
      <c r="C4733" s="73">
        <f t="shared" si="198"/>
        <v>100</v>
      </c>
    </row>
    <row r="4734" spans="1:3">
      <c r="A4734" s="71">
        <f t="shared" si="196"/>
        <v>43053</v>
      </c>
      <c r="B4734" s="76">
        <f t="shared" si="197"/>
        <v>14</v>
      </c>
      <c r="C4734" s="73">
        <f t="shared" si="198"/>
        <v>100</v>
      </c>
    </row>
    <row r="4735" spans="1:3">
      <c r="A4735" s="71">
        <f t="shared" si="196"/>
        <v>43054</v>
      </c>
      <c r="B4735" s="76">
        <f t="shared" si="197"/>
        <v>15</v>
      </c>
      <c r="C4735" s="73">
        <f t="shared" si="198"/>
        <v>100</v>
      </c>
    </row>
    <row r="4736" spans="1:3">
      <c r="A4736" s="71">
        <f t="shared" si="196"/>
        <v>43055</v>
      </c>
      <c r="B4736" s="76">
        <f t="shared" si="197"/>
        <v>16</v>
      </c>
      <c r="C4736" s="73">
        <f t="shared" si="198"/>
        <v>100</v>
      </c>
    </row>
    <row r="4737" spans="1:3">
      <c r="A4737" s="71">
        <f t="shared" si="196"/>
        <v>43056</v>
      </c>
      <c r="B4737" s="76">
        <f t="shared" si="197"/>
        <v>17</v>
      </c>
      <c r="C4737" s="73">
        <f t="shared" si="198"/>
        <v>100</v>
      </c>
    </row>
    <row r="4738" spans="1:3">
      <c r="A4738" s="71">
        <f t="shared" si="196"/>
        <v>43057</v>
      </c>
      <c r="B4738" s="76">
        <f t="shared" si="197"/>
        <v>18</v>
      </c>
      <c r="C4738" s="73">
        <f t="shared" si="198"/>
        <v>100</v>
      </c>
    </row>
    <row r="4739" spans="1:3">
      <c r="A4739" s="71">
        <f t="shared" ref="A4739:A4781" si="199">A4738+1</f>
        <v>43058</v>
      </c>
      <c r="B4739" s="76">
        <f t="shared" si="197"/>
        <v>19</v>
      </c>
      <c r="C4739" s="73">
        <f t="shared" si="198"/>
        <v>100</v>
      </c>
    </row>
    <row r="4740" spans="1:3">
      <c r="A4740" s="71">
        <f t="shared" si="199"/>
        <v>43059</v>
      </c>
      <c r="B4740" s="76">
        <f t="shared" si="197"/>
        <v>20</v>
      </c>
      <c r="C4740" s="73">
        <f t="shared" si="198"/>
        <v>100</v>
      </c>
    </row>
    <row r="4741" spans="1:3">
      <c r="A4741" s="71">
        <f t="shared" si="199"/>
        <v>43060</v>
      </c>
      <c r="B4741" s="76">
        <f t="shared" si="197"/>
        <v>21</v>
      </c>
      <c r="C4741" s="73">
        <f t="shared" si="198"/>
        <v>100</v>
      </c>
    </row>
    <row r="4742" spans="1:3">
      <c r="A4742" s="71">
        <f t="shared" si="199"/>
        <v>43061</v>
      </c>
      <c r="B4742" s="76">
        <f t="shared" si="197"/>
        <v>22</v>
      </c>
      <c r="C4742" s="73">
        <f t="shared" si="198"/>
        <v>100</v>
      </c>
    </row>
    <row r="4743" spans="1:3">
      <c r="A4743" s="71">
        <f t="shared" si="199"/>
        <v>43062</v>
      </c>
      <c r="B4743" s="76">
        <f t="shared" si="197"/>
        <v>23</v>
      </c>
      <c r="C4743" s="73">
        <f t="shared" si="198"/>
        <v>100</v>
      </c>
    </row>
    <row r="4744" spans="1:3">
      <c r="A4744" s="71">
        <f t="shared" si="199"/>
        <v>43063</v>
      </c>
      <c r="B4744" s="76">
        <f t="shared" si="197"/>
        <v>24</v>
      </c>
      <c r="C4744" s="73">
        <f t="shared" si="198"/>
        <v>100</v>
      </c>
    </row>
    <row r="4745" spans="1:3">
      <c r="A4745" s="71">
        <f t="shared" si="199"/>
        <v>43064</v>
      </c>
      <c r="B4745" s="76">
        <f t="shared" si="197"/>
        <v>25</v>
      </c>
      <c r="C4745" s="73">
        <f t="shared" si="198"/>
        <v>100</v>
      </c>
    </row>
    <row r="4746" spans="1:3">
      <c r="A4746" s="71">
        <f t="shared" si="199"/>
        <v>43065</v>
      </c>
      <c r="B4746" s="76">
        <f t="shared" si="197"/>
        <v>26</v>
      </c>
      <c r="C4746" s="73">
        <f t="shared" si="198"/>
        <v>100</v>
      </c>
    </row>
    <row r="4747" spans="1:3">
      <c r="A4747" s="71">
        <f t="shared" si="199"/>
        <v>43066</v>
      </c>
      <c r="B4747" s="76">
        <f t="shared" si="197"/>
        <v>27</v>
      </c>
      <c r="C4747" s="73">
        <f t="shared" si="198"/>
        <v>100</v>
      </c>
    </row>
    <row r="4748" spans="1:3">
      <c r="A4748" s="71">
        <f t="shared" si="199"/>
        <v>43067</v>
      </c>
      <c r="B4748" s="76">
        <f t="shared" si="197"/>
        <v>28</v>
      </c>
      <c r="C4748" s="73">
        <f t="shared" si="198"/>
        <v>100</v>
      </c>
    </row>
    <row r="4749" spans="1:3">
      <c r="A4749" s="71">
        <f t="shared" si="199"/>
        <v>43068</v>
      </c>
      <c r="B4749" s="76">
        <f t="shared" si="197"/>
        <v>29</v>
      </c>
      <c r="C4749" s="73">
        <f t="shared" si="198"/>
        <v>100</v>
      </c>
    </row>
    <row r="4750" spans="1:3">
      <c r="A4750" s="71">
        <f t="shared" si="199"/>
        <v>43069</v>
      </c>
      <c r="B4750" s="76">
        <f t="shared" si="197"/>
        <v>30</v>
      </c>
      <c r="C4750" s="73">
        <f t="shared" si="198"/>
        <v>100</v>
      </c>
    </row>
    <row r="4751" spans="1:3">
      <c r="A4751" s="71">
        <f t="shared" si="199"/>
        <v>43070</v>
      </c>
      <c r="B4751" s="76">
        <f t="shared" si="197"/>
        <v>1</v>
      </c>
      <c r="C4751" s="73">
        <f t="shared" si="198"/>
        <v>100</v>
      </c>
    </row>
    <row r="4752" spans="1:3">
      <c r="A4752" s="71">
        <f t="shared" si="199"/>
        <v>43071</v>
      </c>
      <c r="B4752" s="76">
        <f t="shared" si="197"/>
        <v>2</v>
      </c>
      <c r="C4752" s="73">
        <f t="shared" si="198"/>
        <v>100</v>
      </c>
    </row>
    <row r="4753" spans="1:3">
      <c r="A4753" s="71">
        <f t="shared" si="199"/>
        <v>43072</v>
      </c>
      <c r="B4753" s="76">
        <f t="shared" si="197"/>
        <v>3</v>
      </c>
      <c r="C4753" s="73">
        <f t="shared" si="198"/>
        <v>100</v>
      </c>
    </row>
    <row r="4754" spans="1:3">
      <c r="A4754" s="71">
        <f t="shared" si="199"/>
        <v>43073</v>
      </c>
      <c r="B4754" s="76">
        <f t="shared" si="197"/>
        <v>4</v>
      </c>
      <c r="C4754" s="73">
        <f t="shared" si="198"/>
        <v>100</v>
      </c>
    </row>
    <row r="4755" spans="1:3">
      <c r="A4755" s="71">
        <f t="shared" si="199"/>
        <v>43074</v>
      </c>
      <c r="B4755" s="76">
        <f t="shared" si="197"/>
        <v>5</v>
      </c>
      <c r="C4755" s="73">
        <f t="shared" si="198"/>
        <v>100</v>
      </c>
    </row>
    <row r="4756" spans="1:3">
      <c r="A4756" s="71">
        <f t="shared" si="199"/>
        <v>43075</v>
      </c>
      <c r="B4756" s="76">
        <f t="shared" si="197"/>
        <v>6</v>
      </c>
      <c r="C4756" s="73">
        <f t="shared" si="198"/>
        <v>100</v>
      </c>
    </row>
    <row r="4757" spans="1:3">
      <c r="A4757" s="71">
        <f t="shared" si="199"/>
        <v>43076</v>
      </c>
      <c r="B4757" s="76">
        <f t="shared" si="197"/>
        <v>7</v>
      </c>
      <c r="C4757" s="73">
        <f t="shared" si="198"/>
        <v>100</v>
      </c>
    </row>
    <row r="4758" spans="1:3">
      <c r="A4758" s="71">
        <f t="shared" si="199"/>
        <v>43077</v>
      </c>
      <c r="B4758" s="76">
        <f t="shared" si="197"/>
        <v>8</v>
      </c>
      <c r="C4758" s="73">
        <f t="shared" si="198"/>
        <v>100</v>
      </c>
    </row>
    <row r="4759" spans="1:3">
      <c r="A4759" s="71">
        <f t="shared" si="199"/>
        <v>43078</v>
      </c>
      <c r="B4759" s="76">
        <f t="shared" si="197"/>
        <v>9</v>
      </c>
      <c r="C4759" s="73">
        <f t="shared" si="198"/>
        <v>100</v>
      </c>
    </row>
    <row r="4760" spans="1:3">
      <c r="A4760" s="71">
        <f t="shared" si="199"/>
        <v>43079</v>
      </c>
      <c r="B4760" s="76">
        <f t="shared" ref="B4760:B4781" si="200">DAY(A4760)</f>
        <v>10</v>
      </c>
      <c r="C4760" s="73">
        <f t="shared" ref="C4760:C4781" si="201">+C4759*(1+D4760)</f>
        <v>100</v>
      </c>
    </row>
    <row r="4761" spans="1:3">
      <c r="A4761" s="71">
        <f t="shared" si="199"/>
        <v>43080</v>
      </c>
      <c r="B4761" s="76">
        <f t="shared" si="200"/>
        <v>11</v>
      </c>
      <c r="C4761" s="73">
        <f t="shared" si="201"/>
        <v>100</v>
      </c>
    </row>
    <row r="4762" spans="1:3">
      <c r="A4762" s="71">
        <f t="shared" si="199"/>
        <v>43081</v>
      </c>
      <c r="B4762" s="76">
        <f t="shared" si="200"/>
        <v>12</v>
      </c>
      <c r="C4762" s="73">
        <f t="shared" si="201"/>
        <v>100</v>
      </c>
    </row>
    <row r="4763" spans="1:3">
      <c r="A4763" s="71">
        <f t="shared" si="199"/>
        <v>43082</v>
      </c>
      <c r="B4763" s="76">
        <f t="shared" si="200"/>
        <v>13</v>
      </c>
      <c r="C4763" s="73">
        <f t="shared" si="201"/>
        <v>100</v>
      </c>
    </row>
    <row r="4764" spans="1:3">
      <c r="A4764" s="71">
        <f t="shared" si="199"/>
        <v>43083</v>
      </c>
      <c r="B4764" s="76">
        <f t="shared" si="200"/>
        <v>14</v>
      </c>
      <c r="C4764" s="73">
        <f t="shared" si="201"/>
        <v>100</v>
      </c>
    </row>
    <row r="4765" spans="1:3">
      <c r="A4765" s="71">
        <f t="shared" si="199"/>
        <v>43084</v>
      </c>
      <c r="B4765" s="76">
        <f t="shared" si="200"/>
        <v>15</v>
      </c>
      <c r="C4765" s="73">
        <f t="shared" si="201"/>
        <v>100</v>
      </c>
    </row>
    <row r="4766" spans="1:3">
      <c r="A4766" s="71">
        <f t="shared" si="199"/>
        <v>43085</v>
      </c>
      <c r="B4766" s="76">
        <f t="shared" si="200"/>
        <v>16</v>
      </c>
      <c r="C4766" s="73">
        <f t="shared" si="201"/>
        <v>100</v>
      </c>
    </row>
    <row r="4767" spans="1:3">
      <c r="A4767" s="71">
        <f t="shared" si="199"/>
        <v>43086</v>
      </c>
      <c r="B4767" s="76">
        <f t="shared" si="200"/>
        <v>17</v>
      </c>
      <c r="C4767" s="73">
        <f t="shared" si="201"/>
        <v>100</v>
      </c>
    </row>
    <row r="4768" spans="1:3">
      <c r="A4768" s="71">
        <f t="shared" si="199"/>
        <v>43087</v>
      </c>
      <c r="B4768" s="76">
        <f t="shared" si="200"/>
        <v>18</v>
      </c>
      <c r="C4768" s="73">
        <f t="shared" si="201"/>
        <v>100</v>
      </c>
    </row>
    <row r="4769" spans="1:3">
      <c r="A4769" s="71">
        <f t="shared" si="199"/>
        <v>43088</v>
      </c>
      <c r="B4769" s="76">
        <f t="shared" si="200"/>
        <v>19</v>
      </c>
      <c r="C4769" s="73">
        <f t="shared" si="201"/>
        <v>100</v>
      </c>
    </row>
    <row r="4770" spans="1:3">
      <c r="A4770" s="71">
        <f t="shared" si="199"/>
        <v>43089</v>
      </c>
      <c r="B4770" s="76">
        <f t="shared" si="200"/>
        <v>20</v>
      </c>
      <c r="C4770" s="73">
        <f t="shared" si="201"/>
        <v>100</v>
      </c>
    </row>
    <row r="4771" spans="1:3">
      <c r="A4771" s="71">
        <f t="shared" si="199"/>
        <v>43090</v>
      </c>
      <c r="B4771" s="76">
        <f t="shared" si="200"/>
        <v>21</v>
      </c>
      <c r="C4771" s="73">
        <f t="shared" si="201"/>
        <v>100</v>
      </c>
    </row>
    <row r="4772" spans="1:3">
      <c r="A4772" s="71">
        <f t="shared" si="199"/>
        <v>43091</v>
      </c>
      <c r="B4772" s="76">
        <f t="shared" si="200"/>
        <v>22</v>
      </c>
      <c r="C4772" s="73">
        <f t="shared" si="201"/>
        <v>100</v>
      </c>
    </row>
    <row r="4773" spans="1:3">
      <c r="A4773" s="71">
        <f t="shared" si="199"/>
        <v>43092</v>
      </c>
      <c r="B4773" s="76">
        <f t="shared" si="200"/>
        <v>23</v>
      </c>
      <c r="C4773" s="73">
        <f t="shared" si="201"/>
        <v>100</v>
      </c>
    </row>
    <row r="4774" spans="1:3">
      <c r="A4774" s="71">
        <f t="shared" si="199"/>
        <v>43093</v>
      </c>
      <c r="B4774" s="76">
        <f t="shared" si="200"/>
        <v>24</v>
      </c>
      <c r="C4774" s="73">
        <f t="shared" si="201"/>
        <v>100</v>
      </c>
    </row>
    <row r="4775" spans="1:3">
      <c r="A4775" s="71">
        <f t="shared" si="199"/>
        <v>43094</v>
      </c>
      <c r="B4775" s="76">
        <f t="shared" si="200"/>
        <v>25</v>
      </c>
      <c r="C4775" s="73">
        <f t="shared" si="201"/>
        <v>100</v>
      </c>
    </row>
    <row r="4776" spans="1:3">
      <c r="A4776" s="71">
        <f t="shared" si="199"/>
        <v>43095</v>
      </c>
      <c r="B4776" s="76">
        <f t="shared" si="200"/>
        <v>26</v>
      </c>
      <c r="C4776" s="73">
        <f t="shared" si="201"/>
        <v>100</v>
      </c>
    </row>
    <row r="4777" spans="1:3">
      <c r="A4777" s="71">
        <f t="shared" si="199"/>
        <v>43096</v>
      </c>
      <c r="B4777" s="76">
        <f t="shared" si="200"/>
        <v>27</v>
      </c>
      <c r="C4777" s="73">
        <f t="shared" si="201"/>
        <v>100</v>
      </c>
    </row>
    <row r="4778" spans="1:3">
      <c r="A4778" s="71">
        <f t="shared" si="199"/>
        <v>43097</v>
      </c>
      <c r="B4778" s="76">
        <f t="shared" si="200"/>
        <v>28</v>
      </c>
      <c r="C4778" s="73">
        <f t="shared" si="201"/>
        <v>100</v>
      </c>
    </row>
    <row r="4779" spans="1:3">
      <c r="A4779" s="71">
        <f t="shared" si="199"/>
        <v>43098</v>
      </c>
      <c r="B4779" s="76">
        <f t="shared" si="200"/>
        <v>29</v>
      </c>
      <c r="C4779" s="73">
        <f t="shared" si="201"/>
        <v>100</v>
      </c>
    </row>
    <row r="4780" spans="1:3">
      <c r="A4780" s="71">
        <f t="shared" si="199"/>
        <v>43099</v>
      </c>
      <c r="B4780" s="76">
        <f t="shared" si="200"/>
        <v>30</v>
      </c>
      <c r="C4780" s="73">
        <f t="shared" si="201"/>
        <v>100</v>
      </c>
    </row>
    <row r="4781" spans="1:3">
      <c r="A4781" s="71">
        <f t="shared" si="199"/>
        <v>43100</v>
      </c>
      <c r="B4781" s="76">
        <f t="shared" si="200"/>
        <v>31</v>
      </c>
      <c r="C4781" s="73">
        <f t="shared" si="201"/>
        <v>100</v>
      </c>
    </row>
  </sheetData>
  <hyperlinks>
    <hyperlink ref="L1" r:id="rId1" xr:uid="{00000000-0004-0000-0200-000000000000}"/>
    <hyperlink ref="L2" r:id="rId2" xr:uid="{00000000-0004-0000-0200-000001000000}"/>
  </hyperlinks>
  <printOptions gridLinesSet="0"/>
  <pageMargins left="0.78740157499999996" right="0.78740157499999996" top="0.984251969" bottom="0.9843740393125" header="0.5" footer="0.5"/>
  <pageSetup paperSize="9" orientation="portrait" r:id="rId3"/>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P459"/>
  <sheetViews>
    <sheetView workbookViewId="0">
      <pane xSplit="2" ySplit="5" topLeftCell="C175" activePane="bottomRight" state="frozen"/>
      <selection pane="topRight" activeCell="B1" sqref="B1"/>
      <selection pane="bottomLeft" activeCell="A6" sqref="A6"/>
      <selection pane="bottomRight" activeCell="J197" sqref="J197"/>
    </sheetView>
  </sheetViews>
  <sheetFormatPr defaultRowHeight="15"/>
  <cols>
    <col min="1" max="1" width="9.140625" style="17"/>
    <col min="2" max="2" width="30.28515625" style="17" customWidth="1"/>
    <col min="3" max="16" width="12.28515625" style="17" customWidth="1"/>
    <col min="17" max="16384" width="9.140625" style="17"/>
  </cols>
  <sheetData>
    <row r="1" spans="1:16">
      <c r="B1" s="17" t="s">
        <v>85</v>
      </c>
      <c r="G1" s="111"/>
    </row>
    <row r="2" spans="1:16">
      <c r="B2" s="17" t="s">
        <v>86</v>
      </c>
    </row>
    <row r="3" spans="1:16">
      <c r="B3" s="15" t="s">
        <v>281</v>
      </c>
    </row>
    <row r="5" spans="1:16">
      <c r="B5" s="17" t="s">
        <v>87</v>
      </c>
      <c r="C5" s="111" t="s">
        <v>46</v>
      </c>
      <c r="D5" s="111" t="s">
        <v>370</v>
      </c>
      <c r="E5" s="111" t="s">
        <v>371</v>
      </c>
      <c r="F5" s="111" t="s">
        <v>372</v>
      </c>
      <c r="G5" s="111" t="s">
        <v>373</v>
      </c>
      <c r="H5" s="111" t="s">
        <v>374</v>
      </c>
      <c r="I5" s="111" t="s">
        <v>375</v>
      </c>
      <c r="J5" s="111" t="s">
        <v>376</v>
      </c>
      <c r="K5" s="111" t="s">
        <v>377</v>
      </c>
      <c r="L5" s="111" t="s">
        <v>378</v>
      </c>
      <c r="M5" s="111" t="s">
        <v>379</v>
      </c>
      <c r="N5" s="111" t="s">
        <v>380</v>
      </c>
      <c r="O5" s="111" t="s">
        <v>381</v>
      </c>
      <c r="P5" s="111" t="s">
        <v>382</v>
      </c>
    </row>
    <row r="6" spans="1:16">
      <c r="B6" s="111" t="s">
        <v>383</v>
      </c>
      <c r="C6" s="111">
        <v>100</v>
      </c>
      <c r="D6" s="111">
        <v>100</v>
      </c>
      <c r="E6" s="111">
        <v>100</v>
      </c>
      <c r="F6" s="111">
        <v>100</v>
      </c>
      <c r="G6" s="111">
        <v>100</v>
      </c>
      <c r="H6" s="111">
        <v>100</v>
      </c>
      <c r="I6" s="111">
        <v>100</v>
      </c>
      <c r="J6" s="111">
        <v>100</v>
      </c>
      <c r="K6" s="111">
        <v>100</v>
      </c>
      <c r="L6" s="111">
        <v>100</v>
      </c>
      <c r="M6" s="111">
        <v>100</v>
      </c>
      <c r="N6" s="111">
        <v>100</v>
      </c>
      <c r="O6" s="111">
        <v>100</v>
      </c>
      <c r="P6" s="111">
        <v>100</v>
      </c>
    </row>
    <row r="7" spans="1:16">
      <c r="A7" s="17" t="s">
        <v>811</v>
      </c>
      <c r="B7" s="111" t="s">
        <v>384</v>
      </c>
      <c r="C7" s="111">
        <v>24.710799999999999</v>
      </c>
      <c r="D7" s="111">
        <v>33.9572</v>
      </c>
      <c r="E7" s="111">
        <v>32.083799999999997</v>
      </c>
      <c r="F7" s="111">
        <v>26.8004</v>
      </c>
      <c r="G7" s="111">
        <v>28.549900000000001</v>
      </c>
      <c r="H7" s="111">
        <v>21.651800000000001</v>
      </c>
      <c r="I7" s="111">
        <v>22.180499999999999</v>
      </c>
      <c r="J7" s="111">
        <v>23.312999999999999</v>
      </c>
      <c r="K7" s="111">
        <v>23.348400000000002</v>
      </c>
      <c r="L7" s="111">
        <v>23.476500000000001</v>
      </c>
      <c r="M7" s="111">
        <v>26.2441</v>
      </c>
      <c r="N7" s="111">
        <v>23.889800000000001</v>
      </c>
      <c r="O7" s="111">
        <v>23.417200000000001</v>
      </c>
      <c r="P7" s="111">
        <v>21.6722</v>
      </c>
    </row>
    <row r="8" spans="1:16">
      <c r="A8" s="111" t="s">
        <v>812</v>
      </c>
      <c r="B8" s="111" t="s">
        <v>385</v>
      </c>
      <c r="C8" s="111">
        <v>15.821199999999999</v>
      </c>
      <c r="D8" s="111">
        <v>26.005800000000001</v>
      </c>
      <c r="E8" s="111">
        <v>23.5763</v>
      </c>
      <c r="F8" s="111">
        <v>18.677299999999999</v>
      </c>
      <c r="G8" s="111">
        <v>19.6767</v>
      </c>
      <c r="H8" s="111">
        <v>14.526400000000001</v>
      </c>
      <c r="I8" s="111">
        <v>14.3451</v>
      </c>
      <c r="J8" s="111">
        <v>13.492800000000001</v>
      </c>
      <c r="K8" s="111">
        <v>13.7087</v>
      </c>
      <c r="L8" s="111">
        <v>14.545</v>
      </c>
      <c r="M8" s="111">
        <v>17.473199999999999</v>
      </c>
      <c r="N8" s="111">
        <v>16.598500000000001</v>
      </c>
      <c r="O8" s="111">
        <v>15.117000000000001</v>
      </c>
      <c r="P8" s="111">
        <v>12.178000000000001</v>
      </c>
    </row>
    <row r="9" spans="1:16">
      <c r="A9" s="111" t="s">
        <v>813</v>
      </c>
      <c r="B9" s="111" t="s">
        <v>386</v>
      </c>
      <c r="C9" s="111">
        <v>0.88339999999999996</v>
      </c>
      <c r="D9" s="111">
        <v>1.5713999999999999</v>
      </c>
      <c r="E9" s="111">
        <v>1.9761</v>
      </c>
      <c r="F9" s="111">
        <v>0.90269999999999995</v>
      </c>
      <c r="G9" s="111">
        <v>1.1114999999999999</v>
      </c>
      <c r="H9" s="111">
        <v>0.98939999999999995</v>
      </c>
      <c r="I9" s="111">
        <v>0.88300000000000001</v>
      </c>
      <c r="J9" s="111">
        <v>0.74580000000000002</v>
      </c>
      <c r="K9" s="111">
        <v>0.63780000000000003</v>
      </c>
      <c r="L9" s="111">
        <v>0.71479999999999999</v>
      </c>
      <c r="M9" s="111">
        <v>0.71140000000000003</v>
      </c>
      <c r="N9" s="111">
        <v>1.0642</v>
      </c>
      <c r="O9" s="111">
        <v>1.3935999999999999</v>
      </c>
      <c r="P9" s="111">
        <v>0.85270000000000001</v>
      </c>
    </row>
    <row r="10" spans="1:16">
      <c r="A10" s="111" t="s">
        <v>814</v>
      </c>
      <c r="B10" s="111" t="s">
        <v>387</v>
      </c>
      <c r="C10" s="111">
        <v>0.57010000000000005</v>
      </c>
      <c r="D10" s="111">
        <v>1.0185999999999999</v>
      </c>
      <c r="E10" s="111">
        <v>1.2428999999999999</v>
      </c>
      <c r="F10" s="111">
        <v>0.40379999999999999</v>
      </c>
      <c r="G10" s="111">
        <v>0.496</v>
      </c>
      <c r="H10" s="111">
        <v>0.69340000000000002</v>
      </c>
      <c r="I10" s="111">
        <v>0.56100000000000005</v>
      </c>
      <c r="J10" s="111">
        <v>0.44569999999999999</v>
      </c>
      <c r="K10" s="111">
        <v>0.4466</v>
      </c>
      <c r="L10" s="111">
        <v>0.49390000000000001</v>
      </c>
      <c r="M10" s="111">
        <v>0.51880000000000004</v>
      </c>
      <c r="N10" s="111">
        <v>0.80959999999999999</v>
      </c>
      <c r="O10" s="111">
        <v>1.0106999999999999</v>
      </c>
      <c r="P10" s="111">
        <v>0.56869999999999998</v>
      </c>
    </row>
    <row r="11" spans="1:16">
      <c r="A11" s="111" t="s">
        <v>815</v>
      </c>
      <c r="B11" s="111" t="s">
        <v>388</v>
      </c>
      <c r="C11" s="111">
        <v>2.3900000000000001E-2</v>
      </c>
      <c r="D11" s="111" t="s">
        <v>179</v>
      </c>
      <c r="E11" s="111">
        <v>0.1128</v>
      </c>
      <c r="F11" s="111">
        <v>0.22819999999999999</v>
      </c>
      <c r="G11" s="111">
        <v>0.1145</v>
      </c>
      <c r="H11" s="111" t="s">
        <v>179</v>
      </c>
      <c r="I11" s="111" t="s">
        <v>179</v>
      </c>
      <c r="J11" s="111" t="s">
        <v>179</v>
      </c>
      <c r="K11" s="111" t="s">
        <v>179</v>
      </c>
      <c r="L11" s="111" t="s">
        <v>179</v>
      </c>
      <c r="M11" s="111" t="s">
        <v>179</v>
      </c>
      <c r="N11" s="111" t="s">
        <v>179</v>
      </c>
      <c r="O11" s="111" t="s">
        <v>179</v>
      </c>
      <c r="P11" s="111" t="s">
        <v>179</v>
      </c>
    </row>
    <row r="12" spans="1:16">
      <c r="A12" s="111" t="s">
        <v>816</v>
      </c>
      <c r="B12" s="111" t="s">
        <v>389</v>
      </c>
      <c r="C12" s="111">
        <v>7.3099999999999998E-2</v>
      </c>
      <c r="D12" s="111">
        <v>0.16769999999999999</v>
      </c>
      <c r="E12" s="111" t="s">
        <v>179</v>
      </c>
      <c r="F12" s="111" t="s">
        <v>179</v>
      </c>
      <c r="G12" s="111" t="s">
        <v>179</v>
      </c>
      <c r="H12" s="111" t="s">
        <v>179</v>
      </c>
      <c r="I12" s="111">
        <v>0.23050000000000001</v>
      </c>
      <c r="J12" s="111">
        <v>0.30009999999999998</v>
      </c>
      <c r="K12" s="111" t="s">
        <v>179</v>
      </c>
      <c r="L12" s="111">
        <v>0.10349999999999999</v>
      </c>
      <c r="M12" s="111">
        <v>0.19259999999999999</v>
      </c>
      <c r="N12" s="111">
        <v>5.1799999999999999E-2</v>
      </c>
      <c r="O12" s="111" t="s">
        <v>179</v>
      </c>
      <c r="P12" s="111" t="s">
        <v>179</v>
      </c>
    </row>
    <row r="13" spans="1:16">
      <c r="A13" s="111" t="s">
        <v>817</v>
      </c>
      <c r="B13" s="111" t="s">
        <v>390</v>
      </c>
      <c r="C13" s="111">
        <v>3.49E-2</v>
      </c>
      <c r="D13" s="111" t="s">
        <v>179</v>
      </c>
      <c r="E13" s="111">
        <v>0.54959999999999998</v>
      </c>
      <c r="F13" s="111">
        <v>0.1421</v>
      </c>
      <c r="G13" s="111">
        <v>0.11559999999999999</v>
      </c>
      <c r="H13" s="111" t="s">
        <v>179</v>
      </c>
      <c r="I13" s="111" t="s">
        <v>179</v>
      </c>
      <c r="J13" s="111" t="s">
        <v>179</v>
      </c>
      <c r="K13" s="111" t="s">
        <v>179</v>
      </c>
      <c r="L13" s="111" t="s">
        <v>179</v>
      </c>
      <c r="M13" s="111" t="s">
        <v>179</v>
      </c>
      <c r="N13" s="111" t="s">
        <v>179</v>
      </c>
      <c r="O13" s="111" t="s">
        <v>179</v>
      </c>
      <c r="P13" s="111" t="s">
        <v>179</v>
      </c>
    </row>
    <row r="14" spans="1:16">
      <c r="A14" s="111" t="s">
        <v>818</v>
      </c>
      <c r="B14" s="111" t="s">
        <v>391</v>
      </c>
      <c r="C14" s="111">
        <v>0.18149999999999999</v>
      </c>
      <c r="D14" s="111">
        <v>0.3851</v>
      </c>
      <c r="E14" s="111">
        <v>7.0800000000000002E-2</v>
      </c>
      <c r="F14" s="111">
        <v>0.12870000000000001</v>
      </c>
      <c r="G14" s="111">
        <v>0.38540000000000002</v>
      </c>
      <c r="H14" s="111">
        <v>0.29599999999999999</v>
      </c>
      <c r="I14" s="111">
        <v>9.1499999999999998E-2</v>
      </c>
      <c r="J14" s="111" t="s">
        <v>179</v>
      </c>
      <c r="K14" s="111">
        <v>0.19120000000000001</v>
      </c>
      <c r="L14" s="111">
        <v>0.1173</v>
      </c>
      <c r="M14" s="111" t="s">
        <v>179</v>
      </c>
      <c r="N14" s="111">
        <v>0.2029</v>
      </c>
      <c r="O14" s="111">
        <v>0.38290000000000002</v>
      </c>
      <c r="P14" s="111">
        <v>0.28389999999999999</v>
      </c>
    </row>
    <row r="15" spans="1:16">
      <c r="A15" s="111" t="s">
        <v>819</v>
      </c>
      <c r="B15" s="111" t="s">
        <v>392</v>
      </c>
      <c r="C15" s="111">
        <v>0.68899999999999995</v>
      </c>
      <c r="D15" s="111">
        <v>2.1617000000000002</v>
      </c>
      <c r="E15" s="111">
        <v>1.4561999999999999</v>
      </c>
      <c r="F15" s="111">
        <v>1.0217000000000001</v>
      </c>
      <c r="G15" s="111">
        <v>1.5650999999999999</v>
      </c>
      <c r="H15" s="111">
        <v>0.56189999999999996</v>
      </c>
      <c r="I15" s="111">
        <v>0.57809999999999995</v>
      </c>
      <c r="J15" s="111">
        <v>0.39879999999999999</v>
      </c>
      <c r="K15" s="111">
        <v>0.39419999999999999</v>
      </c>
      <c r="L15" s="111">
        <v>0.56059999999999999</v>
      </c>
      <c r="M15" s="111">
        <v>0.63560000000000005</v>
      </c>
      <c r="N15" s="111">
        <v>0.52200000000000002</v>
      </c>
      <c r="O15" s="111">
        <v>0.40789999999999998</v>
      </c>
      <c r="P15" s="111">
        <v>0.3972</v>
      </c>
    </row>
    <row r="16" spans="1:16">
      <c r="A16" s="111" t="s">
        <v>820</v>
      </c>
      <c r="B16" s="111" t="s">
        <v>393</v>
      </c>
      <c r="C16" s="111">
        <v>1.18E-2</v>
      </c>
      <c r="D16" s="111" t="s">
        <v>179</v>
      </c>
      <c r="E16" s="111">
        <v>0.1195</v>
      </c>
      <c r="F16" s="111" t="s">
        <v>179</v>
      </c>
      <c r="G16" s="111">
        <v>0.104</v>
      </c>
      <c r="H16" s="111" t="s">
        <v>179</v>
      </c>
      <c r="I16" s="111" t="s">
        <v>179</v>
      </c>
      <c r="J16" s="111" t="s">
        <v>179</v>
      </c>
      <c r="K16" s="111" t="s">
        <v>179</v>
      </c>
      <c r="L16" s="111" t="s">
        <v>179</v>
      </c>
      <c r="M16" s="111" t="s">
        <v>179</v>
      </c>
      <c r="N16" s="111" t="s">
        <v>179</v>
      </c>
      <c r="O16" s="111" t="s">
        <v>179</v>
      </c>
      <c r="P16" s="111" t="s">
        <v>179</v>
      </c>
    </row>
    <row r="17" spans="1:16">
      <c r="A17" s="111" t="s">
        <v>821</v>
      </c>
      <c r="B17" s="111" t="s">
        <v>394</v>
      </c>
      <c r="C17" s="111">
        <v>0.27039999999999997</v>
      </c>
      <c r="D17" s="111">
        <v>0.43140000000000001</v>
      </c>
      <c r="E17" s="111">
        <v>0.57050000000000001</v>
      </c>
      <c r="F17" s="111">
        <v>0.32340000000000002</v>
      </c>
      <c r="G17" s="111">
        <v>0.3417</v>
      </c>
      <c r="H17" s="111">
        <v>0.28220000000000001</v>
      </c>
      <c r="I17" s="111">
        <v>0.24740000000000001</v>
      </c>
      <c r="J17" s="111">
        <v>0.23119999999999999</v>
      </c>
      <c r="K17" s="111">
        <v>0.2127</v>
      </c>
      <c r="L17" s="111">
        <v>0.27060000000000001</v>
      </c>
      <c r="M17" s="111">
        <v>0.27100000000000002</v>
      </c>
      <c r="N17" s="111">
        <v>0.25679999999999997</v>
      </c>
      <c r="O17" s="111">
        <v>0.2195</v>
      </c>
      <c r="P17" s="111">
        <v>0.186</v>
      </c>
    </row>
    <row r="18" spans="1:16">
      <c r="A18" s="111" t="s">
        <v>822</v>
      </c>
      <c r="B18" s="111" t="s">
        <v>395</v>
      </c>
      <c r="C18" s="111">
        <v>2.76E-2</v>
      </c>
      <c r="D18" s="111" t="s">
        <v>179</v>
      </c>
      <c r="E18" s="111" t="s">
        <v>179</v>
      </c>
      <c r="F18" s="111">
        <v>0.21060000000000001</v>
      </c>
      <c r="G18" s="111">
        <v>8.1799999999999998E-2</v>
      </c>
      <c r="H18" s="111">
        <v>8.4699999999999998E-2</v>
      </c>
      <c r="I18" s="111" t="s">
        <v>179</v>
      </c>
      <c r="J18" s="111" t="s">
        <v>179</v>
      </c>
      <c r="K18" s="111" t="s">
        <v>179</v>
      </c>
      <c r="L18" s="111" t="s">
        <v>179</v>
      </c>
      <c r="M18" s="111" t="s">
        <v>179</v>
      </c>
      <c r="N18" s="111" t="s">
        <v>179</v>
      </c>
      <c r="O18" s="111">
        <v>4.7899999999999998E-2</v>
      </c>
      <c r="P18" s="111" t="s">
        <v>179</v>
      </c>
    </row>
    <row r="19" spans="1:16">
      <c r="A19" s="111" t="s">
        <v>823</v>
      </c>
      <c r="B19" s="111" t="s">
        <v>396</v>
      </c>
      <c r="C19" s="111">
        <v>4.8999999999999998E-3</v>
      </c>
      <c r="D19" s="111" t="s">
        <v>179</v>
      </c>
      <c r="E19" s="111">
        <v>0.14030000000000001</v>
      </c>
      <c r="F19" s="111" t="s">
        <v>179</v>
      </c>
      <c r="G19" s="111" t="s">
        <v>179</v>
      </c>
      <c r="H19" s="111" t="s">
        <v>179</v>
      </c>
      <c r="I19" s="111" t="s">
        <v>179</v>
      </c>
      <c r="J19" s="111" t="s">
        <v>179</v>
      </c>
      <c r="K19" s="111" t="s">
        <v>179</v>
      </c>
      <c r="L19" s="111" t="s">
        <v>179</v>
      </c>
      <c r="M19" s="111" t="s">
        <v>179</v>
      </c>
      <c r="N19" s="111" t="s">
        <v>179</v>
      </c>
      <c r="O19" s="111" t="s">
        <v>179</v>
      </c>
      <c r="P19" s="111" t="s">
        <v>179</v>
      </c>
    </row>
    <row r="20" spans="1:16">
      <c r="A20" s="111" t="s">
        <v>824</v>
      </c>
      <c r="B20" s="111" t="s">
        <v>397</v>
      </c>
      <c r="C20" s="111">
        <v>5.8999999999999999E-3</v>
      </c>
      <c r="D20" s="111" t="s">
        <v>179</v>
      </c>
      <c r="E20" s="111" t="s">
        <v>179</v>
      </c>
      <c r="F20" s="111">
        <v>9.8199999999999996E-2</v>
      </c>
      <c r="G20" s="111" t="s">
        <v>179</v>
      </c>
      <c r="H20" s="111" t="s">
        <v>179</v>
      </c>
      <c r="I20" s="111" t="s">
        <v>179</v>
      </c>
      <c r="J20" s="111" t="s">
        <v>179</v>
      </c>
      <c r="K20" s="111" t="s">
        <v>179</v>
      </c>
      <c r="L20" s="111" t="s">
        <v>179</v>
      </c>
      <c r="M20" s="111" t="s">
        <v>179</v>
      </c>
      <c r="N20" s="111" t="s">
        <v>179</v>
      </c>
      <c r="O20" s="111" t="s">
        <v>179</v>
      </c>
      <c r="P20" s="111">
        <v>3.27E-2</v>
      </c>
    </row>
    <row r="21" spans="1:16">
      <c r="A21" s="111" t="s">
        <v>825</v>
      </c>
      <c r="B21" s="111" t="s">
        <v>398</v>
      </c>
      <c r="C21" s="111">
        <v>7.2400000000000006E-2</v>
      </c>
      <c r="D21" s="111">
        <v>8.8900000000000007E-2</v>
      </c>
      <c r="E21" s="111" t="s">
        <v>179</v>
      </c>
      <c r="F21" s="111" t="s">
        <v>179</v>
      </c>
      <c r="G21" s="111" t="s">
        <v>179</v>
      </c>
      <c r="H21" s="111">
        <v>7.1199999999999999E-2</v>
      </c>
      <c r="I21" s="111">
        <v>6.8099999999999994E-2</v>
      </c>
      <c r="J21" s="111">
        <v>4.24E-2</v>
      </c>
      <c r="K21" s="111">
        <v>6.9099999999999995E-2</v>
      </c>
      <c r="L21" s="111">
        <v>0.185</v>
      </c>
      <c r="M21" s="111">
        <v>0.1661</v>
      </c>
      <c r="N21" s="111">
        <v>0.14149999999999999</v>
      </c>
      <c r="O21" s="111">
        <v>7.0300000000000001E-2</v>
      </c>
      <c r="P21" s="111" t="s">
        <v>179</v>
      </c>
    </row>
    <row r="22" spans="1:16">
      <c r="A22" s="111" t="s">
        <v>826</v>
      </c>
      <c r="B22" s="111" t="s">
        <v>399</v>
      </c>
      <c r="C22" s="111">
        <v>8.3999999999999995E-3</v>
      </c>
      <c r="D22" s="111" t="s">
        <v>179</v>
      </c>
      <c r="E22" s="111">
        <v>0.1137</v>
      </c>
      <c r="F22" s="111">
        <v>8.8300000000000003E-2</v>
      </c>
      <c r="G22" s="111" t="s">
        <v>179</v>
      </c>
      <c r="H22" s="111" t="s">
        <v>179</v>
      </c>
      <c r="I22" s="111" t="s">
        <v>179</v>
      </c>
      <c r="J22" s="111" t="s">
        <v>179</v>
      </c>
      <c r="K22" s="111" t="s">
        <v>179</v>
      </c>
      <c r="L22" s="111" t="s">
        <v>179</v>
      </c>
      <c r="M22" s="111" t="s">
        <v>179</v>
      </c>
      <c r="N22" s="111" t="s">
        <v>179</v>
      </c>
      <c r="O22" s="111" t="s">
        <v>179</v>
      </c>
      <c r="P22" s="111" t="s">
        <v>179</v>
      </c>
    </row>
    <row r="23" spans="1:16">
      <c r="A23" s="111" t="s">
        <v>827</v>
      </c>
      <c r="B23" s="111" t="s">
        <v>400</v>
      </c>
      <c r="C23" s="111">
        <v>0.1966</v>
      </c>
      <c r="D23" s="111">
        <v>1.6414</v>
      </c>
      <c r="E23" s="111">
        <v>0.51219999999999999</v>
      </c>
      <c r="F23" s="111">
        <v>0.30109999999999998</v>
      </c>
      <c r="G23" s="111">
        <v>1.0376000000000001</v>
      </c>
      <c r="H23" s="111" t="s">
        <v>179</v>
      </c>
      <c r="I23" s="111">
        <v>0.1487</v>
      </c>
      <c r="J23" s="111">
        <v>5.2900000000000003E-2</v>
      </c>
      <c r="K23" s="111" t="s">
        <v>179</v>
      </c>
      <c r="L23" s="111" t="s">
        <v>179</v>
      </c>
      <c r="M23" s="111" t="s">
        <v>179</v>
      </c>
      <c r="N23" s="111" t="s">
        <v>179</v>
      </c>
      <c r="O23" s="111" t="s">
        <v>179</v>
      </c>
      <c r="P23" s="111">
        <v>6.6799999999999998E-2</v>
      </c>
    </row>
    <row r="24" spans="1:16">
      <c r="A24" s="111" t="s">
        <v>828</v>
      </c>
      <c r="B24" s="111" t="s">
        <v>401</v>
      </c>
      <c r="C24" s="111">
        <v>9.0999999999999998E-2</v>
      </c>
      <c r="D24" s="111" t="s">
        <v>179</v>
      </c>
      <c r="E24" s="111" t="s">
        <v>179</v>
      </c>
      <c r="F24" s="111" t="s">
        <v>179</v>
      </c>
      <c r="G24" s="111" t="s">
        <v>179</v>
      </c>
      <c r="H24" s="111">
        <v>0.1239</v>
      </c>
      <c r="I24" s="111">
        <v>0.1139</v>
      </c>
      <c r="J24" s="111">
        <v>7.2400000000000006E-2</v>
      </c>
      <c r="K24" s="111">
        <v>0.1124</v>
      </c>
      <c r="L24" s="111">
        <v>0.105</v>
      </c>
      <c r="M24" s="111">
        <v>0.19839999999999999</v>
      </c>
      <c r="N24" s="111">
        <v>0.1236</v>
      </c>
      <c r="O24" s="111">
        <v>7.0300000000000001E-2</v>
      </c>
      <c r="P24" s="111">
        <v>0.11169999999999999</v>
      </c>
    </row>
    <row r="25" spans="1:16">
      <c r="A25" s="111" t="s">
        <v>829</v>
      </c>
      <c r="B25" s="111" t="s">
        <v>402</v>
      </c>
      <c r="C25" s="111">
        <v>0.56340000000000001</v>
      </c>
      <c r="D25" s="111">
        <v>0.61260000000000003</v>
      </c>
      <c r="E25" s="111">
        <v>0.55049999999999999</v>
      </c>
      <c r="F25" s="111">
        <v>0.74650000000000005</v>
      </c>
      <c r="G25" s="111">
        <v>0.64039999999999997</v>
      </c>
      <c r="H25" s="111">
        <v>0.53359999999999996</v>
      </c>
      <c r="I25" s="111">
        <v>0.61819999999999997</v>
      </c>
      <c r="J25" s="111">
        <v>0.54490000000000005</v>
      </c>
      <c r="K25" s="111">
        <v>0.49030000000000001</v>
      </c>
      <c r="L25" s="111">
        <v>0.51400000000000001</v>
      </c>
      <c r="M25" s="111">
        <v>0.70489999999999997</v>
      </c>
      <c r="N25" s="111">
        <v>0.74529999999999996</v>
      </c>
      <c r="O25" s="111">
        <v>0.65210000000000001</v>
      </c>
      <c r="P25" s="111">
        <v>0.42859999999999998</v>
      </c>
    </row>
    <row r="26" spans="1:16">
      <c r="A26" s="111" t="s">
        <v>830</v>
      </c>
      <c r="B26" s="111" t="s">
        <v>403</v>
      </c>
      <c r="C26" s="111">
        <v>0.17230000000000001</v>
      </c>
      <c r="D26" s="111">
        <v>0.16159999999999999</v>
      </c>
      <c r="E26" s="111">
        <v>0.19370000000000001</v>
      </c>
      <c r="F26" s="111">
        <v>0.16550000000000001</v>
      </c>
      <c r="G26" s="111">
        <v>0.1484</v>
      </c>
      <c r="H26" s="111">
        <v>0.16650000000000001</v>
      </c>
      <c r="I26" s="111">
        <v>0.2079</v>
      </c>
      <c r="J26" s="111">
        <v>0.19769999999999999</v>
      </c>
      <c r="K26" s="111">
        <v>0.14380000000000001</v>
      </c>
      <c r="L26" s="111">
        <v>0.17169999999999999</v>
      </c>
      <c r="M26" s="111">
        <v>0.27679999999999999</v>
      </c>
      <c r="N26" s="111">
        <v>0.187</v>
      </c>
      <c r="O26" s="111">
        <v>0.1749</v>
      </c>
      <c r="P26" s="111">
        <v>0.1171</v>
      </c>
    </row>
    <row r="27" spans="1:16">
      <c r="A27" s="111" t="s">
        <v>831</v>
      </c>
      <c r="B27" s="111" t="s">
        <v>404</v>
      </c>
      <c r="C27" s="111">
        <v>8.0000000000000002E-3</v>
      </c>
      <c r="D27" s="111" t="s">
        <v>179</v>
      </c>
      <c r="E27" s="111" t="s">
        <v>179</v>
      </c>
      <c r="F27" s="111">
        <v>0.15909999999999999</v>
      </c>
      <c r="G27" s="111" t="s">
        <v>179</v>
      </c>
      <c r="H27" s="111" t="s">
        <v>179</v>
      </c>
      <c r="I27" s="111" t="s">
        <v>179</v>
      </c>
      <c r="J27" s="111" t="s">
        <v>179</v>
      </c>
      <c r="K27" s="111" t="s">
        <v>179</v>
      </c>
      <c r="L27" s="111" t="s">
        <v>179</v>
      </c>
      <c r="M27" s="111" t="s">
        <v>179</v>
      </c>
      <c r="N27" s="111" t="s">
        <v>179</v>
      </c>
      <c r="O27" s="111" t="s">
        <v>179</v>
      </c>
      <c r="P27" s="111" t="s">
        <v>179</v>
      </c>
    </row>
    <row r="28" spans="1:16">
      <c r="A28" s="111" t="s">
        <v>832</v>
      </c>
      <c r="B28" s="111" t="s">
        <v>405</v>
      </c>
      <c r="C28" s="111">
        <v>1.17E-2</v>
      </c>
      <c r="D28" s="111" t="s">
        <v>179</v>
      </c>
      <c r="E28" s="111" t="s">
        <v>179</v>
      </c>
      <c r="F28" s="111">
        <v>0.1103</v>
      </c>
      <c r="G28" s="111" t="s">
        <v>179</v>
      </c>
      <c r="H28" s="111" t="s">
        <v>179</v>
      </c>
      <c r="I28" s="111">
        <v>4.5999999999999999E-2</v>
      </c>
      <c r="J28" s="111" t="s">
        <v>179</v>
      </c>
      <c r="K28" s="111" t="s">
        <v>179</v>
      </c>
      <c r="L28" s="111" t="s">
        <v>179</v>
      </c>
      <c r="M28" s="111">
        <v>4.1300000000000003E-2</v>
      </c>
      <c r="N28" s="111">
        <v>0.11990000000000001</v>
      </c>
      <c r="O28" s="111" t="s">
        <v>179</v>
      </c>
      <c r="P28" s="111" t="s">
        <v>179</v>
      </c>
    </row>
    <row r="29" spans="1:16">
      <c r="A29" s="111" t="s">
        <v>833</v>
      </c>
      <c r="B29" s="111" t="s">
        <v>406</v>
      </c>
      <c r="C29" s="111">
        <v>1.0500000000000001E-2</v>
      </c>
      <c r="D29" s="111" t="s">
        <v>179</v>
      </c>
      <c r="E29" s="111" t="s">
        <v>179</v>
      </c>
      <c r="F29" s="111" t="s">
        <v>179</v>
      </c>
      <c r="G29" s="111" t="s">
        <v>179</v>
      </c>
      <c r="H29" s="111">
        <v>3.5999999999999997E-2</v>
      </c>
      <c r="I29" s="111" t="s">
        <v>179</v>
      </c>
      <c r="J29" s="111">
        <v>2.9600000000000001E-2</v>
      </c>
      <c r="K29" s="111" t="s">
        <v>179</v>
      </c>
      <c r="L29" s="111" t="s">
        <v>179</v>
      </c>
      <c r="M29" s="111" t="s">
        <v>179</v>
      </c>
      <c r="N29" s="111" t="s">
        <v>179</v>
      </c>
      <c r="O29" s="111">
        <v>6.54E-2</v>
      </c>
      <c r="P29" s="111">
        <v>2.46E-2</v>
      </c>
    </row>
    <row r="30" spans="1:16">
      <c r="A30" s="111" t="s">
        <v>834</v>
      </c>
      <c r="B30" s="111" t="s">
        <v>407</v>
      </c>
      <c r="C30" s="111">
        <v>6.4999999999999997E-3</v>
      </c>
      <c r="D30" s="111" t="s">
        <v>179</v>
      </c>
      <c r="E30" s="111" t="s">
        <v>179</v>
      </c>
      <c r="F30" s="111" t="s">
        <v>179</v>
      </c>
      <c r="G30" s="111">
        <v>8.8200000000000001E-2</v>
      </c>
      <c r="H30" s="111" t="s">
        <v>179</v>
      </c>
      <c r="I30" s="111" t="s">
        <v>179</v>
      </c>
      <c r="J30" s="111" t="s">
        <v>179</v>
      </c>
      <c r="K30" s="111" t="s">
        <v>179</v>
      </c>
      <c r="L30" s="111" t="s">
        <v>179</v>
      </c>
      <c r="M30" s="111" t="s">
        <v>179</v>
      </c>
      <c r="N30" s="111" t="s">
        <v>179</v>
      </c>
      <c r="O30" s="111" t="s">
        <v>179</v>
      </c>
      <c r="P30" s="111" t="s">
        <v>179</v>
      </c>
    </row>
    <row r="31" spans="1:16">
      <c r="A31" s="111" t="s">
        <v>835</v>
      </c>
      <c r="B31" s="111" t="s">
        <v>408</v>
      </c>
      <c r="C31" s="111">
        <v>4.1000000000000003E-3</v>
      </c>
      <c r="D31" s="111" t="s">
        <v>179</v>
      </c>
      <c r="E31" s="111" t="s">
        <v>179</v>
      </c>
      <c r="F31" s="111" t="s">
        <v>179</v>
      </c>
      <c r="G31" s="111" t="s">
        <v>179</v>
      </c>
      <c r="H31" s="111">
        <v>3.8100000000000002E-2</v>
      </c>
      <c r="I31" s="111" t="s">
        <v>179</v>
      </c>
      <c r="J31" s="111" t="s">
        <v>179</v>
      </c>
      <c r="K31" s="111" t="s">
        <v>179</v>
      </c>
      <c r="L31" s="111" t="s">
        <v>179</v>
      </c>
      <c r="M31" s="111" t="s">
        <v>179</v>
      </c>
      <c r="N31" s="111" t="s">
        <v>179</v>
      </c>
      <c r="O31" s="111" t="s">
        <v>179</v>
      </c>
      <c r="P31" s="111" t="s">
        <v>179</v>
      </c>
    </row>
    <row r="32" spans="1:16">
      <c r="A32" s="111" t="s">
        <v>836</v>
      </c>
      <c r="B32" s="111" t="s">
        <v>409</v>
      </c>
      <c r="C32" s="111">
        <v>0.19139999999999999</v>
      </c>
      <c r="D32" s="111">
        <v>0.25330000000000003</v>
      </c>
      <c r="E32" s="111">
        <v>0.1643</v>
      </c>
      <c r="F32" s="111">
        <v>0.16669999999999999</v>
      </c>
      <c r="G32" s="111">
        <v>0.1948</v>
      </c>
      <c r="H32" s="111">
        <v>0.16450000000000001</v>
      </c>
      <c r="I32" s="111">
        <v>0.18290000000000001</v>
      </c>
      <c r="J32" s="111">
        <v>0.1691</v>
      </c>
      <c r="K32" s="111">
        <v>0.16930000000000001</v>
      </c>
      <c r="L32" s="111">
        <v>0.1993</v>
      </c>
      <c r="M32" s="111">
        <v>0.27710000000000001</v>
      </c>
      <c r="N32" s="111">
        <v>0.34589999999999999</v>
      </c>
      <c r="O32" s="111">
        <v>0.25929999999999997</v>
      </c>
      <c r="P32" s="111">
        <v>0.15529999999999999</v>
      </c>
    </row>
    <row r="33" spans="1:16">
      <c r="A33" s="111" t="s">
        <v>837</v>
      </c>
      <c r="B33" s="111" t="s">
        <v>410</v>
      </c>
      <c r="C33" s="111">
        <v>0.10349999999999999</v>
      </c>
      <c r="D33" s="111">
        <v>0.1978</v>
      </c>
      <c r="E33" s="111">
        <v>0.1148</v>
      </c>
      <c r="F33" s="111">
        <v>0.1449</v>
      </c>
      <c r="G33" s="111">
        <v>0.1353</v>
      </c>
      <c r="H33" s="111">
        <v>7.3300000000000004E-2</v>
      </c>
      <c r="I33" s="111">
        <v>0.12909999999999999</v>
      </c>
      <c r="J33" s="111">
        <v>8.5300000000000001E-2</v>
      </c>
      <c r="K33" s="111">
        <v>9.6500000000000002E-2</v>
      </c>
      <c r="L33" s="111">
        <v>9.64E-2</v>
      </c>
      <c r="M33" s="111">
        <v>0.10970000000000001</v>
      </c>
      <c r="N33" s="111">
        <v>9.2399999999999996E-2</v>
      </c>
      <c r="O33" s="111">
        <v>7.9399999999999998E-2</v>
      </c>
      <c r="P33" s="111">
        <v>6.7900000000000002E-2</v>
      </c>
    </row>
    <row r="34" spans="1:16">
      <c r="A34" s="111" t="s">
        <v>838</v>
      </c>
      <c r="B34" s="111" t="s">
        <v>411</v>
      </c>
      <c r="C34" s="111">
        <v>4.6300000000000001E-2</v>
      </c>
      <c r="D34" s="111" t="s">
        <v>179</v>
      </c>
      <c r="E34" s="111">
        <v>7.7700000000000005E-2</v>
      </c>
      <c r="F34" s="111" t="s">
        <v>179</v>
      </c>
      <c r="G34" s="111">
        <v>7.3599999999999999E-2</v>
      </c>
      <c r="H34" s="111">
        <v>5.5100000000000003E-2</v>
      </c>
      <c r="I34" s="111">
        <v>5.2200000000000003E-2</v>
      </c>
      <c r="J34" s="111">
        <v>6.3100000000000003E-2</v>
      </c>
      <c r="K34" s="111">
        <v>5.11E-2</v>
      </c>
      <c r="L34" s="111">
        <v>4.6699999999999998E-2</v>
      </c>
      <c r="M34" s="111" t="s">
        <v>179</v>
      </c>
      <c r="N34" s="111" t="s">
        <v>179</v>
      </c>
      <c r="O34" s="111">
        <v>7.2999999999999995E-2</v>
      </c>
      <c r="P34" s="111">
        <v>6.3600000000000004E-2</v>
      </c>
    </row>
    <row r="35" spans="1:16">
      <c r="A35" s="111" t="s">
        <v>839</v>
      </c>
      <c r="B35" s="111" t="s">
        <v>412</v>
      </c>
      <c r="C35" s="111">
        <v>9.1000000000000004E-3</v>
      </c>
      <c r="D35" s="111" t="s">
        <v>179</v>
      </c>
      <c r="E35" s="111" t="s">
        <v>179</v>
      </c>
      <c r="F35" s="111" t="s">
        <v>179</v>
      </c>
      <c r="G35" s="111" t="s">
        <v>179</v>
      </c>
      <c r="H35" s="111" t="s">
        <v>179</v>
      </c>
      <c r="I35" s="111" t="s">
        <v>179</v>
      </c>
      <c r="J35" s="111" t="s">
        <v>179</v>
      </c>
      <c r="K35" s="111">
        <v>2.98E-2</v>
      </c>
      <c r="L35" s="111" t="s">
        <v>179</v>
      </c>
      <c r="M35" s="111" t="s">
        <v>179</v>
      </c>
      <c r="N35" s="111" t="s">
        <v>179</v>
      </c>
      <c r="O35" s="111" t="s">
        <v>179</v>
      </c>
      <c r="P35" s="111" t="s">
        <v>179</v>
      </c>
    </row>
    <row r="36" spans="1:16">
      <c r="A36" s="111" t="s">
        <v>840</v>
      </c>
      <c r="B36" s="111" t="s">
        <v>413</v>
      </c>
      <c r="C36" s="111">
        <v>0.86429999999999996</v>
      </c>
      <c r="D36" s="111">
        <v>0.92679999999999996</v>
      </c>
      <c r="E36" s="111">
        <v>1.2163999999999999</v>
      </c>
      <c r="F36" s="111">
        <v>0.83430000000000004</v>
      </c>
      <c r="G36" s="111">
        <v>0.98770000000000002</v>
      </c>
      <c r="H36" s="111">
        <v>0.86409999999999998</v>
      </c>
      <c r="I36" s="111">
        <v>0.86370000000000002</v>
      </c>
      <c r="J36" s="111">
        <v>0.75739999999999996</v>
      </c>
      <c r="K36" s="111">
        <v>0.77910000000000001</v>
      </c>
      <c r="L36" s="111">
        <v>0.99639999999999995</v>
      </c>
      <c r="M36" s="111">
        <v>1.0096000000000001</v>
      </c>
      <c r="N36" s="111">
        <v>0.92600000000000005</v>
      </c>
      <c r="O36" s="111">
        <v>0.81020000000000003</v>
      </c>
      <c r="P36" s="111">
        <v>0.68020000000000003</v>
      </c>
    </row>
    <row r="37" spans="1:16">
      <c r="A37" s="111" t="s">
        <v>841</v>
      </c>
      <c r="B37" s="111" t="s">
        <v>414</v>
      </c>
      <c r="C37" s="111">
        <v>0.1182</v>
      </c>
      <c r="D37" s="111">
        <v>0.2248</v>
      </c>
      <c r="E37" s="111">
        <v>0.48409999999999997</v>
      </c>
      <c r="F37" s="111" t="s">
        <v>179</v>
      </c>
      <c r="G37" s="111" t="s">
        <v>179</v>
      </c>
      <c r="H37" s="111" t="s">
        <v>179</v>
      </c>
      <c r="I37" s="111" t="s">
        <v>179</v>
      </c>
      <c r="J37" s="111">
        <v>0.27450000000000002</v>
      </c>
      <c r="K37" s="111">
        <v>0.13639999999999999</v>
      </c>
      <c r="L37" s="111">
        <v>0.1014</v>
      </c>
      <c r="M37" s="111">
        <v>9.5299999999999996E-2</v>
      </c>
      <c r="N37" s="111" t="s">
        <v>179</v>
      </c>
      <c r="O37" s="111" t="s">
        <v>179</v>
      </c>
      <c r="P37" s="111" t="s">
        <v>179</v>
      </c>
    </row>
    <row r="38" spans="1:16">
      <c r="A38" s="111" t="s">
        <v>842</v>
      </c>
      <c r="B38" s="111" t="s">
        <v>415</v>
      </c>
      <c r="C38" s="111">
        <v>0.3024</v>
      </c>
      <c r="D38" s="111">
        <v>0.4698</v>
      </c>
      <c r="E38" s="111">
        <v>0.45369999999999999</v>
      </c>
      <c r="F38" s="111">
        <v>0.49880000000000002</v>
      </c>
      <c r="G38" s="111">
        <v>0.71050000000000002</v>
      </c>
      <c r="H38" s="111">
        <v>0.4582</v>
      </c>
      <c r="I38" s="111">
        <v>0.52080000000000004</v>
      </c>
      <c r="J38" s="111">
        <v>0.12</v>
      </c>
      <c r="K38" s="111">
        <v>0.1424</v>
      </c>
      <c r="L38" s="111">
        <v>0.25640000000000002</v>
      </c>
      <c r="M38" s="111">
        <v>0.2235</v>
      </c>
      <c r="N38" s="111">
        <v>0.40939999999999999</v>
      </c>
      <c r="O38" s="111">
        <v>0.44490000000000002</v>
      </c>
      <c r="P38" s="111">
        <v>0.32990000000000003</v>
      </c>
    </row>
    <row r="39" spans="1:16">
      <c r="A39" s="111" t="s">
        <v>843</v>
      </c>
      <c r="B39" s="111" t="s">
        <v>416</v>
      </c>
      <c r="C39" s="111">
        <v>1.67E-2</v>
      </c>
      <c r="D39" s="111" t="s">
        <v>179</v>
      </c>
      <c r="E39" s="111" t="s">
        <v>179</v>
      </c>
      <c r="F39" s="111" t="s">
        <v>179</v>
      </c>
      <c r="G39" s="111" t="s">
        <v>179</v>
      </c>
      <c r="H39" s="111" t="s">
        <v>179</v>
      </c>
      <c r="I39" s="111" t="s">
        <v>179</v>
      </c>
      <c r="J39" s="111" t="s">
        <v>179</v>
      </c>
      <c r="K39" s="111" t="s">
        <v>179</v>
      </c>
      <c r="L39" s="111">
        <v>0.1164</v>
      </c>
      <c r="M39" s="111">
        <v>9.0499999999999997E-2</v>
      </c>
      <c r="N39" s="111" t="s">
        <v>179</v>
      </c>
      <c r="O39" s="111" t="s">
        <v>179</v>
      </c>
      <c r="P39" s="111" t="s">
        <v>179</v>
      </c>
    </row>
    <row r="40" spans="1:16">
      <c r="A40" s="111" t="s">
        <v>844</v>
      </c>
      <c r="B40" s="111" t="s">
        <v>417</v>
      </c>
      <c r="C40" s="111">
        <v>0.1368</v>
      </c>
      <c r="D40" s="111">
        <v>7.8299999999999995E-2</v>
      </c>
      <c r="E40" s="111" t="s">
        <v>179</v>
      </c>
      <c r="F40" s="111">
        <v>9.1499999999999998E-2</v>
      </c>
      <c r="G40" s="111">
        <v>7.6899999999999996E-2</v>
      </c>
      <c r="H40" s="111">
        <v>0.13450000000000001</v>
      </c>
      <c r="I40" s="111">
        <v>0.12479999999999999</v>
      </c>
      <c r="J40" s="111">
        <v>0.10349999999999999</v>
      </c>
      <c r="K40" s="111">
        <v>0.1658</v>
      </c>
      <c r="L40" s="111">
        <v>0.1714</v>
      </c>
      <c r="M40" s="111">
        <v>0.27</v>
      </c>
      <c r="N40" s="111">
        <v>0.13700000000000001</v>
      </c>
      <c r="O40" s="111">
        <v>6.6500000000000004E-2</v>
      </c>
      <c r="P40" s="111">
        <v>7.9299999999999995E-2</v>
      </c>
    </row>
    <row r="41" spans="1:16">
      <c r="A41" s="111" t="s">
        <v>845</v>
      </c>
      <c r="B41" s="111" t="s">
        <v>418</v>
      </c>
      <c r="C41" s="111">
        <v>0.12809999999999999</v>
      </c>
      <c r="D41" s="111" t="s">
        <v>179</v>
      </c>
      <c r="E41" s="111">
        <v>9.4799999999999995E-2</v>
      </c>
      <c r="F41" s="111">
        <v>7.6999999999999999E-2</v>
      </c>
      <c r="G41" s="111">
        <v>5.9799999999999999E-2</v>
      </c>
      <c r="H41" s="111">
        <v>0.1275</v>
      </c>
      <c r="I41" s="111">
        <v>6.8900000000000003E-2</v>
      </c>
      <c r="J41" s="111">
        <v>0.11310000000000001</v>
      </c>
      <c r="K41" s="111">
        <v>0.1686</v>
      </c>
      <c r="L41" s="111">
        <v>0.1711</v>
      </c>
      <c r="M41" s="111">
        <v>0.1457</v>
      </c>
      <c r="N41" s="111">
        <v>0.20430000000000001</v>
      </c>
      <c r="O41" s="111">
        <v>0.1469</v>
      </c>
      <c r="P41" s="111">
        <v>7.6899999999999996E-2</v>
      </c>
    </row>
    <row r="42" spans="1:16">
      <c r="A42" s="111" t="s">
        <v>846</v>
      </c>
      <c r="B42" s="111" t="s">
        <v>419</v>
      </c>
      <c r="C42" s="111">
        <v>0.1573</v>
      </c>
      <c r="D42" s="111">
        <v>0.15390000000000001</v>
      </c>
      <c r="E42" s="111">
        <v>0.18390000000000001</v>
      </c>
      <c r="F42" s="111">
        <v>0.1171</v>
      </c>
      <c r="G42" s="111">
        <v>0.14050000000000001</v>
      </c>
      <c r="H42" s="111">
        <v>0.14399999999999999</v>
      </c>
      <c r="I42" s="111">
        <v>0.14929999999999999</v>
      </c>
      <c r="J42" s="111">
        <v>0.1464</v>
      </c>
      <c r="K42" s="111">
        <v>0.16600000000000001</v>
      </c>
      <c r="L42" s="111">
        <v>0.17960000000000001</v>
      </c>
      <c r="M42" s="111">
        <v>0.1845</v>
      </c>
      <c r="N42" s="111">
        <v>0.17530000000000001</v>
      </c>
      <c r="O42" s="111">
        <v>0.15190000000000001</v>
      </c>
      <c r="P42" s="111">
        <v>0.1072</v>
      </c>
    </row>
    <row r="43" spans="1:16">
      <c r="A43" s="111" t="s">
        <v>847</v>
      </c>
      <c r="B43" s="111" t="s">
        <v>420</v>
      </c>
      <c r="C43" s="111">
        <v>5.0000000000000001E-3</v>
      </c>
      <c r="D43" s="111" t="s">
        <v>179</v>
      </c>
      <c r="E43" s="111" t="s">
        <v>179</v>
      </c>
      <c r="F43" s="111">
        <v>4.99E-2</v>
      </c>
      <c r="G43" s="111" t="s">
        <v>179</v>
      </c>
      <c r="H43" s="111" t="s">
        <v>179</v>
      </c>
      <c r="I43" s="111" t="s">
        <v>179</v>
      </c>
      <c r="J43" s="111" t="s">
        <v>179</v>
      </c>
      <c r="K43" s="111" t="s">
        <v>179</v>
      </c>
      <c r="L43" s="111" t="s">
        <v>179</v>
      </c>
      <c r="M43" s="111" t="s">
        <v>179</v>
      </c>
      <c r="N43" s="111" t="s">
        <v>179</v>
      </c>
      <c r="O43" s="111" t="s">
        <v>179</v>
      </c>
      <c r="P43" s="111">
        <v>8.6900000000000005E-2</v>
      </c>
    </row>
    <row r="44" spans="1:16">
      <c r="A44" s="111" t="s">
        <v>848</v>
      </c>
      <c r="B44" s="111" t="s">
        <v>421</v>
      </c>
      <c r="C44" s="111">
        <v>0.2089</v>
      </c>
      <c r="D44" s="111">
        <v>0.27229999999999999</v>
      </c>
      <c r="E44" s="111">
        <v>0.33450000000000002</v>
      </c>
      <c r="F44" s="111">
        <v>0.19719999999999999</v>
      </c>
      <c r="G44" s="111">
        <v>0.23430000000000001</v>
      </c>
      <c r="H44" s="111">
        <v>0.1547</v>
      </c>
      <c r="I44" s="111">
        <v>0.22450000000000001</v>
      </c>
      <c r="J44" s="111">
        <v>0.19139999999999999</v>
      </c>
      <c r="K44" s="111">
        <v>0.22889999999999999</v>
      </c>
      <c r="L44" s="111">
        <v>0.14749999999999999</v>
      </c>
      <c r="M44" s="111">
        <v>0.20799999999999999</v>
      </c>
      <c r="N44" s="111">
        <v>0.25629999999999997</v>
      </c>
      <c r="O44" s="111">
        <v>0.15390000000000001</v>
      </c>
      <c r="P44" s="111">
        <v>0.1764</v>
      </c>
    </row>
    <row r="45" spans="1:16">
      <c r="A45" s="111" t="s">
        <v>849</v>
      </c>
      <c r="B45" s="111" t="s">
        <v>422</v>
      </c>
      <c r="C45" s="111">
        <v>9.6299999999999997E-2</v>
      </c>
      <c r="D45" s="111">
        <v>7.3499999999999996E-2</v>
      </c>
      <c r="E45" s="111">
        <v>4.3700000000000003E-2</v>
      </c>
      <c r="F45" s="111">
        <v>5.5899999999999998E-2</v>
      </c>
      <c r="G45" s="111">
        <v>6.7799999999999999E-2</v>
      </c>
      <c r="H45" s="111">
        <v>9.1399999999999995E-2</v>
      </c>
      <c r="I45" s="111">
        <v>7.1800000000000003E-2</v>
      </c>
      <c r="J45" s="111">
        <v>7.2700000000000001E-2</v>
      </c>
      <c r="K45" s="111">
        <v>0.13200000000000001</v>
      </c>
      <c r="L45" s="111">
        <v>8.6800000000000002E-2</v>
      </c>
      <c r="M45" s="111">
        <v>0.1085</v>
      </c>
      <c r="N45" s="111">
        <v>0.14610000000000001</v>
      </c>
      <c r="O45" s="111">
        <v>8.1500000000000003E-2</v>
      </c>
      <c r="P45" s="111">
        <v>7.4999999999999997E-2</v>
      </c>
    </row>
    <row r="46" spans="1:16">
      <c r="A46" s="111" t="s">
        <v>850</v>
      </c>
      <c r="B46" s="111" t="s">
        <v>423</v>
      </c>
      <c r="C46" s="111">
        <v>1.06E-2</v>
      </c>
      <c r="D46" s="111" t="s">
        <v>179</v>
      </c>
      <c r="E46" s="111" t="s">
        <v>179</v>
      </c>
      <c r="F46" s="111">
        <v>0.1111</v>
      </c>
      <c r="G46" s="111">
        <v>6.83E-2</v>
      </c>
      <c r="H46" s="111" t="s">
        <v>179</v>
      </c>
      <c r="I46" s="111" t="s">
        <v>179</v>
      </c>
      <c r="J46" s="111" t="s">
        <v>179</v>
      </c>
      <c r="K46" s="111" t="s">
        <v>179</v>
      </c>
      <c r="L46" s="111" t="s">
        <v>179</v>
      </c>
      <c r="M46" s="111" t="s">
        <v>179</v>
      </c>
      <c r="N46" s="111" t="s">
        <v>179</v>
      </c>
      <c r="O46" s="111" t="s">
        <v>179</v>
      </c>
      <c r="P46" s="111" t="s">
        <v>179</v>
      </c>
    </row>
    <row r="47" spans="1:16">
      <c r="A47" s="111" t="s">
        <v>851</v>
      </c>
      <c r="B47" s="111" t="s">
        <v>424</v>
      </c>
      <c r="C47" s="111">
        <v>1.7399999999999999E-2</v>
      </c>
      <c r="D47" s="111" t="s">
        <v>179</v>
      </c>
      <c r="E47" s="111" t="s">
        <v>179</v>
      </c>
      <c r="F47" s="111" t="s">
        <v>179</v>
      </c>
      <c r="G47" s="111" t="s">
        <v>179</v>
      </c>
      <c r="H47" s="111">
        <v>3.27E-2</v>
      </c>
      <c r="I47" s="111">
        <v>3.9899999999999998E-2</v>
      </c>
      <c r="J47" s="111">
        <v>2.4899999999999999E-2</v>
      </c>
      <c r="K47" s="111">
        <v>2.3699999999999999E-2</v>
      </c>
      <c r="L47" s="111">
        <v>1.21E-2</v>
      </c>
      <c r="M47" s="111" t="s">
        <v>179</v>
      </c>
      <c r="N47" s="111" t="s">
        <v>179</v>
      </c>
      <c r="O47" s="111">
        <v>3.2599999999999997E-2</v>
      </c>
      <c r="P47" s="111">
        <v>2.7900000000000001E-2</v>
      </c>
    </row>
    <row r="48" spans="1:16">
      <c r="A48" s="111" t="s">
        <v>852</v>
      </c>
      <c r="B48" s="111" t="s">
        <v>425</v>
      </c>
      <c r="C48" s="111">
        <v>4.0000000000000001E-3</v>
      </c>
      <c r="D48" s="111" t="s">
        <v>179</v>
      </c>
      <c r="E48" s="111" t="s">
        <v>179</v>
      </c>
      <c r="F48" s="111" t="s">
        <v>179</v>
      </c>
      <c r="G48" s="111" t="s">
        <v>179</v>
      </c>
      <c r="H48" s="111" t="s">
        <v>179</v>
      </c>
      <c r="I48" s="111">
        <v>1.8100000000000002E-2</v>
      </c>
      <c r="J48" s="111">
        <v>1.52E-2</v>
      </c>
      <c r="K48" s="111" t="s">
        <v>179</v>
      </c>
      <c r="L48" s="111" t="s">
        <v>179</v>
      </c>
      <c r="M48" s="111">
        <v>2.1700000000000001E-2</v>
      </c>
      <c r="N48" s="111" t="s">
        <v>179</v>
      </c>
      <c r="O48" s="111" t="s">
        <v>179</v>
      </c>
      <c r="P48" s="111" t="s">
        <v>179</v>
      </c>
    </row>
    <row r="49" spans="1:16">
      <c r="A49" s="111" t="s">
        <v>853</v>
      </c>
      <c r="B49" s="111" t="s">
        <v>426</v>
      </c>
      <c r="C49" s="111">
        <v>2.7199999999999998E-2</v>
      </c>
      <c r="D49" s="111">
        <v>4.0500000000000001E-2</v>
      </c>
      <c r="E49" s="111" t="s">
        <v>179</v>
      </c>
      <c r="F49" s="111">
        <v>3.0200000000000001E-2</v>
      </c>
      <c r="G49" s="111">
        <v>4.0599999999999997E-2</v>
      </c>
      <c r="H49" s="111">
        <v>1.9099999999999999E-2</v>
      </c>
      <c r="I49" s="111">
        <v>3.2099999999999997E-2</v>
      </c>
      <c r="J49" s="111">
        <v>1.8800000000000001E-2</v>
      </c>
      <c r="K49" s="111">
        <v>2.1700000000000001E-2</v>
      </c>
      <c r="L49" s="111">
        <v>2.9700000000000001E-2</v>
      </c>
      <c r="M49" s="111">
        <v>5.04E-2</v>
      </c>
      <c r="N49" s="111">
        <v>5.3100000000000001E-2</v>
      </c>
      <c r="O49" s="111">
        <v>3.9899999999999998E-2</v>
      </c>
      <c r="P49" s="111">
        <v>1.78E-2</v>
      </c>
    </row>
    <row r="50" spans="1:16">
      <c r="A50" s="111" t="s">
        <v>854</v>
      </c>
      <c r="B50" s="111" t="s">
        <v>427</v>
      </c>
      <c r="C50" s="111">
        <v>3.7900000000000003E-2</v>
      </c>
      <c r="D50" s="111">
        <v>0.15820000000000001</v>
      </c>
      <c r="E50" s="111">
        <v>0.2908</v>
      </c>
      <c r="F50" s="111" t="s">
        <v>179</v>
      </c>
      <c r="G50" s="111">
        <v>5.7599999999999998E-2</v>
      </c>
      <c r="H50" s="111" t="s">
        <v>179</v>
      </c>
      <c r="I50" s="111">
        <v>6.2600000000000003E-2</v>
      </c>
      <c r="J50" s="111">
        <v>2.98E-2</v>
      </c>
      <c r="K50" s="111">
        <v>3.1300000000000001E-2</v>
      </c>
      <c r="L50" s="111" t="s">
        <v>179</v>
      </c>
      <c r="M50" s="111" t="s">
        <v>179</v>
      </c>
      <c r="N50" s="111">
        <v>4.3999999999999997E-2</v>
      </c>
      <c r="O50" s="111" t="s">
        <v>179</v>
      </c>
      <c r="P50" s="111">
        <v>4.3400000000000001E-2</v>
      </c>
    </row>
    <row r="51" spans="1:16">
      <c r="A51" s="111" t="s">
        <v>855</v>
      </c>
      <c r="B51" s="111" t="s">
        <v>428</v>
      </c>
      <c r="C51" s="111">
        <v>2.0000000000000001E-4</v>
      </c>
      <c r="D51" s="111" t="s">
        <v>179</v>
      </c>
      <c r="E51" s="111" t="s">
        <v>179</v>
      </c>
      <c r="F51" s="111" t="s">
        <v>179</v>
      </c>
      <c r="G51" s="111" t="s">
        <v>179</v>
      </c>
      <c r="H51" s="111" t="s">
        <v>179</v>
      </c>
      <c r="I51" s="111" t="s">
        <v>179</v>
      </c>
      <c r="J51" s="111" t="s">
        <v>179</v>
      </c>
      <c r="K51" s="111" t="s">
        <v>179</v>
      </c>
      <c r="L51" s="111" t="s">
        <v>179</v>
      </c>
      <c r="M51" s="111" t="s">
        <v>179</v>
      </c>
      <c r="N51" s="111">
        <v>1.3100000000000001E-2</v>
      </c>
      <c r="O51" s="111" t="s">
        <v>179</v>
      </c>
      <c r="P51" s="111" t="s">
        <v>179</v>
      </c>
    </row>
    <row r="52" spans="1:16">
      <c r="A52" s="111" t="s">
        <v>856</v>
      </c>
      <c r="B52" s="111" t="s">
        <v>429</v>
      </c>
      <c r="C52" s="111">
        <v>1.52E-2</v>
      </c>
      <c r="D52" s="111" t="s">
        <v>179</v>
      </c>
      <c r="E52" s="111" t="s">
        <v>179</v>
      </c>
      <c r="F52" s="111" t="s">
        <v>179</v>
      </c>
      <c r="G52" s="111" t="s">
        <v>179</v>
      </c>
      <c r="H52" s="111">
        <v>1.15E-2</v>
      </c>
      <c r="I52" s="111" t="s">
        <v>179</v>
      </c>
      <c r="J52" s="111">
        <v>0.03</v>
      </c>
      <c r="K52" s="111">
        <v>2.0199999999999999E-2</v>
      </c>
      <c r="L52" s="111">
        <v>1.9E-2</v>
      </c>
      <c r="M52" s="111">
        <v>2.7400000000000001E-2</v>
      </c>
      <c r="N52" s="111" t="s">
        <v>179</v>
      </c>
      <c r="O52" s="111" t="s">
        <v>179</v>
      </c>
      <c r="P52" s="111">
        <v>1.23E-2</v>
      </c>
    </row>
    <row r="53" spans="1:16">
      <c r="A53" s="111" t="s">
        <v>857</v>
      </c>
      <c r="B53" s="111" t="s">
        <v>430</v>
      </c>
      <c r="C53" s="111">
        <v>0.94840000000000002</v>
      </c>
      <c r="D53" s="111">
        <v>1.1571</v>
      </c>
      <c r="E53" s="111">
        <v>1.3593</v>
      </c>
      <c r="F53" s="111">
        <v>1.1893</v>
      </c>
      <c r="G53" s="111">
        <v>1.1858</v>
      </c>
      <c r="H53" s="111">
        <v>0.67879999999999996</v>
      </c>
      <c r="I53" s="111">
        <v>0.81820000000000004</v>
      </c>
      <c r="J53" s="111">
        <v>0.78110000000000002</v>
      </c>
      <c r="K53" s="111">
        <v>0.86380000000000001</v>
      </c>
      <c r="L53" s="111">
        <v>0.76200000000000001</v>
      </c>
      <c r="M53" s="111">
        <v>1.5717000000000001</v>
      </c>
      <c r="N53" s="111">
        <v>0.68440000000000001</v>
      </c>
      <c r="O53" s="111">
        <v>0.6835</v>
      </c>
      <c r="P53" s="111">
        <v>0.94010000000000005</v>
      </c>
    </row>
    <row r="54" spans="1:16">
      <c r="A54" s="111" t="s">
        <v>858</v>
      </c>
      <c r="B54" s="111" t="s">
        <v>431</v>
      </c>
      <c r="C54" s="111">
        <v>1.5800000000000002E-2</v>
      </c>
      <c r="D54" s="111" t="s">
        <v>179</v>
      </c>
      <c r="E54" s="111" t="s">
        <v>179</v>
      </c>
      <c r="F54" s="111">
        <v>0.1384</v>
      </c>
      <c r="G54" s="111">
        <v>9.9900000000000003E-2</v>
      </c>
      <c r="H54" s="111" t="s">
        <v>179</v>
      </c>
      <c r="I54" s="111">
        <v>8.2199999999999995E-2</v>
      </c>
      <c r="J54" s="111" t="s">
        <v>179</v>
      </c>
      <c r="K54" s="111" t="s">
        <v>179</v>
      </c>
      <c r="L54" s="111" t="s">
        <v>179</v>
      </c>
      <c r="M54" s="111" t="s">
        <v>179</v>
      </c>
      <c r="N54" s="111" t="s">
        <v>179</v>
      </c>
      <c r="O54" s="111" t="s">
        <v>179</v>
      </c>
      <c r="P54" s="111" t="s">
        <v>179</v>
      </c>
    </row>
    <row r="55" spans="1:16">
      <c r="A55" s="111" t="s">
        <v>859</v>
      </c>
      <c r="B55" s="111" t="s">
        <v>432</v>
      </c>
      <c r="C55" s="111">
        <v>3.09E-2</v>
      </c>
      <c r="D55" s="111" t="s">
        <v>179</v>
      </c>
      <c r="E55" s="111" t="s">
        <v>179</v>
      </c>
      <c r="F55" s="111">
        <v>9.4299999999999995E-2</v>
      </c>
      <c r="G55" s="111" t="s">
        <v>179</v>
      </c>
      <c r="H55" s="111">
        <v>4.0800000000000003E-2</v>
      </c>
      <c r="I55" s="111" t="s">
        <v>179</v>
      </c>
      <c r="J55" s="111">
        <v>3.3500000000000002E-2</v>
      </c>
      <c r="K55" s="111">
        <v>3.1E-2</v>
      </c>
      <c r="L55" s="111">
        <v>3.1800000000000002E-2</v>
      </c>
      <c r="M55" s="111">
        <v>4.3900000000000002E-2</v>
      </c>
      <c r="N55" s="111">
        <v>4.1000000000000002E-2</v>
      </c>
      <c r="O55" s="111">
        <v>3.8399999999999997E-2</v>
      </c>
      <c r="P55" s="111" t="s">
        <v>179</v>
      </c>
    </row>
    <row r="56" spans="1:16">
      <c r="A56" s="111" t="s">
        <v>860</v>
      </c>
      <c r="B56" s="111" t="s">
        <v>433</v>
      </c>
      <c r="C56" s="111">
        <v>1.6000000000000001E-3</v>
      </c>
      <c r="D56" s="111">
        <v>3.49E-2</v>
      </c>
      <c r="E56" s="111" t="s">
        <v>179</v>
      </c>
      <c r="F56" s="111" t="s">
        <v>179</v>
      </c>
      <c r="G56" s="111" t="s">
        <v>179</v>
      </c>
      <c r="H56" s="111" t="s">
        <v>179</v>
      </c>
      <c r="I56" s="111" t="s">
        <v>179</v>
      </c>
      <c r="J56" s="111" t="s">
        <v>179</v>
      </c>
      <c r="K56" s="111" t="s">
        <v>179</v>
      </c>
      <c r="L56" s="111" t="s">
        <v>179</v>
      </c>
      <c r="M56" s="111" t="s">
        <v>179</v>
      </c>
      <c r="N56" s="111" t="s">
        <v>179</v>
      </c>
      <c r="O56" s="111" t="s">
        <v>179</v>
      </c>
      <c r="P56" s="111" t="s">
        <v>179</v>
      </c>
    </row>
    <row r="57" spans="1:16">
      <c r="A57" s="111" t="s">
        <v>861</v>
      </c>
      <c r="B57" s="111" t="s">
        <v>434</v>
      </c>
      <c r="C57" s="111">
        <v>9.4899999999999998E-2</v>
      </c>
      <c r="D57" s="111" t="s">
        <v>179</v>
      </c>
      <c r="E57" s="111" t="s">
        <v>179</v>
      </c>
      <c r="F57" s="111" t="s">
        <v>179</v>
      </c>
      <c r="G57" s="111" t="s">
        <v>179</v>
      </c>
      <c r="H57" s="111" t="s">
        <v>179</v>
      </c>
      <c r="I57" s="111" t="s">
        <v>179</v>
      </c>
      <c r="J57" s="111">
        <v>4.3799999999999999E-2</v>
      </c>
      <c r="K57" s="111">
        <v>0.18909999999999999</v>
      </c>
      <c r="L57" s="111">
        <v>0.15090000000000001</v>
      </c>
      <c r="M57" s="111">
        <v>0.1968</v>
      </c>
      <c r="N57" s="111">
        <v>0.1303</v>
      </c>
      <c r="O57" s="111" t="s">
        <v>179</v>
      </c>
      <c r="P57" s="111">
        <v>5.0599999999999999E-2</v>
      </c>
    </row>
    <row r="58" spans="1:16">
      <c r="A58" s="111" t="s">
        <v>862</v>
      </c>
      <c r="B58" s="111" t="s">
        <v>435</v>
      </c>
      <c r="C58" s="111">
        <v>4.1999999999999997E-3</v>
      </c>
      <c r="D58" s="111" t="s">
        <v>179</v>
      </c>
      <c r="E58" s="111" t="s">
        <v>179</v>
      </c>
      <c r="F58" s="111" t="s">
        <v>179</v>
      </c>
      <c r="G58" s="111" t="s">
        <v>179</v>
      </c>
      <c r="H58" s="111" t="s">
        <v>179</v>
      </c>
      <c r="I58" s="111" t="s">
        <v>179</v>
      </c>
      <c r="J58" s="111" t="s">
        <v>179</v>
      </c>
      <c r="K58" s="111" t="s">
        <v>179</v>
      </c>
      <c r="L58" s="111" t="s">
        <v>179</v>
      </c>
      <c r="M58" s="111" t="s">
        <v>179</v>
      </c>
      <c r="N58" s="111">
        <v>5.2699999999999997E-2</v>
      </c>
      <c r="O58" s="111">
        <v>9.4600000000000004E-2</v>
      </c>
      <c r="P58" s="111" t="s">
        <v>179</v>
      </c>
    </row>
    <row r="59" spans="1:16">
      <c r="A59" s="111" t="s">
        <v>863</v>
      </c>
      <c r="B59" s="111" t="s">
        <v>436</v>
      </c>
      <c r="C59" s="111">
        <v>0.17530000000000001</v>
      </c>
      <c r="D59" s="111">
        <v>0.51480000000000004</v>
      </c>
      <c r="E59" s="111">
        <v>0.57689999999999997</v>
      </c>
      <c r="F59" s="111">
        <v>0.25659999999999999</v>
      </c>
      <c r="G59" s="111">
        <v>0.30080000000000001</v>
      </c>
      <c r="H59" s="111">
        <v>0.1671</v>
      </c>
      <c r="I59" s="111">
        <v>0.1943</v>
      </c>
      <c r="J59" s="111">
        <v>0.1893</v>
      </c>
      <c r="K59" s="111">
        <v>8.7300000000000003E-2</v>
      </c>
      <c r="L59" s="111">
        <v>3.7100000000000001E-2</v>
      </c>
      <c r="M59" s="111">
        <v>0.1308</v>
      </c>
      <c r="N59" s="111" t="s">
        <v>179</v>
      </c>
      <c r="O59" s="111">
        <v>0.1263</v>
      </c>
      <c r="P59" s="111">
        <v>0.23280000000000001</v>
      </c>
    </row>
    <row r="60" spans="1:16">
      <c r="A60" s="111" t="s">
        <v>864</v>
      </c>
      <c r="B60" s="111" t="s">
        <v>437</v>
      </c>
      <c r="C60" s="111">
        <v>6.3E-3</v>
      </c>
      <c r="D60" s="111" t="s">
        <v>179</v>
      </c>
      <c r="E60" s="111" t="s">
        <v>179</v>
      </c>
      <c r="F60" s="111" t="s">
        <v>179</v>
      </c>
      <c r="G60" s="111" t="s">
        <v>179</v>
      </c>
      <c r="H60" s="111" t="s">
        <v>179</v>
      </c>
      <c r="I60" s="111" t="s">
        <v>179</v>
      </c>
      <c r="J60" s="111" t="s">
        <v>179</v>
      </c>
      <c r="K60" s="111" t="s">
        <v>179</v>
      </c>
      <c r="L60" s="111" t="s">
        <v>179</v>
      </c>
      <c r="M60" s="111">
        <v>7.46E-2</v>
      </c>
      <c r="N60" s="111" t="s">
        <v>179</v>
      </c>
      <c r="O60" s="111" t="s">
        <v>179</v>
      </c>
      <c r="P60" s="111" t="s">
        <v>179</v>
      </c>
    </row>
    <row r="61" spans="1:16">
      <c r="A61" s="111" t="s">
        <v>865</v>
      </c>
      <c r="B61" s="111" t="s">
        <v>438</v>
      </c>
      <c r="C61" s="111">
        <v>3.0999999999999999E-3</v>
      </c>
      <c r="D61" s="111">
        <v>6.59E-2</v>
      </c>
      <c r="E61" s="111" t="s">
        <v>179</v>
      </c>
      <c r="F61" s="111" t="s">
        <v>179</v>
      </c>
      <c r="G61" s="111" t="s">
        <v>179</v>
      </c>
      <c r="H61" s="111" t="s">
        <v>179</v>
      </c>
      <c r="I61" s="111" t="s">
        <v>179</v>
      </c>
      <c r="J61" s="111" t="s">
        <v>179</v>
      </c>
      <c r="K61" s="111" t="s">
        <v>179</v>
      </c>
      <c r="L61" s="111" t="s">
        <v>179</v>
      </c>
      <c r="M61" s="111" t="s">
        <v>179</v>
      </c>
      <c r="N61" s="111" t="s">
        <v>179</v>
      </c>
      <c r="O61" s="111" t="s">
        <v>179</v>
      </c>
      <c r="P61" s="111" t="s">
        <v>179</v>
      </c>
    </row>
    <row r="62" spans="1:16">
      <c r="A62" s="111" t="s">
        <v>866</v>
      </c>
      <c r="B62" s="111" t="s">
        <v>439</v>
      </c>
      <c r="C62" s="111">
        <v>0.12670000000000001</v>
      </c>
      <c r="D62" s="111">
        <v>0.12989999999999999</v>
      </c>
      <c r="E62" s="111">
        <v>0.1593</v>
      </c>
      <c r="F62" s="111">
        <v>0.1106</v>
      </c>
      <c r="G62" s="111">
        <v>0.1555</v>
      </c>
      <c r="H62" s="111">
        <v>0.12889999999999999</v>
      </c>
      <c r="I62" s="111">
        <v>9.5600000000000004E-2</v>
      </c>
      <c r="J62" s="111">
        <v>0.1216</v>
      </c>
      <c r="K62" s="111">
        <v>0.11799999999999999</v>
      </c>
      <c r="L62" s="111">
        <v>0.13969999999999999</v>
      </c>
      <c r="M62" s="111">
        <v>0.13159999999999999</v>
      </c>
      <c r="N62" s="111">
        <v>0.1067</v>
      </c>
      <c r="O62" s="111">
        <v>0.12690000000000001</v>
      </c>
      <c r="P62" s="111">
        <v>0.1216</v>
      </c>
    </row>
    <row r="63" spans="1:16">
      <c r="A63" s="111" t="s">
        <v>867</v>
      </c>
      <c r="B63" s="111" t="s">
        <v>440</v>
      </c>
      <c r="C63" s="111">
        <v>8.48E-2</v>
      </c>
      <c r="D63" s="111">
        <v>7.8799999999999995E-2</v>
      </c>
      <c r="E63" s="111">
        <v>0.15540000000000001</v>
      </c>
      <c r="F63" s="111">
        <v>0.109</v>
      </c>
      <c r="G63" s="111">
        <v>7.5999999999999998E-2</v>
      </c>
      <c r="H63" s="111">
        <v>6.7699999999999996E-2</v>
      </c>
      <c r="I63" s="111">
        <v>4.5900000000000003E-2</v>
      </c>
      <c r="J63" s="111">
        <v>6.4000000000000001E-2</v>
      </c>
      <c r="K63" s="111">
        <v>8.3900000000000002E-2</v>
      </c>
      <c r="L63" s="111">
        <v>0.10150000000000001</v>
      </c>
      <c r="M63" s="111">
        <v>0.1346</v>
      </c>
      <c r="N63" s="111">
        <v>5.9900000000000002E-2</v>
      </c>
      <c r="O63" s="111" t="s">
        <v>179</v>
      </c>
      <c r="P63" s="111">
        <v>0.1032</v>
      </c>
    </row>
    <row r="64" spans="1:16">
      <c r="A64" s="111" t="s">
        <v>868</v>
      </c>
      <c r="B64" s="111" t="s">
        <v>441</v>
      </c>
      <c r="C64" s="111">
        <v>1.1299999999999999E-2</v>
      </c>
      <c r="D64" s="111" t="s">
        <v>179</v>
      </c>
      <c r="E64" s="111" t="s">
        <v>179</v>
      </c>
      <c r="F64" s="111">
        <v>7.3700000000000002E-2</v>
      </c>
      <c r="G64" s="111" t="s">
        <v>179</v>
      </c>
      <c r="H64" s="111" t="s">
        <v>179</v>
      </c>
      <c r="I64" s="111">
        <v>4.82E-2</v>
      </c>
      <c r="J64" s="111">
        <v>4.1000000000000002E-2</v>
      </c>
      <c r="K64" s="111" t="s">
        <v>179</v>
      </c>
      <c r="L64" s="111" t="s">
        <v>179</v>
      </c>
      <c r="M64" s="111" t="s">
        <v>179</v>
      </c>
      <c r="N64" s="111" t="s">
        <v>179</v>
      </c>
      <c r="O64" s="111" t="s">
        <v>179</v>
      </c>
      <c r="P64" s="111">
        <v>6.4500000000000002E-2</v>
      </c>
    </row>
    <row r="65" spans="1:16">
      <c r="A65" s="111" t="s">
        <v>869</v>
      </c>
      <c r="B65" s="111" t="s">
        <v>442</v>
      </c>
      <c r="C65" s="111">
        <v>6.7999999999999996E-3</v>
      </c>
      <c r="D65" s="111" t="s">
        <v>179</v>
      </c>
      <c r="E65" s="111">
        <v>6.3899999999999998E-2</v>
      </c>
      <c r="F65" s="111" t="s">
        <v>179</v>
      </c>
      <c r="G65" s="111">
        <v>6.1699999999999998E-2</v>
      </c>
      <c r="H65" s="111" t="s">
        <v>179</v>
      </c>
      <c r="I65" s="111" t="s">
        <v>179</v>
      </c>
      <c r="J65" s="111" t="s">
        <v>179</v>
      </c>
      <c r="K65" s="111" t="s">
        <v>179</v>
      </c>
      <c r="L65" s="111" t="s">
        <v>179</v>
      </c>
      <c r="M65" s="111" t="s">
        <v>179</v>
      </c>
      <c r="N65" s="111" t="s">
        <v>179</v>
      </c>
      <c r="O65" s="111" t="s">
        <v>179</v>
      </c>
      <c r="P65" s="111" t="s">
        <v>179</v>
      </c>
    </row>
    <row r="66" spans="1:16">
      <c r="A66" s="111" t="s">
        <v>870</v>
      </c>
      <c r="B66" s="111" t="s">
        <v>443</v>
      </c>
      <c r="C66" s="111">
        <v>5.7599999999999998E-2</v>
      </c>
      <c r="D66" s="111">
        <v>0.1067</v>
      </c>
      <c r="E66" s="111">
        <v>7.6799999999999993E-2</v>
      </c>
      <c r="F66" s="111">
        <v>0.12740000000000001</v>
      </c>
      <c r="G66" s="111">
        <v>0.15640000000000001</v>
      </c>
      <c r="H66" s="111">
        <v>4.7899999999999998E-2</v>
      </c>
      <c r="I66" s="111" t="s">
        <v>179</v>
      </c>
      <c r="J66" s="111" t="s">
        <v>179</v>
      </c>
      <c r="K66" s="111">
        <v>5.28E-2</v>
      </c>
      <c r="L66" s="111">
        <v>5.62E-2</v>
      </c>
      <c r="M66" s="111" t="s">
        <v>179</v>
      </c>
      <c r="N66" s="111">
        <v>0.12889999999999999</v>
      </c>
      <c r="O66" s="111">
        <v>7.46E-2</v>
      </c>
      <c r="P66" s="111">
        <v>5.91E-2</v>
      </c>
    </row>
    <row r="67" spans="1:16">
      <c r="A67" s="111" t="s">
        <v>871</v>
      </c>
      <c r="B67" s="111" t="s">
        <v>444</v>
      </c>
      <c r="C67" s="111">
        <v>2.2700000000000001E-2</v>
      </c>
      <c r="D67" s="111" t="s">
        <v>179</v>
      </c>
      <c r="E67" s="111" t="s">
        <v>179</v>
      </c>
      <c r="F67" s="111" t="s">
        <v>179</v>
      </c>
      <c r="G67" s="111" t="s">
        <v>179</v>
      </c>
      <c r="H67" s="111" t="s">
        <v>179</v>
      </c>
      <c r="I67" s="111">
        <v>3.5400000000000001E-2</v>
      </c>
      <c r="J67" s="111">
        <v>5.1499999999999997E-2</v>
      </c>
      <c r="K67" s="111">
        <v>4.2200000000000001E-2</v>
      </c>
      <c r="L67" s="111" t="s">
        <v>179</v>
      </c>
      <c r="M67" s="111" t="s">
        <v>179</v>
      </c>
      <c r="N67" s="111" t="s">
        <v>179</v>
      </c>
      <c r="O67" s="111">
        <v>2.75E-2</v>
      </c>
      <c r="P67" s="111">
        <v>6.83E-2</v>
      </c>
    </row>
    <row r="68" spans="1:16">
      <c r="A68" s="111" t="s">
        <v>872</v>
      </c>
      <c r="B68" s="111" t="s">
        <v>445</v>
      </c>
      <c r="C68" s="111">
        <v>7.4399999999999994E-2</v>
      </c>
      <c r="D68" s="111" t="s">
        <v>179</v>
      </c>
      <c r="E68" s="111" t="s">
        <v>179</v>
      </c>
      <c r="F68" s="111" t="s">
        <v>179</v>
      </c>
      <c r="G68" s="111" t="s">
        <v>179</v>
      </c>
      <c r="H68" s="111" t="s">
        <v>179</v>
      </c>
      <c r="I68" s="111">
        <v>0.1026</v>
      </c>
      <c r="J68" s="111" t="s">
        <v>179</v>
      </c>
      <c r="K68" s="111">
        <v>0.01</v>
      </c>
      <c r="L68" s="111" t="s">
        <v>179</v>
      </c>
      <c r="M68" s="111">
        <v>0.82699999999999996</v>
      </c>
      <c r="N68" s="111" t="s">
        <v>179</v>
      </c>
      <c r="O68" s="111" t="s">
        <v>179</v>
      </c>
      <c r="P68" s="111" t="s">
        <v>179</v>
      </c>
    </row>
    <row r="69" spans="1:16">
      <c r="A69" s="111" t="s">
        <v>873</v>
      </c>
      <c r="B69" s="111" t="s">
        <v>446</v>
      </c>
      <c r="C69" s="111">
        <v>8.1500000000000003E-2</v>
      </c>
      <c r="D69" s="111">
        <v>6.8099999999999994E-2</v>
      </c>
      <c r="E69" s="111">
        <v>6.3200000000000006E-2</v>
      </c>
      <c r="F69" s="111">
        <v>7.0800000000000002E-2</v>
      </c>
      <c r="G69" s="111">
        <v>0.1273</v>
      </c>
      <c r="H69" s="111">
        <v>5.3900000000000003E-2</v>
      </c>
      <c r="I69" s="111">
        <v>7.3099999999999998E-2</v>
      </c>
      <c r="J69" s="111">
        <v>9.01E-2</v>
      </c>
      <c r="K69" s="111">
        <v>0.11409999999999999</v>
      </c>
      <c r="L69" s="111">
        <v>6.6699999999999995E-2</v>
      </c>
      <c r="M69" s="111" t="s">
        <v>179</v>
      </c>
      <c r="N69" s="111">
        <v>4.1799999999999997E-2</v>
      </c>
      <c r="O69" s="111">
        <v>5.1499999999999997E-2</v>
      </c>
      <c r="P69" s="111">
        <v>8.8599999999999998E-2</v>
      </c>
    </row>
    <row r="70" spans="1:16">
      <c r="A70" s="111" t="s">
        <v>874</v>
      </c>
      <c r="B70" s="111" t="s">
        <v>447</v>
      </c>
      <c r="C70" s="111">
        <v>0.13850000000000001</v>
      </c>
      <c r="D70" s="111">
        <v>0.15809999999999999</v>
      </c>
      <c r="E70" s="111">
        <v>0.1903</v>
      </c>
      <c r="F70" s="111">
        <v>0.20849999999999999</v>
      </c>
      <c r="G70" s="111">
        <v>0.2082</v>
      </c>
      <c r="H70" s="111">
        <v>0.1401</v>
      </c>
      <c r="I70" s="111">
        <v>0.14080000000000001</v>
      </c>
      <c r="J70" s="111">
        <v>0.1462</v>
      </c>
      <c r="K70" s="111">
        <v>0.13539999999999999</v>
      </c>
      <c r="L70" s="111">
        <v>0.1353</v>
      </c>
      <c r="M70" s="111" t="s">
        <v>179</v>
      </c>
      <c r="N70" s="111">
        <v>0.1231</v>
      </c>
      <c r="O70" s="111">
        <v>0.14369999999999999</v>
      </c>
      <c r="P70" s="111">
        <v>0.15140000000000001</v>
      </c>
    </row>
    <row r="71" spans="1:16">
      <c r="A71" s="111" t="s">
        <v>875</v>
      </c>
      <c r="B71" s="111" t="s">
        <v>448</v>
      </c>
      <c r="C71" s="111">
        <v>9.5999999999999992E-3</v>
      </c>
      <c r="D71" s="111" t="s">
        <v>179</v>
      </c>
      <c r="E71" s="111" t="s">
        <v>179</v>
      </c>
      <c r="F71" s="111" t="s">
        <v>179</v>
      </c>
      <c r="G71" s="111" t="s">
        <v>179</v>
      </c>
      <c r="H71" s="111">
        <v>3.2300000000000002E-2</v>
      </c>
      <c r="I71" s="111" t="s">
        <v>179</v>
      </c>
      <c r="J71" s="111" t="s">
        <v>179</v>
      </c>
      <c r="K71" s="111" t="s">
        <v>179</v>
      </c>
      <c r="L71" s="111">
        <v>4.2799999999999998E-2</v>
      </c>
      <c r="M71" s="111">
        <v>3.2500000000000001E-2</v>
      </c>
      <c r="N71" s="111" t="s">
        <v>179</v>
      </c>
      <c r="O71" s="111" t="s">
        <v>179</v>
      </c>
      <c r="P71" s="111" t="s">
        <v>179</v>
      </c>
    </row>
    <row r="72" spans="1:16">
      <c r="A72" s="111" t="s">
        <v>876</v>
      </c>
      <c r="B72" s="111" t="s">
        <v>449</v>
      </c>
      <c r="C72" s="111">
        <v>2.5999999999999999E-3</v>
      </c>
      <c r="D72" s="111" t="s">
        <v>179</v>
      </c>
      <c r="E72" s="111">
        <v>7.3400000000000007E-2</v>
      </c>
      <c r="F72" s="111" t="s">
        <v>179</v>
      </c>
      <c r="G72" s="111" t="s">
        <v>179</v>
      </c>
      <c r="H72" s="111" t="s">
        <v>179</v>
      </c>
      <c r="I72" s="111" t="s">
        <v>179</v>
      </c>
      <c r="J72" s="111" t="s">
        <v>179</v>
      </c>
      <c r="K72" s="111" t="s">
        <v>179</v>
      </c>
      <c r="L72" s="111" t="s">
        <v>179</v>
      </c>
      <c r="M72" s="111" t="s">
        <v>179</v>
      </c>
      <c r="N72" s="111" t="s">
        <v>179</v>
      </c>
      <c r="O72" s="111" t="s">
        <v>179</v>
      </c>
      <c r="P72" s="111" t="s">
        <v>179</v>
      </c>
    </row>
    <row r="73" spans="1:16">
      <c r="A73" s="111" t="s">
        <v>877</v>
      </c>
      <c r="B73" s="111" t="s">
        <v>450</v>
      </c>
      <c r="C73" s="111">
        <v>2.6452</v>
      </c>
      <c r="D73" s="111">
        <v>5.1749000000000001</v>
      </c>
      <c r="E73" s="111">
        <v>3.4123000000000001</v>
      </c>
      <c r="F73" s="111">
        <v>2.6053000000000002</v>
      </c>
      <c r="G73" s="111">
        <v>3.2881999999999998</v>
      </c>
      <c r="H73" s="111">
        <v>2.4386000000000001</v>
      </c>
      <c r="I73" s="111">
        <v>2.2679999999999998</v>
      </c>
      <c r="J73" s="111">
        <v>1.909</v>
      </c>
      <c r="K73" s="111">
        <v>2.2115</v>
      </c>
      <c r="L73" s="111">
        <v>2.6288</v>
      </c>
      <c r="M73" s="111">
        <v>3.1918000000000002</v>
      </c>
      <c r="N73" s="111">
        <v>3.8561000000000001</v>
      </c>
      <c r="O73" s="111">
        <v>3.2949999999999999</v>
      </c>
      <c r="P73" s="111">
        <v>1.7553000000000001</v>
      </c>
    </row>
    <row r="74" spans="1:16">
      <c r="A74" s="111" t="s">
        <v>878</v>
      </c>
      <c r="B74" s="111" t="s">
        <v>451</v>
      </c>
      <c r="C74" s="111">
        <v>2.6700000000000002E-2</v>
      </c>
      <c r="D74" s="111">
        <v>0.2051</v>
      </c>
      <c r="E74" s="111">
        <v>9.9099999999999994E-2</v>
      </c>
      <c r="F74" s="111">
        <v>0.1212</v>
      </c>
      <c r="G74" s="111">
        <v>0.10299999999999999</v>
      </c>
      <c r="H74" s="111" t="s">
        <v>179</v>
      </c>
      <c r="I74" s="111" t="s">
        <v>179</v>
      </c>
      <c r="J74" s="111" t="s">
        <v>179</v>
      </c>
      <c r="K74" s="111" t="s">
        <v>179</v>
      </c>
      <c r="L74" s="111" t="s">
        <v>179</v>
      </c>
      <c r="M74" s="111" t="s">
        <v>179</v>
      </c>
      <c r="N74" s="111" t="s">
        <v>179</v>
      </c>
      <c r="O74" s="111" t="s">
        <v>179</v>
      </c>
      <c r="P74" s="111" t="s">
        <v>179</v>
      </c>
    </row>
    <row r="75" spans="1:16">
      <c r="A75" s="111" t="s">
        <v>879</v>
      </c>
      <c r="B75" s="111" t="s">
        <v>452</v>
      </c>
      <c r="C75" s="111">
        <v>0.21479999999999999</v>
      </c>
      <c r="D75" s="111">
        <v>0.13619999999999999</v>
      </c>
      <c r="E75" s="111">
        <v>0.28179999999999999</v>
      </c>
      <c r="F75" s="111">
        <v>6.9000000000000006E-2</v>
      </c>
      <c r="G75" s="111">
        <v>0.12139999999999999</v>
      </c>
      <c r="H75" s="111">
        <v>0.39750000000000002</v>
      </c>
      <c r="I75" s="111">
        <v>0.24859999999999999</v>
      </c>
      <c r="J75" s="111">
        <v>0.154</v>
      </c>
      <c r="K75" s="111">
        <v>0.21179999999999999</v>
      </c>
      <c r="L75" s="111">
        <v>0.30840000000000001</v>
      </c>
      <c r="M75" s="111">
        <v>0.21049999999999999</v>
      </c>
      <c r="N75" s="111">
        <v>0.20810000000000001</v>
      </c>
      <c r="O75" s="111">
        <v>0.23</v>
      </c>
      <c r="P75" s="111">
        <v>7.0000000000000007E-2</v>
      </c>
    </row>
    <row r="76" spans="1:16">
      <c r="A76" s="111" t="s">
        <v>880</v>
      </c>
      <c r="B76" s="111" t="s">
        <v>453</v>
      </c>
      <c r="C76" s="111">
        <v>9.1999999999999998E-3</v>
      </c>
      <c r="D76" s="111" t="s">
        <v>179</v>
      </c>
      <c r="E76" s="111">
        <v>9.3899999999999997E-2</v>
      </c>
      <c r="F76" s="111" t="s">
        <v>179</v>
      </c>
      <c r="G76" s="111">
        <v>8.0399999999999999E-2</v>
      </c>
      <c r="H76" s="111" t="s">
        <v>179</v>
      </c>
      <c r="I76" s="111" t="s">
        <v>179</v>
      </c>
      <c r="J76" s="111" t="s">
        <v>179</v>
      </c>
      <c r="K76" s="111" t="s">
        <v>179</v>
      </c>
      <c r="L76" s="111" t="s">
        <v>179</v>
      </c>
      <c r="M76" s="111" t="s">
        <v>179</v>
      </c>
      <c r="N76" s="111" t="s">
        <v>179</v>
      </c>
      <c r="O76" s="111" t="s">
        <v>179</v>
      </c>
      <c r="P76" s="111" t="s">
        <v>179</v>
      </c>
    </row>
    <row r="77" spans="1:16">
      <c r="A77" s="111" t="s">
        <v>881</v>
      </c>
      <c r="B77" s="111" t="s">
        <v>454</v>
      </c>
      <c r="C77" s="111">
        <v>0.34599999999999997</v>
      </c>
      <c r="D77" s="111">
        <v>0.59099999999999997</v>
      </c>
      <c r="E77" s="111">
        <v>0.46479999999999999</v>
      </c>
      <c r="F77" s="111">
        <v>0.23089999999999999</v>
      </c>
      <c r="G77" s="111">
        <v>0.18360000000000001</v>
      </c>
      <c r="H77" s="111">
        <v>0.37180000000000002</v>
      </c>
      <c r="I77" s="111">
        <v>0.25530000000000003</v>
      </c>
      <c r="J77" s="111">
        <v>0.43640000000000001</v>
      </c>
      <c r="K77" s="111">
        <v>0.28839999999999999</v>
      </c>
      <c r="L77" s="111">
        <v>0.36380000000000001</v>
      </c>
      <c r="M77" s="111">
        <v>0.45590000000000003</v>
      </c>
      <c r="N77" s="111">
        <v>0.34820000000000001</v>
      </c>
      <c r="O77" s="111">
        <v>0.40610000000000002</v>
      </c>
      <c r="P77" s="111">
        <v>0.1671</v>
      </c>
    </row>
    <row r="78" spans="1:16">
      <c r="A78" s="111" t="s">
        <v>882</v>
      </c>
      <c r="B78" s="111" t="s">
        <v>455</v>
      </c>
      <c r="C78" s="111">
        <v>5.4300000000000001E-2</v>
      </c>
      <c r="D78" s="111">
        <v>0.23169999999999999</v>
      </c>
      <c r="E78" s="111" t="s">
        <v>179</v>
      </c>
      <c r="F78" s="111">
        <v>0.12859999999999999</v>
      </c>
      <c r="G78" s="111">
        <v>7.5499999999999998E-2</v>
      </c>
      <c r="H78" s="111" t="s">
        <v>179</v>
      </c>
      <c r="I78" s="111" t="s">
        <v>179</v>
      </c>
      <c r="J78" s="111">
        <v>0.1066</v>
      </c>
      <c r="K78" s="111" t="s">
        <v>179</v>
      </c>
      <c r="L78" s="111">
        <v>0.1646</v>
      </c>
      <c r="M78" s="111" t="s">
        <v>179</v>
      </c>
      <c r="N78" s="111">
        <v>0.13930000000000001</v>
      </c>
      <c r="O78" s="111">
        <v>0.10340000000000001</v>
      </c>
      <c r="P78" s="111" t="s">
        <v>179</v>
      </c>
    </row>
    <row r="79" spans="1:16">
      <c r="A79" s="111" t="s">
        <v>883</v>
      </c>
      <c r="B79" s="111" t="s">
        <v>456</v>
      </c>
      <c r="C79" s="111">
        <v>0.26869999999999999</v>
      </c>
      <c r="D79" s="111">
        <v>0.57210000000000005</v>
      </c>
      <c r="E79" s="111">
        <v>0.43919999999999998</v>
      </c>
      <c r="F79" s="111">
        <v>0.23730000000000001</v>
      </c>
      <c r="G79" s="111">
        <v>0.34760000000000002</v>
      </c>
      <c r="H79" s="111">
        <v>0.19189999999999999</v>
      </c>
      <c r="I79" s="111">
        <v>0.22439999999999999</v>
      </c>
      <c r="J79" s="111">
        <v>7.3200000000000001E-2</v>
      </c>
      <c r="K79" s="111">
        <v>0.31380000000000002</v>
      </c>
      <c r="L79" s="111">
        <v>0.23730000000000001</v>
      </c>
      <c r="M79" s="111">
        <v>0.1895</v>
      </c>
      <c r="N79" s="111">
        <v>0.46579999999999999</v>
      </c>
      <c r="O79" s="111">
        <v>0.33879999999999999</v>
      </c>
      <c r="P79" s="111">
        <v>0.20549999999999999</v>
      </c>
    </row>
    <row r="80" spans="1:16">
      <c r="A80" s="111" t="s">
        <v>884</v>
      </c>
      <c r="B80" s="111" t="s">
        <v>457</v>
      </c>
      <c r="C80" s="111">
        <v>0.41470000000000001</v>
      </c>
      <c r="D80" s="111">
        <v>0.88690000000000002</v>
      </c>
      <c r="E80" s="111">
        <v>0.15770000000000001</v>
      </c>
      <c r="F80" s="111">
        <v>0.39589999999999997</v>
      </c>
      <c r="G80" s="111">
        <v>0.55500000000000005</v>
      </c>
      <c r="H80" s="111">
        <v>0.57869999999999999</v>
      </c>
      <c r="I80" s="111">
        <v>0.433</v>
      </c>
      <c r="J80" s="111">
        <v>0.39129999999999998</v>
      </c>
      <c r="K80" s="111">
        <v>0.25659999999999999</v>
      </c>
      <c r="L80" s="111">
        <v>0.41610000000000003</v>
      </c>
      <c r="M80" s="111">
        <v>0.45229999999999998</v>
      </c>
      <c r="N80" s="111">
        <v>0.53790000000000004</v>
      </c>
      <c r="O80" s="111">
        <v>0.67889999999999995</v>
      </c>
      <c r="P80" s="111">
        <v>0.27950000000000003</v>
      </c>
    </row>
    <row r="81" spans="1:16">
      <c r="A81" s="111" t="s">
        <v>885</v>
      </c>
      <c r="B81" s="111" t="s">
        <v>458</v>
      </c>
      <c r="C81" s="111">
        <v>0.1988</v>
      </c>
      <c r="D81" s="111">
        <v>0.14749999999999999</v>
      </c>
      <c r="E81" s="111">
        <v>0.8155</v>
      </c>
      <c r="F81" s="111">
        <v>0.29799999999999999</v>
      </c>
      <c r="G81" s="111">
        <v>0.39479999999999998</v>
      </c>
      <c r="H81" s="111">
        <v>0.1386</v>
      </c>
      <c r="I81" s="111">
        <v>0.17599999999999999</v>
      </c>
      <c r="J81" s="111">
        <v>0.1145</v>
      </c>
      <c r="K81" s="111">
        <v>0.1656</v>
      </c>
      <c r="L81" s="111">
        <v>0.1948</v>
      </c>
      <c r="M81" s="111">
        <v>0.1067</v>
      </c>
      <c r="N81" s="111">
        <v>0.20549999999999999</v>
      </c>
      <c r="O81" s="111">
        <v>0.1772</v>
      </c>
      <c r="P81" s="111">
        <v>0.10780000000000001</v>
      </c>
    </row>
    <row r="82" spans="1:16">
      <c r="A82" s="111" t="s">
        <v>886</v>
      </c>
      <c r="B82" s="111" t="s">
        <v>459</v>
      </c>
      <c r="C82" s="111">
        <v>1.7000000000000001E-2</v>
      </c>
      <c r="D82" s="111">
        <v>0.24690000000000001</v>
      </c>
      <c r="E82" s="111" t="s">
        <v>179</v>
      </c>
      <c r="F82" s="111" t="s">
        <v>179</v>
      </c>
      <c r="G82" s="111">
        <v>7.4899999999999994E-2</v>
      </c>
      <c r="H82" s="111" t="s">
        <v>179</v>
      </c>
      <c r="I82" s="111" t="s">
        <v>179</v>
      </c>
      <c r="J82" s="111" t="s">
        <v>179</v>
      </c>
      <c r="K82" s="111" t="s">
        <v>179</v>
      </c>
      <c r="L82" s="111" t="s">
        <v>179</v>
      </c>
      <c r="M82" s="111" t="s">
        <v>179</v>
      </c>
      <c r="N82" s="111" t="s">
        <v>179</v>
      </c>
      <c r="O82" s="111" t="s">
        <v>179</v>
      </c>
      <c r="P82" s="111" t="s">
        <v>179</v>
      </c>
    </row>
    <row r="83" spans="1:16">
      <c r="A83" s="111" t="s">
        <v>887</v>
      </c>
      <c r="B83" s="111" t="s">
        <v>460</v>
      </c>
      <c r="C83" s="111">
        <v>6.0400000000000002E-2</v>
      </c>
      <c r="D83" s="111" t="s">
        <v>179</v>
      </c>
      <c r="E83" s="111">
        <v>8.2500000000000004E-2</v>
      </c>
      <c r="F83" s="111" t="s">
        <v>179</v>
      </c>
      <c r="G83" s="111">
        <v>8.9800000000000005E-2</v>
      </c>
      <c r="H83" s="111" t="s">
        <v>179</v>
      </c>
      <c r="I83" s="111" t="s">
        <v>179</v>
      </c>
      <c r="J83" s="111" t="s">
        <v>179</v>
      </c>
      <c r="K83" s="111">
        <v>0.10929999999999999</v>
      </c>
      <c r="L83" s="111" t="s">
        <v>179</v>
      </c>
      <c r="M83" s="111" t="s">
        <v>179</v>
      </c>
      <c r="N83" s="111">
        <v>0.14480000000000001</v>
      </c>
      <c r="O83" s="111">
        <v>0.21740000000000001</v>
      </c>
      <c r="P83" s="111">
        <v>0.2656</v>
      </c>
    </row>
    <row r="84" spans="1:16">
      <c r="A84" s="111" t="s">
        <v>888</v>
      </c>
      <c r="B84" s="111" t="s">
        <v>461</v>
      </c>
      <c r="C84" s="111">
        <v>0.1537</v>
      </c>
      <c r="D84" s="111">
        <v>0.14929999999999999</v>
      </c>
      <c r="E84" s="111" t="s">
        <v>179</v>
      </c>
      <c r="F84" s="111">
        <v>0.16120000000000001</v>
      </c>
      <c r="G84" s="111">
        <v>0.1978</v>
      </c>
      <c r="H84" s="111">
        <v>0.2964</v>
      </c>
      <c r="I84" s="111">
        <v>0.2777</v>
      </c>
      <c r="J84" s="111">
        <v>0.12709999999999999</v>
      </c>
      <c r="K84" s="111">
        <v>0.13339999999999999</v>
      </c>
      <c r="L84" s="111">
        <v>0.1032</v>
      </c>
      <c r="M84" s="111">
        <v>0.1807</v>
      </c>
      <c r="N84" s="111">
        <v>8.8200000000000001E-2</v>
      </c>
      <c r="O84" s="111">
        <v>0.17230000000000001</v>
      </c>
      <c r="P84" s="111" t="s">
        <v>179</v>
      </c>
    </row>
    <row r="85" spans="1:16">
      <c r="A85" s="111" t="s">
        <v>889</v>
      </c>
      <c r="B85" s="111" t="s">
        <v>462</v>
      </c>
      <c r="C85" s="111">
        <v>0.13009999999999999</v>
      </c>
      <c r="D85" s="111">
        <v>0.46379999999999999</v>
      </c>
      <c r="E85" s="111" t="s">
        <v>179</v>
      </c>
      <c r="F85" s="111">
        <v>0.25169999999999998</v>
      </c>
      <c r="G85" s="111">
        <v>0.22359999999999999</v>
      </c>
      <c r="H85" s="111" t="s">
        <v>179</v>
      </c>
      <c r="I85" s="111" t="s">
        <v>179</v>
      </c>
      <c r="J85" s="111" t="s">
        <v>179</v>
      </c>
      <c r="K85" s="111">
        <v>0.10199999999999999</v>
      </c>
      <c r="L85" s="111">
        <v>0.15679999999999999</v>
      </c>
      <c r="M85" s="111">
        <v>0.33710000000000001</v>
      </c>
      <c r="N85" s="111">
        <v>0.30649999999999999</v>
      </c>
      <c r="O85" s="111" t="s">
        <v>179</v>
      </c>
      <c r="P85" s="111">
        <v>0.1052</v>
      </c>
    </row>
    <row r="86" spans="1:16">
      <c r="A86" s="111" t="s">
        <v>890</v>
      </c>
      <c r="B86" s="111" t="s">
        <v>463</v>
      </c>
      <c r="C86" s="111">
        <v>0.2989</v>
      </c>
      <c r="D86" s="111">
        <v>0.68210000000000004</v>
      </c>
      <c r="E86" s="111">
        <v>0.39910000000000001</v>
      </c>
      <c r="F86" s="111">
        <v>0.2001</v>
      </c>
      <c r="G86" s="111">
        <v>0.30819999999999997</v>
      </c>
      <c r="H86" s="111">
        <v>0.20319999999999999</v>
      </c>
      <c r="I86" s="111">
        <v>0.31559999999999999</v>
      </c>
      <c r="J86" s="111">
        <v>0.2172</v>
      </c>
      <c r="K86" s="111">
        <v>0.40560000000000002</v>
      </c>
      <c r="L86" s="111">
        <v>0.14480000000000001</v>
      </c>
      <c r="M86" s="111">
        <v>0.17649999999999999</v>
      </c>
      <c r="N86" s="111">
        <v>0.2984</v>
      </c>
      <c r="O86" s="111">
        <v>0.1968</v>
      </c>
      <c r="P86" s="111">
        <v>0.1615</v>
      </c>
    </row>
    <row r="87" spans="1:16">
      <c r="A87" s="111" t="s">
        <v>891</v>
      </c>
      <c r="B87" s="111" t="s">
        <v>464</v>
      </c>
      <c r="C87" s="111">
        <v>3.4700000000000002E-2</v>
      </c>
      <c r="D87" s="111">
        <v>0.27839999999999998</v>
      </c>
      <c r="E87" s="111">
        <v>0.1007</v>
      </c>
      <c r="F87" s="111" t="s">
        <v>179</v>
      </c>
      <c r="G87" s="111">
        <v>0.16769999999999999</v>
      </c>
      <c r="H87" s="111" t="s">
        <v>179</v>
      </c>
      <c r="I87" s="111" t="s">
        <v>179</v>
      </c>
      <c r="J87" s="111" t="s">
        <v>179</v>
      </c>
      <c r="K87" s="111" t="s">
        <v>179</v>
      </c>
      <c r="L87" s="111" t="s">
        <v>179</v>
      </c>
      <c r="M87" s="111" t="s">
        <v>179</v>
      </c>
      <c r="N87" s="111">
        <v>0.1082</v>
      </c>
      <c r="O87" s="111">
        <v>0.1203</v>
      </c>
      <c r="P87" s="111" t="s">
        <v>179</v>
      </c>
    </row>
    <row r="88" spans="1:16">
      <c r="A88" s="111" t="s">
        <v>892</v>
      </c>
      <c r="B88" s="111" t="s">
        <v>465</v>
      </c>
      <c r="C88" s="111">
        <v>4.1000000000000003E-3</v>
      </c>
      <c r="D88" s="111" t="s">
        <v>179</v>
      </c>
      <c r="E88" s="111" t="s">
        <v>179</v>
      </c>
      <c r="F88" s="111" t="s">
        <v>179</v>
      </c>
      <c r="G88" s="111" t="s">
        <v>179</v>
      </c>
      <c r="H88" s="111" t="s">
        <v>179</v>
      </c>
      <c r="I88" s="111" t="s">
        <v>179</v>
      </c>
      <c r="J88" s="111" t="s">
        <v>179</v>
      </c>
      <c r="K88" s="111" t="s">
        <v>179</v>
      </c>
      <c r="L88" s="111" t="s">
        <v>179</v>
      </c>
      <c r="M88" s="111" t="s">
        <v>179</v>
      </c>
      <c r="N88" s="111">
        <v>0.27279999999999999</v>
      </c>
      <c r="O88" s="111" t="s">
        <v>179</v>
      </c>
      <c r="P88" s="111" t="s">
        <v>179</v>
      </c>
    </row>
    <row r="89" spans="1:16">
      <c r="A89" s="111" t="s">
        <v>893</v>
      </c>
      <c r="B89" s="111" t="s">
        <v>466</v>
      </c>
      <c r="C89" s="111">
        <v>0.41299999999999998</v>
      </c>
      <c r="D89" s="111">
        <v>0.58389999999999997</v>
      </c>
      <c r="E89" s="111">
        <v>0.47799999999999998</v>
      </c>
      <c r="F89" s="111">
        <v>0.51139999999999997</v>
      </c>
      <c r="G89" s="111">
        <v>0.3649</v>
      </c>
      <c r="H89" s="111">
        <v>0.26040000000000002</v>
      </c>
      <c r="I89" s="111">
        <v>0.33739999999999998</v>
      </c>
      <c r="J89" s="111">
        <v>0.2888</v>
      </c>
      <c r="K89" s="111">
        <v>0.22500000000000001</v>
      </c>
      <c r="L89" s="111">
        <v>0.53890000000000005</v>
      </c>
      <c r="M89" s="111">
        <v>1.0826</v>
      </c>
      <c r="N89" s="111">
        <v>0.73260000000000003</v>
      </c>
      <c r="O89" s="111">
        <v>0.65380000000000005</v>
      </c>
      <c r="P89" s="111">
        <v>0.3931</v>
      </c>
    </row>
    <row r="90" spans="1:16">
      <c r="A90" s="111" t="s">
        <v>894</v>
      </c>
      <c r="B90" s="111" t="s">
        <v>467</v>
      </c>
      <c r="C90" s="111">
        <v>0.32350000000000001</v>
      </c>
      <c r="D90" s="111">
        <v>1.6487000000000001</v>
      </c>
      <c r="E90" s="111">
        <v>0.69589999999999996</v>
      </c>
      <c r="F90" s="111">
        <v>0.4864</v>
      </c>
      <c r="G90" s="111">
        <v>0.61199999999999999</v>
      </c>
      <c r="H90" s="111">
        <v>0.12989999999999999</v>
      </c>
      <c r="I90" s="111">
        <v>0.32479999999999998</v>
      </c>
      <c r="J90" s="111">
        <v>0.39040000000000002</v>
      </c>
      <c r="K90" s="111">
        <v>0.15190000000000001</v>
      </c>
      <c r="L90" s="111">
        <v>0.1535</v>
      </c>
      <c r="M90" s="111">
        <v>0.1545</v>
      </c>
      <c r="N90" s="111">
        <v>0.20979999999999999</v>
      </c>
      <c r="O90" s="111">
        <v>0.14380000000000001</v>
      </c>
      <c r="P90" s="111">
        <v>0.21970000000000001</v>
      </c>
    </row>
    <row r="91" spans="1:16">
      <c r="A91" s="111" t="s">
        <v>895</v>
      </c>
      <c r="B91" s="111" t="s">
        <v>468</v>
      </c>
      <c r="C91" s="111">
        <v>4.0000000000000001E-3</v>
      </c>
      <c r="D91" s="111" t="s">
        <v>179</v>
      </c>
      <c r="E91" s="111" t="s">
        <v>179</v>
      </c>
      <c r="F91" s="111" t="s">
        <v>179</v>
      </c>
      <c r="G91" s="111" t="s">
        <v>179</v>
      </c>
      <c r="H91" s="111" t="s">
        <v>179</v>
      </c>
      <c r="I91" s="111" t="s">
        <v>179</v>
      </c>
      <c r="J91" s="111">
        <v>3.3500000000000002E-2</v>
      </c>
      <c r="K91" s="111" t="s">
        <v>179</v>
      </c>
      <c r="L91" s="111" t="s">
        <v>179</v>
      </c>
      <c r="M91" s="111" t="s">
        <v>179</v>
      </c>
      <c r="N91" s="111" t="s">
        <v>179</v>
      </c>
      <c r="O91" s="111" t="s">
        <v>179</v>
      </c>
      <c r="P91" s="111" t="s">
        <v>179</v>
      </c>
    </row>
    <row r="92" spans="1:16">
      <c r="A92" s="111" t="s">
        <v>896</v>
      </c>
      <c r="B92" s="111" t="s">
        <v>469</v>
      </c>
      <c r="C92" s="111">
        <v>8.9999999999999998E-4</v>
      </c>
      <c r="D92" s="111" t="s">
        <v>179</v>
      </c>
      <c r="E92" s="111" t="s">
        <v>179</v>
      </c>
      <c r="F92" s="111" t="s">
        <v>179</v>
      </c>
      <c r="G92" s="111" t="s">
        <v>179</v>
      </c>
      <c r="H92" s="111" t="s">
        <v>179</v>
      </c>
      <c r="I92" s="111">
        <v>5.21E-2</v>
      </c>
      <c r="J92" s="111" t="s">
        <v>179</v>
      </c>
      <c r="K92" s="111" t="s">
        <v>179</v>
      </c>
      <c r="L92" s="111" t="s">
        <v>179</v>
      </c>
      <c r="M92" s="111" t="s">
        <v>179</v>
      </c>
      <c r="N92" s="111" t="s">
        <v>179</v>
      </c>
      <c r="O92" s="111" t="s">
        <v>179</v>
      </c>
      <c r="P92" s="111" t="s">
        <v>179</v>
      </c>
    </row>
    <row r="93" spans="1:16">
      <c r="A93" s="111" t="s">
        <v>897</v>
      </c>
      <c r="B93" s="111" t="s">
        <v>470</v>
      </c>
      <c r="C93" s="111">
        <v>2.6800000000000001E-2</v>
      </c>
      <c r="D93" s="111" t="s">
        <v>179</v>
      </c>
      <c r="E93" s="111" t="s">
        <v>179</v>
      </c>
      <c r="F93" s="111">
        <v>0.13919999999999999</v>
      </c>
      <c r="G93" s="111">
        <v>0.18129999999999999</v>
      </c>
      <c r="H93" s="111" t="s">
        <v>179</v>
      </c>
      <c r="I93" s="111" t="s">
        <v>179</v>
      </c>
      <c r="J93" s="111">
        <v>5.3400000000000003E-2</v>
      </c>
      <c r="K93" s="111" t="s">
        <v>179</v>
      </c>
      <c r="L93" s="111" t="s">
        <v>179</v>
      </c>
      <c r="M93" s="111" t="s">
        <v>179</v>
      </c>
      <c r="N93" s="111" t="s">
        <v>179</v>
      </c>
      <c r="O93" s="111" t="s">
        <v>179</v>
      </c>
      <c r="P93" s="111" t="s">
        <v>179</v>
      </c>
    </row>
    <row r="94" spans="1:16">
      <c r="A94" s="111" t="s">
        <v>898</v>
      </c>
      <c r="B94" s="111" t="s">
        <v>471</v>
      </c>
      <c r="C94" s="111">
        <v>2.7000000000000001E-3</v>
      </c>
      <c r="D94" s="111" t="s">
        <v>179</v>
      </c>
      <c r="E94" s="111" t="s">
        <v>179</v>
      </c>
      <c r="F94" s="111">
        <v>5.33E-2</v>
      </c>
      <c r="G94" s="111" t="s">
        <v>179</v>
      </c>
      <c r="H94" s="111" t="s">
        <v>179</v>
      </c>
      <c r="I94" s="111" t="s">
        <v>179</v>
      </c>
      <c r="J94" s="111" t="s">
        <v>179</v>
      </c>
      <c r="K94" s="111" t="s">
        <v>179</v>
      </c>
      <c r="L94" s="111" t="s">
        <v>179</v>
      </c>
      <c r="M94" s="111" t="s">
        <v>179</v>
      </c>
      <c r="N94" s="111" t="s">
        <v>179</v>
      </c>
      <c r="O94" s="111" t="s">
        <v>179</v>
      </c>
      <c r="P94" s="111" t="s">
        <v>179</v>
      </c>
    </row>
    <row r="95" spans="1:16">
      <c r="A95" s="111" t="s">
        <v>899</v>
      </c>
      <c r="B95" s="111" t="s">
        <v>472</v>
      </c>
      <c r="C95" s="111">
        <v>5.04E-2</v>
      </c>
      <c r="D95" s="111" t="s">
        <v>179</v>
      </c>
      <c r="E95" s="111" t="s">
        <v>179</v>
      </c>
      <c r="F95" s="111" t="s">
        <v>179</v>
      </c>
      <c r="G95" s="111" t="s">
        <v>179</v>
      </c>
      <c r="H95" s="111">
        <v>0.12989999999999999</v>
      </c>
      <c r="I95" s="111" t="s">
        <v>179</v>
      </c>
      <c r="J95" s="111" t="s">
        <v>179</v>
      </c>
      <c r="K95" s="111" t="s">
        <v>179</v>
      </c>
      <c r="L95" s="111">
        <v>0.1535</v>
      </c>
      <c r="M95" s="111">
        <v>0.1545</v>
      </c>
      <c r="N95" s="111" t="s">
        <v>179</v>
      </c>
      <c r="O95" s="111">
        <v>0.14380000000000001</v>
      </c>
      <c r="P95" s="111">
        <v>0.21970000000000001</v>
      </c>
    </row>
    <row r="96" spans="1:16">
      <c r="A96" s="111" t="s">
        <v>900</v>
      </c>
      <c r="B96" s="111" t="s">
        <v>473</v>
      </c>
      <c r="C96" s="111">
        <v>1.54E-2</v>
      </c>
      <c r="D96" s="111" t="s">
        <v>179</v>
      </c>
      <c r="E96" s="111" t="s">
        <v>179</v>
      </c>
      <c r="F96" s="111">
        <v>4.1599999999999998E-2</v>
      </c>
      <c r="G96" s="111">
        <v>4.7300000000000002E-2</v>
      </c>
      <c r="H96" s="111" t="s">
        <v>179</v>
      </c>
      <c r="I96" s="111" t="s">
        <v>179</v>
      </c>
      <c r="J96" s="111" t="s">
        <v>179</v>
      </c>
      <c r="K96" s="111">
        <v>3.09E-2</v>
      </c>
      <c r="L96" s="111" t="s">
        <v>179</v>
      </c>
      <c r="M96" s="111" t="s">
        <v>179</v>
      </c>
      <c r="N96" s="111">
        <v>2.4799999999999999E-2</v>
      </c>
      <c r="O96" s="111" t="s">
        <v>179</v>
      </c>
      <c r="P96" s="111" t="s">
        <v>179</v>
      </c>
    </row>
    <row r="97" spans="1:16">
      <c r="A97" s="111" t="s">
        <v>901</v>
      </c>
      <c r="B97" s="111" t="s">
        <v>474</v>
      </c>
      <c r="C97" s="111">
        <v>5.04E-2</v>
      </c>
      <c r="D97" s="111">
        <v>0.2001</v>
      </c>
      <c r="E97" s="111" t="s">
        <v>179</v>
      </c>
      <c r="F97" s="111">
        <v>8.6099999999999996E-2</v>
      </c>
      <c r="G97" s="111">
        <v>0.2011</v>
      </c>
      <c r="H97" s="111" t="s">
        <v>179</v>
      </c>
      <c r="I97" s="111">
        <v>9.7600000000000006E-2</v>
      </c>
      <c r="J97" s="111">
        <v>0.161</v>
      </c>
      <c r="K97" s="111" t="s">
        <v>179</v>
      </c>
      <c r="L97" s="111" t="s">
        <v>179</v>
      </c>
      <c r="M97" s="111" t="s">
        <v>179</v>
      </c>
      <c r="N97" s="111">
        <v>5.5300000000000002E-2</v>
      </c>
      <c r="O97" s="111" t="s">
        <v>179</v>
      </c>
      <c r="P97" s="111" t="s">
        <v>179</v>
      </c>
    </row>
    <row r="98" spans="1:16">
      <c r="A98" s="111" t="s">
        <v>902</v>
      </c>
      <c r="B98" s="111" t="s">
        <v>475</v>
      </c>
      <c r="C98" s="111">
        <v>3.3E-3</v>
      </c>
      <c r="D98" s="111" t="s">
        <v>179</v>
      </c>
      <c r="E98" s="111" t="s">
        <v>179</v>
      </c>
      <c r="F98" s="111" t="s">
        <v>179</v>
      </c>
      <c r="G98" s="111">
        <v>4.5400000000000003E-2</v>
      </c>
      <c r="H98" s="111" t="s">
        <v>179</v>
      </c>
      <c r="I98" s="111" t="s">
        <v>179</v>
      </c>
      <c r="J98" s="111" t="s">
        <v>179</v>
      </c>
      <c r="K98" s="111" t="s">
        <v>179</v>
      </c>
      <c r="L98" s="111" t="s">
        <v>179</v>
      </c>
      <c r="M98" s="111" t="s">
        <v>179</v>
      </c>
      <c r="N98" s="111" t="s">
        <v>179</v>
      </c>
      <c r="O98" s="111" t="s">
        <v>179</v>
      </c>
      <c r="P98" s="111" t="s">
        <v>179</v>
      </c>
    </row>
    <row r="99" spans="1:16">
      <c r="A99" s="111" t="s">
        <v>903</v>
      </c>
      <c r="B99" s="111" t="s">
        <v>476</v>
      </c>
      <c r="C99" s="111">
        <v>6.7000000000000002E-3</v>
      </c>
      <c r="D99" s="111" t="s">
        <v>179</v>
      </c>
      <c r="E99" s="111">
        <v>7.7899999999999997E-2</v>
      </c>
      <c r="F99" s="111" t="s">
        <v>179</v>
      </c>
      <c r="G99" s="111">
        <v>5.3800000000000001E-2</v>
      </c>
      <c r="H99" s="111" t="s">
        <v>179</v>
      </c>
      <c r="I99" s="111" t="s">
        <v>179</v>
      </c>
      <c r="J99" s="111" t="s">
        <v>179</v>
      </c>
      <c r="K99" s="111" t="s">
        <v>179</v>
      </c>
      <c r="L99" s="111" t="s">
        <v>179</v>
      </c>
      <c r="M99" s="111" t="s">
        <v>179</v>
      </c>
      <c r="N99" s="111" t="s">
        <v>179</v>
      </c>
      <c r="O99" s="111" t="s">
        <v>179</v>
      </c>
      <c r="P99" s="111" t="s">
        <v>179</v>
      </c>
    </row>
    <row r="100" spans="1:16">
      <c r="A100" s="111" t="s">
        <v>904</v>
      </c>
      <c r="B100" s="111" t="s">
        <v>477</v>
      </c>
      <c r="C100" s="111">
        <v>5.0000000000000001E-4</v>
      </c>
      <c r="D100" s="111" t="s">
        <v>179</v>
      </c>
      <c r="E100" s="111" t="s">
        <v>179</v>
      </c>
      <c r="F100" s="111" t="s">
        <v>179</v>
      </c>
      <c r="G100" s="111" t="s">
        <v>179</v>
      </c>
      <c r="H100" s="111" t="s">
        <v>179</v>
      </c>
      <c r="I100" s="111" t="s">
        <v>179</v>
      </c>
      <c r="J100" s="111" t="s">
        <v>179</v>
      </c>
      <c r="K100" s="111" t="s">
        <v>179</v>
      </c>
      <c r="L100" s="111" t="s">
        <v>179</v>
      </c>
      <c r="M100" s="111" t="s">
        <v>179</v>
      </c>
      <c r="N100" s="111">
        <v>3.3099999999999997E-2</v>
      </c>
      <c r="O100" s="111" t="s">
        <v>179</v>
      </c>
      <c r="P100" s="111" t="s">
        <v>179</v>
      </c>
    </row>
    <row r="101" spans="1:16">
      <c r="A101" s="111" t="s">
        <v>905</v>
      </c>
      <c r="B101" s="111" t="s">
        <v>478</v>
      </c>
      <c r="C101" s="111">
        <v>6.9999999999999999E-4</v>
      </c>
      <c r="D101" s="111" t="s">
        <v>179</v>
      </c>
      <c r="E101" s="111" t="s">
        <v>179</v>
      </c>
      <c r="F101" s="111" t="s">
        <v>179</v>
      </c>
      <c r="G101" s="111" t="s">
        <v>179</v>
      </c>
      <c r="H101" s="111" t="s">
        <v>179</v>
      </c>
      <c r="I101" s="111">
        <v>3.73E-2</v>
      </c>
      <c r="J101" s="111" t="s">
        <v>179</v>
      </c>
      <c r="K101" s="111" t="s">
        <v>179</v>
      </c>
      <c r="L101" s="111" t="s">
        <v>179</v>
      </c>
      <c r="M101" s="111" t="s">
        <v>179</v>
      </c>
      <c r="N101" s="111" t="s">
        <v>179</v>
      </c>
      <c r="O101" s="111" t="s">
        <v>179</v>
      </c>
      <c r="P101" s="111" t="s">
        <v>179</v>
      </c>
    </row>
    <row r="102" spans="1:16">
      <c r="A102" s="111" t="s">
        <v>906</v>
      </c>
      <c r="B102" s="111" t="s">
        <v>479</v>
      </c>
      <c r="C102" s="111">
        <v>8.5000000000000006E-3</v>
      </c>
      <c r="D102" s="111" t="s">
        <v>179</v>
      </c>
      <c r="E102" s="111" t="s">
        <v>179</v>
      </c>
      <c r="F102" s="111" t="s">
        <v>179</v>
      </c>
      <c r="G102" s="111" t="s">
        <v>179</v>
      </c>
      <c r="H102" s="111" t="s">
        <v>179</v>
      </c>
      <c r="I102" s="111">
        <v>3.0599999999999999E-2</v>
      </c>
      <c r="J102" s="111">
        <v>2.98E-2</v>
      </c>
      <c r="K102" s="111">
        <v>1.43E-2</v>
      </c>
      <c r="L102" s="111" t="s">
        <v>179</v>
      </c>
      <c r="M102" s="111" t="s">
        <v>179</v>
      </c>
      <c r="N102" s="111" t="s">
        <v>179</v>
      </c>
      <c r="O102" s="111" t="s">
        <v>179</v>
      </c>
      <c r="P102" s="111" t="s">
        <v>179</v>
      </c>
    </row>
    <row r="103" spans="1:16">
      <c r="A103" s="111" t="s">
        <v>907</v>
      </c>
      <c r="B103" s="111" t="s">
        <v>480</v>
      </c>
      <c r="C103" s="111">
        <v>2.3599999999999999E-2</v>
      </c>
      <c r="D103" s="111" t="s">
        <v>179</v>
      </c>
      <c r="E103" s="111" t="s">
        <v>179</v>
      </c>
      <c r="F103" s="111">
        <v>6.4600000000000005E-2</v>
      </c>
      <c r="G103" s="111">
        <v>3.6499999999999998E-2</v>
      </c>
      <c r="H103" s="111" t="s">
        <v>179</v>
      </c>
      <c r="I103" s="111" t="s">
        <v>179</v>
      </c>
      <c r="J103" s="111">
        <v>6.3700000000000007E-2</v>
      </c>
      <c r="K103" s="111">
        <v>3.15E-2</v>
      </c>
      <c r="L103" s="111" t="s">
        <v>179</v>
      </c>
      <c r="M103" s="111" t="s">
        <v>179</v>
      </c>
      <c r="N103" s="111">
        <v>1.9599999999999999E-2</v>
      </c>
      <c r="O103" s="111" t="s">
        <v>179</v>
      </c>
      <c r="P103" s="111" t="s">
        <v>179</v>
      </c>
    </row>
    <row r="104" spans="1:16">
      <c r="A104" s="111" t="s">
        <v>908</v>
      </c>
      <c r="B104" s="111" t="s">
        <v>481</v>
      </c>
      <c r="C104" s="111">
        <v>6.4000000000000003E-3</v>
      </c>
      <c r="D104" s="111">
        <v>8.2299999999999998E-2</v>
      </c>
      <c r="E104" s="111">
        <v>7.4300000000000005E-2</v>
      </c>
      <c r="F104" s="111" t="s">
        <v>179</v>
      </c>
      <c r="G104" s="111" t="s">
        <v>179</v>
      </c>
      <c r="H104" s="111" t="s">
        <v>179</v>
      </c>
      <c r="I104" s="111" t="s">
        <v>179</v>
      </c>
      <c r="J104" s="111" t="s">
        <v>179</v>
      </c>
      <c r="K104" s="111" t="s">
        <v>179</v>
      </c>
      <c r="L104" s="111" t="s">
        <v>179</v>
      </c>
      <c r="M104" s="111" t="s">
        <v>179</v>
      </c>
      <c r="N104" s="111" t="s">
        <v>179</v>
      </c>
      <c r="O104" s="111" t="s">
        <v>179</v>
      </c>
      <c r="P104" s="111" t="s">
        <v>179</v>
      </c>
    </row>
    <row r="105" spans="1:16">
      <c r="A105" s="111" t="s">
        <v>909</v>
      </c>
      <c r="B105" s="111" t="s">
        <v>482</v>
      </c>
      <c r="C105" s="111">
        <v>6.4100000000000004E-2</v>
      </c>
      <c r="D105" s="111">
        <v>0.69069999999999998</v>
      </c>
      <c r="E105" s="111" t="s">
        <v>179</v>
      </c>
      <c r="F105" s="111">
        <v>7.7399999999999997E-2</v>
      </c>
      <c r="G105" s="111">
        <v>4.6699999999999998E-2</v>
      </c>
      <c r="H105" s="111" t="s">
        <v>179</v>
      </c>
      <c r="I105" s="111">
        <v>5.96E-2</v>
      </c>
      <c r="J105" s="111">
        <v>4.9000000000000002E-2</v>
      </c>
      <c r="K105" s="111">
        <v>5.7700000000000001E-2</v>
      </c>
      <c r="L105" s="111" t="s">
        <v>179</v>
      </c>
      <c r="M105" s="111" t="s">
        <v>179</v>
      </c>
      <c r="N105" s="111" t="s">
        <v>179</v>
      </c>
      <c r="O105" s="111" t="s">
        <v>179</v>
      </c>
      <c r="P105" s="111" t="s">
        <v>179</v>
      </c>
    </row>
    <row r="106" spans="1:16">
      <c r="A106" s="111" t="s">
        <v>910</v>
      </c>
      <c r="B106" s="111" t="s">
        <v>483</v>
      </c>
      <c r="C106" s="111">
        <v>6.7000000000000002E-3</v>
      </c>
      <c r="D106" s="111">
        <v>0.14399999999999999</v>
      </c>
      <c r="E106" s="111" t="s">
        <v>179</v>
      </c>
      <c r="F106" s="111" t="s">
        <v>179</v>
      </c>
      <c r="G106" s="111" t="s">
        <v>179</v>
      </c>
      <c r="H106" s="111" t="s">
        <v>179</v>
      </c>
      <c r="I106" s="111" t="s">
        <v>179</v>
      </c>
      <c r="J106" s="111" t="s">
        <v>179</v>
      </c>
      <c r="K106" s="111" t="s">
        <v>179</v>
      </c>
      <c r="L106" s="111" t="s">
        <v>179</v>
      </c>
      <c r="M106" s="111" t="s">
        <v>179</v>
      </c>
      <c r="N106" s="111" t="s">
        <v>179</v>
      </c>
      <c r="O106" s="111" t="s">
        <v>179</v>
      </c>
      <c r="P106" s="111" t="s">
        <v>179</v>
      </c>
    </row>
    <row r="107" spans="1:16">
      <c r="A107" s="111" t="s">
        <v>911</v>
      </c>
      <c r="B107" s="111" t="s">
        <v>484</v>
      </c>
      <c r="C107" s="111">
        <v>1.1999999999999999E-3</v>
      </c>
      <c r="D107" s="111" t="s">
        <v>179</v>
      </c>
      <c r="E107" s="111" t="s">
        <v>179</v>
      </c>
      <c r="F107" s="111">
        <v>2.4299999999999999E-2</v>
      </c>
      <c r="G107" s="111" t="s">
        <v>179</v>
      </c>
      <c r="H107" s="111" t="s">
        <v>179</v>
      </c>
      <c r="I107" s="111" t="s">
        <v>179</v>
      </c>
      <c r="J107" s="111" t="s">
        <v>179</v>
      </c>
      <c r="K107" s="111" t="s">
        <v>179</v>
      </c>
      <c r="L107" s="111" t="s">
        <v>179</v>
      </c>
      <c r="M107" s="111" t="s">
        <v>179</v>
      </c>
      <c r="N107" s="111" t="s">
        <v>179</v>
      </c>
      <c r="O107" s="111" t="s">
        <v>179</v>
      </c>
      <c r="P107" s="111" t="s">
        <v>179</v>
      </c>
    </row>
    <row r="108" spans="1:16">
      <c r="A108" s="111" t="s">
        <v>912</v>
      </c>
      <c r="B108" s="111" t="s">
        <v>485</v>
      </c>
      <c r="C108" s="111">
        <v>7.4000000000000003E-3</v>
      </c>
      <c r="D108" s="111" t="s">
        <v>179</v>
      </c>
      <c r="E108" s="111">
        <v>3.3399999999999999E-2</v>
      </c>
      <c r="F108" s="111" t="s">
        <v>179</v>
      </c>
      <c r="G108" s="111" t="s">
        <v>179</v>
      </c>
      <c r="H108" s="111" t="s">
        <v>179</v>
      </c>
      <c r="I108" s="111" t="s">
        <v>179</v>
      </c>
      <c r="J108" s="111" t="s">
        <v>179</v>
      </c>
      <c r="K108" s="111">
        <v>1.7600000000000001E-2</v>
      </c>
      <c r="L108" s="111" t="s">
        <v>179</v>
      </c>
      <c r="M108" s="111" t="s">
        <v>179</v>
      </c>
      <c r="N108" s="111">
        <v>5.2200000000000003E-2</v>
      </c>
      <c r="O108" s="111" t="s">
        <v>179</v>
      </c>
      <c r="P108" s="111" t="s">
        <v>179</v>
      </c>
    </row>
    <row r="109" spans="1:16">
      <c r="A109" s="111" t="s">
        <v>913</v>
      </c>
      <c r="B109" s="111" t="s">
        <v>486</v>
      </c>
      <c r="C109" s="111">
        <v>1.78E-2</v>
      </c>
      <c r="D109" s="111" t="s">
        <v>179</v>
      </c>
      <c r="E109" s="111">
        <v>0.51019999999999999</v>
      </c>
      <c r="F109" s="111" t="s">
        <v>179</v>
      </c>
      <c r="G109" s="111" t="s">
        <v>179</v>
      </c>
      <c r="H109" s="111" t="s">
        <v>179</v>
      </c>
      <c r="I109" s="111" t="s">
        <v>179</v>
      </c>
      <c r="J109" s="111" t="s">
        <v>179</v>
      </c>
      <c r="K109" s="111" t="s">
        <v>179</v>
      </c>
      <c r="L109" s="111" t="s">
        <v>179</v>
      </c>
      <c r="M109" s="111" t="s">
        <v>179</v>
      </c>
      <c r="N109" s="111" t="s">
        <v>179</v>
      </c>
      <c r="O109" s="111" t="s">
        <v>179</v>
      </c>
      <c r="P109" s="111" t="s">
        <v>179</v>
      </c>
    </row>
    <row r="110" spans="1:16">
      <c r="A110" s="111" t="s">
        <v>914</v>
      </c>
      <c r="B110" s="111" t="s">
        <v>487</v>
      </c>
      <c r="C110" s="111">
        <v>4.5999999999999999E-3</v>
      </c>
      <c r="D110" s="111">
        <v>9.8599999999999993E-2</v>
      </c>
      <c r="E110" s="111" t="s">
        <v>179</v>
      </c>
      <c r="F110" s="111" t="s">
        <v>179</v>
      </c>
      <c r="G110" s="111" t="s">
        <v>179</v>
      </c>
      <c r="H110" s="111" t="s">
        <v>179</v>
      </c>
      <c r="I110" s="111" t="s">
        <v>179</v>
      </c>
      <c r="J110" s="111" t="s">
        <v>179</v>
      </c>
      <c r="K110" s="111" t="s">
        <v>179</v>
      </c>
      <c r="L110" s="111" t="s">
        <v>179</v>
      </c>
      <c r="M110" s="111" t="s">
        <v>179</v>
      </c>
      <c r="N110" s="111" t="s">
        <v>179</v>
      </c>
      <c r="O110" s="111" t="s">
        <v>179</v>
      </c>
      <c r="P110" s="111" t="s">
        <v>179</v>
      </c>
    </row>
    <row r="111" spans="1:16">
      <c r="A111" s="111" t="s">
        <v>915</v>
      </c>
      <c r="B111" s="111" t="s">
        <v>488</v>
      </c>
      <c r="C111" s="111">
        <v>2.01E-2</v>
      </c>
      <c r="D111" s="111">
        <v>0.43309999999999998</v>
      </c>
      <c r="E111" s="111" t="s">
        <v>179</v>
      </c>
      <c r="F111" s="111" t="s">
        <v>179</v>
      </c>
      <c r="G111" s="111" t="s">
        <v>179</v>
      </c>
      <c r="H111" s="111" t="s">
        <v>179</v>
      </c>
      <c r="I111" s="111" t="s">
        <v>179</v>
      </c>
      <c r="J111" s="111" t="s">
        <v>179</v>
      </c>
      <c r="K111" s="111" t="s">
        <v>179</v>
      </c>
      <c r="L111" s="111" t="s">
        <v>179</v>
      </c>
      <c r="M111" s="111" t="s">
        <v>179</v>
      </c>
      <c r="N111" s="111" t="s">
        <v>179</v>
      </c>
      <c r="O111" s="111" t="s">
        <v>179</v>
      </c>
      <c r="P111" s="111" t="s">
        <v>179</v>
      </c>
    </row>
    <row r="112" spans="1:16">
      <c r="A112" s="111" t="s">
        <v>916</v>
      </c>
      <c r="B112" s="111" t="s">
        <v>489</v>
      </c>
      <c r="C112" s="111">
        <v>8.0000000000000004E-4</v>
      </c>
      <c r="D112" s="111" t="s">
        <v>179</v>
      </c>
      <c r="E112" s="111" t="s">
        <v>179</v>
      </c>
      <c r="F112" s="111" t="s">
        <v>179</v>
      </c>
      <c r="G112" s="111" t="s">
        <v>179</v>
      </c>
      <c r="H112" s="111" t="s">
        <v>179</v>
      </c>
      <c r="I112" s="111">
        <v>4.7500000000000001E-2</v>
      </c>
      <c r="J112" s="111" t="s">
        <v>179</v>
      </c>
      <c r="K112" s="111" t="s">
        <v>179</v>
      </c>
      <c r="L112" s="111" t="s">
        <v>179</v>
      </c>
      <c r="M112" s="111" t="s">
        <v>179</v>
      </c>
      <c r="N112" s="111" t="s">
        <v>179</v>
      </c>
      <c r="O112" s="111" t="s">
        <v>179</v>
      </c>
      <c r="P112" s="111" t="s">
        <v>179</v>
      </c>
    </row>
    <row r="113" spans="1:16">
      <c r="A113" s="111" t="s">
        <v>917</v>
      </c>
      <c r="B113" s="111" t="s">
        <v>490</v>
      </c>
      <c r="C113" s="111">
        <v>4.0000000000000002E-4</v>
      </c>
      <c r="D113" s="111" t="s">
        <v>179</v>
      </c>
      <c r="E113" s="111" t="s">
        <v>179</v>
      </c>
      <c r="F113" s="111" t="s">
        <v>179</v>
      </c>
      <c r="G113" s="111" t="s">
        <v>179</v>
      </c>
      <c r="H113" s="111" t="s">
        <v>179</v>
      </c>
      <c r="I113" s="111" t="s">
        <v>179</v>
      </c>
      <c r="J113" s="111" t="s">
        <v>179</v>
      </c>
      <c r="K113" s="111" t="s">
        <v>179</v>
      </c>
      <c r="L113" s="111" t="s">
        <v>179</v>
      </c>
      <c r="M113" s="111" t="s">
        <v>179</v>
      </c>
      <c r="N113" s="111">
        <v>2.47E-2</v>
      </c>
      <c r="O113" s="111" t="s">
        <v>179</v>
      </c>
      <c r="P113" s="111" t="s">
        <v>179</v>
      </c>
    </row>
    <row r="114" spans="1:16">
      <c r="A114" s="111" t="s">
        <v>918</v>
      </c>
      <c r="B114" s="111" t="s">
        <v>491</v>
      </c>
      <c r="C114" s="111">
        <v>0.80269999999999997</v>
      </c>
      <c r="D114" s="111">
        <v>1.0333000000000001</v>
      </c>
      <c r="E114" s="111">
        <v>0.71640000000000004</v>
      </c>
      <c r="F114" s="111">
        <v>1.1994</v>
      </c>
      <c r="G114" s="111">
        <v>1.2745</v>
      </c>
      <c r="H114" s="111">
        <v>0.67610000000000003</v>
      </c>
      <c r="I114" s="111">
        <v>0.79410000000000003</v>
      </c>
      <c r="J114" s="111">
        <v>0.65690000000000004</v>
      </c>
      <c r="K114" s="111">
        <v>0.80359999999999998</v>
      </c>
      <c r="L114" s="111">
        <v>0.63449999999999995</v>
      </c>
      <c r="M114" s="111">
        <v>0.8891</v>
      </c>
      <c r="N114" s="111">
        <v>0.68300000000000005</v>
      </c>
      <c r="O114" s="111">
        <v>0.3841</v>
      </c>
      <c r="P114" s="111">
        <v>0.49869999999999998</v>
      </c>
    </row>
    <row r="115" spans="1:16">
      <c r="A115" s="111" t="s">
        <v>919</v>
      </c>
      <c r="B115" s="111" t="s">
        <v>492</v>
      </c>
      <c r="C115" s="111">
        <v>0.11899999999999999</v>
      </c>
      <c r="D115" s="111">
        <v>7.5700000000000003E-2</v>
      </c>
      <c r="E115" s="111">
        <v>7.2700000000000001E-2</v>
      </c>
      <c r="F115" s="111" t="s">
        <v>179</v>
      </c>
      <c r="G115" s="111">
        <v>9.0700000000000003E-2</v>
      </c>
      <c r="H115" s="111">
        <v>0.13880000000000001</v>
      </c>
      <c r="I115" s="111">
        <v>0.1431</v>
      </c>
      <c r="J115" s="111">
        <v>0.12230000000000001</v>
      </c>
      <c r="K115" s="111">
        <v>0.13469999999999999</v>
      </c>
      <c r="L115" s="111">
        <v>0.13789999999999999</v>
      </c>
      <c r="M115" s="111">
        <v>0.13700000000000001</v>
      </c>
      <c r="N115" s="111">
        <v>0.1265</v>
      </c>
      <c r="O115" s="111">
        <v>0.13170000000000001</v>
      </c>
      <c r="P115" s="111">
        <v>0.13070000000000001</v>
      </c>
    </row>
    <row r="116" spans="1:16">
      <c r="A116" s="111" t="s">
        <v>920</v>
      </c>
      <c r="B116" s="111" t="s">
        <v>493</v>
      </c>
      <c r="C116" s="111">
        <v>0.112</v>
      </c>
      <c r="D116" s="111">
        <v>9.1999999999999998E-2</v>
      </c>
      <c r="E116" s="111" t="s">
        <v>179</v>
      </c>
      <c r="F116" s="111">
        <v>0.10879999999999999</v>
      </c>
      <c r="G116" s="111" t="s">
        <v>179</v>
      </c>
      <c r="H116" s="111">
        <v>6.0600000000000001E-2</v>
      </c>
      <c r="I116" s="111">
        <v>9.1800000000000007E-2</v>
      </c>
      <c r="J116" s="111">
        <v>0.10050000000000001</v>
      </c>
      <c r="K116" s="111">
        <v>0.154</v>
      </c>
      <c r="L116" s="111">
        <v>7.7100000000000002E-2</v>
      </c>
      <c r="M116" s="111">
        <v>0.28310000000000002</v>
      </c>
      <c r="N116" s="111">
        <v>0.1003</v>
      </c>
      <c r="O116" s="111">
        <v>4.7399999999999998E-2</v>
      </c>
      <c r="P116" s="111">
        <v>5.91E-2</v>
      </c>
    </row>
    <row r="117" spans="1:16">
      <c r="A117" s="111" t="s">
        <v>921</v>
      </c>
      <c r="B117" s="111" t="s">
        <v>494</v>
      </c>
      <c r="C117" s="111">
        <v>0.3075</v>
      </c>
      <c r="D117" s="111">
        <v>0.2127</v>
      </c>
      <c r="E117" s="111">
        <v>0.37909999999999999</v>
      </c>
      <c r="F117" s="111">
        <v>0.16</v>
      </c>
      <c r="G117" s="111">
        <v>0.28710000000000002</v>
      </c>
      <c r="H117" s="111">
        <v>0.33810000000000001</v>
      </c>
      <c r="I117" s="111">
        <v>0.40050000000000002</v>
      </c>
      <c r="J117" s="111">
        <v>0.2097</v>
      </c>
      <c r="K117" s="111">
        <v>0.40649999999999997</v>
      </c>
      <c r="L117" s="111">
        <v>0.27600000000000002</v>
      </c>
      <c r="M117" s="111">
        <v>0.24340000000000001</v>
      </c>
      <c r="N117" s="111">
        <v>0.35599999999999998</v>
      </c>
      <c r="O117" s="111">
        <v>0.20499999999999999</v>
      </c>
      <c r="P117" s="111">
        <v>0.2402</v>
      </c>
    </row>
    <row r="118" spans="1:16">
      <c r="A118" s="111" t="s">
        <v>922</v>
      </c>
      <c r="B118" s="111" t="s">
        <v>495</v>
      </c>
      <c r="C118" s="111">
        <v>9.6000000000000002E-2</v>
      </c>
      <c r="D118" s="111">
        <v>0.1167</v>
      </c>
      <c r="E118" s="111">
        <v>0.11890000000000001</v>
      </c>
      <c r="F118" s="111">
        <v>0.13689999999999999</v>
      </c>
      <c r="G118" s="111" t="s">
        <v>179</v>
      </c>
      <c r="H118" s="111">
        <v>7.0499999999999993E-2</v>
      </c>
      <c r="I118" s="111">
        <v>6.6199999999999995E-2</v>
      </c>
      <c r="J118" s="111">
        <v>0.1095</v>
      </c>
      <c r="K118" s="111">
        <v>0.10829999999999999</v>
      </c>
      <c r="L118" s="111">
        <v>0.14349999999999999</v>
      </c>
      <c r="M118" s="111">
        <v>0.13730000000000001</v>
      </c>
      <c r="N118" s="111">
        <v>0.1002</v>
      </c>
      <c r="O118" s="111" t="s">
        <v>179</v>
      </c>
      <c r="P118" s="111" t="s">
        <v>179</v>
      </c>
    </row>
    <row r="119" spans="1:16">
      <c r="A119" s="111" t="s">
        <v>923</v>
      </c>
      <c r="B119" s="111" t="s">
        <v>496</v>
      </c>
      <c r="C119" s="111">
        <v>7.4000000000000003E-3</v>
      </c>
      <c r="D119" s="111" t="s">
        <v>179</v>
      </c>
      <c r="E119" s="111" t="s">
        <v>179</v>
      </c>
      <c r="F119" s="111" t="s">
        <v>179</v>
      </c>
      <c r="G119" s="111" t="s">
        <v>179</v>
      </c>
      <c r="H119" s="111" t="s">
        <v>179</v>
      </c>
      <c r="I119" s="111" t="s">
        <v>179</v>
      </c>
      <c r="J119" s="111" t="s">
        <v>179</v>
      </c>
      <c r="K119" s="111" t="s">
        <v>179</v>
      </c>
      <c r="L119" s="111" t="s">
        <v>179</v>
      </c>
      <c r="M119" s="111">
        <v>8.8300000000000003E-2</v>
      </c>
      <c r="N119" s="111" t="s">
        <v>179</v>
      </c>
      <c r="O119" s="111" t="s">
        <v>179</v>
      </c>
      <c r="P119" s="111" t="s">
        <v>179</v>
      </c>
    </row>
    <row r="120" spans="1:16">
      <c r="A120" s="111" t="s">
        <v>924</v>
      </c>
      <c r="B120" s="111" t="s">
        <v>497</v>
      </c>
      <c r="C120" s="111">
        <v>0.1434</v>
      </c>
      <c r="D120" s="111">
        <v>0.53620000000000001</v>
      </c>
      <c r="E120" s="111">
        <v>0.14560000000000001</v>
      </c>
      <c r="F120" s="111">
        <v>0.79379999999999995</v>
      </c>
      <c r="G120" s="111">
        <v>0.78580000000000005</v>
      </c>
      <c r="H120" s="111" t="s">
        <v>179</v>
      </c>
      <c r="I120" s="111">
        <v>9.2499999999999999E-2</v>
      </c>
      <c r="J120" s="111">
        <v>0.115</v>
      </c>
      <c r="K120" s="111" t="s">
        <v>179</v>
      </c>
      <c r="L120" s="111" t="s">
        <v>179</v>
      </c>
      <c r="M120" s="111" t="s">
        <v>179</v>
      </c>
      <c r="N120" s="111" t="s">
        <v>179</v>
      </c>
      <c r="O120" s="111" t="s">
        <v>179</v>
      </c>
      <c r="P120" s="111" t="s">
        <v>179</v>
      </c>
    </row>
    <row r="121" spans="1:16">
      <c r="A121" s="111" t="s">
        <v>925</v>
      </c>
      <c r="B121" s="111" t="s">
        <v>498</v>
      </c>
      <c r="C121" s="111">
        <v>1.55E-2</v>
      </c>
      <c r="D121" s="111" t="s">
        <v>179</v>
      </c>
      <c r="E121" s="111" t="s">
        <v>179</v>
      </c>
      <c r="F121" s="111" t="s">
        <v>179</v>
      </c>
      <c r="G121" s="111">
        <v>0.1109</v>
      </c>
      <c r="H121" s="111">
        <v>6.8000000000000005E-2</v>
      </c>
      <c r="I121" s="111" t="s">
        <v>179</v>
      </c>
      <c r="J121" s="111" t="s">
        <v>179</v>
      </c>
      <c r="K121" s="111" t="s">
        <v>179</v>
      </c>
      <c r="L121" s="111" t="s">
        <v>179</v>
      </c>
      <c r="M121" s="111" t="s">
        <v>179</v>
      </c>
      <c r="N121" s="111" t="s">
        <v>179</v>
      </c>
      <c r="O121" s="111" t="s">
        <v>179</v>
      </c>
      <c r="P121" s="111" t="s">
        <v>179</v>
      </c>
    </row>
    <row r="122" spans="1:16">
      <c r="A122" s="111" t="s">
        <v>926</v>
      </c>
      <c r="B122" s="111" t="s">
        <v>499</v>
      </c>
      <c r="C122" s="111">
        <v>1.9E-3</v>
      </c>
      <c r="D122" s="111" t="s">
        <v>179</v>
      </c>
      <c r="E122" s="111" t="s">
        <v>179</v>
      </c>
      <c r="F122" s="111" t="s">
        <v>179</v>
      </c>
      <c r="G122" s="111" t="s">
        <v>179</v>
      </c>
      <c r="H122" s="111" t="s">
        <v>179</v>
      </c>
      <c r="I122" s="111" t="s">
        <v>179</v>
      </c>
      <c r="J122" s="111" t="s">
        <v>179</v>
      </c>
      <c r="K122" s="111" t="s">
        <v>179</v>
      </c>
      <c r="L122" s="111" t="s">
        <v>179</v>
      </c>
      <c r="M122" s="111" t="s">
        <v>179</v>
      </c>
      <c r="N122" s="111" t="s">
        <v>179</v>
      </c>
      <c r="O122" s="111" t="s">
        <v>179</v>
      </c>
      <c r="P122" s="111">
        <v>6.8699999999999997E-2</v>
      </c>
    </row>
    <row r="123" spans="1:16">
      <c r="A123" s="111" t="s">
        <v>927</v>
      </c>
      <c r="B123" s="111" t="s">
        <v>500</v>
      </c>
      <c r="C123" s="111">
        <v>1.0395000000000001</v>
      </c>
      <c r="D123" s="111">
        <v>2.5232000000000001</v>
      </c>
      <c r="E123" s="111">
        <v>2.3563000000000001</v>
      </c>
      <c r="F123" s="111">
        <v>1.8855999999999999</v>
      </c>
      <c r="G123" s="111">
        <v>1.3148</v>
      </c>
      <c r="H123" s="111">
        <v>0.75180000000000002</v>
      </c>
      <c r="I123" s="111">
        <v>0.92800000000000005</v>
      </c>
      <c r="J123" s="111">
        <v>0.93940000000000001</v>
      </c>
      <c r="K123" s="111">
        <v>0.74990000000000001</v>
      </c>
      <c r="L123" s="111">
        <v>0.7621</v>
      </c>
      <c r="M123" s="111">
        <v>1.0105999999999999</v>
      </c>
      <c r="N123" s="111">
        <v>0.87360000000000004</v>
      </c>
      <c r="O123" s="111">
        <v>0.80449999999999999</v>
      </c>
      <c r="P123" s="111">
        <v>0.72689999999999999</v>
      </c>
    </row>
    <row r="124" spans="1:16">
      <c r="A124" s="111" t="s">
        <v>928</v>
      </c>
      <c r="B124" s="111" t="s">
        <v>501</v>
      </c>
      <c r="C124" s="111">
        <v>0.44840000000000002</v>
      </c>
      <c r="D124" s="111">
        <v>1.7245999999999999</v>
      </c>
      <c r="E124" s="111">
        <v>1.6063000000000001</v>
      </c>
      <c r="F124" s="111">
        <v>1.0886</v>
      </c>
      <c r="G124" s="111">
        <v>0.75960000000000005</v>
      </c>
      <c r="H124" s="111">
        <v>0.31080000000000002</v>
      </c>
      <c r="I124" s="111">
        <v>0.43530000000000002</v>
      </c>
      <c r="J124" s="111">
        <v>0.21790000000000001</v>
      </c>
      <c r="K124" s="111">
        <v>0.22489999999999999</v>
      </c>
      <c r="L124" s="111">
        <v>0.22009999999999999</v>
      </c>
      <c r="M124" s="111">
        <v>0.19639999999999999</v>
      </c>
      <c r="N124" s="111">
        <v>0.28129999999999999</v>
      </c>
      <c r="O124" s="111">
        <v>0.50790000000000002</v>
      </c>
      <c r="P124" s="111">
        <v>0.30230000000000001</v>
      </c>
    </row>
    <row r="125" spans="1:16">
      <c r="A125" s="111" t="s">
        <v>929</v>
      </c>
      <c r="B125" s="111" t="s">
        <v>502</v>
      </c>
      <c r="C125" s="111">
        <v>0.35520000000000002</v>
      </c>
      <c r="D125" s="111">
        <v>0.27700000000000002</v>
      </c>
      <c r="E125" s="111">
        <v>0.21490000000000001</v>
      </c>
      <c r="F125" s="111">
        <v>0.40100000000000002</v>
      </c>
      <c r="G125" s="111">
        <v>0.35439999999999999</v>
      </c>
      <c r="H125" s="111">
        <v>0.26069999999999999</v>
      </c>
      <c r="I125" s="111">
        <v>0.25430000000000003</v>
      </c>
      <c r="J125" s="111">
        <v>0.50239999999999996</v>
      </c>
      <c r="K125" s="111">
        <v>0.33300000000000002</v>
      </c>
      <c r="L125" s="111">
        <v>0.35499999999999998</v>
      </c>
      <c r="M125" s="111">
        <v>0.57479999999999998</v>
      </c>
      <c r="N125" s="111">
        <v>0.37590000000000001</v>
      </c>
      <c r="O125" s="111">
        <v>0.1187</v>
      </c>
      <c r="P125" s="111">
        <v>0.25319999999999998</v>
      </c>
    </row>
    <row r="126" spans="1:16">
      <c r="A126" s="111" t="s">
        <v>930</v>
      </c>
      <c r="B126" s="111" t="s">
        <v>503</v>
      </c>
      <c r="C126" s="111">
        <v>0.2359</v>
      </c>
      <c r="D126" s="111">
        <v>0.52159999999999995</v>
      </c>
      <c r="E126" s="111">
        <v>0.53500000000000003</v>
      </c>
      <c r="F126" s="111">
        <v>0.39600000000000002</v>
      </c>
      <c r="G126" s="111">
        <v>0.20069999999999999</v>
      </c>
      <c r="H126" s="111">
        <v>0.1804</v>
      </c>
      <c r="I126" s="111">
        <v>0.2384</v>
      </c>
      <c r="J126" s="111">
        <v>0.21920000000000001</v>
      </c>
      <c r="K126" s="111">
        <v>0.192</v>
      </c>
      <c r="L126" s="111">
        <v>0.18690000000000001</v>
      </c>
      <c r="M126" s="111">
        <v>0.23930000000000001</v>
      </c>
      <c r="N126" s="111">
        <v>0.21640000000000001</v>
      </c>
      <c r="O126" s="111">
        <v>0.1779</v>
      </c>
      <c r="P126" s="111">
        <v>0.17130000000000001</v>
      </c>
    </row>
    <row r="127" spans="1:16">
      <c r="A127" s="111" t="s">
        <v>931</v>
      </c>
      <c r="B127" s="111" t="s">
        <v>504</v>
      </c>
      <c r="C127" s="111">
        <v>1.9205000000000001</v>
      </c>
      <c r="D127" s="111">
        <v>2.1747999999999998</v>
      </c>
      <c r="E127" s="111">
        <v>3.1257999999999999</v>
      </c>
      <c r="F127" s="111">
        <v>2.4910000000000001</v>
      </c>
      <c r="G127" s="111">
        <v>2.2256</v>
      </c>
      <c r="H127" s="111">
        <v>1.7307999999999999</v>
      </c>
      <c r="I127" s="111">
        <v>1.8429</v>
      </c>
      <c r="J127" s="111">
        <v>1.7625999999999999</v>
      </c>
      <c r="K127" s="111">
        <v>1.8149999999999999</v>
      </c>
      <c r="L127" s="111">
        <v>1.7637</v>
      </c>
      <c r="M127" s="111">
        <v>1.9838</v>
      </c>
      <c r="N127" s="111">
        <v>1.8666</v>
      </c>
      <c r="O127" s="111">
        <v>1.6265000000000001</v>
      </c>
      <c r="P127" s="111">
        <v>1.4399</v>
      </c>
    </row>
    <row r="128" spans="1:16">
      <c r="A128" s="111" t="s">
        <v>932</v>
      </c>
      <c r="B128" s="111" t="s">
        <v>505</v>
      </c>
      <c r="C128" s="111">
        <v>0.86799999999999999</v>
      </c>
      <c r="D128" s="111">
        <v>0.35870000000000002</v>
      </c>
      <c r="E128" s="111">
        <v>1.1948000000000001</v>
      </c>
      <c r="F128" s="111">
        <v>0.45229999999999998</v>
      </c>
      <c r="G128" s="111">
        <v>0.68300000000000005</v>
      </c>
      <c r="H128" s="111">
        <v>1.0156000000000001</v>
      </c>
      <c r="I128" s="111">
        <v>0.87980000000000003</v>
      </c>
      <c r="J128" s="111">
        <v>0.71240000000000003</v>
      </c>
      <c r="K128" s="111">
        <v>0.93479999999999996</v>
      </c>
      <c r="L128" s="111">
        <v>1.0018</v>
      </c>
      <c r="M128" s="111">
        <v>1.0423</v>
      </c>
      <c r="N128" s="111">
        <v>0.9607</v>
      </c>
      <c r="O128" s="111">
        <v>1.0197000000000001</v>
      </c>
      <c r="P128" s="111">
        <v>0.76270000000000004</v>
      </c>
    </row>
    <row r="129" spans="1:16">
      <c r="A129" s="111" t="s">
        <v>933</v>
      </c>
      <c r="B129" s="111" t="s">
        <v>506</v>
      </c>
      <c r="C129" s="111">
        <v>1.8599999999999998E-2</v>
      </c>
      <c r="D129" s="111">
        <v>0.1106</v>
      </c>
      <c r="E129" s="111">
        <v>0.13719999999999999</v>
      </c>
      <c r="F129" s="111" t="s">
        <v>179</v>
      </c>
      <c r="G129" s="111" t="s">
        <v>179</v>
      </c>
      <c r="H129" s="111" t="s">
        <v>179</v>
      </c>
      <c r="I129" s="111" t="s">
        <v>179</v>
      </c>
      <c r="J129" s="111" t="s">
        <v>179</v>
      </c>
      <c r="K129" s="111" t="s">
        <v>179</v>
      </c>
      <c r="L129" s="111" t="s">
        <v>179</v>
      </c>
      <c r="M129" s="111">
        <v>8.6300000000000002E-2</v>
      </c>
      <c r="N129" s="111">
        <v>9.7299999999999998E-2</v>
      </c>
      <c r="O129" s="111" t="s">
        <v>179</v>
      </c>
      <c r="P129" s="111" t="s">
        <v>179</v>
      </c>
    </row>
    <row r="130" spans="1:16">
      <c r="A130" s="111" t="s">
        <v>934</v>
      </c>
      <c r="B130" s="111" t="s">
        <v>507</v>
      </c>
      <c r="C130" s="111">
        <v>0.2432</v>
      </c>
      <c r="D130" s="111">
        <v>1.0441</v>
      </c>
      <c r="E130" s="111">
        <v>0.84389999999999998</v>
      </c>
      <c r="F130" s="111">
        <v>0.69679999999999997</v>
      </c>
      <c r="G130" s="111">
        <v>0.63009999999999999</v>
      </c>
      <c r="H130" s="111" t="s">
        <v>179</v>
      </c>
      <c r="I130" s="111">
        <v>0.16700000000000001</v>
      </c>
      <c r="J130" s="111">
        <v>0.24809999999999999</v>
      </c>
      <c r="K130" s="111">
        <v>9.0300000000000005E-2</v>
      </c>
      <c r="L130" s="111">
        <v>0.1012</v>
      </c>
      <c r="M130" s="111">
        <v>0.1085</v>
      </c>
      <c r="N130" s="111">
        <v>0.11609999999999999</v>
      </c>
      <c r="O130" s="111">
        <v>0.12130000000000001</v>
      </c>
      <c r="P130" s="111" t="s">
        <v>179</v>
      </c>
    </row>
    <row r="131" spans="1:16">
      <c r="A131" s="111" t="s">
        <v>935</v>
      </c>
      <c r="B131" s="111" t="s">
        <v>508</v>
      </c>
      <c r="C131" s="111">
        <v>0.52880000000000005</v>
      </c>
      <c r="D131" s="111">
        <v>0.30070000000000002</v>
      </c>
      <c r="E131" s="111">
        <v>0.43440000000000001</v>
      </c>
      <c r="F131" s="111">
        <v>0.94489999999999996</v>
      </c>
      <c r="G131" s="111">
        <v>0.45219999999999999</v>
      </c>
      <c r="H131" s="111">
        <v>0.50439999999999996</v>
      </c>
      <c r="I131" s="111">
        <v>0.43580000000000002</v>
      </c>
      <c r="J131" s="111">
        <v>0.64180000000000004</v>
      </c>
      <c r="K131" s="111">
        <v>0.55800000000000005</v>
      </c>
      <c r="L131" s="111">
        <v>0.41920000000000002</v>
      </c>
      <c r="M131" s="111">
        <v>0.5363</v>
      </c>
      <c r="N131" s="111">
        <v>0.47499999999999998</v>
      </c>
      <c r="O131" s="111">
        <v>0.34329999999999999</v>
      </c>
      <c r="P131" s="111">
        <v>0.37119999999999997</v>
      </c>
    </row>
    <row r="132" spans="1:16">
      <c r="A132" s="111" t="s">
        <v>936</v>
      </c>
      <c r="B132" s="111" t="s">
        <v>509</v>
      </c>
      <c r="C132" s="111">
        <v>3.0999999999999999E-3</v>
      </c>
      <c r="D132" s="111" t="s">
        <v>179</v>
      </c>
      <c r="E132" s="111">
        <v>8.8999999999999996E-2</v>
      </c>
      <c r="F132" s="111" t="s">
        <v>179</v>
      </c>
      <c r="G132" s="111" t="s">
        <v>179</v>
      </c>
      <c r="H132" s="111" t="s">
        <v>179</v>
      </c>
      <c r="I132" s="111" t="s">
        <v>179</v>
      </c>
      <c r="J132" s="111" t="s">
        <v>179</v>
      </c>
      <c r="K132" s="111" t="s">
        <v>179</v>
      </c>
      <c r="L132" s="111" t="s">
        <v>179</v>
      </c>
      <c r="M132" s="111" t="s">
        <v>179</v>
      </c>
      <c r="N132" s="111" t="s">
        <v>179</v>
      </c>
      <c r="O132" s="111" t="s">
        <v>179</v>
      </c>
      <c r="P132" s="111" t="s">
        <v>179</v>
      </c>
    </row>
    <row r="133" spans="1:16">
      <c r="A133" s="111" t="s">
        <v>937</v>
      </c>
      <c r="B133" s="111" t="s">
        <v>510</v>
      </c>
      <c r="C133" s="111">
        <v>0.22620000000000001</v>
      </c>
      <c r="D133" s="111">
        <v>0.22140000000000001</v>
      </c>
      <c r="E133" s="111">
        <v>0.28899999999999998</v>
      </c>
      <c r="F133" s="111">
        <v>0.27679999999999999</v>
      </c>
      <c r="G133" s="111">
        <v>0.2908</v>
      </c>
      <c r="H133" s="111">
        <v>0.21079999999999999</v>
      </c>
      <c r="I133" s="111">
        <v>0.20530000000000001</v>
      </c>
      <c r="J133" s="111">
        <v>0.1603</v>
      </c>
      <c r="K133" s="111">
        <v>0.2319</v>
      </c>
      <c r="L133" s="111">
        <v>0.24149999999999999</v>
      </c>
      <c r="M133" s="111">
        <v>0.21029999999999999</v>
      </c>
      <c r="N133" s="111">
        <v>0.21759999999999999</v>
      </c>
      <c r="O133" s="111">
        <v>0.14219999999999999</v>
      </c>
      <c r="P133" s="111">
        <v>0.30599999999999999</v>
      </c>
    </row>
    <row r="134" spans="1:16">
      <c r="A134" s="111" t="s">
        <v>938</v>
      </c>
      <c r="B134" s="111" t="s">
        <v>511</v>
      </c>
      <c r="C134" s="111">
        <v>3.2599999999999997E-2</v>
      </c>
      <c r="D134" s="111">
        <v>0.1394</v>
      </c>
      <c r="E134" s="111">
        <v>0.13750000000000001</v>
      </c>
      <c r="F134" s="111">
        <v>0.1202</v>
      </c>
      <c r="G134" s="111">
        <v>0.1694</v>
      </c>
      <c r="H134" s="111" t="s">
        <v>179</v>
      </c>
      <c r="I134" s="111">
        <v>0.155</v>
      </c>
      <c r="J134" s="111" t="s">
        <v>179</v>
      </c>
      <c r="K134" s="111" t="s">
        <v>179</v>
      </c>
      <c r="L134" s="111" t="s">
        <v>179</v>
      </c>
      <c r="M134" s="111" t="s">
        <v>179</v>
      </c>
      <c r="N134" s="111" t="s">
        <v>179</v>
      </c>
      <c r="O134" s="111" t="s">
        <v>179</v>
      </c>
      <c r="P134" s="111" t="s">
        <v>179</v>
      </c>
    </row>
    <row r="135" spans="1:16">
      <c r="A135" s="111" t="s">
        <v>939</v>
      </c>
      <c r="B135" s="111" t="s">
        <v>512</v>
      </c>
      <c r="C135" s="111">
        <v>1.9437</v>
      </c>
      <c r="D135" s="111">
        <v>2.3170999999999999</v>
      </c>
      <c r="E135" s="111">
        <v>3.1392000000000002</v>
      </c>
      <c r="F135" s="111">
        <v>2.3908999999999998</v>
      </c>
      <c r="G135" s="111">
        <v>2.2949000000000002</v>
      </c>
      <c r="H135" s="111">
        <v>2.0758000000000001</v>
      </c>
      <c r="I135" s="111">
        <v>1.7537</v>
      </c>
      <c r="J135" s="111">
        <v>1.9471000000000001</v>
      </c>
      <c r="K135" s="111">
        <v>1.7655000000000001</v>
      </c>
      <c r="L135" s="111">
        <v>1.5915999999999999</v>
      </c>
      <c r="M135" s="111">
        <v>1.8048999999999999</v>
      </c>
      <c r="N135" s="111">
        <v>1.6668000000000001</v>
      </c>
      <c r="O135" s="111">
        <v>1.6491</v>
      </c>
      <c r="P135" s="111">
        <v>1.5749</v>
      </c>
    </row>
    <row r="136" spans="1:16">
      <c r="A136" s="111" t="s">
        <v>940</v>
      </c>
      <c r="B136" s="111" t="s">
        <v>513</v>
      </c>
      <c r="C136" s="111">
        <v>0.4728</v>
      </c>
      <c r="D136" s="111">
        <v>0.5605</v>
      </c>
      <c r="E136" s="111">
        <v>0.80020000000000002</v>
      </c>
      <c r="F136" s="111">
        <v>0.74529999999999996</v>
      </c>
      <c r="G136" s="111">
        <v>0.69520000000000004</v>
      </c>
      <c r="H136" s="111">
        <v>0.51060000000000005</v>
      </c>
      <c r="I136" s="111">
        <v>0.43219999999999997</v>
      </c>
      <c r="J136" s="111">
        <v>0.39069999999999999</v>
      </c>
      <c r="K136" s="111">
        <v>0.36670000000000003</v>
      </c>
      <c r="L136" s="111">
        <v>0.38750000000000001</v>
      </c>
      <c r="M136" s="111">
        <v>0.55769999999999997</v>
      </c>
      <c r="N136" s="111">
        <v>0.40610000000000002</v>
      </c>
      <c r="O136" s="111">
        <v>0.43940000000000001</v>
      </c>
      <c r="P136" s="111">
        <v>0.3014</v>
      </c>
    </row>
    <row r="137" spans="1:16">
      <c r="A137" s="111" t="s">
        <v>941</v>
      </c>
      <c r="B137" s="111" t="s">
        <v>514</v>
      </c>
      <c r="C137" s="111">
        <v>1.1127</v>
      </c>
      <c r="D137" s="111">
        <v>1.5825</v>
      </c>
      <c r="E137" s="111">
        <v>2.0373999999999999</v>
      </c>
      <c r="F137" s="111">
        <v>1.5251999999999999</v>
      </c>
      <c r="G137" s="111">
        <v>1.4127000000000001</v>
      </c>
      <c r="H137" s="111">
        <v>1.1275999999999999</v>
      </c>
      <c r="I137" s="111">
        <v>0.91590000000000005</v>
      </c>
      <c r="J137" s="111">
        <v>1.1829000000000001</v>
      </c>
      <c r="K137" s="111">
        <v>0.98799999999999999</v>
      </c>
      <c r="L137" s="111">
        <v>0.82569999999999999</v>
      </c>
      <c r="M137" s="111">
        <v>0.79900000000000004</v>
      </c>
      <c r="N137" s="111">
        <v>0.99550000000000005</v>
      </c>
      <c r="O137" s="111">
        <v>0.89339999999999997</v>
      </c>
      <c r="P137" s="111">
        <v>0.86370000000000002</v>
      </c>
    </row>
    <row r="138" spans="1:16">
      <c r="A138" s="111" t="s">
        <v>942</v>
      </c>
      <c r="B138" s="111" t="s">
        <v>515</v>
      </c>
      <c r="C138" s="111">
        <v>0.1047</v>
      </c>
      <c r="D138" s="111">
        <v>7.1099999999999997E-2</v>
      </c>
      <c r="E138" s="111">
        <v>9.9900000000000003E-2</v>
      </c>
      <c r="F138" s="111" t="s">
        <v>179</v>
      </c>
      <c r="G138" s="111">
        <v>0.11169999999999999</v>
      </c>
      <c r="H138" s="111">
        <v>0.1152</v>
      </c>
      <c r="I138" s="111">
        <v>9.9699999999999997E-2</v>
      </c>
      <c r="J138" s="111">
        <v>9.2799999999999994E-2</v>
      </c>
      <c r="K138" s="111">
        <v>0.1394</v>
      </c>
      <c r="L138" s="111">
        <v>9.2399999999999996E-2</v>
      </c>
      <c r="M138" s="111">
        <v>0.1258</v>
      </c>
      <c r="N138" s="111">
        <v>7.4899999999999994E-2</v>
      </c>
      <c r="O138" s="111" t="s">
        <v>179</v>
      </c>
      <c r="P138" s="111">
        <v>9.0899999999999995E-2</v>
      </c>
    </row>
    <row r="139" spans="1:16">
      <c r="A139" s="111" t="s">
        <v>943</v>
      </c>
      <c r="B139" s="111" t="s">
        <v>516</v>
      </c>
      <c r="C139" s="111">
        <v>0.1235</v>
      </c>
      <c r="D139" s="111" t="s">
        <v>179</v>
      </c>
      <c r="E139" s="111" t="s">
        <v>179</v>
      </c>
      <c r="F139" s="111" t="s">
        <v>179</v>
      </c>
      <c r="G139" s="111" t="s">
        <v>179</v>
      </c>
      <c r="H139" s="111">
        <v>0.1065</v>
      </c>
      <c r="I139" s="111">
        <v>0.17799999999999999</v>
      </c>
      <c r="J139" s="111">
        <v>0.2107</v>
      </c>
      <c r="K139" s="111">
        <v>0.16350000000000001</v>
      </c>
      <c r="L139" s="111">
        <v>0.1183</v>
      </c>
      <c r="M139" s="111">
        <v>0.18709999999999999</v>
      </c>
      <c r="N139" s="111">
        <v>9.4600000000000004E-2</v>
      </c>
      <c r="O139" s="111">
        <v>0.10730000000000001</v>
      </c>
      <c r="P139" s="111">
        <v>0.10929999999999999</v>
      </c>
    </row>
    <row r="140" spans="1:16">
      <c r="A140" s="111" t="s">
        <v>944</v>
      </c>
      <c r="B140" s="111" t="s">
        <v>517</v>
      </c>
      <c r="C140" s="111">
        <v>0.1094</v>
      </c>
      <c r="D140" s="111">
        <v>0.1031</v>
      </c>
      <c r="E140" s="111">
        <v>0.20169999999999999</v>
      </c>
      <c r="F140" s="111">
        <v>0.12039999999999999</v>
      </c>
      <c r="G140" s="111">
        <v>7.5300000000000006E-2</v>
      </c>
      <c r="H140" s="111">
        <v>9.8299999999999998E-2</v>
      </c>
      <c r="I140" s="111">
        <v>0.128</v>
      </c>
      <c r="J140" s="111">
        <v>7.0000000000000007E-2</v>
      </c>
      <c r="K140" s="111">
        <v>0.1079</v>
      </c>
      <c r="L140" s="111">
        <v>0.16769999999999999</v>
      </c>
      <c r="M140" s="111">
        <v>0.13519999999999999</v>
      </c>
      <c r="N140" s="111">
        <v>9.5699999999999993E-2</v>
      </c>
      <c r="O140" s="111">
        <v>8.6699999999999999E-2</v>
      </c>
      <c r="P140" s="111">
        <v>8.8400000000000006E-2</v>
      </c>
    </row>
    <row r="141" spans="1:16">
      <c r="A141" s="111" t="s">
        <v>945</v>
      </c>
      <c r="B141" s="111" t="s">
        <v>518</v>
      </c>
      <c r="C141" s="111">
        <v>2.06E-2</v>
      </c>
      <c r="D141" s="111" t="s">
        <v>179</v>
      </c>
      <c r="E141" s="111" t="s">
        <v>179</v>
      </c>
      <c r="F141" s="111" t="s">
        <v>179</v>
      </c>
      <c r="G141" s="111" t="s">
        <v>179</v>
      </c>
      <c r="H141" s="111">
        <v>0.1176</v>
      </c>
      <c r="I141" s="111" t="s">
        <v>179</v>
      </c>
      <c r="J141" s="111" t="s">
        <v>179</v>
      </c>
      <c r="K141" s="111" t="s">
        <v>179</v>
      </c>
      <c r="L141" s="111" t="s">
        <v>179</v>
      </c>
      <c r="M141" s="111" t="s">
        <v>179</v>
      </c>
      <c r="N141" s="111" t="s">
        <v>179</v>
      </c>
      <c r="O141" s="111">
        <v>0.12230000000000001</v>
      </c>
      <c r="P141" s="111">
        <v>0.12130000000000001</v>
      </c>
    </row>
    <row r="142" spans="1:16">
      <c r="A142" s="111" t="s">
        <v>946</v>
      </c>
      <c r="B142" s="111" t="s">
        <v>519</v>
      </c>
      <c r="C142" s="111">
        <v>0.44190000000000002</v>
      </c>
      <c r="D142" s="111">
        <v>0.68559999999999999</v>
      </c>
      <c r="E142" s="111">
        <v>0.63349999999999995</v>
      </c>
      <c r="F142" s="111">
        <v>0.50929999999999997</v>
      </c>
      <c r="G142" s="111">
        <v>0.55159999999999998</v>
      </c>
      <c r="H142" s="111">
        <v>0.45889999999999997</v>
      </c>
      <c r="I142" s="111">
        <v>0.44750000000000001</v>
      </c>
      <c r="J142" s="111">
        <v>0.38750000000000001</v>
      </c>
      <c r="K142" s="111">
        <v>0.37140000000000001</v>
      </c>
      <c r="L142" s="111">
        <v>0.42649999999999999</v>
      </c>
      <c r="M142" s="111">
        <v>0.42230000000000001</v>
      </c>
      <c r="N142" s="111">
        <v>0.50770000000000004</v>
      </c>
      <c r="O142" s="111">
        <v>0.5151</v>
      </c>
      <c r="P142" s="111">
        <v>0.29759999999999998</v>
      </c>
    </row>
    <row r="143" spans="1:16">
      <c r="A143" s="111" t="s">
        <v>947</v>
      </c>
      <c r="B143" s="111" t="s">
        <v>520</v>
      </c>
      <c r="C143" s="111">
        <v>0.25879999999999997</v>
      </c>
      <c r="D143" s="111">
        <v>0.42499999999999999</v>
      </c>
      <c r="E143" s="111">
        <v>0.33789999999999998</v>
      </c>
      <c r="F143" s="111">
        <v>0.22800000000000001</v>
      </c>
      <c r="G143" s="111">
        <v>0.33129999999999998</v>
      </c>
      <c r="H143" s="111">
        <v>0.33539999999999998</v>
      </c>
      <c r="I143" s="111">
        <v>0.2697</v>
      </c>
      <c r="J143" s="111">
        <v>0.15459999999999999</v>
      </c>
      <c r="K143" s="111">
        <v>0.20100000000000001</v>
      </c>
      <c r="L143" s="111">
        <v>0.28420000000000001</v>
      </c>
      <c r="M143" s="111">
        <v>0.27529999999999999</v>
      </c>
      <c r="N143" s="111">
        <v>0.35830000000000001</v>
      </c>
      <c r="O143" s="111">
        <v>0.40910000000000002</v>
      </c>
      <c r="P143" s="111">
        <v>0.1605</v>
      </c>
    </row>
    <row r="144" spans="1:16">
      <c r="A144" s="111" t="s">
        <v>948</v>
      </c>
      <c r="B144" s="111" t="s">
        <v>521</v>
      </c>
      <c r="C144" s="111">
        <v>2.7099999999999999E-2</v>
      </c>
      <c r="D144" s="111" t="s">
        <v>179</v>
      </c>
      <c r="E144" s="111" t="s">
        <v>179</v>
      </c>
      <c r="F144" s="111" t="s">
        <v>179</v>
      </c>
      <c r="G144" s="111" t="s">
        <v>179</v>
      </c>
      <c r="H144" s="111" t="s">
        <v>179</v>
      </c>
      <c r="I144" s="111">
        <v>6.2E-2</v>
      </c>
      <c r="J144" s="111">
        <v>7.8700000000000006E-2</v>
      </c>
      <c r="K144" s="111">
        <v>5.3699999999999998E-2</v>
      </c>
      <c r="L144" s="111" t="s">
        <v>179</v>
      </c>
      <c r="M144" s="111" t="s">
        <v>179</v>
      </c>
      <c r="N144" s="111" t="s">
        <v>179</v>
      </c>
      <c r="O144" s="111" t="s">
        <v>179</v>
      </c>
      <c r="P144" s="111" t="s">
        <v>179</v>
      </c>
    </row>
    <row r="145" spans="1:16">
      <c r="A145" s="111" t="s">
        <v>949</v>
      </c>
      <c r="B145" s="111" t="s">
        <v>522</v>
      </c>
      <c r="C145" s="111">
        <v>0.156</v>
      </c>
      <c r="D145" s="111">
        <v>0.2606</v>
      </c>
      <c r="E145" s="111">
        <v>0.29559999999999997</v>
      </c>
      <c r="F145" s="111">
        <v>0.28129999999999999</v>
      </c>
      <c r="G145" s="111">
        <v>0.2203</v>
      </c>
      <c r="H145" s="111">
        <v>0.1234</v>
      </c>
      <c r="I145" s="111">
        <v>0.1158</v>
      </c>
      <c r="J145" s="111">
        <v>0.1542</v>
      </c>
      <c r="K145" s="111">
        <v>0.1167</v>
      </c>
      <c r="L145" s="111">
        <v>0.1424</v>
      </c>
      <c r="M145" s="111">
        <v>0.1469</v>
      </c>
      <c r="N145" s="111">
        <v>0.14940000000000001</v>
      </c>
      <c r="O145" s="111">
        <v>0.10589999999999999</v>
      </c>
      <c r="P145" s="111">
        <v>0.1371</v>
      </c>
    </row>
    <row r="146" spans="1:16">
      <c r="A146" s="111" t="s">
        <v>950</v>
      </c>
      <c r="B146" s="111" t="s">
        <v>523</v>
      </c>
      <c r="C146" s="111">
        <v>1.9525999999999999</v>
      </c>
      <c r="D146" s="111">
        <v>2.9214000000000002</v>
      </c>
      <c r="E146" s="111">
        <v>2.0865</v>
      </c>
      <c r="F146" s="111">
        <v>1.6055999999999999</v>
      </c>
      <c r="G146" s="111">
        <v>1.8055000000000001</v>
      </c>
      <c r="H146" s="111">
        <v>1.9115</v>
      </c>
      <c r="I146" s="111">
        <v>1.4882</v>
      </c>
      <c r="J146" s="111">
        <v>1.6321000000000001</v>
      </c>
      <c r="K146" s="111">
        <v>1.8543000000000001</v>
      </c>
      <c r="L146" s="111">
        <v>2.1156999999999999</v>
      </c>
      <c r="M146" s="111">
        <v>2.6034999999999999</v>
      </c>
      <c r="N146" s="111">
        <v>1.9804999999999999</v>
      </c>
      <c r="O146" s="111">
        <v>2.0347</v>
      </c>
      <c r="P146" s="111">
        <v>1.5753999999999999</v>
      </c>
    </row>
    <row r="147" spans="1:16">
      <c r="A147" s="111" t="s">
        <v>951</v>
      </c>
      <c r="B147" s="111" t="s">
        <v>524</v>
      </c>
      <c r="C147" s="111">
        <v>0.1585</v>
      </c>
      <c r="D147" s="111">
        <v>0.1898</v>
      </c>
      <c r="E147" s="111">
        <v>0.15010000000000001</v>
      </c>
      <c r="F147" s="111">
        <v>0.1207</v>
      </c>
      <c r="G147" s="111">
        <v>0.1578</v>
      </c>
      <c r="H147" s="111">
        <v>0.14599999999999999</v>
      </c>
      <c r="I147" s="111">
        <v>0.1762</v>
      </c>
      <c r="J147" s="111">
        <v>0.1192</v>
      </c>
      <c r="K147" s="111">
        <v>0.1893</v>
      </c>
      <c r="L147" s="111">
        <v>0.1447</v>
      </c>
      <c r="M147" s="111">
        <v>0.1293</v>
      </c>
      <c r="N147" s="111">
        <v>0.1734</v>
      </c>
      <c r="O147" s="111">
        <v>0.1404</v>
      </c>
      <c r="P147" s="111">
        <v>0.19719999999999999</v>
      </c>
    </row>
    <row r="148" spans="1:16">
      <c r="A148" s="111" t="s">
        <v>952</v>
      </c>
      <c r="B148" s="111" t="s">
        <v>525</v>
      </c>
      <c r="C148" s="111">
        <v>3.6400000000000002E-2</v>
      </c>
      <c r="D148" s="111">
        <v>0.78249999999999997</v>
      </c>
      <c r="E148" s="111" t="s">
        <v>179</v>
      </c>
      <c r="F148" s="111" t="s">
        <v>179</v>
      </c>
      <c r="G148" s="111" t="s">
        <v>179</v>
      </c>
      <c r="H148" s="111" t="s">
        <v>179</v>
      </c>
      <c r="I148" s="111" t="s">
        <v>179</v>
      </c>
      <c r="J148" s="111" t="s">
        <v>179</v>
      </c>
      <c r="K148" s="111" t="s">
        <v>179</v>
      </c>
      <c r="L148" s="111" t="s">
        <v>179</v>
      </c>
      <c r="M148" s="111" t="s">
        <v>179</v>
      </c>
      <c r="N148" s="111" t="s">
        <v>179</v>
      </c>
      <c r="O148" s="111" t="s">
        <v>179</v>
      </c>
      <c r="P148" s="111" t="s">
        <v>179</v>
      </c>
    </row>
    <row r="149" spans="1:16">
      <c r="A149" s="111" t="s">
        <v>953</v>
      </c>
      <c r="B149" s="111" t="s">
        <v>526</v>
      </c>
      <c r="C149" s="111">
        <v>0.41670000000000001</v>
      </c>
      <c r="D149" s="111">
        <v>0.55220000000000002</v>
      </c>
      <c r="E149" s="111">
        <v>0.67969999999999997</v>
      </c>
      <c r="F149" s="111">
        <v>0.27400000000000002</v>
      </c>
      <c r="G149" s="111">
        <v>0.48980000000000001</v>
      </c>
      <c r="H149" s="111">
        <v>0.5252</v>
      </c>
      <c r="I149" s="111">
        <v>0.372</v>
      </c>
      <c r="J149" s="111">
        <v>0.31190000000000001</v>
      </c>
      <c r="K149" s="111">
        <v>0.39650000000000002</v>
      </c>
      <c r="L149" s="111">
        <v>0.48249999999999998</v>
      </c>
      <c r="M149" s="111">
        <v>0.26569999999999999</v>
      </c>
      <c r="N149" s="111">
        <v>0.43869999999999998</v>
      </c>
      <c r="O149" s="111">
        <v>0.49180000000000001</v>
      </c>
      <c r="P149" s="111">
        <v>0.37090000000000001</v>
      </c>
    </row>
    <row r="150" spans="1:16">
      <c r="A150" s="111" t="s">
        <v>954</v>
      </c>
      <c r="B150" s="111" t="s">
        <v>527</v>
      </c>
      <c r="C150" s="111">
        <v>1.5900000000000001E-2</v>
      </c>
      <c r="D150" s="111" t="s">
        <v>179</v>
      </c>
      <c r="E150" s="111" t="s">
        <v>179</v>
      </c>
      <c r="F150" s="111">
        <v>0.10879999999999999</v>
      </c>
      <c r="G150" s="111" t="s">
        <v>179</v>
      </c>
      <c r="H150" s="111" t="s">
        <v>179</v>
      </c>
      <c r="I150" s="111" t="s">
        <v>179</v>
      </c>
      <c r="J150" s="111" t="s">
        <v>179</v>
      </c>
      <c r="K150" s="111" t="s">
        <v>179</v>
      </c>
      <c r="L150" s="111" t="s">
        <v>179</v>
      </c>
      <c r="M150" s="111">
        <v>0.1244</v>
      </c>
      <c r="N150" s="111" t="s">
        <v>179</v>
      </c>
      <c r="O150" s="111" t="s">
        <v>179</v>
      </c>
      <c r="P150" s="111" t="s">
        <v>179</v>
      </c>
    </row>
    <row r="151" spans="1:16">
      <c r="A151" s="111" t="s">
        <v>955</v>
      </c>
      <c r="B151" s="111" t="s">
        <v>528</v>
      </c>
      <c r="C151" s="111">
        <v>4.3099999999999999E-2</v>
      </c>
      <c r="D151" s="111" t="s">
        <v>179</v>
      </c>
      <c r="E151" s="111" t="s">
        <v>179</v>
      </c>
      <c r="F151" s="111" t="s">
        <v>179</v>
      </c>
      <c r="G151" s="111" t="s">
        <v>179</v>
      </c>
      <c r="H151" s="111" t="s">
        <v>179</v>
      </c>
      <c r="I151" s="111" t="s">
        <v>179</v>
      </c>
      <c r="J151" s="111" t="s">
        <v>179</v>
      </c>
      <c r="K151" s="111" t="s">
        <v>179</v>
      </c>
      <c r="L151" s="111">
        <v>0.1101</v>
      </c>
      <c r="M151" s="111">
        <v>0.38900000000000001</v>
      </c>
      <c r="N151" s="111">
        <v>0.1239</v>
      </c>
      <c r="O151" s="111" t="s">
        <v>179</v>
      </c>
      <c r="P151" s="111" t="s">
        <v>179</v>
      </c>
    </row>
    <row r="152" spans="1:16">
      <c r="A152" s="111" t="s">
        <v>956</v>
      </c>
      <c r="B152" s="111" t="s">
        <v>529</v>
      </c>
      <c r="C152" s="111">
        <v>0.76</v>
      </c>
      <c r="D152" s="111">
        <v>0.97670000000000001</v>
      </c>
      <c r="E152" s="111">
        <v>0.95669999999999999</v>
      </c>
      <c r="F152" s="111">
        <v>0.76380000000000003</v>
      </c>
      <c r="G152" s="111">
        <v>0.63880000000000003</v>
      </c>
      <c r="H152" s="111">
        <v>0.80159999999999998</v>
      </c>
      <c r="I152" s="111">
        <v>0.496</v>
      </c>
      <c r="J152" s="111">
        <v>0.63</v>
      </c>
      <c r="K152" s="111">
        <v>0.72719999999999996</v>
      </c>
      <c r="L152" s="111">
        <v>0.78090000000000004</v>
      </c>
      <c r="M152" s="111">
        <v>0.97929999999999995</v>
      </c>
      <c r="N152" s="111">
        <v>0.70469999999999999</v>
      </c>
      <c r="O152" s="111">
        <v>0.89339999999999997</v>
      </c>
      <c r="P152" s="111">
        <v>0.53410000000000002</v>
      </c>
    </row>
    <row r="153" spans="1:16">
      <c r="A153" s="111" t="s">
        <v>957</v>
      </c>
      <c r="B153" s="111" t="s">
        <v>530</v>
      </c>
      <c r="C153" s="111">
        <v>0.4032</v>
      </c>
      <c r="D153" s="111">
        <v>0.34200000000000003</v>
      </c>
      <c r="E153" s="111">
        <v>0.2225</v>
      </c>
      <c r="F153" s="111">
        <v>0.23599999999999999</v>
      </c>
      <c r="G153" s="111">
        <v>0.41249999999999998</v>
      </c>
      <c r="H153" s="111">
        <v>0.36840000000000001</v>
      </c>
      <c r="I153" s="111">
        <v>0.24759999999999999</v>
      </c>
      <c r="J153" s="111">
        <v>0.3609</v>
      </c>
      <c r="K153" s="111">
        <v>0.43669999999999998</v>
      </c>
      <c r="L153" s="111">
        <v>0.44779999999999998</v>
      </c>
      <c r="M153" s="111">
        <v>0.54879999999999995</v>
      </c>
      <c r="N153" s="111">
        <v>0.53990000000000005</v>
      </c>
      <c r="O153" s="111">
        <v>0.41820000000000002</v>
      </c>
      <c r="P153" s="111">
        <v>0.40160000000000001</v>
      </c>
    </row>
    <row r="154" spans="1:16">
      <c r="A154" s="111" t="s">
        <v>958</v>
      </c>
      <c r="B154" s="111" t="s">
        <v>531</v>
      </c>
      <c r="C154" s="111">
        <v>0.1188</v>
      </c>
      <c r="D154" s="111">
        <v>7.8200000000000006E-2</v>
      </c>
      <c r="E154" s="111">
        <v>7.7600000000000002E-2</v>
      </c>
      <c r="F154" s="111">
        <v>0.1023</v>
      </c>
      <c r="G154" s="111">
        <v>0.1065</v>
      </c>
      <c r="H154" s="111">
        <v>7.0300000000000001E-2</v>
      </c>
      <c r="I154" s="111">
        <v>0.19650000000000001</v>
      </c>
      <c r="J154" s="111">
        <v>0.21010000000000001</v>
      </c>
      <c r="K154" s="111">
        <v>0.1046</v>
      </c>
      <c r="L154" s="111">
        <v>0.14979999999999999</v>
      </c>
      <c r="M154" s="111">
        <v>0.16700000000000001</v>
      </c>
      <c r="N154" s="111" t="s">
        <v>179</v>
      </c>
      <c r="O154" s="111">
        <v>9.0899999999999995E-2</v>
      </c>
      <c r="P154" s="111">
        <v>7.17E-2</v>
      </c>
    </row>
    <row r="155" spans="1:16">
      <c r="A155" s="111" t="s">
        <v>959</v>
      </c>
      <c r="B155" s="111" t="s">
        <v>532</v>
      </c>
      <c r="C155" s="111">
        <v>0.16170000000000001</v>
      </c>
      <c r="D155" s="111">
        <v>0.25740000000000002</v>
      </c>
      <c r="E155" s="111">
        <v>0.14829999999999999</v>
      </c>
      <c r="F155" s="111">
        <v>0.20830000000000001</v>
      </c>
      <c r="G155" s="111">
        <v>8.7900000000000006E-2</v>
      </c>
      <c r="H155" s="111">
        <v>0.1477</v>
      </c>
      <c r="I155" s="111">
        <v>0.1318</v>
      </c>
      <c r="J155" s="111">
        <v>0.11799999999999999</v>
      </c>
      <c r="K155" s="111">
        <v>0.16489999999999999</v>
      </c>
      <c r="L155" s="111">
        <v>0.22739999999999999</v>
      </c>
      <c r="M155" s="111">
        <v>0.18329999999999999</v>
      </c>
      <c r="N155" s="111">
        <v>0.17960000000000001</v>
      </c>
      <c r="O155" s="111">
        <v>0.11990000000000001</v>
      </c>
      <c r="P155" s="111">
        <v>0.15060000000000001</v>
      </c>
    </row>
    <row r="156" spans="1:16">
      <c r="A156" s="111" t="s">
        <v>960</v>
      </c>
      <c r="B156" s="111" t="s">
        <v>533</v>
      </c>
      <c r="C156" s="111">
        <v>7.1999999999999998E-3</v>
      </c>
      <c r="D156" s="111" t="s">
        <v>179</v>
      </c>
      <c r="E156" s="111" t="s">
        <v>179</v>
      </c>
      <c r="F156" s="111" t="s">
        <v>179</v>
      </c>
      <c r="G156" s="111" t="s">
        <v>179</v>
      </c>
      <c r="H156" s="111" t="s">
        <v>179</v>
      </c>
      <c r="I156" s="111" t="s">
        <v>179</v>
      </c>
      <c r="J156" s="111" t="s">
        <v>179</v>
      </c>
      <c r="K156" s="111">
        <v>1.3899999999999999E-2</v>
      </c>
      <c r="L156" s="111">
        <v>2.6800000000000001E-2</v>
      </c>
      <c r="M156" s="111" t="s">
        <v>179</v>
      </c>
      <c r="N156" s="111">
        <v>2.2800000000000001E-2</v>
      </c>
      <c r="O156" s="111" t="s">
        <v>179</v>
      </c>
      <c r="P156" s="111">
        <v>1.72E-2</v>
      </c>
    </row>
    <row r="157" spans="1:16">
      <c r="A157" s="111" t="s">
        <v>961</v>
      </c>
      <c r="B157" s="111" t="s">
        <v>534</v>
      </c>
      <c r="C157" s="111">
        <v>5.5999999999999999E-3</v>
      </c>
      <c r="D157" s="111" t="s">
        <v>179</v>
      </c>
      <c r="E157" s="111" t="s">
        <v>179</v>
      </c>
      <c r="F157" s="111" t="s">
        <v>179</v>
      </c>
      <c r="G157" s="111">
        <v>1.26E-2</v>
      </c>
      <c r="H157" s="111" t="s">
        <v>179</v>
      </c>
      <c r="I157" s="111" t="s">
        <v>179</v>
      </c>
      <c r="J157" s="111">
        <v>1.21E-2</v>
      </c>
      <c r="K157" s="111" t="s">
        <v>179</v>
      </c>
      <c r="L157" s="111" t="s">
        <v>179</v>
      </c>
      <c r="M157" s="111">
        <v>3.27E-2</v>
      </c>
      <c r="N157" s="111">
        <v>1.18E-2</v>
      </c>
      <c r="O157" s="111" t="s">
        <v>179</v>
      </c>
      <c r="P157" s="111">
        <v>1.17E-2</v>
      </c>
    </row>
    <row r="158" spans="1:16">
      <c r="A158" s="111" t="s">
        <v>962</v>
      </c>
      <c r="B158" s="111" t="s">
        <v>535</v>
      </c>
      <c r="C158" s="111">
        <v>1.4200000000000001E-2</v>
      </c>
      <c r="D158" s="111" t="s">
        <v>179</v>
      </c>
      <c r="E158" s="111" t="s">
        <v>179</v>
      </c>
      <c r="F158" s="111" t="s">
        <v>179</v>
      </c>
      <c r="G158" s="111" t="s">
        <v>179</v>
      </c>
      <c r="H158" s="111">
        <v>1.6E-2</v>
      </c>
      <c r="I158" s="111">
        <v>2.3599999999999999E-2</v>
      </c>
      <c r="J158" s="111">
        <v>0.01</v>
      </c>
      <c r="K158" s="111">
        <v>2.4400000000000002E-2</v>
      </c>
      <c r="L158" s="111">
        <v>3.1699999999999999E-2</v>
      </c>
      <c r="M158" s="111" t="s">
        <v>179</v>
      </c>
      <c r="N158" s="111" t="s">
        <v>179</v>
      </c>
      <c r="O158" s="111">
        <v>2.3199999999999998E-2</v>
      </c>
      <c r="P158" s="111" t="s">
        <v>179</v>
      </c>
    </row>
    <row r="159" spans="1:16">
      <c r="A159" s="111" t="s">
        <v>963</v>
      </c>
      <c r="B159" s="111" t="s">
        <v>536</v>
      </c>
      <c r="C159" s="111">
        <v>4.7000000000000002E-3</v>
      </c>
      <c r="D159" s="111" t="s">
        <v>179</v>
      </c>
      <c r="E159" s="111" t="s">
        <v>179</v>
      </c>
      <c r="F159" s="111" t="s">
        <v>179</v>
      </c>
      <c r="G159" s="111" t="s">
        <v>179</v>
      </c>
      <c r="H159" s="111" t="s">
        <v>179</v>
      </c>
      <c r="I159" s="111" t="s">
        <v>179</v>
      </c>
      <c r="J159" s="111" t="s">
        <v>179</v>
      </c>
      <c r="K159" s="111" t="s">
        <v>179</v>
      </c>
      <c r="L159" s="111">
        <v>1.9699999999999999E-2</v>
      </c>
      <c r="M159" s="111">
        <v>3.5499999999999997E-2</v>
      </c>
      <c r="N159" s="111">
        <v>1.15E-2</v>
      </c>
      <c r="O159" s="111" t="s">
        <v>179</v>
      </c>
      <c r="P159" s="111" t="s">
        <v>179</v>
      </c>
    </row>
    <row r="160" spans="1:16">
      <c r="A160" s="111" t="s">
        <v>964</v>
      </c>
      <c r="B160" s="111" t="s">
        <v>537</v>
      </c>
      <c r="C160" s="111">
        <v>4.0099999999999997E-2</v>
      </c>
      <c r="D160" s="111">
        <v>0.1014</v>
      </c>
      <c r="E160" s="111">
        <v>7.6499999999999999E-2</v>
      </c>
      <c r="F160" s="111">
        <v>9.3799999999999994E-2</v>
      </c>
      <c r="G160" s="111">
        <v>2.6100000000000002E-2</v>
      </c>
      <c r="H160" s="111">
        <v>2.5399999999999999E-2</v>
      </c>
      <c r="I160" s="111">
        <v>4.2599999999999999E-2</v>
      </c>
      <c r="J160" s="111">
        <v>2.6200000000000001E-2</v>
      </c>
      <c r="K160" s="111">
        <v>3.49E-2</v>
      </c>
      <c r="L160" s="111">
        <v>5.0200000000000002E-2</v>
      </c>
      <c r="M160" s="111">
        <v>3.4700000000000002E-2</v>
      </c>
      <c r="N160" s="111">
        <v>6.0499999999999998E-2</v>
      </c>
      <c r="O160" s="111">
        <v>2.6800000000000001E-2</v>
      </c>
      <c r="P160" s="111" t="s">
        <v>179</v>
      </c>
    </row>
    <row r="161" spans="1:16">
      <c r="A161" s="111" t="s">
        <v>965</v>
      </c>
      <c r="B161" s="111" t="s">
        <v>538</v>
      </c>
      <c r="C161" s="111">
        <v>4.1999999999999997E-3</v>
      </c>
      <c r="D161" s="111">
        <v>3.95E-2</v>
      </c>
      <c r="E161" s="111">
        <v>2.07E-2</v>
      </c>
      <c r="F161" s="111">
        <v>2.18E-2</v>
      </c>
      <c r="G161" s="111" t="s">
        <v>179</v>
      </c>
      <c r="H161" s="111" t="s">
        <v>179</v>
      </c>
      <c r="I161" s="111" t="s">
        <v>179</v>
      </c>
      <c r="J161" s="111" t="s">
        <v>179</v>
      </c>
      <c r="K161" s="111" t="s">
        <v>179</v>
      </c>
      <c r="L161" s="111" t="s">
        <v>179</v>
      </c>
      <c r="M161" s="111" t="s">
        <v>179</v>
      </c>
      <c r="N161" s="111" t="s">
        <v>179</v>
      </c>
      <c r="O161" s="111" t="s">
        <v>179</v>
      </c>
      <c r="P161" s="111">
        <v>1.8100000000000002E-2</v>
      </c>
    </row>
    <row r="162" spans="1:16">
      <c r="A162" s="111" t="s">
        <v>966</v>
      </c>
      <c r="B162" s="111" t="s">
        <v>539</v>
      </c>
      <c r="C162" s="111">
        <v>6.4999999999999997E-3</v>
      </c>
      <c r="D162" s="111">
        <v>5.6599999999999998E-2</v>
      </c>
      <c r="E162" s="111">
        <v>2.06E-2</v>
      </c>
      <c r="F162" s="111">
        <v>6.25E-2</v>
      </c>
      <c r="G162" s="111" t="s">
        <v>179</v>
      </c>
      <c r="H162" s="111" t="s">
        <v>179</v>
      </c>
      <c r="I162" s="111" t="s">
        <v>179</v>
      </c>
      <c r="J162" s="111" t="s">
        <v>179</v>
      </c>
      <c r="K162" s="111" t="s">
        <v>179</v>
      </c>
      <c r="L162" s="111" t="s">
        <v>179</v>
      </c>
      <c r="M162" s="111" t="s">
        <v>179</v>
      </c>
      <c r="N162" s="111" t="s">
        <v>179</v>
      </c>
      <c r="O162" s="111" t="s">
        <v>179</v>
      </c>
      <c r="P162" s="111" t="s">
        <v>179</v>
      </c>
    </row>
    <row r="163" spans="1:16">
      <c r="A163" s="111" t="s">
        <v>967</v>
      </c>
      <c r="B163" s="111" t="s">
        <v>540</v>
      </c>
      <c r="C163" s="111">
        <v>3.3E-3</v>
      </c>
      <c r="D163" s="111" t="s">
        <v>179</v>
      </c>
      <c r="E163" s="111" t="s">
        <v>179</v>
      </c>
      <c r="F163" s="111" t="s">
        <v>179</v>
      </c>
      <c r="G163" s="111" t="s">
        <v>179</v>
      </c>
      <c r="H163" s="111" t="s">
        <v>179</v>
      </c>
      <c r="I163" s="111" t="s">
        <v>179</v>
      </c>
      <c r="J163" s="111">
        <v>1.1599999999999999E-2</v>
      </c>
      <c r="K163" s="111" t="s">
        <v>179</v>
      </c>
      <c r="L163" s="111" t="s">
        <v>179</v>
      </c>
      <c r="M163" s="111">
        <v>2.2499999999999999E-2</v>
      </c>
      <c r="N163" s="111" t="s">
        <v>179</v>
      </c>
      <c r="O163" s="111" t="s">
        <v>179</v>
      </c>
      <c r="P163" s="111" t="s">
        <v>179</v>
      </c>
    </row>
    <row r="164" spans="1:16">
      <c r="A164" s="111" t="s">
        <v>968</v>
      </c>
      <c r="B164" s="111" t="s">
        <v>541</v>
      </c>
      <c r="C164" s="111">
        <v>1.03E-2</v>
      </c>
      <c r="D164" s="111" t="s">
        <v>179</v>
      </c>
      <c r="E164" s="111" t="s">
        <v>179</v>
      </c>
      <c r="F164" s="111" t="s">
        <v>179</v>
      </c>
      <c r="G164" s="111" t="s">
        <v>179</v>
      </c>
      <c r="H164" s="111">
        <v>2.2499999999999999E-2</v>
      </c>
      <c r="I164" s="111">
        <v>1.6899999999999998E-2</v>
      </c>
      <c r="J164" s="111" t="s">
        <v>179</v>
      </c>
      <c r="K164" s="111">
        <v>1.46E-2</v>
      </c>
      <c r="L164" s="111" t="s">
        <v>179</v>
      </c>
      <c r="M164" s="111">
        <v>1.8700000000000001E-2</v>
      </c>
      <c r="N164" s="111" t="s">
        <v>179</v>
      </c>
      <c r="O164" s="111">
        <v>1.6899999999999998E-2</v>
      </c>
      <c r="P164" s="111">
        <v>3.0800000000000001E-2</v>
      </c>
    </row>
    <row r="165" spans="1:16">
      <c r="A165" s="111" t="s">
        <v>969</v>
      </c>
      <c r="B165" s="111" t="s">
        <v>542</v>
      </c>
      <c r="C165" s="111">
        <v>2.9499999999999998E-2</v>
      </c>
      <c r="D165" s="111">
        <v>3.3300000000000003E-2</v>
      </c>
      <c r="E165" s="111" t="s">
        <v>179</v>
      </c>
      <c r="F165" s="111">
        <v>1.44E-2</v>
      </c>
      <c r="G165" s="111">
        <v>1.7899999999999999E-2</v>
      </c>
      <c r="H165" s="111">
        <v>4.1700000000000001E-2</v>
      </c>
      <c r="I165" s="111">
        <v>2.6800000000000001E-2</v>
      </c>
      <c r="J165" s="111">
        <v>2.2100000000000002E-2</v>
      </c>
      <c r="K165" s="111">
        <v>3.8899999999999997E-2</v>
      </c>
      <c r="L165" s="111">
        <v>4.6800000000000001E-2</v>
      </c>
      <c r="M165" s="111" t="s">
        <v>179</v>
      </c>
      <c r="N165" s="111">
        <v>4.4900000000000002E-2</v>
      </c>
      <c r="O165" s="111">
        <v>3.9600000000000003E-2</v>
      </c>
      <c r="P165" s="111">
        <v>1.9699999999999999E-2</v>
      </c>
    </row>
    <row r="166" spans="1:16">
      <c r="A166" s="111" t="s">
        <v>970</v>
      </c>
      <c r="B166" s="111" t="s">
        <v>543</v>
      </c>
      <c r="C166" s="111">
        <v>1.89E-2</v>
      </c>
      <c r="D166" s="111">
        <v>2.6700000000000002E-2</v>
      </c>
      <c r="E166" s="111">
        <v>1.3599999999999999E-2</v>
      </c>
      <c r="F166" s="111">
        <v>1.6E-2</v>
      </c>
      <c r="G166" s="111">
        <v>1.89E-2</v>
      </c>
      <c r="H166" s="111">
        <v>2.5499999999999998E-2</v>
      </c>
      <c r="I166" s="111">
        <v>2.1999999999999999E-2</v>
      </c>
      <c r="J166" s="111">
        <v>1.2500000000000001E-2</v>
      </c>
      <c r="K166" s="111">
        <v>1.52E-2</v>
      </c>
      <c r="L166" s="111">
        <v>2.9399999999999999E-2</v>
      </c>
      <c r="M166" s="111">
        <v>2.2100000000000002E-2</v>
      </c>
      <c r="N166" s="111">
        <v>2.81E-2</v>
      </c>
      <c r="O166" s="111">
        <v>1.34E-2</v>
      </c>
      <c r="P166" s="111">
        <v>2.0199999999999999E-2</v>
      </c>
    </row>
    <row r="167" spans="1:16">
      <c r="A167" s="111" t="s">
        <v>971</v>
      </c>
      <c r="B167" s="111" t="s">
        <v>544</v>
      </c>
      <c r="C167" s="111">
        <v>1.7299999999999999E-2</v>
      </c>
      <c r="D167" s="111" t="s">
        <v>179</v>
      </c>
      <c r="E167" s="111">
        <v>1.7000000000000001E-2</v>
      </c>
      <c r="F167" s="111" t="s">
        <v>179</v>
      </c>
      <c r="G167" s="111">
        <v>1.24E-2</v>
      </c>
      <c r="H167" s="111">
        <v>1.66E-2</v>
      </c>
      <c r="I167" s="111" t="s">
        <v>179</v>
      </c>
      <c r="J167" s="111">
        <v>2.3400000000000001E-2</v>
      </c>
      <c r="K167" s="111">
        <v>2.29E-2</v>
      </c>
      <c r="L167" s="111">
        <v>2.2800000000000001E-2</v>
      </c>
      <c r="M167" s="111">
        <v>1.7100000000000001E-2</v>
      </c>
      <c r="N167" s="111" t="s">
        <v>179</v>
      </c>
      <c r="O167" s="111" t="s">
        <v>179</v>
      </c>
      <c r="P167" s="111">
        <v>3.2899999999999999E-2</v>
      </c>
    </row>
    <row r="168" spans="1:16">
      <c r="A168" s="111" t="s">
        <v>972</v>
      </c>
      <c r="B168" s="111" t="s">
        <v>545</v>
      </c>
      <c r="C168" s="111">
        <v>0.43230000000000002</v>
      </c>
      <c r="D168" s="111">
        <v>0.56759999999999999</v>
      </c>
      <c r="E168" s="111">
        <v>0.36909999999999998</v>
      </c>
      <c r="F168" s="111">
        <v>0.40389999999999998</v>
      </c>
      <c r="G168" s="111">
        <v>0.49669999999999997</v>
      </c>
      <c r="H168" s="111">
        <v>0.4229</v>
      </c>
      <c r="I168" s="111">
        <v>0.38040000000000002</v>
      </c>
      <c r="J168" s="111">
        <v>0.33029999999999998</v>
      </c>
      <c r="K168" s="111">
        <v>0.42659999999999998</v>
      </c>
      <c r="L168" s="111">
        <v>0.54600000000000004</v>
      </c>
      <c r="M168" s="111">
        <v>0.38829999999999998</v>
      </c>
      <c r="N168" s="111">
        <v>0.5766</v>
      </c>
      <c r="O168" s="111">
        <v>0.443</v>
      </c>
      <c r="P168" s="111">
        <v>0.46379999999999999</v>
      </c>
    </row>
    <row r="169" spans="1:16">
      <c r="A169" s="111" t="s">
        <v>973</v>
      </c>
      <c r="B169" s="111" t="s">
        <v>546</v>
      </c>
      <c r="C169" s="111">
        <v>5.4000000000000003E-3</v>
      </c>
      <c r="D169" s="111" t="s">
        <v>179</v>
      </c>
      <c r="E169" s="111" t="s">
        <v>179</v>
      </c>
      <c r="F169" s="111" t="s">
        <v>179</v>
      </c>
      <c r="G169" s="111">
        <v>7.3300000000000004E-2</v>
      </c>
      <c r="H169" s="111" t="s">
        <v>179</v>
      </c>
      <c r="I169" s="111" t="s">
        <v>179</v>
      </c>
      <c r="J169" s="111" t="s">
        <v>179</v>
      </c>
      <c r="K169" s="111" t="s">
        <v>179</v>
      </c>
      <c r="L169" s="111" t="s">
        <v>179</v>
      </c>
      <c r="M169" s="111" t="s">
        <v>179</v>
      </c>
      <c r="N169" s="111" t="s">
        <v>179</v>
      </c>
      <c r="O169" s="111" t="s">
        <v>179</v>
      </c>
      <c r="P169" s="111" t="s">
        <v>179</v>
      </c>
    </row>
    <row r="170" spans="1:16">
      <c r="A170" s="111" t="s">
        <v>974</v>
      </c>
      <c r="B170" s="111" t="s">
        <v>547</v>
      </c>
      <c r="C170" s="111">
        <v>0.15959999999999999</v>
      </c>
      <c r="D170" s="111">
        <v>9.2600000000000002E-2</v>
      </c>
      <c r="E170" s="111">
        <v>5.5E-2</v>
      </c>
      <c r="F170" s="111">
        <v>0.12540000000000001</v>
      </c>
      <c r="G170" s="111">
        <v>0.19789999999999999</v>
      </c>
      <c r="H170" s="111">
        <v>0.16200000000000001</v>
      </c>
      <c r="I170" s="111">
        <v>6.5000000000000002E-2</v>
      </c>
      <c r="J170" s="111">
        <v>0.13469999999999999</v>
      </c>
      <c r="K170" s="111">
        <v>0.18079999999999999</v>
      </c>
      <c r="L170" s="111">
        <v>0.2049</v>
      </c>
      <c r="M170" s="111">
        <v>0.15140000000000001</v>
      </c>
      <c r="N170" s="111">
        <v>0.21909999999999999</v>
      </c>
      <c r="O170" s="111">
        <v>0.15310000000000001</v>
      </c>
      <c r="P170" s="111">
        <v>0.16289999999999999</v>
      </c>
    </row>
    <row r="171" spans="1:16">
      <c r="A171" s="111" t="s">
        <v>975</v>
      </c>
      <c r="B171" s="111" t="s">
        <v>548</v>
      </c>
      <c r="C171" s="111">
        <v>0.1055</v>
      </c>
      <c r="D171" s="111">
        <v>0.16470000000000001</v>
      </c>
      <c r="E171" s="111">
        <v>0.15490000000000001</v>
      </c>
      <c r="F171" s="111">
        <v>8.14E-2</v>
      </c>
      <c r="G171" s="111">
        <v>0.1043</v>
      </c>
      <c r="H171" s="111">
        <v>0.10249999999999999</v>
      </c>
      <c r="I171" s="111">
        <v>0.15279999999999999</v>
      </c>
      <c r="J171" s="111">
        <v>0.13200000000000001</v>
      </c>
      <c r="K171" s="111">
        <v>0.10929999999999999</v>
      </c>
      <c r="L171" s="111">
        <v>0.1024</v>
      </c>
      <c r="M171" s="111" t="s">
        <v>179</v>
      </c>
      <c r="N171" s="111">
        <v>0.14069999999999999</v>
      </c>
      <c r="O171" s="111">
        <v>0.1138</v>
      </c>
      <c r="P171" s="111">
        <v>0.1148</v>
      </c>
    </row>
    <row r="172" spans="1:16">
      <c r="A172" s="111" t="s">
        <v>976</v>
      </c>
      <c r="B172" s="111" t="s">
        <v>549</v>
      </c>
      <c r="C172" s="111">
        <v>8.3000000000000001E-3</v>
      </c>
      <c r="D172" s="111">
        <v>6.3500000000000001E-2</v>
      </c>
      <c r="E172" s="111">
        <v>3.9600000000000003E-2</v>
      </c>
      <c r="F172" s="111" t="s">
        <v>179</v>
      </c>
      <c r="G172" s="111" t="s">
        <v>179</v>
      </c>
      <c r="H172" s="111" t="s">
        <v>179</v>
      </c>
      <c r="I172" s="111" t="s">
        <v>179</v>
      </c>
      <c r="J172" s="111" t="s">
        <v>179</v>
      </c>
      <c r="K172" s="111" t="s">
        <v>179</v>
      </c>
      <c r="L172" s="111" t="s">
        <v>179</v>
      </c>
      <c r="M172" s="111" t="s">
        <v>179</v>
      </c>
      <c r="N172" s="111">
        <v>6.5500000000000003E-2</v>
      </c>
      <c r="O172" s="111">
        <v>6.0299999999999999E-2</v>
      </c>
      <c r="P172" s="111">
        <v>2.7699999999999999E-2</v>
      </c>
    </row>
    <row r="173" spans="1:16">
      <c r="A173" s="111" t="s">
        <v>977</v>
      </c>
      <c r="B173" s="111" t="s">
        <v>550</v>
      </c>
      <c r="C173" s="111">
        <v>8.2000000000000007E-3</v>
      </c>
      <c r="D173" s="111" t="s">
        <v>179</v>
      </c>
      <c r="E173" s="111" t="s">
        <v>179</v>
      </c>
      <c r="F173" s="111" t="s">
        <v>179</v>
      </c>
      <c r="G173" s="111" t="s">
        <v>179</v>
      </c>
      <c r="H173" s="111" t="s">
        <v>179</v>
      </c>
      <c r="I173" s="111">
        <v>3.1300000000000001E-2</v>
      </c>
      <c r="J173" s="111" t="s">
        <v>179</v>
      </c>
      <c r="K173" s="111" t="s">
        <v>179</v>
      </c>
      <c r="L173" s="111">
        <v>4.4200000000000003E-2</v>
      </c>
      <c r="M173" s="111">
        <v>4.9799999999999997E-2</v>
      </c>
      <c r="N173" s="111" t="s">
        <v>179</v>
      </c>
      <c r="O173" s="111" t="s">
        <v>179</v>
      </c>
      <c r="P173" s="111" t="s">
        <v>179</v>
      </c>
    </row>
    <row r="174" spans="1:16">
      <c r="A174" s="111" t="s">
        <v>978</v>
      </c>
      <c r="B174" s="111" t="s">
        <v>551</v>
      </c>
      <c r="C174" s="111">
        <v>4.7500000000000001E-2</v>
      </c>
      <c r="D174" s="111">
        <v>4.5499999999999999E-2</v>
      </c>
      <c r="E174" s="111">
        <v>4.3999999999999997E-2</v>
      </c>
      <c r="F174" s="111">
        <v>3.1199999999999999E-2</v>
      </c>
      <c r="G174" s="111" t="s">
        <v>179</v>
      </c>
      <c r="H174" s="111">
        <v>5.57E-2</v>
      </c>
      <c r="I174" s="111">
        <v>4.1200000000000001E-2</v>
      </c>
      <c r="J174" s="111">
        <v>4.3299999999999998E-2</v>
      </c>
      <c r="K174" s="111">
        <v>4.41E-2</v>
      </c>
      <c r="L174" s="111">
        <v>9.1800000000000007E-2</v>
      </c>
      <c r="M174" s="111">
        <v>8.2299999999999998E-2</v>
      </c>
      <c r="N174" s="111">
        <v>6.7000000000000004E-2</v>
      </c>
      <c r="O174" s="111">
        <v>3.0300000000000001E-2</v>
      </c>
      <c r="P174" s="111">
        <v>2.2100000000000002E-2</v>
      </c>
    </row>
    <row r="175" spans="1:16">
      <c r="A175" s="111" t="s">
        <v>979</v>
      </c>
      <c r="B175" s="111" t="s">
        <v>552</v>
      </c>
      <c r="C175" s="111">
        <v>6.0000000000000001E-3</v>
      </c>
      <c r="D175" s="111">
        <v>6.4899999999999999E-2</v>
      </c>
      <c r="E175" s="111" t="s">
        <v>179</v>
      </c>
      <c r="F175" s="111">
        <v>5.8999999999999997E-2</v>
      </c>
      <c r="G175" s="111" t="s">
        <v>179</v>
      </c>
      <c r="H175" s="111" t="s">
        <v>179</v>
      </c>
      <c r="I175" s="111" t="s">
        <v>179</v>
      </c>
      <c r="J175" s="111" t="s">
        <v>179</v>
      </c>
      <c r="K175" s="111" t="s">
        <v>179</v>
      </c>
      <c r="L175" s="111" t="s">
        <v>179</v>
      </c>
      <c r="M175" s="111" t="s">
        <v>179</v>
      </c>
      <c r="N175" s="111" t="s">
        <v>179</v>
      </c>
      <c r="O175" s="111" t="s">
        <v>179</v>
      </c>
      <c r="P175" s="111" t="s">
        <v>179</v>
      </c>
    </row>
    <row r="176" spans="1:16">
      <c r="A176" s="111" t="s">
        <v>980</v>
      </c>
      <c r="B176" s="111" t="s">
        <v>553</v>
      </c>
      <c r="C176" s="111">
        <v>2.8400000000000002E-2</v>
      </c>
      <c r="D176" s="111" t="s">
        <v>179</v>
      </c>
      <c r="E176" s="111">
        <v>2.7799999999999998E-2</v>
      </c>
      <c r="F176" s="111">
        <v>4.3799999999999999E-2</v>
      </c>
      <c r="G176" s="111">
        <v>5.4300000000000001E-2</v>
      </c>
      <c r="H176" s="111">
        <v>4.0300000000000002E-2</v>
      </c>
      <c r="I176" s="111">
        <v>4.6699999999999998E-2</v>
      </c>
      <c r="J176" s="111">
        <v>2.0299999999999999E-2</v>
      </c>
      <c r="K176" s="111">
        <v>2.98E-2</v>
      </c>
      <c r="L176" s="111" t="s">
        <v>179</v>
      </c>
      <c r="M176" s="111">
        <v>4.4400000000000002E-2</v>
      </c>
      <c r="N176" s="111" t="s">
        <v>179</v>
      </c>
      <c r="O176" s="111" t="s">
        <v>179</v>
      </c>
      <c r="P176" s="111">
        <v>2.4E-2</v>
      </c>
    </row>
    <row r="177" spans="1:16">
      <c r="A177" s="111" t="s">
        <v>981</v>
      </c>
      <c r="B177" s="111" t="s">
        <v>554</v>
      </c>
      <c r="C177" s="111">
        <v>6.3399999999999998E-2</v>
      </c>
      <c r="D177" s="111">
        <v>0.13650000000000001</v>
      </c>
      <c r="E177" s="111">
        <v>4.7899999999999998E-2</v>
      </c>
      <c r="F177" s="111">
        <v>6.3299999999999995E-2</v>
      </c>
      <c r="G177" s="111">
        <v>6.6900000000000001E-2</v>
      </c>
      <c r="H177" s="111">
        <v>6.2399999999999997E-2</v>
      </c>
      <c r="I177" s="111">
        <v>4.3299999999999998E-2</v>
      </c>
      <c r="J177" s="111" t="s">
        <v>179</v>
      </c>
      <c r="K177" s="111">
        <v>6.2600000000000003E-2</v>
      </c>
      <c r="L177" s="111">
        <v>0.1028</v>
      </c>
      <c r="M177" s="111">
        <v>6.0299999999999999E-2</v>
      </c>
      <c r="N177" s="111">
        <v>8.4199999999999997E-2</v>
      </c>
      <c r="O177" s="111">
        <v>8.5500000000000007E-2</v>
      </c>
      <c r="P177" s="111">
        <v>0.1123</v>
      </c>
    </row>
    <row r="178" spans="1:16">
      <c r="A178" s="111" t="s">
        <v>982</v>
      </c>
      <c r="B178" s="111" t="s">
        <v>555</v>
      </c>
      <c r="C178" s="111">
        <v>8.8895999999999997</v>
      </c>
      <c r="D178" s="111">
        <v>7.9513999999999996</v>
      </c>
      <c r="E178" s="111">
        <v>8.5075000000000003</v>
      </c>
      <c r="F178" s="111">
        <v>8.1229999999999993</v>
      </c>
      <c r="G178" s="111">
        <v>8.8732000000000006</v>
      </c>
      <c r="H178" s="111">
        <v>7.1254</v>
      </c>
      <c r="I178" s="111">
        <v>7.8353999999999999</v>
      </c>
      <c r="J178" s="111">
        <v>9.8201999999999998</v>
      </c>
      <c r="K178" s="111">
        <v>9.6396999999999995</v>
      </c>
      <c r="L178" s="111">
        <v>8.9314999999999998</v>
      </c>
      <c r="M178" s="111">
        <v>8.7708999999999993</v>
      </c>
      <c r="N178" s="111">
        <v>7.2912999999999997</v>
      </c>
      <c r="O178" s="111">
        <v>8.3002000000000002</v>
      </c>
      <c r="P178" s="111">
        <v>9.4941999999999993</v>
      </c>
    </row>
    <row r="179" spans="1:16">
      <c r="A179" s="111" t="s">
        <v>983</v>
      </c>
      <c r="B179" s="111" t="s">
        <v>555</v>
      </c>
      <c r="C179" s="111">
        <v>8.8895999999999997</v>
      </c>
      <c r="D179" s="111">
        <v>7.9513999999999996</v>
      </c>
      <c r="E179" s="111">
        <v>8.5075000000000003</v>
      </c>
      <c r="F179" s="111">
        <v>8.1229999999999993</v>
      </c>
      <c r="G179" s="111">
        <v>8.8732000000000006</v>
      </c>
      <c r="H179" s="111">
        <v>7.1254</v>
      </c>
      <c r="I179" s="111">
        <v>7.8353999999999999</v>
      </c>
      <c r="J179" s="111">
        <v>9.8201999999999998</v>
      </c>
      <c r="K179" s="111">
        <v>9.6396999999999995</v>
      </c>
      <c r="L179" s="111">
        <v>8.9314999999999998</v>
      </c>
      <c r="M179" s="111">
        <v>8.7708999999999993</v>
      </c>
      <c r="N179" s="111">
        <v>7.2912999999999997</v>
      </c>
      <c r="O179" s="111">
        <v>8.3002000000000002</v>
      </c>
      <c r="P179" s="111">
        <v>9.4941999999999993</v>
      </c>
    </row>
    <row r="180" spans="1:16">
      <c r="A180" s="111" t="s">
        <v>984</v>
      </c>
      <c r="B180" s="111" t="s">
        <v>556</v>
      </c>
      <c r="C180" s="111">
        <v>5.1454000000000004</v>
      </c>
      <c r="D180" s="111">
        <v>2.8982000000000001</v>
      </c>
      <c r="E180" s="111">
        <v>4.5991</v>
      </c>
      <c r="F180" s="111">
        <v>3.7545999999999999</v>
      </c>
      <c r="G180" s="111">
        <v>4.3235000000000001</v>
      </c>
      <c r="H180" s="111">
        <v>3.2221000000000002</v>
      </c>
      <c r="I180" s="111">
        <v>4.4752000000000001</v>
      </c>
      <c r="J180" s="111">
        <v>6.6725000000000003</v>
      </c>
      <c r="K180" s="111">
        <v>5.9794999999999998</v>
      </c>
      <c r="L180" s="111">
        <v>5.3841999999999999</v>
      </c>
      <c r="M180" s="111">
        <v>5.4839000000000002</v>
      </c>
      <c r="N180" s="111">
        <v>3.8089</v>
      </c>
      <c r="O180" s="111">
        <v>4.6466000000000003</v>
      </c>
      <c r="P180" s="111">
        <v>6.0773000000000001</v>
      </c>
    </row>
    <row r="181" spans="1:16">
      <c r="A181" s="111" t="s">
        <v>985</v>
      </c>
      <c r="B181" s="111" t="s">
        <v>557</v>
      </c>
      <c r="C181" s="111">
        <v>2.1055000000000001</v>
      </c>
      <c r="D181" s="111">
        <v>2.6385999999999998</v>
      </c>
      <c r="E181" s="111">
        <v>2.3988999999999998</v>
      </c>
      <c r="F181" s="111">
        <v>2.2263000000000002</v>
      </c>
      <c r="G181" s="111">
        <v>2.1383999999999999</v>
      </c>
      <c r="H181" s="111">
        <v>2.3855</v>
      </c>
      <c r="I181" s="111">
        <v>2.1783999999999999</v>
      </c>
      <c r="J181" s="111">
        <v>1.8188</v>
      </c>
      <c r="K181" s="111">
        <v>2.0459999999999998</v>
      </c>
      <c r="L181" s="111">
        <v>2.0081000000000002</v>
      </c>
      <c r="M181" s="111">
        <v>1.7117</v>
      </c>
      <c r="N181" s="111">
        <v>1.9369000000000001</v>
      </c>
      <c r="O181" s="111">
        <v>2.1808999999999998</v>
      </c>
      <c r="P181" s="111">
        <v>2.7494999999999998</v>
      </c>
    </row>
    <row r="182" spans="1:16">
      <c r="A182" s="111" t="s">
        <v>986</v>
      </c>
      <c r="B182" s="111" t="s">
        <v>558</v>
      </c>
      <c r="C182" s="111">
        <v>0.11169999999999999</v>
      </c>
      <c r="D182" s="111">
        <v>0.1268</v>
      </c>
      <c r="E182" s="111" t="s">
        <v>179</v>
      </c>
      <c r="F182" s="111">
        <v>0.12529999999999999</v>
      </c>
      <c r="G182" s="111">
        <v>0.1681</v>
      </c>
      <c r="H182" s="111">
        <v>0.12</v>
      </c>
      <c r="I182" s="111">
        <v>0.13100000000000001</v>
      </c>
      <c r="J182" s="111">
        <v>0.1091</v>
      </c>
      <c r="K182" s="111">
        <v>0.1368</v>
      </c>
      <c r="L182" s="111" t="s">
        <v>179</v>
      </c>
      <c r="M182" s="111">
        <v>0.1636</v>
      </c>
      <c r="N182" s="111" t="s">
        <v>179</v>
      </c>
      <c r="O182" s="111" t="s">
        <v>179</v>
      </c>
      <c r="P182" s="111">
        <v>0.1018</v>
      </c>
    </row>
    <row r="183" spans="1:16">
      <c r="A183" s="111" t="s">
        <v>987</v>
      </c>
      <c r="B183" s="111" t="s">
        <v>529</v>
      </c>
      <c r="C183" s="111">
        <v>0.38419999999999999</v>
      </c>
      <c r="D183" s="111">
        <v>0.49880000000000002</v>
      </c>
      <c r="E183" s="111">
        <v>0.30640000000000001</v>
      </c>
      <c r="F183" s="111">
        <v>0.45750000000000002</v>
      </c>
      <c r="G183" s="111">
        <v>0.37319999999999998</v>
      </c>
      <c r="H183" s="111">
        <v>0.3715</v>
      </c>
      <c r="I183" s="111">
        <v>0.18709999999999999</v>
      </c>
      <c r="J183" s="111">
        <v>0.34720000000000001</v>
      </c>
      <c r="K183" s="111">
        <v>0.38</v>
      </c>
      <c r="L183" s="111">
        <v>0.43049999999999999</v>
      </c>
      <c r="M183" s="111">
        <v>0.47070000000000001</v>
      </c>
      <c r="N183" s="111">
        <v>0.4945</v>
      </c>
      <c r="O183" s="111">
        <v>0.39029999999999998</v>
      </c>
      <c r="P183" s="111">
        <v>0.1108</v>
      </c>
    </row>
    <row r="184" spans="1:16">
      <c r="A184" s="111" t="s">
        <v>988</v>
      </c>
      <c r="B184" s="111" t="s">
        <v>559</v>
      </c>
      <c r="C184" s="111">
        <v>8.1199999999999994E-2</v>
      </c>
      <c r="D184" s="111" t="s">
        <v>179</v>
      </c>
      <c r="E184" s="111" t="s">
        <v>179</v>
      </c>
      <c r="F184" s="111" t="s">
        <v>179</v>
      </c>
      <c r="G184" s="111" t="s">
        <v>179</v>
      </c>
      <c r="H184" s="111" t="s">
        <v>179</v>
      </c>
      <c r="I184" s="111" t="s">
        <v>179</v>
      </c>
      <c r="J184" s="111">
        <v>0.1681</v>
      </c>
      <c r="K184" s="111">
        <v>0.151</v>
      </c>
      <c r="L184" s="111" t="s">
        <v>179</v>
      </c>
      <c r="M184" s="111">
        <v>0.12620000000000001</v>
      </c>
      <c r="N184" s="111" t="s">
        <v>179</v>
      </c>
      <c r="O184" s="111">
        <v>0.112</v>
      </c>
      <c r="P184" s="111" t="s">
        <v>179</v>
      </c>
    </row>
    <row r="185" spans="1:16">
      <c r="A185" s="111" t="s">
        <v>989</v>
      </c>
      <c r="B185" s="111" t="s">
        <v>530</v>
      </c>
      <c r="C185" s="111">
        <v>0.72140000000000004</v>
      </c>
      <c r="D185" s="111">
        <v>1.3431</v>
      </c>
      <c r="E185" s="111">
        <v>0.64100000000000001</v>
      </c>
      <c r="F185" s="111">
        <v>0.94769999999999999</v>
      </c>
      <c r="G185" s="111">
        <v>1.4317</v>
      </c>
      <c r="H185" s="111">
        <v>0.61929999999999996</v>
      </c>
      <c r="I185" s="111">
        <v>0.45129999999999998</v>
      </c>
      <c r="J185" s="111">
        <v>0.39650000000000002</v>
      </c>
      <c r="K185" s="111">
        <v>0.72760000000000002</v>
      </c>
      <c r="L185" s="111">
        <v>0.68859999999999999</v>
      </c>
      <c r="M185" s="111">
        <v>0.48730000000000001</v>
      </c>
      <c r="N185" s="111">
        <v>0.75229999999999997</v>
      </c>
      <c r="O185" s="111">
        <v>0.68920000000000003</v>
      </c>
      <c r="P185" s="111">
        <v>0.23449999999999999</v>
      </c>
    </row>
    <row r="186" spans="1:16">
      <c r="A186" s="111" t="s">
        <v>990</v>
      </c>
      <c r="B186" s="111" t="s">
        <v>531</v>
      </c>
      <c r="C186" s="111">
        <v>6.9699999999999998E-2</v>
      </c>
      <c r="D186" s="111">
        <v>0.14369999999999999</v>
      </c>
      <c r="E186" s="111">
        <v>0.374</v>
      </c>
      <c r="F186" s="111">
        <v>0.312</v>
      </c>
      <c r="G186" s="111">
        <v>9.9699999999999997E-2</v>
      </c>
      <c r="H186" s="111">
        <v>9.2499999999999999E-2</v>
      </c>
      <c r="I186" s="111">
        <v>0.1198</v>
      </c>
      <c r="J186" s="111">
        <v>9.8699999999999996E-2</v>
      </c>
      <c r="K186" s="111" t="s">
        <v>179</v>
      </c>
      <c r="L186" s="111" t="s">
        <v>179</v>
      </c>
      <c r="M186" s="111" t="s">
        <v>179</v>
      </c>
      <c r="N186" s="111" t="s">
        <v>179</v>
      </c>
      <c r="O186" s="111" t="s">
        <v>179</v>
      </c>
      <c r="P186" s="111">
        <v>9.8500000000000004E-2</v>
      </c>
    </row>
    <row r="187" spans="1:16">
      <c r="A187" s="111" t="s">
        <v>991</v>
      </c>
      <c r="B187" s="111" t="s">
        <v>560</v>
      </c>
      <c r="C187" s="111">
        <v>0.27060000000000001</v>
      </c>
      <c r="D187" s="111">
        <v>0.30230000000000001</v>
      </c>
      <c r="E187" s="111">
        <v>0.18809999999999999</v>
      </c>
      <c r="F187" s="111">
        <v>0.29949999999999999</v>
      </c>
      <c r="G187" s="111">
        <v>0.3387</v>
      </c>
      <c r="H187" s="111">
        <v>0.3145</v>
      </c>
      <c r="I187" s="111">
        <v>0.29260000000000003</v>
      </c>
      <c r="J187" s="111">
        <v>0.2094</v>
      </c>
      <c r="K187" s="111">
        <v>0.21870000000000001</v>
      </c>
      <c r="L187" s="111">
        <v>0.42</v>
      </c>
      <c r="M187" s="111">
        <v>0.32750000000000001</v>
      </c>
      <c r="N187" s="111">
        <v>0.29880000000000001</v>
      </c>
      <c r="O187" s="111">
        <v>0.28120000000000001</v>
      </c>
      <c r="P187" s="111">
        <v>0.122</v>
      </c>
    </row>
    <row r="188" spans="1:16">
      <c r="A188" s="111" t="s">
        <v>992</v>
      </c>
      <c r="B188" s="111" t="s">
        <v>561</v>
      </c>
      <c r="C188" s="111">
        <v>15.6997</v>
      </c>
      <c r="D188" s="111">
        <v>13.5138</v>
      </c>
      <c r="E188" s="111">
        <v>14.568</v>
      </c>
      <c r="F188" s="111">
        <v>14.8301</v>
      </c>
      <c r="G188" s="111">
        <v>14.9399</v>
      </c>
      <c r="H188" s="111">
        <v>16.430099999999999</v>
      </c>
      <c r="I188" s="111">
        <v>17.3843</v>
      </c>
      <c r="J188" s="111">
        <v>17.596699999999998</v>
      </c>
      <c r="K188" s="111">
        <v>15.276999999999999</v>
      </c>
      <c r="L188" s="111">
        <v>17.061399999999999</v>
      </c>
      <c r="M188" s="111">
        <v>14.333600000000001</v>
      </c>
      <c r="N188" s="111">
        <v>15.184100000000001</v>
      </c>
      <c r="O188" s="111">
        <v>16.707000000000001</v>
      </c>
      <c r="P188" s="111">
        <v>16.156600000000001</v>
      </c>
    </row>
    <row r="189" spans="1:16">
      <c r="A189" s="111" t="s">
        <v>993</v>
      </c>
      <c r="B189" s="111" t="s">
        <v>562</v>
      </c>
      <c r="C189" s="111">
        <v>10.7164</v>
      </c>
      <c r="D189" s="111">
        <v>6.7154999999999996</v>
      </c>
      <c r="E189" s="111">
        <v>9.4920000000000009</v>
      </c>
      <c r="F189" s="111">
        <v>9.7728999999999999</v>
      </c>
      <c r="G189" s="111">
        <v>10.635199999999999</v>
      </c>
      <c r="H189" s="111">
        <v>11.555300000000001</v>
      </c>
      <c r="I189" s="111">
        <v>11.2156</v>
      </c>
      <c r="J189" s="111">
        <v>12.1152</v>
      </c>
      <c r="K189" s="111">
        <v>10.7485</v>
      </c>
      <c r="L189" s="111">
        <v>11.672700000000001</v>
      </c>
      <c r="M189" s="111">
        <v>9.5815999999999999</v>
      </c>
      <c r="N189" s="111">
        <v>9.468</v>
      </c>
      <c r="O189" s="111">
        <v>10.8917</v>
      </c>
      <c r="P189" s="111">
        <v>12.0482</v>
      </c>
    </row>
    <row r="190" spans="1:16">
      <c r="A190" s="111" t="s">
        <v>994</v>
      </c>
      <c r="B190" s="111" t="s">
        <v>563</v>
      </c>
      <c r="C190" s="111">
        <v>7.3929999999999998</v>
      </c>
      <c r="D190" s="111">
        <v>3.5566</v>
      </c>
      <c r="E190" s="111">
        <v>6.5777000000000001</v>
      </c>
      <c r="F190" s="111">
        <v>7.5340999999999996</v>
      </c>
      <c r="G190" s="111">
        <v>7.0616000000000003</v>
      </c>
      <c r="H190" s="111">
        <v>7.33</v>
      </c>
      <c r="I190" s="111">
        <v>7.1021000000000001</v>
      </c>
      <c r="J190" s="111">
        <v>9.0288000000000004</v>
      </c>
      <c r="K190" s="111">
        <v>7.7169999999999996</v>
      </c>
      <c r="L190" s="111">
        <v>7.4734999999999996</v>
      </c>
      <c r="M190" s="111">
        <v>5.9561999999999999</v>
      </c>
      <c r="N190" s="111">
        <v>7.0011000000000001</v>
      </c>
      <c r="O190" s="111">
        <v>7.8026</v>
      </c>
      <c r="P190" s="111">
        <v>9.0009999999999994</v>
      </c>
    </row>
    <row r="191" spans="1:16">
      <c r="A191" s="111" t="s">
        <v>995</v>
      </c>
      <c r="B191" s="111" t="s">
        <v>564</v>
      </c>
      <c r="C191" s="111">
        <v>3.9419</v>
      </c>
      <c r="D191" s="111">
        <v>2.6577000000000002</v>
      </c>
      <c r="E191" s="111">
        <v>3.8895</v>
      </c>
      <c r="F191" s="111">
        <v>3.734</v>
      </c>
      <c r="G191" s="111">
        <v>2.5605000000000002</v>
      </c>
      <c r="H191" s="111">
        <v>3.9047000000000001</v>
      </c>
      <c r="I191" s="111">
        <v>3.2778</v>
      </c>
      <c r="J191" s="111">
        <v>4.9214000000000002</v>
      </c>
      <c r="K191" s="111">
        <v>4.4749999999999996</v>
      </c>
      <c r="L191" s="111">
        <v>3.9064999999999999</v>
      </c>
      <c r="M191" s="111">
        <v>2.6779000000000002</v>
      </c>
      <c r="N191" s="111">
        <v>3.8936000000000002</v>
      </c>
      <c r="O191" s="111">
        <v>3.9380999999999999</v>
      </c>
      <c r="P191" s="111">
        <v>4.5707000000000004</v>
      </c>
    </row>
    <row r="192" spans="1:16">
      <c r="A192" s="111" t="s">
        <v>996</v>
      </c>
      <c r="B192" s="111" t="s">
        <v>565</v>
      </c>
      <c r="C192" s="111">
        <v>1.7071000000000001</v>
      </c>
      <c r="D192" s="111">
        <v>0.41110000000000002</v>
      </c>
      <c r="E192" s="111">
        <v>0.87809999999999999</v>
      </c>
      <c r="F192" s="111">
        <v>2.2978000000000001</v>
      </c>
      <c r="G192" s="111">
        <v>2.1650999999999998</v>
      </c>
      <c r="H192" s="111">
        <v>1.1380999999999999</v>
      </c>
      <c r="I192" s="111">
        <v>1.7817000000000001</v>
      </c>
      <c r="J192" s="111">
        <v>2.7883</v>
      </c>
      <c r="K192" s="111">
        <v>1.8395999999999999</v>
      </c>
      <c r="L192" s="111">
        <v>1.2394000000000001</v>
      </c>
      <c r="M192" s="111">
        <v>1.3583000000000001</v>
      </c>
      <c r="N192" s="111">
        <v>0.60550000000000004</v>
      </c>
      <c r="O192" s="111">
        <v>1.3156000000000001</v>
      </c>
      <c r="P192" s="111">
        <v>2.1198000000000001</v>
      </c>
    </row>
    <row r="193" spans="1:16">
      <c r="A193" s="111" t="s">
        <v>997</v>
      </c>
      <c r="B193" s="111" t="s">
        <v>566</v>
      </c>
      <c r="C193" s="111">
        <v>1.7283999999999999</v>
      </c>
      <c r="D193" s="111">
        <v>0.48780000000000001</v>
      </c>
      <c r="E193" s="111">
        <v>1.8101</v>
      </c>
      <c r="F193" s="111">
        <v>1.5023</v>
      </c>
      <c r="G193" s="111">
        <v>2.3359999999999999</v>
      </c>
      <c r="H193" s="111">
        <v>2.2871999999999999</v>
      </c>
      <c r="I193" s="111">
        <v>2.0426000000000002</v>
      </c>
      <c r="J193" s="111">
        <v>1.3190999999999999</v>
      </c>
      <c r="K193" s="111">
        <v>1.4025000000000001</v>
      </c>
      <c r="L193" s="111">
        <v>2.2107000000000001</v>
      </c>
      <c r="M193" s="111">
        <v>1.92</v>
      </c>
      <c r="N193" s="111">
        <v>2.3399000000000001</v>
      </c>
      <c r="O193" s="111">
        <v>2.4363999999999999</v>
      </c>
      <c r="P193" s="111">
        <v>2.3106</v>
      </c>
    </row>
    <row r="194" spans="1:16">
      <c r="A194" s="111" t="s">
        <v>998</v>
      </c>
      <c r="B194" s="111" t="s">
        <v>567</v>
      </c>
      <c r="C194" s="111">
        <v>1.5599999999999999E-2</v>
      </c>
      <c r="D194" s="111" t="s">
        <v>179</v>
      </c>
      <c r="E194" s="111" t="s">
        <v>179</v>
      </c>
      <c r="F194" s="111" t="s">
        <v>179</v>
      </c>
      <c r="G194" s="111" t="s">
        <v>179</v>
      </c>
      <c r="H194" s="111" t="s">
        <v>179</v>
      </c>
      <c r="I194" s="111" t="s">
        <v>179</v>
      </c>
      <c r="J194" s="111" t="s">
        <v>179</v>
      </c>
      <c r="K194" s="111" t="s">
        <v>179</v>
      </c>
      <c r="L194" s="111">
        <v>0.1169</v>
      </c>
      <c r="M194" s="111" t="s">
        <v>179</v>
      </c>
      <c r="N194" s="111">
        <v>0.16209999999999999</v>
      </c>
      <c r="O194" s="111">
        <v>0.1125</v>
      </c>
      <c r="P194" s="111" t="s">
        <v>179</v>
      </c>
    </row>
    <row r="195" spans="1:16">
      <c r="A195" s="111" t="s">
        <v>999</v>
      </c>
      <c r="B195" s="111" t="s">
        <v>568</v>
      </c>
      <c r="C195" s="111">
        <v>2.4603999999999999</v>
      </c>
      <c r="D195" s="111">
        <v>1.9877</v>
      </c>
      <c r="E195" s="111">
        <v>1.8817999999999999</v>
      </c>
      <c r="F195" s="111">
        <v>1.4069</v>
      </c>
      <c r="G195" s="111">
        <v>2.6417999999999999</v>
      </c>
      <c r="H195" s="111">
        <v>3.3224</v>
      </c>
      <c r="I195" s="111">
        <v>3.3260000000000001</v>
      </c>
      <c r="J195" s="111">
        <v>2.4855999999999998</v>
      </c>
      <c r="K195" s="111">
        <v>2.1833</v>
      </c>
      <c r="L195" s="111">
        <v>3.1966000000000001</v>
      </c>
      <c r="M195" s="111">
        <v>2.7894999999999999</v>
      </c>
      <c r="N195" s="111">
        <v>1.3788</v>
      </c>
      <c r="O195" s="111">
        <v>2.2065000000000001</v>
      </c>
      <c r="P195" s="111">
        <v>2.2953000000000001</v>
      </c>
    </row>
    <row r="196" spans="1:16">
      <c r="A196" s="111" t="s">
        <v>1000</v>
      </c>
      <c r="B196" s="111" t="s">
        <v>569</v>
      </c>
      <c r="C196" s="111">
        <v>4.6199999999999998E-2</v>
      </c>
      <c r="D196" s="111" t="s">
        <v>179</v>
      </c>
      <c r="E196" s="111">
        <v>0.1226</v>
      </c>
      <c r="F196" s="111" t="s">
        <v>179</v>
      </c>
      <c r="G196" s="111" t="s">
        <v>179</v>
      </c>
      <c r="H196" s="111">
        <v>9.3100000000000002E-2</v>
      </c>
      <c r="I196" s="111">
        <v>5.4199999999999998E-2</v>
      </c>
      <c r="J196" s="111" t="s">
        <v>179</v>
      </c>
      <c r="K196" s="111">
        <v>7.1400000000000005E-2</v>
      </c>
      <c r="L196" s="111">
        <v>6.6100000000000006E-2</v>
      </c>
      <c r="M196" s="111" t="s">
        <v>179</v>
      </c>
      <c r="N196" s="111" t="s">
        <v>179</v>
      </c>
      <c r="O196" s="111">
        <v>0.1072</v>
      </c>
      <c r="P196" s="111" t="s">
        <v>179</v>
      </c>
    </row>
    <row r="197" spans="1:16">
      <c r="A197" s="111" t="s">
        <v>1001</v>
      </c>
      <c r="B197" s="111" t="s">
        <v>570</v>
      </c>
      <c r="C197" s="111">
        <v>2.2599999999999999E-2</v>
      </c>
      <c r="D197" s="111">
        <v>0.1149</v>
      </c>
      <c r="E197" s="111" t="s">
        <v>179</v>
      </c>
      <c r="F197" s="111" t="s">
        <v>179</v>
      </c>
      <c r="G197" s="111" t="s">
        <v>179</v>
      </c>
      <c r="H197" s="111" t="s">
        <v>179</v>
      </c>
      <c r="I197" s="111" t="s">
        <v>179</v>
      </c>
      <c r="J197" s="111" t="s">
        <v>179</v>
      </c>
      <c r="K197" s="111" t="s">
        <v>179</v>
      </c>
      <c r="L197" s="111">
        <v>0.1409</v>
      </c>
      <c r="M197" s="111">
        <v>7.4899999999999994E-2</v>
      </c>
      <c r="N197" s="111" t="s">
        <v>179</v>
      </c>
      <c r="O197" s="111" t="s">
        <v>179</v>
      </c>
      <c r="P197" s="111" t="s">
        <v>179</v>
      </c>
    </row>
    <row r="198" spans="1:16">
      <c r="A198" s="111" t="s">
        <v>1002</v>
      </c>
      <c r="B198" s="111" t="s">
        <v>571</v>
      </c>
      <c r="C198" s="111">
        <v>3.0200000000000001E-2</v>
      </c>
      <c r="D198" s="111" t="s">
        <v>179</v>
      </c>
      <c r="E198" s="111" t="s">
        <v>179</v>
      </c>
      <c r="F198" s="111" t="s">
        <v>179</v>
      </c>
      <c r="G198" s="111">
        <v>8.7599999999999997E-2</v>
      </c>
      <c r="H198" s="111">
        <v>0.18720000000000001</v>
      </c>
      <c r="I198" s="111">
        <v>7.3700000000000002E-2</v>
      </c>
      <c r="J198" s="111" t="s">
        <v>179</v>
      </c>
      <c r="K198" s="111" t="s">
        <v>179</v>
      </c>
      <c r="L198" s="111" t="s">
        <v>179</v>
      </c>
      <c r="M198" s="111" t="s">
        <v>179</v>
      </c>
      <c r="N198" s="111">
        <v>0.14330000000000001</v>
      </c>
      <c r="O198" s="111" t="s">
        <v>179</v>
      </c>
      <c r="P198" s="111" t="s">
        <v>179</v>
      </c>
    </row>
    <row r="199" spans="1:16">
      <c r="A199" s="111" t="s">
        <v>1003</v>
      </c>
      <c r="B199" s="111" t="s">
        <v>572</v>
      </c>
      <c r="C199" s="111">
        <v>2.06E-2</v>
      </c>
      <c r="D199" s="111" t="s">
        <v>179</v>
      </c>
      <c r="E199" s="111" t="s">
        <v>179</v>
      </c>
      <c r="F199" s="111" t="s">
        <v>179</v>
      </c>
      <c r="G199" s="111" t="s">
        <v>179</v>
      </c>
      <c r="H199" s="111">
        <v>7.9299999999999995E-2</v>
      </c>
      <c r="I199" s="111" t="s">
        <v>179</v>
      </c>
      <c r="J199" s="111">
        <v>9.9000000000000005E-2</v>
      </c>
      <c r="K199" s="111" t="s">
        <v>179</v>
      </c>
      <c r="L199" s="111" t="s">
        <v>179</v>
      </c>
      <c r="M199" s="111" t="s">
        <v>179</v>
      </c>
      <c r="N199" s="111" t="s">
        <v>179</v>
      </c>
      <c r="O199" s="111" t="s">
        <v>179</v>
      </c>
      <c r="P199" s="111" t="s">
        <v>179</v>
      </c>
    </row>
    <row r="200" spans="1:16">
      <c r="A200" s="111" t="s">
        <v>1004</v>
      </c>
      <c r="B200" s="111" t="s">
        <v>573</v>
      </c>
      <c r="C200" s="111">
        <v>0.22950000000000001</v>
      </c>
      <c r="D200" s="111">
        <v>7.8100000000000003E-2</v>
      </c>
      <c r="E200" s="111">
        <v>0.11700000000000001</v>
      </c>
      <c r="F200" s="111">
        <v>0.18679999999999999</v>
      </c>
      <c r="G200" s="111">
        <v>0.2011</v>
      </c>
      <c r="H200" s="111">
        <v>0.29870000000000002</v>
      </c>
      <c r="I200" s="111">
        <v>0.29199999999999998</v>
      </c>
      <c r="J200" s="111">
        <v>0.18490000000000001</v>
      </c>
      <c r="K200" s="111">
        <v>0.218</v>
      </c>
      <c r="L200" s="111">
        <v>0.23699999999999999</v>
      </c>
      <c r="M200" s="111">
        <v>0.4672</v>
      </c>
      <c r="N200" s="111">
        <v>0.1971</v>
      </c>
      <c r="O200" s="111">
        <v>0.191</v>
      </c>
      <c r="P200" s="111">
        <v>0.1168</v>
      </c>
    </row>
    <row r="201" spans="1:16">
      <c r="A201" s="111" t="s">
        <v>1005</v>
      </c>
      <c r="B201" s="111" t="s">
        <v>574</v>
      </c>
      <c r="C201" s="111">
        <v>0.152</v>
      </c>
      <c r="D201" s="111">
        <v>0.24390000000000001</v>
      </c>
      <c r="E201" s="111">
        <v>6.4000000000000001E-2</v>
      </c>
      <c r="F201" s="111">
        <v>0.13719999999999999</v>
      </c>
      <c r="G201" s="111">
        <v>0.2651</v>
      </c>
      <c r="H201" s="111">
        <v>0.1171</v>
      </c>
      <c r="I201" s="111">
        <v>0.26529999999999998</v>
      </c>
      <c r="J201" s="111">
        <v>9.5899999999999999E-2</v>
      </c>
      <c r="K201" s="111">
        <v>0.1681</v>
      </c>
      <c r="L201" s="111">
        <v>0.15060000000000001</v>
      </c>
      <c r="M201" s="111">
        <v>0.14000000000000001</v>
      </c>
      <c r="N201" s="111">
        <v>0.1356</v>
      </c>
      <c r="O201" s="111">
        <v>9.98E-2</v>
      </c>
      <c r="P201" s="111">
        <v>8.2600000000000007E-2</v>
      </c>
    </row>
    <row r="202" spans="1:16">
      <c r="A202" s="111" t="s">
        <v>1006</v>
      </c>
      <c r="B202" s="111" t="s">
        <v>575</v>
      </c>
      <c r="C202" s="111">
        <v>0.1467</v>
      </c>
      <c r="D202" s="111">
        <v>0.20580000000000001</v>
      </c>
      <c r="E202" s="111">
        <v>0.13089999999999999</v>
      </c>
      <c r="F202" s="111">
        <v>0.1132</v>
      </c>
      <c r="G202" s="111">
        <v>0.2215</v>
      </c>
      <c r="H202" s="111">
        <v>0.1172</v>
      </c>
      <c r="I202" s="111">
        <v>0.14849999999999999</v>
      </c>
      <c r="J202" s="111">
        <v>0.17019999999999999</v>
      </c>
      <c r="K202" s="111">
        <v>0.1244</v>
      </c>
      <c r="L202" s="111">
        <v>0.16189999999999999</v>
      </c>
      <c r="M202" s="111">
        <v>0.1799</v>
      </c>
      <c r="N202" s="111">
        <v>0.10009999999999999</v>
      </c>
      <c r="O202" s="111">
        <v>0.14910000000000001</v>
      </c>
      <c r="P202" s="111">
        <v>6.7599999999999993E-2</v>
      </c>
    </row>
    <row r="203" spans="1:16">
      <c r="A203" s="111" t="s">
        <v>1007</v>
      </c>
      <c r="B203" s="111" t="s">
        <v>576</v>
      </c>
      <c r="C203" s="111">
        <v>0.11360000000000001</v>
      </c>
      <c r="D203" s="111">
        <v>0.19600000000000001</v>
      </c>
      <c r="E203" s="111">
        <v>0.22289999999999999</v>
      </c>
      <c r="F203" s="111">
        <v>0.21240000000000001</v>
      </c>
      <c r="G203" s="111">
        <v>0.10489999999999999</v>
      </c>
      <c r="H203" s="111">
        <v>0.14749999999999999</v>
      </c>
      <c r="I203" s="111">
        <v>0.17319999999999999</v>
      </c>
      <c r="J203" s="111" t="s">
        <v>179</v>
      </c>
      <c r="K203" s="111">
        <v>9.3399999999999997E-2</v>
      </c>
      <c r="L203" s="111">
        <v>0.1116</v>
      </c>
      <c r="M203" s="111">
        <v>0.14510000000000001</v>
      </c>
      <c r="N203" s="111" t="s">
        <v>179</v>
      </c>
      <c r="O203" s="111">
        <v>0.1835</v>
      </c>
      <c r="P203" s="111">
        <v>0.1089</v>
      </c>
    </row>
    <row r="204" spans="1:16">
      <c r="A204" s="111" t="s">
        <v>1008</v>
      </c>
      <c r="B204" s="111" t="s">
        <v>577</v>
      </c>
      <c r="C204" s="111">
        <v>5.5300000000000002E-2</v>
      </c>
      <c r="D204" s="111">
        <v>5.4600000000000003E-2</v>
      </c>
      <c r="E204" s="111" t="s">
        <v>179</v>
      </c>
      <c r="F204" s="111" t="s">
        <v>179</v>
      </c>
      <c r="G204" s="111">
        <v>7.17E-2</v>
      </c>
      <c r="H204" s="111">
        <v>0.10630000000000001</v>
      </c>
      <c r="I204" s="111">
        <v>7.8799999999999995E-2</v>
      </c>
      <c r="J204" s="111" t="s">
        <v>179</v>
      </c>
      <c r="K204" s="111">
        <v>8.9300000000000004E-2</v>
      </c>
      <c r="L204" s="111">
        <v>9.1200000000000003E-2</v>
      </c>
      <c r="M204" s="111" t="s">
        <v>179</v>
      </c>
      <c r="N204" s="111" t="s">
        <v>179</v>
      </c>
      <c r="O204" s="111" t="s">
        <v>179</v>
      </c>
      <c r="P204" s="111" t="s">
        <v>179</v>
      </c>
    </row>
    <row r="205" spans="1:16">
      <c r="A205" s="111" t="s">
        <v>1009</v>
      </c>
      <c r="B205" s="111" t="s">
        <v>578</v>
      </c>
      <c r="C205" s="111">
        <v>1.5243</v>
      </c>
      <c r="D205" s="111">
        <v>0.97350000000000003</v>
      </c>
      <c r="E205" s="111">
        <v>1.0318000000000001</v>
      </c>
      <c r="F205" s="111">
        <v>0.75739999999999996</v>
      </c>
      <c r="G205" s="111">
        <v>1.5342</v>
      </c>
      <c r="H205" s="111">
        <v>1.9300999999999999</v>
      </c>
      <c r="I205" s="111">
        <v>2.0118999999999998</v>
      </c>
      <c r="J205" s="111">
        <v>1.6986000000000001</v>
      </c>
      <c r="K205" s="111">
        <v>1.4188000000000001</v>
      </c>
      <c r="L205" s="111">
        <v>1.9038999999999999</v>
      </c>
      <c r="M205" s="111">
        <v>1.7825</v>
      </c>
      <c r="N205" s="111">
        <v>0.80279999999999996</v>
      </c>
      <c r="O205" s="111">
        <v>1.1883999999999999</v>
      </c>
      <c r="P205" s="111">
        <v>1.9194</v>
      </c>
    </row>
    <row r="206" spans="1:16">
      <c r="A206" s="111" t="s">
        <v>1010</v>
      </c>
      <c r="B206" s="111" t="s">
        <v>579</v>
      </c>
      <c r="C206" s="111">
        <v>4.6699999999999998E-2</v>
      </c>
      <c r="D206" s="111" t="s">
        <v>179</v>
      </c>
      <c r="E206" s="111">
        <v>7.7899999999999997E-2</v>
      </c>
      <c r="F206" s="111" t="s">
        <v>179</v>
      </c>
      <c r="G206" s="111">
        <v>8.8300000000000003E-2</v>
      </c>
      <c r="H206" s="111">
        <v>7.9399999999999998E-2</v>
      </c>
      <c r="I206" s="111">
        <v>9.9099999999999994E-2</v>
      </c>
      <c r="J206" s="111">
        <v>0.1081</v>
      </c>
      <c r="K206" s="111" t="s">
        <v>179</v>
      </c>
      <c r="L206" s="111">
        <v>0.1109</v>
      </c>
      <c r="M206" s="111" t="s">
        <v>179</v>
      </c>
      <c r="N206" s="111" t="s">
        <v>179</v>
      </c>
      <c r="O206" s="111">
        <v>0.15010000000000001</v>
      </c>
      <c r="P206" s="111" t="s">
        <v>179</v>
      </c>
    </row>
    <row r="207" spans="1:16">
      <c r="A207" s="111" t="s">
        <v>1011</v>
      </c>
      <c r="B207" s="111" t="s">
        <v>580</v>
      </c>
      <c r="C207" s="111">
        <v>7.2700000000000001E-2</v>
      </c>
      <c r="D207" s="111">
        <v>0.12089999999999999</v>
      </c>
      <c r="E207" s="111">
        <v>0.1147</v>
      </c>
      <c r="F207" s="111" t="s">
        <v>179</v>
      </c>
      <c r="G207" s="111">
        <v>6.7299999999999999E-2</v>
      </c>
      <c r="H207" s="111">
        <v>0.16639999999999999</v>
      </c>
      <c r="I207" s="111">
        <v>0.12920000000000001</v>
      </c>
      <c r="J207" s="111">
        <v>0.1288</v>
      </c>
      <c r="K207" s="111" t="s">
        <v>179</v>
      </c>
      <c r="L207" s="111">
        <v>0.22259999999999999</v>
      </c>
      <c r="M207" s="111" t="s">
        <v>179</v>
      </c>
      <c r="N207" s="111" t="s">
        <v>179</v>
      </c>
      <c r="O207" s="111">
        <v>0.13739999999999999</v>
      </c>
      <c r="P207" s="111" t="s">
        <v>179</v>
      </c>
    </row>
    <row r="208" spans="1:16">
      <c r="A208" s="111" t="s">
        <v>1012</v>
      </c>
      <c r="B208" s="111" t="s">
        <v>581</v>
      </c>
      <c r="C208" s="111">
        <v>0.86309999999999998</v>
      </c>
      <c r="D208" s="111">
        <v>1.1711</v>
      </c>
      <c r="E208" s="111">
        <v>1.0325</v>
      </c>
      <c r="F208" s="111">
        <v>0.83189999999999997</v>
      </c>
      <c r="G208" s="111">
        <v>0.93179999999999996</v>
      </c>
      <c r="H208" s="111">
        <v>0.90290000000000004</v>
      </c>
      <c r="I208" s="111">
        <v>0.78749999999999998</v>
      </c>
      <c r="J208" s="111">
        <v>0.6008</v>
      </c>
      <c r="K208" s="111">
        <v>0.84809999999999997</v>
      </c>
      <c r="L208" s="111">
        <v>1.0025999999999999</v>
      </c>
      <c r="M208" s="111">
        <v>0.83589999999999998</v>
      </c>
      <c r="N208" s="111">
        <v>1.0880000000000001</v>
      </c>
      <c r="O208" s="111">
        <v>0.88260000000000005</v>
      </c>
      <c r="P208" s="111">
        <v>0.75190000000000001</v>
      </c>
    </row>
    <row r="209" spans="1:16">
      <c r="A209" s="111" t="s">
        <v>1013</v>
      </c>
      <c r="B209" s="111" t="s">
        <v>582</v>
      </c>
      <c r="C209" s="111">
        <v>5.9200000000000003E-2</v>
      </c>
      <c r="D209" s="111">
        <v>0.1164</v>
      </c>
      <c r="E209" s="111">
        <v>7.9500000000000001E-2</v>
      </c>
      <c r="F209" s="111">
        <v>9.1600000000000001E-2</v>
      </c>
      <c r="G209" s="111">
        <v>8.8700000000000001E-2</v>
      </c>
      <c r="H209" s="111">
        <v>5.45E-2</v>
      </c>
      <c r="I209" s="111" t="s">
        <v>179</v>
      </c>
      <c r="J209" s="111">
        <v>3.6299999999999999E-2</v>
      </c>
      <c r="K209" s="111">
        <v>7.4200000000000002E-2</v>
      </c>
      <c r="L209" s="111">
        <v>6.6199999999999995E-2</v>
      </c>
      <c r="M209" s="111" t="s">
        <v>179</v>
      </c>
      <c r="N209" s="111" t="s">
        <v>179</v>
      </c>
      <c r="O209" s="111" t="s">
        <v>179</v>
      </c>
      <c r="P209" s="111">
        <v>5.91E-2</v>
      </c>
    </row>
    <row r="210" spans="1:16">
      <c r="A210" s="111" t="s">
        <v>1014</v>
      </c>
      <c r="B210" s="111" t="s">
        <v>583</v>
      </c>
      <c r="C210" s="111">
        <v>0.12690000000000001</v>
      </c>
      <c r="D210" s="111">
        <v>9.8900000000000002E-2</v>
      </c>
      <c r="E210" s="111">
        <v>8.7400000000000005E-2</v>
      </c>
      <c r="F210" s="111">
        <v>0.10050000000000001</v>
      </c>
      <c r="G210" s="111">
        <v>0.1002</v>
      </c>
      <c r="H210" s="111">
        <v>0.13789999999999999</v>
      </c>
      <c r="I210" s="111">
        <v>0.1323</v>
      </c>
      <c r="J210" s="111">
        <v>8.7900000000000006E-2</v>
      </c>
      <c r="K210" s="111">
        <v>0.15890000000000001</v>
      </c>
      <c r="L210" s="111">
        <v>0.14979999999999999</v>
      </c>
      <c r="M210" s="111">
        <v>0.1159</v>
      </c>
      <c r="N210" s="111">
        <v>0.1507</v>
      </c>
      <c r="O210" s="111">
        <v>0.1091</v>
      </c>
      <c r="P210" s="111">
        <v>9.1700000000000004E-2</v>
      </c>
    </row>
    <row r="211" spans="1:16">
      <c r="A211" s="111" t="s">
        <v>1015</v>
      </c>
      <c r="B211" s="111" t="s">
        <v>584</v>
      </c>
      <c r="C211" s="111">
        <v>0.33729999999999999</v>
      </c>
      <c r="D211" s="111">
        <v>0.44890000000000002</v>
      </c>
      <c r="E211" s="111">
        <v>0.39419999999999999</v>
      </c>
      <c r="F211" s="111">
        <v>0.31419999999999998</v>
      </c>
      <c r="G211" s="111">
        <v>0.40089999999999998</v>
      </c>
      <c r="H211" s="111">
        <v>0.30359999999999998</v>
      </c>
      <c r="I211" s="111">
        <v>0.33379999999999999</v>
      </c>
      <c r="J211" s="111">
        <v>0.25600000000000001</v>
      </c>
      <c r="K211" s="111">
        <v>0.33450000000000002</v>
      </c>
      <c r="L211" s="111">
        <v>0.33429999999999999</v>
      </c>
      <c r="M211" s="111">
        <v>0.38650000000000001</v>
      </c>
      <c r="N211" s="111">
        <v>0.39589999999999997</v>
      </c>
      <c r="O211" s="111">
        <v>0.3382</v>
      </c>
      <c r="P211" s="111">
        <v>0.29659999999999997</v>
      </c>
    </row>
    <row r="212" spans="1:16">
      <c r="A212" s="111" t="s">
        <v>1016</v>
      </c>
      <c r="B212" s="111" t="s">
        <v>585</v>
      </c>
      <c r="C212" s="111">
        <v>5.0700000000000002E-2</v>
      </c>
      <c r="D212" s="111">
        <v>8.3699999999999997E-2</v>
      </c>
      <c r="E212" s="111">
        <v>8.7400000000000005E-2</v>
      </c>
      <c r="F212" s="111">
        <v>6.9199999999999998E-2</v>
      </c>
      <c r="G212" s="111">
        <v>9.7500000000000003E-2</v>
      </c>
      <c r="H212" s="111">
        <v>9.0499999999999997E-2</v>
      </c>
      <c r="I212" s="111">
        <v>6.6199999999999995E-2</v>
      </c>
      <c r="J212" s="111">
        <v>5.0099999999999999E-2</v>
      </c>
      <c r="K212" s="111" t="s">
        <v>179</v>
      </c>
      <c r="L212" s="111">
        <v>6.0900000000000003E-2</v>
      </c>
      <c r="M212" s="111">
        <v>6.25E-2</v>
      </c>
      <c r="N212" s="111">
        <v>8.6099999999999996E-2</v>
      </c>
      <c r="O212" s="111">
        <v>7.3599999999999999E-2</v>
      </c>
      <c r="P212" s="111">
        <v>7.5300000000000006E-2</v>
      </c>
    </row>
    <row r="213" spans="1:16">
      <c r="A213" s="111" t="s">
        <v>1017</v>
      </c>
      <c r="B213" s="111" t="s">
        <v>586</v>
      </c>
      <c r="C213" s="111">
        <v>5.4999999999999997E-3</v>
      </c>
      <c r="D213" s="111" t="s">
        <v>179</v>
      </c>
      <c r="E213" s="111" t="s">
        <v>179</v>
      </c>
      <c r="F213" s="111" t="s">
        <v>179</v>
      </c>
      <c r="G213" s="111" t="s">
        <v>179</v>
      </c>
      <c r="H213" s="111" t="s">
        <v>179</v>
      </c>
      <c r="I213" s="111" t="s">
        <v>179</v>
      </c>
      <c r="J213" s="111">
        <v>4.5199999999999997E-2</v>
      </c>
      <c r="K213" s="111" t="s">
        <v>179</v>
      </c>
      <c r="L213" s="111" t="s">
        <v>179</v>
      </c>
      <c r="M213" s="111" t="s">
        <v>179</v>
      </c>
      <c r="N213" s="111" t="s">
        <v>179</v>
      </c>
      <c r="O213" s="111" t="s">
        <v>179</v>
      </c>
      <c r="P213" s="111" t="s">
        <v>179</v>
      </c>
    </row>
    <row r="214" spans="1:16">
      <c r="A214" s="111" t="s">
        <v>1018</v>
      </c>
      <c r="B214" s="111" t="s">
        <v>587</v>
      </c>
      <c r="C214" s="111">
        <v>9.7799999999999998E-2</v>
      </c>
      <c r="D214" s="111">
        <v>0.18160000000000001</v>
      </c>
      <c r="E214" s="111">
        <v>0.2319</v>
      </c>
      <c r="F214" s="111">
        <v>0.21579999999999999</v>
      </c>
      <c r="G214" s="111">
        <v>0.14549999999999999</v>
      </c>
      <c r="H214" s="111">
        <v>0.1043</v>
      </c>
      <c r="I214" s="111">
        <v>0.1091</v>
      </c>
      <c r="J214" s="111">
        <v>4.0300000000000002E-2</v>
      </c>
      <c r="K214" s="111">
        <v>6.1100000000000002E-2</v>
      </c>
      <c r="L214" s="111">
        <v>0.10050000000000001</v>
      </c>
      <c r="M214" s="111">
        <v>6.5799999999999997E-2</v>
      </c>
      <c r="N214" s="111">
        <v>0.14050000000000001</v>
      </c>
      <c r="O214" s="111">
        <v>0.1409</v>
      </c>
      <c r="P214" s="111">
        <v>0.08</v>
      </c>
    </row>
    <row r="215" spans="1:16">
      <c r="A215" s="111" t="s">
        <v>1019</v>
      </c>
      <c r="B215" s="111" t="s">
        <v>588</v>
      </c>
      <c r="C215" s="111">
        <v>4.4999999999999998E-2</v>
      </c>
      <c r="D215" s="111">
        <v>7.6300000000000007E-2</v>
      </c>
      <c r="E215" s="111">
        <v>6.3100000000000003E-2</v>
      </c>
      <c r="F215" s="111">
        <v>4.07E-2</v>
      </c>
      <c r="G215" s="111" t="s">
        <v>179</v>
      </c>
      <c r="H215" s="111">
        <v>8.2600000000000007E-2</v>
      </c>
      <c r="I215" s="111">
        <v>4.82E-2</v>
      </c>
      <c r="J215" s="111" t="s">
        <v>179</v>
      </c>
      <c r="K215" s="111">
        <v>5.04E-2</v>
      </c>
      <c r="L215" s="111">
        <v>6.6199999999999995E-2</v>
      </c>
      <c r="M215" s="111">
        <v>3.5999999999999997E-2</v>
      </c>
      <c r="N215" s="111">
        <v>0.10390000000000001</v>
      </c>
      <c r="O215" s="111">
        <v>6.1699999999999998E-2</v>
      </c>
      <c r="P215" s="111" t="s">
        <v>179</v>
      </c>
    </row>
    <row r="216" spans="1:16">
      <c r="A216" s="111" t="s">
        <v>1020</v>
      </c>
      <c r="B216" s="111" t="s">
        <v>589</v>
      </c>
      <c r="C216" s="111">
        <v>0.14069999999999999</v>
      </c>
      <c r="D216" s="111">
        <v>0.16539999999999999</v>
      </c>
      <c r="E216" s="111">
        <v>8.8999999999999996E-2</v>
      </c>
      <c r="F216" s="111" t="s">
        <v>179</v>
      </c>
      <c r="G216" s="111">
        <v>9.8900000000000002E-2</v>
      </c>
      <c r="H216" s="111">
        <v>0.1295</v>
      </c>
      <c r="I216" s="111">
        <v>9.7900000000000001E-2</v>
      </c>
      <c r="J216" s="111">
        <v>8.4900000000000003E-2</v>
      </c>
      <c r="K216" s="111">
        <v>0.16900000000000001</v>
      </c>
      <c r="L216" s="111">
        <v>0.22470000000000001</v>
      </c>
      <c r="M216" s="111">
        <v>0.16919999999999999</v>
      </c>
      <c r="N216" s="111">
        <v>0.2109</v>
      </c>
      <c r="O216" s="111">
        <v>0.15909999999999999</v>
      </c>
      <c r="P216" s="111">
        <v>0.14910000000000001</v>
      </c>
    </row>
    <row r="217" spans="1:16">
      <c r="A217" s="111" t="s">
        <v>1021</v>
      </c>
      <c r="B217" s="111" t="s">
        <v>590</v>
      </c>
      <c r="C217" s="111">
        <v>4.9832999999999998</v>
      </c>
      <c r="D217" s="111">
        <v>6.7981999999999996</v>
      </c>
      <c r="E217" s="111">
        <v>5.0759999999999996</v>
      </c>
      <c r="F217" s="111">
        <v>5.0571999999999999</v>
      </c>
      <c r="G217" s="111">
        <v>4.3048000000000002</v>
      </c>
      <c r="H217" s="111">
        <v>4.8747999999999996</v>
      </c>
      <c r="I217" s="111">
        <v>6.1687000000000003</v>
      </c>
      <c r="J217" s="111">
        <v>5.4814999999999996</v>
      </c>
      <c r="K217" s="111">
        <v>4.5285000000000002</v>
      </c>
      <c r="L217" s="111">
        <v>5.3887</v>
      </c>
      <c r="M217" s="111">
        <v>4.7519999999999998</v>
      </c>
      <c r="N217" s="111">
        <v>5.7161</v>
      </c>
      <c r="O217" s="111">
        <v>5.8152999999999997</v>
      </c>
      <c r="P217" s="111">
        <v>4.1083999999999996</v>
      </c>
    </row>
    <row r="218" spans="1:16">
      <c r="A218" s="111" t="s">
        <v>1022</v>
      </c>
      <c r="B218" s="111" t="s">
        <v>591</v>
      </c>
      <c r="C218" s="111">
        <v>1.3758999999999999</v>
      </c>
      <c r="D218" s="111">
        <v>1.9346000000000001</v>
      </c>
      <c r="E218" s="111">
        <v>2.0177</v>
      </c>
      <c r="F218" s="111">
        <v>1.6976</v>
      </c>
      <c r="G218" s="111">
        <v>1.7062999999999999</v>
      </c>
      <c r="H218" s="111">
        <v>1.4726999999999999</v>
      </c>
      <c r="I218" s="111">
        <v>1.4409000000000001</v>
      </c>
      <c r="J218" s="111">
        <v>1.323</v>
      </c>
      <c r="K218" s="111">
        <v>1.1201000000000001</v>
      </c>
      <c r="L218" s="111">
        <v>1.1949000000000001</v>
      </c>
      <c r="M218" s="111">
        <v>1.3411</v>
      </c>
      <c r="N218" s="111">
        <v>1.5452999999999999</v>
      </c>
      <c r="O218" s="111">
        <v>1.7379</v>
      </c>
      <c r="P218" s="111">
        <v>0.86570000000000003</v>
      </c>
    </row>
    <row r="219" spans="1:16">
      <c r="A219" s="111" t="s">
        <v>1023</v>
      </c>
      <c r="B219" s="111" t="s">
        <v>592</v>
      </c>
      <c r="C219" s="111">
        <v>6.4000000000000003E-3</v>
      </c>
      <c r="D219" s="111" t="s">
        <v>179</v>
      </c>
      <c r="E219" s="111" t="s">
        <v>179</v>
      </c>
      <c r="F219" s="111" t="s">
        <v>179</v>
      </c>
      <c r="G219" s="111" t="s">
        <v>179</v>
      </c>
      <c r="H219" s="111" t="s">
        <v>179</v>
      </c>
      <c r="I219" s="111" t="s">
        <v>179</v>
      </c>
      <c r="J219" s="111" t="s">
        <v>179</v>
      </c>
      <c r="K219" s="111" t="s">
        <v>179</v>
      </c>
      <c r="L219" s="111" t="s">
        <v>179</v>
      </c>
      <c r="M219" s="111">
        <v>7.6399999999999996E-2</v>
      </c>
      <c r="N219" s="111" t="s">
        <v>179</v>
      </c>
      <c r="O219" s="111" t="s">
        <v>179</v>
      </c>
      <c r="P219" s="111" t="s">
        <v>179</v>
      </c>
    </row>
    <row r="220" spans="1:16">
      <c r="A220" s="111" t="s">
        <v>1024</v>
      </c>
      <c r="B220" s="111" t="s">
        <v>593</v>
      </c>
      <c r="C220" s="111">
        <v>1.2961</v>
      </c>
      <c r="D220" s="111">
        <v>1.9346000000000001</v>
      </c>
      <c r="E220" s="111">
        <v>2.0177</v>
      </c>
      <c r="F220" s="111">
        <v>1.6976</v>
      </c>
      <c r="G220" s="111">
        <v>1.7062999999999999</v>
      </c>
      <c r="H220" s="111">
        <v>1.4726999999999999</v>
      </c>
      <c r="I220" s="111">
        <v>1.4409000000000001</v>
      </c>
      <c r="J220" s="111">
        <v>1.0046999999999999</v>
      </c>
      <c r="K220" s="111">
        <v>1.0277000000000001</v>
      </c>
      <c r="L220" s="111">
        <v>1.1099000000000001</v>
      </c>
      <c r="M220" s="111">
        <v>1.2647999999999999</v>
      </c>
      <c r="N220" s="111">
        <v>1.5452999999999999</v>
      </c>
      <c r="O220" s="111">
        <v>1.7379</v>
      </c>
      <c r="P220" s="111">
        <v>0.86570000000000003</v>
      </c>
    </row>
    <row r="221" spans="1:16">
      <c r="A221" s="111" t="s">
        <v>1025</v>
      </c>
      <c r="B221" s="111" t="s">
        <v>221</v>
      </c>
      <c r="C221" s="111">
        <v>7.3400000000000007E-2</v>
      </c>
      <c r="D221" s="111" t="s">
        <v>179</v>
      </c>
      <c r="E221" s="111" t="s">
        <v>179</v>
      </c>
      <c r="F221" s="111" t="s">
        <v>179</v>
      </c>
      <c r="G221" s="111" t="s">
        <v>179</v>
      </c>
      <c r="H221" s="111" t="s">
        <v>179</v>
      </c>
      <c r="I221" s="111" t="s">
        <v>179</v>
      </c>
      <c r="J221" s="111">
        <v>0.31830000000000003</v>
      </c>
      <c r="K221" s="111">
        <v>9.2399999999999996E-2</v>
      </c>
      <c r="L221" s="111">
        <v>8.5000000000000006E-2</v>
      </c>
      <c r="M221" s="111" t="s">
        <v>179</v>
      </c>
      <c r="N221" s="111" t="s">
        <v>179</v>
      </c>
      <c r="O221" s="111" t="s">
        <v>179</v>
      </c>
      <c r="P221" s="111" t="s">
        <v>179</v>
      </c>
    </row>
    <row r="222" spans="1:16">
      <c r="A222" s="111" t="s">
        <v>1026</v>
      </c>
      <c r="B222" s="111" t="s">
        <v>594</v>
      </c>
      <c r="C222" s="111">
        <v>3.6074000000000002</v>
      </c>
      <c r="D222" s="111">
        <v>4.8636999999999997</v>
      </c>
      <c r="E222" s="111">
        <v>3.0583999999999998</v>
      </c>
      <c r="F222" s="111">
        <v>3.3595000000000002</v>
      </c>
      <c r="G222" s="111">
        <v>2.5983999999999998</v>
      </c>
      <c r="H222" s="111">
        <v>3.4020999999999999</v>
      </c>
      <c r="I222" s="111">
        <v>4.7278000000000002</v>
      </c>
      <c r="J222" s="111">
        <v>4.1585000000000001</v>
      </c>
      <c r="K222" s="111">
        <v>3.4083999999999999</v>
      </c>
      <c r="L222" s="111">
        <v>4.1938000000000004</v>
      </c>
      <c r="M222" s="111">
        <v>3.4108999999999998</v>
      </c>
      <c r="N222" s="111">
        <v>4.1707999999999998</v>
      </c>
      <c r="O222" s="111">
        <v>4.0773999999999999</v>
      </c>
      <c r="P222" s="111">
        <v>3.2427999999999999</v>
      </c>
    </row>
    <row r="223" spans="1:16">
      <c r="A223" s="111" t="s">
        <v>1027</v>
      </c>
      <c r="B223" s="111" t="s">
        <v>594</v>
      </c>
      <c r="C223" s="111">
        <v>3.6074000000000002</v>
      </c>
      <c r="D223" s="111">
        <v>4.8636999999999997</v>
      </c>
      <c r="E223" s="111">
        <v>3.0583999999999998</v>
      </c>
      <c r="F223" s="111">
        <v>3.3595000000000002</v>
      </c>
      <c r="G223" s="111">
        <v>2.5983999999999998</v>
      </c>
      <c r="H223" s="111">
        <v>3.4020999999999999</v>
      </c>
      <c r="I223" s="111">
        <v>4.7278000000000002</v>
      </c>
      <c r="J223" s="111">
        <v>4.1585000000000001</v>
      </c>
      <c r="K223" s="111">
        <v>3.4083999999999999</v>
      </c>
      <c r="L223" s="111">
        <v>4.1938000000000004</v>
      </c>
      <c r="M223" s="111">
        <v>3.4108999999999998</v>
      </c>
      <c r="N223" s="111">
        <v>4.1707999999999998</v>
      </c>
      <c r="O223" s="111">
        <v>4.0773999999999999</v>
      </c>
      <c r="P223" s="111">
        <v>3.2427999999999999</v>
      </c>
    </row>
    <row r="224" spans="1:16">
      <c r="A224" s="111" t="s">
        <v>1028</v>
      </c>
      <c r="B224" s="111" t="s">
        <v>595</v>
      </c>
      <c r="C224" s="111">
        <v>4.0266000000000002</v>
      </c>
      <c r="D224" s="111">
        <v>4.9127000000000001</v>
      </c>
      <c r="E224" s="111">
        <v>4.0303000000000004</v>
      </c>
      <c r="F224" s="111">
        <v>4.7503000000000002</v>
      </c>
      <c r="G224" s="111">
        <v>4.1989999999999998</v>
      </c>
      <c r="H224" s="111">
        <v>4.8940000000000001</v>
      </c>
      <c r="I224" s="111">
        <v>4.9520999999999997</v>
      </c>
      <c r="J224" s="111">
        <v>3.2795000000000001</v>
      </c>
      <c r="K224" s="111">
        <v>3.5356000000000001</v>
      </c>
      <c r="L224" s="111">
        <v>4.0095000000000001</v>
      </c>
      <c r="M224" s="111">
        <v>4.4824999999999999</v>
      </c>
      <c r="N224" s="111">
        <v>4.1788999999999996</v>
      </c>
      <c r="O224" s="111">
        <v>3.8397999999999999</v>
      </c>
      <c r="P224" s="111">
        <v>4.2724000000000002</v>
      </c>
    </row>
    <row r="225" spans="1:16">
      <c r="A225" s="111" t="s">
        <v>1029</v>
      </c>
      <c r="B225" s="111" t="s">
        <v>596</v>
      </c>
      <c r="C225" s="111">
        <v>2.1017999999999999</v>
      </c>
      <c r="D225" s="111">
        <v>2.2776999999999998</v>
      </c>
      <c r="E225" s="111">
        <v>1.9724999999999999</v>
      </c>
      <c r="F225" s="111">
        <v>2.4769000000000001</v>
      </c>
      <c r="G225" s="111">
        <v>2.21</v>
      </c>
      <c r="H225" s="111">
        <v>3.0076999999999998</v>
      </c>
      <c r="I225" s="111">
        <v>2.9136000000000002</v>
      </c>
      <c r="J225" s="111">
        <v>1.5302</v>
      </c>
      <c r="K225" s="111">
        <v>1.8324</v>
      </c>
      <c r="L225" s="111">
        <v>2.0232999999999999</v>
      </c>
      <c r="M225" s="111">
        <v>2.3224</v>
      </c>
      <c r="N225" s="111">
        <v>1.9363999999999999</v>
      </c>
      <c r="O225" s="111">
        <v>1.839</v>
      </c>
      <c r="P225" s="111">
        <v>2.3742999999999999</v>
      </c>
    </row>
    <row r="226" spans="1:16">
      <c r="A226" s="111" t="s">
        <v>1030</v>
      </c>
      <c r="B226" s="111" t="s">
        <v>597</v>
      </c>
      <c r="C226" s="111">
        <v>1.2541</v>
      </c>
      <c r="D226" s="111">
        <v>1.1455</v>
      </c>
      <c r="E226" s="111">
        <v>1.3501000000000001</v>
      </c>
      <c r="F226" s="111">
        <v>1.4414</v>
      </c>
      <c r="G226" s="111">
        <v>1.3463000000000001</v>
      </c>
      <c r="H226" s="111">
        <v>1.7591000000000001</v>
      </c>
      <c r="I226" s="111">
        <v>1.802</v>
      </c>
      <c r="J226" s="111">
        <v>1.0464</v>
      </c>
      <c r="K226" s="111">
        <v>1.0779000000000001</v>
      </c>
      <c r="L226" s="111">
        <v>1.2188000000000001</v>
      </c>
      <c r="M226" s="111">
        <v>1.2888999999999999</v>
      </c>
      <c r="N226" s="111">
        <v>1.2291000000000001</v>
      </c>
      <c r="O226" s="111">
        <v>1.0728</v>
      </c>
      <c r="P226" s="111">
        <v>1.4924999999999999</v>
      </c>
    </row>
    <row r="227" spans="1:16">
      <c r="A227" s="111" t="s">
        <v>1031</v>
      </c>
      <c r="B227" s="111" t="s">
        <v>598</v>
      </c>
      <c r="C227" s="111">
        <v>0.51039999999999996</v>
      </c>
      <c r="D227" s="111">
        <v>0.32429999999999998</v>
      </c>
      <c r="E227" s="111">
        <v>0.46200000000000002</v>
      </c>
      <c r="F227" s="111">
        <v>0.67869999999999997</v>
      </c>
      <c r="G227" s="111">
        <v>0.70630000000000004</v>
      </c>
      <c r="H227" s="111">
        <v>0.83989999999999998</v>
      </c>
      <c r="I227" s="111">
        <v>0.63849999999999996</v>
      </c>
      <c r="J227" s="111">
        <v>0.51829999999999998</v>
      </c>
      <c r="K227" s="111">
        <v>0.3664</v>
      </c>
      <c r="L227" s="111">
        <v>0.39319999999999999</v>
      </c>
      <c r="M227" s="111">
        <v>0.43</v>
      </c>
      <c r="N227" s="111">
        <v>0.47160000000000002</v>
      </c>
      <c r="O227" s="111">
        <v>0.5</v>
      </c>
      <c r="P227" s="111">
        <v>0.84909999999999997</v>
      </c>
    </row>
    <row r="228" spans="1:16">
      <c r="A228" s="111" t="s">
        <v>1032</v>
      </c>
      <c r="B228" s="111" t="s">
        <v>599</v>
      </c>
      <c r="C228" s="111">
        <v>0.44629999999999997</v>
      </c>
      <c r="D228" s="111">
        <v>0.47320000000000001</v>
      </c>
      <c r="E228" s="111">
        <v>0.436</v>
      </c>
      <c r="F228" s="111">
        <v>0.37380000000000002</v>
      </c>
      <c r="G228" s="111">
        <v>0.2722</v>
      </c>
      <c r="H228" s="111">
        <v>0.56469999999999998</v>
      </c>
      <c r="I228" s="111">
        <v>0.85570000000000002</v>
      </c>
      <c r="J228" s="111">
        <v>0.35620000000000002</v>
      </c>
      <c r="K228" s="111">
        <v>0.45400000000000001</v>
      </c>
      <c r="L228" s="111">
        <v>0.4657</v>
      </c>
      <c r="M228" s="111">
        <v>0.54910000000000003</v>
      </c>
      <c r="N228" s="111">
        <v>0.46300000000000002</v>
      </c>
      <c r="O228" s="111">
        <v>0.2571</v>
      </c>
      <c r="P228" s="111">
        <v>0.45989999999999998</v>
      </c>
    </row>
    <row r="229" spans="1:16">
      <c r="A229" s="111" t="s">
        <v>1033</v>
      </c>
      <c r="B229" s="111" t="s">
        <v>600</v>
      </c>
      <c r="C229" s="111">
        <v>0.16889999999999999</v>
      </c>
      <c r="D229" s="111">
        <v>7.4899999999999994E-2</v>
      </c>
      <c r="E229" s="111">
        <v>0.23949999999999999</v>
      </c>
      <c r="F229" s="111">
        <v>0.1807</v>
      </c>
      <c r="G229" s="111">
        <v>0.20480000000000001</v>
      </c>
      <c r="H229" s="111">
        <v>0.20810000000000001</v>
      </c>
      <c r="I229" s="111">
        <v>0.2117</v>
      </c>
      <c r="J229" s="111">
        <v>7.9200000000000007E-2</v>
      </c>
      <c r="K229" s="111">
        <v>0.15179999999999999</v>
      </c>
      <c r="L229" s="111">
        <v>0.2525</v>
      </c>
      <c r="M229" s="111">
        <v>0.2344</v>
      </c>
      <c r="N229" s="111">
        <v>0.18809999999999999</v>
      </c>
      <c r="O229" s="111">
        <v>0.16619999999999999</v>
      </c>
      <c r="P229" s="111">
        <v>8.0799999999999997E-2</v>
      </c>
    </row>
    <row r="230" spans="1:16">
      <c r="A230" s="111" t="s">
        <v>1034</v>
      </c>
      <c r="B230" s="111" t="s">
        <v>601</v>
      </c>
      <c r="C230" s="111">
        <v>1.0500000000000001E-2</v>
      </c>
      <c r="D230" s="111">
        <v>8.6800000000000002E-2</v>
      </c>
      <c r="E230" s="111">
        <v>8.8200000000000001E-2</v>
      </c>
      <c r="F230" s="111">
        <v>4.0899999999999999E-2</v>
      </c>
      <c r="G230" s="111" t="s">
        <v>179</v>
      </c>
      <c r="H230" s="111" t="s">
        <v>179</v>
      </c>
      <c r="I230" s="111" t="s">
        <v>179</v>
      </c>
      <c r="J230" s="111" t="s">
        <v>179</v>
      </c>
      <c r="K230" s="111" t="s">
        <v>179</v>
      </c>
      <c r="L230" s="111" t="s">
        <v>179</v>
      </c>
      <c r="M230" s="111" t="s">
        <v>179</v>
      </c>
      <c r="N230" s="111" t="s">
        <v>179</v>
      </c>
      <c r="O230" s="111">
        <v>3.5499999999999997E-2</v>
      </c>
      <c r="P230" s="111" t="s">
        <v>179</v>
      </c>
    </row>
    <row r="231" spans="1:16">
      <c r="A231" s="111" t="s">
        <v>1035</v>
      </c>
      <c r="B231" s="111" t="s">
        <v>602</v>
      </c>
      <c r="C231" s="111">
        <v>0.11799999999999999</v>
      </c>
      <c r="D231" s="111">
        <v>0.1862</v>
      </c>
      <c r="E231" s="111">
        <v>0.1244</v>
      </c>
      <c r="F231" s="111">
        <v>0.1673</v>
      </c>
      <c r="G231" s="111">
        <v>0.16300000000000001</v>
      </c>
      <c r="H231" s="111">
        <v>0.1464</v>
      </c>
      <c r="I231" s="111">
        <v>9.6199999999999994E-2</v>
      </c>
      <c r="J231" s="111">
        <v>9.2700000000000005E-2</v>
      </c>
      <c r="K231" s="111">
        <v>0.10580000000000001</v>
      </c>
      <c r="L231" s="111">
        <v>0.1075</v>
      </c>
      <c r="M231" s="111">
        <v>7.5399999999999995E-2</v>
      </c>
      <c r="N231" s="111">
        <v>0.10639999999999999</v>
      </c>
      <c r="O231" s="111">
        <v>0.11409999999999999</v>
      </c>
      <c r="P231" s="111">
        <v>0.1027</v>
      </c>
    </row>
    <row r="232" spans="1:16">
      <c r="A232" s="111" t="s">
        <v>1036</v>
      </c>
      <c r="B232" s="111" t="s">
        <v>603</v>
      </c>
      <c r="C232" s="111">
        <v>0.54159999999999997</v>
      </c>
      <c r="D232" s="111">
        <v>0.58760000000000001</v>
      </c>
      <c r="E232" s="111">
        <v>0.37769999999999998</v>
      </c>
      <c r="F232" s="111">
        <v>0.56879999999999997</v>
      </c>
      <c r="G232" s="111">
        <v>0.51419999999999999</v>
      </c>
      <c r="H232" s="111">
        <v>0.82930000000000004</v>
      </c>
      <c r="I232" s="111">
        <v>0.70860000000000001</v>
      </c>
      <c r="J232" s="111">
        <v>0.31169999999999998</v>
      </c>
      <c r="K232" s="111">
        <v>0.52470000000000006</v>
      </c>
      <c r="L232" s="111">
        <v>0.51119999999999999</v>
      </c>
      <c r="M232" s="111">
        <v>0.64610000000000001</v>
      </c>
      <c r="N232" s="111">
        <v>0.4299</v>
      </c>
      <c r="O232" s="111">
        <v>0.45200000000000001</v>
      </c>
      <c r="P232" s="111">
        <v>0.59030000000000005</v>
      </c>
    </row>
    <row r="233" spans="1:16">
      <c r="A233" s="111" t="s">
        <v>1037</v>
      </c>
      <c r="B233" s="111" t="s">
        <v>604</v>
      </c>
      <c r="C233" s="111">
        <v>8.6499999999999994E-2</v>
      </c>
      <c r="D233" s="111">
        <v>5.28E-2</v>
      </c>
      <c r="E233" s="111" t="s">
        <v>179</v>
      </c>
      <c r="F233" s="111">
        <v>4.1200000000000001E-2</v>
      </c>
      <c r="G233" s="111">
        <v>5.3900000000000003E-2</v>
      </c>
      <c r="H233" s="111">
        <v>0.30370000000000003</v>
      </c>
      <c r="I233" s="111">
        <v>0.16250000000000001</v>
      </c>
      <c r="J233" s="111">
        <v>2.1999999999999999E-2</v>
      </c>
      <c r="K233" s="111">
        <v>6.2600000000000003E-2</v>
      </c>
      <c r="L233" s="111">
        <v>6.8099999999999994E-2</v>
      </c>
      <c r="M233" s="111">
        <v>9.9099999999999994E-2</v>
      </c>
      <c r="N233" s="111">
        <v>5.6099999999999997E-2</v>
      </c>
      <c r="O233" s="111">
        <v>6.0499999999999998E-2</v>
      </c>
      <c r="P233" s="111">
        <v>0.1298</v>
      </c>
    </row>
    <row r="234" spans="1:16">
      <c r="A234" s="111" t="s">
        <v>1038</v>
      </c>
      <c r="B234" s="111" t="s">
        <v>605</v>
      </c>
      <c r="C234" s="111">
        <v>8.5000000000000006E-2</v>
      </c>
      <c r="D234" s="111">
        <v>2.4299999999999999E-2</v>
      </c>
      <c r="E234" s="111">
        <v>1.6799999999999999E-2</v>
      </c>
      <c r="F234" s="111">
        <v>0.13350000000000001</v>
      </c>
      <c r="G234" s="111">
        <v>4.7100000000000003E-2</v>
      </c>
      <c r="H234" s="111">
        <v>0.14849999999999999</v>
      </c>
      <c r="I234" s="111">
        <v>0.16300000000000001</v>
      </c>
      <c r="J234" s="111">
        <v>3.8100000000000002E-2</v>
      </c>
      <c r="K234" s="111">
        <v>8.1799999999999998E-2</v>
      </c>
      <c r="L234" s="111">
        <v>0.10009999999999999</v>
      </c>
      <c r="M234" s="111">
        <v>0.1106</v>
      </c>
      <c r="N234" s="111">
        <v>6.0100000000000001E-2</v>
      </c>
      <c r="O234" s="111">
        <v>9.06E-2</v>
      </c>
      <c r="P234" s="111">
        <v>0.1105</v>
      </c>
    </row>
    <row r="235" spans="1:16">
      <c r="A235" s="111" t="s">
        <v>1039</v>
      </c>
      <c r="B235" s="111" t="s">
        <v>606</v>
      </c>
      <c r="C235" s="111">
        <v>9.6699999999999994E-2</v>
      </c>
      <c r="D235" s="111">
        <v>0.1615</v>
      </c>
      <c r="E235" s="111">
        <v>6.6500000000000004E-2</v>
      </c>
      <c r="F235" s="111">
        <v>0.10580000000000001</v>
      </c>
      <c r="G235" s="111">
        <v>0.1249</v>
      </c>
      <c r="H235" s="111">
        <v>8.2400000000000001E-2</v>
      </c>
      <c r="I235" s="111">
        <v>8.2500000000000004E-2</v>
      </c>
      <c r="J235" s="111">
        <v>4.9299999999999997E-2</v>
      </c>
      <c r="K235" s="111">
        <v>0.10299999999999999</v>
      </c>
      <c r="L235" s="111">
        <v>0.1169</v>
      </c>
      <c r="M235" s="111">
        <v>0.10730000000000001</v>
      </c>
      <c r="N235" s="111">
        <v>8.3199999999999996E-2</v>
      </c>
      <c r="O235" s="111">
        <v>6.8599999999999994E-2</v>
      </c>
      <c r="P235" s="111">
        <v>8.9599999999999999E-2</v>
      </c>
    </row>
    <row r="236" spans="1:16">
      <c r="A236" s="111" t="s">
        <v>1040</v>
      </c>
      <c r="B236" s="111" t="s">
        <v>607</v>
      </c>
      <c r="C236" s="111">
        <v>5.6300000000000003E-2</v>
      </c>
      <c r="D236" s="111">
        <v>7.4499999999999997E-2</v>
      </c>
      <c r="E236" s="111">
        <v>3.2899999999999999E-2</v>
      </c>
      <c r="F236" s="111">
        <v>6.8099999999999994E-2</v>
      </c>
      <c r="G236" s="111">
        <v>5.96E-2</v>
      </c>
      <c r="H236" s="111">
        <v>9.7900000000000001E-2</v>
      </c>
      <c r="I236" s="111">
        <v>7.9899999999999999E-2</v>
      </c>
      <c r="J236" s="111">
        <v>2.5000000000000001E-2</v>
      </c>
      <c r="K236" s="111">
        <v>4.5999999999999999E-2</v>
      </c>
      <c r="L236" s="111">
        <v>5.2400000000000002E-2</v>
      </c>
      <c r="M236" s="111">
        <v>7.7399999999999997E-2</v>
      </c>
      <c r="N236" s="111">
        <v>3.6700000000000003E-2</v>
      </c>
      <c r="O236" s="111">
        <v>4.24E-2</v>
      </c>
      <c r="P236" s="111">
        <v>7.1499999999999994E-2</v>
      </c>
    </row>
    <row r="237" spans="1:16">
      <c r="A237" s="111" t="s">
        <v>1041</v>
      </c>
      <c r="B237" s="111" t="s">
        <v>608</v>
      </c>
      <c r="C237" s="111">
        <v>4.3099999999999999E-2</v>
      </c>
      <c r="D237" s="111">
        <v>0.10639999999999999</v>
      </c>
      <c r="E237" s="111">
        <v>8.9300000000000004E-2</v>
      </c>
      <c r="F237" s="111">
        <v>5.5399999999999998E-2</v>
      </c>
      <c r="G237" s="111">
        <v>5.4100000000000002E-2</v>
      </c>
      <c r="H237" s="111" t="s">
        <v>179</v>
      </c>
      <c r="I237" s="111">
        <v>5.8400000000000001E-2</v>
      </c>
      <c r="J237" s="111">
        <v>3.0300000000000001E-2</v>
      </c>
      <c r="K237" s="111">
        <v>5.0599999999999999E-2</v>
      </c>
      <c r="L237" s="111">
        <v>3.3099999999999997E-2</v>
      </c>
      <c r="M237" s="111">
        <v>3.1E-2</v>
      </c>
      <c r="N237" s="111">
        <v>4.8500000000000001E-2</v>
      </c>
      <c r="O237" s="111">
        <v>3.8600000000000002E-2</v>
      </c>
      <c r="P237" s="111">
        <v>2.8500000000000001E-2</v>
      </c>
    </row>
    <row r="238" spans="1:16">
      <c r="A238" s="111" t="s">
        <v>1042</v>
      </c>
      <c r="B238" s="111" t="s">
        <v>609</v>
      </c>
      <c r="C238" s="111">
        <v>2.3599999999999999E-2</v>
      </c>
      <c r="D238" s="111" t="s">
        <v>179</v>
      </c>
      <c r="E238" s="111" t="s">
        <v>179</v>
      </c>
      <c r="F238" s="111" t="s">
        <v>179</v>
      </c>
      <c r="G238" s="111">
        <v>4.3499999999999997E-2</v>
      </c>
      <c r="H238" s="111" t="s">
        <v>179</v>
      </c>
      <c r="I238" s="111" t="s">
        <v>179</v>
      </c>
      <c r="J238" s="111" t="s">
        <v>179</v>
      </c>
      <c r="K238" s="111">
        <v>4.7300000000000002E-2</v>
      </c>
      <c r="L238" s="111">
        <v>2.52E-2</v>
      </c>
      <c r="M238" s="111">
        <v>4.2799999999999998E-2</v>
      </c>
      <c r="N238" s="111">
        <v>2.2200000000000001E-2</v>
      </c>
      <c r="O238" s="111" t="s">
        <v>179</v>
      </c>
      <c r="P238" s="111" t="s">
        <v>179</v>
      </c>
    </row>
    <row r="239" spans="1:16">
      <c r="A239" s="111" t="s">
        <v>1043</v>
      </c>
      <c r="B239" s="111" t="s">
        <v>610</v>
      </c>
      <c r="C239" s="111">
        <v>0.15040000000000001</v>
      </c>
      <c r="D239" s="111">
        <v>0.16800000000000001</v>
      </c>
      <c r="E239" s="111">
        <v>0.17230000000000001</v>
      </c>
      <c r="F239" s="111">
        <v>0.1648</v>
      </c>
      <c r="G239" s="111">
        <v>0.1313</v>
      </c>
      <c r="H239" s="111">
        <v>0.1968</v>
      </c>
      <c r="I239" s="111">
        <v>0.1623</v>
      </c>
      <c r="J239" s="111">
        <v>0.14699999999999999</v>
      </c>
      <c r="K239" s="111">
        <v>0.13339999999999999</v>
      </c>
      <c r="L239" s="111">
        <v>0.11559999999999999</v>
      </c>
      <c r="M239" s="111">
        <v>0.17799999999999999</v>
      </c>
      <c r="N239" s="111">
        <v>0.1231</v>
      </c>
      <c r="O239" s="111">
        <v>0.15129999999999999</v>
      </c>
      <c r="P239" s="111">
        <v>0.1603</v>
      </c>
    </row>
    <row r="240" spans="1:16">
      <c r="A240" s="111" t="s">
        <v>1044</v>
      </c>
      <c r="B240" s="111" t="s">
        <v>611</v>
      </c>
      <c r="C240" s="111">
        <v>0.30609999999999998</v>
      </c>
      <c r="D240" s="111">
        <v>0.54469999999999996</v>
      </c>
      <c r="E240" s="111">
        <v>0.2447</v>
      </c>
      <c r="F240" s="111">
        <v>0.4667</v>
      </c>
      <c r="G240" s="111">
        <v>0.34939999999999999</v>
      </c>
      <c r="H240" s="111">
        <v>0.41930000000000001</v>
      </c>
      <c r="I240" s="111">
        <v>0.40300000000000002</v>
      </c>
      <c r="J240" s="111">
        <v>0.1721</v>
      </c>
      <c r="K240" s="111">
        <v>0.22969999999999999</v>
      </c>
      <c r="L240" s="111">
        <v>0.29330000000000001</v>
      </c>
      <c r="M240" s="111">
        <v>0.38750000000000001</v>
      </c>
      <c r="N240" s="111">
        <v>0.27739999999999998</v>
      </c>
      <c r="O240" s="111">
        <v>0.31419999999999998</v>
      </c>
      <c r="P240" s="111">
        <v>0.29160000000000003</v>
      </c>
    </row>
    <row r="241" spans="1:16">
      <c r="A241" s="111" t="s">
        <v>1045</v>
      </c>
      <c r="B241" s="111" t="s">
        <v>612</v>
      </c>
      <c r="C241" s="111">
        <v>0.2271</v>
      </c>
      <c r="D241" s="111">
        <v>0.45500000000000002</v>
      </c>
      <c r="E241" s="111">
        <v>0.16550000000000001</v>
      </c>
      <c r="F241" s="111">
        <v>0.32600000000000001</v>
      </c>
      <c r="G241" s="111">
        <v>0.27900000000000003</v>
      </c>
      <c r="H241" s="111">
        <v>0.30590000000000001</v>
      </c>
      <c r="I241" s="111">
        <v>0.27989999999999998</v>
      </c>
      <c r="J241" s="111">
        <v>0.12470000000000001</v>
      </c>
      <c r="K241" s="111">
        <v>0.1517</v>
      </c>
      <c r="L241" s="111">
        <v>0.22070000000000001</v>
      </c>
      <c r="M241" s="111">
        <v>0.2823</v>
      </c>
      <c r="N241" s="111">
        <v>0.2009</v>
      </c>
      <c r="O241" s="111">
        <v>0.31419999999999998</v>
      </c>
      <c r="P241" s="111">
        <v>0.29160000000000003</v>
      </c>
    </row>
    <row r="242" spans="1:16">
      <c r="A242" s="111" t="s">
        <v>1046</v>
      </c>
      <c r="B242" s="111" t="s">
        <v>613</v>
      </c>
      <c r="C242" s="111">
        <v>7.9000000000000001E-2</v>
      </c>
      <c r="D242" s="111">
        <v>8.9700000000000002E-2</v>
      </c>
      <c r="E242" s="111">
        <v>7.9100000000000004E-2</v>
      </c>
      <c r="F242" s="111">
        <v>0.1406</v>
      </c>
      <c r="G242" s="111">
        <v>7.0400000000000004E-2</v>
      </c>
      <c r="H242" s="111">
        <v>0.1134</v>
      </c>
      <c r="I242" s="111">
        <v>0.1231</v>
      </c>
      <c r="J242" s="111">
        <v>4.7300000000000002E-2</v>
      </c>
      <c r="K242" s="111">
        <v>7.8E-2</v>
      </c>
      <c r="L242" s="111">
        <v>7.2499999999999995E-2</v>
      </c>
      <c r="M242" s="111">
        <v>0.1052</v>
      </c>
      <c r="N242" s="111">
        <v>7.6399999999999996E-2</v>
      </c>
      <c r="O242" s="111" t="s">
        <v>179</v>
      </c>
      <c r="P242" s="111" t="s">
        <v>179</v>
      </c>
    </row>
    <row r="243" spans="1:16">
      <c r="A243" s="111" t="s">
        <v>1047</v>
      </c>
      <c r="B243" s="111" t="s">
        <v>614</v>
      </c>
      <c r="C243" s="111">
        <v>1.5708</v>
      </c>
      <c r="D243" s="111">
        <v>2.3024</v>
      </c>
      <c r="E243" s="111">
        <v>1.7341</v>
      </c>
      <c r="F243" s="111">
        <v>1.9404999999999999</v>
      </c>
      <c r="G243" s="111">
        <v>1.7062999999999999</v>
      </c>
      <c r="H243" s="111">
        <v>1.6278999999999999</v>
      </c>
      <c r="I243" s="111">
        <v>1.7290000000000001</v>
      </c>
      <c r="J243" s="111">
        <v>1.3857999999999999</v>
      </c>
      <c r="K243" s="111">
        <v>1.3453999999999999</v>
      </c>
      <c r="L243" s="111">
        <v>1.5811999999999999</v>
      </c>
      <c r="M243" s="111">
        <v>1.7039</v>
      </c>
      <c r="N243" s="111">
        <v>1.76</v>
      </c>
      <c r="O243" s="111">
        <v>1.5731999999999999</v>
      </c>
      <c r="P243" s="111">
        <v>1.5421</v>
      </c>
    </row>
    <row r="244" spans="1:16">
      <c r="A244" s="111" t="s">
        <v>1048</v>
      </c>
      <c r="B244" s="111" t="s">
        <v>615</v>
      </c>
      <c r="C244" s="111">
        <v>0.95050000000000001</v>
      </c>
      <c r="D244" s="111">
        <v>1.5479000000000001</v>
      </c>
      <c r="E244" s="111">
        <v>1.0011000000000001</v>
      </c>
      <c r="F244" s="111">
        <v>1.1758999999999999</v>
      </c>
      <c r="G244" s="111">
        <v>0.97689999999999999</v>
      </c>
      <c r="H244" s="111">
        <v>0.94799999999999995</v>
      </c>
      <c r="I244" s="111">
        <v>1.0226999999999999</v>
      </c>
      <c r="J244" s="111">
        <v>0.79210000000000003</v>
      </c>
      <c r="K244" s="111">
        <v>0.80059999999999998</v>
      </c>
      <c r="L244" s="111">
        <v>1.0355000000000001</v>
      </c>
      <c r="M244" s="111">
        <v>1.1194</v>
      </c>
      <c r="N244" s="111">
        <v>1.1272</v>
      </c>
      <c r="O244" s="111">
        <v>0.94840000000000002</v>
      </c>
      <c r="P244" s="111">
        <v>0.87329999999999997</v>
      </c>
    </row>
    <row r="245" spans="1:16">
      <c r="A245" s="111" t="s">
        <v>1049</v>
      </c>
      <c r="B245" s="111" t="s">
        <v>616</v>
      </c>
      <c r="C245" s="111">
        <v>0.43740000000000001</v>
      </c>
      <c r="D245" s="111">
        <v>0.72089999999999999</v>
      </c>
      <c r="E245" s="111">
        <v>0.56079999999999997</v>
      </c>
      <c r="F245" s="111">
        <v>0.50919999999999999</v>
      </c>
      <c r="G245" s="111">
        <v>0.58730000000000004</v>
      </c>
      <c r="H245" s="111">
        <v>0.47610000000000002</v>
      </c>
      <c r="I245" s="111">
        <v>0.53659999999999997</v>
      </c>
      <c r="J245" s="111">
        <v>0.32219999999999999</v>
      </c>
      <c r="K245" s="111">
        <v>0.33800000000000002</v>
      </c>
      <c r="L245" s="111">
        <v>0.4788</v>
      </c>
      <c r="M245" s="111">
        <v>0.40970000000000001</v>
      </c>
      <c r="N245" s="111">
        <v>0.59670000000000001</v>
      </c>
      <c r="O245" s="111">
        <v>0.47689999999999999</v>
      </c>
      <c r="P245" s="111">
        <v>0.49459999999999998</v>
      </c>
    </row>
    <row r="246" spans="1:16">
      <c r="A246" s="111" t="s">
        <v>1050</v>
      </c>
      <c r="B246" s="111" t="s">
        <v>617</v>
      </c>
      <c r="C246" s="111">
        <v>3.56E-2</v>
      </c>
      <c r="D246" s="111">
        <v>0.11509999999999999</v>
      </c>
      <c r="E246" s="111" t="s">
        <v>179</v>
      </c>
      <c r="F246" s="111">
        <v>9.3399999999999997E-2</v>
      </c>
      <c r="G246" s="111" t="s">
        <v>179</v>
      </c>
      <c r="H246" s="111" t="s">
        <v>179</v>
      </c>
      <c r="I246" s="111">
        <v>8.72E-2</v>
      </c>
      <c r="J246" s="111">
        <v>7.7600000000000002E-2</v>
      </c>
      <c r="K246" s="111" t="s">
        <v>179</v>
      </c>
      <c r="L246" s="111">
        <v>4.2200000000000001E-2</v>
      </c>
      <c r="M246" s="111">
        <v>0.11360000000000001</v>
      </c>
      <c r="N246" s="111">
        <v>0.121</v>
      </c>
      <c r="O246" s="111" t="s">
        <v>179</v>
      </c>
      <c r="P246" s="111" t="s">
        <v>179</v>
      </c>
    </row>
    <row r="247" spans="1:16">
      <c r="A247" s="111" t="s">
        <v>1051</v>
      </c>
      <c r="B247" s="111" t="s">
        <v>618</v>
      </c>
      <c r="C247" s="111">
        <v>0.18959999999999999</v>
      </c>
      <c r="D247" s="111">
        <v>0.16880000000000001</v>
      </c>
      <c r="E247" s="111">
        <v>0.13650000000000001</v>
      </c>
      <c r="F247" s="111">
        <v>0.14879999999999999</v>
      </c>
      <c r="G247" s="111">
        <v>0.18490000000000001</v>
      </c>
      <c r="H247" s="111">
        <v>0.2041</v>
      </c>
      <c r="I247" s="111">
        <v>0.2137</v>
      </c>
      <c r="J247" s="111">
        <v>0.13789999999999999</v>
      </c>
      <c r="K247" s="111">
        <v>0.19189999999999999</v>
      </c>
      <c r="L247" s="111">
        <v>0.2432</v>
      </c>
      <c r="M247" s="111">
        <v>0.22509999999999999</v>
      </c>
      <c r="N247" s="111">
        <v>0.16120000000000001</v>
      </c>
      <c r="O247" s="111">
        <v>0.21659999999999999</v>
      </c>
      <c r="P247" s="111">
        <v>0.2291</v>
      </c>
    </row>
    <row r="248" spans="1:16">
      <c r="A248" s="111" t="s">
        <v>1052</v>
      </c>
      <c r="B248" s="111" t="s">
        <v>619</v>
      </c>
      <c r="C248" s="111">
        <v>2.8999999999999998E-3</v>
      </c>
      <c r="D248" s="111">
        <v>6.3100000000000003E-2</v>
      </c>
      <c r="E248" s="111" t="s">
        <v>179</v>
      </c>
      <c r="F248" s="111" t="s">
        <v>179</v>
      </c>
      <c r="G248" s="111" t="s">
        <v>179</v>
      </c>
      <c r="H248" s="111" t="s">
        <v>179</v>
      </c>
      <c r="I248" s="111" t="s">
        <v>179</v>
      </c>
      <c r="J248" s="111" t="s">
        <v>179</v>
      </c>
      <c r="K248" s="111" t="s">
        <v>179</v>
      </c>
      <c r="L248" s="111" t="s">
        <v>179</v>
      </c>
      <c r="M248" s="111" t="s">
        <v>179</v>
      </c>
      <c r="N248" s="111" t="s">
        <v>179</v>
      </c>
      <c r="O248" s="111" t="s">
        <v>179</v>
      </c>
      <c r="P248" s="111" t="s">
        <v>179</v>
      </c>
    </row>
    <row r="249" spans="1:16">
      <c r="A249" s="111" t="s">
        <v>1053</v>
      </c>
      <c r="B249" s="111" t="s">
        <v>620</v>
      </c>
      <c r="C249" s="111">
        <v>2.35E-2</v>
      </c>
      <c r="D249" s="111">
        <v>0.12859999999999999</v>
      </c>
      <c r="E249" s="111">
        <v>0.1013</v>
      </c>
      <c r="F249" s="111">
        <v>0.1124</v>
      </c>
      <c r="G249" s="111" t="s">
        <v>179</v>
      </c>
      <c r="H249" s="111" t="s">
        <v>179</v>
      </c>
      <c r="I249" s="111" t="s">
        <v>179</v>
      </c>
      <c r="J249" s="111">
        <v>5.8799999999999998E-2</v>
      </c>
      <c r="K249" s="111" t="s">
        <v>179</v>
      </c>
      <c r="L249" s="111" t="s">
        <v>179</v>
      </c>
      <c r="M249" s="111" t="s">
        <v>179</v>
      </c>
      <c r="N249" s="111">
        <v>8.3599999999999994E-2</v>
      </c>
      <c r="O249" s="111" t="s">
        <v>179</v>
      </c>
      <c r="P249" s="111" t="s">
        <v>179</v>
      </c>
    </row>
    <row r="250" spans="1:16">
      <c r="A250" s="111" t="s">
        <v>1054</v>
      </c>
      <c r="B250" s="111" t="s">
        <v>621</v>
      </c>
      <c r="C250" s="111">
        <v>0.1908</v>
      </c>
      <c r="D250" s="111">
        <v>0.35149999999999998</v>
      </c>
      <c r="E250" s="111">
        <v>0.20250000000000001</v>
      </c>
      <c r="F250" s="111">
        <v>0.31209999999999999</v>
      </c>
      <c r="G250" s="111">
        <v>0.2046</v>
      </c>
      <c r="H250" s="111">
        <v>0.20930000000000001</v>
      </c>
      <c r="I250" s="111">
        <v>0.18509999999999999</v>
      </c>
      <c r="J250" s="111">
        <v>0.19570000000000001</v>
      </c>
      <c r="K250" s="111">
        <v>0.14119999999999999</v>
      </c>
      <c r="L250" s="111">
        <v>0.1721</v>
      </c>
      <c r="M250" s="111">
        <v>0.20619999999999999</v>
      </c>
      <c r="N250" s="111">
        <v>0.16470000000000001</v>
      </c>
      <c r="O250" s="111">
        <v>0.17530000000000001</v>
      </c>
      <c r="P250" s="111">
        <v>0.14949999999999999</v>
      </c>
    </row>
    <row r="251" spans="1:16">
      <c r="A251" s="111" t="s">
        <v>1055</v>
      </c>
      <c r="B251" s="111" t="s">
        <v>622</v>
      </c>
      <c r="C251" s="111">
        <v>2.1899999999999999E-2</v>
      </c>
      <c r="D251" s="111" t="s">
        <v>179</v>
      </c>
      <c r="E251" s="111" t="s">
        <v>179</v>
      </c>
      <c r="F251" s="111" t="s">
        <v>179</v>
      </c>
      <c r="G251" s="111" t="s">
        <v>179</v>
      </c>
      <c r="H251" s="111" t="s">
        <v>179</v>
      </c>
      <c r="I251" s="111" t="s">
        <v>179</v>
      </c>
      <c r="J251" s="111" t="s">
        <v>179</v>
      </c>
      <c r="K251" s="111">
        <v>5.1400000000000001E-2</v>
      </c>
      <c r="L251" s="111" t="s">
        <v>179</v>
      </c>
      <c r="M251" s="111">
        <v>7.2599999999999998E-2</v>
      </c>
      <c r="N251" s="111" t="s">
        <v>179</v>
      </c>
      <c r="O251" s="111" t="s">
        <v>179</v>
      </c>
      <c r="P251" s="111" t="s">
        <v>179</v>
      </c>
    </row>
    <row r="252" spans="1:16">
      <c r="A252" s="111" t="s">
        <v>1056</v>
      </c>
      <c r="B252" s="111" t="s">
        <v>623</v>
      </c>
      <c r="C252" s="111">
        <v>4.8599999999999997E-2</v>
      </c>
      <c r="D252" s="111" t="s">
        <v>179</v>
      </c>
      <c r="E252" s="111" t="s">
        <v>179</v>
      </c>
      <c r="F252" s="111" t="s">
        <v>179</v>
      </c>
      <c r="G252" s="111" t="s">
        <v>179</v>
      </c>
      <c r="H252" s="111">
        <v>5.8500000000000003E-2</v>
      </c>
      <c r="I252" s="111" t="s">
        <v>179</v>
      </c>
      <c r="J252" s="111" t="s">
        <v>179</v>
      </c>
      <c r="K252" s="111">
        <v>7.8200000000000006E-2</v>
      </c>
      <c r="L252" s="111">
        <v>9.9199999999999997E-2</v>
      </c>
      <c r="M252" s="111">
        <v>9.2100000000000001E-2</v>
      </c>
      <c r="N252" s="111" t="s">
        <v>179</v>
      </c>
      <c r="O252" s="111">
        <v>7.9500000000000001E-2</v>
      </c>
      <c r="P252" s="111" t="s">
        <v>179</v>
      </c>
    </row>
    <row r="253" spans="1:16">
      <c r="A253" s="111" t="s">
        <v>1057</v>
      </c>
      <c r="B253" s="111" t="s">
        <v>624</v>
      </c>
      <c r="C253" s="111">
        <v>0.62029999999999996</v>
      </c>
      <c r="D253" s="111">
        <v>0.75449999999999995</v>
      </c>
      <c r="E253" s="111">
        <v>0.73299999999999998</v>
      </c>
      <c r="F253" s="111">
        <v>0.76470000000000005</v>
      </c>
      <c r="G253" s="111">
        <v>0.72950000000000004</v>
      </c>
      <c r="H253" s="111">
        <v>0.67989999999999995</v>
      </c>
      <c r="I253" s="111">
        <v>0.70640000000000003</v>
      </c>
      <c r="J253" s="111">
        <v>0.59370000000000001</v>
      </c>
      <c r="K253" s="111">
        <v>0.54469999999999996</v>
      </c>
      <c r="L253" s="111">
        <v>0.54569999999999996</v>
      </c>
      <c r="M253" s="111">
        <v>0.58450000000000002</v>
      </c>
      <c r="N253" s="111">
        <v>0.63280000000000003</v>
      </c>
      <c r="O253" s="111">
        <v>0.62480000000000002</v>
      </c>
      <c r="P253" s="111">
        <v>0.66890000000000005</v>
      </c>
    </row>
    <row r="254" spans="1:16">
      <c r="A254" s="111" t="s">
        <v>1058</v>
      </c>
      <c r="B254" s="111" t="s">
        <v>625</v>
      </c>
      <c r="C254" s="111">
        <v>0.18970000000000001</v>
      </c>
      <c r="D254" s="111">
        <v>0.22040000000000001</v>
      </c>
      <c r="E254" s="111">
        <v>0.22370000000000001</v>
      </c>
      <c r="F254" s="111">
        <v>0.2087</v>
      </c>
      <c r="G254" s="111">
        <v>0.18629999999999999</v>
      </c>
      <c r="H254" s="111">
        <v>0.19209999999999999</v>
      </c>
      <c r="I254" s="111">
        <v>0.26190000000000002</v>
      </c>
      <c r="J254" s="111">
        <v>0.19800000000000001</v>
      </c>
      <c r="K254" s="111">
        <v>0.1757</v>
      </c>
      <c r="L254" s="111">
        <v>0.18429999999999999</v>
      </c>
      <c r="M254" s="111">
        <v>0.17019999999999999</v>
      </c>
      <c r="N254" s="111">
        <v>0.19</v>
      </c>
      <c r="O254" s="111">
        <v>0.1663</v>
      </c>
      <c r="P254" s="111">
        <v>0.2366</v>
      </c>
    </row>
    <row r="255" spans="1:16">
      <c r="A255" s="111" t="s">
        <v>1059</v>
      </c>
      <c r="B255" s="111" t="s">
        <v>626</v>
      </c>
      <c r="C255" s="111">
        <v>6.9599999999999995E-2</v>
      </c>
      <c r="D255" s="111">
        <v>8.2000000000000003E-2</v>
      </c>
      <c r="E255" s="111">
        <v>0.1007</v>
      </c>
      <c r="F255" s="111">
        <v>0.121</v>
      </c>
      <c r="G255" s="111">
        <v>8.1100000000000005E-2</v>
      </c>
      <c r="H255" s="111">
        <v>5.79E-2</v>
      </c>
      <c r="I255" s="111">
        <v>5.4800000000000001E-2</v>
      </c>
      <c r="J255" s="111">
        <v>9.2299999999999993E-2</v>
      </c>
      <c r="K255" s="111">
        <v>5.0799999999999998E-2</v>
      </c>
      <c r="L255" s="111">
        <v>5.0900000000000001E-2</v>
      </c>
      <c r="M255" s="111">
        <v>9.4399999999999998E-2</v>
      </c>
      <c r="N255" s="111">
        <v>7.2300000000000003E-2</v>
      </c>
      <c r="O255" s="111">
        <v>5.7000000000000002E-2</v>
      </c>
      <c r="P255" s="111">
        <v>4.3700000000000003E-2</v>
      </c>
    </row>
    <row r="256" spans="1:16">
      <c r="A256" s="111" t="s">
        <v>1060</v>
      </c>
      <c r="B256" s="111" t="s">
        <v>627</v>
      </c>
      <c r="C256" s="111">
        <v>6.2799999999999995E-2</v>
      </c>
      <c r="D256" s="111">
        <v>0.1449</v>
      </c>
      <c r="E256" s="111">
        <v>0.12690000000000001</v>
      </c>
      <c r="F256" s="111">
        <v>0.10539999999999999</v>
      </c>
      <c r="G256" s="111">
        <v>8.5699999999999998E-2</v>
      </c>
      <c r="H256" s="111">
        <v>7.4200000000000002E-2</v>
      </c>
      <c r="I256" s="111">
        <v>4.65E-2</v>
      </c>
      <c r="J256" s="111">
        <v>3.61E-2</v>
      </c>
      <c r="K256" s="111">
        <v>4.9399999999999999E-2</v>
      </c>
      <c r="L256" s="111">
        <v>4.3200000000000002E-2</v>
      </c>
      <c r="M256" s="111">
        <v>5.0799999999999998E-2</v>
      </c>
      <c r="N256" s="111">
        <v>4.19E-2</v>
      </c>
      <c r="O256" s="111">
        <v>6.13E-2</v>
      </c>
      <c r="P256" s="111">
        <v>4.0399999999999998E-2</v>
      </c>
    </row>
    <row r="257" spans="1:16">
      <c r="A257" s="111" t="s">
        <v>1061</v>
      </c>
      <c r="B257" s="111" t="s">
        <v>628</v>
      </c>
      <c r="C257" s="111">
        <v>6.1999999999999998E-3</v>
      </c>
      <c r="D257" s="111">
        <v>3.5499999999999997E-2</v>
      </c>
      <c r="E257" s="111">
        <v>4.8500000000000001E-2</v>
      </c>
      <c r="F257" s="111">
        <v>2.93E-2</v>
      </c>
      <c r="G257" s="111" t="s">
        <v>179</v>
      </c>
      <c r="H257" s="111" t="s">
        <v>179</v>
      </c>
      <c r="I257" s="111" t="s">
        <v>179</v>
      </c>
      <c r="J257" s="111" t="s">
        <v>179</v>
      </c>
      <c r="K257" s="111" t="s">
        <v>179</v>
      </c>
      <c r="L257" s="111" t="s">
        <v>179</v>
      </c>
      <c r="M257" s="111" t="s">
        <v>179</v>
      </c>
      <c r="N257" s="111" t="s">
        <v>179</v>
      </c>
      <c r="O257" s="111">
        <v>3.7999999999999999E-2</v>
      </c>
      <c r="P257" s="111" t="s">
        <v>179</v>
      </c>
    </row>
    <row r="258" spans="1:16">
      <c r="A258" s="111" t="s">
        <v>1062</v>
      </c>
      <c r="B258" s="111" t="s">
        <v>629</v>
      </c>
      <c r="C258" s="111">
        <v>0.29199999999999998</v>
      </c>
      <c r="D258" s="111">
        <v>0.27179999999999999</v>
      </c>
      <c r="E258" s="111">
        <v>0.23319999999999999</v>
      </c>
      <c r="F258" s="111">
        <v>0.30020000000000002</v>
      </c>
      <c r="G258" s="111">
        <v>0.37640000000000001</v>
      </c>
      <c r="H258" s="111">
        <v>0.35570000000000002</v>
      </c>
      <c r="I258" s="111">
        <v>0.34320000000000001</v>
      </c>
      <c r="J258" s="111">
        <v>0.26719999999999999</v>
      </c>
      <c r="K258" s="111">
        <v>0.26889999999999997</v>
      </c>
      <c r="L258" s="111">
        <v>0.26729999999999998</v>
      </c>
      <c r="M258" s="111">
        <v>0.26900000000000002</v>
      </c>
      <c r="N258" s="111">
        <v>0.3286</v>
      </c>
      <c r="O258" s="111">
        <v>0.30230000000000001</v>
      </c>
      <c r="P258" s="111">
        <v>0.34810000000000002</v>
      </c>
    </row>
    <row r="259" spans="1:16">
      <c r="A259" s="111" t="s">
        <v>1063</v>
      </c>
      <c r="B259" s="111" t="s">
        <v>630</v>
      </c>
      <c r="C259" s="111">
        <v>0.35399999999999998</v>
      </c>
      <c r="D259" s="111">
        <v>0.33250000000000002</v>
      </c>
      <c r="E259" s="111">
        <v>0.32369999999999999</v>
      </c>
      <c r="F259" s="111">
        <v>0.33289999999999997</v>
      </c>
      <c r="G259" s="111">
        <v>0.28270000000000001</v>
      </c>
      <c r="H259" s="111">
        <v>0.25840000000000002</v>
      </c>
      <c r="I259" s="111">
        <v>0.3095</v>
      </c>
      <c r="J259" s="111">
        <v>0.36349999999999999</v>
      </c>
      <c r="K259" s="111">
        <v>0.3579</v>
      </c>
      <c r="L259" s="111">
        <v>0.40500000000000003</v>
      </c>
      <c r="M259" s="111">
        <v>0.45619999999999999</v>
      </c>
      <c r="N259" s="111">
        <v>0.48249999999999998</v>
      </c>
      <c r="O259" s="111">
        <v>0.42759999999999998</v>
      </c>
      <c r="P259" s="111">
        <v>0.35599999999999998</v>
      </c>
    </row>
    <row r="260" spans="1:16">
      <c r="A260" s="111" t="s">
        <v>1064</v>
      </c>
      <c r="B260" s="111" t="s">
        <v>630</v>
      </c>
      <c r="C260" s="111">
        <v>0.35399999999999998</v>
      </c>
      <c r="D260" s="111">
        <v>0.33250000000000002</v>
      </c>
      <c r="E260" s="111">
        <v>0.32369999999999999</v>
      </c>
      <c r="F260" s="111">
        <v>0.33289999999999997</v>
      </c>
      <c r="G260" s="111">
        <v>0.28270000000000001</v>
      </c>
      <c r="H260" s="111">
        <v>0.25840000000000002</v>
      </c>
      <c r="I260" s="111">
        <v>0.3095</v>
      </c>
      <c r="J260" s="111">
        <v>0.36349999999999999</v>
      </c>
      <c r="K260" s="111">
        <v>0.3579</v>
      </c>
      <c r="L260" s="111">
        <v>0.40500000000000003</v>
      </c>
      <c r="M260" s="111">
        <v>0.45619999999999999</v>
      </c>
      <c r="N260" s="111">
        <v>0.48249999999999998</v>
      </c>
      <c r="O260" s="111">
        <v>0.42759999999999998</v>
      </c>
      <c r="P260" s="111">
        <v>0.35599999999999998</v>
      </c>
    </row>
    <row r="261" spans="1:16">
      <c r="A261" s="111" t="s">
        <v>1065</v>
      </c>
      <c r="B261" s="111" t="s">
        <v>631</v>
      </c>
      <c r="C261" s="111">
        <v>7.8799999999999995E-2</v>
      </c>
      <c r="D261" s="111">
        <v>0.1042</v>
      </c>
      <c r="E261" s="111" t="s">
        <v>179</v>
      </c>
      <c r="F261" s="111">
        <v>0.10979999999999999</v>
      </c>
      <c r="G261" s="111">
        <v>7.8E-2</v>
      </c>
      <c r="H261" s="111">
        <v>5.5E-2</v>
      </c>
      <c r="I261" s="111">
        <v>8.3000000000000004E-2</v>
      </c>
      <c r="J261" s="111">
        <v>0.1137</v>
      </c>
      <c r="K261" s="111">
        <v>6.7500000000000004E-2</v>
      </c>
      <c r="L261" s="111">
        <v>6.5000000000000002E-2</v>
      </c>
      <c r="M261" s="111">
        <v>0.11840000000000001</v>
      </c>
      <c r="N261" s="111">
        <v>8.6199999999999999E-2</v>
      </c>
      <c r="O261" s="111">
        <v>7.4499999999999997E-2</v>
      </c>
      <c r="P261" s="111">
        <v>6.3600000000000004E-2</v>
      </c>
    </row>
    <row r="262" spans="1:16">
      <c r="A262" s="111" t="s">
        <v>1066</v>
      </c>
      <c r="B262" s="111" t="s">
        <v>632</v>
      </c>
      <c r="C262" s="111">
        <v>7.17E-2</v>
      </c>
      <c r="D262" s="111">
        <v>9.2899999999999996E-2</v>
      </c>
      <c r="E262" s="111">
        <v>0.1037</v>
      </c>
      <c r="F262" s="111">
        <v>9.1899999999999996E-2</v>
      </c>
      <c r="G262" s="111">
        <v>5.5100000000000003E-2</v>
      </c>
      <c r="H262" s="111">
        <v>7.4200000000000002E-2</v>
      </c>
      <c r="I262" s="111">
        <v>5.91E-2</v>
      </c>
      <c r="J262" s="111">
        <v>5.2299999999999999E-2</v>
      </c>
      <c r="K262" s="111">
        <v>6.2600000000000003E-2</v>
      </c>
      <c r="L262" s="111">
        <v>3.4700000000000002E-2</v>
      </c>
      <c r="M262" s="111">
        <v>0.11020000000000001</v>
      </c>
      <c r="N262" s="111">
        <v>8.5300000000000001E-2</v>
      </c>
      <c r="O262" s="111">
        <v>0.1174</v>
      </c>
      <c r="P262" s="111">
        <v>0.1082</v>
      </c>
    </row>
    <row r="263" spans="1:16">
      <c r="A263" s="111" t="s">
        <v>1067</v>
      </c>
      <c r="B263" s="111" t="s">
        <v>633</v>
      </c>
      <c r="C263" s="111">
        <v>4.7000000000000002E-3</v>
      </c>
      <c r="D263" s="111" t="s">
        <v>179</v>
      </c>
      <c r="E263" s="111" t="s">
        <v>179</v>
      </c>
      <c r="F263" s="111" t="s">
        <v>179</v>
      </c>
      <c r="G263" s="111">
        <v>1.6899999999999998E-2</v>
      </c>
      <c r="H263" s="111">
        <v>3.1699999999999999E-2</v>
      </c>
      <c r="I263" s="111" t="s">
        <v>179</v>
      </c>
      <c r="J263" s="111" t="s">
        <v>179</v>
      </c>
      <c r="K263" s="111" t="s">
        <v>179</v>
      </c>
      <c r="L263" s="111" t="s">
        <v>179</v>
      </c>
      <c r="M263" s="111" t="s">
        <v>179</v>
      </c>
      <c r="N263" s="111" t="s">
        <v>179</v>
      </c>
      <c r="O263" s="111" t="s">
        <v>179</v>
      </c>
      <c r="P263" s="111" t="s">
        <v>179</v>
      </c>
    </row>
    <row r="264" spans="1:16">
      <c r="A264" s="111" t="s">
        <v>1068</v>
      </c>
      <c r="B264" s="111" t="s">
        <v>634</v>
      </c>
      <c r="C264" s="111">
        <v>6.3500000000000001E-2</v>
      </c>
      <c r="D264" s="111">
        <v>5.7700000000000001E-2</v>
      </c>
      <c r="E264" s="111" t="s">
        <v>179</v>
      </c>
      <c r="F264" s="111">
        <v>3.1600000000000003E-2</v>
      </c>
      <c r="G264" s="111" t="s">
        <v>179</v>
      </c>
      <c r="H264" s="111" t="s">
        <v>179</v>
      </c>
      <c r="I264" s="111" t="s">
        <v>179</v>
      </c>
      <c r="J264" s="111">
        <v>4.99E-2</v>
      </c>
      <c r="K264" s="111">
        <v>8.8400000000000006E-2</v>
      </c>
      <c r="L264" s="111">
        <v>0.1019</v>
      </c>
      <c r="M264" s="111">
        <v>0.1787</v>
      </c>
      <c r="N264" s="111">
        <v>4.8500000000000001E-2</v>
      </c>
      <c r="O264" s="111" t="s">
        <v>179</v>
      </c>
      <c r="P264" s="111">
        <v>8.6599999999999996E-2</v>
      </c>
    </row>
    <row r="265" spans="1:16">
      <c r="A265" s="111" t="s">
        <v>1069</v>
      </c>
      <c r="B265" s="111" t="s">
        <v>635</v>
      </c>
      <c r="C265" s="111">
        <v>0.13370000000000001</v>
      </c>
      <c r="D265" s="111">
        <v>7.7799999999999994E-2</v>
      </c>
      <c r="E265" s="111">
        <v>0.22</v>
      </c>
      <c r="F265" s="111">
        <v>9.9599999999999994E-2</v>
      </c>
      <c r="G265" s="111">
        <v>0.13270000000000001</v>
      </c>
      <c r="H265" s="111">
        <v>9.7600000000000006E-2</v>
      </c>
      <c r="I265" s="111">
        <v>0.12470000000000001</v>
      </c>
      <c r="J265" s="111">
        <v>0.14760000000000001</v>
      </c>
      <c r="K265" s="111">
        <v>0.1394</v>
      </c>
      <c r="L265" s="111">
        <v>0.2034</v>
      </c>
      <c r="M265" s="111">
        <v>4.8899999999999999E-2</v>
      </c>
      <c r="N265" s="111">
        <v>0.20669999999999999</v>
      </c>
      <c r="O265" s="111">
        <v>0.23569999999999999</v>
      </c>
      <c r="P265" s="111">
        <v>9.7600000000000006E-2</v>
      </c>
    </row>
    <row r="266" spans="1:16">
      <c r="A266" s="111" t="s">
        <v>1070</v>
      </c>
      <c r="B266" s="111" t="s">
        <v>636</v>
      </c>
      <c r="C266" s="111">
        <v>1.6000000000000001E-3</v>
      </c>
      <c r="D266" s="111" t="s">
        <v>179</v>
      </c>
      <c r="E266" s="111" t="s">
        <v>179</v>
      </c>
      <c r="F266" s="111" t="s">
        <v>179</v>
      </c>
      <c r="G266" s="111" t="s">
        <v>179</v>
      </c>
      <c r="H266" s="111" t="s">
        <v>179</v>
      </c>
      <c r="I266" s="111">
        <v>4.2799999999999998E-2</v>
      </c>
      <c r="J266" s="111" t="s">
        <v>179</v>
      </c>
      <c r="K266" s="111" t="s">
        <v>179</v>
      </c>
      <c r="L266" s="111" t="s">
        <v>179</v>
      </c>
      <c r="M266" s="111" t="s">
        <v>179</v>
      </c>
      <c r="N266" s="111">
        <v>5.5800000000000002E-2</v>
      </c>
      <c r="O266" s="111" t="s">
        <v>179</v>
      </c>
      <c r="P266" s="111" t="s">
        <v>179</v>
      </c>
    </row>
    <row r="267" spans="1:16">
      <c r="A267" s="111" t="s">
        <v>1071</v>
      </c>
      <c r="B267" s="111" t="s">
        <v>637</v>
      </c>
      <c r="C267" s="111">
        <v>5.9438000000000004</v>
      </c>
      <c r="D267" s="111">
        <v>8.0862999999999996</v>
      </c>
      <c r="E267" s="111">
        <v>6.4943999999999997</v>
      </c>
      <c r="F267" s="111">
        <v>7.2542999999999997</v>
      </c>
      <c r="G267" s="111">
        <v>6.5212000000000003</v>
      </c>
      <c r="H267" s="111">
        <v>6.2602000000000002</v>
      </c>
      <c r="I267" s="111">
        <v>6.5533999999999999</v>
      </c>
      <c r="J267" s="111">
        <v>4.4330999999999996</v>
      </c>
      <c r="K267" s="111">
        <v>5.4006999999999996</v>
      </c>
      <c r="L267" s="111">
        <v>6.8822999999999999</v>
      </c>
      <c r="M267" s="111">
        <v>6.1237000000000004</v>
      </c>
      <c r="N267" s="111">
        <v>6.0747</v>
      </c>
      <c r="O267" s="111">
        <v>5.5979999999999999</v>
      </c>
      <c r="P267" s="111">
        <v>5.8815</v>
      </c>
    </row>
    <row r="268" spans="1:16">
      <c r="A268" s="111" t="s">
        <v>1072</v>
      </c>
      <c r="B268" s="111" t="s">
        <v>638</v>
      </c>
      <c r="C268" s="111">
        <v>3.7633000000000001</v>
      </c>
      <c r="D268" s="111">
        <v>5.0609999999999999</v>
      </c>
      <c r="E268" s="111">
        <v>4.6174999999999997</v>
      </c>
      <c r="F268" s="111">
        <v>4.7199</v>
      </c>
      <c r="G268" s="111">
        <v>4.2264999999999997</v>
      </c>
      <c r="H268" s="111">
        <v>3.9722</v>
      </c>
      <c r="I268" s="111">
        <v>4.2881</v>
      </c>
      <c r="J268" s="111">
        <v>2.7848000000000002</v>
      </c>
      <c r="K268" s="111">
        <v>3.3879000000000001</v>
      </c>
      <c r="L268" s="111">
        <v>4.3640999999999996</v>
      </c>
      <c r="M268" s="111">
        <v>3.6200999999999999</v>
      </c>
      <c r="N268" s="111">
        <v>3.5667</v>
      </c>
      <c r="O268" s="111">
        <v>3.4666999999999999</v>
      </c>
      <c r="P268" s="111">
        <v>4.0298999999999996</v>
      </c>
    </row>
    <row r="269" spans="1:16">
      <c r="A269" s="111" t="s">
        <v>1073</v>
      </c>
      <c r="B269" s="111" t="s">
        <v>639</v>
      </c>
      <c r="C269" s="111">
        <v>1.4192</v>
      </c>
      <c r="D269" s="111">
        <v>1.9332</v>
      </c>
      <c r="E269" s="111">
        <v>1.6464000000000001</v>
      </c>
      <c r="F269" s="111">
        <v>1.8843000000000001</v>
      </c>
      <c r="G269" s="111">
        <v>1.6173</v>
      </c>
      <c r="H269" s="111">
        <v>1.3793</v>
      </c>
      <c r="I269" s="111">
        <v>1.6019000000000001</v>
      </c>
      <c r="J269" s="111">
        <v>0.97589999999999999</v>
      </c>
      <c r="K269" s="111">
        <v>1.3226</v>
      </c>
      <c r="L269" s="111">
        <v>1.7544999999999999</v>
      </c>
      <c r="M269" s="111">
        <v>1.3234999999999999</v>
      </c>
      <c r="N269" s="111">
        <v>1.2838000000000001</v>
      </c>
      <c r="O269" s="111">
        <v>1.2302</v>
      </c>
      <c r="P269" s="111">
        <v>1.5979000000000001</v>
      </c>
    </row>
    <row r="270" spans="1:16">
      <c r="A270" s="111" t="s">
        <v>1074</v>
      </c>
      <c r="B270" s="111" t="s">
        <v>640</v>
      </c>
      <c r="C270" s="111">
        <v>0.43609999999999999</v>
      </c>
      <c r="D270" s="111">
        <v>0.54079999999999995</v>
      </c>
      <c r="E270" s="111">
        <v>0.4264</v>
      </c>
      <c r="F270" s="111">
        <v>0.53149999999999997</v>
      </c>
      <c r="G270" s="111">
        <v>0.41760000000000003</v>
      </c>
      <c r="H270" s="111">
        <v>0.38840000000000002</v>
      </c>
      <c r="I270" s="111">
        <v>0.41499999999999998</v>
      </c>
      <c r="J270" s="111">
        <v>0.26850000000000002</v>
      </c>
      <c r="K270" s="111">
        <v>0.434</v>
      </c>
      <c r="L270" s="111">
        <v>0.59599999999999997</v>
      </c>
      <c r="M270" s="111">
        <v>0.42149999999999999</v>
      </c>
      <c r="N270" s="111">
        <v>0.4965</v>
      </c>
      <c r="O270" s="111">
        <v>0.5363</v>
      </c>
      <c r="P270" s="111">
        <v>0.5323</v>
      </c>
    </row>
    <row r="271" spans="1:16">
      <c r="A271" s="111" t="s">
        <v>1075</v>
      </c>
      <c r="B271" s="111" t="s">
        <v>641</v>
      </c>
      <c r="C271" s="111">
        <v>6.4600000000000005E-2</v>
      </c>
      <c r="D271" s="111" t="s">
        <v>179</v>
      </c>
      <c r="E271" s="111" t="s">
        <v>179</v>
      </c>
      <c r="F271" s="111">
        <v>0.1069</v>
      </c>
      <c r="G271" s="111" t="s">
        <v>179</v>
      </c>
      <c r="H271" s="111">
        <v>0.1762</v>
      </c>
      <c r="I271" s="111">
        <v>9.5399999999999999E-2</v>
      </c>
      <c r="J271" s="111">
        <v>0.124</v>
      </c>
      <c r="K271" s="111" t="s">
        <v>179</v>
      </c>
      <c r="L271" s="111">
        <v>0.19489999999999999</v>
      </c>
      <c r="M271" s="111">
        <v>6.3200000000000006E-2</v>
      </c>
      <c r="N271" s="111" t="s">
        <v>179</v>
      </c>
      <c r="O271" s="111">
        <v>8.2000000000000003E-2</v>
      </c>
      <c r="P271" s="111" t="s">
        <v>179</v>
      </c>
    </row>
    <row r="272" spans="1:16">
      <c r="A272" s="111" t="s">
        <v>1076</v>
      </c>
      <c r="B272" s="111" t="s">
        <v>642</v>
      </c>
      <c r="C272" s="111">
        <v>6.7699999999999996E-2</v>
      </c>
      <c r="D272" s="111" t="s">
        <v>179</v>
      </c>
      <c r="E272" s="111" t="s">
        <v>179</v>
      </c>
      <c r="F272" s="111" t="s">
        <v>179</v>
      </c>
      <c r="G272" s="111" t="s">
        <v>179</v>
      </c>
      <c r="H272" s="111">
        <v>0.1071</v>
      </c>
      <c r="I272" s="111">
        <v>7.8E-2</v>
      </c>
      <c r="J272" s="111" t="s">
        <v>179</v>
      </c>
      <c r="K272" s="111">
        <v>6.9199999999999998E-2</v>
      </c>
      <c r="L272" s="111">
        <v>0.15060000000000001</v>
      </c>
      <c r="M272" s="111">
        <v>0.189</v>
      </c>
      <c r="N272" s="111">
        <v>6.7100000000000007E-2</v>
      </c>
      <c r="O272" s="111" t="s">
        <v>179</v>
      </c>
      <c r="P272" s="111">
        <v>0.17219999999999999</v>
      </c>
    </row>
    <row r="273" spans="1:16">
      <c r="A273" s="111" t="s">
        <v>1077</v>
      </c>
      <c r="B273" s="111" t="s">
        <v>643</v>
      </c>
      <c r="C273" s="111">
        <v>0.21210000000000001</v>
      </c>
      <c r="D273" s="111">
        <v>0.54410000000000003</v>
      </c>
      <c r="E273" s="111">
        <v>0.40289999999999998</v>
      </c>
      <c r="F273" s="111">
        <v>0.3468</v>
      </c>
      <c r="G273" s="111">
        <v>0.40129999999999999</v>
      </c>
      <c r="H273" s="111">
        <v>0.17499999999999999</v>
      </c>
      <c r="I273" s="111">
        <v>0.29920000000000002</v>
      </c>
      <c r="J273" s="111">
        <v>0.18360000000000001</v>
      </c>
      <c r="K273" s="111">
        <v>0.16250000000000001</v>
      </c>
      <c r="L273" s="111">
        <v>0.1091</v>
      </c>
      <c r="M273" s="111">
        <v>0.10290000000000001</v>
      </c>
      <c r="N273" s="111">
        <v>0.16270000000000001</v>
      </c>
      <c r="O273" s="111">
        <v>0.1212</v>
      </c>
      <c r="P273" s="111">
        <v>0.1951</v>
      </c>
    </row>
    <row r="274" spans="1:16">
      <c r="A274" s="111" t="s">
        <v>1078</v>
      </c>
      <c r="B274" s="111" t="s">
        <v>644</v>
      </c>
      <c r="C274" s="111">
        <v>2.18E-2</v>
      </c>
      <c r="D274" s="111">
        <v>0.10979999999999999</v>
      </c>
      <c r="E274" s="111">
        <v>6.59E-2</v>
      </c>
      <c r="F274" s="111">
        <v>7.5499999999999998E-2</v>
      </c>
      <c r="G274" s="111">
        <v>6.7699999999999996E-2</v>
      </c>
      <c r="H274" s="111" t="s">
        <v>179</v>
      </c>
      <c r="I274" s="111" t="s">
        <v>179</v>
      </c>
      <c r="J274" s="111" t="s">
        <v>179</v>
      </c>
      <c r="K274" s="111" t="s">
        <v>179</v>
      </c>
      <c r="L274" s="111" t="s">
        <v>179</v>
      </c>
      <c r="M274" s="111">
        <v>6.6500000000000004E-2</v>
      </c>
      <c r="N274" s="111" t="s">
        <v>179</v>
      </c>
      <c r="O274" s="111" t="s">
        <v>179</v>
      </c>
      <c r="P274" s="111" t="s">
        <v>179</v>
      </c>
    </row>
    <row r="275" spans="1:16">
      <c r="A275" s="111" t="s">
        <v>1079</v>
      </c>
      <c r="B275" s="111" t="s">
        <v>645</v>
      </c>
      <c r="C275" s="111">
        <v>0.6169</v>
      </c>
      <c r="D275" s="111">
        <v>0.73860000000000003</v>
      </c>
      <c r="E275" s="111">
        <v>0.75119999999999998</v>
      </c>
      <c r="F275" s="111">
        <v>0.82350000000000001</v>
      </c>
      <c r="G275" s="111">
        <v>0.73070000000000002</v>
      </c>
      <c r="H275" s="111">
        <v>0.53249999999999997</v>
      </c>
      <c r="I275" s="111">
        <v>0.71450000000000002</v>
      </c>
      <c r="J275" s="111">
        <v>0.39979999999999999</v>
      </c>
      <c r="K275" s="111">
        <v>0.65690000000000004</v>
      </c>
      <c r="L275" s="111">
        <v>0.70389999999999997</v>
      </c>
      <c r="M275" s="111">
        <v>0.4803</v>
      </c>
      <c r="N275" s="111">
        <v>0.55759999999999998</v>
      </c>
      <c r="O275" s="111">
        <v>0.49070000000000003</v>
      </c>
      <c r="P275" s="111">
        <v>0.69820000000000004</v>
      </c>
    </row>
    <row r="276" spans="1:16">
      <c r="A276" s="111" t="s">
        <v>1080</v>
      </c>
      <c r="B276" s="111" t="s">
        <v>646</v>
      </c>
      <c r="C276" s="111">
        <v>1.6822999999999999</v>
      </c>
      <c r="D276" s="111">
        <v>2.1764000000000001</v>
      </c>
      <c r="E276" s="111">
        <v>2.3045</v>
      </c>
      <c r="F276" s="111">
        <v>2.0337999999999998</v>
      </c>
      <c r="G276" s="111">
        <v>1.8875</v>
      </c>
      <c r="H276" s="111">
        <v>1.84</v>
      </c>
      <c r="I276" s="111">
        <v>1.9794</v>
      </c>
      <c r="J276" s="111">
        <v>1.3612</v>
      </c>
      <c r="K276" s="111">
        <v>1.4709000000000001</v>
      </c>
      <c r="L276" s="111">
        <v>1.8229</v>
      </c>
      <c r="M276" s="111">
        <v>1.6328</v>
      </c>
      <c r="N276" s="111">
        <v>1.5392999999999999</v>
      </c>
      <c r="O276" s="111">
        <v>1.5971</v>
      </c>
      <c r="P276" s="111">
        <v>1.7558</v>
      </c>
    </row>
    <row r="277" spans="1:16">
      <c r="A277" s="111" t="s">
        <v>1081</v>
      </c>
      <c r="B277" s="111" t="s">
        <v>647</v>
      </c>
      <c r="C277" s="111">
        <v>0.47020000000000001</v>
      </c>
      <c r="D277" s="111">
        <v>0.52690000000000003</v>
      </c>
      <c r="E277" s="111">
        <v>0.56259999999999999</v>
      </c>
      <c r="F277" s="111">
        <v>0.62390000000000001</v>
      </c>
      <c r="G277" s="111">
        <v>0.43519999999999998</v>
      </c>
      <c r="H277" s="111">
        <v>0.58220000000000005</v>
      </c>
      <c r="I277" s="111">
        <v>0.41120000000000001</v>
      </c>
      <c r="J277" s="111">
        <v>0.3589</v>
      </c>
      <c r="K277" s="111">
        <v>0.41649999999999998</v>
      </c>
      <c r="L277" s="111">
        <v>0.56910000000000005</v>
      </c>
      <c r="M277" s="111">
        <v>0.43630000000000002</v>
      </c>
      <c r="N277" s="111">
        <v>0.41449999999999998</v>
      </c>
      <c r="O277" s="111">
        <v>0.50470000000000004</v>
      </c>
      <c r="P277" s="111">
        <v>0.55840000000000001</v>
      </c>
    </row>
    <row r="278" spans="1:16">
      <c r="A278" s="111" t="s">
        <v>1082</v>
      </c>
      <c r="B278" s="111" t="s">
        <v>648</v>
      </c>
      <c r="C278" s="111">
        <v>5.8400000000000001E-2</v>
      </c>
      <c r="D278" s="111" t="s">
        <v>179</v>
      </c>
      <c r="E278" s="111" t="s">
        <v>179</v>
      </c>
      <c r="F278" s="111" t="s">
        <v>179</v>
      </c>
      <c r="G278" s="111" t="s">
        <v>179</v>
      </c>
      <c r="H278" s="111">
        <v>8.3699999999999997E-2</v>
      </c>
      <c r="I278" s="111" t="s">
        <v>179</v>
      </c>
      <c r="J278" s="111" t="s">
        <v>179</v>
      </c>
      <c r="K278" s="111">
        <v>5.8099999999999999E-2</v>
      </c>
      <c r="L278" s="111">
        <v>0.1411</v>
      </c>
      <c r="M278" s="111">
        <v>0.2336</v>
      </c>
      <c r="N278" s="111">
        <v>5.9499999999999997E-2</v>
      </c>
      <c r="O278" s="111" t="s">
        <v>179</v>
      </c>
      <c r="P278" s="111" t="s">
        <v>179</v>
      </c>
    </row>
    <row r="279" spans="1:16">
      <c r="A279" s="111" t="s">
        <v>1083</v>
      </c>
      <c r="B279" s="111" t="s">
        <v>649</v>
      </c>
      <c r="C279" s="111">
        <v>2.1399999999999999E-2</v>
      </c>
      <c r="D279" s="111">
        <v>0.1181</v>
      </c>
      <c r="E279" s="111">
        <v>8.8300000000000003E-2</v>
      </c>
      <c r="F279" s="111">
        <v>7.5399999999999995E-2</v>
      </c>
      <c r="G279" s="111">
        <v>7.3400000000000007E-2</v>
      </c>
      <c r="H279" s="111" t="s">
        <v>179</v>
      </c>
      <c r="I279" s="111">
        <v>8.2400000000000001E-2</v>
      </c>
      <c r="J279" s="111" t="s">
        <v>179</v>
      </c>
      <c r="K279" s="111" t="s">
        <v>179</v>
      </c>
      <c r="L279" s="111" t="s">
        <v>179</v>
      </c>
      <c r="M279" s="111" t="s">
        <v>179</v>
      </c>
      <c r="N279" s="111" t="s">
        <v>179</v>
      </c>
      <c r="O279" s="111">
        <v>5.96E-2</v>
      </c>
      <c r="P279" s="111" t="s">
        <v>179</v>
      </c>
    </row>
    <row r="280" spans="1:16">
      <c r="A280" s="111" t="s">
        <v>1084</v>
      </c>
      <c r="B280" s="111" t="s">
        <v>650</v>
      </c>
      <c r="C280" s="111">
        <v>0.28370000000000001</v>
      </c>
      <c r="D280" s="111">
        <v>0.31080000000000002</v>
      </c>
      <c r="E280" s="111">
        <v>0.38590000000000002</v>
      </c>
      <c r="F280" s="111">
        <v>0.27539999999999998</v>
      </c>
      <c r="G280" s="111">
        <v>0.36320000000000002</v>
      </c>
      <c r="H280" s="111">
        <v>0.35039999999999999</v>
      </c>
      <c r="I280" s="111">
        <v>0.50560000000000005</v>
      </c>
      <c r="J280" s="111">
        <v>0.25900000000000001</v>
      </c>
      <c r="K280" s="111">
        <v>0.25850000000000001</v>
      </c>
      <c r="L280" s="111">
        <v>0.23250000000000001</v>
      </c>
      <c r="M280" s="111">
        <v>0.1741</v>
      </c>
      <c r="N280" s="111">
        <v>0.30480000000000002</v>
      </c>
      <c r="O280" s="111">
        <v>0.32179999999999997</v>
      </c>
      <c r="P280" s="111">
        <v>0.31269999999999998</v>
      </c>
    </row>
    <row r="281" spans="1:16">
      <c r="A281" s="111" t="s">
        <v>1085</v>
      </c>
      <c r="B281" s="111" t="s">
        <v>651</v>
      </c>
      <c r="C281" s="111">
        <v>0.60389999999999999</v>
      </c>
      <c r="D281" s="111">
        <v>0.73360000000000003</v>
      </c>
      <c r="E281" s="111">
        <v>0.9103</v>
      </c>
      <c r="F281" s="111">
        <v>0.68069999999999997</v>
      </c>
      <c r="G281" s="111">
        <v>0.6623</v>
      </c>
      <c r="H281" s="111">
        <v>0.59750000000000003</v>
      </c>
      <c r="I281" s="111">
        <v>0.7177</v>
      </c>
      <c r="J281" s="111">
        <v>0.53059999999999996</v>
      </c>
      <c r="K281" s="111">
        <v>0.56330000000000002</v>
      </c>
      <c r="L281" s="111">
        <v>0.62019999999999997</v>
      </c>
      <c r="M281" s="111">
        <v>0.54530000000000001</v>
      </c>
      <c r="N281" s="111">
        <v>0.50980000000000003</v>
      </c>
      <c r="O281" s="111">
        <v>0.51190000000000002</v>
      </c>
      <c r="P281" s="111">
        <v>0.72699999999999998</v>
      </c>
    </row>
    <row r="282" spans="1:16">
      <c r="A282" s="111" t="s">
        <v>1086</v>
      </c>
      <c r="B282" s="111" t="s">
        <v>652</v>
      </c>
      <c r="C282" s="111">
        <v>0.16070000000000001</v>
      </c>
      <c r="D282" s="111">
        <v>0.23119999999999999</v>
      </c>
      <c r="E282" s="111">
        <v>0.13170000000000001</v>
      </c>
      <c r="F282" s="111">
        <v>0.22259999999999999</v>
      </c>
      <c r="G282" s="111">
        <v>0.15229999999999999</v>
      </c>
      <c r="H282" s="111">
        <v>0.14630000000000001</v>
      </c>
      <c r="I282" s="111">
        <v>0.11409999999999999</v>
      </c>
      <c r="J282" s="111">
        <v>0.11550000000000001</v>
      </c>
      <c r="K282" s="111">
        <v>0.1744</v>
      </c>
      <c r="L282" s="111">
        <v>0.16750000000000001</v>
      </c>
      <c r="M282" s="111">
        <v>0.1797</v>
      </c>
      <c r="N282" s="111">
        <v>0.1535</v>
      </c>
      <c r="O282" s="111">
        <v>0.11749999999999999</v>
      </c>
      <c r="P282" s="111">
        <v>0.1043</v>
      </c>
    </row>
    <row r="283" spans="1:16">
      <c r="A283" s="111" t="s">
        <v>1087</v>
      </c>
      <c r="B283" s="111" t="s">
        <v>653</v>
      </c>
      <c r="C283" s="111">
        <v>8.3900000000000002E-2</v>
      </c>
      <c r="D283" s="111">
        <v>0.25569999999999998</v>
      </c>
      <c r="E283" s="111">
        <v>0.2258</v>
      </c>
      <c r="F283" s="111">
        <v>0.15579999999999999</v>
      </c>
      <c r="G283" s="111">
        <v>0.2011</v>
      </c>
      <c r="H283" s="111">
        <v>7.9899999999999999E-2</v>
      </c>
      <c r="I283" s="111">
        <v>0.1484</v>
      </c>
      <c r="J283" s="111">
        <v>9.7199999999999995E-2</v>
      </c>
      <c r="K283" s="111" t="s">
        <v>179</v>
      </c>
      <c r="L283" s="111">
        <v>9.2499999999999999E-2</v>
      </c>
      <c r="M283" s="111">
        <v>6.3799999999999996E-2</v>
      </c>
      <c r="N283" s="111">
        <v>9.7199999999999995E-2</v>
      </c>
      <c r="O283" s="111">
        <v>8.1699999999999995E-2</v>
      </c>
      <c r="P283" s="111">
        <v>5.33E-2</v>
      </c>
    </row>
    <row r="284" spans="1:16">
      <c r="A284" s="111" t="s">
        <v>1088</v>
      </c>
      <c r="B284" s="111" t="s">
        <v>654</v>
      </c>
      <c r="C284" s="111">
        <v>0.66180000000000005</v>
      </c>
      <c r="D284" s="111">
        <v>0.95140000000000002</v>
      </c>
      <c r="E284" s="111">
        <v>0.66659999999999997</v>
      </c>
      <c r="F284" s="111">
        <v>0.80179999999999996</v>
      </c>
      <c r="G284" s="111">
        <v>0.72170000000000001</v>
      </c>
      <c r="H284" s="111">
        <v>0.75290000000000001</v>
      </c>
      <c r="I284" s="111">
        <v>0.70689999999999997</v>
      </c>
      <c r="J284" s="111">
        <v>0.4476</v>
      </c>
      <c r="K284" s="111">
        <v>0.59440000000000004</v>
      </c>
      <c r="L284" s="111">
        <v>0.78669999999999995</v>
      </c>
      <c r="M284" s="111">
        <v>0.66390000000000005</v>
      </c>
      <c r="N284" s="111">
        <v>0.74360000000000004</v>
      </c>
      <c r="O284" s="111">
        <v>0.63949999999999996</v>
      </c>
      <c r="P284" s="111">
        <v>0.67620000000000002</v>
      </c>
    </row>
    <row r="285" spans="1:16">
      <c r="A285" s="111" t="s">
        <v>1089</v>
      </c>
      <c r="B285" s="111" t="s">
        <v>655</v>
      </c>
      <c r="C285" s="111">
        <v>2.4199999999999999E-2</v>
      </c>
      <c r="D285" s="111">
        <v>6.8099999999999994E-2</v>
      </c>
      <c r="E285" s="111" t="s">
        <v>179</v>
      </c>
      <c r="F285" s="111" t="s">
        <v>179</v>
      </c>
      <c r="G285" s="111">
        <v>3.95E-2</v>
      </c>
      <c r="H285" s="111" t="s">
        <v>179</v>
      </c>
      <c r="I285" s="111" t="s">
        <v>179</v>
      </c>
      <c r="J285" s="111">
        <v>3.1099999999999999E-2</v>
      </c>
      <c r="K285" s="111">
        <v>3.4200000000000001E-2</v>
      </c>
      <c r="L285" s="111">
        <v>4.9299999999999997E-2</v>
      </c>
      <c r="M285" s="111" t="s">
        <v>179</v>
      </c>
      <c r="N285" s="111" t="s">
        <v>179</v>
      </c>
      <c r="O285" s="111" t="s">
        <v>179</v>
      </c>
      <c r="P285" s="111" t="s">
        <v>179</v>
      </c>
    </row>
    <row r="286" spans="1:16">
      <c r="A286" s="111" t="s">
        <v>1090</v>
      </c>
      <c r="B286" s="111" t="s">
        <v>656</v>
      </c>
      <c r="C286" s="111">
        <v>0.1234</v>
      </c>
      <c r="D286" s="111">
        <v>0.16039999999999999</v>
      </c>
      <c r="E286" s="111">
        <v>7.7100000000000002E-2</v>
      </c>
      <c r="F286" s="111">
        <v>0.13830000000000001</v>
      </c>
      <c r="G286" s="111">
        <v>9.6500000000000002E-2</v>
      </c>
      <c r="H286" s="111">
        <v>0.1368</v>
      </c>
      <c r="I286" s="111">
        <v>6.6500000000000004E-2</v>
      </c>
      <c r="J286" s="111">
        <v>7.0199999999999999E-2</v>
      </c>
      <c r="K286" s="111">
        <v>0.1198</v>
      </c>
      <c r="L286" s="111">
        <v>0.1731</v>
      </c>
      <c r="M286" s="111">
        <v>0.161</v>
      </c>
      <c r="N286" s="111">
        <v>0.15479999999999999</v>
      </c>
      <c r="O286" s="111">
        <v>0.1565</v>
      </c>
      <c r="P286" s="111">
        <v>0.1042</v>
      </c>
    </row>
    <row r="287" spans="1:16">
      <c r="A287" s="111" t="s">
        <v>1091</v>
      </c>
      <c r="B287" s="111" t="s">
        <v>657</v>
      </c>
      <c r="C287" s="111">
        <v>3.9699999999999999E-2</v>
      </c>
      <c r="D287" s="111" t="s">
        <v>179</v>
      </c>
      <c r="E287" s="111" t="s">
        <v>179</v>
      </c>
      <c r="F287" s="111" t="s">
        <v>179</v>
      </c>
      <c r="G287" s="111" t="s">
        <v>179</v>
      </c>
      <c r="H287" s="111">
        <v>5.8500000000000003E-2</v>
      </c>
      <c r="I287" s="111">
        <v>5.91E-2</v>
      </c>
      <c r="J287" s="111" t="s">
        <v>179</v>
      </c>
      <c r="K287" s="111">
        <v>4.9099999999999998E-2</v>
      </c>
      <c r="L287" s="111">
        <v>5.4699999999999999E-2</v>
      </c>
      <c r="M287" s="111">
        <v>0.1144</v>
      </c>
      <c r="N287" s="111">
        <v>6.9699999999999998E-2</v>
      </c>
      <c r="O287" s="111" t="s">
        <v>179</v>
      </c>
      <c r="P287" s="111">
        <v>8.2199999999999995E-2</v>
      </c>
    </row>
    <row r="288" spans="1:16">
      <c r="A288" s="111" t="s">
        <v>1092</v>
      </c>
      <c r="B288" s="111" t="s">
        <v>658</v>
      </c>
      <c r="C288" s="111">
        <v>6.8099999999999994E-2</v>
      </c>
      <c r="D288" s="111">
        <v>0.14030000000000001</v>
      </c>
      <c r="E288" s="111">
        <v>0.1114</v>
      </c>
      <c r="F288" s="111">
        <v>9.35E-2</v>
      </c>
      <c r="G288" s="111">
        <v>0.1106</v>
      </c>
      <c r="H288" s="111">
        <v>7.5399999999999995E-2</v>
      </c>
      <c r="I288" s="111">
        <v>0.11169999999999999</v>
      </c>
      <c r="J288" s="111">
        <v>4.0800000000000003E-2</v>
      </c>
      <c r="K288" s="111">
        <v>5.1799999999999999E-2</v>
      </c>
      <c r="L288" s="111">
        <v>9.2700000000000005E-2</v>
      </c>
      <c r="M288" s="111" t="s">
        <v>179</v>
      </c>
      <c r="N288" s="111">
        <v>6.0699999999999997E-2</v>
      </c>
      <c r="O288" s="111">
        <v>9.7699999999999995E-2</v>
      </c>
      <c r="P288" s="111">
        <v>0.08</v>
      </c>
    </row>
    <row r="289" spans="1:16">
      <c r="A289" s="111" t="s">
        <v>1093</v>
      </c>
      <c r="B289" s="111" t="s">
        <v>659</v>
      </c>
      <c r="C289" s="111">
        <v>0.1042</v>
      </c>
      <c r="D289" s="111">
        <v>0.1847</v>
      </c>
      <c r="E289" s="111">
        <v>9.5600000000000004E-2</v>
      </c>
      <c r="F289" s="111">
        <v>0.12570000000000001</v>
      </c>
      <c r="G289" s="111">
        <v>0.1754</v>
      </c>
      <c r="H289" s="111">
        <v>0.17</v>
      </c>
      <c r="I289" s="111">
        <v>0.1419</v>
      </c>
      <c r="J289" s="111">
        <v>9.0700000000000003E-2</v>
      </c>
      <c r="K289" s="111">
        <v>6.6199999999999995E-2</v>
      </c>
      <c r="L289" s="111">
        <v>7.0800000000000002E-2</v>
      </c>
      <c r="M289" s="111">
        <v>8.6300000000000002E-2</v>
      </c>
      <c r="N289" s="111">
        <v>0.1275</v>
      </c>
      <c r="O289" s="111">
        <v>0.11310000000000001</v>
      </c>
      <c r="P289" s="111">
        <v>7.4099999999999999E-2</v>
      </c>
    </row>
    <row r="290" spans="1:16">
      <c r="A290" s="111" t="s">
        <v>1094</v>
      </c>
      <c r="B290" s="111" t="s">
        <v>660</v>
      </c>
      <c r="C290" s="111">
        <v>0.26129999999999998</v>
      </c>
      <c r="D290" s="111">
        <v>0.2863</v>
      </c>
      <c r="E290" s="111">
        <v>0.27279999999999999</v>
      </c>
      <c r="F290" s="111">
        <v>0.31040000000000001</v>
      </c>
      <c r="G290" s="111">
        <v>0.29980000000000001</v>
      </c>
      <c r="H290" s="111">
        <v>0.25819999999999999</v>
      </c>
      <c r="I290" s="111">
        <v>0.26429999999999998</v>
      </c>
      <c r="J290" s="111">
        <v>0.21479999999999999</v>
      </c>
      <c r="K290" s="111">
        <v>0.2303</v>
      </c>
      <c r="L290" s="111">
        <v>0.34599999999999997</v>
      </c>
      <c r="M290" s="111">
        <v>0.30209999999999998</v>
      </c>
      <c r="N290" s="111">
        <v>0.33090000000000003</v>
      </c>
      <c r="O290" s="111">
        <v>0.23130000000000001</v>
      </c>
      <c r="P290" s="111">
        <v>0.2079</v>
      </c>
    </row>
    <row r="291" spans="1:16">
      <c r="A291" s="111" t="s">
        <v>1095</v>
      </c>
      <c r="B291" s="111" t="s">
        <v>661</v>
      </c>
      <c r="C291" s="111">
        <v>4.1000000000000002E-2</v>
      </c>
      <c r="D291" s="111">
        <v>0.1114</v>
      </c>
      <c r="E291" s="111">
        <v>0.10979999999999999</v>
      </c>
      <c r="F291" s="111">
        <v>0.13389999999999999</v>
      </c>
      <c r="G291" s="111" t="s">
        <v>179</v>
      </c>
      <c r="H291" s="111">
        <v>5.3900000000000003E-2</v>
      </c>
      <c r="I291" s="111">
        <v>6.3399999999999998E-2</v>
      </c>
      <c r="J291" s="111" t="s">
        <v>179</v>
      </c>
      <c r="K291" s="111">
        <v>4.2999999999999997E-2</v>
      </c>
      <c r="L291" s="111" t="s">
        <v>179</v>
      </c>
      <c r="M291" s="111" t="s">
        <v>179</v>
      </c>
      <c r="N291" s="111" t="s">
        <v>179</v>
      </c>
      <c r="O291" s="111">
        <v>4.0899999999999999E-2</v>
      </c>
      <c r="P291" s="111">
        <v>0.12770000000000001</v>
      </c>
    </row>
    <row r="292" spans="1:16">
      <c r="A292" s="111" t="s">
        <v>1096</v>
      </c>
      <c r="B292" s="111" t="s">
        <v>662</v>
      </c>
      <c r="C292" s="111">
        <v>1.7532000000000001</v>
      </c>
      <c r="D292" s="111">
        <v>2.1078999999999999</v>
      </c>
      <c r="E292" s="111">
        <v>1.4873000000000001</v>
      </c>
      <c r="F292" s="111">
        <v>2.0215999999999998</v>
      </c>
      <c r="G292" s="111">
        <v>1.758</v>
      </c>
      <c r="H292" s="111">
        <v>1.8492</v>
      </c>
      <c r="I292" s="111">
        <v>1.8210999999999999</v>
      </c>
      <c r="J292" s="111">
        <v>1.3354999999999999</v>
      </c>
      <c r="K292" s="111">
        <v>1.6800999999999999</v>
      </c>
      <c r="L292" s="111">
        <v>2.0065</v>
      </c>
      <c r="M292" s="111">
        <v>2.0179</v>
      </c>
      <c r="N292" s="111">
        <v>2.1038000000000001</v>
      </c>
      <c r="O292" s="111">
        <v>1.778</v>
      </c>
      <c r="P292" s="111">
        <v>1.464</v>
      </c>
    </row>
    <row r="293" spans="1:16">
      <c r="A293" s="111" t="s">
        <v>1097</v>
      </c>
      <c r="B293" s="111" t="s">
        <v>662</v>
      </c>
      <c r="C293" s="111">
        <v>1.7532000000000001</v>
      </c>
      <c r="D293" s="111">
        <v>2.1078999999999999</v>
      </c>
      <c r="E293" s="111">
        <v>1.4873000000000001</v>
      </c>
      <c r="F293" s="111">
        <v>2.0215999999999998</v>
      </c>
      <c r="G293" s="111">
        <v>1.758</v>
      </c>
      <c r="H293" s="111">
        <v>1.8492</v>
      </c>
      <c r="I293" s="111">
        <v>1.8210999999999999</v>
      </c>
      <c r="J293" s="111">
        <v>1.3354999999999999</v>
      </c>
      <c r="K293" s="111">
        <v>1.6800999999999999</v>
      </c>
      <c r="L293" s="111">
        <v>2.0065</v>
      </c>
      <c r="M293" s="111">
        <v>2.0179</v>
      </c>
      <c r="N293" s="111">
        <v>2.1038000000000001</v>
      </c>
      <c r="O293" s="111">
        <v>1.778</v>
      </c>
      <c r="P293" s="111">
        <v>1.464</v>
      </c>
    </row>
    <row r="294" spans="1:16">
      <c r="A294" s="111" t="s">
        <v>1098</v>
      </c>
      <c r="B294" s="111" t="s">
        <v>663</v>
      </c>
      <c r="C294" s="111">
        <v>0.19439999999999999</v>
      </c>
      <c r="D294" s="111">
        <v>0.24879999999999999</v>
      </c>
      <c r="E294" s="111">
        <v>0.18410000000000001</v>
      </c>
      <c r="F294" s="111">
        <v>0.21890000000000001</v>
      </c>
      <c r="G294" s="111">
        <v>0.2475</v>
      </c>
      <c r="H294" s="111">
        <v>0.1593</v>
      </c>
      <c r="I294" s="111">
        <v>0.2213</v>
      </c>
      <c r="J294" s="111">
        <v>0.11119999999999999</v>
      </c>
      <c r="K294" s="111">
        <v>0.17219999999999999</v>
      </c>
      <c r="L294" s="111">
        <v>0.32719999999999999</v>
      </c>
      <c r="M294" s="111">
        <v>0.18529999999999999</v>
      </c>
      <c r="N294" s="111">
        <v>0.34320000000000001</v>
      </c>
      <c r="O294" s="111">
        <v>0.26569999999999999</v>
      </c>
      <c r="P294" s="111">
        <v>0.1404</v>
      </c>
    </row>
    <row r="295" spans="1:16">
      <c r="A295" s="111" t="s">
        <v>1099</v>
      </c>
      <c r="B295" s="111" t="s">
        <v>664</v>
      </c>
      <c r="C295" s="111">
        <v>0.3029</v>
      </c>
      <c r="D295" s="111">
        <v>0.20669999999999999</v>
      </c>
      <c r="E295" s="111">
        <v>0.13400000000000001</v>
      </c>
      <c r="F295" s="111">
        <v>0.22339999999999999</v>
      </c>
      <c r="G295" s="111">
        <v>0.23719999999999999</v>
      </c>
      <c r="H295" s="111">
        <v>0.3553</v>
      </c>
      <c r="I295" s="111">
        <v>0.35799999999999998</v>
      </c>
      <c r="J295" s="111">
        <v>0.23880000000000001</v>
      </c>
      <c r="K295" s="111">
        <v>0.30599999999999999</v>
      </c>
      <c r="L295" s="111">
        <v>0.42880000000000001</v>
      </c>
      <c r="M295" s="111">
        <v>0.45479999999999998</v>
      </c>
      <c r="N295" s="111">
        <v>0.30059999999999998</v>
      </c>
      <c r="O295" s="111">
        <v>0.28339999999999999</v>
      </c>
      <c r="P295" s="111">
        <v>0.21310000000000001</v>
      </c>
    </row>
    <row r="296" spans="1:16">
      <c r="A296" s="111" t="s">
        <v>1100</v>
      </c>
      <c r="B296" s="111" t="s">
        <v>665</v>
      </c>
      <c r="C296" s="111">
        <v>1.26E-2</v>
      </c>
      <c r="D296" s="111">
        <v>7.8200000000000006E-2</v>
      </c>
      <c r="E296" s="111" t="s">
        <v>179</v>
      </c>
      <c r="F296" s="111">
        <v>7.2400000000000006E-2</v>
      </c>
      <c r="G296" s="111">
        <v>7.2300000000000003E-2</v>
      </c>
      <c r="H296" s="111" t="s">
        <v>179</v>
      </c>
      <c r="I296" s="111" t="s">
        <v>179</v>
      </c>
      <c r="J296" s="111" t="s">
        <v>179</v>
      </c>
      <c r="K296" s="111" t="s">
        <v>179</v>
      </c>
      <c r="L296" s="111" t="s">
        <v>179</v>
      </c>
      <c r="M296" s="111" t="s">
        <v>179</v>
      </c>
      <c r="N296" s="111" t="s">
        <v>179</v>
      </c>
      <c r="O296" s="111" t="s">
        <v>179</v>
      </c>
      <c r="P296" s="111" t="s">
        <v>179</v>
      </c>
    </row>
    <row r="297" spans="1:16">
      <c r="A297" s="111" t="s">
        <v>1101</v>
      </c>
      <c r="B297" s="111" t="s">
        <v>666</v>
      </c>
      <c r="C297" s="111">
        <v>2.1499999999999998E-2</v>
      </c>
      <c r="D297" s="111">
        <v>0.18329999999999999</v>
      </c>
      <c r="E297" s="111" t="s">
        <v>179</v>
      </c>
      <c r="F297" s="111">
        <v>0.12920000000000001</v>
      </c>
      <c r="G297" s="111">
        <v>8.72E-2</v>
      </c>
      <c r="H297" s="111" t="s">
        <v>179</v>
      </c>
      <c r="I297" s="111" t="s">
        <v>179</v>
      </c>
      <c r="J297" s="111" t="s">
        <v>179</v>
      </c>
      <c r="K297" s="111" t="s">
        <v>179</v>
      </c>
      <c r="L297" s="111" t="s">
        <v>179</v>
      </c>
      <c r="M297" s="111" t="s">
        <v>179</v>
      </c>
      <c r="N297" s="111" t="s">
        <v>179</v>
      </c>
      <c r="O297" s="111" t="s">
        <v>179</v>
      </c>
      <c r="P297" s="111" t="s">
        <v>179</v>
      </c>
    </row>
    <row r="298" spans="1:16">
      <c r="A298" s="111" t="s">
        <v>1102</v>
      </c>
      <c r="B298" s="111" t="s">
        <v>667</v>
      </c>
      <c r="C298" s="111">
        <v>0.36520000000000002</v>
      </c>
      <c r="D298" s="111">
        <v>0.43759999999999999</v>
      </c>
      <c r="E298" s="111">
        <v>0.51880000000000004</v>
      </c>
      <c r="F298" s="111">
        <v>0.45250000000000001</v>
      </c>
      <c r="G298" s="111">
        <v>0.48370000000000002</v>
      </c>
      <c r="H298" s="111">
        <v>0.50590000000000002</v>
      </c>
      <c r="I298" s="111">
        <v>0.38109999999999999</v>
      </c>
      <c r="J298" s="111">
        <v>0.29199999999999998</v>
      </c>
      <c r="K298" s="111">
        <v>0.34949999999999998</v>
      </c>
      <c r="L298" s="111">
        <v>0.29559999999999997</v>
      </c>
      <c r="M298" s="111">
        <v>0.18479999999999999</v>
      </c>
      <c r="N298" s="111">
        <v>0.36149999999999999</v>
      </c>
      <c r="O298" s="111">
        <v>0.36630000000000001</v>
      </c>
      <c r="P298" s="111">
        <v>0.25080000000000002</v>
      </c>
    </row>
    <row r="299" spans="1:16">
      <c r="A299" s="111" t="s">
        <v>1103</v>
      </c>
      <c r="B299" s="111" t="s">
        <v>668</v>
      </c>
      <c r="C299" s="111">
        <v>3.0499999999999999E-2</v>
      </c>
      <c r="D299" s="111">
        <v>0.14449999999999999</v>
      </c>
      <c r="E299" s="111">
        <v>0.13850000000000001</v>
      </c>
      <c r="F299" s="111">
        <v>0.1084</v>
      </c>
      <c r="G299" s="111">
        <v>9.1899999999999996E-2</v>
      </c>
      <c r="H299" s="111" t="s">
        <v>179</v>
      </c>
      <c r="I299" s="111">
        <v>6.7599999999999993E-2</v>
      </c>
      <c r="J299" s="111" t="s">
        <v>179</v>
      </c>
      <c r="K299" s="111" t="s">
        <v>179</v>
      </c>
      <c r="L299" s="111" t="s">
        <v>179</v>
      </c>
      <c r="M299" s="111" t="s">
        <v>179</v>
      </c>
      <c r="N299" s="111">
        <v>7.6600000000000001E-2</v>
      </c>
      <c r="O299" s="111">
        <v>9.2700000000000005E-2</v>
      </c>
      <c r="P299" s="111">
        <v>3.7999999999999999E-2</v>
      </c>
    </row>
    <row r="300" spans="1:16">
      <c r="A300" s="111" t="s">
        <v>1104</v>
      </c>
      <c r="B300" s="111" t="s">
        <v>669</v>
      </c>
      <c r="C300" s="111">
        <v>0.1908</v>
      </c>
      <c r="D300" s="111">
        <v>0.28460000000000002</v>
      </c>
      <c r="E300" s="111">
        <v>0.184</v>
      </c>
      <c r="F300" s="111">
        <v>0.25790000000000002</v>
      </c>
      <c r="G300" s="111">
        <v>0.15970000000000001</v>
      </c>
      <c r="H300" s="111">
        <v>0.153</v>
      </c>
      <c r="I300" s="111">
        <v>0.24099999999999999</v>
      </c>
      <c r="J300" s="111">
        <v>0.19839999999999999</v>
      </c>
      <c r="K300" s="111">
        <v>0.18279999999999999</v>
      </c>
      <c r="L300" s="111">
        <v>0.2026</v>
      </c>
      <c r="M300" s="111">
        <v>0.20319999999999999</v>
      </c>
      <c r="N300" s="111">
        <v>0.1837</v>
      </c>
      <c r="O300" s="111">
        <v>0.15559999999999999</v>
      </c>
      <c r="P300" s="111">
        <v>0.1527</v>
      </c>
    </row>
    <row r="301" spans="1:16">
      <c r="A301" s="111" t="s">
        <v>1105</v>
      </c>
      <c r="B301" s="111" t="s">
        <v>670</v>
      </c>
      <c r="C301" s="111">
        <v>0.63529999999999998</v>
      </c>
      <c r="D301" s="111">
        <v>0.52429999999999999</v>
      </c>
      <c r="E301" s="111">
        <v>0.32800000000000001</v>
      </c>
      <c r="F301" s="111">
        <v>0.55879999999999996</v>
      </c>
      <c r="G301" s="111">
        <v>0.37859999999999999</v>
      </c>
      <c r="H301" s="111">
        <v>0.67579999999999996</v>
      </c>
      <c r="I301" s="111">
        <v>0.55200000000000005</v>
      </c>
      <c r="J301" s="111">
        <v>0.49509999999999998</v>
      </c>
      <c r="K301" s="111">
        <v>0.66959999999999997</v>
      </c>
      <c r="L301" s="111">
        <v>0.75229999999999997</v>
      </c>
      <c r="M301" s="111">
        <v>0.98980000000000001</v>
      </c>
      <c r="N301" s="111">
        <v>0.83809999999999996</v>
      </c>
      <c r="O301" s="111">
        <v>0.61429999999999996</v>
      </c>
      <c r="P301" s="111">
        <v>0.66900000000000004</v>
      </c>
    </row>
    <row r="302" spans="1:16">
      <c r="A302" s="111" t="s">
        <v>1106</v>
      </c>
      <c r="B302" s="111" t="s">
        <v>671</v>
      </c>
      <c r="C302" s="111">
        <v>0.3427</v>
      </c>
      <c r="D302" s="111">
        <v>0.80630000000000002</v>
      </c>
      <c r="E302" s="111">
        <v>0.25969999999999999</v>
      </c>
      <c r="F302" s="111">
        <v>0.40460000000000002</v>
      </c>
      <c r="G302" s="111">
        <v>0.44</v>
      </c>
      <c r="H302" s="111">
        <v>0.33560000000000001</v>
      </c>
      <c r="I302" s="111">
        <v>0.37340000000000001</v>
      </c>
      <c r="J302" s="111">
        <v>0.24010000000000001</v>
      </c>
      <c r="K302" s="111">
        <v>0.26379999999999998</v>
      </c>
      <c r="L302" s="111">
        <v>0.38840000000000002</v>
      </c>
      <c r="M302" s="111">
        <v>0.4264</v>
      </c>
      <c r="N302" s="111">
        <v>0.35949999999999999</v>
      </c>
      <c r="O302" s="111">
        <v>0.26900000000000002</v>
      </c>
      <c r="P302" s="111">
        <v>0.33040000000000003</v>
      </c>
    </row>
    <row r="303" spans="1:16">
      <c r="A303" s="111" t="s">
        <v>1107</v>
      </c>
      <c r="B303" s="111" t="s">
        <v>671</v>
      </c>
      <c r="C303" s="111">
        <v>0.3427</v>
      </c>
      <c r="D303" s="111">
        <v>0.80630000000000002</v>
      </c>
      <c r="E303" s="111">
        <v>0.25969999999999999</v>
      </c>
      <c r="F303" s="111">
        <v>0.40460000000000002</v>
      </c>
      <c r="G303" s="111">
        <v>0.44</v>
      </c>
      <c r="H303" s="111">
        <v>0.33560000000000001</v>
      </c>
      <c r="I303" s="111">
        <v>0.37340000000000001</v>
      </c>
      <c r="J303" s="111">
        <v>0.24010000000000001</v>
      </c>
      <c r="K303" s="111">
        <v>0.26379999999999998</v>
      </c>
      <c r="L303" s="111">
        <v>0.38840000000000002</v>
      </c>
      <c r="M303" s="111">
        <v>0.4264</v>
      </c>
      <c r="N303" s="111">
        <v>0.35949999999999999</v>
      </c>
      <c r="O303" s="111">
        <v>0.26900000000000002</v>
      </c>
      <c r="P303" s="111">
        <v>0.33040000000000003</v>
      </c>
    </row>
    <row r="304" spans="1:16">
      <c r="A304" s="111" t="s">
        <v>1108</v>
      </c>
      <c r="B304" s="111" t="s">
        <v>672</v>
      </c>
      <c r="C304" s="111">
        <v>0.14699999999999999</v>
      </c>
      <c r="D304" s="111">
        <v>0.31280000000000002</v>
      </c>
      <c r="E304" s="111">
        <v>0.13639999999999999</v>
      </c>
      <c r="F304" s="111">
        <v>0.18229999999999999</v>
      </c>
      <c r="G304" s="111">
        <v>0.24149999999999999</v>
      </c>
      <c r="H304" s="111">
        <v>0.14499999999999999</v>
      </c>
      <c r="I304" s="111">
        <v>0.1353</v>
      </c>
      <c r="J304" s="111">
        <v>8.72E-2</v>
      </c>
      <c r="K304" s="111">
        <v>0.1227</v>
      </c>
      <c r="L304" s="111">
        <v>0.1406</v>
      </c>
      <c r="M304" s="111">
        <v>0.16239999999999999</v>
      </c>
      <c r="N304" s="111">
        <v>0.16059999999999999</v>
      </c>
      <c r="O304" s="111">
        <v>0.1227</v>
      </c>
      <c r="P304" s="111">
        <v>0.10580000000000001</v>
      </c>
    </row>
    <row r="305" spans="1:16">
      <c r="A305" s="111" t="s">
        <v>1109</v>
      </c>
      <c r="B305" s="111" t="s">
        <v>673</v>
      </c>
      <c r="C305" s="111">
        <v>0.18079999999999999</v>
      </c>
      <c r="D305" s="111">
        <v>0.37019999999999997</v>
      </c>
      <c r="E305" s="111" t="s">
        <v>179</v>
      </c>
      <c r="F305" s="111">
        <v>0.126</v>
      </c>
      <c r="G305" s="111">
        <v>0.19850000000000001</v>
      </c>
      <c r="H305" s="111">
        <v>0.1905</v>
      </c>
      <c r="I305" s="111">
        <v>0.23799999999999999</v>
      </c>
      <c r="J305" s="111">
        <v>0.15290000000000001</v>
      </c>
      <c r="K305" s="111">
        <v>0.1411</v>
      </c>
      <c r="L305" s="111">
        <v>0.24779999999999999</v>
      </c>
      <c r="M305" s="111">
        <v>0.26400000000000001</v>
      </c>
      <c r="N305" s="111">
        <v>0.19889999999999999</v>
      </c>
      <c r="O305" s="111">
        <v>0.14630000000000001</v>
      </c>
      <c r="P305" s="111">
        <v>0.22459999999999999</v>
      </c>
    </row>
    <row r="306" spans="1:16">
      <c r="A306" s="111" t="s">
        <v>1110</v>
      </c>
      <c r="B306" s="111" t="s">
        <v>674</v>
      </c>
      <c r="C306" s="111">
        <v>1.49E-2</v>
      </c>
      <c r="D306" s="111">
        <v>0.12330000000000001</v>
      </c>
      <c r="E306" s="111">
        <v>0.12330000000000001</v>
      </c>
      <c r="F306" s="111">
        <v>9.6299999999999997E-2</v>
      </c>
      <c r="G306" s="111" t="s">
        <v>179</v>
      </c>
      <c r="H306" s="111" t="s">
        <v>179</v>
      </c>
      <c r="I306" s="111" t="s">
        <v>179</v>
      </c>
      <c r="J306" s="111" t="s">
        <v>179</v>
      </c>
      <c r="K306" s="111" t="s">
        <v>179</v>
      </c>
      <c r="L306" s="111" t="s">
        <v>179</v>
      </c>
      <c r="M306" s="111" t="s">
        <v>179</v>
      </c>
      <c r="N306" s="111" t="s">
        <v>179</v>
      </c>
      <c r="O306" s="111" t="s">
        <v>179</v>
      </c>
      <c r="P306" s="111" t="s">
        <v>179</v>
      </c>
    </row>
    <row r="307" spans="1:16">
      <c r="A307" s="111" t="s">
        <v>1111</v>
      </c>
      <c r="B307" s="111" t="s">
        <v>675</v>
      </c>
      <c r="C307" s="111">
        <v>8.4500000000000006E-2</v>
      </c>
      <c r="D307" s="111">
        <v>0.111</v>
      </c>
      <c r="E307" s="111">
        <v>0.12989999999999999</v>
      </c>
      <c r="F307" s="111">
        <v>0.1082</v>
      </c>
      <c r="G307" s="111">
        <v>9.6600000000000005E-2</v>
      </c>
      <c r="H307" s="111">
        <v>0.1032</v>
      </c>
      <c r="I307" s="111">
        <v>7.0800000000000002E-2</v>
      </c>
      <c r="J307" s="111">
        <v>7.2599999999999998E-2</v>
      </c>
      <c r="K307" s="111">
        <v>6.8900000000000003E-2</v>
      </c>
      <c r="L307" s="111">
        <v>0.12330000000000001</v>
      </c>
      <c r="M307" s="111">
        <v>5.9200000000000003E-2</v>
      </c>
      <c r="N307" s="111">
        <v>4.4699999999999997E-2</v>
      </c>
      <c r="O307" s="111">
        <v>8.4199999999999997E-2</v>
      </c>
      <c r="P307" s="111">
        <v>5.7200000000000001E-2</v>
      </c>
    </row>
    <row r="308" spans="1:16">
      <c r="A308" s="111" t="s">
        <v>1112</v>
      </c>
      <c r="B308" s="111" t="s">
        <v>675</v>
      </c>
      <c r="C308" s="111">
        <v>8.4500000000000006E-2</v>
      </c>
      <c r="D308" s="111">
        <v>0.111</v>
      </c>
      <c r="E308" s="111">
        <v>0.12989999999999999</v>
      </c>
      <c r="F308" s="111">
        <v>0.1082</v>
      </c>
      <c r="G308" s="111">
        <v>9.6600000000000005E-2</v>
      </c>
      <c r="H308" s="111">
        <v>0.1032</v>
      </c>
      <c r="I308" s="111">
        <v>7.0800000000000002E-2</v>
      </c>
      <c r="J308" s="111">
        <v>7.2599999999999998E-2</v>
      </c>
      <c r="K308" s="111">
        <v>6.8900000000000003E-2</v>
      </c>
      <c r="L308" s="111">
        <v>0.12330000000000001</v>
      </c>
      <c r="M308" s="111">
        <v>5.9200000000000003E-2</v>
      </c>
      <c r="N308" s="111">
        <v>4.4699999999999997E-2</v>
      </c>
      <c r="O308" s="111">
        <v>8.4199999999999997E-2</v>
      </c>
      <c r="P308" s="111">
        <v>5.7200000000000001E-2</v>
      </c>
    </row>
    <row r="309" spans="1:16">
      <c r="A309" s="111" t="s">
        <v>1113</v>
      </c>
      <c r="B309" s="111" t="s">
        <v>676</v>
      </c>
      <c r="C309" s="111">
        <v>5.1499999999999997E-2</v>
      </c>
      <c r="D309" s="111">
        <v>6.4600000000000005E-2</v>
      </c>
      <c r="E309" s="111">
        <v>9.0300000000000005E-2</v>
      </c>
      <c r="F309" s="111">
        <v>0.1082</v>
      </c>
      <c r="G309" s="111">
        <v>7.9600000000000004E-2</v>
      </c>
      <c r="H309" s="111">
        <v>6.4000000000000001E-2</v>
      </c>
      <c r="I309" s="111">
        <v>4.58E-2</v>
      </c>
      <c r="J309" s="111">
        <v>4.7899999999999998E-2</v>
      </c>
      <c r="K309" s="111">
        <v>2.58E-2</v>
      </c>
      <c r="L309" s="111">
        <v>9.01E-2</v>
      </c>
      <c r="M309" s="111">
        <v>2.23E-2</v>
      </c>
      <c r="N309" s="111">
        <v>2.9600000000000001E-2</v>
      </c>
      <c r="O309" s="111">
        <v>6.3399999999999998E-2</v>
      </c>
      <c r="P309" s="111">
        <v>3.3300000000000003E-2</v>
      </c>
    </row>
    <row r="310" spans="1:16">
      <c r="A310" s="111" t="s">
        <v>1114</v>
      </c>
      <c r="B310" s="111" t="s">
        <v>677</v>
      </c>
      <c r="C310" s="111">
        <v>1.9E-2</v>
      </c>
      <c r="D310" s="111">
        <v>4.6399999999999997E-2</v>
      </c>
      <c r="E310" s="111" t="s">
        <v>179</v>
      </c>
      <c r="F310" s="111" t="s">
        <v>179</v>
      </c>
      <c r="G310" s="111" t="s">
        <v>179</v>
      </c>
      <c r="H310" s="111">
        <v>3.9199999999999999E-2</v>
      </c>
      <c r="I310" s="111">
        <v>2.5100000000000001E-2</v>
      </c>
      <c r="J310" s="111" t="s">
        <v>179</v>
      </c>
      <c r="K310" s="111">
        <v>1.9199999999999998E-2</v>
      </c>
      <c r="L310" s="111">
        <v>3.3300000000000003E-2</v>
      </c>
      <c r="M310" s="111">
        <v>2.3900000000000001E-2</v>
      </c>
      <c r="N310" s="111">
        <v>1.5100000000000001E-2</v>
      </c>
      <c r="O310" s="111">
        <v>2.0799999999999999E-2</v>
      </c>
      <c r="P310" s="111">
        <v>2.3900000000000001E-2</v>
      </c>
    </row>
    <row r="311" spans="1:16">
      <c r="A311" s="111" t="s">
        <v>1115</v>
      </c>
      <c r="B311" s="111" t="s">
        <v>678</v>
      </c>
      <c r="C311" s="111">
        <v>1.41E-2</v>
      </c>
      <c r="D311" s="111" t="s">
        <v>179</v>
      </c>
      <c r="E311" s="111">
        <v>3.9600000000000003E-2</v>
      </c>
      <c r="F311" s="111" t="s">
        <v>179</v>
      </c>
      <c r="G311" s="111">
        <v>1.7000000000000001E-2</v>
      </c>
      <c r="H311" s="111" t="s">
        <v>179</v>
      </c>
      <c r="I311" s="111" t="s">
        <v>179</v>
      </c>
      <c r="J311" s="111">
        <v>2.47E-2</v>
      </c>
      <c r="K311" s="111">
        <v>2.3900000000000001E-2</v>
      </c>
      <c r="L311" s="111" t="s">
        <v>179</v>
      </c>
      <c r="M311" s="111">
        <v>1.3100000000000001E-2</v>
      </c>
      <c r="N311" s="111" t="s">
        <v>179</v>
      </c>
      <c r="O311" s="111" t="s">
        <v>179</v>
      </c>
      <c r="P311" s="111" t="s">
        <v>179</v>
      </c>
    </row>
    <row r="312" spans="1:16">
      <c r="A312" s="111" t="s">
        <v>1116</v>
      </c>
      <c r="B312" s="111" t="s">
        <v>679</v>
      </c>
      <c r="C312" s="111">
        <v>18.1038</v>
      </c>
      <c r="D312" s="111">
        <v>12.414099999999999</v>
      </c>
      <c r="E312" s="111">
        <v>15.881399999999999</v>
      </c>
      <c r="F312" s="111">
        <v>15.1945</v>
      </c>
      <c r="G312" s="111">
        <v>18.103300000000001</v>
      </c>
      <c r="H312" s="111">
        <v>17.9207</v>
      </c>
      <c r="I312" s="111">
        <v>18.1891</v>
      </c>
      <c r="J312" s="111">
        <v>17.449000000000002</v>
      </c>
      <c r="K312" s="111">
        <v>19.230399999999999</v>
      </c>
      <c r="L312" s="111">
        <v>19.621400000000001</v>
      </c>
      <c r="M312" s="111">
        <v>17.9131</v>
      </c>
      <c r="N312" s="111">
        <v>19.062000000000001</v>
      </c>
      <c r="O312" s="111">
        <v>20.326499999999999</v>
      </c>
      <c r="P312" s="111">
        <v>19.691199999999998</v>
      </c>
    </row>
    <row r="313" spans="1:16">
      <c r="A313" s="111" t="s">
        <v>1117</v>
      </c>
      <c r="B313" s="111" t="s">
        <v>679</v>
      </c>
      <c r="C313" s="111">
        <v>18.1038</v>
      </c>
      <c r="D313" s="111">
        <v>12.414099999999999</v>
      </c>
      <c r="E313" s="111">
        <v>15.881399999999999</v>
      </c>
      <c r="F313" s="111">
        <v>15.1945</v>
      </c>
      <c r="G313" s="111">
        <v>18.103300000000001</v>
      </c>
      <c r="H313" s="111">
        <v>17.9207</v>
      </c>
      <c r="I313" s="111">
        <v>18.1891</v>
      </c>
      <c r="J313" s="111">
        <v>17.449000000000002</v>
      </c>
      <c r="K313" s="111">
        <v>19.230399999999999</v>
      </c>
      <c r="L313" s="111">
        <v>19.621400000000001</v>
      </c>
      <c r="M313" s="111">
        <v>17.9131</v>
      </c>
      <c r="N313" s="111">
        <v>19.062000000000001</v>
      </c>
      <c r="O313" s="111">
        <v>20.326499999999999</v>
      </c>
      <c r="P313" s="111">
        <v>19.691199999999998</v>
      </c>
    </row>
    <row r="314" spans="1:16">
      <c r="A314" s="111" t="s">
        <v>1118</v>
      </c>
      <c r="B314" s="111" t="s">
        <v>680</v>
      </c>
      <c r="C314" s="111">
        <v>4.7141000000000002</v>
      </c>
      <c r="D314" s="111">
        <v>5.7927</v>
      </c>
      <c r="E314" s="111">
        <v>4.9196999999999997</v>
      </c>
      <c r="F314" s="111">
        <v>4.5587999999999997</v>
      </c>
      <c r="G314" s="111">
        <v>5.4150999999999998</v>
      </c>
      <c r="H314" s="111">
        <v>4.3272000000000004</v>
      </c>
      <c r="I314" s="111">
        <v>3.8266</v>
      </c>
      <c r="J314" s="111">
        <v>7.5033000000000003</v>
      </c>
      <c r="K314" s="111">
        <v>4.3018000000000001</v>
      </c>
      <c r="L314" s="111">
        <v>3.6377000000000002</v>
      </c>
      <c r="M314" s="111">
        <v>3.3452999999999999</v>
      </c>
      <c r="N314" s="111">
        <v>2.8767999999999998</v>
      </c>
      <c r="O314" s="111">
        <v>3.3953000000000002</v>
      </c>
      <c r="P314" s="111">
        <v>5.4551999999999996</v>
      </c>
    </row>
    <row r="315" spans="1:16">
      <c r="A315" s="111" t="s">
        <v>1119</v>
      </c>
      <c r="B315" s="111" t="s">
        <v>216</v>
      </c>
      <c r="C315" s="111">
        <v>2.6867999999999999</v>
      </c>
      <c r="D315" s="111">
        <v>3.5493000000000001</v>
      </c>
      <c r="E315" s="111">
        <v>3.0438999999999998</v>
      </c>
      <c r="F315" s="111">
        <v>2.5510000000000002</v>
      </c>
      <c r="G315" s="111">
        <v>2.5316000000000001</v>
      </c>
      <c r="H315" s="111">
        <v>2.3740000000000001</v>
      </c>
      <c r="I315" s="111">
        <v>1.7441</v>
      </c>
      <c r="J315" s="111">
        <v>4.3951000000000002</v>
      </c>
      <c r="K315" s="111">
        <v>2.5556999999999999</v>
      </c>
      <c r="L315" s="111">
        <v>2.1772</v>
      </c>
      <c r="M315" s="111">
        <v>1.7689999999999999</v>
      </c>
      <c r="N315" s="111">
        <v>1.3181</v>
      </c>
      <c r="O315" s="111">
        <v>2.1417999999999999</v>
      </c>
      <c r="P315" s="111">
        <v>2.96</v>
      </c>
    </row>
    <row r="316" spans="1:16">
      <c r="A316" s="111" t="s">
        <v>1120</v>
      </c>
      <c r="B316" s="111" t="s">
        <v>12</v>
      </c>
      <c r="C316" s="111">
        <v>0.35370000000000001</v>
      </c>
      <c r="D316" s="111">
        <v>0.81499999999999995</v>
      </c>
      <c r="E316" s="111">
        <v>0.67849999999999999</v>
      </c>
      <c r="F316" s="111">
        <v>0.39750000000000002</v>
      </c>
      <c r="G316" s="111">
        <v>0.40870000000000001</v>
      </c>
      <c r="H316" s="111">
        <v>0.47099999999999997</v>
      </c>
      <c r="I316" s="111">
        <v>0.2346</v>
      </c>
      <c r="J316" s="111">
        <v>0.84909999999999997</v>
      </c>
      <c r="K316" s="111">
        <v>0.14549999999999999</v>
      </c>
      <c r="L316" s="111">
        <v>0.1293</v>
      </c>
      <c r="M316" s="111">
        <v>0.2477</v>
      </c>
      <c r="N316" s="111">
        <v>0.1512</v>
      </c>
      <c r="O316" s="111">
        <v>0.18240000000000001</v>
      </c>
      <c r="P316" s="111" t="s">
        <v>179</v>
      </c>
    </row>
    <row r="317" spans="1:16">
      <c r="A317" s="111" t="s">
        <v>1121</v>
      </c>
      <c r="B317" s="111" t="s">
        <v>13</v>
      </c>
      <c r="C317" s="111">
        <v>5.5899999999999998E-2</v>
      </c>
      <c r="D317" s="111" t="s">
        <v>179</v>
      </c>
      <c r="E317" s="111" t="s">
        <v>179</v>
      </c>
      <c r="F317" s="111" t="s">
        <v>179</v>
      </c>
      <c r="G317" s="111" t="s">
        <v>179</v>
      </c>
      <c r="H317" s="111" t="s">
        <v>179</v>
      </c>
      <c r="I317" s="111" t="s">
        <v>179</v>
      </c>
      <c r="J317" s="111">
        <v>9.5399999999999999E-2</v>
      </c>
      <c r="K317" s="111">
        <v>0.13039999999999999</v>
      </c>
      <c r="L317" s="111" t="s">
        <v>179</v>
      </c>
      <c r="M317" s="111">
        <v>5.2200000000000003E-2</v>
      </c>
      <c r="N317" s="111" t="s">
        <v>179</v>
      </c>
      <c r="O317" s="111" t="s">
        <v>179</v>
      </c>
      <c r="P317" s="111" t="s">
        <v>179</v>
      </c>
    </row>
    <row r="318" spans="1:16">
      <c r="A318" s="111" t="s">
        <v>1122</v>
      </c>
      <c r="B318" s="111" t="s">
        <v>217</v>
      </c>
      <c r="C318" s="111">
        <v>0.77590000000000003</v>
      </c>
      <c r="D318" s="111">
        <v>0.79890000000000005</v>
      </c>
      <c r="E318" s="111">
        <v>0.93130000000000002</v>
      </c>
      <c r="F318" s="111">
        <v>0.83919999999999995</v>
      </c>
      <c r="G318" s="111">
        <v>1.5404</v>
      </c>
      <c r="H318" s="111">
        <v>0.80489999999999995</v>
      </c>
      <c r="I318" s="111">
        <v>0.68510000000000004</v>
      </c>
      <c r="J318" s="111">
        <v>1.2850999999999999</v>
      </c>
      <c r="K318" s="111">
        <v>0.55489999999999995</v>
      </c>
      <c r="L318" s="111">
        <v>0.44479999999999997</v>
      </c>
      <c r="M318" s="111">
        <v>0.84240000000000004</v>
      </c>
      <c r="N318" s="111">
        <v>0.48</v>
      </c>
      <c r="O318" s="111">
        <v>0.36859999999999998</v>
      </c>
      <c r="P318" s="111" t="s">
        <v>179</v>
      </c>
    </row>
    <row r="319" spans="1:16">
      <c r="A319" s="111" t="s">
        <v>1123</v>
      </c>
      <c r="B319" s="111" t="s">
        <v>218</v>
      </c>
      <c r="C319" s="111">
        <v>0.24829999999999999</v>
      </c>
      <c r="D319" s="111">
        <v>0.154</v>
      </c>
      <c r="E319" s="111">
        <v>9.4299999999999995E-2</v>
      </c>
      <c r="F319" s="111">
        <v>0.45069999999999999</v>
      </c>
      <c r="G319" s="111">
        <v>0.47599999999999998</v>
      </c>
      <c r="H319" s="111">
        <v>0.22850000000000001</v>
      </c>
      <c r="I319" s="111">
        <v>0.31209999999999999</v>
      </c>
      <c r="J319" s="111">
        <v>7.1900000000000006E-2</v>
      </c>
      <c r="K319" s="111">
        <v>0.22370000000000001</v>
      </c>
      <c r="L319" s="111">
        <v>0.3296</v>
      </c>
      <c r="M319" s="111">
        <v>0.1265</v>
      </c>
      <c r="N319" s="111">
        <v>0.69879999999999998</v>
      </c>
      <c r="O319" s="111">
        <v>0.44080000000000003</v>
      </c>
      <c r="P319" s="111">
        <v>0.35049999999999998</v>
      </c>
    </row>
    <row r="320" spans="1:16">
      <c r="A320" s="111" t="s">
        <v>1124</v>
      </c>
      <c r="B320" s="111" t="s">
        <v>681</v>
      </c>
      <c r="C320" s="111">
        <v>0.42670000000000002</v>
      </c>
      <c r="D320" s="111">
        <v>0.34739999999999999</v>
      </c>
      <c r="E320" s="111">
        <v>0.17180000000000001</v>
      </c>
      <c r="F320" s="111">
        <v>0.21429999999999999</v>
      </c>
      <c r="G320" s="111">
        <v>0.33229999999999998</v>
      </c>
      <c r="H320" s="111">
        <v>0.25800000000000001</v>
      </c>
      <c r="I320" s="111">
        <v>0.77659999999999996</v>
      </c>
      <c r="J320" s="111">
        <v>0.66159999999999997</v>
      </c>
      <c r="K320" s="111">
        <v>0.40639999999999998</v>
      </c>
      <c r="L320" s="111">
        <v>0.47610000000000002</v>
      </c>
      <c r="M320" s="111">
        <v>0.18490000000000001</v>
      </c>
      <c r="N320" s="111">
        <v>0.2288</v>
      </c>
      <c r="O320" s="111">
        <v>0.26169999999999999</v>
      </c>
      <c r="P320" s="111">
        <v>2.0552999999999999</v>
      </c>
    </row>
    <row r="321" spans="1:16">
      <c r="A321" s="111" t="s">
        <v>1125</v>
      </c>
      <c r="B321" s="111" t="s">
        <v>16</v>
      </c>
      <c r="C321" s="111">
        <v>6.5699999999999995E-2</v>
      </c>
      <c r="D321" s="111" t="s">
        <v>179</v>
      </c>
      <c r="E321" s="111" t="s">
        <v>179</v>
      </c>
      <c r="F321" s="111" t="s">
        <v>179</v>
      </c>
      <c r="G321" s="111" t="s">
        <v>179</v>
      </c>
      <c r="H321" s="111" t="s">
        <v>179</v>
      </c>
      <c r="I321" s="111" t="s">
        <v>179</v>
      </c>
      <c r="J321" s="111">
        <v>0.14510000000000001</v>
      </c>
      <c r="K321" s="111">
        <v>0.15709999999999999</v>
      </c>
      <c r="L321" s="111" t="s">
        <v>179</v>
      </c>
      <c r="M321" s="111" t="s">
        <v>179</v>
      </c>
      <c r="N321" s="111" t="s">
        <v>179</v>
      </c>
      <c r="O321" s="111" t="s">
        <v>179</v>
      </c>
      <c r="P321" s="111" t="s">
        <v>179</v>
      </c>
    </row>
    <row r="322" spans="1:16">
      <c r="A322" s="111" t="s">
        <v>1126</v>
      </c>
      <c r="B322" s="111" t="s">
        <v>682</v>
      </c>
      <c r="C322" s="111">
        <v>6.0000000000000001E-3</v>
      </c>
      <c r="D322" s="111">
        <v>0.128</v>
      </c>
      <c r="E322" s="111" t="s">
        <v>179</v>
      </c>
      <c r="F322" s="111" t="s">
        <v>179</v>
      </c>
      <c r="G322" s="111" t="s">
        <v>179</v>
      </c>
      <c r="H322" s="111" t="s">
        <v>179</v>
      </c>
      <c r="I322" s="111" t="s">
        <v>179</v>
      </c>
      <c r="J322" s="111" t="s">
        <v>179</v>
      </c>
      <c r="K322" s="111" t="s">
        <v>179</v>
      </c>
      <c r="L322" s="111" t="s">
        <v>179</v>
      </c>
      <c r="M322" s="111" t="s">
        <v>179</v>
      </c>
      <c r="N322" s="111" t="s">
        <v>179</v>
      </c>
      <c r="O322" s="111" t="s">
        <v>179</v>
      </c>
      <c r="P322" s="111" t="s">
        <v>179</v>
      </c>
    </row>
    <row r="323" spans="1:16">
      <c r="A323" s="111" t="s">
        <v>1127</v>
      </c>
      <c r="B323" s="111" t="s">
        <v>683</v>
      </c>
      <c r="C323" s="111">
        <v>9.5000000000000001E-2</v>
      </c>
      <c r="D323" s="111" t="s">
        <v>179</v>
      </c>
      <c r="E323" s="111" t="s">
        <v>179</v>
      </c>
      <c r="F323" s="111">
        <v>0.1061</v>
      </c>
      <c r="G323" s="111">
        <v>0.12609999999999999</v>
      </c>
      <c r="H323" s="111">
        <v>0.19070000000000001</v>
      </c>
      <c r="I323" s="111">
        <v>7.4099999999999999E-2</v>
      </c>
      <c r="J323" s="111" t="s">
        <v>179</v>
      </c>
      <c r="K323" s="111">
        <v>0.12809999999999999</v>
      </c>
      <c r="L323" s="111">
        <v>8.0600000000000005E-2</v>
      </c>
      <c r="M323" s="111">
        <v>0.1227</v>
      </c>
      <c r="N323" s="111" t="s">
        <v>179</v>
      </c>
      <c r="O323" s="111" t="s">
        <v>179</v>
      </c>
      <c r="P323" s="111">
        <v>8.9399999999999993E-2</v>
      </c>
    </row>
    <row r="324" spans="1:16">
      <c r="A324" s="111" t="s">
        <v>1128</v>
      </c>
      <c r="B324" s="111" t="s">
        <v>684</v>
      </c>
      <c r="C324" s="111">
        <v>8.1668000000000003</v>
      </c>
      <c r="D324" s="111">
        <v>3.8193000000000001</v>
      </c>
      <c r="E324" s="111">
        <v>7.1143000000000001</v>
      </c>
      <c r="F324" s="111">
        <v>6.9427000000000003</v>
      </c>
      <c r="G324" s="111">
        <v>8.1548999999999996</v>
      </c>
      <c r="H324" s="111">
        <v>8.0827000000000009</v>
      </c>
      <c r="I324" s="111">
        <v>9.1632999999999996</v>
      </c>
      <c r="J324" s="111">
        <v>6.0354999999999999</v>
      </c>
      <c r="K324" s="111">
        <v>9.0891000000000002</v>
      </c>
      <c r="L324" s="111">
        <v>10.243499999999999</v>
      </c>
      <c r="M324" s="111">
        <v>8.5886999999999993</v>
      </c>
      <c r="N324" s="111">
        <v>10.3116</v>
      </c>
      <c r="O324" s="111">
        <v>9.1807999999999996</v>
      </c>
      <c r="P324" s="111">
        <v>8.2058</v>
      </c>
    </row>
    <row r="325" spans="1:16">
      <c r="A325" s="111" t="s">
        <v>1129</v>
      </c>
      <c r="B325" s="111" t="s">
        <v>685</v>
      </c>
      <c r="C325" s="111">
        <v>2.7145000000000001</v>
      </c>
      <c r="D325" s="111">
        <v>0.93530000000000002</v>
      </c>
      <c r="E325" s="111">
        <v>2.2191999999999998</v>
      </c>
      <c r="F325" s="111">
        <v>2.7932000000000001</v>
      </c>
      <c r="G325" s="111">
        <v>3.028</v>
      </c>
      <c r="H325" s="111">
        <v>2.1707000000000001</v>
      </c>
      <c r="I325" s="111">
        <v>3.9481999999999999</v>
      </c>
      <c r="J325" s="111">
        <v>1.8398000000000001</v>
      </c>
      <c r="K325" s="111">
        <v>3.1316000000000002</v>
      </c>
      <c r="L325" s="111">
        <v>2.9763000000000002</v>
      </c>
      <c r="M325" s="111">
        <v>3.0352000000000001</v>
      </c>
      <c r="N325" s="111">
        <v>3.8464999999999998</v>
      </c>
      <c r="O325" s="111">
        <v>2.7806999999999999</v>
      </c>
      <c r="P325" s="111">
        <v>3.4603999999999999</v>
      </c>
    </row>
    <row r="326" spans="1:16">
      <c r="A326" s="111" t="s">
        <v>1130</v>
      </c>
      <c r="B326" s="111" t="s">
        <v>686</v>
      </c>
      <c r="C326" s="111">
        <v>0.89259999999999995</v>
      </c>
      <c r="D326" s="111">
        <v>0.41510000000000002</v>
      </c>
      <c r="E326" s="111">
        <v>0.4229</v>
      </c>
      <c r="F326" s="111">
        <v>0.73860000000000003</v>
      </c>
      <c r="G326" s="111">
        <v>0.56910000000000005</v>
      </c>
      <c r="H326" s="111">
        <v>0.92530000000000001</v>
      </c>
      <c r="I326" s="111">
        <v>0.6966</v>
      </c>
      <c r="J326" s="111">
        <v>0.84340000000000004</v>
      </c>
      <c r="K326" s="111">
        <v>1.1104000000000001</v>
      </c>
      <c r="L326" s="111">
        <v>0.82</v>
      </c>
      <c r="M326" s="111">
        <v>0.94610000000000005</v>
      </c>
      <c r="N326" s="111">
        <v>1.0569999999999999</v>
      </c>
      <c r="O326" s="111">
        <v>1.0564</v>
      </c>
      <c r="P326" s="111">
        <v>0.96609999999999996</v>
      </c>
    </row>
    <row r="327" spans="1:16">
      <c r="A327" s="111" t="s">
        <v>1131</v>
      </c>
      <c r="B327" s="111" t="s">
        <v>687</v>
      </c>
      <c r="C327" s="111">
        <v>0.28820000000000001</v>
      </c>
      <c r="D327" s="111" t="s">
        <v>179</v>
      </c>
      <c r="E327" s="111">
        <v>4.1799999999999997E-2</v>
      </c>
      <c r="F327" s="111">
        <v>0.29920000000000002</v>
      </c>
      <c r="G327" s="111">
        <v>0.158</v>
      </c>
      <c r="H327" s="111">
        <v>0.28739999999999999</v>
      </c>
      <c r="I327" s="111">
        <v>0.19270000000000001</v>
      </c>
      <c r="J327" s="111">
        <v>0.34970000000000001</v>
      </c>
      <c r="K327" s="111">
        <v>0.36380000000000001</v>
      </c>
      <c r="L327" s="111">
        <v>0.30549999999999999</v>
      </c>
      <c r="M327" s="111">
        <v>0.32919999999999999</v>
      </c>
      <c r="N327" s="111">
        <v>8.6800000000000002E-2</v>
      </c>
      <c r="O327" s="111">
        <v>0.19550000000000001</v>
      </c>
      <c r="P327" s="111">
        <v>0.42459999999999998</v>
      </c>
    </row>
    <row r="328" spans="1:16">
      <c r="A328" s="111" t="s">
        <v>1132</v>
      </c>
      <c r="B328" s="111" t="s">
        <v>19</v>
      </c>
      <c r="C328" s="111">
        <v>4.7600000000000003E-2</v>
      </c>
      <c r="D328" s="111" t="s">
        <v>179</v>
      </c>
      <c r="E328" s="111" t="s">
        <v>179</v>
      </c>
      <c r="F328" s="111" t="s">
        <v>179</v>
      </c>
      <c r="G328" s="111" t="s">
        <v>179</v>
      </c>
      <c r="H328" s="111" t="s">
        <v>179</v>
      </c>
      <c r="I328" s="111" t="s">
        <v>179</v>
      </c>
      <c r="J328" s="111" t="s">
        <v>179</v>
      </c>
      <c r="K328" s="111">
        <v>0.1081</v>
      </c>
      <c r="L328" s="111">
        <v>7.85E-2</v>
      </c>
      <c r="M328" s="111" t="s">
        <v>179</v>
      </c>
      <c r="N328" s="111" t="s">
        <v>179</v>
      </c>
      <c r="O328" s="111">
        <v>0.09</v>
      </c>
      <c r="P328" s="111">
        <v>0.18110000000000001</v>
      </c>
    </row>
    <row r="329" spans="1:16">
      <c r="A329" s="111" t="s">
        <v>1133</v>
      </c>
      <c r="B329" s="111" t="s">
        <v>688</v>
      </c>
      <c r="C329" s="111">
        <v>9.4899999999999998E-2</v>
      </c>
      <c r="D329" s="111">
        <v>7.1999999999999995E-2</v>
      </c>
      <c r="E329" s="111">
        <v>9.0399999999999994E-2</v>
      </c>
      <c r="F329" s="111">
        <v>0.1111</v>
      </c>
      <c r="G329" s="111">
        <v>7.7200000000000005E-2</v>
      </c>
      <c r="H329" s="111">
        <v>7.46E-2</v>
      </c>
      <c r="I329" s="111" t="s">
        <v>179</v>
      </c>
      <c r="J329" s="111">
        <v>6.9199999999999998E-2</v>
      </c>
      <c r="K329" s="111">
        <v>0.11609999999999999</v>
      </c>
      <c r="L329" s="111">
        <v>0.1145</v>
      </c>
      <c r="M329" s="111">
        <v>8.7599999999999997E-2</v>
      </c>
      <c r="N329" s="111">
        <v>0.1055</v>
      </c>
      <c r="O329" s="111">
        <v>0.1116</v>
      </c>
      <c r="P329" s="111">
        <v>0.11550000000000001</v>
      </c>
    </row>
    <row r="330" spans="1:16">
      <c r="A330" s="111" t="s">
        <v>1134</v>
      </c>
      <c r="B330" s="111" t="s">
        <v>689</v>
      </c>
      <c r="C330" s="111">
        <v>0.33910000000000001</v>
      </c>
      <c r="D330" s="111">
        <v>0.32900000000000001</v>
      </c>
      <c r="E330" s="111">
        <v>0.2487</v>
      </c>
      <c r="F330" s="111">
        <v>0.49669999999999997</v>
      </c>
      <c r="G330" s="111">
        <v>0.2238</v>
      </c>
      <c r="H330" s="111">
        <v>0.27789999999999998</v>
      </c>
      <c r="I330" s="111">
        <v>0.30659999999999998</v>
      </c>
      <c r="J330" s="111">
        <v>0.22839999999999999</v>
      </c>
      <c r="K330" s="111">
        <v>0.33069999999999999</v>
      </c>
      <c r="L330" s="111">
        <v>0.37240000000000001</v>
      </c>
      <c r="M330" s="111">
        <v>0.5645</v>
      </c>
      <c r="N330" s="111">
        <v>0.36599999999999999</v>
      </c>
      <c r="O330" s="111">
        <v>0.57099999999999995</v>
      </c>
      <c r="P330" s="111">
        <v>0.23280000000000001</v>
      </c>
    </row>
    <row r="331" spans="1:16">
      <c r="A331" s="111" t="s">
        <v>1135</v>
      </c>
      <c r="B331" s="111" t="s">
        <v>690</v>
      </c>
      <c r="C331" s="111">
        <v>0.18529999999999999</v>
      </c>
      <c r="D331" s="111">
        <v>0.19020000000000001</v>
      </c>
      <c r="E331" s="111">
        <v>0.14580000000000001</v>
      </c>
      <c r="F331" s="111">
        <v>0.13059999999999999</v>
      </c>
      <c r="G331" s="111">
        <v>0.251</v>
      </c>
      <c r="H331" s="111">
        <v>0.20200000000000001</v>
      </c>
      <c r="I331" s="111">
        <v>0.17080000000000001</v>
      </c>
      <c r="J331" s="111">
        <v>9.2600000000000002E-2</v>
      </c>
      <c r="K331" s="111">
        <v>0.16889999999999999</v>
      </c>
      <c r="L331" s="111">
        <v>0.26190000000000002</v>
      </c>
      <c r="M331" s="111">
        <v>0.30299999999999999</v>
      </c>
      <c r="N331" s="111">
        <v>0.27860000000000001</v>
      </c>
      <c r="O331" s="111">
        <v>0.17749999999999999</v>
      </c>
      <c r="P331" s="111">
        <v>6.88E-2</v>
      </c>
    </row>
    <row r="332" spans="1:16">
      <c r="A332" s="111" t="s">
        <v>1136</v>
      </c>
      <c r="B332" s="111" t="s">
        <v>691</v>
      </c>
      <c r="C332" s="111">
        <v>1.7385999999999999</v>
      </c>
      <c r="D332" s="111">
        <v>0.66180000000000005</v>
      </c>
      <c r="E332" s="111">
        <v>1.9450000000000001</v>
      </c>
      <c r="F332" s="111">
        <v>1.3021</v>
      </c>
      <c r="G332" s="111">
        <v>1.5699000000000001</v>
      </c>
      <c r="H332" s="111">
        <v>1.8193999999999999</v>
      </c>
      <c r="I332" s="111">
        <v>2.0581</v>
      </c>
      <c r="J332" s="111">
        <v>1.3982000000000001</v>
      </c>
      <c r="K332" s="111">
        <v>1.927</v>
      </c>
      <c r="L332" s="111">
        <v>2.0602999999999998</v>
      </c>
      <c r="M332" s="111">
        <v>1.8341000000000001</v>
      </c>
      <c r="N332" s="111">
        <v>2.6558000000000002</v>
      </c>
      <c r="O332" s="111">
        <v>1.8734</v>
      </c>
      <c r="P332" s="111">
        <v>1.5351999999999999</v>
      </c>
    </row>
    <row r="333" spans="1:16">
      <c r="A333" s="111" t="s">
        <v>1137</v>
      </c>
      <c r="B333" s="111" t="s">
        <v>692</v>
      </c>
      <c r="C333" s="111">
        <v>9.9000000000000005E-2</v>
      </c>
      <c r="D333" s="111" t="s">
        <v>179</v>
      </c>
      <c r="E333" s="111">
        <v>9.7199999999999995E-2</v>
      </c>
      <c r="F333" s="111" t="s">
        <v>179</v>
      </c>
      <c r="G333" s="111" t="s">
        <v>179</v>
      </c>
      <c r="H333" s="111">
        <v>0.14549999999999999</v>
      </c>
      <c r="I333" s="111" t="s">
        <v>179</v>
      </c>
      <c r="J333" s="111">
        <v>0.32040000000000002</v>
      </c>
      <c r="K333" s="111">
        <v>0.1053</v>
      </c>
      <c r="L333" s="111" t="s">
        <v>179</v>
      </c>
      <c r="M333" s="111">
        <v>0.10630000000000001</v>
      </c>
      <c r="N333" s="111" t="s">
        <v>179</v>
      </c>
      <c r="O333" s="111" t="s">
        <v>179</v>
      </c>
      <c r="P333" s="111" t="s">
        <v>179</v>
      </c>
    </row>
    <row r="334" spans="1:16">
      <c r="A334" s="111" t="s">
        <v>1138</v>
      </c>
      <c r="B334" s="111" t="s">
        <v>20</v>
      </c>
      <c r="C334" s="111">
        <v>0.11219999999999999</v>
      </c>
      <c r="D334" s="111" t="s">
        <v>179</v>
      </c>
      <c r="E334" s="111" t="s">
        <v>179</v>
      </c>
      <c r="F334" s="111" t="s">
        <v>179</v>
      </c>
      <c r="G334" s="111" t="s">
        <v>179</v>
      </c>
      <c r="H334" s="111" t="s">
        <v>179</v>
      </c>
      <c r="I334" s="111">
        <v>0.13739999999999999</v>
      </c>
      <c r="J334" s="111">
        <v>0.1487</v>
      </c>
      <c r="K334" s="111">
        <v>0.2104</v>
      </c>
      <c r="L334" s="111">
        <v>0.18590000000000001</v>
      </c>
      <c r="M334" s="111">
        <v>0.152</v>
      </c>
      <c r="N334" s="111" t="s">
        <v>179</v>
      </c>
      <c r="O334" s="111" t="s">
        <v>179</v>
      </c>
      <c r="P334" s="111" t="s">
        <v>179</v>
      </c>
    </row>
    <row r="335" spans="1:16">
      <c r="A335" s="111" t="s">
        <v>1139</v>
      </c>
      <c r="B335" s="111" t="s">
        <v>693</v>
      </c>
      <c r="C335" s="111">
        <v>4.2000000000000003E-2</v>
      </c>
      <c r="D335" s="111" t="s">
        <v>179</v>
      </c>
      <c r="E335" s="111" t="s">
        <v>179</v>
      </c>
      <c r="F335" s="111">
        <v>0.1411</v>
      </c>
      <c r="G335" s="111" t="s">
        <v>179</v>
      </c>
      <c r="H335" s="111" t="s">
        <v>179</v>
      </c>
      <c r="I335" s="111" t="s">
        <v>179</v>
      </c>
      <c r="J335" s="111" t="s">
        <v>179</v>
      </c>
      <c r="K335" s="111">
        <v>9.0499999999999997E-2</v>
      </c>
      <c r="L335" s="111">
        <v>7.4099999999999999E-2</v>
      </c>
      <c r="M335" s="111" t="s">
        <v>179</v>
      </c>
      <c r="N335" s="111">
        <v>9.0700000000000003E-2</v>
      </c>
      <c r="O335" s="111" t="s">
        <v>179</v>
      </c>
      <c r="P335" s="111" t="s">
        <v>179</v>
      </c>
    </row>
    <row r="336" spans="1:16">
      <c r="A336" s="111" t="s">
        <v>1140</v>
      </c>
      <c r="B336" s="111" t="s">
        <v>694</v>
      </c>
      <c r="C336" s="111">
        <v>0.95140000000000002</v>
      </c>
      <c r="D336" s="111">
        <v>0.23300000000000001</v>
      </c>
      <c r="E336" s="111">
        <v>0.49459999999999998</v>
      </c>
      <c r="F336" s="111" t="s">
        <v>179</v>
      </c>
      <c r="G336" s="111">
        <v>1.5686</v>
      </c>
      <c r="H336" s="111">
        <v>1.4263999999999999</v>
      </c>
      <c r="I336" s="111">
        <v>0.76139999999999997</v>
      </c>
      <c r="J336" s="111">
        <v>0.47760000000000002</v>
      </c>
      <c r="K336" s="111">
        <v>0.87509999999999999</v>
      </c>
      <c r="L336" s="111">
        <v>2.0687000000000002</v>
      </c>
      <c r="M336" s="111">
        <v>0.82499999999999996</v>
      </c>
      <c r="N336" s="111">
        <v>0.69530000000000003</v>
      </c>
      <c r="O336" s="111">
        <v>1.2338</v>
      </c>
      <c r="P336" s="111">
        <v>1.0097</v>
      </c>
    </row>
    <row r="337" spans="1:16">
      <c r="A337" s="111" t="s">
        <v>1141</v>
      </c>
      <c r="B337" s="111" t="s">
        <v>695</v>
      </c>
      <c r="C337" s="111">
        <v>4.7899999999999998E-2</v>
      </c>
      <c r="D337" s="111" t="s">
        <v>179</v>
      </c>
      <c r="E337" s="111" t="s">
        <v>179</v>
      </c>
      <c r="F337" s="111">
        <v>5.7000000000000002E-2</v>
      </c>
      <c r="G337" s="111">
        <v>6.4000000000000001E-2</v>
      </c>
      <c r="H337" s="111" t="s">
        <v>179</v>
      </c>
      <c r="I337" s="111">
        <v>9.4299999999999995E-2</v>
      </c>
      <c r="J337" s="111" t="s">
        <v>179</v>
      </c>
      <c r="K337" s="111">
        <v>9.6100000000000005E-2</v>
      </c>
      <c r="L337" s="111">
        <v>8.7099999999999997E-2</v>
      </c>
      <c r="M337" s="111" t="s">
        <v>179</v>
      </c>
      <c r="N337" s="111" t="s">
        <v>179</v>
      </c>
      <c r="O337" s="111" t="s">
        <v>179</v>
      </c>
      <c r="P337" s="111">
        <v>8.6400000000000005E-2</v>
      </c>
    </row>
    <row r="338" spans="1:16">
      <c r="A338" s="111" t="s">
        <v>1142</v>
      </c>
      <c r="B338" s="111" t="s">
        <v>696</v>
      </c>
      <c r="C338" s="111">
        <v>5.1999999999999998E-3</v>
      </c>
      <c r="D338" s="111" t="s">
        <v>179</v>
      </c>
      <c r="E338" s="111" t="s">
        <v>179</v>
      </c>
      <c r="F338" s="111" t="s">
        <v>179</v>
      </c>
      <c r="G338" s="111" t="s">
        <v>179</v>
      </c>
      <c r="H338" s="111" t="s">
        <v>179</v>
      </c>
      <c r="I338" s="111" t="s">
        <v>179</v>
      </c>
      <c r="J338" s="111">
        <v>4.2900000000000001E-2</v>
      </c>
      <c r="K338" s="111" t="s">
        <v>179</v>
      </c>
      <c r="L338" s="111" t="s">
        <v>179</v>
      </c>
      <c r="M338" s="111" t="s">
        <v>179</v>
      </c>
      <c r="N338" s="111" t="s">
        <v>179</v>
      </c>
      <c r="O338" s="111" t="s">
        <v>179</v>
      </c>
      <c r="P338" s="111" t="s">
        <v>179</v>
      </c>
    </row>
    <row r="339" spans="1:16">
      <c r="A339" s="111" t="s">
        <v>1143</v>
      </c>
      <c r="B339" s="111" t="s">
        <v>697</v>
      </c>
      <c r="C339" s="111">
        <v>0.60819999999999996</v>
      </c>
      <c r="D339" s="111">
        <v>0.98299999999999998</v>
      </c>
      <c r="E339" s="111">
        <v>1.4088000000000001</v>
      </c>
      <c r="F339" s="111">
        <v>0.87319999999999998</v>
      </c>
      <c r="G339" s="111">
        <v>0.64539999999999997</v>
      </c>
      <c r="H339" s="111">
        <v>0.75360000000000005</v>
      </c>
      <c r="I339" s="111">
        <v>0.79720000000000002</v>
      </c>
      <c r="J339" s="111">
        <v>0.22450000000000001</v>
      </c>
      <c r="K339" s="111">
        <v>0.4551</v>
      </c>
      <c r="L339" s="111">
        <v>0.83830000000000005</v>
      </c>
      <c r="M339" s="111">
        <v>0.40579999999999999</v>
      </c>
      <c r="N339" s="111">
        <v>1.1294</v>
      </c>
      <c r="O339" s="111">
        <v>1.0907</v>
      </c>
      <c r="P339" s="111">
        <v>0.12520000000000001</v>
      </c>
    </row>
    <row r="340" spans="1:16">
      <c r="A340" s="111" t="s">
        <v>1144</v>
      </c>
      <c r="B340" s="111" t="s">
        <v>698</v>
      </c>
      <c r="C340" s="111">
        <v>5.2229999999999999</v>
      </c>
      <c r="D340" s="111">
        <v>2.8020999999999998</v>
      </c>
      <c r="E340" s="111">
        <v>3.8473000000000002</v>
      </c>
      <c r="F340" s="111">
        <v>3.6930999999999998</v>
      </c>
      <c r="G340" s="111">
        <v>4.5332999999999997</v>
      </c>
      <c r="H340" s="111">
        <v>5.5107999999999997</v>
      </c>
      <c r="I340" s="111">
        <v>5.1992000000000003</v>
      </c>
      <c r="J340" s="111">
        <v>3.9102000000000001</v>
      </c>
      <c r="K340" s="111">
        <v>5.8394000000000004</v>
      </c>
      <c r="L340" s="111">
        <v>5.7401999999999997</v>
      </c>
      <c r="M340" s="111">
        <v>5.9790999999999999</v>
      </c>
      <c r="N340" s="111">
        <v>5.8735999999999997</v>
      </c>
      <c r="O340" s="111">
        <v>7.7504999999999997</v>
      </c>
      <c r="P340" s="111">
        <v>6.0301999999999998</v>
      </c>
    </row>
    <row r="341" spans="1:16">
      <c r="A341" s="111" t="s">
        <v>1145</v>
      </c>
      <c r="B341" s="111" t="s">
        <v>21</v>
      </c>
      <c r="C341" s="111">
        <v>4.0460000000000003</v>
      </c>
      <c r="D341" s="111">
        <v>2.581</v>
      </c>
      <c r="E341" s="111">
        <v>3.1152000000000002</v>
      </c>
      <c r="F341" s="111">
        <v>2.8942999999999999</v>
      </c>
      <c r="G341" s="111">
        <v>3.4176000000000002</v>
      </c>
      <c r="H341" s="111">
        <v>4.8533999999999997</v>
      </c>
      <c r="I341" s="111">
        <v>4.7298999999999998</v>
      </c>
      <c r="J341" s="111">
        <v>3.1566999999999998</v>
      </c>
      <c r="K341" s="111">
        <v>3.8357000000000001</v>
      </c>
      <c r="L341" s="111">
        <v>4.4230999999999998</v>
      </c>
      <c r="M341" s="111">
        <v>5.4168000000000003</v>
      </c>
      <c r="N341" s="111">
        <v>4.5979999999999999</v>
      </c>
      <c r="O341" s="111">
        <v>6.3611000000000004</v>
      </c>
      <c r="P341" s="111">
        <v>5.5045999999999999</v>
      </c>
    </row>
    <row r="342" spans="1:16">
      <c r="A342" s="111" t="s">
        <v>1146</v>
      </c>
      <c r="B342" s="111" t="s">
        <v>699</v>
      </c>
      <c r="C342" s="111">
        <v>0.91459999999999997</v>
      </c>
      <c r="D342" s="111" t="s">
        <v>179</v>
      </c>
      <c r="E342" s="111">
        <v>0.46439999999999998</v>
      </c>
      <c r="F342" s="111">
        <v>0.72440000000000004</v>
      </c>
      <c r="G342" s="111">
        <v>0.73019999999999996</v>
      </c>
      <c r="H342" s="111">
        <v>0.43330000000000002</v>
      </c>
      <c r="I342" s="111">
        <v>0.26540000000000002</v>
      </c>
      <c r="J342" s="111">
        <v>0.27710000000000001</v>
      </c>
      <c r="K342" s="111">
        <v>1.7634000000000001</v>
      </c>
      <c r="L342" s="111">
        <v>1.1404000000000001</v>
      </c>
      <c r="M342" s="111">
        <v>0.43569999999999998</v>
      </c>
      <c r="N342" s="111">
        <v>0.48259999999999997</v>
      </c>
      <c r="O342" s="111">
        <v>0.96640000000000004</v>
      </c>
      <c r="P342" s="111">
        <v>0.52559999999999996</v>
      </c>
    </row>
    <row r="343" spans="1:16">
      <c r="A343" s="111" t="s">
        <v>1147</v>
      </c>
      <c r="B343" s="111" t="s">
        <v>700</v>
      </c>
      <c r="C343" s="111">
        <v>0.14879999999999999</v>
      </c>
      <c r="D343" s="111">
        <v>0.221</v>
      </c>
      <c r="E343" s="111">
        <v>0.26769999999999999</v>
      </c>
      <c r="F343" s="111" t="s">
        <v>179</v>
      </c>
      <c r="G343" s="111">
        <v>0.28070000000000001</v>
      </c>
      <c r="H343" s="111">
        <v>0.22409999999999999</v>
      </c>
      <c r="I343" s="111">
        <v>0.13539999999999999</v>
      </c>
      <c r="J343" s="111" t="s">
        <v>179</v>
      </c>
      <c r="K343" s="111">
        <v>9.8500000000000004E-2</v>
      </c>
      <c r="L343" s="111">
        <v>0.1767</v>
      </c>
      <c r="M343" s="111">
        <v>0.12659999999999999</v>
      </c>
      <c r="N343" s="111">
        <v>0.79300000000000004</v>
      </c>
      <c r="O343" s="111">
        <v>0.4229</v>
      </c>
      <c r="P343" s="111" t="s">
        <v>179</v>
      </c>
    </row>
    <row r="344" spans="1:16">
      <c r="A344" s="111" t="s">
        <v>1148</v>
      </c>
      <c r="B344" s="111" t="s">
        <v>701</v>
      </c>
      <c r="C344" s="111">
        <v>0.11360000000000001</v>
      </c>
      <c r="D344" s="111" t="s">
        <v>179</v>
      </c>
      <c r="E344" s="111" t="s">
        <v>179</v>
      </c>
      <c r="F344" s="111">
        <v>7.4399999999999994E-2</v>
      </c>
      <c r="G344" s="111">
        <v>0.1048</v>
      </c>
      <c r="H344" s="111" t="s">
        <v>179</v>
      </c>
      <c r="I344" s="111">
        <v>6.8599999999999994E-2</v>
      </c>
      <c r="J344" s="111">
        <v>0.4763</v>
      </c>
      <c r="K344" s="111">
        <v>0.1419</v>
      </c>
      <c r="L344" s="111" t="s">
        <v>179</v>
      </c>
      <c r="M344" s="111" t="s">
        <v>179</v>
      </c>
      <c r="N344" s="111" t="s">
        <v>179</v>
      </c>
      <c r="O344" s="111" t="s">
        <v>179</v>
      </c>
      <c r="P344" s="111" t="s">
        <v>179</v>
      </c>
    </row>
    <row r="345" spans="1:16">
      <c r="A345" s="111" t="s">
        <v>1149</v>
      </c>
      <c r="B345" s="111" t="s">
        <v>702</v>
      </c>
      <c r="C345" s="111">
        <v>12.0444</v>
      </c>
      <c r="D345" s="111">
        <v>10.8901</v>
      </c>
      <c r="E345" s="111">
        <v>10.1479</v>
      </c>
      <c r="F345" s="111">
        <v>13.297000000000001</v>
      </c>
      <c r="G345" s="111">
        <v>10.821199999999999</v>
      </c>
      <c r="H345" s="111">
        <v>11.588100000000001</v>
      </c>
      <c r="I345" s="111">
        <v>12.235099999999999</v>
      </c>
      <c r="J345" s="111">
        <v>12.715299999999999</v>
      </c>
      <c r="K345" s="111">
        <v>12.777100000000001</v>
      </c>
      <c r="L345" s="111">
        <v>11.9474</v>
      </c>
      <c r="M345" s="111">
        <v>11.8268</v>
      </c>
      <c r="N345" s="111">
        <v>12.0398</v>
      </c>
      <c r="O345" s="111">
        <v>10.728199999999999</v>
      </c>
      <c r="P345" s="111">
        <v>10.6242</v>
      </c>
    </row>
    <row r="346" spans="1:16">
      <c r="A346" s="111" t="s">
        <v>1150</v>
      </c>
      <c r="B346" s="111" t="s">
        <v>703</v>
      </c>
      <c r="C346" s="111">
        <v>3.7441</v>
      </c>
      <c r="D346" s="111">
        <v>3.5318999999999998</v>
      </c>
      <c r="E346" s="111">
        <v>3.2618999999999998</v>
      </c>
      <c r="F346" s="111">
        <v>3.8727</v>
      </c>
      <c r="G346" s="111">
        <v>3.6901999999999999</v>
      </c>
      <c r="H346" s="111">
        <v>3.7450999999999999</v>
      </c>
      <c r="I346" s="111">
        <v>4.2055999999999996</v>
      </c>
      <c r="J346" s="111">
        <v>3.7240000000000002</v>
      </c>
      <c r="K346" s="111">
        <v>3.4984000000000002</v>
      </c>
      <c r="L346" s="111">
        <v>4.3585000000000003</v>
      </c>
      <c r="M346" s="111">
        <v>4.2796000000000003</v>
      </c>
      <c r="N346" s="111">
        <v>3.4621</v>
      </c>
      <c r="O346" s="111">
        <v>3.8290999999999999</v>
      </c>
      <c r="P346" s="111">
        <v>3.8163999999999998</v>
      </c>
    </row>
    <row r="347" spans="1:16">
      <c r="A347" s="111" t="s">
        <v>1151</v>
      </c>
      <c r="B347" s="111" t="s">
        <v>704</v>
      </c>
      <c r="C347" s="111">
        <v>3.4908000000000001</v>
      </c>
      <c r="D347" s="111">
        <v>3.2894999999999999</v>
      </c>
      <c r="E347" s="111">
        <v>2.7728000000000002</v>
      </c>
      <c r="F347" s="111">
        <v>3.4051999999999998</v>
      </c>
      <c r="G347" s="111">
        <v>3.3675000000000002</v>
      </c>
      <c r="H347" s="111">
        <v>3.5564</v>
      </c>
      <c r="I347" s="111">
        <v>3.9478</v>
      </c>
      <c r="J347" s="111">
        <v>3.5587</v>
      </c>
      <c r="K347" s="111">
        <v>3.2726000000000002</v>
      </c>
      <c r="L347" s="111">
        <v>4.1158000000000001</v>
      </c>
      <c r="M347" s="111">
        <v>3.9662999999999999</v>
      </c>
      <c r="N347" s="111">
        <v>3.1991000000000001</v>
      </c>
      <c r="O347" s="111">
        <v>3.5728</v>
      </c>
      <c r="P347" s="111">
        <v>3.6366999999999998</v>
      </c>
    </row>
    <row r="348" spans="1:16">
      <c r="A348" s="111" t="s">
        <v>1152</v>
      </c>
      <c r="B348" s="111" t="s">
        <v>705</v>
      </c>
      <c r="C348" s="111">
        <v>0.2397</v>
      </c>
      <c r="D348" s="111">
        <v>0.2389</v>
      </c>
      <c r="E348" s="111">
        <v>0.1331</v>
      </c>
      <c r="F348" s="111">
        <v>0.16839999999999999</v>
      </c>
      <c r="G348" s="111">
        <v>0.28689999999999999</v>
      </c>
      <c r="H348" s="111">
        <v>0.35</v>
      </c>
      <c r="I348" s="111">
        <v>0.23910000000000001</v>
      </c>
      <c r="J348" s="111">
        <v>0.1434</v>
      </c>
      <c r="K348" s="111">
        <v>0.2233</v>
      </c>
      <c r="L348" s="111">
        <v>0.3019</v>
      </c>
      <c r="M348" s="111">
        <v>0.25979999999999998</v>
      </c>
      <c r="N348" s="111">
        <v>0.33629999999999999</v>
      </c>
      <c r="O348" s="111">
        <v>0.2535</v>
      </c>
      <c r="P348" s="111">
        <v>0.24349999999999999</v>
      </c>
    </row>
    <row r="349" spans="1:16">
      <c r="A349" s="111" t="s">
        <v>1153</v>
      </c>
      <c r="B349" s="111" t="s">
        <v>706</v>
      </c>
      <c r="C349" s="111">
        <v>0.43580000000000002</v>
      </c>
      <c r="D349" s="111">
        <v>0.59770000000000001</v>
      </c>
      <c r="E349" s="111">
        <v>0.33950000000000002</v>
      </c>
      <c r="F349" s="111">
        <v>0.37530000000000002</v>
      </c>
      <c r="G349" s="111">
        <v>0.5272</v>
      </c>
      <c r="H349" s="111">
        <v>0.42020000000000002</v>
      </c>
      <c r="I349" s="111">
        <v>0.51949999999999996</v>
      </c>
      <c r="J349" s="111">
        <v>0.35289999999999999</v>
      </c>
      <c r="K349" s="111">
        <v>0.37930000000000003</v>
      </c>
      <c r="L349" s="111">
        <v>0.55879999999999996</v>
      </c>
      <c r="M349" s="111">
        <v>0.52290000000000003</v>
      </c>
      <c r="N349" s="111">
        <v>0.4299</v>
      </c>
      <c r="O349" s="111">
        <v>0.51029999999999998</v>
      </c>
      <c r="P349" s="111">
        <v>0.44379999999999997</v>
      </c>
    </row>
    <row r="350" spans="1:16">
      <c r="A350" s="111" t="s">
        <v>1154</v>
      </c>
      <c r="B350" s="111" t="s">
        <v>707</v>
      </c>
      <c r="C350" s="111">
        <v>0.32640000000000002</v>
      </c>
      <c r="D350" s="111">
        <v>0.3926</v>
      </c>
      <c r="E350" s="111">
        <v>0.27210000000000001</v>
      </c>
      <c r="F350" s="111">
        <v>0.25040000000000001</v>
      </c>
      <c r="G350" s="111">
        <v>0.33029999999999998</v>
      </c>
      <c r="H350" s="111">
        <v>0.25869999999999999</v>
      </c>
      <c r="I350" s="111">
        <v>0.27439999999999998</v>
      </c>
      <c r="J350" s="111">
        <v>0.29670000000000002</v>
      </c>
      <c r="K350" s="111">
        <v>0.36459999999999998</v>
      </c>
      <c r="L350" s="111">
        <v>0.36759999999999998</v>
      </c>
      <c r="M350" s="111">
        <v>0.33339999999999997</v>
      </c>
      <c r="N350" s="111">
        <v>0.25359999999999999</v>
      </c>
      <c r="O350" s="111">
        <v>0.39140000000000003</v>
      </c>
      <c r="P350" s="111">
        <v>0.23719999999999999</v>
      </c>
    </row>
    <row r="351" spans="1:16">
      <c r="A351" s="111" t="s">
        <v>1155</v>
      </c>
      <c r="B351" s="111" t="s">
        <v>708</v>
      </c>
      <c r="C351" s="111">
        <v>0.19139999999999999</v>
      </c>
      <c r="D351" s="111">
        <v>0.3039</v>
      </c>
      <c r="E351" s="111">
        <v>0.1701</v>
      </c>
      <c r="F351" s="111">
        <v>0.2208</v>
      </c>
      <c r="G351" s="111">
        <v>0.20810000000000001</v>
      </c>
      <c r="H351" s="111">
        <v>0.15970000000000001</v>
      </c>
      <c r="I351" s="111">
        <v>0.18060000000000001</v>
      </c>
      <c r="J351" s="111">
        <v>0.15820000000000001</v>
      </c>
      <c r="K351" s="111">
        <v>0.1676</v>
      </c>
      <c r="L351" s="111">
        <v>0.24809999999999999</v>
      </c>
      <c r="M351" s="111">
        <v>0.1966</v>
      </c>
      <c r="N351" s="111">
        <v>0.13550000000000001</v>
      </c>
      <c r="O351" s="111">
        <v>0.22900000000000001</v>
      </c>
      <c r="P351" s="111">
        <v>0.27529999999999999</v>
      </c>
    </row>
    <row r="352" spans="1:16">
      <c r="A352" s="111" t="s">
        <v>1156</v>
      </c>
      <c r="B352" s="111" t="s">
        <v>709</v>
      </c>
      <c r="C352" s="111">
        <v>0.1075</v>
      </c>
      <c r="D352" s="111">
        <v>0.1862</v>
      </c>
      <c r="E352" s="111">
        <v>0.104</v>
      </c>
      <c r="F352" s="111">
        <v>0.1384</v>
      </c>
      <c r="G352" s="111">
        <v>0.1114</v>
      </c>
      <c r="H352" s="111">
        <v>0.1515</v>
      </c>
      <c r="I352" s="111">
        <v>0.1421</v>
      </c>
      <c r="J352" s="111">
        <v>9.2899999999999996E-2</v>
      </c>
      <c r="K352" s="111">
        <v>9.9400000000000002E-2</v>
      </c>
      <c r="L352" s="111">
        <v>9.3899999999999997E-2</v>
      </c>
      <c r="M352" s="111">
        <v>8.7300000000000003E-2</v>
      </c>
      <c r="N352" s="111">
        <v>7.5399999999999995E-2</v>
      </c>
      <c r="O352" s="111">
        <v>0.10059999999999999</v>
      </c>
      <c r="P352" s="111" t="s">
        <v>179</v>
      </c>
    </row>
    <row r="353" spans="1:16">
      <c r="A353" s="111" t="s">
        <v>1157</v>
      </c>
      <c r="B353" s="111" t="s">
        <v>710</v>
      </c>
      <c r="C353" s="111">
        <v>0.19009999999999999</v>
      </c>
      <c r="D353" s="111">
        <v>0.15379999999999999</v>
      </c>
      <c r="E353" s="111">
        <v>0.1966</v>
      </c>
      <c r="F353" s="111">
        <v>0.1777</v>
      </c>
      <c r="G353" s="111">
        <v>0.17580000000000001</v>
      </c>
      <c r="H353" s="111">
        <v>0.23549999999999999</v>
      </c>
      <c r="I353" s="111">
        <v>0.22689999999999999</v>
      </c>
      <c r="J353" s="111">
        <v>0.1668</v>
      </c>
      <c r="K353" s="111">
        <v>0.1923</v>
      </c>
      <c r="L353" s="111">
        <v>0.17119999999999999</v>
      </c>
      <c r="M353" s="111">
        <v>0.19650000000000001</v>
      </c>
      <c r="N353" s="111">
        <v>0.1293</v>
      </c>
      <c r="O353" s="111">
        <v>0.22389999999999999</v>
      </c>
      <c r="P353" s="111">
        <v>0.20219999999999999</v>
      </c>
    </row>
    <row r="354" spans="1:16">
      <c r="A354" s="111" t="s">
        <v>1158</v>
      </c>
      <c r="B354" s="111" t="s">
        <v>711</v>
      </c>
      <c r="C354" s="111">
        <v>0.2165</v>
      </c>
      <c r="D354" s="111">
        <v>0.29470000000000002</v>
      </c>
      <c r="E354" s="111">
        <v>0.17480000000000001</v>
      </c>
      <c r="F354" s="111">
        <v>0.2135</v>
      </c>
      <c r="G354" s="111">
        <v>0.18779999999999999</v>
      </c>
      <c r="H354" s="111">
        <v>0.2117</v>
      </c>
      <c r="I354" s="111">
        <v>0.30349999999999999</v>
      </c>
      <c r="J354" s="111">
        <v>0.18379999999999999</v>
      </c>
      <c r="K354" s="111">
        <v>0.19570000000000001</v>
      </c>
      <c r="L354" s="111">
        <v>0.22559999999999999</v>
      </c>
      <c r="M354" s="111">
        <v>0.22040000000000001</v>
      </c>
      <c r="N354" s="111">
        <v>0.1837</v>
      </c>
      <c r="O354" s="111">
        <v>0.23200000000000001</v>
      </c>
      <c r="P354" s="111">
        <v>0.51119999999999999</v>
      </c>
    </row>
    <row r="355" spans="1:16">
      <c r="A355" s="111" t="s">
        <v>1159</v>
      </c>
      <c r="B355" s="111" t="s">
        <v>712</v>
      </c>
      <c r="C355" s="111">
        <v>0.20319999999999999</v>
      </c>
      <c r="D355" s="111">
        <v>0.3075</v>
      </c>
      <c r="E355" s="111">
        <v>0.34389999999999998</v>
      </c>
      <c r="F355" s="111">
        <v>0.27960000000000002</v>
      </c>
      <c r="G355" s="111">
        <v>0.22289999999999999</v>
      </c>
      <c r="H355" s="111">
        <v>0.1162</v>
      </c>
      <c r="I355" s="111">
        <v>0.17879999999999999</v>
      </c>
      <c r="J355" s="111">
        <v>0.25369999999999998</v>
      </c>
      <c r="K355" s="111">
        <v>0.16830000000000001</v>
      </c>
      <c r="L355" s="111">
        <v>0.3256</v>
      </c>
      <c r="M355" s="111">
        <v>0.1103</v>
      </c>
      <c r="N355" s="111">
        <v>0.19739999999999999</v>
      </c>
      <c r="O355" s="111">
        <v>0.17399999999999999</v>
      </c>
      <c r="P355" s="111">
        <v>0.16109999999999999</v>
      </c>
    </row>
    <row r="356" spans="1:16">
      <c r="A356" s="111" t="s">
        <v>1160</v>
      </c>
      <c r="B356" s="111" t="s">
        <v>713</v>
      </c>
      <c r="C356" s="111">
        <v>0.37940000000000002</v>
      </c>
      <c r="D356" s="111">
        <v>0.18229999999999999</v>
      </c>
      <c r="E356" s="111">
        <v>0.20880000000000001</v>
      </c>
      <c r="F356" s="111">
        <v>0.26869999999999999</v>
      </c>
      <c r="G356" s="111">
        <v>0.28179999999999999</v>
      </c>
      <c r="H356" s="111">
        <v>0.37940000000000002</v>
      </c>
      <c r="I356" s="111">
        <v>0.48089999999999999</v>
      </c>
      <c r="J356" s="111">
        <v>0.43269999999999997</v>
      </c>
      <c r="K356" s="111">
        <v>0.41199999999999998</v>
      </c>
      <c r="L356" s="111">
        <v>0.3659</v>
      </c>
      <c r="M356" s="111">
        <v>0.50770000000000004</v>
      </c>
      <c r="N356" s="111">
        <v>0.49790000000000001</v>
      </c>
      <c r="O356" s="111">
        <v>0.37519999999999998</v>
      </c>
      <c r="P356" s="111">
        <v>0.31659999999999999</v>
      </c>
    </row>
    <row r="357" spans="1:16">
      <c r="A357" s="111" t="s">
        <v>1161</v>
      </c>
      <c r="B357" s="111" t="s">
        <v>714</v>
      </c>
      <c r="C357" s="111">
        <v>0.41360000000000002</v>
      </c>
      <c r="D357" s="111">
        <v>9.1200000000000003E-2</v>
      </c>
      <c r="E357" s="111">
        <v>0.2666</v>
      </c>
      <c r="F357" s="111">
        <v>0.51670000000000005</v>
      </c>
      <c r="G357" s="111">
        <v>0.33160000000000001</v>
      </c>
      <c r="H357" s="111">
        <v>0.52969999999999995</v>
      </c>
      <c r="I357" s="111">
        <v>0.39500000000000002</v>
      </c>
      <c r="J357" s="111">
        <v>0.53500000000000003</v>
      </c>
      <c r="K357" s="111">
        <v>0.3574</v>
      </c>
      <c r="L357" s="111">
        <v>0.51590000000000003</v>
      </c>
      <c r="M357" s="111">
        <v>0.53749999999999998</v>
      </c>
      <c r="N357" s="111">
        <v>0.35010000000000002</v>
      </c>
      <c r="O357" s="111">
        <v>0.28499999999999998</v>
      </c>
      <c r="P357" s="111">
        <v>0.35649999999999998</v>
      </c>
    </row>
    <row r="358" spans="1:16">
      <c r="A358" s="111" t="s">
        <v>1162</v>
      </c>
      <c r="B358" s="111" t="s">
        <v>715</v>
      </c>
      <c r="C358" s="111">
        <v>0.71050000000000002</v>
      </c>
      <c r="D358" s="111">
        <v>0.47239999999999999</v>
      </c>
      <c r="E358" s="111">
        <v>0.44690000000000002</v>
      </c>
      <c r="F358" s="111">
        <v>0.67059999999999997</v>
      </c>
      <c r="G358" s="111">
        <v>0.60880000000000001</v>
      </c>
      <c r="H358" s="111">
        <v>0.6794</v>
      </c>
      <c r="I358" s="111">
        <v>0.90980000000000005</v>
      </c>
      <c r="J358" s="111">
        <v>0.86370000000000002</v>
      </c>
      <c r="K358" s="111">
        <v>0.64729999999999999</v>
      </c>
      <c r="L358" s="111">
        <v>0.84930000000000005</v>
      </c>
      <c r="M358" s="111">
        <v>0.91279999999999994</v>
      </c>
      <c r="N358" s="111">
        <v>0.53669999999999995</v>
      </c>
      <c r="O358" s="111">
        <v>0.71870000000000001</v>
      </c>
      <c r="P358" s="111">
        <v>0.8891</v>
      </c>
    </row>
    <row r="359" spans="1:16">
      <c r="A359" s="111" t="s">
        <v>1163</v>
      </c>
      <c r="B359" s="111" t="s">
        <v>716</v>
      </c>
      <c r="C359" s="111">
        <v>7.6799999999999993E-2</v>
      </c>
      <c r="D359" s="111">
        <v>6.83E-2</v>
      </c>
      <c r="E359" s="111">
        <v>0.1163</v>
      </c>
      <c r="F359" s="111">
        <v>0.1249</v>
      </c>
      <c r="G359" s="111">
        <v>9.5000000000000001E-2</v>
      </c>
      <c r="H359" s="111">
        <v>6.4199999999999993E-2</v>
      </c>
      <c r="I359" s="111">
        <v>9.7100000000000006E-2</v>
      </c>
      <c r="J359" s="111">
        <v>7.9100000000000004E-2</v>
      </c>
      <c r="K359" s="111">
        <v>6.54E-2</v>
      </c>
      <c r="L359" s="111">
        <v>9.1999999999999998E-2</v>
      </c>
      <c r="M359" s="111">
        <v>8.1100000000000005E-2</v>
      </c>
      <c r="N359" s="111">
        <v>7.3400000000000007E-2</v>
      </c>
      <c r="O359" s="111">
        <v>7.9299999999999995E-2</v>
      </c>
      <c r="P359" s="111" t="s">
        <v>179</v>
      </c>
    </row>
    <row r="360" spans="1:16">
      <c r="A360" s="111" t="s">
        <v>1164</v>
      </c>
      <c r="B360" s="111" t="s">
        <v>717</v>
      </c>
      <c r="C360" s="111">
        <v>0.25330000000000003</v>
      </c>
      <c r="D360" s="111">
        <v>0.2424</v>
      </c>
      <c r="E360" s="111">
        <v>0.48909999999999998</v>
      </c>
      <c r="F360" s="111">
        <v>0.46750000000000003</v>
      </c>
      <c r="G360" s="111">
        <v>0.32269999999999999</v>
      </c>
      <c r="H360" s="111">
        <v>0.18870000000000001</v>
      </c>
      <c r="I360" s="111">
        <v>0.25779999999999997</v>
      </c>
      <c r="J360" s="111">
        <v>0.1653</v>
      </c>
      <c r="K360" s="111">
        <v>0.22570000000000001</v>
      </c>
      <c r="L360" s="111">
        <v>0.2427</v>
      </c>
      <c r="M360" s="111">
        <v>0.31330000000000002</v>
      </c>
      <c r="N360" s="111">
        <v>0.26290000000000002</v>
      </c>
      <c r="O360" s="111">
        <v>0.25619999999999998</v>
      </c>
      <c r="P360" s="111">
        <v>0.1797</v>
      </c>
    </row>
    <row r="361" spans="1:16">
      <c r="A361" s="111" t="s">
        <v>1165</v>
      </c>
      <c r="B361" s="111" t="s">
        <v>718</v>
      </c>
      <c r="C361" s="111">
        <v>3.95E-2</v>
      </c>
      <c r="D361" s="111" t="s">
        <v>179</v>
      </c>
      <c r="E361" s="111">
        <v>0.1045</v>
      </c>
      <c r="F361" s="111" t="s">
        <v>179</v>
      </c>
      <c r="G361" s="111">
        <v>6.5199999999999994E-2</v>
      </c>
      <c r="H361" s="111" t="s">
        <v>179</v>
      </c>
      <c r="I361" s="111" t="s">
        <v>179</v>
      </c>
      <c r="J361" s="111" t="s">
        <v>179</v>
      </c>
      <c r="K361" s="111">
        <v>7.5600000000000001E-2</v>
      </c>
      <c r="L361" s="111">
        <v>4.7600000000000003E-2</v>
      </c>
      <c r="M361" s="111">
        <v>4.9200000000000001E-2</v>
      </c>
      <c r="N361" s="111" t="s">
        <v>179</v>
      </c>
      <c r="O361" s="111" t="s">
        <v>179</v>
      </c>
      <c r="P361" s="111" t="s">
        <v>179</v>
      </c>
    </row>
    <row r="362" spans="1:16">
      <c r="A362" s="111" t="s">
        <v>1166</v>
      </c>
      <c r="B362" s="111" t="s">
        <v>719</v>
      </c>
      <c r="C362" s="111">
        <v>8.2100000000000006E-2</v>
      </c>
      <c r="D362" s="111">
        <v>0.1042</v>
      </c>
      <c r="E362" s="111">
        <v>6.7100000000000007E-2</v>
      </c>
      <c r="F362" s="111">
        <v>0.2225</v>
      </c>
      <c r="G362" s="111">
        <v>0.105</v>
      </c>
      <c r="H362" s="111">
        <v>7.46E-2</v>
      </c>
      <c r="I362" s="111">
        <v>8.2400000000000001E-2</v>
      </c>
      <c r="J362" s="111">
        <v>6.9699999999999998E-2</v>
      </c>
      <c r="K362" s="111">
        <v>6.0400000000000002E-2</v>
      </c>
      <c r="L362" s="111">
        <v>7.0300000000000001E-2</v>
      </c>
      <c r="M362" s="111">
        <v>9.06E-2</v>
      </c>
      <c r="N362" s="111">
        <v>8.4900000000000003E-2</v>
      </c>
      <c r="O362" s="111">
        <v>0.14130000000000001</v>
      </c>
      <c r="P362" s="111" t="s">
        <v>179</v>
      </c>
    </row>
    <row r="363" spans="1:16">
      <c r="A363" s="111" t="s">
        <v>1167</v>
      </c>
      <c r="B363" s="111" t="s">
        <v>720</v>
      </c>
      <c r="C363" s="111">
        <v>0.1318</v>
      </c>
      <c r="D363" s="111">
        <v>0.13819999999999999</v>
      </c>
      <c r="E363" s="111">
        <v>0.3175</v>
      </c>
      <c r="F363" s="111">
        <v>0.245</v>
      </c>
      <c r="G363" s="111">
        <v>0.1525</v>
      </c>
      <c r="H363" s="111">
        <v>0.114</v>
      </c>
      <c r="I363" s="111">
        <v>0.1754</v>
      </c>
      <c r="J363" s="111">
        <v>9.5600000000000004E-2</v>
      </c>
      <c r="K363" s="111">
        <v>8.9700000000000002E-2</v>
      </c>
      <c r="L363" s="111">
        <v>0.12479999999999999</v>
      </c>
      <c r="M363" s="111">
        <v>0.1736</v>
      </c>
      <c r="N363" s="111">
        <v>0.17799999999999999</v>
      </c>
      <c r="O363" s="111">
        <v>0.1149</v>
      </c>
      <c r="P363" s="111">
        <v>0.1797</v>
      </c>
    </row>
    <row r="364" spans="1:16">
      <c r="A364" s="111" t="s">
        <v>1168</v>
      </c>
      <c r="B364" s="111" t="s">
        <v>721</v>
      </c>
      <c r="C364" s="111">
        <v>5.6074000000000002</v>
      </c>
      <c r="D364" s="111">
        <v>3.1511</v>
      </c>
      <c r="E364" s="111">
        <v>3.5234000000000001</v>
      </c>
      <c r="F364" s="111">
        <v>6.1018999999999997</v>
      </c>
      <c r="G364" s="111">
        <v>4.3127000000000004</v>
      </c>
      <c r="H364" s="111">
        <v>5.1715</v>
      </c>
      <c r="I364" s="111">
        <v>5.1894</v>
      </c>
      <c r="J364" s="111">
        <v>6.6868999999999996</v>
      </c>
      <c r="K364" s="111">
        <v>6.8933</v>
      </c>
      <c r="L364" s="111">
        <v>4.8528000000000002</v>
      </c>
      <c r="M364" s="111">
        <v>4.7870999999999997</v>
      </c>
      <c r="N364" s="111">
        <v>5.5355999999999996</v>
      </c>
      <c r="O364" s="111">
        <v>4.3593000000000002</v>
      </c>
      <c r="P364" s="111">
        <v>4.2100999999999997</v>
      </c>
    </row>
    <row r="365" spans="1:16">
      <c r="A365" s="111" t="s">
        <v>1169</v>
      </c>
      <c r="B365" s="111" t="s">
        <v>722</v>
      </c>
      <c r="C365" s="111">
        <v>1.1758</v>
      </c>
      <c r="D365" s="111">
        <v>0.62419999999999998</v>
      </c>
      <c r="E365" s="111">
        <v>0.80979999999999996</v>
      </c>
      <c r="F365" s="111">
        <v>1.0023</v>
      </c>
      <c r="G365" s="111">
        <v>1.1533</v>
      </c>
      <c r="H365" s="111">
        <v>1.6907000000000001</v>
      </c>
      <c r="I365" s="111">
        <v>1.2458</v>
      </c>
      <c r="J365" s="111">
        <v>1.0306999999999999</v>
      </c>
      <c r="K365" s="111">
        <v>1.2335</v>
      </c>
      <c r="L365" s="111">
        <v>1.4466000000000001</v>
      </c>
      <c r="M365" s="111">
        <v>0.88049999999999995</v>
      </c>
      <c r="N365" s="111">
        <v>1.0112000000000001</v>
      </c>
      <c r="O365" s="111">
        <v>1.3093999999999999</v>
      </c>
      <c r="P365" s="111">
        <v>0.92369999999999997</v>
      </c>
    </row>
    <row r="366" spans="1:16">
      <c r="A366" s="111" t="s">
        <v>1170</v>
      </c>
      <c r="B366" s="111" t="s">
        <v>723</v>
      </c>
      <c r="C366" s="111">
        <v>0.47989999999999999</v>
      </c>
      <c r="D366" s="111">
        <v>0.37819999999999998</v>
      </c>
      <c r="E366" s="111">
        <v>0.26040000000000002</v>
      </c>
      <c r="F366" s="111">
        <v>0.52</v>
      </c>
      <c r="G366" s="111">
        <v>0.60509999999999997</v>
      </c>
      <c r="H366" s="111">
        <v>0.91520000000000001</v>
      </c>
      <c r="I366" s="111">
        <v>0.89229999999999998</v>
      </c>
      <c r="J366" s="111">
        <v>0.43769999999999998</v>
      </c>
      <c r="K366" s="111">
        <v>0.30470000000000003</v>
      </c>
      <c r="L366" s="111">
        <v>0.47760000000000002</v>
      </c>
      <c r="M366" s="111">
        <v>0.44890000000000002</v>
      </c>
      <c r="N366" s="111">
        <v>0.47760000000000002</v>
      </c>
      <c r="O366" s="111">
        <v>0.62909999999999999</v>
      </c>
      <c r="P366" s="111">
        <v>0.58079999999999998</v>
      </c>
    </row>
    <row r="367" spans="1:16">
      <c r="A367" s="111" t="s">
        <v>1171</v>
      </c>
      <c r="B367" s="111" t="s">
        <v>724</v>
      </c>
      <c r="C367" s="111">
        <v>0.49030000000000001</v>
      </c>
      <c r="D367" s="111">
        <v>0.246</v>
      </c>
      <c r="E367" s="111">
        <v>0.47820000000000001</v>
      </c>
      <c r="F367" s="111">
        <v>0.36509999999999998</v>
      </c>
      <c r="G367" s="111">
        <v>0.54820000000000002</v>
      </c>
      <c r="H367" s="111">
        <v>0.67269999999999996</v>
      </c>
      <c r="I367" s="111">
        <v>0.35339999999999999</v>
      </c>
      <c r="J367" s="111">
        <v>0.35310000000000002</v>
      </c>
      <c r="K367" s="111">
        <v>0.55840000000000001</v>
      </c>
      <c r="L367" s="111">
        <v>0.72289999999999999</v>
      </c>
      <c r="M367" s="111">
        <v>0.1973</v>
      </c>
      <c r="N367" s="111">
        <v>0.45479999999999998</v>
      </c>
      <c r="O367" s="111">
        <v>0.58299999999999996</v>
      </c>
      <c r="P367" s="111">
        <v>0.34289999999999998</v>
      </c>
    </row>
    <row r="368" spans="1:16">
      <c r="A368" s="111" t="s">
        <v>1172</v>
      </c>
      <c r="B368" s="111" t="s">
        <v>725</v>
      </c>
      <c r="C368" s="111">
        <v>6.2300000000000001E-2</v>
      </c>
      <c r="D368" s="111" t="s">
        <v>179</v>
      </c>
      <c r="E368" s="111" t="s">
        <v>179</v>
      </c>
      <c r="F368" s="111" t="s">
        <v>179</v>
      </c>
      <c r="G368" s="111" t="s">
        <v>179</v>
      </c>
      <c r="H368" s="111" t="s">
        <v>179</v>
      </c>
      <c r="I368" s="111" t="s">
        <v>179</v>
      </c>
      <c r="J368" s="111" t="s">
        <v>179</v>
      </c>
      <c r="K368" s="111">
        <v>9.5500000000000002E-2</v>
      </c>
      <c r="L368" s="111">
        <v>0.246</v>
      </c>
      <c r="M368" s="111">
        <v>0.151</v>
      </c>
      <c r="N368" s="111">
        <v>7.8799999999999995E-2</v>
      </c>
      <c r="O368" s="111" t="s">
        <v>179</v>
      </c>
      <c r="P368" s="111" t="s">
        <v>179</v>
      </c>
    </row>
    <row r="369" spans="1:16">
      <c r="A369" s="111" t="s">
        <v>1173</v>
      </c>
      <c r="B369" s="111" t="s">
        <v>726</v>
      </c>
      <c r="C369" s="111">
        <v>3.5000000000000001E-3</v>
      </c>
      <c r="D369" s="111" t="s">
        <v>179</v>
      </c>
      <c r="E369" s="111" t="s">
        <v>179</v>
      </c>
      <c r="F369" s="111" t="s">
        <v>179</v>
      </c>
      <c r="G369" s="111" t="s">
        <v>179</v>
      </c>
      <c r="H369" s="111" t="s">
        <v>179</v>
      </c>
      <c r="I369" s="111" t="s">
        <v>179</v>
      </c>
      <c r="J369" s="111" t="s">
        <v>179</v>
      </c>
      <c r="K369" s="111" t="s">
        <v>179</v>
      </c>
      <c r="L369" s="111" t="s">
        <v>179</v>
      </c>
      <c r="M369" s="111" t="s">
        <v>179</v>
      </c>
      <c r="N369" s="111" t="s">
        <v>179</v>
      </c>
      <c r="O369" s="111">
        <v>9.7299999999999998E-2</v>
      </c>
      <c r="P369" s="111" t="s">
        <v>179</v>
      </c>
    </row>
    <row r="370" spans="1:16">
      <c r="A370" s="111" t="s">
        <v>1174</v>
      </c>
      <c r="B370" s="111" t="s">
        <v>727</v>
      </c>
      <c r="C370" s="111">
        <v>5.8299999999999998E-2</v>
      </c>
      <c r="D370" s="111" t="s">
        <v>179</v>
      </c>
      <c r="E370" s="111" t="s">
        <v>179</v>
      </c>
      <c r="F370" s="111" t="s">
        <v>179</v>
      </c>
      <c r="G370" s="111" t="s">
        <v>179</v>
      </c>
      <c r="H370" s="111" t="s">
        <v>179</v>
      </c>
      <c r="I370" s="111" t="s">
        <v>179</v>
      </c>
      <c r="J370" s="111">
        <v>8.7300000000000003E-2</v>
      </c>
      <c r="K370" s="111">
        <v>0.15579999999999999</v>
      </c>
      <c r="L370" s="111" t="s">
        <v>179</v>
      </c>
      <c r="M370" s="111" t="s">
        <v>179</v>
      </c>
      <c r="N370" s="111" t="s">
        <v>179</v>
      </c>
      <c r="O370" s="111" t="s">
        <v>179</v>
      </c>
      <c r="P370" s="111" t="s">
        <v>179</v>
      </c>
    </row>
    <row r="371" spans="1:16">
      <c r="A371" s="111" t="s">
        <v>1175</v>
      </c>
      <c r="B371" s="111" t="s">
        <v>728</v>
      </c>
      <c r="C371" s="111">
        <v>8.1500000000000003E-2</v>
      </c>
      <c r="D371" s="111" t="s">
        <v>179</v>
      </c>
      <c r="E371" s="111">
        <v>7.1199999999999999E-2</v>
      </c>
      <c r="F371" s="111">
        <v>0.1173</v>
      </c>
      <c r="G371" s="111" t="s">
        <v>179</v>
      </c>
      <c r="H371" s="111">
        <v>0.1028</v>
      </c>
      <c r="I371" s="111" t="s">
        <v>179</v>
      </c>
      <c r="J371" s="111">
        <v>0.15260000000000001</v>
      </c>
      <c r="K371" s="111">
        <v>0.1191</v>
      </c>
      <c r="L371" s="111" t="s">
        <v>179</v>
      </c>
      <c r="M371" s="111">
        <v>8.3299999999999999E-2</v>
      </c>
      <c r="N371" s="111" t="s">
        <v>179</v>
      </c>
      <c r="O371" s="111" t="s">
        <v>179</v>
      </c>
      <c r="P371" s="111" t="s">
        <v>179</v>
      </c>
    </row>
    <row r="372" spans="1:16">
      <c r="A372" s="111" t="s">
        <v>1176</v>
      </c>
      <c r="B372" s="111" t="s">
        <v>729</v>
      </c>
      <c r="C372" s="111">
        <v>0.58150000000000002</v>
      </c>
      <c r="D372" s="111">
        <v>0.34760000000000002</v>
      </c>
      <c r="E372" s="111">
        <v>0.26850000000000002</v>
      </c>
      <c r="F372" s="111">
        <v>0.30790000000000001</v>
      </c>
      <c r="G372" s="111">
        <v>0.58260000000000001</v>
      </c>
      <c r="H372" s="111">
        <v>0.64700000000000002</v>
      </c>
      <c r="I372" s="111">
        <v>0.623</v>
      </c>
      <c r="J372" s="111">
        <v>0.27850000000000003</v>
      </c>
      <c r="K372" s="111">
        <v>0.55389999999999995</v>
      </c>
      <c r="L372" s="111">
        <v>1.0525</v>
      </c>
      <c r="M372" s="111">
        <v>0.83830000000000005</v>
      </c>
      <c r="N372" s="111">
        <v>0.67569999999999997</v>
      </c>
      <c r="O372" s="111">
        <v>0.89670000000000005</v>
      </c>
      <c r="P372" s="111">
        <v>0.64239999999999997</v>
      </c>
    </row>
    <row r="373" spans="1:16">
      <c r="A373" s="111" t="s">
        <v>1177</v>
      </c>
      <c r="B373" s="111" t="s">
        <v>730</v>
      </c>
      <c r="C373" s="111">
        <v>0.1002</v>
      </c>
      <c r="D373" s="111">
        <v>0.18590000000000001</v>
      </c>
      <c r="E373" s="111">
        <v>9.35E-2</v>
      </c>
      <c r="F373" s="111">
        <v>0.1075</v>
      </c>
      <c r="G373" s="111">
        <v>0.12429999999999999</v>
      </c>
      <c r="H373" s="111">
        <v>0.18110000000000001</v>
      </c>
      <c r="I373" s="111">
        <v>0.1072</v>
      </c>
      <c r="J373" s="111">
        <v>6.1800000000000001E-2</v>
      </c>
      <c r="K373" s="111" t="s">
        <v>179</v>
      </c>
      <c r="L373" s="111">
        <v>0.1002</v>
      </c>
      <c r="M373" s="111">
        <v>0.15210000000000001</v>
      </c>
      <c r="N373" s="111">
        <v>0.1103</v>
      </c>
      <c r="O373" s="111">
        <v>0.3201</v>
      </c>
      <c r="P373" s="111">
        <v>0.39290000000000003</v>
      </c>
    </row>
    <row r="374" spans="1:16">
      <c r="A374" s="111" t="s">
        <v>1178</v>
      </c>
      <c r="B374" s="111" t="s">
        <v>731</v>
      </c>
      <c r="C374" s="111">
        <v>0.38300000000000001</v>
      </c>
      <c r="D374" s="111">
        <v>8.8900000000000007E-2</v>
      </c>
      <c r="E374" s="111">
        <v>7.2999999999999995E-2</v>
      </c>
      <c r="F374" s="111">
        <v>8.9099999999999999E-2</v>
      </c>
      <c r="G374" s="111">
        <v>0.31369999999999998</v>
      </c>
      <c r="H374" s="111">
        <v>0.34310000000000002</v>
      </c>
      <c r="I374" s="111">
        <v>0.35699999999999998</v>
      </c>
      <c r="J374" s="111">
        <v>0.1482</v>
      </c>
      <c r="K374" s="111">
        <v>0.4824</v>
      </c>
      <c r="L374" s="111">
        <v>0.82589999999999997</v>
      </c>
      <c r="M374" s="111">
        <v>0.56379999999999997</v>
      </c>
      <c r="N374" s="111">
        <v>0.34899999999999998</v>
      </c>
      <c r="O374" s="111">
        <v>0.42820000000000003</v>
      </c>
      <c r="P374" s="111">
        <v>0.2495</v>
      </c>
    </row>
    <row r="375" spans="1:16">
      <c r="A375" s="111" t="s">
        <v>1179</v>
      </c>
      <c r="B375" s="111" t="s">
        <v>732</v>
      </c>
      <c r="C375" s="111">
        <v>9.8299999999999998E-2</v>
      </c>
      <c r="D375" s="111">
        <v>7.2800000000000004E-2</v>
      </c>
      <c r="E375" s="111">
        <v>0.10199999999999999</v>
      </c>
      <c r="F375" s="111">
        <v>0.1113</v>
      </c>
      <c r="G375" s="111">
        <v>0.14460000000000001</v>
      </c>
      <c r="H375" s="111">
        <v>0.12280000000000001</v>
      </c>
      <c r="I375" s="111">
        <v>0.1588</v>
      </c>
      <c r="J375" s="111">
        <v>6.8500000000000005E-2</v>
      </c>
      <c r="K375" s="111">
        <v>7.1499999999999994E-2</v>
      </c>
      <c r="L375" s="111">
        <v>0.1265</v>
      </c>
      <c r="M375" s="111">
        <v>0.12239999999999999</v>
      </c>
      <c r="N375" s="111">
        <v>0.21640000000000001</v>
      </c>
      <c r="O375" s="111">
        <v>0.1484</v>
      </c>
      <c r="P375" s="111" t="s">
        <v>179</v>
      </c>
    </row>
    <row r="376" spans="1:16">
      <c r="A376" s="111" t="s">
        <v>1180</v>
      </c>
      <c r="B376" s="111" t="s">
        <v>733</v>
      </c>
      <c r="C376" s="111">
        <v>3.85</v>
      </c>
      <c r="D376" s="111">
        <v>2.1793999999999998</v>
      </c>
      <c r="E376" s="111">
        <v>2.4449999999999998</v>
      </c>
      <c r="F376" s="111">
        <v>4.7916999999999996</v>
      </c>
      <c r="G376" s="111">
        <v>2.5768</v>
      </c>
      <c r="H376" s="111">
        <v>2.8338000000000001</v>
      </c>
      <c r="I376" s="111">
        <v>3.3207</v>
      </c>
      <c r="J376" s="111">
        <v>5.3776999999999999</v>
      </c>
      <c r="K376" s="111">
        <v>5.1059999999999999</v>
      </c>
      <c r="L376" s="111">
        <v>2.3536000000000001</v>
      </c>
      <c r="M376" s="111">
        <v>3.0682999999999998</v>
      </c>
      <c r="N376" s="111">
        <v>3.8487</v>
      </c>
      <c r="O376" s="111">
        <v>2.1532</v>
      </c>
      <c r="P376" s="111">
        <v>2.6438999999999999</v>
      </c>
    </row>
    <row r="377" spans="1:16">
      <c r="A377" s="111" t="s">
        <v>1181</v>
      </c>
      <c r="B377" s="111" t="s">
        <v>733</v>
      </c>
      <c r="C377" s="111">
        <v>3.85</v>
      </c>
      <c r="D377" s="111">
        <v>2.1793999999999998</v>
      </c>
      <c r="E377" s="111">
        <v>2.4449999999999998</v>
      </c>
      <c r="F377" s="111">
        <v>4.7916999999999996</v>
      </c>
      <c r="G377" s="111">
        <v>2.5768</v>
      </c>
      <c r="H377" s="111">
        <v>2.8338000000000001</v>
      </c>
      <c r="I377" s="111">
        <v>3.3207</v>
      </c>
      <c r="J377" s="111">
        <v>5.3776999999999999</v>
      </c>
      <c r="K377" s="111">
        <v>5.1059999999999999</v>
      </c>
      <c r="L377" s="111">
        <v>2.3536000000000001</v>
      </c>
      <c r="M377" s="111">
        <v>3.0682999999999998</v>
      </c>
      <c r="N377" s="111">
        <v>3.8487</v>
      </c>
      <c r="O377" s="111">
        <v>2.1532</v>
      </c>
      <c r="P377" s="111">
        <v>2.6438999999999999</v>
      </c>
    </row>
    <row r="378" spans="1:16">
      <c r="A378" s="111" t="s">
        <v>1182</v>
      </c>
      <c r="B378" s="111" t="s">
        <v>734</v>
      </c>
      <c r="C378" s="111">
        <v>2.6928999999999998</v>
      </c>
      <c r="D378" s="111">
        <v>4.2069999999999999</v>
      </c>
      <c r="E378" s="111">
        <v>3.3626</v>
      </c>
      <c r="F378" s="111">
        <v>3.3224</v>
      </c>
      <c r="G378" s="111">
        <v>2.8184</v>
      </c>
      <c r="H378" s="111">
        <v>2.6716000000000002</v>
      </c>
      <c r="I378" s="111">
        <v>2.8401000000000001</v>
      </c>
      <c r="J378" s="111">
        <v>2.3043999999999998</v>
      </c>
      <c r="K378" s="111">
        <v>2.3854000000000002</v>
      </c>
      <c r="L378" s="111">
        <v>2.7361</v>
      </c>
      <c r="M378" s="111">
        <v>2.76</v>
      </c>
      <c r="N378" s="111">
        <v>3.0421999999999998</v>
      </c>
      <c r="O378" s="111">
        <v>2.5398000000000001</v>
      </c>
      <c r="P378" s="111">
        <v>2.5977999999999999</v>
      </c>
    </row>
    <row r="379" spans="1:16">
      <c r="A379" s="111" t="s">
        <v>1183</v>
      </c>
      <c r="B379" s="111" t="s">
        <v>735</v>
      </c>
      <c r="C379" s="111">
        <v>2.6928999999999998</v>
      </c>
      <c r="D379" s="111">
        <v>4.2069999999999999</v>
      </c>
      <c r="E379" s="111">
        <v>3.3626</v>
      </c>
      <c r="F379" s="111">
        <v>3.3224</v>
      </c>
      <c r="G379" s="111">
        <v>2.8184</v>
      </c>
      <c r="H379" s="111">
        <v>2.6716000000000002</v>
      </c>
      <c r="I379" s="111">
        <v>2.8401000000000001</v>
      </c>
      <c r="J379" s="111">
        <v>2.3043999999999998</v>
      </c>
      <c r="K379" s="111">
        <v>2.3854000000000002</v>
      </c>
      <c r="L379" s="111">
        <v>2.7361</v>
      </c>
      <c r="M379" s="111">
        <v>2.76</v>
      </c>
      <c r="N379" s="111">
        <v>3.0421999999999998</v>
      </c>
      <c r="O379" s="111">
        <v>2.5398000000000001</v>
      </c>
      <c r="P379" s="111">
        <v>2.5977999999999999</v>
      </c>
    </row>
    <row r="380" spans="1:16">
      <c r="A380" s="111" t="s">
        <v>1184</v>
      </c>
      <c r="B380" s="111" t="s">
        <v>736</v>
      </c>
      <c r="C380" s="111">
        <v>0.30630000000000002</v>
      </c>
      <c r="D380" s="111">
        <v>0.39629999999999999</v>
      </c>
      <c r="E380" s="111">
        <v>0.38159999999999999</v>
      </c>
      <c r="F380" s="111">
        <v>0.33410000000000001</v>
      </c>
      <c r="G380" s="111">
        <v>0.35089999999999999</v>
      </c>
      <c r="H380" s="111">
        <v>0.25719999999999998</v>
      </c>
      <c r="I380" s="111">
        <v>0.31830000000000003</v>
      </c>
      <c r="J380" s="111">
        <v>0.2364</v>
      </c>
      <c r="K380" s="111">
        <v>0.29930000000000001</v>
      </c>
      <c r="L380" s="111">
        <v>0.34179999999999999</v>
      </c>
      <c r="M380" s="111">
        <v>0.36859999999999998</v>
      </c>
      <c r="N380" s="111">
        <v>0.3296</v>
      </c>
      <c r="O380" s="111">
        <v>0.25940000000000002</v>
      </c>
      <c r="P380" s="111">
        <v>0.22009999999999999</v>
      </c>
    </row>
    <row r="381" spans="1:16">
      <c r="A381" s="111" t="s">
        <v>1185</v>
      </c>
      <c r="B381" s="111" t="s">
        <v>737</v>
      </c>
      <c r="C381" s="111">
        <v>5.8099999999999999E-2</v>
      </c>
      <c r="D381" s="111">
        <v>8.6499999999999994E-2</v>
      </c>
      <c r="E381" s="111" t="s">
        <v>179</v>
      </c>
      <c r="F381" s="111">
        <v>0.1207</v>
      </c>
      <c r="G381" s="111">
        <v>0.1099</v>
      </c>
      <c r="H381" s="111">
        <v>0.1162</v>
      </c>
      <c r="I381" s="111" t="s">
        <v>179</v>
      </c>
      <c r="J381" s="111" t="s">
        <v>179</v>
      </c>
      <c r="K381" s="111" t="s">
        <v>179</v>
      </c>
      <c r="L381" s="111">
        <v>8.3699999999999997E-2</v>
      </c>
      <c r="M381" s="111">
        <v>0.1198</v>
      </c>
      <c r="N381" s="111">
        <v>0.16700000000000001</v>
      </c>
      <c r="O381" s="111">
        <v>0.10730000000000001</v>
      </c>
      <c r="P381" s="111">
        <v>0.154</v>
      </c>
    </row>
    <row r="382" spans="1:16">
      <c r="A382" s="111" t="s">
        <v>1186</v>
      </c>
      <c r="B382" s="111" t="s">
        <v>738</v>
      </c>
      <c r="C382" s="111">
        <v>1.46E-2</v>
      </c>
      <c r="D382" s="111">
        <v>9.1899999999999996E-2</v>
      </c>
      <c r="E382" s="111" t="s">
        <v>179</v>
      </c>
      <c r="F382" s="111" t="s">
        <v>179</v>
      </c>
      <c r="G382" s="111" t="s">
        <v>179</v>
      </c>
      <c r="H382" s="111" t="s">
        <v>179</v>
      </c>
      <c r="I382" s="111">
        <v>0.13109999999999999</v>
      </c>
      <c r="J382" s="111" t="s">
        <v>179</v>
      </c>
      <c r="K382" s="111" t="s">
        <v>179</v>
      </c>
      <c r="L382" s="111" t="s">
        <v>179</v>
      </c>
      <c r="M382" s="111">
        <v>9.5600000000000004E-2</v>
      </c>
      <c r="N382" s="111" t="s">
        <v>179</v>
      </c>
      <c r="O382" s="111" t="s">
        <v>179</v>
      </c>
      <c r="P382" s="111" t="s">
        <v>179</v>
      </c>
    </row>
    <row r="383" spans="1:16">
      <c r="A383" s="111" t="s">
        <v>1187</v>
      </c>
      <c r="B383" s="111" t="s">
        <v>739</v>
      </c>
      <c r="C383" s="111">
        <v>0.34860000000000002</v>
      </c>
      <c r="D383" s="111">
        <v>0.41</v>
      </c>
      <c r="E383" s="111">
        <v>0.31979999999999997</v>
      </c>
      <c r="F383" s="111">
        <v>0.31590000000000001</v>
      </c>
      <c r="G383" s="111">
        <v>0.29189999999999999</v>
      </c>
      <c r="H383" s="111">
        <v>0.42</v>
      </c>
      <c r="I383" s="111">
        <v>0.4471</v>
      </c>
      <c r="J383" s="111">
        <v>0.28770000000000001</v>
      </c>
      <c r="K383" s="111">
        <v>0.30990000000000001</v>
      </c>
      <c r="L383" s="111">
        <v>0.49270000000000003</v>
      </c>
      <c r="M383" s="111">
        <v>0.32369999999999999</v>
      </c>
      <c r="N383" s="111">
        <v>0.3765</v>
      </c>
      <c r="O383" s="111">
        <v>0.38190000000000002</v>
      </c>
      <c r="P383" s="111">
        <v>0.45429999999999998</v>
      </c>
    </row>
    <row r="384" spans="1:16">
      <c r="A384" s="111" t="s">
        <v>1188</v>
      </c>
      <c r="B384" s="111" t="s">
        <v>740</v>
      </c>
      <c r="C384" s="111">
        <v>0.2011</v>
      </c>
      <c r="D384" s="111">
        <v>0.2616</v>
      </c>
      <c r="E384" s="111">
        <v>0.2326</v>
      </c>
      <c r="F384" s="111">
        <v>0.1908</v>
      </c>
      <c r="G384" s="111">
        <v>0.16170000000000001</v>
      </c>
      <c r="H384" s="111">
        <v>0.22059999999999999</v>
      </c>
      <c r="I384" s="111">
        <v>0.1943</v>
      </c>
      <c r="J384" s="111">
        <v>0.2044</v>
      </c>
      <c r="K384" s="111">
        <v>0.18029999999999999</v>
      </c>
      <c r="L384" s="111">
        <v>0.2137</v>
      </c>
      <c r="M384" s="111">
        <v>0.21640000000000001</v>
      </c>
      <c r="N384" s="111">
        <v>0.25609999999999999</v>
      </c>
      <c r="O384" s="111">
        <v>0.16650000000000001</v>
      </c>
      <c r="P384" s="111">
        <v>0.26100000000000001</v>
      </c>
    </row>
    <row r="385" spans="1:16">
      <c r="A385" s="111" t="s">
        <v>1189</v>
      </c>
      <c r="B385" s="111" t="s">
        <v>741</v>
      </c>
      <c r="C385" s="111">
        <v>0.10249999999999999</v>
      </c>
      <c r="D385" s="111">
        <v>0.16900000000000001</v>
      </c>
      <c r="E385" s="111">
        <v>9.7199999999999995E-2</v>
      </c>
      <c r="F385" s="111">
        <v>0.1404</v>
      </c>
      <c r="G385" s="111">
        <v>8.9399999999999993E-2</v>
      </c>
      <c r="H385" s="111">
        <v>0.13519999999999999</v>
      </c>
      <c r="I385" s="111" t="s">
        <v>179</v>
      </c>
      <c r="J385" s="111">
        <v>0.1217</v>
      </c>
      <c r="K385" s="111">
        <v>0.1101</v>
      </c>
      <c r="L385" s="111" t="s">
        <v>179</v>
      </c>
      <c r="M385" s="111">
        <v>0.1148</v>
      </c>
      <c r="N385" s="111">
        <v>9.1700000000000004E-2</v>
      </c>
      <c r="O385" s="111">
        <v>9.4100000000000003E-2</v>
      </c>
      <c r="P385" s="111" t="s">
        <v>179</v>
      </c>
    </row>
    <row r="386" spans="1:16">
      <c r="A386" s="111" t="s">
        <v>1190</v>
      </c>
      <c r="B386" s="111" t="s">
        <v>742</v>
      </c>
      <c r="C386" s="111">
        <v>1.0176000000000001</v>
      </c>
      <c r="D386" s="111">
        <v>1.8844000000000001</v>
      </c>
      <c r="E386" s="111">
        <v>1.7053</v>
      </c>
      <c r="F386" s="111">
        <v>1.5130999999999999</v>
      </c>
      <c r="G386" s="111">
        <v>1.2273000000000001</v>
      </c>
      <c r="H386" s="111">
        <v>0.88200000000000001</v>
      </c>
      <c r="I386" s="111">
        <v>1.0710999999999999</v>
      </c>
      <c r="J386" s="111">
        <v>0.85440000000000005</v>
      </c>
      <c r="K386" s="111">
        <v>0.9002</v>
      </c>
      <c r="L386" s="111">
        <v>0.87980000000000003</v>
      </c>
      <c r="M386" s="111">
        <v>0.79700000000000004</v>
      </c>
      <c r="N386" s="111">
        <v>1.0699000000000001</v>
      </c>
      <c r="O386" s="111">
        <v>0.93230000000000002</v>
      </c>
      <c r="P386" s="111">
        <v>0.88480000000000003</v>
      </c>
    </row>
    <row r="387" spans="1:16">
      <c r="A387" s="111" t="s">
        <v>1191</v>
      </c>
      <c r="B387" s="111" t="s">
        <v>743</v>
      </c>
      <c r="C387" s="111">
        <v>0.1148</v>
      </c>
      <c r="D387" s="111">
        <v>0.18240000000000001</v>
      </c>
      <c r="E387" s="111">
        <v>0.1193</v>
      </c>
      <c r="F387" s="111">
        <v>0.14599999999999999</v>
      </c>
      <c r="G387" s="111">
        <v>0.1515</v>
      </c>
      <c r="H387" s="111">
        <v>0.13339999999999999</v>
      </c>
      <c r="I387" s="111">
        <v>0.12720000000000001</v>
      </c>
      <c r="J387" s="111">
        <v>9.1899999999999996E-2</v>
      </c>
      <c r="K387" s="111">
        <v>9.7100000000000006E-2</v>
      </c>
      <c r="L387" s="111">
        <v>9.8199999999999996E-2</v>
      </c>
      <c r="M387" s="111">
        <v>0.1124</v>
      </c>
      <c r="N387" s="111">
        <v>0.1772</v>
      </c>
      <c r="O387" s="111">
        <v>0.1075</v>
      </c>
      <c r="P387" s="111">
        <v>8.7400000000000005E-2</v>
      </c>
    </row>
    <row r="388" spans="1:16">
      <c r="A388" s="111" t="s">
        <v>1192</v>
      </c>
      <c r="B388" s="111" t="s">
        <v>744</v>
      </c>
      <c r="C388" s="111">
        <v>1.09E-2</v>
      </c>
      <c r="D388" s="111">
        <v>9.3700000000000006E-2</v>
      </c>
      <c r="E388" s="111">
        <v>8.6900000000000005E-2</v>
      </c>
      <c r="F388" s="111">
        <v>6.9000000000000006E-2</v>
      </c>
      <c r="G388" s="111" t="s">
        <v>179</v>
      </c>
      <c r="H388" s="111" t="s">
        <v>179</v>
      </c>
      <c r="I388" s="111" t="s">
        <v>179</v>
      </c>
      <c r="J388" s="111" t="s">
        <v>179</v>
      </c>
      <c r="K388" s="111" t="s">
        <v>179</v>
      </c>
      <c r="L388" s="111" t="s">
        <v>179</v>
      </c>
      <c r="M388" s="111" t="s">
        <v>179</v>
      </c>
      <c r="N388" s="111" t="s">
        <v>179</v>
      </c>
      <c r="O388" s="111" t="s">
        <v>179</v>
      </c>
      <c r="P388" s="111" t="s">
        <v>179</v>
      </c>
    </row>
    <row r="389" spans="1:16">
      <c r="A389" s="111" t="s">
        <v>1193</v>
      </c>
      <c r="B389" s="111" t="s">
        <v>745</v>
      </c>
      <c r="C389" s="111">
        <v>0.1709</v>
      </c>
      <c r="D389" s="111">
        <v>0.2261</v>
      </c>
      <c r="E389" s="111">
        <v>0.2019</v>
      </c>
      <c r="F389" s="111">
        <v>0.16370000000000001</v>
      </c>
      <c r="G389" s="111">
        <v>0.1527</v>
      </c>
      <c r="H389" s="111">
        <v>0.18390000000000001</v>
      </c>
      <c r="I389" s="111">
        <v>0.18709999999999999</v>
      </c>
      <c r="J389" s="111">
        <v>0.13669999999999999</v>
      </c>
      <c r="K389" s="111">
        <v>0.1696</v>
      </c>
      <c r="L389" s="111">
        <v>0.19589999999999999</v>
      </c>
      <c r="M389" s="111">
        <v>0.158</v>
      </c>
      <c r="N389" s="111">
        <v>0.21870000000000001</v>
      </c>
      <c r="O389" s="111">
        <v>0.1648</v>
      </c>
      <c r="P389" s="111">
        <v>0.15490000000000001</v>
      </c>
    </row>
    <row r="390" spans="1:16">
      <c r="A390" s="111" t="s">
        <v>1194</v>
      </c>
      <c r="B390" s="111" t="s">
        <v>746</v>
      </c>
      <c r="C390" s="111">
        <v>0.20569999999999999</v>
      </c>
      <c r="D390" s="111">
        <v>0.17710000000000001</v>
      </c>
      <c r="E390" s="111">
        <v>0.12720000000000001</v>
      </c>
      <c r="F390" s="111">
        <v>0.1691</v>
      </c>
      <c r="G390" s="111">
        <v>0.13300000000000001</v>
      </c>
      <c r="H390" s="111">
        <v>0.1908</v>
      </c>
      <c r="I390" s="111">
        <v>0.2132</v>
      </c>
      <c r="J390" s="111">
        <v>0.22420000000000001</v>
      </c>
      <c r="K390" s="111">
        <v>0.19370000000000001</v>
      </c>
      <c r="L390" s="111">
        <v>0.28660000000000002</v>
      </c>
      <c r="M390" s="111">
        <v>0.30330000000000001</v>
      </c>
      <c r="N390" s="111">
        <v>0.23799999999999999</v>
      </c>
      <c r="O390" s="111">
        <v>0.16569999999999999</v>
      </c>
      <c r="P390" s="111">
        <v>0.2288</v>
      </c>
    </row>
    <row r="391" spans="1:16">
      <c r="A391" s="111" t="s">
        <v>1195</v>
      </c>
      <c r="B391" s="111" t="s">
        <v>747</v>
      </c>
      <c r="C391" s="111">
        <v>0.14169999999999999</v>
      </c>
      <c r="D391" s="111">
        <v>0.2281</v>
      </c>
      <c r="E391" s="111">
        <v>9.0800000000000006E-2</v>
      </c>
      <c r="F391" s="111">
        <v>0.15959999999999999</v>
      </c>
      <c r="G391" s="111">
        <v>0.1502</v>
      </c>
      <c r="H391" s="111">
        <v>0.13220000000000001</v>
      </c>
      <c r="I391" s="111">
        <v>0.15060000000000001</v>
      </c>
      <c r="J391" s="111">
        <v>0.1472</v>
      </c>
      <c r="K391" s="111">
        <v>0.12529999999999999</v>
      </c>
      <c r="L391" s="111">
        <v>0.14360000000000001</v>
      </c>
      <c r="M391" s="111">
        <v>0.15049999999999999</v>
      </c>
      <c r="N391" s="111">
        <v>0.1176</v>
      </c>
      <c r="O391" s="111">
        <v>0.16020000000000001</v>
      </c>
      <c r="P391" s="111">
        <v>0.1525</v>
      </c>
    </row>
    <row r="392" spans="1:16">
      <c r="A392" s="111" t="s">
        <v>1196</v>
      </c>
      <c r="B392" s="111" t="s">
        <v>748</v>
      </c>
      <c r="C392" s="111">
        <v>10.946300000000001</v>
      </c>
      <c r="D392" s="111">
        <v>8.3702000000000005</v>
      </c>
      <c r="E392" s="111">
        <v>9.4444999999999997</v>
      </c>
      <c r="F392" s="111">
        <v>9.8713999999999995</v>
      </c>
      <c r="G392" s="111">
        <v>8.5109999999999992</v>
      </c>
      <c r="H392" s="111">
        <v>12.436299999999999</v>
      </c>
      <c r="I392" s="111">
        <v>10.2842</v>
      </c>
      <c r="J392" s="111">
        <v>11.6736</v>
      </c>
      <c r="K392" s="111">
        <v>11.6187</v>
      </c>
      <c r="L392" s="111">
        <v>10.0839</v>
      </c>
      <c r="M392" s="111">
        <v>10.7898</v>
      </c>
      <c r="N392" s="111">
        <v>11.555199999999999</v>
      </c>
      <c r="O392" s="111">
        <v>11.1408</v>
      </c>
      <c r="P392" s="111">
        <v>11.8642</v>
      </c>
    </row>
    <row r="393" spans="1:16">
      <c r="A393" s="111" t="s">
        <v>1197</v>
      </c>
      <c r="B393" s="111" t="s">
        <v>749</v>
      </c>
      <c r="C393" s="111">
        <v>6.8113999999999999</v>
      </c>
      <c r="D393" s="111">
        <v>5.2117000000000004</v>
      </c>
      <c r="E393" s="111">
        <v>5.87</v>
      </c>
      <c r="F393" s="111">
        <v>6.5476000000000001</v>
      </c>
      <c r="G393" s="111">
        <v>5.6665000000000001</v>
      </c>
      <c r="H393" s="111">
        <v>8.1265999999999998</v>
      </c>
      <c r="I393" s="111">
        <v>6.9099000000000004</v>
      </c>
      <c r="J393" s="111">
        <v>7.1958000000000002</v>
      </c>
      <c r="K393" s="111">
        <v>7.0503</v>
      </c>
      <c r="L393" s="111">
        <v>5.4878999999999998</v>
      </c>
      <c r="M393" s="111">
        <v>6.0801999999999996</v>
      </c>
      <c r="N393" s="111">
        <v>8.516</v>
      </c>
      <c r="O393" s="111">
        <v>7.7962999999999996</v>
      </c>
      <c r="P393" s="111">
        <v>8.3775999999999993</v>
      </c>
    </row>
    <row r="394" spans="1:16">
      <c r="A394" s="111" t="s">
        <v>1198</v>
      </c>
      <c r="B394" s="111" t="s">
        <v>749</v>
      </c>
      <c r="C394" s="111">
        <v>6.8113999999999999</v>
      </c>
      <c r="D394" s="111">
        <v>5.2117000000000004</v>
      </c>
      <c r="E394" s="111">
        <v>5.87</v>
      </c>
      <c r="F394" s="111">
        <v>6.5476000000000001</v>
      </c>
      <c r="G394" s="111">
        <v>5.6665000000000001</v>
      </c>
      <c r="H394" s="111">
        <v>8.1265999999999998</v>
      </c>
      <c r="I394" s="111">
        <v>6.9099000000000004</v>
      </c>
      <c r="J394" s="111">
        <v>7.1958000000000002</v>
      </c>
      <c r="K394" s="111">
        <v>7.0503</v>
      </c>
      <c r="L394" s="111">
        <v>5.4878999999999998</v>
      </c>
      <c r="M394" s="111">
        <v>6.0801999999999996</v>
      </c>
      <c r="N394" s="111">
        <v>8.516</v>
      </c>
      <c r="O394" s="111">
        <v>7.7962999999999996</v>
      </c>
      <c r="P394" s="111">
        <v>8.3775999999999993</v>
      </c>
    </row>
    <row r="395" spans="1:16">
      <c r="A395" s="111" t="s">
        <v>1199</v>
      </c>
      <c r="B395" s="111" t="s">
        <v>750</v>
      </c>
      <c r="C395" s="111">
        <v>4.99E-2</v>
      </c>
      <c r="D395" s="111">
        <v>0.2031</v>
      </c>
      <c r="E395" s="111">
        <v>0.1077</v>
      </c>
      <c r="F395" s="111">
        <v>0.15279999999999999</v>
      </c>
      <c r="G395" s="111">
        <v>0.11</v>
      </c>
      <c r="H395" s="111">
        <v>0.13020000000000001</v>
      </c>
      <c r="I395" s="111" t="s">
        <v>179</v>
      </c>
      <c r="J395" s="111" t="s">
        <v>179</v>
      </c>
      <c r="K395" s="111" t="s">
        <v>179</v>
      </c>
      <c r="L395" s="111">
        <v>8.6499999999999994E-2</v>
      </c>
      <c r="M395" s="111" t="s">
        <v>179</v>
      </c>
      <c r="N395" s="111" t="s">
        <v>179</v>
      </c>
      <c r="O395" s="111" t="s">
        <v>179</v>
      </c>
      <c r="P395" s="111" t="s">
        <v>179</v>
      </c>
    </row>
    <row r="396" spans="1:16">
      <c r="A396" s="111" t="s">
        <v>1200</v>
      </c>
      <c r="B396" s="111" t="s">
        <v>751</v>
      </c>
      <c r="C396" s="111">
        <v>0.44009999999999999</v>
      </c>
      <c r="D396" s="111">
        <v>0.51590000000000003</v>
      </c>
      <c r="E396" s="111">
        <v>0.43680000000000002</v>
      </c>
      <c r="F396" s="111">
        <v>0.5212</v>
      </c>
      <c r="G396" s="111">
        <v>0.3947</v>
      </c>
      <c r="H396" s="111">
        <v>0.51749999999999996</v>
      </c>
      <c r="I396" s="111">
        <v>0.51339999999999997</v>
      </c>
      <c r="J396" s="111">
        <v>0.47770000000000001</v>
      </c>
      <c r="K396" s="111">
        <v>0.41420000000000001</v>
      </c>
      <c r="L396" s="111">
        <v>0.29570000000000002</v>
      </c>
      <c r="M396" s="111">
        <v>0.35589999999999999</v>
      </c>
      <c r="N396" s="111">
        <v>0.54559999999999997</v>
      </c>
      <c r="O396" s="111">
        <v>0.60440000000000005</v>
      </c>
      <c r="P396" s="111">
        <v>0.4546</v>
      </c>
    </row>
    <row r="397" spans="1:16">
      <c r="A397" s="111" t="s">
        <v>1201</v>
      </c>
      <c r="B397" s="111" t="s">
        <v>752</v>
      </c>
      <c r="C397" s="111">
        <v>1.2499</v>
      </c>
      <c r="D397" s="111">
        <v>1.1919999999999999</v>
      </c>
      <c r="E397" s="111">
        <v>1.4351</v>
      </c>
      <c r="F397" s="111">
        <v>1.5128999999999999</v>
      </c>
      <c r="G397" s="111">
        <v>1.2257</v>
      </c>
      <c r="H397" s="111">
        <v>1.3886000000000001</v>
      </c>
      <c r="I397" s="111">
        <v>1.2978000000000001</v>
      </c>
      <c r="J397" s="111">
        <v>1.3061</v>
      </c>
      <c r="K397" s="111">
        <v>1.1677</v>
      </c>
      <c r="L397" s="111">
        <v>1.0885</v>
      </c>
      <c r="M397" s="111">
        <v>1.0906</v>
      </c>
      <c r="N397" s="111">
        <v>1.2855000000000001</v>
      </c>
      <c r="O397" s="111">
        <v>1.659</v>
      </c>
      <c r="P397" s="111">
        <v>1.1793</v>
      </c>
    </row>
    <row r="398" spans="1:16">
      <c r="A398" s="111" t="s">
        <v>1202</v>
      </c>
      <c r="B398" s="111" t="s">
        <v>753</v>
      </c>
      <c r="C398" s="111">
        <v>4.2812000000000001</v>
      </c>
      <c r="D398" s="111">
        <v>2.9931000000000001</v>
      </c>
      <c r="E398" s="111">
        <v>3.6227999999999998</v>
      </c>
      <c r="F398" s="111">
        <v>3.8685999999999998</v>
      </c>
      <c r="G398" s="111">
        <v>3.2921</v>
      </c>
      <c r="H398" s="111">
        <v>5.1082999999999998</v>
      </c>
      <c r="I398" s="111">
        <v>4.6680000000000001</v>
      </c>
      <c r="J398" s="111">
        <v>4.5427999999999997</v>
      </c>
      <c r="K398" s="111">
        <v>4.4950000000000001</v>
      </c>
      <c r="L398" s="111">
        <v>3.5771000000000002</v>
      </c>
      <c r="M398" s="111">
        <v>3.8012999999999999</v>
      </c>
      <c r="N398" s="111">
        <v>5.5133999999999999</v>
      </c>
      <c r="O398" s="111">
        <v>4.2161999999999997</v>
      </c>
      <c r="P398" s="111">
        <v>6.476</v>
      </c>
    </row>
    <row r="399" spans="1:16">
      <c r="A399" s="111" t="s">
        <v>1203</v>
      </c>
      <c r="B399" s="111" t="s">
        <v>754</v>
      </c>
      <c r="C399" s="111">
        <v>1.4999999999999999E-2</v>
      </c>
      <c r="D399" s="111" t="s">
        <v>179</v>
      </c>
      <c r="E399" s="111" t="s">
        <v>179</v>
      </c>
      <c r="F399" s="111" t="s">
        <v>179</v>
      </c>
      <c r="G399" s="111" t="s">
        <v>179</v>
      </c>
      <c r="H399" s="111">
        <v>0.106</v>
      </c>
      <c r="I399" s="111" t="s">
        <v>179</v>
      </c>
      <c r="J399" s="111" t="s">
        <v>179</v>
      </c>
      <c r="K399" s="111" t="s">
        <v>179</v>
      </c>
      <c r="L399" s="111" t="s">
        <v>179</v>
      </c>
      <c r="M399" s="111" t="s">
        <v>179</v>
      </c>
      <c r="N399" s="111">
        <v>0.22800000000000001</v>
      </c>
      <c r="O399" s="111" t="s">
        <v>179</v>
      </c>
      <c r="P399" s="111" t="s">
        <v>179</v>
      </c>
    </row>
    <row r="400" spans="1:16">
      <c r="A400" s="111" t="s">
        <v>1204</v>
      </c>
      <c r="B400" s="111" t="s">
        <v>755</v>
      </c>
      <c r="C400" s="111">
        <v>8.43E-2</v>
      </c>
      <c r="D400" s="111" t="s">
        <v>179</v>
      </c>
      <c r="E400" s="111" t="s">
        <v>179</v>
      </c>
      <c r="F400" s="111" t="s">
        <v>179</v>
      </c>
      <c r="G400" s="111" t="s">
        <v>179</v>
      </c>
      <c r="H400" s="111">
        <v>7.3499999999999996E-2</v>
      </c>
      <c r="I400" s="111" t="s">
        <v>179</v>
      </c>
      <c r="J400" s="111" t="s">
        <v>179</v>
      </c>
      <c r="K400" s="111">
        <v>0.20810000000000001</v>
      </c>
      <c r="L400" s="111" t="s">
        <v>179</v>
      </c>
      <c r="M400" s="111">
        <v>0.1492</v>
      </c>
      <c r="N400" s="111" t="s">
        <v>179</v>
      </c>
      <c r="O400" s="111" t="s">
        <v>179</v>
      </c>
      <c r="P400" s="111" t="s">
        <v>179</v>
      </c>
    </row>
    <row r="401" spans="1:16">
      <c r="A401" s="111" t="s">
        <v>1205</v>
      </c>
      <c r="B401" s="111" t="s">
        <v>756</v>
      </c>
      <c r="C401" s="111">
        <v>0.67620000000000002</v>
      </c>
      <c r="D401" s="111">
        <v>0.30759999999999998</v>
      </c>
      <c r="E401" s="111">
        <v>0.2676</v>
      </c>
      <c r="F401" s="111">
        <v>0.40510000000000002</v>
      </c>
      <c r="G401" s="111">
        <v>0.64400000000000002</v>
      </c>
      <c r="H401" s="111">
        <v>0.80249999999999999</v>
      </c>
      <c r="I401" s="111">
        <v>0.43080000000000002</v>
      </c>
      <c r="J401" s="111">
        <v>0.86919999999999997</v>
      </c>
      <c r="K401" s="111">
        <v>0.76539999999999997</v>
      </c>
      <c r="L401" s="111">
        <v>0.3296</v>
      </c>
      <c r="M401" s="111">
        <v>0.68320000000000003</v>
      </c>
      <c r="N401" s="111">
        <v>0.83230000000000004</v>
      </c>
      <c r="O401" s="111">
        <v>1.3167</v>
      </c>
      <c r="P401" s="111">
        <v>0.2676</v>
      </c>
    </row>
    <row r="402" spans="1:16">
      <c r="A402" s="111" t="s">
        <v>1206</v>
      </c>
      <c r="B402" s="111" t="s">
        <v>757</v>
      </c>
      <c r="C402" s="111">
        <v>1.47E-2</v>
      </c>
      <c r="D402" s="111" t="s">
        <v>179</v>
      </c>
      <c r="E402" s="111" t="s">
        <v>179</v>
      </c>
      <c r="F402" s="111">
        <v>8.6999999999999994E-2</v>
      </c>
      <c r="G402" s="111" t="s">
        <v>179</v>
      </c>
      <c r="H402" s="111" t="s">
        <v>179</v>
      </c>
      <c r="I402" s="111" t="s">
        <v>179</v>
      </c>
      <c r="J402" s="111" t="s">
        <v>179</v>
      </c>
      <c r="K402" s="111" t="s">
        <v>179</v>
      </c>
      <c r="L402" s="111">
        <v>0.1105</v>
      </c>
      <c r="M402" s="111" t="s">
        <v>179</v>
      </c>
      <c r="N402" s="111">
        <v>0.1113</v>
      </c>
      <c r="O402" s="111" t="s">
        <v>179</v>
      </c>
      <c r="P402" s="111" t="s">
        <v>179</v>
      </c>
    </row>
    <row r="403" spans="1:16">
      <c r="A403" s="111" t="s">
        <v>1207</v>
      </c>
      <c r="B403" s="111" t="s">
        <v>758</v>
      </c>
      <c r="C403" s="111">
        <v>4.1349999999999998</v>
      </c>
      <c r="D403" s="111">
        <v>3.1585999999999999</v>
      </c>
      <c r="E403" s="111">
        <v>3.5743999999999998</v>
      </c>
      <c r="F403" s="111">
        <v>3.3237000000000001</v>
      </c>
      <c r="G403" s="111">
        <v>2.8445</v>
      </c>
      <c r="H403" s="111">
        <v>4.3097000000000003</v>
      </c>
      <c r="I403" s="111">
        <v>3.3742999999999999</v>
      </c>
      <c r="J403" s="111">
        <v>4.4776999999999996</v>
      </c>
      <c r="K403" s="111">
        <v>4.5683999999999996</v>
      </c>
      <c r="L403" s="111">
        <v>4.5960000000000001</v>
      </c>
      <c r="M403" s="111">
        <v>4.7095000000000002</v>
      </c>
      <c r="N403" s="111">
        <v>3.0392000000000001</v>
      </c>
      <c r="O403" s="111">
        <v>3.3445</v>
      </c>
      <c r="P403" s="111">
        <v>3.4866000000000001</v>
      </c>
    </row>
    <row r="404" spans="1:16">
      <c r="A404" s="111" t="s">
        <v>1208</v>
      </c>
      <c r="B404" s="111" t="s">
        <v>759</v>
      </c>
      <c r="C404" s="111">
        <v>2.9708000000000001</v>
      </c>
      <c r="D404" s="111">
        <v>2.4409999999999998</v>
      </c>
      <c r="E404" s="111">
        <v>2.3115999999999999</v>
      </c>
      <c r="F404" s="111">
        <v>2.5297000000000001</v>
      </c>
      <c r="G404" s="111">
        <v>2.1006999999999998</v>
      </c>
      <c r="H404" s="111">
        <v>3.0676000000000001</v>
      </c>
      <c r="I404" s="111">
        <v>2.63</v>
      </c>
      <c r="J404" s="111">
        <v>3.4725999999999999</v>
      </c>
      <c r="K404" s="111">
        <v>3.1057000000000001</v>
      </c>
      <c r="L404" s="111">
        <v>3.6442999999999999</v>
      </c>
      <c r="M404" s="111">
        <v>3.2362000000000002</v>
      </c>
      <c r="N404" s="111">
        <v>2.3328000000000002</v>
      </c>
      <c r="O404" s="111">
        <v>2.1375000000000002</v>
      </c>
      <c r="P404" s="111">
        <v>2.6951999999999998</v>
      </c>
    </row>
    <row r="405" spans="1:16">
      <c r="A405" s="111" t="s">
        <v>1209</v>
      </c>
      <c r="B405" s="111" t="s">
        <v>760</v>
      </c>
      <c r="C405" s="111">
        <v>0.19550000000000001</v>
      </c>
      <c r="D405" s="111">
        <v>0.127</v>
      </c>
      <c r="E405" s="111" t="s">
        <v>179</v>
      </c>
      <c r="F405" s="111">
        <v>0.191</v>
      </c>
      <c r="G405" s="111">
        <v>0.152</v>
      </c>
      <c r="H405" s="111">
        <v>0.14480000000000001</v>
      </c>
      <c r="I405" s="111">
        <v>0.16769999999999999</v>
      </c>
      <c r="J405" s="111">
        <v>0.31909999999999999</v>
      </c>
      <c r="K405" s="111">
        <v>0.24310000000000001</v>
      </c>
      <c r="L405" s="111">
        <v>0.13239999999999999</v>
      </c>
      <c r="M405" s="111">
        <v>0.1368</v>
      </c>
      <c r="N405" s="111">
        <v>0.11509999999999999</v>
      </c>
      <c r="O405" s="111">
        <v>0.20419999999999999</v>
      </c>
      <c r="P405" s="111">
        <v>0.21890000000000001</v>
      </c>
    </row>
    <row r="406" spans="1:16">
      <c r="A406" s="111" t="s">
        <v>1210</v>
      </c>
      <c r="B406" s="111" t="s">
        <v>761</v>
      </c>
      <c r="C406" s="111">
        <v>4.4699999999999997E-2</v>
      </c>
      <c r="D406" s="111">
        <v>7.9799999999999996E-2</v>
      </c>
      <c r="E406" s="111">
        <v>4.1099999999999998E-2</v>
      </c>
      <c r="F406" s="111">
        <v>0.105</v>
      </c>
      <c r="G406" s="111">
        <v>7.9399999999999998E-2</v>
      </c>
      <c r="H406" s="111">
        <v>4.1500000000000002E-2</v>
      </c>
      <c r="I406" s="111" t="s">
        <v>179</v>
      </c>
      <c r="J406" s="111" t="s">
        <v>179</v>
      </c>
      <c r="K406" s="111">
        <v>5.16E-2</v>
      </c>
      <c r="L406" s="111">
        <v>8.0500000000000002E-2</v>
      </c>
      <c r="M406" s="111" t="s">
        <v>179</v>
      </c>
      <c r="N406" s="111">
        <v>4.3900000000000002E-2</v>
      </c>
      <c r="O406" s="111" t="s">
        <v>179</v>
      </c>
      <c r="P406" s="111">
        <v>4.2500000000000003E-2</v>
      </c>
    </row>
    <row r="407" spans="1:16">
      <c r="A407" s="111" t="s">
        <v>1211</v>
      </c>
      <c r="B407" s="111" t="s">
        <v>762</v>
      </c>
      <c r="C407" s="111">
        <v>9.7000000000000003E-3</v>
      </c>
      <c r="D407" s="111">
        <v>6.7599999999999993E-2</v>
      </c>
      <c r="E407" s="111" t="s">
        <v>179</v>
      </c>
      <c r="F407" s="111">
        <v>4.4200000000000003E-2</v>
      </c>
      <c r="G407" s="111">
        <v>5.8200000000000002E-2</v>
      </c>
      <c r="H407" s="111" t="s">
        <v>179</v>
      </c>
      <c r="I407" s="111" t="s">
        <v>179</v>
      </c>
      <c r="J407" s="111" t="s">
        <v>179</v>
      </c>
      <c r="K407" s="111" t="s">
        <v>179</v>
      </c>
      <c r="L407" s="111" t="s">
        <v>179</v>
      </c>
      <c r="M407" s="111" t="s">
        <v>179</v>
      </c>
      <c r="N407" s="111" t="s">
        <v>179</v>
      </c>
      <c r="O407" s="111" t="s">
        <v>179</v>
      </c>
      <c r="P407" s="111" t="s">
        <v>179</v>
      </c>
    </row>
    <row r="408" spans="1:16">
      <c r="A408" s="111" t="s">
        <v>1212</v>
      </c>
      <c r="B408" s="111" t="s">
        <v>763</v>
      </c>
      <c r="C408" s="111">
        <v>0.1734</v>
      </c>
      <c r="D408" s="111" t="s">
        <v>179</v>
      </c>
      <c r="E408" s="111" t="s">
        <v>179</v>
      </c>
      <c r="F408" s="111" t="s">
        <v>179</v>
      </c>
      <c r="G408" s="111" t="s">
        <v>179</v>
      </c>
      <c r="H408" s="111">
        <v>0.2979</v>
      </c>
      <c r="I408" s="111" t="s">
        <v>179</v>
      </c>
      <c r="J408" s="111">
        <v>0.15490000000000001</v>
      </c>
      <c r="K408" s="111">
        <v>0.2319</v>
      </c>
      <c r="L408" s="111">
        <v>0.3135</v>
      </c>
      <c r="M408" s="111">
        <v>0.22159999999999999</v>
      </c>
      <c r="N408" s="111">
        <v>0.1232</v>
      </c>
      <c r="O408" s="111">
        <v>0.1754</v>
      </c>
      <c r="P408" s="111" t="s">
        <v>179</v>
      </c>
    </row>
    <row r="409" spans="1:16">
      <c r="A409" s="111" t="s">
        <v>1213</v>
      </c>
      <c r="B409" s="111" t="s">
        <v>764</v>
      </c>
      <c r="C409" s="111">
        <v>4.0500000000000001E-2</v>
      </c>
      <c r="D409" s="111" t="s">
        <v>179</v>
      </c>
      <c r="E409" s="111" t="s">
        <v>179</v>
      </c>
      <c r="F409" s="111" t="s">
        <v>179</v>
      </c>
      <c r="G409" s="111" t="s">
        <v>179</v>
      </c>
      <c r="H409" s="111" t="s">
        <v>179</v>
      </c>
      <c r="I409" s="111">
        <v>8.7599999999999997E-2</v>
      </c>
      <c r="J409" s="111">
        <v>0.1065</v>
      </c>
      <c r="K409" s="111">
        <v>6.1499999999999999E-2</v>
      </c>
      <c r="L409" s="111" t="s">
        <v>179</v>
      </c>
      <c r="M409" s="111">
        <v>7.6799999999999993E-2</v>
      </c>
      <c r="N409" s="111">
        <v>5.1900000000000002E-2</v>
      </c>
      <c r="O409" s="111" t="s">
        <v>179</v>
      </c>
      <c r="P409" s="111" t="s">
        <v>179</v>
      </c>
    </row>
    <row r="410" spans="1:16">
      <c r="A410" s="111" t="s">
        <v>1214</v>
      </c>
      <c r="B410" s="111" t="s">
        <v>765</v>
      </c>
      <c r="C410" s="111">
        <v>0.22739999999999999</v>
      </c>
      <c r="D410" s="111">
        <v>8.3099999999999993E-2</v>
      </c>
      <c r="E410" s="111">
        <v>0.16420000000000001</v>
      </c>
      <c r="F410" s="111">
        <v>0.16320000000000001</v>
      </c>
      <c r="G410" s="111">
        <v>9.35E-2</v>
      </c>
      <c r="H410" s="111">
        <v>0.1666</v>
      </c>
      <c r="I410" s="111">
        <v>0.17730000000000001</v>
      </c>
      <c r="J410" s="111">
        <v>0.21870000000000001</v>
      </c>
      <c r="K410" s="111">
        <v>0.31950000000000001</v>
      </c>
      <c r="L410" s="111">
        <v>0.24060000000000001</v>
      </c>
      <c r="M410" s="111">
        <v>0.2742</v>
      </c>
      <c r="N410" s="111">
        <v>0.18479999999999999</v>
      </c>
      <c r="O410" s="111">
        <v>0.16969999999999999</v>
      </c>
      <c r="P410" s="111">
        <v>0.22770000000000001</v>
      </c>
    </row>
    <row r="411" spans="1:16">
      <c r="A411" s="111" t="s">
        <v>1215</v>
      </c>
      <c r="B411" s="111" t="s">
        <v>766</v>
      </c>
      <c r="C411" s="111">
        <v>9.2799999999999994E-2</v>
      </c>
      <c r="D411" s="111">
        <v>0.1653</v>
      </c>
      <c r="E411" s="111">
        <v>0.17760000000000001</v>
      </c>
      <c r="F411" s="111">
        <v>7.8899999999999998E-2</v>
      </c>
      <c r="G411" s="111">
        <v>0.1206</v>
      </c>
      <c r="H411" s="111">
        <v>0.1138</v>
      </c>
      <c r="I411" s="111">
        <v>0.1444</v>
      </c>
      <c r="J411" s="111">
        <v>4.9299999999999997E-2</v>
      </c>
      <c r="K411" s="111">
        <v>8.9800000000000005E-2</v>
      </c>
      <c r="L411" s="111">
        <v>0.1351</v>
      </c>
      <c r="M411" s="111" t="s">
        <v>179</v>
      </c>
      <c r="N411" s="111">
        <v>0.16850000000000001</v>
      </c>
      <c r="O411" s="111">
        <v>7.5700000000000003E-2</v>
      </c>
      <c r="P411" s="111">
        <v>6.8400000000000002E-2</v>
      </c>
    </row>
    <row r="412" spans="1:16">
      <c r="A412" s="111" t="s">
        <v>1216</v>
      </c>
      <c r="B412" s="111" t="s">
        <v>767</v>
      </c>
      <c r="C412" s="111">
        <v>0.27479999999999999</v>
      </c>
      <c r="D412" s="111">
        <v>0.21440000000000001</v>
      </c>
      <c r="E412" s="111">
        <v>0.16450000000000001</v>
      </c>
      <c r="F412" s="111">
        <v>0.2026</v>
      </c>
      <c r="G412" s="111">
        <v>0.19350000000000001</v>
      </c>
      <c r="H412" s="111">
        <v>0.28489999999999999</v>
      </c>
      <c r="I412" s="111">
        <v>0.25219999999999998</v>
      </c>
      <c r="J412" s="111">
        <v>0.3039</v>
      </c>
      <c r="K412" s="111">
        <v>0.2636</v>
      </c>
      <c r="L412" s="111">
        <v>0.3538</v>
      </c>
      <c r="M412" s="111">
        <v>0.4466</v>
      </c>
      <c r="N412" s="111">
        <v>0.36549999999999999</v>
      </c>
      <c r="O412" s="111">
        <v>0.13789999999999999</v>
      </c>
      <c r="P412" s="111">
        <v>0.2215</v>
      </c>
    </row>
    <row r="413" spans="1:16">
      <c r="A413" s="111" t="s">
        <v>1217</v>
      </c>
      <c r="B413" s="111" t="s">
        <v>768</v>
      </c>
      <c r="C413" s="111">
        <v>0.42709999999999998</v>
      </c>
      <c r="D413" s="111">
        <v>0.46970000000000001</v>
      </c>
      <c r="E413" s="111">
        <v>0.38440000000000002</v>
      </c>
      <c r="F413" s="111">
        <v>0.3246</v>
      </c>
      <c r="G413" s="111">
        <v>0.3115</v>
      </c>
      <c r="H413" s="111">
        <v>0.50790000000000002</v>
      </c>
      <c r="I413" s="111">
        <v>0.44450000000000001</v>
      </c>
      <c r="J413" s="111">
        <v>0.33110000000000001</v>
      </c>
      <c r="K413" s="111">
        <v>0.53720000000000001</v>
      </c>
      <c r="L413" s="111">
        <v>0.30580000000000002</v>
      </c>
      <c r="M413" s="111">
        <v>0.41020000000000001</v>
      </c>
      <c r="N413" s="111">
        <v>0.35449999999999998</v>
      </c>
      <c r="O413" s="111">
        <v>0.26150000000000001</v>
      </c>
      <c r="P413" s="111">
        <v>0.4194</v>
      </c>
    </row>
    <row r="414" spans="1:16">
      <c r="A414" s="111" t="s">
        <v>1218</v>
      </c>
      <c r="B414" s="111" t="s">
        <v>769</v>
      </c>
      <c r="C414" s="111">
        <v>0.1169</v>
      </c>
      <c r="D414" s="111">
        <v>8.0199999999999994E-2</v>
      </c>
      <c r="E414" s="111">
        <v>0.15620000000000001</v>
      </c>
      <c r="F414" s="111">
        <v>0.1573</v>
      </c>
      <c r="G414" s="111">
        <v>7.9200000000000007E-2</v>
      </c>
      <c r="H414" s="111">
        <v>0.13200000000000001</v>
      </c>
      <c r="I414" s="111">
        <v>9.3299999999999994E-2</v>
      </c>
      <c r="J414" s="111">
        <v>0.13239999999999999</v>
      </c>
      <c r="K414" s="111">
        <v>0.109</v>
      </c>
      <c r="L414" s="111">
        <v>9.35E-2</v>
      </c>
      <c r="M414" s="111">
        <v>0.1714</v>
      </c>
      <c r="N414" s="111" t="s">
        <v>179</v>
      </c>
      <c r="O414" s="111">
        <v>0.1103</v>
      </c>
      <c r="P414" s="111">
        <v>0.1033</v>
      </c>
    </row>
    <row r="415" spans="1:16">
      <c r="A415" s="111" t="s">
        <v>1219</v>
      </c>
      <c r="B415" s="111" t="s">
        <v>770</v>
      </c>
      <c r="C415" s="111">
        <v>0.25059999999999999</v>
      </c>
      <c r="D415" s="111">
        <v>0.27460000000000001</v>
      </c>
      <c r="E415" s="111">
        <v>0.14929999999999999</v>
      </c>
      <c r="F415" s="111">
        <v>0.27739999999999998</v>
      </c>
      <c r="G415" s="111">
        <v>0.20669999999999999</v>
      </c>
      <c r="H415" s="111">
        <v>0.19739999999999999</v>
      </c>
      <c r="I415" s="111">
        <v>0.15160000000000001</v>
      </c>
      <c r="J415" s="111">
        <v>0.1356</v>
      </c>
      <c r="K415" s="111">
        <v>0.28079999999999999</v>
      </c>
      <c r="L415" s="111">
        <v>0.2717</v>
      </c>
      <c r="M415" s="111">
        <v>0.51500000000000001</v>
      </c>
      <c r="N415" s="111">
        <v>0.1948</v>
      </c>
      <c r="O415" s="111">
        <v>0.1699</v>
      </c>
      <c r="P415" s="111">
        <v>0.1188</v>
      </c>
    </row>
    <row r="416" spans="1:16">
      <c r="A416" s="111" t="s">
        <v>1220</v>
      </c>
      <c r="B416" s="111" t="s">
        <v>771</v>
      </c>
      <c r="C416" s="111">
        <v>0.4587</v>
      </c>
      <c r="D416" s="111">
        <v>0.58740000000000003</v>
      </c>
      <c r="E416" s="111">
        <v>0.78439999999999999</v>
      </c>
      <c r="F416" s="111">
        <v>0.32540000000000002</v>
      </c>
      <c r="G416" s="111">
        <v>0.47760000000000002</v>
      </c>
      <c r="H416" s="111">
        <v>0.31950000000000001</v>
      </c>
      <c r="I416" s="111">
        <v>0.2838</v>
      </c>
      <c r="J416" s="111">
        <v>0.50129999999999997</v>
      </c>
      <c r="K416" s="111">
        <v>0.44769999999999999</v>
      </c>
      <c r="L416" s="111">
        <v>0.53010000000000002</v>
      </c>
      <c r="M416" s="111">
        <v>0.44330000000000003</v>
      </c>
      <c r="N416" s="111">
        <v>0.32079999999999997</v>
      </c>
      <c r="O416" s="111">
        <v>0.46600000000000003</v>
      </c>
      <c r="P416" s="111">
        <v>0.53110000000000002</v>
      </c>
    </row>
    <row r="417" spans="1:16">
      <c r="A417" s="111" t="s">
        <v>1221</v>
      </c>
      <c r="B417" s="111" t="s">
        <v>772</v>
      </c>
      <c r="C417" s="111">
        <v>3.8E-3</v>
      </c>
      <c r="D417" s="111">
        <v>8.0799999999999997E-2</v>
      </c>
      <c r="E417" s="111" t="s">
        <v>179</v>
      </c>
      <c r="F417" s="111" t="s">
        <v>179</v>
      </c>
      <c r="G417" s="111" t="s">
        <v>179</v>
      </c>
      <c r="H417" s="111" t="s">
        <v>179</v>
      </c>
      <c r="I417" s="111" t="s">
        <v>179</v>
      </c>
      <c r="J417" s="111" t="s">
        <v>179</v>
      </c>
      <c r="K417" s="111" t="s">
        <v>179</v>
      </c>
      <c r="L417" s="111" t="s">
        <v>179</v>
      </c>
      <c r="M417" s="111" t="s">
        <v>179</v>
      </c>
      <c r="N417" s="111" t="s">
        <v>179</v>
      </c>
      <c r="O417" s="111" t="s">
        <v>179</v>
      </c>
      <c r="P417" s="111" t="s">
        <v>179</v>
      </c>
    </row>
    <row r="418" spans="1:16">
      <c r="A418" s="111" t="s">
        <v>1222</v>
      </c>
      <c r="B418" s="111" t="s">
        <v>773</v>
      </c>
      <c r="C418" s="111">
        <v>0.31969999999999998</v>
      </c>
      <c r="D418" s="111">
        <v>0.1305</v>
      </c>
      <c r="E418" s="111">
        <v>0.1142</v>
      </c>
      <c r="F418" s="111">
        <v>0.59079999999999999</v>
      </c>
      <c r="G418" s="111">
        <v>0.32850000000000001</v>
      </c>
      <c r="H418" s="111">
        <v>0.26400000000000001</v>
      </c>
      <c r="I418" s="111">
        <v>0.32140000000000002</v>
      </c>
      <c r="J418" s="111">
        <v>0.21279999999999999</v>
      </c>
      <c r="K418" s="111">
        <v>0.34129999999999999</v>
      </c>
      <c r="L418" s="111">
        <v>0.622</v>
      </c>
      <c r="M418" s="111">
        <v>0.223</v>
      </c>
      <c r="N418" s="111">
        <v>0.32679999999999998</v>
      </c>
      <c r="O418" s="111">
        <v>0.15479999999999999</v>
      </c>
      <c r="P418" s="111">
        <v>0.47449999999999998</v>
      </c>
    </row>
    <row r="419" spans="1:16">
      <c r="A419" s="111" t="s">
        <v>1223</v>
      </c>
      <c r="B419" s="111" t="s">
        <v>774</v>
      </c>
      <c r="C419" s="111">
        <v>0.33529999999999999</v>
      </c>
      <c r="D419" s="111">
        <v>8.0600000000000005E-2</v>
      </c>
      <c r="E419" s="111">
        <v>0.17549999999999999</v>
      </c>
      <c r="F419" s="111">
        <v>6.93E-2</v>
      </c>
      <c r="G419" s="111" t="s">
        <v>179</v>
      </c>
      <c r="H419" s="111">
        <v>0.59719999999999995</v>
      </c>
      <c r="I419" s="111">
        <v>0.50629999999999997</v>
      </c>
      <c r="J419" s="111">
        <v>1.0067999999999999</v>
      </c>
      <c r="K419" s="111">
        <v>0.12889999999999999</v>
      </c>
      <c r="L419" s="111">
        <v>0.56530000000000002</v>
      </c>
      <c r="M419" s="111">
        <v>0.31730000000000003</v>
      </c>
      <c r="N419" s="111">
        <v>8.2900000000000001E-2</v>
      </c>
      <c r="O419" s="111">
        <v>0.21210000000000001</v>
      </c>
      <c r="P419" s="111">
        <v>0.26910000000000001</v>
      </c>
    </row>
    <row r="420" spans="1:16">
      <c r="A420" s="111" t="s">
        <v>1224</v>
      </c>
      <c r="B420" s="111" t="s">
        <v>208</v>
      </c>
      <c r="C420" s="111">
        <v>1.0891999999999999</v>
      </c>
      <c r="D420" s="111">
        <v>0.66710000000000003</v>
      </c>
      <c r="E420" s="111">
        <v>1.1889000000000001</v>
      </c>
      <c r="F420" s="111">
        <v>0.71519999999999995</v>
      </c>
      <c r="G420" s="111">
        <v>0.64570000000000005</v>
      </c>
      <c r="H420" s="111">
        <v>1.1406000000000001</v>
      </c>
      <c r="I420" s="111">
        <v>0.69030000000000002</v>
      </c>
      <c r="J420" s="111">
        <v>0.94399999999999995</v>
      </c>
      <c r="K420" s="111">
        <v>1.3885000000000001</v>
      </c>
      <c r="L420" s="111">
        <v>0.89810000000000001</v>
      </c>
      <c r="M420" s="111">
        <v>1.403</v>
      </c>
      <c r="N420" s="111">
        <v>0.67159999999999997</v>
      </c>
      <c r="O420" s="111">
        <v>1.0619000000000001</v>
      </c>
      <c r="P420" s="111">
        <v>0.75509999999999999</v>
      </c>
    </row>
    <row r="421" spans="1:16">
      <c r="A421" s="111" t="s">
        <v>1225</v>
      </c>
      <c r="B421" s="111" t="s">
        <v>775</v>
      </c>
      <c r="C421" s="111">
        <v>1.0891999999999999</v>
      </c>
      <c r="D421" s="111">
        <v>0.66710000000000003</v>
      </c>
      <c r="E421" s="111">
        <v>1.1889000000000001</v>
      </c>
      <c r="F421" s="111">
        <v>0.71519999999999995</v>
      </c>
      <c r="G421" s="111">
        <v>0.64570000000000005</v>
      </c>
      <c r="H421" s="111">
        <v>1.1406000000000001</v>
      </c>
      <c r="I421" s="111">
        <v>0.69030000000000002</v>
      </c>
      <c r="J421" s="111">
        <v>0.94399999999999995</v>
      </c>
      <c r="K421" s="111">
        <v>1.3885000000000001</v>
      </c>
      <c r="L421" s="111">
        <v>0.89810000000000001</v>
      </c>
      <c r="M421" s="111">
        <v>1.403</v>
      </c>
      <c r="N421" s="111">
        <v>0.67159999999999997</v>
      </c>
      <c r="O421" s="111">
        <v>1.0619000000000001</v>
      </c>
      <c r="P421" s="111">
        <v>0.75509999999999999</v>
      </c>
    </row>
    <row r="422" spans="1:16">
      <c r="A422" s="111" t="s">
        <v>1226</v>
      </c>
      <c r="B422" s="111" t="s">
        <v>776</v>
      </c>
      <c r="C422" s="111">
        <v>7.51E-2</v>
      </c>
      <c r="D422" s="111">
        <v>5.0500000000000003E-2</v>
      </c>
      <c r="E422" s="111">
        <v>7.3999999999999996E-2</v>
      </c>
      <c r="F422" s="111">
        <v>7.8899999999999998E-2</v>
      </c>
      <c r="G422" s="111">
        <v>9.8100000000000007E-2</v>
      </c>
      <c r="H422" s="111">
        <v>0.10150000000000001</v>
      </c>
      <c r="I422" s="111">
        <v>5.3999999999999999E-2</v>
      </c>
      <c r="J422" s="111">
        <v>6.1100000000000002E-2</v>
      </c>
      <c r="K422" s="111">
        <v>7.4200000000000002E-2</v>
      </c>
      <c r="L422" s="111">
        <v>5.3600000000000002E-2</v>
      </c>
      <c r="M422" s="111">
        <v>7.0300000000000001E-2</v>
      </c>
      <c r="N422" s="111">
        <v>3.49E-2</v>
      </c>
      <c r="O422" s="111">
        <v>0.14510000000000001</v>
      </c>
      <c r="P422" s="111">
        <v>3.6299999999999999E-2</v>
      </c>
    </row>
    <row r="423" spans="1:16">
      <c r="A423" s="111" t="s">
        <v>1227</v>
      </c>
      <c r="B423" s="111" t="s">
        <v>777</v>
      </c>
      <c r="C423" s="111">
        <v>4.65E-2</v>
      </c>
      <c r="D423" s="111">
        <v>5.0500000000000003E-2</v>
      </c>
      <c r="E423" s="111">
        <v>4.4200000000000003E-2</v>
      </c>
      <c r="F423" s="111">
        <v>3.3399999999999999E-2</v>
      </c>
      <c r="G423" s="111">
        <v>3.1199999999999999E-2</v>
      </c>
      <c r="H423" s="111">
        <v>4.3799999999999999E-2</v>
      </c>
      <c r="I423" s="111">
        <v>3.04E-2</v>
      </c>
      <c r="J423" s="111">
        <v>2.7099999999999999E-2</v>
      </c>
      <c r="K423" s="111">
        <v>7.4200000000000002E-2</v>
      </c>
      <c r="L423" s="111">
        <v>2.46E-2</v>
      </c>
      <c r="M423" s="111">
        <v>3.8800000000000001E-2</v>
      </c>
      <c r="N423" s="111">
        <v>1.6299999999999999E-2</v>
      </c>
      <c r="O423" s="111">
        <v>4.5999999999999999E-2</v>
      </c>
      <c r="P423" s="111">
        <v>9.9000000000000008E-3</v>
      </c>
    </row>
    <row r="424" spans="1:16">
      <c r="A424" s="111" t="s">
        <v>1228</v>
      </c>
      <c r="B424" s="111" t="s">
        <v>778</v>
      </c>
      <c r="C424" s="111">
        <v>2.8500000000000001E-2</v>
      </c>
      <c r="D424" s="111" t="s">
        <v>179</v>
      </c>
      <c r="E424" s="111">
        <v>2.98E-2</v>
      </c>
      <c r="F424" s="111">
        <v>4.5499999999999999E-2</v>
      </c>
      <c r="G424" s="111">
        <v>6.6900000000000001E-2</v>
      </c>
      <c r="H424" s="111">
        <v>5.7700000000000001E-2</v>
      </c>
      <c r="I424" s="111">
        <v>2.3599999999999999E-2</v>
      </c>
      <c r="J424" s="111">
        <v>3.4000000000000002E-2</v>
      </c>
      <c r="K424" s="111" t="s">
        <v>179</v>
      </c>
      <c r="L424" s="111">
        <v>2.9000000000000001E-2</v>
      </c>
      <c r="M424" s="111">
        <v>3.15E-2</v>
      </c>
      <c r="N424" s="111">
        <v>1.8499999999999999E-2</v>
      </c>
      <c r="O424" s="111">
        <v>9.9099999999999994E-2</v>
      </c>
      <c r="P424" s="111">
        <v>2.64E-2</v>
      </c>
    </row>
    <row r="425" spans="1:16">
      <c r="A425" s="111" t="s">
        <v>1229</v>
      </c>
      <c r="B425" s="111" t="s">
        <v>779</v>
      </c>
      <c r="C425" s="111">
        <v>4.8532000000000002</v>
      </c>
      <c r="D425" s="111">
        <v>4.7096</v>
      </c>
      <c r="E425" s="111">
        <v>4.4771999999999998</v>
      </c>
      <c r="F425" s="111">
        <v>4.6111000000000004</v>
      </c>
      <c r="G425" s="111">
        <v>4.6837999999999997</v>
      </c>
      <c r="H425" s="111">
        <v>4.9809999999999999</v>
      </c>
      <c r="I425" s="111">
        <v>3.81</v>
      </c>
      <c r="J425" s="111">
        <v>5.3147000000000002</v>
      </c>
      <c r="K425" s="111">
        <v>5.2167000000000003</v>
      </c>
      <c r="L425" s="111">
        <v>3.5790999999999999</v>
      </c>
      <c r="M425" s="111">
        <v>4.7233999999999998</v>
      </c>
      <c r="N425" s="111">
        <v>4.0994999999999999</v>
      </c>
      <c r="O425" s="111">
        <v>4.4889999999999999</v>
      </c>
      <c r="P425" s="111">
        <v>5.4473000000000003</v>
      </c>
    </row>
    <row r="426" spans="1:16">
      <c r="A426" s="111" t="s">
        <v>1230</v>
      </c>
      <c r="B426" s="111" t="s">
        <v>780</v>
      </c>
      <c r="C426" s="111">
        <v>4.8532000000000002</v>
      </c>
      <c r="D426" s="111">
        <v>4.7096</v>
      </c>
      <c r="E426" s="111">
        <v>4.4771999999999998</v>
      </c>
      <c r="F426" s="111">
        <v>4.6111000000000004</v>
      </c>
      <c r="G426" s="111">
        <v>4.6837999999999997</v>
      </c>
      <c r="H426" s="111">
        <v>4.9809999999999999</v>
      </c>
      <c r="I426" s="111">
        <v>3.81</v>
      </c>
      <c r="J426" s="111">
        <v>5.3147000000000002</v>
      </c>
      <c r="K426" s="111">
        <v>5.2167000000000003</v>
      </c>
      <c r="L426" s="111">
        <v>3.5790999999999999</v>
      </c>
      <c r="M426" s="111">
        <v>4.7233999999999998</v>
      </c>
      <c r="N426" s="111">
        <v>4.0994999999999999</v>
      </c>
      <c r="O426" s="111">
        <v>4.4889999999999999</v>
      </c>
      <c r="P426" s="111">
        <v>5.4473000000000003</v>
      </c>
    </row>
    <row r="427" spans="1:16">
      <c r="A427" s="111" t="s">
        <v>1231</v>
      </c>
      <c r="B427" s="111" t="s">
        <v>781</v>
      </c>
      <c r="C427" s="111">
        <v>3.1368999999999998</v>
      </c>
      <c r="D427" s="111">
        <v>2.5651000000000002</v>
      </c>
      <c r="E427" s="111">
        <v>2.9941</v>
      </c>
      <c r="F427" s="111">
        <v>3.2307000000000001</v>
      </c>
      <c r="G427" s="111">
        <v>3.0775999999999999</v>
      </c>
      <c r="H427" s="111">
        <v>3.1503000000000001</v>
      </c>
      <c r="I427" s="111">
        <v>2.4045000000000001</v>
      </c>
      <c r="J427" s="111">
        <v>3.1150000000000002</v>
      </c>
      <c r="K427" s="111">
        <v>3.5446</v>
      </c>
      <c r="L427" s="111">
        <v>2.3622000000000001</v>
      </c>
      <c r="M427" s="111">
        <v>3.0354999999999999</v>
      </c>
      <c r="N427" s="111">
        <v>2.4866999999999999</v>
      </c>
      <c r="O427" s="111">
        <v>3.1031</v>
      </c>
      <c r="P427" s="111">
        <v>3.1467999999999998</v>
      </c>
    </row>
    <row r="428" spans="1:16">
      <c r="A428" s="111" t="s">
        <v>1232</v>
      </c>
      <c r="B428" s="111" t="s">
        <v>782</v>
      </c>
      <c r="C428" s="111">
        <v>1.9099999999999999E-2</v>
      </c>
      <c r="D428" s="111" t="s">
        <v>179</v>
      </c>
      <c r="E428" s="111" t="s">
        <v>179</v>
      </c>
      <c r="F428" s="111" t="s">
        <v>179</v>
      </c>
      <c r="G428" s="111" t="s">
        <v>179</v>
      </c>
      <c r="H428" s="111" t="s">
        <v>179</v>
      </c>
      <c r="I428" s="111" t="s">
        <v>179</v>
      </c>
      <c r="J428" s="111" t="s">
        <v>179</v>
      </c>
      <c r="K428" s="111" t="s">
        <v>179</v>
      </c>
      <c r="L428" s="111" t="s">
        <v>179</v>
      </c>
      <c r="M428" s="111">
        <v>0.2276</v>
      </c>
      <c r="N428" s="111" t="s">
        <v>179</v>
      </c>
      <c r="O428" s="111" t="s">
        <v>179</v>
      </c>
      <c r="P428" s="111" t="s">
        <v>179</v>
      </c>
    </row>
    <row r="429" spans="1:16">
      <c r="A429" s="111" t="s">
        <v>1233</v>
      </c>
      <c r="B429" s="111" t="s">
        <v>783</v>
      </c>
      <c r="C429" s="111">
        <v>0.2127</v>
      </c>
      <c r="D429" s="111">
        <v>0.1623</v>
      </c>
      <c r="E429" s="111">
        <v>0.1736</v>
      </c>
      <c r="F429" s="111">
        <v>0.39219999999999999</v>
      </c>
      <c r="G429" s="111">
        <v>0.19309999999999999</v>
      </c>
      <c r="H429" s="111">
        <v>0.20949999999999999</v>
      </c>
      <c r="I429" s="111">
        <v>0.17180000000000001</v>
      </c>
      <c r="J429" s="111">
        <v>0.36259999999999998</v>
      </c>
      <c r="K429" s="111">
        <v>0.19900000000000001</v>
      </c>
      <c r="L429" s="111">
        <v>0.14560000000000001</v>
      </c>
      <c r="M429" s="111">
        <v>0.12379999999999999</v>
      </c>
      <c r="N429" s="111">
        <v>0.1103</v>
      </c>
      <c r="O429" s="111">
        <v>0.1986</v>
      </c>
      <c r="P429" s="111">
        <v>0.1426</v>
      </c>
    </row>
    <row r="430" spans="1:16">
      <c r="A430" s="111" t="s">
        <v>1234</v>
      </c>
      <c r="B430" s="111" t="s">
        <v>784</v>
      </c>
      <c r="C430" s="111">
        <v>0.81679999999999997</v>
      </c>
      <c r="D430" s="111">
        <v>0.77329999999999999</v>
      </c>
      <c r="E430" s="111">
        <v>1.4074</v>
      </c>
      <c r="F430" s="111">
        <v>1.0444</v>
      </c>
      <c r="G430" s="111">
        <v>0.96860000000000002</v>
      </c>
      <c r="H430" s="111">
        <v>0.77680000000000005</v>
      </c>
      <c r="I430" s="111">
        <v>0.6532</v>
      </c>
      <c r="J430" s="111">
        <v>1.1169</v>
      </c>
      <c r="K430" s="111">
        <v>0.79790000000000005</v>
      </c>
      <c r="L430" s="111">
        <v>0.40639999999999998</v>
      </c>
      <c r="M430" s="111">
        <v>0.52370000000000005</v>
      </c>
      <c r="N430" s="111">
        <v>0.88829999999999998</v>
      </c>
      <c r="O430" s="111">
        <v>0.61960000000000004</v>
      </c>
      <c r="P430" s="111">
        <v>0.75349999999999995</v>
      </c>
    </row>
    <row r="431" spans="1:16">
      <c r="A431" s="111" t="s">
        <v>1235</v>
      </c>
      <c r="B431" s="111" t="s">
        <v>785</v>
      </c>
      <c r="C431" s="111">
        <v>0.38179999999999997</v>
      </c>
      <c r="D431" s="111">
        <v>0.2132</v>
      </c>
      <c r="E431" s="111">
        <v>0.46679999999999999</v>
      </c>
      <c r="F431" s="111">
        <v>0.41810000000000003</v>
      </c>
      <c r="G431" s="111">
        <v>0.28920000000000001</v>
      </c>
      <c r="H431" s="111">
        <v>0.3513</v>
      </c>
      <c r="I431" s="111">
        <v>0.28789999999999999</v>
      </c>
      <c r="J431" s="111">
        <v>0.51939999999999997</v>
      </c>
      <c r="K431" s="111">
        <v>0.4919</v>
      </c>
      <c r="L431" s="111">
        <v>0.1973</v>
      </c>
      <c r="M431" s="111">
        <v>0.17319999999999999</v>
      </c>
      <c r="N431" s="111">
        <v>0.18110000000000001</v>
      </c>
      <c r="O431" s="111">
        <v>0.47349999999999998</v>
      </c>
      <c r="P431" s="111">
        <v>0.24210000000000001</v>
      </c>
    </row>
    <row r="432" spans="1:16">
      <c r="A432" s="111" t="s">
        <v>1236</v>
      </c>
      <c r="B432" s="111" t="s">
        <v>786</v>
      </c>
      <c r="C432" s="111">
        <v>1.4966999999999999</v>
      </c>
      <c r="D432" s="111">
        <v>1.1969000000000001</v>
      </c>
      <c r="E432" s="111">
        <v>0.6915</v>
      </c>
      <c r="F432" s="111">
        <v>1.1994</v>
      </c>
      <c r="G432" s="111">
        <v>1.4440999999999999</v>
      </c>
      <c r="H432" s="111">
        <v>1.5327999999999999</v>
      </c>
      <c r="I432" s="111">
        <v>1.0033000000000001</v>
      </c>
      <c r="J432" s="111">
        <v>0.96419999999999995</v>
      </c>
      <c r="K432" s="111">
        <v>1.7945</v>
      </c>
      <c r="L432" s="111">
        <v>1.3953</v>
      </c>
      <c r="M432" s="111">
        <v>1.8948</v>
      </c>
      <c r="N432" s="111">
        <v>1.1147</v>
      </c>
      <c r="O432" s="111">
        <v>1.7062999999999999</v>
      </c>
      <c r="P432" s="111">
        <v>1.9024000000000001</v>
      </c>
    </row>
    <row r="433" spans="1:16">
      <c r="A433" s="111" t="s">
        <v>1237</v>
      </c>
      <c r="B433" s="111" t="s">
        <v>787</v>
      </c>
      <c r="C433" s="111">
        <v>0.20979999999999999</v>
      </c>
      <c r="D433" s="111">
        <v>0.2195</v>
      </c>
      <c r="E433" s="111">
        <v>0.25480000000000003</v>
      </c>
      <c r="F433" s="111">
        <v>0.17660000000000001</v>
      </c>
      <c r="G433" s="111">
        <v>0.18260000000000001</v>
      </c>
      <c r="H433" s="111">
        <v>0.27989999999999998</v>
      </c>
      <c r="I433" s="111">
        <v>0.28820000000000001</v>
      </c>
      <c r="J433" s="111">
        <v>0.152</v>
      </c>
      <c r="K433" s="111">
        <v>0.26119999999999999</v>
      </c>
      <c r="L433" s="111">
        <v>0.2177</v>
      </c>
      <c r="M433" s="111">
        <v>9.2299999999999993E-2</v>
      </c>
      <c r="N433" s="111">
        <v>0.19220000000000001</v>
      </c>
      <c r="O433" s="111">
        <v>0.1052</v>
      </c>
      <c r="P433" s="111">
        <v>0.1062</v>
      </c>
    </row>
    <row r="434" spans="1:16">
      <c r="A434" s="111" t="s">
        <v>1238</v>
      </c>
      <c r="B434" s="111" t="s">
        <v>788</v>
      </c>
      <c r="C434" s="111">
        <v>0.54410000000000003</v>
      </c>
      <c r="D434" s="111">
        <v>0.39219999999999999</v>
      </c>
      <c r="E434" s="111">
        <v>0.51290000000000002</v>
      </c>
      <c r="F434" s="111">
        <v>0.433</v>
      </c>
      <c r="G434" s="111">
        <v>0.51329999999999998</v>
      </c>
      <c r="H434" s="111">
        <v>0.55600000000000005</v>
      </c>
      <c r="I434" s="111">
        <v>0.57979999999999998</v>
      </c>
      <c r="J434" s="111">
        <v>0.92920000000000003</v>
      </c>
      <c r="K434" s="111">
        <v>0.48530000000000001</v>
      </c>
      <c r="L434" s="111">
        <v>0.36609999999999998</v>
      </c>
      <c r="M434" s="111">
        <v>0.53920000000000001</v>
      </c>
      <c r="N434" s="111">
        <v>0.3453</v>
      </c>
      <c r="O434" s="111">
        <v>0.49259999999999998</v>
      </c>
      <c r="P434" s="111">
        <v>0.71409999999999996</v>
      </c>
    </row>
    <row r="435" spans="1:16">
      <c r="A435" s="111" t="s">
        <v>1239</v>
      </c>
      <c r="B435" s="111" t="s">
        <v>789</v>
      </c>
      <c r="C435" s="111">
        <v>0.1406</v>
      </c>
      <c r="D435" s="111">
        <v>0.1101</v>
      </c>
      <c r="E435" s="111" t="s">
        <v>179</v>
      </c>
      <c r="F435" s="111" t="s">
        <v>179</v>
      </c>
      <c r="G435" s="111" t="s">
        <v>179</v>
      </c>
      <c r="H435" s="111">
        <v>8.7300000000000003E-2</v>
      </c>
      <c r="I435" s="111">
        <v>0.26390000000000002</v>
      </c>
      <c r="J435" s="111">
        <v>0.31540000000000001</v>
      </c>
      <c r="K435" s="111">
        <v>0.19289999999999999</v>
      </c>
      <c r="L435" s="111">
        <v>5.8500000000000003E-2</v>
      </c>
      <c r="M435" s="111">
        <v>9.8500000000000004E-2</v>
      </c>
      <c r="N435" s="111" t="s">
        <v>179</v>
      </c>
      <c r="O435" s="111">
        <v>0.17630000000000001</v>
      </c>
      <c r="P435" s="111">
        <v>0.17810000000000001</v>
      </c>
    </row>
    <row r="436" spans="1:16">
      <c r="A436" s="111" t="s">
        <v>1240</v>
      </c>
      <c r="B436" s="111" t="s">
        <v>790</v>
      </c>
      <c r="C436" s="111">
        <v>4.0599999999999997E-2</v>
      </c>
      <c r="D436" s="111" t="s">
        <v>179</v>
      </c>
      <c r="E436" s="111" t="s">
        <v>179</v>
      </c>
      <c r="F436" s="111">
        <v>8.7900000000000006E-2</v>
      </c>
      <c r="G436" s="111" t="s">
        <v>179</v>
      </c>
      <c r="H436" s="111">
        <v>8.14E-2</v>
      </c>
      <c r="I436" s="111">
        <v>5.6099999999999997E-2</v>
      </c>
      <c r="J436" s="111">
        <v>8.8099999999999998E-2</v>
      </c>
      <c r="K436" s="111" t="s">
        <v>179</v>
      </c>
      <c r="L436" s="111">
        <v>5.1700000000000003E-2</v>
      </c>
      <c r="M436" s="111">
        <v>0.13930000000000001</v>
      </c>
      <c r="N436" s="111" t="s">
        <v>179</v>
      </c>
      <c r="O436" s="111" t="s">
        <v>179</v>
      </c>
      <c r="P436" s="111" t="s">
        <v>179</v>
      </c>
    </row>
    <row r="437" spans="1:16">
      <c r="A437" s="111" t="s">
        <v>1241</v>
      </c>
      <c r="B437" s="111" t="s">
        <v>791</v>
      </c>
      <c r="C437" s="111">
        <v>0.22600000000000001</v>
      </c>
      <c r="D437" s="111">
        <v>0.16259999999999999</v>
      </c>
      <c r="E437" s="111">
        <v>0.26989999999999997</v>
      </c>
      <c r="F437" s="111">
        <v>0.1532</v>
      </c>
      <c r="G437" s="111">
        <v>0.25609999999999999</v>
      </c>
      <c r="H437" s="111">
        <v>0.24959999999999999</v>
      </c>
      <c r="I437" s="111">
        <v>0.15590000000000001</v>
      </c>
      <c r="J437" s="111">
        <v>0.33810000000000001</v>
      </c>
      <c r="K437" s="111">
        <v>0.18659999999999999</v>
      </c>
      <c r="L437" s="111">
        <v>0.21110000000000001</v>
      </c>
      <c r="M437" s="111">
        <v>0.22689999999999999</v>
      </c>
      <c r="N437" s="111">
        <v>0.21340000000000001</v>
      </c>
      <c r="O437" s="111">
        <v>0.18179999999999999</v>
      </c>
      <c r="P437" s="111">
        <v>0.33379999999999999</v>
      </c>
    </row>
    <row r="438" spans="1:16">
      <c r="A438" s="111" t="s">
        <v>1242</v>
      </c>
      <c r="B438" s="111" t="s">
        <v>792</v>
      </c>
      <c r="C438" s="111">
        <v>0.13669999999999999</v>
      </c>
      <c r="D438" s="111">
        <v>0.1196</v>
      </c>
      <c r="E438" s="111">
        <v>0.24299999999999999</v>
      </c>
      <c r="F438" s="111">
        <v>0.19189999999999999</v>
      </c>
      <c r="G438" s="111">
        <v>0.25719999999999998</v>
      </c>
      <c r="H438" s="111">
        <v>0.13769999999999999</v>
      </c>
      <c r="I438" s="111">
        <v>0.10390000000000001</v>
      </c>
      <c r="J438" s="111">
        <v>0.1875</v>
      </c>
      <c r="K438" s="111">
        <v>0.10580000000000001</v>
      </c>
      <c r="L438" s="111">
        <v>4.48E-2</v>
      </c>
      <c r="M438" s="111">
        <v>7.46E-2</v>
      </c>
      <c r="N438" s="111">
        <v>0.13200000000000001</v>
      </c>
      <c r="O438" s="111">
        <v>0.13450000000000001</v>
      </c>
      <c r="P438" s="111">
        <v>0.20219999999999999</v>
      </c>
    </row>
    <row r="439" spans="1:16">
      <c r="A439" s="111" t="s">
        <v>1243</v>
      </c>
      <c r="B439" s="111" t="s">
        <v>793</v>
      </c>
      <c r="C439" s="111">
        <v>0.3594</v>
      </c>
      <c r="D439" s="111">
        <v>0.47960000000000003</v>
      </c>
      <c r="E439" s="111">
        <v>0.38579999999999998</v>
      </c>
      <c r="F439" s="111">
        <v>0.34760000000000002</v>
      </c>
      <c r="G439" s="111">
        <v>0.39340000000000003</v>
      </c>
      <c r="H439" s="111">
        <v>0.46829999999999999</v>
      </c>
      <c r="I439" s="111">
        <v>0.314</v>
      </c>
      <c r="J439" s="111">
        <v>0.30630000000000002</v>
      </c>
      <c r="K439" s="111">
        <v>0.28560000000000002</v>
      </c>
      <c r="L439" s="111">
        <v>0.33589999999999998</v>
      </c>
      <c r="M439" s="111">
        <v>0.40229999999999999</v>
      </c>
      <c r="N439" s="111">
        <v>0.48649999999999999</v>
      </c>
      <c r="O439" s="111">
        <v>0.46689999999999998</v>
      </c>
      <c r="P439" s="111">
        <v>0.43180000000000002</v>
      </c>
    </row>
    <row r="440" spans="1:16">
      <c r="A440" s="111" t="s">
        <v>1244</v>
      </c>
      <c r="B440" s="111" t="s">
        <v>794</v>
      </c>
      <c r="C440" s="111">
        <v>0.13669999999999999</v>
      </c>
      <c r="D440" s="111">
        <v>0.24179999999999999</v>
      </c>
      <c r="E440" s="111">
        <v>0.1168</v>
      </c>
      <c r="F440" s="111">
        <v>9.3299999999999994E-2</v>
      </c>
      <c r="G440" s="111">
        <v>0.1168</v>
      </c>
      <c r="H440" s="111">
        <v>0.1542</v>
      </c>
      <c r="I440" s="111">
        <v>0.14729999999999999</v>
      </c>
      <c r="J440" s="111">
        <v>0.13619999999999999</v>
      </c>
      <c r="K440" s="111">
        <v>0.11799999999999999</v>
      </c>
      <c r="L440" s="111">
        <v>0.12280000000000001</v>
      </c>
      <c r="M440" s="111">
        <v>0.17030000000000001</v>
      </c>
      <c r="N440" s="111">
        <v>0.26150000000000001</v>
      </c>
      <c r="O440" s="111">
        <v>0.13450000000000001</v>
      </c>
      <c r="P440" s="111">
        <v>0.123</v>
      </c>
    </row>
    <row r="441" spans="1:16">
      <c r="A441" s="111" t="s">
        <v>1245</v>
      </c>
      <c r="B441" s="111" t="s">
        <v>795</v>
      </c>
      <c r="C441" s="111">
        <v>2.5399999999999999E-2</v>
      </c>
      <c r="D441" s="111">
        <v>6.8699999999999997E-2</v>
      </c>
      <c r="E441" s="111">
        <v>0.13239999999999999</v>
      </c>
      <c r="F441" s="111">
        <v>9.0800000000000006E-2</v>
      </c>
      <c r="G441" s="111">
        <v>9.1700000000000004E-2</v>
      </c>
      <c r="H441" s="111">
        <v>5.7299999999999997E-2</v>
      </c>
      <c r="I441" s="111" t="s">
        <v>179</v>
      </c>
      <c r="J441" s="111" t="s">
        <v>179</v>
      </c>
      <c r="K441" s="111" t="s">
        <v>179</v>
      </c>
      <c r="L441" s="111" t="s">
        <v>179</v>
      </c>
      <c r="M441" s="111" t="s">
        <v>179</v>
      </c>
      <c r="N441" s="111" t="s">
        <v>179</v>
      </c>
      <c r="O441" s="111" t="s">
        <v>179</v>
      </c>
      <c r="P441" s="111" t="s">
        <v>179</v>
      </c>
    </row>
    <row r="442" spans="1:16">
      <c r="A442" s="111" t="s">
        <v>1246</v>
      </c>
      <c r="B442" s="111" t="s">
        <v>796</v>
      </c>
      <c r="C442" s="111">
        <v>0.1973</v>
      </c>
      <c r="D442" s="111">
        <v>0.1691</v>
      </c>
      <c r="E442" s="111">
        <v>0.1366</v>
      </c>
      <c r="F442" s="111">
        <v>0.16350000000000001</v>
      </c>
      <c r="G442" s="111">
        <v>0.18490000000000001</v>
      </c>
      <c r="H442" s="111">
        <v>0.25679999999999997</v>
      </c>
      <c r="I442" s="111">
        <v>0.16669999999999999</v>
      </c>
      <c r="J442" s="111">
        <v>0.1701</v>
      </c>
      <c r="K442" s="111">
        <v>0.1676</v>
      </c>
      <c r="L442" s="111">
        <v>0.21310000000000001</v>
      </c>
      <c r="M442" s="111">
        <v>0.2319</v>
      </c>
      <c r="N442" s="111">
        <v>0.22500000000000001</v>
      </c>
      <c r="O442" s="111">
        <v>0.33229999999999998</v>
      </c>
      <c r="P442" s="111">
        <v>0.30880000000000002</v>
      </c>
    </row>
    <row r="443" spans="1:16">
      <c r="A443" s="111" t="s">
        <v>1247</v>
      </c>
      <c r="B443" s="111" t="s">
        <v>797</v>
      </c>
      <c r="C443" s="111">
        <v>0.81289999999999996</v>
      </c>
      <c r="D443" s="111">
        <v>1.2726999999999999</v>
      </c>
      <c r="E443" s="111">
        <v>0.58440000000000003</v>
      </c>
      <c r="F443" s="111">
        <v>0.59989999999999999</v>
      </c>
      <c r="G443" s="111">
        <v>0.6996</v>
      </c>
      <c r="H443" s="111">
        <v>0.80649999999999999</v>
      </c>
      <c r="I443" s="111">
        <v>0.51170000000000004</v>
      </c>
      <c r="J443" s="111">
        <v>0.96419999999999995</v>
      </c>
      <c r="K443" s="111">
        <v>0.90110000000000001</v>
      </c>
      <c r="L443" s="111">
        <v>0.51480000000000004</v>
      </c>
      <c r="M443" s="111">
        <v>0.74639999999999995</v>
      </c>
      <c r="N443" s="111">
        <v>0.78090000000000004</v>
      </c>
      <c r="O443" s="111">
        <v>0.4264</v>
      </c>
      <c r="P443" s="111">
        <v>1.1546000000000001</v>
      </c>
    </row>
    <row r="444" spans="1:16">
      <c r="A444" s="111" t="s">
        <v>1248</v>
      </c>
      <c r="B444" s="111" t="s">
        <v>798</v>
      </c>
      <c r="C444" s="111">
        <v>0.17319999999999999</v>
      </c>
      <c r="D444" s="111">
        <v>0.33210000000000001</v>
      </c>
      <c r="E444" s="111">
        <v>0.1108</v>
      </c>
      <c r="F444" s="111">
        <v>0.12570000000000001</v>
      </c>
      <c r="G444" s="111">
        <v>0.2104</v>
      </c>
      <c r="H444" s="111">
        <v>0.22520000000000001</v>
      </c>
      <c r="I444" s="111">
        <v>0.1109</v>
      </c>
      <c r="J444" s="111">
        <v>0.15409999999999999</v>
      </c>
      <c r="K444" s="111">
        <v>0.16470000000000001</v>
      </c>
      <c r="L444" s="111">
        <v>8.6499999999999994E-2</v>
      </c>
      <c r="M444" s="111">
        <v>0.16320000000000001</v>
      </c>
      <c r="N444" s="111">
        <v>0.1512</v>
      </c>
      <c r="O444" s="111">
        <v>0.13639999999999999</v>
      </c>
      <c r="P444" s="111">
        <v>0.3175</v>
      </c>
    </row>
    <row r="445" spans="1:16">
      <c r="A445" s="111" t="s">
        <v>1249</v>
      </c>
      <c r="B445" s="111" t="s">
        <v>799</v>
      </c>
      <c r="C445" s="111">
        <v>7.4899999999999994E-2</v>
      </c>
      <c r="D445" s="111">
        <v>0.1236</v>
      </c>
      <c r="E445" s="111">
        <v>0.15720000000000001</v>
      </c>
      <c r="F445" s="111" t="s">
        <v>179</v>
      </c>
      <c r="G445" s="111">
        <v>7.9399999999999998E-2</v>
      </c>
      <c r="H445" s="111">
        <v>0.1109</v>
      </c>
      <c r="I445" s="111">
        <v>9.0300000000000005E-2</v>
      </c>
      <c r="J445" s="111" t="s">
        <v>179</v>
      </c>
      <c r="K445" s="111">
        <v>7.7299999999999994E-2</v>
      </c>
      <c r="L445" s="111">
        <v>7.5800000000000006E-2</v>
      </c>
      <c r="M445" s="111">
        <v>9.6699999999999994E-2</v>
      </c>
      <c r="N445" s="111">
        <v>9.7299999999999998E-2</v>
      </c>
      <c r="O445" s="111" t="s">
        <v>179</v>
      </c>
      <c r="P445" s="111">
        <v>0.1762</v>
      </c>
    </row>
    <row r="446" spans="1:16">
      <c r="A446" s="111" t="s">
        <v>1250</v>
      </c>
      <c r="B446" s="111" t="s">
        <v>800</v>
      </c>
      <c r="C446" s="111">
        <v>0.2646</v>
      </c>
      <c r="D446" s="111">
        <v>0.16930000000000001</v>
      </c>
      <c r="E446" s="111">
        <v>0.1134</v>
      </c>
      <c r="F446" s="111">
        <v>0.17080000000000001</v>
      </c>
      <c r="G446" s="111">
        <v>0.18360000000000001</v>
      </c>
      <c r="H446" s="111">
        <v>0.23250000000000001</v>
      </c>
      <c r="I446" s="111">
        <v>9.7799999999999998E-2</v>
      </c>
      <c r="J446" s="111">
        <v>0.47249999999999998</v>
      </c>
      <c r="K446" s="111">
        <v>0.33979999999999999</v>
      </c>
      <c r="L446" s="111">
        <v>0.11799999999999999</v>
      </c>
      <c r="M446" s="111">
        <v>0.25219999999999998</v>
      </c>
      <c r="N446" s="111">
        <v>0.27260000000000001</v>
      </c>
      <c r="O446" s="111">
        <v>9.3299999999999994E-2</v>
      </c>
      <c r="P446" s="111">
        <v>0.16639999999999999</v>
      </c>
    </row>
    <row r="447" spans="1:16">
      <c r="A447" s="111" t="s">
        <v>1251</v>
      </c>
      <c r="B447" s="111" t="s">
        <v>801</v>
      </c>
      <c r="C447" s="111">
        <v>9.9400000000000002E-2</v>
      </c>
      <c r="D447" s="111">
        <v>0.23369999999999999</v>
      </c>
      <c r="E447" s="111">
        <v>0.109</v>
      </c>
      <c r="F447" s="111">
        <v>0.1038</v>
      </c>
      <c r="G447" s="111">
        <v>8.7800000000000003E-2</v>
      </c>
      <c r="H447" s="111">
        <v>7.51E-2</v>
      </c>
      <c r="I447" s="111">
        <v>7.5399999999999995E-2</v>
      </c>
      <c r="J447" s="111" t="s">
        <v>179</v>
      </c>
      <c r="K447" s="111">
        <v>0.1244</v>
      </c>
      <c r="L447" s="111">
        <v>0.1237</v>
      </c>
      <c r="M447" s="111">
        <v>0.12909999999999999</v>
      </c>
      <c r="N447" s="111">
        <v>0.1114</v>
      </c>
      <c r="O447" s="111">
        <v>9.11E-2</v>
      </c>
      <c r="P447" s="111" t="s">
        <v>179</v>
      </c>
    </row>
    <row r="448" spans="1:16">
      <c r="A448" s="111" t="s">
        <v>1252</v>
      </c>
      <c r="B448" s="111" t="s">
        <v>802</v>
      </c>
      <c r="C448" s="111">
        <v>0.20080000000000001</v>
      </c>
      <c r="D448" s="111">
        <v>0.41410000000000002</v>
      </c>
      <c r="E448" s="111">
        <v>9.4E-2</v>
      </c>
      <c r="F448" s="111">
        <v>0.1996</v>
      </c>
      <c r="G448" s="111">
        <v>0.1384</v>
      </c>
      <c r="H448" s="111">
        <v>0.1628</v>
      </c>
      <c r="I448" s="111">
        <v>0.13730000000000001</v>
      </c>
      <c r="J448" s="111">
        <v>0.33760000000000001</v>
      </c>
      <c r="K448" s="111">
        <v>0.19489999999999999</v>
      </c>
      <c r="L448" s="111">
        <v>0.1108</v>
      </c>
      <c r="M448" s="111">
        <v>0.1052</v>
      </c>
      <c r="N448" s="111">
        <v>0.1484</v>
      </c>
      <c r="O448" s="111">
        <v>0.1056</v>
      </c>
      <c r="P448" s="111">
        <v>0.4945</v>
      </c>
    </row>
    <row r="449" spans="1:16">
      <c r="A449" s="111" t="s">
        <v>1253</v>
      </c>
      <c r="B449" s="111" t="s">
        <v>803</v>
      </c>
      <c r="C449" s="111">
        <v>3.6713</v>
      </c>
      <c r="D449" s="111">
        <v>3.1461000000000001</v>
      </c>
      <c r="E449" s="111">
        <v>2.8725999999999998</v>
      </c>
      <c r="F449" s="111">
        <v>3.391</v>
      </c>
      <c r="G449" s="111">
        <v>3.6707000000000001</v>
      </c>
      <c r="H449" s="111">
        <v>3.8376999999999999</v>
      </c>
      <c r="I449" s="111">
        <v>4.4112999999999998</v>
      </c>
      <c r="J449" s="111">
        <v>4.2252999999999998</v>
      </c>
      <c r="K449" s="111">
        <v>3.5952999999999999</v>
      </c>
      <c r="L449" s="111">
        <v>3.3384999999999998</v>
      </c>
      <c r="M449" s="111">
        <v>3.5632000000000001</v>
      </c>
      <c r="N449" s="111">
        <v>3.9159000000000002</v>
      </c>
      <c r="O449" s="111">
        <v>3.7534000000000001</v>
      </c>
      <c r="P449" s="111">
        <v>4.3903999999999996</v>
      </c>
    </row>
    <row r="450" spans="1:16">
      <c r="A450" s="111" t="s">
        <v>1254</v>
      </c>
      <c r="B450" s="111" t="s">
        <v>803</v>
      </c>
      <c r="C450" s="111">
        <v>3.6713</v>
      </c>
      <c r="D450" s="111">
        <v>3.1461000000000001</v>
      </c>
      <c r="E450" s="111">
        <v>2.8725999999999998</v>
      </c>
      <c r="F450" s="111">
        <v>3.391</v>
      </c>
      <c r="G450" s="111">
        <v>3.6707000000000001</v>
      </c>
      <c r="H450" s="111">
        <v>3.8376999999999999</v>
      </c>
      <c r="I450" s="111">
        <v>4.4112999999999998</v>
      </c>
      <c r="J450" s="111">
        <v>4.2252999999999998</v>
      </c>
      <c r="K450" s="111">
        <v>3.5952999999999999</v>
      </c>
      <c r="L450" s="111">
        <v>3.3384999999999998</v>
      </c>
      <c r="M450" s="111">
        <v>3.5632000000000001</v>
      </c>
      <c r="N450" s="111">
        <v>3.9159000000000002</v>
      </c>
      <c r="O450" s="111">
        <v>3.7534000000000001</v>
      </c>
      <c r="P450" s="111">
        <v>4.3903999999999996</v>
      </c>
    </row>
    <row r="451" spans="1:16">
      <c r="A451" s="111" t="s">
        <v>1255</v>
      </c>
      <c r="B451" s="111" t="s">
        <v>803</v>
      </c>
      <c r="C451" s="111">
        <v>3.6713</v>
      </c>
      <c r="D451" s="111">
        <v>3.1461000000000001</v>
      </c>
      <c r="E451" s="111">
        <v>2.8725999999999998</v>
      </c>
      <c r="F451" s="111">
        <v>3.391</v>
      </c>
      <c r="G451" s="111">
        <v>3.6707000000000001</v>
      </c>
      <c r="H451" s="111">
        <v>3.8376999999999999</v>
      </c>
      <c r="I451" s="111">
        <v>4.4112999999999998</v>
      </c>
      <c r="J451" s="111">
        <v>4.2252999999999998</v>
      </c>
      <c r="K451" s="111">
        <v>3.5952999999999999</v>
      </c>
      <c r="L451" s="111">
        <v>3.3384999999999998</v>
      </c>
      <c r="M451" s="111">
        <v>3.5632000000000001</v>
      </c>
      <c r="N451" s="111">
        <v>3.9159000000000002</v>
      </c>
      <c r="O451" s="111">
        <v>3.7534000000000001</v>
      </c>
      <c r="P451" s="111">
        <v>4.3903999999999996</v>
      </c>
    </row>
    <row r="452" spans="1:16">
      <c r="A452" s="111" t="s">
        <v>1256</v>
      </c>
      <c r="B452" s="111" t="s">
        <v>27</v>
      </c>
      <c r="C452" s="111">
        <v>1.2500000000000001E-2</v>
      </c>
      <c r="D452" s="111" t="s">
        <v>179</v>
      </c>
      <c r="E452" s="111" t="s">
        <v>179</v>
      </c>
      <c r="F452" s="111" t="s">
        <v>179</v>
      </c>
      <c r="G452" s="111" t="s">
        <v>179</v>
      </c>
      <c r="H452" s="111" t="s">
        <v>179</v>
      </c>
      <c r="I452" s="111">
        <v>0.1174</v>
      </c>
      <c r="J452" s="111">
        <v>8.6300000000000002E-2</v>
      </c>
      <c r="K452" s="111" t="s">
        <v>179</v>
      </c>
      <c r="L452" s="111" t="s">
        <v>179</v>
      </c>
      <c r="M452" s="111" t="s">
        <v>179</v>
      </c>
      <c r="N452" s="111" t="s">
        <v>179</v>
      </c>
      <c r="O452" s="111" t="s">
        <v>179</v>
      </c>
      <c r="P452" s="111" t="s">
        <v>179</v>
      </c>
    </row>
    <row r="453" spans="1:16">
      <c r="A453" s="111" t="s">
        <v>1257</v>
      </c>
      <c r="B453" s="111" t="s">
        <v>804</v>
      </c>
      <c r="C453" s="111">
        <v>0.90620000000000001</v>
      </c>
      <c r="D453" s="111">
        <v>0.622</v>
      </c>
      <c r="E453" s="111">
        <v>0.61909999999999998</v>
      </c>
      <c r="F453" s="111">
        <v>0.56610000000000005</v>
      </c>
      <c r="G453" s="111">
        <v>0.84299999999999997</v>
      </c>
      <c r="H453" s="111">
        <v>0.94830000000000003</v>
      </c>
      <c r="I453" s="111">
        <v>0.98209999999999997</v>
      </c>
      <c r="J453" s="111">
        <v>1.1480999999999999</v>
      </c>
      <c r="K453" s="111">
        <v>0.97199999999999998</v>
      </c>
      <c r="L453" s="111">
        <v>0.92290000000000005</v>
      </c>
      <c r="M453" s="111">
        <v>0.82779999999999998</v>
      </c>
      <c r="N453" s="111">
        <v>0.88770000000000004</v>
      </c>
      <c r="O453" s="111">
        <v>0.83340000000000003</v>
      </c>
      <c r="P453" s="111">
        <v>0.83499999999999996</v>
      </c>
    </row>
    <row r="454" spans="1:16">
      <c r="A454" s="111" t="s">
        <v>1258</v>
      </c>
      <c r="B454" s="111" t="s">
        <v>805</v>
      </c>
      <c r="C454" s="111">
        <v>0.1016</v>
      </c>
      <c r="D454" s="111">
        <v>0.16120000000000001</v>
      </c>
      <c r="E454" s="111">
        <v>7.5200000000000003E-2</v>
      </c>
      <c r="F454" s="111" t="s">
        <v>179</v>
      </c>
      <c r="G454" s="111">
        <v>0.1172</v>
      </c>
      <c r="H454" s="111">
        <v>8.43E-2</v>
      </c>
      <c r="I454" s="111">
        <v>6.3600000000000004E-2</v>
      </c>
      <c r="J454" s="111" t="s">
        <v>179</v>
      </c>
      <c r="K454" s="111">
        <v>0.13730000000000001</v>
      </c>
      <c r="L454" s="111">
        <v>0.123</v>
      </c>
      <c r="M454" s="111">
        <v>6.2700000000000006E-2</v>
      </c>
      <c r="N454" s="111">
        <v>5.4899999999999997E-2</v>
      </c>
      <c r="O454" s="111">
        <v>0.31950000000000001</v>
      </c>
      <c r="P454" s="111">
        <v>0.1174</v>
      </c>
    </row>
    <row r="455" spans="1:16">
      <c r="A455" s="111" t="s">
        <v>1259</v>
      </c>
      <c r="B455" s="111" t="s">
        <v>806</v>
      </c>
      <c r="C455" s="111">
        <v>1.3106</v>
      </c>
      <c r="D455" s="111">
        <v>1.6136999999999999</v>
      </c>
      <c r="E455" s="111">
        <v>1.3506</v>
      </c>
      <c r="F455" s="111">
        <v>1.7828999999999999</v>
      </c>
      <c r="G455" s="111">
        <v>1.571</v>
      </c>
      <c r="H455" s="111">
        <v>1.4815</v>
      </c>
      <c r="I455" s="111">
        <v>1.7516</v>
      </c>
      <c r="J455" s="111">
        <v>1.3444</v>
      </c>
      <c r="K455" s="111">
        <v>0.99019999999999997</v>
      </c>
      <c r="L455" s="111">
        <v>1.0116000000000001</v>
      </c>
      <c r="M455" s="111">
        <v>1.4285000000000001</v>
      </c>
      <c r="N455" s="111">
        <v>1.6691</v>
      </c>
      <c r="O455" s="111">
        <v>1.3683000000000001</v>
      </c>
      <c r="P455" s="111">
        <v>1.8552</v>
      </c>
    </row>
    <row r="456" spans="1:16">
      <c r="A456" s="111" t="s">
        <v>1260</v>
      </c>
      <c r="B456" s="111" t="s">
        <v>807</v>
      </c>
      <c r="C456" s="111">
        <v>0.2281</v>
      </c>
      <c r="D456" s="111">
        <v>0.20630000000000001</v>
      </c>
      <c r="E456" s="111">
        <v>0.2346</v>
      </c>
      <c r="F456" s="111">
        <v>0.20530000000000001</v>
      </c>
      <c r="G456" s="111">
        <v>0.27950000000000003</v>
      </c>
      <c r="H456" s="111">
        <v>0.20619999999999999</v>
      </c>
      <c r="I456" s="111">
        <v>0.36480000000000001</v>
      </c>
      <c r="J456" s="111">
        <v>0.24540000000000001</v>
      </c>
      <c r="K456" s="111">
        <v>0.2462</v>
      </c>
      <c r="L456" s="111">
        <v>0.19439999999999999</v>
      </c>
      <c r="M456" s="111">
        <v>0.16320000000000001</v>
      </c>
      <c r="N456" s="111">
        <v>0.2137</v>
      </c>
      <c r="O456" s="111">
        <v>0.2069</v>
      </c>
      <c r="P456" s="111">
        <v>0.21049999999999999</v>
      </c>
    </row>
    <row r="457" spans="1:16">
      <c r="A457" s="111" t="s">
        <v>1261</v>
      </c>
      <c r="B457" s="111" t="s">
        <v>808</v>
      </c>
      <c r="C457" s="111">
        <v>0.1376</v>
      </c>
      <c r="D457" s="111">
        <v>0.1585</v>
      </c>
      <c r="E457" s="111">
        <v>0.1988</v>
      </c>
      <c r="F457" s="111">
        <v>0.25990000000000002</v>
      </c>
      <c r="G457" s="111">
        <v>0.2009</v>
      </c>
      <c r="H457" s="111">
        <v>0.26129999999999998</v>
      </c>
      <c r="I457" s="111">
        <v>0.1133</v>
      </c>
      <c r="J457" s="111">
        <v>8.6400000000000005E-2</v>
      </c>
      <c r="K457" s="111">
        <v>9.0999999999999998E-2</v>
      </c>
      <c r="L457" s="111">
        <v>9.1200000000000003E-2</v>
      </c>
      <c r="M457" s="111">
        <v>0.1118</v>
      </c>
      <c r="N457" s="111">
        <v>0.1268</v>
      </c>
      <c r="O457" s="111">
        <v>0.15379999999999999</v>
      </c>
      <c r="P457" s="111">
        <v>9.6100000000000005E-2</v>
      </c>
    </row>
    <row r="458" spans="1:16">
      <c r="A458" s="111" t="s">
        <v>1262</v>
      </c>
      <c r="B458" s="111" t="s">
        <v>809</v>
      </c>
      <c r="C458" s="111">
        <v>0.68569999999999998</v>
      </c>
      <c r="D458" s="111">
        <v>0.29320000000000002</v>
      </c>
      <c r="E458" s="111">
        <v>0.28460000000000002</v>
      </c>
      <c r="F458" s="111">
        <v>0.41860000000000003</v>
      </c>
      <c r="G458" s="111">
        <v>0.48120000000000002</v>
      </c>
      <c r="H458" s="111">
        <v>0.61660000000000004</v>
      </c>
      <c r="I458" s="111">
        <v>0.67490000000000006</v>
      </c>
      <c r="J458" s="111">
        <v>0.82189999999999996</v>
      </c>
      <c r="K458" s="111">
        <v>0.80120000000000002</v>
      </c>
      <c r="L458" s="111">
        <v>0.82499999999999996</v>
      </c>
      <c r="M458" s="111">
        <v>0.64970000000000006</v>
      </c>
      <c r="N458" s="111">
        <v>0.70740000000000003</v>
      </c>
      <c r="O458" s="111">
        <v>0.64690000000000003</v>
      </c>
      <c r="P458" s="111">
        <v>1.0399</v>
      </c>
    </row>
    <row r="459" spans="1:16">
      <c r="A459" s="111" t="s">
        <v>1263</v>
      </c>
      <c r="B459" s="111" t="s">
        <v>810</v>
      </c>
      <c r="C459" s="111">
        <v>0.28899999999999998</v>
      </c>
      <c r="D459" s="111">
        <v>9.1200000000000003E-2</v>
      </c>
      <c r="E459" s="111">
        <v>0.10970000000000001</v>
      </c>
      <c r="F459" s="111">
        <v>0.15809999999999999</v>
      </c>
      <c r="G459" s="111">
        <v>0.17780000000000001</v>
      </c>
      <c r="H459" s="111">
        <v>0.23949999999999999</v>
      </c>
      <c r="I459" s="111">
        <v>0.34339999999999998</v>
      </c>
      <c r="J459" s="111">
        <v>0.49280000000000002</v>
      </c>
      <c r="K459" s="111">
        <v>0.3574</v>
      </c>
      <c r="L459" s="111">
        <v>0.1704</v>
      </c>
      <c r="M459" s="111">
        <v>0.31950000000000001</v>
      </c>
      <c r="N459" s="111">
        <v>0.25640000000000002</v>
      </c>
      <c r="O459" s="111">
        <v>0.22470000000000001</v>
      </c>
      <c r="P459" s="111">
        <v>0.23630000000000001</v>
      </c>
    </row>
  </sheetData>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2:F44"/>
  <sheetViews>
    <sheetView workbookViewId="0">
      <selection activeCell="O36" sqref="O36"/>
    </sheetView>
  </sheetViews>
  <sheetFormatPr defaultRowHeight="15"/>
  <sheetData>
    <row r="2" spans="2:6">
      <c r="C2" s="111"/>
      <c r="D2" s="111"/>
      <c r="E2" s="111"/>
      <c r="F2" s="111"/>
    </row>
    <row r="3" spans="2:6">
      <c r="B3" s="111"/>
      <c r="C3" s="111"/>
      <c r="D3" s="111"/>
      <c r="E3" s="111"/>
      <c r="F3" s="111"/>
    </row>
    <row r="4" spans="2:6">
      <c r="B4" s="111"/>
      <c r="C4" s="111"/>
      <c r="D4" s="111"/>
      <c r="E4" s="111"/>
      <c r="F4" s="111"/>
    </row>
    <row r="5" spans="2:6">
      <c r="B5" s="111"/>
      <c r="C5" s="111"/>
      <c r="D5" s="111"/>
      <c r="E5" s="111"/>
      <c r="F5" s="111"/>
    </row>
    <row r="6" spans="2:6">
      <c r="B6" s="111"/>
      <c r="C6" s="111"/>
      <c r="D6" s="111"/>
      <c r="E6" s="111"/>
      <c r="F6" s="111"/>
    </row>
    <row r="7" spans="2:6">
      <c r="B7" s="111"/>
      <c r="C7" s="111"/>
      <c r="D7" s="111"/>
      <c r="E7" s="111"/>
      <c r="F7" s="111"/>
    </row>
    <row r="8" spans="2:6">
      <c r="B8" s="111"/>
      <c r="C8" s="111"/>
      <c r="D8" s="111"/>
      <c r="E8" s="111"/>
      <c r="F8" s="111"/>
    </row>
    <row r="9" spans="2:6">
      <c r="B9" s="111"/>
      <c r="C9" s="111"/>
      <c r="D9" s="111"/>
      <c r="E9" s="111"/>
      <c r="F9" s="111"/>
    </row>
    <row r="10" spans="2:6">
      <c r="B10" s="111"/>
      <c r="C10" s="111"/>
      <c r="D10" s="111"/>
      <c r="E10" s="111"/>
      <c r="F10" s="111"/>
    </row>
    <row r="11" spans="2:6">
      <c r="B11" s="111"/>
      <c r="C11" s="111"/>
      <c r="D11" s="111"/>
      <c r="E11" s="111"/>
      <c r="F11" s="111"/>
    </row>
    <row r="12" spans="2:6">
      <c r="B12" s="111"/>
      <c r="C12" s="111"/>
      <c r="D12" s="111"/>
      <c r="E12" s="111"/>
      <c r="F12" s="111"/>
    </row>
    <row r="13" spans="2:6">
      <c r="B13" s="111"/>
      <c r="C13" s="111"/>
      <c r="D13" s="111"/>
      <c r="E13" s="111"/>
      <c r="F13" s="111"/>
    </row>
    <row r="14" spans="2:6">
      <c r="B14" s="111"/>
      <c r="C14" s="111"/>
      <c r="D14" s="111"/>
      <c r="E14" s="111"/>
      <c r="F14" s="111"/>
    </row>
    <row r="15" spans="2:6">
      <c r="B15" s="111"/>
      <c r="C15" s="111"/>
      <c r="D15" s="111"/>
      <c r="E15" s="111"/>
      <c r="F15" s="111"/>
    </row>
    <row r="16" spans="2:6">
      <c r="B16" s="111"/>
      <c r="C16" s="111"/>
      <c r="D16" s="111"/>
      <c r="E16" s="111"/>
      <c r="F16" s="111"/>
    </row>
    <row r="17" spans="2:6">
      <c r="B17" s="111"/>
      <c r="C17" s="111"/>
      <c r="D17" s="111"/>
      <c r="E17" s="111"/>
      <c r="F17" s="111"/>
    </row>
    <row r="18" spans="2:6">
      <c r="B18" s="111"/>
      <c r="C18" s="111"/>
      <c r="D18" s="111"/>
      <c r="E18" s="111"/>
      <c r="F18" s="111"/>
    </row>
    <row r="19" spans="2:6">
      <c r="B19" s="111"/>
      <c r="C19" s="111"/>
      <c r="D19" s="111"/>
      <c r="E19" s="111"/>
      <c r="F19" s="111"/>
    </row>
    <row r="20" spans="2:6">
      <c r="B20" s="111"/>
      <c r="C20" s="111"/>
      <c r="D20" s="111"/>
      <c r="E20" s="111"/>
      <c r="F20" s="111"/>
    </row>
    <row r="21" spans="2:6">
      <c r="B21" s="111"/>
      <c r="C21" s="111"/>
      <c r="D21" s="111"/>
      <c r="E21" s="111"/>
      <c r="F21" s="111"/>
    </row>
    <row r="22" spans="2:6">
      <c r="B22" s="111"/>
      <c r="C22" s="111"/>
      <c r="D22" s="111"/>
      <c r="E22" s="111"/>
      <c r="F22" s="111"/>
    </row>
    <row r="23" spans="2:6">
      <c r="B23" s="111"/>
      <c r="C23" s="111"/>
      <c r="D23" s="111"/>
      <c r="E23" s="111"/>
      <c r="F23" s="111"/>
    </row>
    <row r="24" spans="2:6">
      <c r="B24" s="111"/>
      <c r="C24" s="111"/>
      <c r="D24" s="111"/>
      <c r="E24" s="111"/>
      <c r="F24" s="111"/>
    </row>
    <row r="25" spans="2:6">
      <c r="B25" s="111"/>
      <c r="C25" s="111"/>
      <c r="D25" s="111"/>
      <c r="E25" s="111"/>
      <c r="F25" s="111"/>
    </row>
    <row r="26" spans="2:6">
      <c r="B26" s="111"/>
      <c r="C26" s="111"/>
      <c r="D26" s="111"/>
      <c r="E26" s="111"/>
      <c r="F26" s="111"/>
    </row>
    <row r="27" spans="2:6">
      <c r="B27" s="111"/>
      <c r="C27" s="111"/>
      <c r="D27" s="111"/>
      <c r="E27" s="111"/>
      <c r="F27" s="111"/>
    </row>
    <row r="28" spans="2:6">
      <c r="B28" s="111"/>
      <c r="C28" s="111"/>
      <c r="D28" s="111"/>
      <c r="E28" s="111"/>
      <c r="F28" s="111"/>
    </row>
    <row r="29" spans="2:6">
      <c r="B29" s="111"/>
      <c r="C29" s="111"/>
      <c r="D29" s="111"/>
      <c r="E29" s="111"/>
      <c r="F29" s="111"/>
    </row>
    <row r="30" spans="2:6">
      <c r="B30" s="111"/>
      <c r="C30" s="111"/>
      <c r="D30" s="111"/>
      <c r="E30" s="111"/>
      <c r="F30" s="111"/>
    </row>
    <row r="31" spans="2:6">
      <c r="B31" s="111"/>
      <c r="C31" s="111"/>
      <c r="D31" s="111"/>
      <c r="E31" s="111"/>
      <c r="F31" s="111"/>
    </row>
    <row r="32" spans="2:6">
      <c r="B32" s="111"/>
      <c r="C32" s="111"/>
      <c r="D32" s="111"/>
      <c r="E32" s="111"/>
      <c r="F32" s="111"/>
    </row>
    <row r="33" spans="2:6">
      <c r="B33" s="111"/>
      <c r="C33" s="111"/>
      <c r="D33" s="111"/>
      <c r="E33" s="111"/>
      <c r="F33" s="111"/>
    </row>
    <row r="34" spans="2:6">
      <c r="B34" s="111"/>
      <c r="C34" s="111"/>
      <c r="D34" s="111"/>
      <c r="E34" s="111"/>
      <c r="F34" s="111"/>
    </row>
    <row r="35" spans="2:6">
      <c r="B35" s="111"/>
      <c r="C35" s="111"/>
      <c r="D35" s="111"/>
      <c r="E35" s="111"/>
      <c r="F35" s="111"/>
    </row>
    <row r="36" spans="2:6">
      <c r="B36" s="111"/>
      <c r="C36" s="111"/>
      <c r="D36" s="111"/>
      <c r="E36" s="111"/>
      <c r="F36" s="111"/>
    </row>
    <row r="37" spans="2:6">
      <c r="B37" s="111"/>
      <c r="C37" s="111"/>
      <c r="D37" s="111"/>
      <c r="E37" s="111"/>
      <c r="F37" s="111"/>
    </row>
    <row r="38" spans="2:6">
      <c r="B38" s="111"/>
      <c r="C38" s="111"/>
      <c r="D38" s="111"/>
      <c r="E38" s="111"/>
      <c r="F38" s="111"/>
    </row>
    <row r="39" spans="2:6">
      <c r="B39" s="111"/>
      <c r="C39" s="111"/>
      <c r="D39" s="111"/>
      <c r="E39" s="111"/>
      <c r="F39" s="111"/>
    </row>
    <row r="40" spans="2:6">
      <c r="B40" s="111"/>
      <c r="C40" s="111"/>
      <c r="D40" s="111"/>
      <c r="E40" s="111"/>
      <c r="F40" s="111"/>
    </row>
    <row r="41" spans="2:6">
      <c r="B41" s="111"/>
      <c r="C41" s="111"/>
      <c r="D41" s="111"/>
      <c r="E41" s="111"/>
      <c r="F41" s="111"/>
    </row>
    <row r="42" spans="2:6">
      <c r="B42" s="111"/>
      <c r="C42" s="111"/>
      <c r="D42" s="111"/>
      <c r="E42" s="111"/>
      <c r="F42" s="111"/>
    </row>
    <row r="43" spans="2:6">
      <c r="B43" s="111"/>
      <c r="C43" s="111"/>
      <c r="D43" s="111"/>
      <c r="E43" s="111"/>
      <c r="F43" s="111"/>
    </row>
    <row r="44" spans="2:6">
      <c r="B44" s="111"/>
      <c r="C44" s="111"/>
      <c r="D44" s="111"/>
      <c r="E44" s="111"/>
      <c r="F44" s="1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30"/>
  <sheetViews>
    <sheetView topLeftCell="A91" workbookViewId="0">
      <selection activeCell="E101" sqref="E101"/>
    </sheetView>
  </sheetViews>
  <sheetFormatPr defaultRowHeight="15"/>
  <cols>
    <col min="1" max="1" width="16.28515625" style="17" customWidth="1"/>
    <col min="2" max="2" width="25.28515625" style="17" bestFit="1" customWidth="1"/>
    <col min="3" max="3" width="13.42578125" style="17" bestFit="1" customWidth="1"/>
    <col min="4" max="4" width="12" style="17" customWidth="1"/>
    <col min="5" max="5" width="70.7109375" style="17" customWidth="1"/>
    <col min="6" max="6" width="9.140625" style="17"/>
    <col min="7" max="7" width="20.5703125" style="17" bestFit="1" customWidth="1"/>
    <col min="8" max="8" width="14.42578125" style="17" bestFit="1" customWidth="1"/>
    <col min="9" max="9" width="15.28515625" style="17" bestFit="1" customWidth="1"/>
    <col min="10" max="16384" width="9.140625" style="17"/>
  </cols>
  <sheetData>
    <row r="1" spans="1:20">
      <c r="A1" s="27"/>
      <c r="B1" s="21"/>
    </row>
    <row r="3" spans="1:20">
      <c r="A3" s="28" t="s">
        <v>134</v>
      </c>
      <c r="B3" s="28"/>
      <c r="C3" s="28"/>
      <c r="D3" s="28"/>
      <c r="E3" s="28" t="s">
        <v>135</v>
      </c>
      <c r="G3" s="59" t="s">
        <v>94</v>
      </c>
      <c r="H3" s="60" t="s">
        <v>90</v>
      </c>
      <c r="I3" s="60" t="s">
        <v>95</v>
      </c>
    </row>
    <row r="4" spans="1:20" ht="24.75">
      <c r="A4" s="18" t="s">
        <v>89</v>
      </c>
      <c r="B4" s="18" t="s">
        <v>90</v>
      </c>
      <c r="C4" s="19" t="s">
        <v>91</v>
      </c>
      <c r="D4" s="20" t="s">
        <v>92</v>
      </c>
      <c r="E4" s="20"/>
      <c r="G4" s="23" t="s">
        <v>98</v>
      </c>
      <c r="H4" s="24" t="s">
        <v>96</v>
      </c>
      <c r="I4" s="25">
        <v>100</v>
      </c>
      <c r="T4" s="111" t="s">
        <v>223</v>
      </c>
    </row>
    <row r="5" spans="1:20">
      <c r="A5" s="29" t="s">
        <v>2</v>
      </c>
      <c r="B5" s="30" t="s">
        <v>93</v>
      </c>
      <c r="C5" s="31">
        <v>41348</v>
      </c>
      <c r="D5" s="32">
        <v>-5</v>
      </c>
      <c r="E5" s="32"/>
      <c r="G5" s="23" t="s">
        <v>1</v>
      </c>
      <c r="H5" s="24" t="s">
        <v>100</v>
      </c>
      <c r="I5" s="25">
        <v>100</v>
      </c>
      <c r="T5" s="111" t="s">
        <v>224</v>
      </c>
    </row>
    <row r="6" spans="1:20">
      <c r="A6" s="21" t="s">
        <v>36</v>
      </c>
      <c r="B6" s="22" t="s">
        <v>96</v>
      </c>
      <c r="C6" s="33" t="s">
        <v>97</v>
      </c>
      <c r="D6" s="26">
        <v>5</v>
      </c>
      <c r="E6" s="26" t="s">
        <v>136</v>
      </c>
      <c r="G6" s="23" t="s">
        <v>102</v>
      </c>
      <c r="H6" s="24" t="s">
        <v>103</v>
      </c>
      <c r="I6" s="25">
        <v>100</v>
      </c>
      <c r="T6" s="111" t="s">
        <v>225</v>
      </c>
    </row>
    <row r="7" spans="1:20">
      <c r="A7" s="29" t="s">
        <v>88</v>
      </c>
      <c r="B7" s="30" t="s">
        <v>99</v>
      </c>
      <c r="C7" s="31">
        <v>41007</v>
      </c>
      <c r="D7" s="32">
        <v>5</v>
      </c>
      <c r="E7" s="32"/>
      <c r="G7" s="23" t="s">
        <v>105</v>
      </c>
      <c r="H7" s="24" t="s">
        <v>106</v>
      </c>
      <c r="I7" s="25">
        <v>100</v>
      </c>
      <c r="T7" s="111" t="s">
        <v>226</v>
      </c>
    </row>
    <row r="8" spans="1:20">
      <c r="A8" s="21" t="s">
        <v>35</v>
      </c>
      <c r="B8" s="22" t="s">
        <v>101</v>
      </c>
      <c r="C8" s="34">
        <v>41018</v>
      </c>
      <c r="D8" s="26">
        <v>7</v>
      </c>
      <c r="E8" s="26"/>
      <c r="G8" s="23" t="s">
        <v>108</v>
      </c>
      <c r="H8" s="24" t="s">
        <v>107</v>
      </c>
      <c r="I8" s="25">
        <v>100</v>
      </c>
      <c r="T8" s="111" t="s">
        <v>227</v>
      </c>
    </row>
    <row r="9" spans="1:20">
      <c r="A9" s="29" t="s">
        <v>41</v>
      </c>
      <c r="B9" s="30" t="s">
        <v>104</v>
      </c>
      <c r="C9" s="31">
        <v>41021</v>
      </c>
      <c r="D9" s="32">
        <v>5</v>
      </c>
      <c r="E9" s="32"/>
      <c r="G9" s="23" t="s">
        <v>109</v>
      </c>
      <c r="H9" s="24" t="s">
        <v>104</v>
      </c>
      <c r="I9" s="25">
        <v>100</v>
      </c>
      <c r="T9" s="111" t="s">
        <v>228</v>
      </c>
    </row>
    <row r="10" spans="1:20">
      <c r="A10" s="21" t="s">
        <v>40</v>
      </c>
      <c r="B10" s="22" t="s">
        <v>107</v>
      </c>
      <c r="C10" s="34">
        <v>41021</v>
      </c>
      <c r="D10" s="26">
        <v>5</v>
      </c>
      <c r="E10" s="26"/>
      <c r="G10" s="23" t="s">
        <v>111</v>
      </c>
      <c r="H10" s="24" t="s">
        <v>112</v>
      </c>
      <c r="I10" s="25">
        <v>100</v>
      </c>
      <c r="T10" s="111" t="s">
        <v>229</v>
      </c>
    </row>
    <row r="11" spans="1:20">
      <c r="A11" s="29" t="s">
        <v>37</v>
      </c>
      <c r="B11" s="30" t="s">
        <v>100</v>
      </c>
      <c r="C11" s="31">
        <v>41028</v>
      </c>
      <c r="D11" s="32">
        <v>5</v>
      </c>
      <c r="E11" s="32"/>
      <c r="G11" s="23" t="s">
        <v>113</v>
      </c>
      <c r="H11" s="24" t="s">
        <v>114</v>
      </c>
      <c r="I11" s="25">
        <v>100</v>
      </c>
      <c r="T11" s="111" t="s">
        <v>230</v>
      </c>
    </row>
    <row r="12" spans="1:20">
      <c r="A12" s="21" t="s">
        <v>35</v>
      </c>
      <c r="B12" s="22" t="s">
        <v>110</v>
      </c>
      <c r="C12" s="34">
        <v>41079</v>
      </c>
      <c r="D12" s="26">
        <v>8</v>
      </c>
      <c r="E12" s="26"/>
      <c r="G12" s="347" t="s">
        <v>116</v>
      </c>
      <c r="H12" s="24" t="s">
        <v>115</v>
      </c>
      <c r="I12" s="25">
        <v>83.482746923272984</v>
      </c>
      <c r="T12" s="111" t="s">
        <v>231</v>
      </c>
    </row>
    <row r="13" spans="1:20">
      <c r="A13" s="29" t="s">
        <v>42</v>
      </c>
      <c r="B13" s="30" t="s">
        <v>112</v>
      </c>
      <c r="C13" s="31">
        <v>41084</v>
      </c>
      <c r="D13" s="32">
        <v>8</v>
      </c>
      <c r="E13" s="32"/>
      <c r="G13" s="347"/>
      <c r="H13" s="24" t="s">
        <v>117</v>
      </c>
      <c r="I13" s="25">
        <v>13.565145398828129</v>
      </c>
      <c r="T13" s="111" t="s">
        <v>232</v>
      </c>
    </row>
    <row r="14" spans="1:20">
      <c r="A14" s="21" t="s">
        <v>0</v>
      </c>
      <c r="B14" s="22" t="s">
        <v>115</v>
      </c>
      <c r="C14" s="34">
        <v>41094</v>
      </c>
      <c r="D14" s="26">
        <v>8</v>
      </c>
      <c r="E14" s="26"/>
      <c r="G14" s="347"/>
      <c r="H14" s="24" t="s">
        <v>119</v>
      </c>
      <c r="I14" s="25">
        <v>2.9521076778988813</v>
      </c>
      <c r="T14" s="111" t="s">
        <v>233</v>
      </c>
    </row>
    <row r="15" spans="1:20">
      <c r="A15" s="29" t="s">
        <v>39</v>
      </c>
      <c r="B15" s="30" t="s">
        <v>106</v>
      </c>
      <c r="C15" s="31">
        <v>41128</v>
      </c>
      <c r="D15" s="32">
        <v>5</v>
      </c>
      <c r="E15" s="32"/>
      <c r="G15" s="347" t="s">
        <v>121</v>
      </c>
      <c r="H15" s="24" t="s">
        <v>122</v>
      </c>
      <c r="I15" s="25">
        <v>52.939811271253646</v>
      </c>
    </row>
    <row r="16" spans="1:20">
      <c r="A16" s="21" t="s">
        <v>44</v>
      </c>
      <c r="B16" s="22" t="s">
        <v>118</v>
      </c>
      <c r="C16" s="34">
        <v>41128</v>
      </c>
      <c r="D16" s="26">
        <v>8</v>
      </c>
      <c r="E16" s="26"/>
      <c r="G16" s="347"/>
      <c r="H16" s="24" t="s">
        <v>110</v>
      </c>
      <c r="I16" s="25">
        <v>12.796485319648177</v>
      </c>
    </row>
    <row r="17" spans="1:9">
      <c r="A17" s="29" t="s">
        <v>38</v>
      </c>
      <c r="B17" s="30" t="s">
        <v>103</v>
      </c>
      <c r="C17" s="33" t="s">
        <v>120</v>
      </c>
      <c r="D17" s="32">
        <v>8</v>
      </c>
      <c r="E17" s="32" t="s">
        <v>137</v>
      </c>
      <c r="G17" s="347"/>
      <c r="H17" s="24" t="s">
        <v>126</v>
      </c>
      <c r="I17" s="25">
        <v>34.263703409098177</v>
      </c>
    </row>
    <row r="18" spans="1:9">
      <c r="A18" s="21" t="s">
        <v>43</v>
      </c>
      <c r="B18" s="22" t="s">
        <v>123</v>
      </c>
      <c r="C18" s="33" t="s">
        <v>124</v>
      </c>
      <c r="D18" s="35">
        <v>8</v>
      </c>
      <c r="E18" s="35" t="s">
        <v>137</v>
      </c>
      <c r="G18" s="347" t="s">
        <v>128</v>
      </c>
      <c r="H18" s="24" t="s">
        <v>93</v>
      </c>
      <c r="I18" s="25">
        <v>18.466237201119309</v>
      </c>
    </row>
    <row r="19" spans="1:9">
      <c r="A19" s="36" t="s">
        <v>0</v>
      </c>
      <c r="B19" s="37" t="s">
        <v>125</v>
      </c>
      <c r="C19" s="31">
        <v>41205</v>
      </c>
      <c r="D19" s="32">
        <v>8</v>
      </c>
      <c r="E19" s="32"/>
      <c r="G19" s="347"/>
      <c r="H19" s="24" t="s">
        <v>130</v>
      </c>
      <c r="I19" s="25">
        <v>81.533762798880687</v>
      </c>
    </row>
    <row r="20" spans="1:9">
      <c r="A20" s="21" t="s">
        <v>35</v>
      </c>
      <c r="B20" s="22" t="s">
        <v>122</v>
      </c>
      <c r="C20" s="33" t="s">
        <v>127</v>
      </c>
      <c r="D20" s="35">
        <v>8</v>
      </c>
      <c r="E20" s="35" t="s">
        <v>138</v>
      </c>
      <c r="G20" s="23" t="s">
        <v>131</v>
      </c>
      <c r="H20" s="24" t="s">
        <v>132</v>
      </c>
      <c r="I20" s="25">
        <v>100</v>
      </c>
    </row>
    <row r="21" spans="1:9" ht="15.75" thickBot="1">
      <c r="A21" s="38" t="s">
        <v>2</v>
      </c>
      <c r="B21" s="39" t="s">
        <v>129</v>
      </c>
      <c r="C21" s="40" t="s">
        <v>139</v>
      </c>
      <c r="D21" s="41">
        <v>8.5500000000000007</v>
      </c>
      <c r="E21" s="42" t="s">
        <v>140</v>
      </c>
      <c r="G21" s="23" t="s">
        <v>133</v>
      </c>
      <c r="H21" s="24" t="s">
        <v>118</v>
      </c>
      <c r="I21" s="25">
        <v>100</v>
      </c>
    </row>
    <row r="22" spans="1:9">
      <c r="A22" s="61" t="s">
        <v>180</v>
      </c>
    </row>
    <row r="24" spans="1:9">
      <c r="A24" s="54" t="s">
        <v>177</v>
      </c>
    </row>
    <row r="25" spans="1:9">
      <c r="A25" s="58" t="s">
        <v>178</v>
      </c>
    </row>
    <row r="26" spans="1:9">
      <c r="A26" s="43" t="s">
        <v>141</v>
      </c>
    </row>
    <row r="27" spans="1:9" ht="16.5">
      <c r="A27" s="44" t="s">
        <v>142</v>
      </c>
    </row>
    <row r="28" spans="1:9">
      <c r="A28" s="45"/>
    </row>
    <row r="29" spans="1:9">
      <c r="A29"/>
    </row>
    <row r="30" spans="1:9">
      <c r="A30"/>
    </row>
    <row r="31" spans="1:9" ht="17.25">
      <c r="A31" s="46" t="s">
        <v>143</v>
      </c>
    </row>
    <row r="32" spans="1:9" ht="17.25">
      <c r="A32" s="55" t="s">
        <v>144</v>
      </c>
    </row>
    <row r="33" spans="1:1" ht="17.25">
      <c r="A33" s="47"/>
    </row>
    <row r="34" spans="1:1" s="15" customFormat="1" ht="17.25">
      <c r="A34" s="56" t="s">
        <v>145</v>
      </c>
    </row>
    <row r="35" spans="1:1" s="15" customFormat="1">
      <c r="A35" s="57" t="s">
        <v>146</v>
      </c>
    </row>
    <row r="36" spans="1:1" ht="17.25">
      <c r="A36" s="48" t="s">
        <v>147</v>
      </c>
    </row>
    <row r="37" spans="1:1" ht="17.25">
      <c r="A37" s="48" t="s">
        <v>148</v>
      </c>
    </row>
    <row r="38" spans="1:1" ht="17.25">
      <c r="A38" s="48" t="s">
        <v>149</v>
      </c>
    </row>
    <row r="39" spans="1:1" ht="17.25">
      <c r="A39" s="48" t="s">
        <v>150</v>
      </c>
    </row>
    <row r="40" spans="1:1" ht="17.25">
      <c r="A40" s="50" t="s">
        <v>151</v>
      </c>
    </row>
    <row r="41" spans="1:1">
      <c r="A41"/>
    </row>
    <row r="42" spans="1:1" ht="17.25">
      <c r="A42" s="51" t="s">
        <v>152</v>
      </c>
    </row>
    <row r="43" spans="1:1" ht="16.5">
      <c r="A43" s="52" t="s">
        <v>153</v>
      </c>
    </row>
    <row r="44" spans="1:1" ht="17.25">
      <c r="A44" s="48" t="s">
        <v>154</v>
      </c>
    </row>
    <row r="45" spans="1:1" ht="17.25">
      <c r="A45" s="48" t="s">
        <v>155</v>
      </c>
    </row>
    <row r="46" spans="1:1" ht="17.25">
      <c r="A46" s="48" t="s">
        <v>156</v>
      </c>
    </row>
    <row r="47" spans="1:1" ht="16.5">
      <c r="A47" s="52" t="s">
        <v>157</v>
      </c>
    </row>
    <row r="48" spans="1:1" ht="17.25">
      <c r="A48" s="48" t="s">
        <v>158</v>
      </c>
    </row>
    <row r="49" spans="1:1" ht="17.25">
      <c r="A49" s="48" t="s">
        <v>159</v>
      </c>
    </row>
    <row r="50" spans="1:1" ht="17.25">
      <c r="A50" s="48" t="s">
        <v>160</v>
      </c>
    </row>
    <row r="51" spans="1:1" ht="17.25">
      <c r="A51" s="48" t="s">
        <v>161</v>
      </c>
    </row>
    <row r="52" spans="1:1" ht="17.25">
      <c r="A52" s="48" t="s">
        <v>162</v>
      </c>
    </row>
    <row r="53" spans="1:1" ht="17.25">
      <c r="A53" s="48" t="s">
        <v>163</v>
      </c>
    </row>
    <row r="54" spans="1:1">
      <c r="A54"/>
    </row>
    <row r="55" spans="1:1" ht="17.25">
      <c r="A55" s="51" t="s">
        <v>164</v>
      </c>
    </row>
    <row r="56" spans="1:1" ht="16.5">
      <c r="A56" s="52" t="s">
        <v>165</v>
      </c>
    </row>
    <row r="57" spans="1:1" ht="17.25">
      <c r="A57" s="48" t="s">
        <v>166</v>
      </c>
    </row>
    <row r="58" spans="1:1" ht="17.25">
      <c r="A58" s="48" t="s">
        <v>167</v>
      </c>
    </row>
    <row r="59" spans="1:1" ht="17.25">
      <c r="A59" s="48" t="s">
        <v>168</v>
      </c>
    </row>
    <row r="60" spans="1:1" ht="17.25">
      <c r="A60" s="48" t="s">
        <v>169</v>
      </c>
    </row>
    <row r="61" spans="1:1" ht="17.25">
      <c r="A61" s="48" t="s">
        <v>170</v>
      </c>
    </row>
    <row r="62" spans="1:1" ht="17.25">
      <c r="A62" s="48" t="s">
        <v>171</v>
      </c>
    </row>
    <row r="63" spans="1:1" ht="17.25">
      <c r="A63" s="48" t="s">
        <v>172</v>
      </c>
    </row>
    <row r="64" spans="1:1" ht="16.5">
      <c r="A64" s="52" t="s">
        <v>173</v>
      </c>
    </row>
    <row r="65" spans="1:1" ht="17.25">
      <c r="A65" s="48" t="s">
        <v>174</v>
      </c>
    </row>
    <row r="66" spans="1:1">
      <c r="A66" s="49" t="s">
        <v>175</v>
      </c>
    </row>
    <row r="67" spans="1:1">
      <c r="A67" s="49" t="s">
        <v>176</v>
      </c>
    </row>
    <row r="68" spans="1:1" s="111" customFormat="1">
      <c r="A68" s="49"/>
    </row>
    <row r="69" spans="1:1" s="111" customFormat="1" ht="18.75">
      <c r="A69" s="130">
        <v>42787</v>
      </c>
    </row>
    <row r="70" spans="1:1" s="111" customFormat="1" ht="15.75">
      <c r="A70" s="127" t="s">
        <v>238</v>
      </c>
    </row>
    <row r="71" spans="1:1" s="111" customFormat="1" ht="15.75">
      <c r="A71" s="127"/>
    </row>
    <row r="72" spans="1:1" s="111" customFormat="1" ht="15.75">
      <c r="A72" s="127"/>
    </row>
    <row r="73" spans="1:1" s="111" customFormat="1" ht="15.75">
      <c r="A73" s="127" t="s">
        <v>239</v>
      </c>
    </row>
    <row r="74" spans="1:1" s="111" customFormat="1">
      <c r="A74" s="128"/>
    </row>
    <row r="75" spans="1:1" s="111" customFormat="1">
      <c r="A75" s="129" t="s">
        <v>240</v>
      </c>
    </row>
    <row r="76" spans="1:1" s="111" customFormat="1">
      <c r="A76" s="128"/>
    </row>
    <row r="77" spans="1:1" s="111" customFormat="1">
      <c r="A77" s="129" t="s">
        <v>241</v>
      </c>
    </row>
    <row r="78" spans="1:1" s="111" customFormat="1">
      <c r="A78" s="128"/>
    </row>
    <row r="79" spans="1:1" s="111" customFormat="1">
      <c r="A79" s="129" t="s">
        <v>242</v>
      </c>
    </row>
    <row r="80" spans="1:1" s="111" customFormat="1">
      <c r="A80" s="129" t="s">
        <v>243</v>
      </c>
    </row>
    <row r="81" spans="1:5" s="111" customFormat="1">
      <c r="A81" s="128"/>
    </row>
    <row r="82" spans="1:5" s="111" customFormat="1">
      <c r="A82" s="128"/>
    </row>
    <row r="83" spans="1:5" s="111" customFormat="1">
      <c r="A83" s="129" t="s">
        <v>244</v>
      </c>
    </row>
    <row r="84" spans="1:5" s="111" customFormat="1">
      <c r="A84" s="49"/>
    </row>
    <row r="85" spans="1:5" s="111" customFormat="1">
      <c r="A85" s="49"/>
    </row>
    <row r="86" spans="1:5" s="111" customFormat="1">
      <c r="A86" s="49" t="s">
        <v>245</v>
      </c>
    </row>
    <row r="87" spans="1:5" s="111" customFormat="1">
      <c r="A87" s="49"/>
    </row>
    <row r="88" spans="1:5" s="111" customFormat="1">
      <c r="A88" s="49"/>
    </row>
    <row r="89" spans="1:5" s="111" customFormat="1">
      <c r="A89" s="49"/>
    </row>
    <row r="90" spans="1:5" s="111" customFormat="1">
      <c r="A90" s="49"/>
    </row>
    <row r="91" spans="1:5" s="111" customFormat="1">
      <c r="A91" s="49"/>
    </row>
    <row r="92" spans="1:5" s="111" customFormat="1">
      <c r="A92" s="49"/>
    </row>
    <row r="93" spans="1:5">
      <c r="A93" s="53"/>
    </row>
    <row r="94" spans="1:5">
      <c r="A94" s="16" t="s">
        <v>207</v>
      </c>
    </row>
    <row r="95" spans="1:5" ht="16.5">
      <c r="A95" s="107" t="s">
        <v>198</v>
      </c>
      <c r="B95" s="15"/>
      <c r="C95" s="15"/>
      <c r="D95" s="15"/>
      <c r="E95" s="15"/>
    </row>
    <row r="96" spans="1:5" ht="16.5">
      <c r="A96" s="106" t="s">
        <v>199</v>
      </c>
    </row>
    <row r="97" spans="1:1">
      <c r="A97" s="105"/>
    </row>
    <row r="98" spans="1:1" ht="16.5">
      <c r="A98" s="106" t="s">
        <v>200</v>
      </c>
    </row>
    <row r="99" spans="1:1">
      <c r="A99" s="105"/>
    </row>
    <row r="100" spans="1:1" ht="16.5">
      <c r="A100" s="106" t="s">
        <v>201</v>
      </c>
    </row>
    <row r="101" spans="1:1">
      <c r="A101" s="105"/>
    </row>
    <row r="102" spans="1:1" ht="16.5">
      <c r="A102" s="106" t="s">
        <v>202</v>
      </c>
    </row>
    <row r="103" spans="1:1">
      <c r="A103" s="105"/>
    </row>
    <row r="104" spans="1:1" ht="16.5">
      <c r="A104" s="106" t="s">
        <v>203</v>
      </c>
    </row>
    <row r="105" spans="1:1">
      <c r="A105" s="105"/>
    </row>
    <row r="106" spans="1:1" ht="16.5">
      <c r="A106" s="106" t="s">
        <v>204</v>
      </c>
    </row>
    <row r="107" spans="1:1">
      <c r="A107" s="105"/>
    </row>
    <row r="108" spans="1:1" ht="16.5">
      <c r="A108" s="106" t="s">
        <v>205</v>
      </c>
    </row>
    <row r="109" spans="1:1">
      <c r="A109" s="105"/>
    </row>
    <row r="110" spans="1:1" ht="16.5">
      <c r="A110" s="106" t="s">
        <v>206</v>
      </c>
    </row>
    <row r="113" spans="1:1">
      <c r="A113" s="17" t="s">
        <v>280</v>
      </c>
    </row>
    <row r="114" spans="1:1" ht="21">
      <c r="A114" s="159" t="s">
        <v>279</v>
      </c>
    </row>
    <row r="115" spans="1:1">
      <c r="A115" s="158" t="s">
        <v>265</v>
      </c>
    </row>
    <row r="116" spans="1:1">
      <c r="A116" s="158" t="s">
        <v>266</v>
      </c>
    </row>
    <row r="117" spans="1:1">
      <c r="A117" s="105"/>
    </row>
    <row r="118" spans="1:1">
      <c r="A118" s="105"/>
    </row>
    <row r="119" spans="1:1">
      <c r="A119" s="158" t="s">
        <v>267</v>
      </c>
    </row>
    <row r="120" spans="1:1">
      <c r="A120" s="105" t="s">
        <v>268</v>
      </c>
    </row>
    <row r="121" spans="1:1">
      <c r="A121" s="49" t="s">
        <v>269</v>
      </c>
    </row>
    <row r="122" spans="1:1">
      <c r="A122" s="105" t="s">
        <v>270</v>
      </c>
    </row>
    <row r="123" spans="1:1">
      <c r="A123" s="105" t="s">
        <v>271</v>
      </c>
    </row>
    <row r="124" spans="1:1">
      <c r="A124" s="105" t="s">
        <v>272</v>
      </c>
    </row>
    <row r="125" spans="1:1">
      <c r="A125" s="105" t="s">
        <v>273</v>
      </c>
    </row>
    <row r="126" spans="1:1">
      <c r="A126" s="105" t="s">
        <v>274</v>
      </c>
    </row>
    <row r="127" spans="1:1">
      <c r="A127" s="105" t="s">
        <v>275</v>
      </c>
    </row>
    <row r="128" spans="1:1">
      <c r="A128" s="158" t="s">
        <v>276</v>
      </c>
    </row>
    <row r="129" spans="1:1">
      <c r="A129" s="105" t="s">
        <v>277</v>
      </c>
    </row>
    <row r="130" spans="1:1">
      <c r="A130" s="105" t="s">
        <v>278</v>
      </c>
    </row>
  </sheetData>
  <mergeCells count="3">
    <mergeCell ref="G12:G14"/>
    <mergeCell ref="G15:G17"/>
    <mergeCell ref="G18:G19"/>
  </mergeCells>
  <hyperlinks>
    <hyperlink ref="A35" r:id="rId1" display="http://g1.globo.com/economia/noticia/2016/10/tarifa-de-energia-deve-subir-5-em-2017-estima-aneel.html" xr:uid="{00000000-0004-0000-0500-000000000000}"/>
    <hyperlink ref="A66" r:id="rId2" display="http://g1.globo.com/economia/noticia/2016/10/tarifa-de-energia-deve-subir-5-em-2017-estima-aneel.html" xr:uid="{00000000-0004-0000-0500-000001000000}"/>
    <hyperlink ref="A67" r:id="rId3" display="http://g1.globo.com/economia/noticia/2013/01/dilma-confirma-reducao-na-conta-de-luz-e-critica-pessimistas.html" xr:uid="{00000000-0004-0000-0500-000002000000}"/>
    <hyperlink ref="A86" r:id="rId4" xr:uid="{00000000-0004-0000-0500-000003000000}"/>
    <hyperlink ref="A121" r:id="rId5" display="http://g1.globo.com/jornal-hoje/" xr:uid="{00000000-0004-0000-0500-000004000000}"/>
  </hyperlinks>
  <pageMargins left="0.7" right="0.7" top="0.75" bottom="0.75" header="0.3" footer="0.3"/>
  <pageSetup paperSize="9" orientation="portrait" r:id="rId6"/>
  <drawing r:id="rId7"/>
  <legacy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4"/>
  <sheetViews>
    <sheetView workbookViewId="0">
      <selection activeCell="B4" sqref="B4"/>
    </sheetView>
  </sheetViews>
  <sheetFormatPr defaultRowHeight="15"/>
  <sheetData>
    <row r="4" spans="2:2">
      <c r="B4" t="s">
        <v>211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2:H16"/>
  <sheetViews>
    <sheetView workbookViewId="0">
      <selection activeCell="G30" sqref="G30"/>
    </sheetView>
  </sheetViews>
  <sheetFormatPr defaultRowHeight="15"/>
  <sheetData>
    <row r="2" spans="1:8">
      <c r="A2" s="348" t="s">
        <v>212</v>
      </c>
      <c r="B2" s="348"/>
      <c r="C2" s="348"/>
      <c r="D2" s="348"/>
      <c r="E2" s="348"/>
      <c r="F2" s="348"/>
      <c r="G2" s="348"/>
      <c r="H2" s="348"/>
    </row>
    <row r="3" spans="1:8">
      <c r="A3" s="348"/>
      <c r="B3" s="348"/>
      <c r="C3" s="348"/>
      <c r="D3" s="348"/>
      <c r="E3" s="348"/>
      <c r="F3" s="348"/>
      <c r="G3" s="348"/>
      <c r="H3" s="348"/>
    </row>
    <row r="4" spans="1:8">
      <c r="A4" s="348"/>
      <c r="B4" s="348"/>
      <c r="C4" s="348"/>
      <c r="D4" s="348"/>
      <c r="E4" s="348"/>
      <c r="F4" s="348"/>
      <c r="G4" s="348"/>
      <c r="H4" s="348"/>
    </row>
    <row r="5" spans="1:8">
      <c r="A5" s="348"/>
      <c r="B5" s="348"/>
      <c r="C5" s="348"/>
      <c r="D5" s="348"/>
      <c r="E5" s="348"/>
      <c r="F5" s="348"/>
      <c r="G5" s="348"/>
      <c r="H5" s="348"/>
    </row>
    <row r="6" spans="1:8">
      <c r="A6" s="348"/>
      <c r="B6" s="348"/>
      <c r="C6" s="348"/>
      <c r="D6" s="348"/>
      <c r="E6" s="348"/>
      <c r="F6" s="348"/>
      <c r="G6" s="348"/>
      <c r="H6" s="348"/>
    </row>
    <row r="7" spans="1:8">
      <c r="A7" s="348"/>
      <c r="B7" s="348"/>
      <c r="C7" s="348"/>
      <c r="D7" s="348"/>
      <c r="E7" s="348"/>
      <c r="F7" s="348"/>
      <c r="G7" s="348"/>
      <c r="H7" s="348"/>
    </row>
    <row r="8" spans="1:8">
      <c r="A8" s="348"/>
      <c r="B8" s="348"/>
      <c r="C8" s="348"/>
      <c r="D8" s="348"/>
      <c r="E8" s="348"/>
      <c r="F8" s="348"/>
      <c r="G8" s="348"/>
      <c r="H8" s="348"/>
    </row>
    <row r="9" spans="1:8">
      <c r="A9" s="348"/>
      <c r="B9" s="348"/>
      <c r="C9" s="348"/>
      <c r="D9" s="348"/>
      <c r="E9" s="348"/>
      <c r="F9" s="348"/>
      <c r="G9" s="348"/>
      <c r="H9" s="348"/>
    </row>
    <row r="10" spans="1:8" ht="94.5" customHeight="1">
      <c r="A10" s="348"/>
      <c r="B10" s="348"/>
      <c r="C10" s="348"/>
      <c r="D10" s="348"/>
      <c r="E10" s="348"/>
      <c r="F10" s="348"/>
      <c r="G10" s="348"/>
      <c r="H10" s="348"/>
    </row>
    <row r="13" spans="1:8">
      <c r="A13" s="17" t="s">
        <v>213</v>
      </c>
    </row>
    <row r="14" spans="1:8">
      <c r="A14" s="17" t="s">
        <v>214</v>
      </c>
    </row>
    <row r="15" spans="1:8">
      <c r="A15" s="17" t="s">
        <v>215</v>
      </c>
    </row>
    <row r="16" spans="1:8">
      <c r="A16" s="17"/>
    </row>
  </sheetData>
  <mergeCells count="1">
    <mergeCell ref="A2:H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O34"/>
  <sheetViews>
    <sheetView showGridLines="0" workbookViewId="0">
      <pane xSplit="2" ySplit="1" topLeftCell="C2" activePane="bottomRight" state="frozen"/>
      <selection pane="topRight" activeCell="C1" sqref="C1"/>
      <selection pane="bottomLeft" activeCell="A2" sqref="A2"/>
      <selection pane="bottomRight" activeCell="C4" sqref="C4"/>
    </sheetView>
  </sheetViews>
  <sheetFormatPr defaultRowHeight="15"/>
  <cols>
    <col min="1" max="1" width="9.140625" style="111"/>
    <col min="2" max="2" width="15.42578125" style="111" customWidth="1"/>
    <col min="3" max="3" width="33.42578125" style="111" customWidth="1"/>
    <col min="4" max="4" width="20.5703125" style="111" customWidth="1"/>
    <col min="5" max="5" width="24" style="111" customWidth="1"/>
    <col min="6" max="6" width="15.7109375" style="111" customWidth="1"/>
    <col min="7" max="7" width="12.7109375" style="111" customWidth="1"/>
    <col min="8" max="8" width="13.42578125" style="111" customWidth="1"/>
    <col min="9" max="9" width="10.7109375" style="111" bestFit="1" customWidth="1"/>
    <col min="10" max="10" width="13.5703125" style="111" customWidth="1"/>
    <col min="11" max="11" width="13.85546875" style="111" customWidth="1"/>
    <col min="12" max="12" width="15.140625" style="111" customWidth="1"/>
    <col min="13" max="13" width="15.42578125" style="111" customWidth="1"/>
    <col min="14" max="14" width="13.5703125" style="111" customWidth="1"/>
    <col min="15" max="15" width="15.85546875" style="111" customWidth="1"/>
    <col min="16" max="16384" width="9.140625" style="111"/>
  </cols>
  <sheetData>
    <row r="1" spans="1:15" ht="16.5" thickTop="1" thickBot="1">
      <c r="C1" s="121" t="s">
        <v>2</v>
      </c>
      <c r="D1" s="122" t="s">
        <v>35</v>
      </c>
      <c r="E1" s="123" t="s">
        <v>36</v>
      </c>
      <c r="F1" s="122" t="s">
        <v>37</v>
      </c>
      <c r="G1" s="123" t="s">
        <v>0</v>
      </c>
      <c r="H1" s="122" t="s">
        <v>38</v>
      </c>
      <c r="I1" s="123" t="s">
        <v>39</v>
      </c>
      <c r="J1" s="122" t="s">
        <v>40</v>
      </c>
      <c r="K1" s="122" t="s">
        <v>222</v>
      </c>
      <c r="L1" s="122" t="s">
        <v>42</v>
      </c>
      <c r="M1" s="122" t="s">
        <v>43</v>
      </c>
      <c r="N1" s="123" t="s">
        <v>45</v>
      </c>
      <c r="O1" s="122" t="s">
        <v>44</v>
      </c>
    </row>
    <row r="2" spans="1:15" ht="15.75" thickTop="1">
      <c r="A2" s="112"/>
      <c r="B2" s="117" t="s">
        <v>216</v>
      </c>
      <c r="C2" s="133">
        <v>7.8899999999999998E-2</v>
      </c>
      <c r="D2" s="134">
        <v>0.12</v>
      </c>
      <c r="E2" s="135">
        <v>9.4600000000000004E-2</v>
      </c>
      <c r="F2" s="135">
        <v>0.1429</v>
      </c>
      <c r="G2" s="136" t="s">
        <v>246</v>
      </c>
      <c r="H2" s="135">
        <v>0.25</v>
      </c>
      <c r="I2" s="135">
        <v>0.14810000000000001</v>
      </c>
      <c r="J2" s="135">
        <v>0.1636</v>
      </c>
      <c r="K2" s="135">
        <v>9.0899999999999995E-2</v>
      </c>
      <c r="L2" s="135">
        <v>0.14860000000000001</v>
      </c>
      <c r="M2" s="134">
        <v>8.1100000000000005E-2</v>
      </c>
      <c r="N2" s="134">
        <v>5.6300000000000003E-2</v>
      </c>
      <c r="O2" s="135">
        <v>0.1636</v>
      </c>
    </row>
    <row r="3" spans="1:15" ht="15.75" thickBot="1">
      <c r="A3" s="113" t="s">
        <v>219</v>
      </c>
      <c r="B3" s="118"/>
      <c r="C3" s="137">
        <v>42948</v>
      </c>
      <c r="D3" s="138">
        <v>42804</v>
      </c>
      <c r="E3" s="139">
        <v>42738</v>
      </c>
      <c r="F3" s="140">
        <v>42750</v>
      </c>
      <c r="G3" s="114"/>
      <c r="H3" s="139">
        <v>42763</v>
      </c>
      <c r="I3" s="139">
        <v>42754</v>
      </c>
      <c r="J3" s="139">
        <v>42749</v>
      </c>
      <c r="K3" s="139">
        <v>42737</v>
      </c>
      <c r="L3" s="139">
        <v>42772</v>
      </c>
      <c r="M3" s="138">
        <v>42812</v>
      </c>
      <c r="N3" s="138">
        <v>43091</v>
      </c>
      <c r="O3" s="139">
        <v>42736</v>
      </c>
    </row>
    <row r="4" spans="1:15">
      <c r="A4" s="112"/>
      <c r="B4" s="117" t="s">
        <v>12</v>
      </c>
      <c r="C4" s="136" t="s">
        <v>246</v>
      </c>
      <c r="D4" s="136" t="s">
        <v>246</v>
      </c>
      <c r="E4" s="136" t="s">
        <v>246</v>
      </c>
      <c r="F4" s="141">
        <v>7.8E-2</v>
      </c>
      <c r="G4" s="136" t="s">
        <v>246</v>
      </c>
      <c r="H4" s="136" t="s">
        <v>246</v>
      </c>
      <c r="I4" s="136" t="s">
        <v>246</v>
      </c>
      <c r="J4" s="136" t="s">
        <v>246</v>
      </c>
      <c r="K4" s="136" t="s">
        <v>246</v>
      </c>
      <c r="L4" s="136" t="s">
        <v>246</v>
      </c>
      <c r="M4" s="136" t="s">
        <v>246</v>
      </c>
      <c r="N4" s="136" t="s">
        <v>246</v>
      </c>
      <c r="O4" s="136" t="s">
        <v>246</v>
      </c>
    </row>
    <row r="5" spans="1:15" ht="15.75" thickBot="1">
      <c r="A5" s="113" t="s">
        <v>219</v>
      </c>
      <c r="B5" s="118"/>
      <c r="C5" s="142"/>
      <c r="D5" s="120"/>
      <c r="E5" s="143"/>
      <c r="F5" s="139">
        <v>42736</v>
      </c>
      <c r="G5" s="114"/>
      <c r="H5" s="120"/>
      <c r="I5" s="114"/>
      <c r="J5" s="120"/>
      <c r="K5" s="120"/>
      <c r="L5" s="120"/>
      <c r="M5" s="120"/>
      <c r="N5" s="114"/>
      <c r="O5" s="120"/>
    </row>
    <row r="6" spans="1:15">
      <c r="A6" s="112"/>
      <c r="B6" s="117" t="s">
        <v>13</v>
      </c>
      <c r="C6" s="141">
        <v>0.1351</v>
      </c>
      <c r="D6" s="136" t="s">
        <v>246</v>
      </c>
      <c r="E6" s="144"/>
      <c r="F6" s="145"/>
      <c r="G6" s="136" t="s">
        <v>246</v>
      </c>
      <c r="H6" s="144"/>
      <c r="I6" s="144"/>
      <c r="J6" s="145"/>
      <c r="K6" s="145"/>
      <c r="L6" s="145"/>
      <c r="M6" s="145"/>
      <c r="N6" s="144"/>
      <c r="O6" s="145"/>
    </row>
    <row r="7" spans="1:15" ht="15.75" thickBot="1">
      <c r="A7" s="113" t="s">
        <v>219</v>
      </c>
      <c r="B7" s="118"/>
      <c r="C7" s="139">
        <v>42768</v>
      </c>
      <c r="D7" s="120"/>
      <c r="E7" s="146"/>
      <c r="F7" s="147"/>
      <c r="G7" s="120"/>
      <c r="H7" s="146"/>
      <c r="I7" s="146"/>
      <c r="J7" s="147"/>
      <c r="K7" s="147"/>
      <c r="L7" s="147"/>
      <c r="M7" s="147"/>
      <c r="N7" s="146"/>
      <c r="O7" s="147"/>
    </row>
    <row r="8" spans="1:15" ht="25.5">
      <c r="A8" s="112"/>
      <c r="B8" s="117" t="s">
        <v>217</v>
      </c>
      <c r="C8" s="141">
        <v>0.13</v>
      </c>
      <c r="D8" s="148">
        <v>0.08</v>
      </c>
      <c r="E8" s="141">
        <v>9.4600000000000004E-2</v>
      </c>
      <c r="F8" s="148">
        <v>0.08</v>
      </c>
      <c r="G8" s="141">
        <v>7.0000000000000007E-2</v>
      </c>
      <c r="H8" s="145"/>
      <c r="I8" s="148">
        <v>0.08</v>
      </c>
      <c r="J8" s="141">
        <v>0.123</v>
      </c>
      <c r="K8" s="141">
        <v>8.4000000000000005E-2</v>
      </c>
      <c r="L8" s="141">
        <v>0.13</v>
      </c>
      <c r="M8" s="136" t="s">
        <v>246</v>
      </c>
      <c r="N8" s="148">
        <v>0.08</v>
      </c>
      <c r="O8" s="148">
        <v>0.08</v>
      </c>
    </row>
    <row r="9" spans="1:15" ht="15.75" thickBot="1">
      <c r="A9" s="113" t="s">
        <v>219</v>
      </c>
      <c r="B9" s="118"/>
      <c r="C9" s="139">
        <v>42749</v>
      </c>
      <c r="D9" s="138">
        <v>42979</v>
      </c>
      <c r="E9" s="139">
        <v>42736</v>
      </c>
      <c r="F9" s="138">
        <v>42916</v>
      </c>
      <c r="G9" s="139">
        <v>42778</v>
      </c>
      <c r="H9" s="147"/>
      <c r="I9" s="138">
        <v>42880</v>
      </c>
      <c r="J9" s="139">
        <v>42784</v>
      </c>
      <c r="K9" s="139">
        <v>42730</v>
      </c>
      <c r="L9" s="139">
        <v>42772</v>
      </c>
      <c r="M9" s="120"/>
      <c r="N9" s="138">
        <v>42809</v>
      </c>
      <c r="O9" s="138">
        <v>42809</v>
      </c>
    </row>
    <row r="10" spans="1:15" ht="25.5">
      <c r="A10" s="112"/>
      <c r="B10" s="117" t="s">
        <v>218</v>
      </c>
      <c r="C10" s="352" t="s">
        <v>247</v>
      </c>
      <c r="D10" s="353"/>
      <c r="E10" s="353"/>
      <c r="F10" s="353"/>
      <c r="G10" s="353"/>
      <c r="H10" s="353"/>
      <c r="I10" s="353"/>
      <c r="J10" s="353"/>
      <c r="K10" s="353"/>
      <c r="L10" s="353"/>
      <c r="M10" s="353"/>
      <c r="N10" s="353"/>
      <c r="O10" s="354"/>
    </row>
    <row r="11" spans="1:15" ht="15.75" thickBot="1">
      <c r="A11" s="113" t="s">
        <v>219</v>
      </c>
      <c r="B11" s="118"/>
      <c r="C11" s="349"/>
      <c r="D11" s="350"/>
      <c r="E11" s="350"/>
      <c r="F11" s="350"/>
      <c r="G11" s="350"/>
      <c r="H11" s="350"/>
      <c r="I11" s="350"/>
      <c r="J11" s="350"/>
      <c r="K11" s="350"/>
      <c r="L11" s="350"/>
      <c r="M11" s="350"/>
      <c r="N11" s="350"/>
      <c r="O11" s="351"/>
    </row>
    <row r="12" spans="1:15">
      <c r="A12" s="112"/>
      <c r="B12" s="117" t="s">
        <v>16</v>
      </c>
      <c r="C12" s="141">
        <v>4.8800000000000003E-2</v>
      </c>
      <c r="D12" s="145"/>
      <c r="E12" s="144"/>
      <c r="F12" s="145"/>
      <c r="G12" s="136" t="s">
        <v>246</v>
      </c>
      <c r="H12" s="145"/>
      <c r="I12" s="144"/>
      <c r="J12" s="145"/>
      <c r="K12" s="145"/>
      <c r="L12" s="145"/>
      <c r="M12" s="145"/>
      <c r="N12" s="144"/>
      <c r="O12" s="145"/>
    </row>
    <row r="13" spans="1:15" ht="15.75" thickBot="1">
      <c r="A13" s="113" t="s">
        <v>219</v>
      </c>
      <c r="B13" s="119"/>
      <c r="C13" s="139">
        <v>42827</v>
      </c>
      <c r="D13" s="147"/>
      <c r="E13" s="146"/>
      <c r="F13" s="147"/>
      <c r="G13" s="120"/>
      <c r="H13" s="147"/>
      <c r="I13" s="146"/>
      <c r="J13" s="147"/>
      <c r="K13" s="147"/>
      <c r="L13" s="147"/>
      <c r="M13" s="147"/>
      <c r="N13" s="146"/>
      <c r="O13" s="147"/>
    </row>
    <row r="14" spans="1:15">
      <c r="A14" s="116"/>
      <c r="B14" s="117" t="s">
        <v>220</v>
      </c>
      <c r="C14" s="149" t="s">
        <v>248</v>
      </c>
      <c r="D14" s="150" t="s">
        <v>249</v>
      </c>
      <c r="E14" s="148">
        <v>0.08</v>
      </c>
      <c r="F14" s="141">
        <v>7.8799999999999995E-2</v>
      </c>
      <c r="G14" s="148">
        <v>5.5E-2</v>
      </c>
      <c r="H14" s="148">
        <v>0.06</v>
      </c>
      <c r="I14" s="148">
        <v>0.1</v>
      </c>
      <c r="J14" s="148">
        <v>0.08</v>
      </c>
      <c r="K14" s="148">
        <v>0.06</v>
      </c>
      <c r="L14" s="148">
        <v>7.0000000000000007E-2</v>
      </c>
      <c r="M14" s="148">
        <v>7.0000000000000007E-2</v>
      </c>
      <c r="N14" s="141">
        <v>8.4699999999999998E-2</v>
      </c>
      <c r="O14" s="148">
        <v>6.5000000000000002E-2</v>
      </c>
    </row>
    <row r="15" spans="1:15" ht="15.75" thickBot="1">
      <c r="A15" s="113" t="s">
        <v>219</v>
      </c>
      <c r="B15" s="119"/>
      <c r="C15" s="142" t="s">
        <v>250</v>
      </c>
      <c r="D15" s="151" t="s">
        <v>251</v>
      </c>
      <c r="E15" s="138">
        <v>42868</v>
      </c>
      <c r="F15" s="139">
        <v>42814</v>
      </c>
      <c r="G15" s="138">
        <v>42867</v>
      </c>
      <c r="H15" s="138">
        <v>42887</v>
      </c>
      <c r="I15" s="138">
        <v>42856</v>
      </c>
      <c r="J15" s="138">
        <v>42848</v>
      </c>
      <c r="K15" s="138">
        <v>42892</v>
      </c>
      <c r="L15" s="138">
        <v>42826</v>
      </c>
      <c r="M15" s="138">
        <v>42917</v>
      </c>
      <c r="N15" s="139">
        <v>42738</v>
      </c>
      <c r="O15" s="138">
        <v>42948</v>
      </c>
    </row>
    <row r="16" spans="1:15">
      <c r="A16" s="116"/>
      <c r="B16" s="117" t="s">
        <v>20</v>
      </c>
      <c r="C16" s="136" t="s">
        <v>252</v>
      </c>
      <c r="D16" s="148">
        <v>0.06</v>
      </c>
      <c r="E16" s="144"/>
      <c r="F16" s="145"/>
      <c r="G16" s="148">
        <v>0.05</v>
      </c>
      <c r="H16" s="145"/>
      <c r="I16" s="144"/>
      <c r="J16" s="145"/>
      <c r="K16" s="145"/>
      <c r="L16" s="148">
        <v>4.4999999999999998E-2</v>
      </c>
      <c r="M16" s="145"/>
      <c r="N16" s="144"/>
      <c r="O16" s="148">
        <v>0.05</v>
      </c>
    </row>
    <row r="17" spans="1:15" ht="15.75" thickBot="1">
      <c r="A17" s="113" t="s">
        <v>219</v>
      </c>
      <c r="B17" s="119"/>
      <c r="C17" s="142" t="s">
        <v>250</v>
      </c>
      <c r="D17" s="138">
        <v>43034</v>
      </c>
      <c r="E17" s="146"/>
      <c r="F17" s="147"/>
      <c r="G17" s="138">
        <v>42917</v>
      </c>
      <c r="H17" s="147"/>
      <c r="I17" s="146"/>
      <c r="J17" s="147"/>
      <c r="K17" s="147"/>
      <c r="L17" s="138">
        <v>43070</v>
      </c>
      <c r="M17" s="147"/>
      <c r="N17" s="146"/>
      <c r="O17" s="138">
        <v>42870</v>
      </c>
    </row>
    <row r="18" spans="1:15">
      <c r="A18" s="116"/>
      <c r="B18" s="117" t="s">
        <v>208</v>
      </c>
      <c r="C18" s="352" t="s">
        <v>253</v>
      </c>
      <c r="D18" s="353"/>
      <c r="E18" s="353"/>
      <c r="F18" s="353"/>
      <c r="G18" s="353"/>
      <c r="H18" s="353"/>
      <c r="I18" s="353"/>
      <c r="J18" s="353"/>
      <c r="K18" s="353"/>
      <c r="L18" s="353"/>
      <c r="M18" s="353"/>
      <c r="N18" s="353"/>
      <c r="O18" s="354"/>
    </row>
    <row r="19" spans="1:15" ht="15.75" thickBot="1">
      <c r="A19" s="113" t="s">
        <v>219</v>
      </c>
      <c r="B19" s="119"/>
      <c r="C19" s="349"/>
      <c r="D19" s="350"/>
      <c r="E19" s="350"/>
      <c r="F19" s="350"/>
      <c r="G19" s="350"/>
      <c r="H19" s="350"/>
      <c r="I19" s="350"/>
      <c r="J19" s="350"/>
      <c r="K19" s="350"/>
      <c r="L19" s="350"/>
      <c r="M19" s="350"/>
      <c r="N19" s="350"/>
      <c r="O19" s="351"/>
    </row>
    <row r="20" spans="1:15">
      <c r="A20" s="116"/>
      <c r="B20" s="117" t="s">
        <v>221</v>
      </c>
      <c r="C20" s="149" t="s">
        <v>254</v>
      </c>
      <c r="D20" s="145"/>
      <c r="E20" s="144"/>
      <c r="F20" s="145"/>
      <c r="G20" s="148">
        <v>0.09</v>
      </c>
      <c r="H20" s="145"/>
      <c r="I20" s="144"/>
      <c r="J20" s="145"/>
      <c r="K20" s="145"/>
      <c r="L20" s="148">
        <v>7.0000000000000007E-2</v>
      </c>
      <c r="M20" s="145"/>
      <c r="N20" s="144"/>
      <c r="O20" s="145"/>
    </row>
    <row r="21" spans="1:15" ht="15.75" thickBot="1">
      <c r="A21" s="113" t="s">
        <v>219</v>
      </c>
      <c r="B21" s="115"/>
      <c r="C21" s="152" t="s">
        <v>255</v>
      </c>
      <c r="D21" s="147"/>
      <c r="E21" s="146"/>
      <c r="F21" s="147"/>
      <c r="G21" s="138">
        <v>42886</v>
      </c>
      <c r="H21" s="147"/>
      <c r="I21" s="146"/>
      <c r="J21" s="147"/>
      <c r="K21" s="147"/>
      <c r="L21" s="138">
        <v>43009</v>
      </c>
      <c r="M21" s="147"/>
      <c r="N21" s="146"/>
      <c r="O21" s="147"/>
    </row>
    <row r="22" spans="1:15">
      <c r="A22" s="116"/>
      <c r="B22" s="117" t="s">
        <v>263</v>
      </c>
      <c r="C22" s="352" t="s">
        <v>264</v>
      </c>
      <c r="D22" s="353"/>
      <c r="E22" s="353"/>
      <c r="F22" s="353"/>
      <c r="G22" s="353"/>
      <c r="H22" s="353"/>
      <c r="I22" s="353"/>
      <c r="J22" s="353"/>
      <c r="K22" s="353"/>
      <c r="L22" s="353"/>
      <c r="M22" s="353"/>
      <c r="N22" s="353"/>
      <c r="O22" s="354"/>
    </row>
    <row r="23" spans="1:15" ht="15.75" thickBot="1">
      <c r="A23" s="113" t="s">
        <v>219</v>
      </c>
      <c r="B23" s="115"/>
      <c r="C23" s="349"/>
      <c r="D23" s="350"/>
      <c r="E23" s="350"/>
      <c r="F23" s="350"/>
      <c r="G23" s="350"/>
      <c r="H23" s="350"/>
      <c r="I23" s="350"/>
      <c r="J23" s="350"/>
      <c r="K23" s="350"/>
      <c r="L23" s="350"/>
      <c r="M23" s="350"/>
      <c r="N23" s="350"/>
      <c r="O23" s="351"/>
    </row>
    <row r="24" spans="1:15">
      <c r="D24" s="157"/>
    </row>
    <row r="25" spans="1:15">
      <c r="A25" s="58" t="s">
        <v>256</v>
      </c>
      <c r="B25" s="58"/>
      <c r="C25" s="58"/>
    </row>
    <row r="27" spans="1:15">
      <c r="C27" s="153" t="s">
        <v>257</v>
      </c>
    </row>
    <row r="28" spans="1:15">
      <c r="C28" s="153"/>
    </row>
    <row r="29" spans="1:15" ht="30">
      <c r="C29" s="154" t="s">
        <v>258</v>
      </c>
    </row>
    <row r="30" spans="1:15" ht="30.75">
      <c r="C30" s="155" t="s">
        <v>259</v>
      </c>
    </row>
    <row r="31" spans="1:15" ht="30">
      <c r="C31" s="154" t="s">
        <v>262</v>
      </c>
    </row>
    <row r="32" spans="1:15" ht="30">
      <c r="C32" s="154" t="s">
        <v>260</v>
      </c>
    </row>
    <row r="33" spans="3:3" ht="60">
      <c r="C33" s="154" t="s">
        <v>261</v>
      </c>
    </row>
    <row r="34" spans="3:3">
      <c r="C34" s="156"/>
    </row>
  </sheetData>
  <mergeCells count="6">
    <mergeCell ref="C23:O23"/>
    <mergeCell ref="C10:O10"/>
    <mergeCell ref="C11:O11"/>
    <mergeCell ref="C18:O18"/>
    <mergeCell ref="C19:O19"/>
    <mergeCell ref="C22:O2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3:M21"/>
  <sheetViews>
    <sheetView workbookViewId="0">
      <selection activeCell="G1" sqref="G1"/>
    </sheetView>
  </sheetViews>
  <sheetFormatPr defaultRowHeight="15"/>
  <cols>
    <col min="1" max="1" width="10.7109375" bestFit="1" customWidth="1"/>
  </cols>
  <sheetData>
    <row r="3" spans="2:13" ht="15.75" thickBot="1"/>
    <row r="4" spans="2:13">
      <c r="B4" s="355" t="s">
        <v>234</v>
      </c>
      <c r="C4" s="356"/>
      <c r="D4" s="356"/>
      <c r="E4" s="356"/>
      <c r="F4" s="356"/>
      <c r="G4" s="356"/>
      <c r="H4" s="356"/>
      <c r="I4" s="356"/>
      <c r="J4" s="356"/>
      <c r="K4" s="356"/>
      <c r="L4" s="356"/>
      <c r="M4" s="357"/>
    </row>
    <row r="5" spans="2:13">
      <c r="B5" s="358"/>
      <c r="C5" s="359"/>
      <c r="D5" s="359"/>
      <c r="E5" s="359"/>
      <c r="F5" s="359"/>
      <c r="G5" s="359"/>
      <c r="H5" s="359"/>
      <c r="I5" s="359"/>
      <c r="J5" s="359"/>
      <c r="K5" s="359"/>
      <c r="L5" s="359"/>
      <c r="M5" s="360"/>
    </row>
    <row r="6" spans="2:13">
      <c r="B6" s="358"/>
      <c r="C6" s="359"/>
      <c r="D6" s="359"/>
      <c r="E6" s="359"/>
      <c r="F6" s="359"/>
      <c r="G6" s="359"/>
      <c r="H6" s="359"/>
      <c r="I6" s="359"/>
      <c r="J6" s="359"/>
      <c r="K6" s="359"/>
      <c r="L6" s="359"/>
      <c r="M6" s="360"/>
    </row>
    <row r="7" spans="2:13">
      <c r="B7" s="358"/>
      <c r="C7" s="359"/>
      <c r="D7" s="359"/>
      <c r="E7" s="359"/>
      <c r="F7" s="359"/>
      <c r="G7" s="359"/>
      <c r="H7" s="359"/>
      <c r="I7" s="359"/>
      <c r="J7" s="359"/>
      <c r="K7" s="359"/>
      <c r="L7" s="359"/>
      <c r="M7" s="360"/>
    </row>
    <row r="8" spans="2:13">
      <c r="B8" s="358"/>
      <c r="C8" s="359"/>
      <c r="D8" s="359"/>
      <c r="E8" s="359"/>
      <c r="F8" s="359"/>
      <c r="G8" s="359"/>
      <c r="H8" s="359"/>
      <c r="I8" s="359"/>
      <c r="J8" s="359"/>
      <c r="K8" s="359"/>
      <c r="L8" s="359"/>
      <c r="M8" s="360"/>
    </row>
    <row r="9" spans="2:13">
      <c r="B9" s="358"/>
      <c r="C9" s="359"/>
      <c r="D9" s="359"/>
      <c r="E9" s="359"/>
      <c r="F9" s="359"/>
      <c r="G9" s="359"/>
      <c r="H9" s="359"/>
      <c r="I9" s="359"/>
      <c r="J9" s="359"/>
      <c r="K9" s="359"/>
      <c r="L9" s="359"/>
      <c r="M9" s="360"/>
    </row>
    <row r="10" spans="2:13">
      <c r="B10" s="358"/>
      <c r="C10" s="359"/>
      <c r="D10" s="359"/>
      <c r="E10" s="359"/>
      <c r="F10" s="359"/>
      <c r="G10" s="359"/>
      <c r="H10" s="359"/>
      <c r="I10" s="359"/>
      <c r="J10" s="359"/>
      <c r="K10" s="359"/>
      <c r="L10" s="359"/>
      <c r="M10" s="360"/>
    </row>
    <row r="11" spans="2:13">
      <c r="B11" s="358"/>
      <c r="C11" s="359"/>
      <c r="D11" s="359"/>
      <c r="E11" s="359"/>
      <c r="F11" s="359"/>
      <c r="G11" s="359"/>
      <c r="H11" s="359"/>
      <c r="I11" s="359"/>
      <c r="J11" s="359"/>
      <c r="K11" s="359"/>
      <c r="L11" s="359"/>
      <c r="M11" s="360"/>
    </row>
    <row r="12" spans="2:13">
      <c r="B12" s="358"/>
      <c r="C12" s="359"/>
      <c r="D12" s="359"/>
      <c r="E12" s="359"/>
      <c r="F12" s="359"/>
      <c r="G12" s="359"/>
      <c r="H12" s="359"/>
      <c r="I12" s="359"/>
      <c r="J12" s="359"/>
      <c r="K12" s="359"/>
      <c r="L12" s="359"/>
      <c r="M12" s="360"/>
    </row>
    <row r="13" spans="2:13">
      <c r="B13" s="358"/>
      <c r="C13" s="359"/>
      <c r="D13" s="359"/>
      <c r="E13" s="359"/>
      <c r="F13" s="359"/>
      <c r="G13" s="359"/>
      <c r="H13" s="359"/>
      <c r="I13" s="359"/>
      <c r="J13" s="359"/>
      <c r="K13" s="359"/>
      <c r="L13" s="359"/>
      <c r="M13" s="360"/>
    </row>
    <row r="14" spans="2:13">
      <c r="B14" s="358"/>
      <c r="C14" s="359"/>
      <c r="D14" s="359"/>
      <c r="E14" s="359"/>
      <c r="F14" s="359"/>
      <c r="G14" s="359"/>
      <c r="H14" s="359"/>
      <c r="I14" s="359"/>
      <c r="J14" s="359"/>
      <c r="K14" s="359"/>
      <c r="L14" s="359"/>
      <c r="M14" s="360"/>
    </row>
    <row r="15" spans="2:13" ht="15.75" thickBot="1">
      <c r="B15" s="361"/>
      <c r="C15" s="362"/>
      <c r="D15" s="362"/>
      <c r="E15" s="362"/>
      <c r="F15" s="362"/>
      <c r="G15" s="362"/>
      <c r="H15" s="362"/>
      <c r="I15" s="362"/>
      <c r="J15" s="362"/>
      <c r="K15" s="362"/>
      <c r="L15" s="362"/>
      <c r="M15" s="363"/>
    </row>
    <row r="17" spans="1:2">
      <c r="A17" s="126">
        <v>42786</v>
      </c>
    </row>
    <row r="18" spans="1:2">
      <c r="B18" t="s">
        <v>235</v>
      </c>
    </row>
    <row r="19" spans="1:2">
      <c r="B19" s="124" t="s">
        <v>236</v>
      </c>
    </row>
    <row r="21" spans="1:2">
      <c r="B21" s="125" t="s">
        <v>237</v>
      </c>
    </row>
  </sheetData>
  <mergeCells count="1">
    <mergeCell ref="B4:M15"/>
  </mergeCells>
  <hyperlinks>
    <hyperlink ref="B19" r:id="rId1" display="http://blogs.oglobo.globo.com/lauro-jardim/post/anvisa-define-reajuste-dos-medicamentos.html" xr:uid="{00000000-0004-0000-0900-000000000000}"/>
    <hyperlink ref="B21" r:id="rId2" display="http://www1.folha.uol.com.br/colunas/mercadoaberto/2017/02/1860516-preco-de-medicamento-devera-ter-reajuste-medio-de-34-projeta-setor.shtml"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V315"/>
  <sheetViews>
    <sheetView tabSelected="1" topLeftCell="Y1" zoomScale="115" zoomScaleNormal="115" workbookViewId="0">
      <selection activeCell="AL16" sqref="AL16"/>
    </sheetView>
  </sheetViews>
  <sheetFormatPr defaultRowHeight="15"/>
  <cols>
    <col min="1" max="1" width="9.140625" style="162"/>
    <col min="2" max="2" width="7.42578125" style="162" bestFit="1" customWidth="1"/>
    <col min="3" max="6" width="18.7109375" style="162" customWidth="1"/>
    <col min="7" max="7" width="9.140625" style="162"/>
    <col min="8" max="8" width="7" style="162" bestFit="1" customWidth="1"/>
    <col min="9" max="9" width="19.42578125" style="162" customWidth="1"/>
    <col min="10" max="10" width="8.7109375" style="162" bestFit="1" customWidth="1"/>
    <col min="11" max="11" width="11.7109375" style="162" hidden="1" customWidth="1"/>
    <col min="12" max="12" width="10.140625" style="162" customWidth="1"/>
    <col min="13" max="13" width="10.42578125" style="162" bestFit="1" customWidth="1"/>
    <col min="14" max="16" width="10.42578125" style="162" customWidth="1"/>
    <col min="17" max="17" width="3.42578125" style="162" customWidth="1"/>
    <col min="18" max="18" width="12.140625" style="162" customWidth="1"/>
    <col min="19" max="19" width="10.42578125" style="162" customWidth="1"/>
    <col min="20" max="22" width="9.5703125" style="162" customWidth="1"/>
    <col min="23" max="23" width="3.42578125" style="162" customWidth="1"/>
    <col min="24" max="24" width="19.85546875" style="162" bestFit="1" customWidth="1"/>
    <col min="25" max="25" width="8.28515625" style="162" bestFit="1" customWidth="1"/>
    <col min="26" max="26" width="14.140625" style="184" bestFit="1" customWidth="1"/>
    <col min="27" max="27" width="17.5703125" style="184" bestFit="1" customWidth="1"/>
    <col min="28" max="28" width="8.5703125" style="162" bestFit="1" customWidth="1"/>
    <col min="29" max="29" width="10" style="162" customWidth="1"/>
    <col min="30" max="30" width="11.28515625" style="162" customWidth="1"/>
    <col min="31" max="31" width="8.140625" style="162" bestFit="1" customWidth="1"/>
    <col min="32" max="32" width="7.85546875" style="162" bestFit="1" customWidth="1"/>
    <col min="33" max="33" width="20.28515625" style="162" bestFit="1" customWidth="1"/>
    <col min="34" max="34" width="9.28515625" style="162" customWidth="1"/>
    <col min="35" max="35" width="9.140625" style="162" hidden="1" customWidth="1"/>
    <col min="36" max="36" width="11.7109375" style="162" customWidth="1"/>
    <col min="37" max="37" width="12" style="162" bestFit="1" customWidth="1"/>
    <col min="38" max="38" width="9.7109375" style="162" bestFit="1" customWidth="1"/>
    <col min="39" max="39" width="10" style="162" customWidth="1"/>
    <col min="40" max="40" width="6" style="162" bestFit="1" customWidth="1"/>
    <col min="41" max="41" width="10" style="162" customWidth="1"/>
    <col min="42" max="16384" width="9.140625" style="162"/>
  </cols>
  <sheetData>
    <row r="1" spans="2:48" ht="15.75" thickBot="1">
      <c r="R1" s="188" t="s">
        <v>1274</v>
      </c>
      <c r="AD1" s="111">
        <v>3.6074000000000002</v>
      </c>
    </row>
    <row r="2" spans="2:48" ht="19.5" thickBot="1">
      <c r="C2" s="191" t="s">
        <v>282</v>
      </c>
      <c r="H2" s="188" t="s">
        <v>1311</v>
      </c>
      <c r="P2" s="162">
        <v>3.8022999999999998</v>
      </c>
      <c r="R2" s="365" t="s">
        <v>343</v>
      </c>
      <c r="S2" s="366"/>
      <c r="T2" s="365" t="s">
        <v>342</v>
      </c>
      <c r="U2" s="366"/>
      <c r="X2" s="188" t="s">
        <v>329</v>
      </c>
    </row>
    <row r="3" spans="2:48">
      <c r="H3" s="211" t="s">
        <v>89</v>
      </c>
      <c r="I3" s="212" t="s">
        <v>90</v>
      </c>
      <c r="J3" s="212" t="s">
        <v>186</v>
      </c>
      <c r="K3" s="195" t="s">
        <v>296</v>
      </c>
      <c r="L3" s="195" t="s">
        <v>328</v>
      </c>
      <c r="M3" s="195" t="s">
        <v>1307</v>
      </c>
      <c r="N3" s="195" t="s">
        <v>1308</v>
      </c>
      <c r="O3" s="195" t="s">
        <v>1309</v>
      </c>
      <c r="P3" s="205" t="s">
        <v>1310</v>
      </c>
      <c r="R3" s="194" t="s">
        <v>334</v>
      </c>
      <c r="S3" s="195" t="s">
        <v>337</v>
      </c>
      <c r="T3" s="195" t="s">
        <v>335</v>
      </c>
      <c r="U3" s="195" t="s">
        <v>336</v>
      </c>
      <c r="V3" s="205" t="s">
        <v>331</v>
      </c>
      <c r="X3" s="194" t="s">
        <v>298</v>
      </c>
      <c r="Y3" s="195" t="s">
        <v>322</v>
      </c>
      <c r="AB3" s="196" t="s">
        <v>324</v>
      </c>
      <c r="AE3" s="187" t="s">
        <v>325</v>
      </c>
      <c r="AF3" s="187" t="s">
        <v>326</v>
      </c>
      <c r="AG3" s="187" t="s">
        <v>327</v>
      </c>
      <c r="AH3" s="186" t="s">
        <v>324</v>
      </c>
      <c r="AI3" s="327" t="s">
        <v>1264</v>
      </c>
      <c r="AJ3" s="186" t="s">
        <v>324</v>
      </c>
      <c r="AK3" s="331" t="s">
        <v>1264</v>
      </c>
      <c r="AL3" s="327" t="s">
        <v>1302</v>
      </c>
      <c r="AM3" s="327" t="s">
        <v>1303</v>
      </c>
      <c r="AN3" s="331" t="s">
        <v>1304</v>
      </c>
    </row>
    <row r="4" spans="2:48">
      <c r="B4" s="297"/>
      <c r="C4" s="162" t="s">
        <v>283</v>
      </c>
      <c r="H4" s="213" t="s">
        <v>2</v>
      </c>
      <c r="I4" s="336" t="s">
        <v>288</v>
      </c>
      <c r="J4" s="337">
        <v>41348</v>
      </c>
      <c r="K4" s="338">
        <v>0.1206</v>
      </c>
      <c r="L4" s="338">
        <v>2.4120000000000003E-2</v>
      </c>
      <c r="M4" s="338">
        <v>9.7000000000000003E-2</v>
      </c>
      <c r="N4" s="338">
        <v>7.3300000000000004E-2</v>
      </c>
      <c r="O4" s="338">
        <f>N4-M4</f>
        <v>-2.3699999999999999E-2</v>
      </c>
      <c r="P4" s="339">
        <f>O4*$P$2*L4</f>
        <v>-2.1735619812000002E-3</v>
      </c>
      <c r="R4" s="206"/>
      <c r="S4" s="216">
        <v>0.13</v>
      </c>
      <c r="T4" s="216">
        <v>-5.410174534013712E-3</v>
      </c>
      <c r="U4" s="207"/>
      <c r="V4" s="228">
        <f>S4*0.8*0.7+(U4-T4)*0.25</f>
        <v>7.4152543633503432E-2</v>
      </c>
      <c r="X4" s="197">
        <v>210</v>
      </c>
      <c r="Y4" s="198" t="s">
        <v>323</v>
      </c>
      <c r="Z4" s="199">
        <f t="shared" ref="Z4:Z20" si="0">P4+$AJ$21</f>
        <v>4.7826438018800002E-2</v>
      </c>
      <c r="AA4" s="199">
        <f t="shared" ref="AA4:AA20" si="1">P4+$AJ$20</f>
        <v>2.7826438018799998E-2</v>
      </c>
      <c r="AB4" s="200"/>
      <c r="AC4" s="184"/>
      <c r="AD4" s="193">
        <v>43101</v>
      </c>
      <c r="AE4" s="184">
        <v>121</v>
      </c>
      <c r="AF4" s="286">
        <v>1.0389999999999999</v>
      </c>
      <c r="AG4" s="288" t="s">
        <v>300</v>
      </c>
      <c r="AH4" s="286">
        <v>0</v>
      </c>
      <c r="AI4" s="328">
        <f>AH4*$AD$1</f>
        <v>0</v>
      </c>
      <c r="AJ4" s="286">
        <v>0</v>
      </c>
      <c r="AK4" s="330">
        <f>(AJ4-AH4)*$AD$1</f>
        <v>0</v>
      </c>
      <c r="AL4" s="328">
        <v>0.28999999999999998</v>
      </c>
      <c r="AM4" s="330">
        <f t="shared" ref="AM4:AM6" si="2">AL4</f>
        <v>0.28999999999999998</v>
      </c>
      <c r="AN4" s="184"/>
      <c r="AO4" s="184"/>
    </row>
    <row r="5" spans="2:48">
      <c r="B5" s="297"/>
      <c r="C5" s="162" t="s">
        <v>312</v>
      </c>
      <c r="H5" s="217" t="s">
        <v>36</v>
      </c>
      <c r="I5" s="214" t="s">
        <v>96</v>
      </c>
      <c r="J5" s="215">
        <v>43613</v>
      </c>
      <c r="K5" s="216">
        <v>0.10859999999999999</v>
      </c>
      <c r="L5" s="216">
        <v>0.10859999999999999</v>
      </c>
      <c r="M5" s="216">
        <v>0.09</v>
      </c>
      <c r="N5" s="216">
        <v>0.06</v>
      </c>
      <c r="O5" s="216">
        <f t="shared" ref="O5:O20" si="3">N5-M5</f>
        <v>-0.03</v>
      </c>
      <c r="P5" s="334">
        <f t="shared" ref="P5:P19" si="4">O5*$P$2*L5</f>
        <v>-1.2387893399999997E-2</v>
      </c>
      <c r="R5" s="206"/>
      <c r="S5" s="216">
        <v>0.13</v>
      </c>
      <c r="T5" s="216">
        <v>-3.520642818799824E-3</v>
      </c>
      <c r="U5" s="207"/>
      <c r="V5" s="226"/>
      <c r="X5" s="197">
        <v>212</v>
      </c>
      <c r="Y5" s="198" t="s">
        <v>323</v>
      </c>
      <c r="Z5" s="199">
        <f t="shared" si="0"/>
        <v>3.7612106600000007E-2</v>
      </c>
      <c r="AA5" s="199">
        <f t="shared" si="1"/>
        <v>1.7612106600000003E-2</v>
      </c>
      <c r="AB5" s="200"/>
      <c r="AC5" s="182"/>
      <c r="AD5" s="193">
        <v>43132</v>
      </c>
      <c r="AE5" s="184">
        <v>128</v>
      </c>
      <c r="AF5" s="286">
        <v>1.131</v>
      </c>
      <c r="AG5" s="288" t="s">
        <v>300</v>
      </c>
      <c r="AH5" s="286">
        <v>0</v>
      </c>
      <c r="AI5" s="328">
        <f>AH5*$AD$1</f>
        <v>0</v>
      </c>
      <c r="AJ5" s="286">
        <v>0</v>
      </c>
      <c r="AK5" s="330">
        <f t="shared" ref="AK5:AK15" si="5">(AJ5-AH5)*$AD$1</f>
        <v>0</v>
      </c>
      <c r="AL5" s="328">
        <v>0.32</v>
      </c>
      <c r="AM5" s="330">
        <f t="shared" si="2"/>
        <v>0.32</v>
      </c>
      <c r="AN5" s="184"/>
      <c r="AO5" s="184"/>
    </row>
    <row r="6" spans="2:48">
      <c r="B6" s="297"/>
      <c r="C6" s="162" t="s">
        <v>284</v>
      </c>
      <c r="H6" s="217" t="s">
        <v>88</v>
      </c>
      <c r="I6" s="214" t="s">
        <v>297</v>
      </c>
      <c r="J6" s="215">
        <v>41007</v>
      </c>
      <c r="K6" s="216">
        <v>1.5100000000000001E-2</v>
      </c>
      <c r="L6" s="216">
        <v>1.5100000000000001E-2</v>
      </c>
      <c r="M6" s="216">
        <v>0.09</v>
      </c>
      <c r="N6" s="216">
        <v>0.05</v>
      </c>
      <c r="O6" s="216">
        <f t="shared" si="3"/>
        <v>-3.9999999999999994E-2</v>
      </c>
      <c r="P6" s="334">
        <f t="shared" si="4"/>
        <v>-2.2965891999999996E-3</v>
      </c>
      <c r="R6" s="206"/>
      <c r="S6" s="216">
        <v>0.13</v>
      </c>
      <c r="T6" s="216">
        <v>-3.520642818799824E-3</v>
      </c>
      <c r="U6" s="207"/>
      <c r="V6" s="226"/>
      <c r="X6" s="197"/>
      <c r="Y6" s="198" t="s">
        <v>323</v>
      </c>
      <c r="Z6" s="199">
        <f t="shared" si="0"/>
        <v>4.7703410800000005E-2</v>
      </c>
      <c r="AA6" s="199">
        <f t="shared" si="1"/>
        <v>2.7703410799999998E-2</v>
      </c>
      <c r="AB6" s="200"/>
      <c r="AC6" s="182"/>
      <c r="AD6" s="193">
        <v>43160</v>
      </c>
      <c r="AE6" s="184">
        <v>216</v>
      </c>
      <c r="AF6" s="289">
        <v>1.169</v>
      </c>
      <c r="AG6" s="288" t="s">
        <v>300</v>
      </c>
      <c r="AH6" s="286">
        <v>0</v>
      </c>
      <c r="AI6" s="328">
        <f t="shared" ref="AI6:AI15" si="6">AH6*$AD$1</f>
        <v>0</v>
      </c>
      <c r="AJ6" s="286">
        <v>0</v>
      </c>
      <c r="AK6" s="330">
        <f t="shared" si="5"/>
        <v>0</v>
      </c>
      <c r="AL6" s="328">
        <v>0.09</v>
      </c>
      <c r="AM6" s="330">
        <f t="shared" si="2"/>
        <v>0.09</v>
      </c>
      <c r="AN6" s="184"/>
      <c r="AO6" s="184"/>
    </row>
    <row r="7" spans="2:48">
      <c r="B7" s="297"/>
      <c r="C7" s="162" t="s">
        <v>310</v>
      </c>
      <c r="H7" s="218" t="s">
        <v>35</v>
      </c>
      <c r="I7" s="214" t="s">
        <v>289</v>
      </c>
      <c r="J7" s="215">
        <v>41018</v>
      </c>
      <c r="K7" s="216">
        <v>8.4000000000000005E-2</v>
      </c>
      <c r="L7" s="216">
        <v>2.7999999999999997E-2</v>
      </c>
      <c r="M7" s="216">
        <v>0.09</v>
      </c>
      <c r="N7" s="216">
        <v>4.4999999999999998E-2</v>
      </c>
      <c r="O7" s="216">
        <f t="shared" si="3"/>
        <v>-4.4999999999999998E-2</v>
      </c>
      <c r="P7" s="334">
        <f t="shared" si="4"/>
        <v>-4.7908979999999992E-3</v>
      </c>
      <c r="R7" s="206"/>
      <c r="S7" s="216">
        <v>0.13</v>
      </c>
      <c r="T7" s="216">
        <v>-3.520642818799824E-3</v>
      </c>
      <c r="U7" s="207"/>
      <c r="V7" s="226"/>
      <c r="X7" s="197">
        <v>199</v>
      </c>
      <c r="Y7" s="198" t="s">
        <v>323</v>
      </c>
      <c r="Z7" s="199">
        <f t="shared" si="0"/>
        <v>4.5209102000000001E-2</v>
      </c>
      <c r="AA7" s="199">
        <f t="shared" si="1"/>
        <v>2.5209102000000001E-2</v>
      </c>
      <c r="AB7" s="200"/>
      <c r="AC7" s="184"/>
      <c r="AD7" s="193">
        <v>43191</v>
      </c>
      <c r="AE7" s="184">
        <v>371</v>
      </c>
      <c r="AF7" s="286">
        <v>1.0249999999999999</v>
      </c>
      <c r="AG7" s="288" t="s">
        <v>300</v>
      </c>
      <c r="AH7" s="286">
        <v>0</v>
      </c>
      <c r="AI7" s="328">
        <f t="shared" si="6"/>
        <v>0</v>
      </c>
      <c r="AJ7" s="286">
        <v>0</v>
      </c>
      <c r="AK7" s="330">
        <f t="shared" si="5"/>
        <v>0</v>
      </c>
      <c r="AL7" s="328">
        <v>0.28000000000000003</v>
      </c>
      <c r="AM7" s="330">
        <f>AL7</f>
        <v>0.28000000000000003</v>
      </c>
      <c r="AN7" s="162">
        <v>0.32</v>
      </c>
      <c r="AO7" s="184"/>
      <c r="AP7" s="162">
        <v>0.25</v>
      </c>
      <c r="AQ7" s="162">
        <v>0.23</v>
      </c>
      <c r="AR7" s="162">
        <v>0.19</v>
      </c>
      <c r="AS7" s="162">
        <v>0.28000000000000003</v>
      </c>
      <c r="AT7" s="162">
        <v>0.35</v>
      </c>
      <c r="AU7" s="162">
        <v>0.37</v>
      </c>
      <c r="AV7" s="162">
        <v>0.44</v>
      </c>
    </row>
    <row r="8" spans="2:48">
      <c r="B8" s="297"/>
      <c r="C8" s="162" t="s">
        <v>311</v>
      </c>
      <c r="H8" s="217" t="s">
        <v>41</v>
      </c>
      <c r="I8" s="214" t="s">
        <v>104</v>
      </c>
      <c r="J8" s="215">
        <v>41021</v>
      </c>
      <c r="K8" s="216">
        <v>7.3499999999999996E-2</v>
      </c>
      <c r="L8" s="216">
        <v>7.3499999999999996E-2</v>
      </c>
      <c r="M8" s="216">
        <v>0.09</v>
      </c>
      <c r="N8" s="216">
        <v>4.4999999999999998E-2</v>
      </c>
      <c r="O8" s="216">
        <f t="shared" si="3"/>
        <v>-4.4999999999999998E-2</v>
      </c>
      <c r="P8" s="334">
        <f t="shared" si="4"/>
        <v>-1.2576107249999999E-2</v>
      </c>
      <c r="R8" s="206"/>
      <c r="S8" s="216">
        <v>0.13</v>
      </c>
      <c r="T8" s="216">
        <v>-3.520642818799824E-3</v>
      </c>
      <c r="U8" s="207"/>
      <c r="V8" s="226"/>
      <c r="X8" s="197">
        <v>171</v>
      </c>
      <c r="Y8" s="198" t="s">
        <v>323</v>
      </c>
      <c r="Z8" s="199">
        <f t="shared" si="0"/>
        <v>3.7423892750000007E-2</v>
      </c>
      <c r="AA8" s="199">
        <f t="shared" si="1"/>
        <v>1.7423892749999999E-2</v>
      </c>
      <c r="AB8" s="200"/>
      <c r="AC8" s="184"/>
      <c r="AD8" s="193">
        <v>43221</v>
      </c>
      <c r="AE8" s="184">
        <v>411</v>
      </c>
      <c r="AF8" s="286">
        <v>0.94399999999999995</v>
      </c>
      <c r="AG8" s="287" t="s">
        <v>301</v>
      </c>
      <c r="AH8" s="286">
        <f>AF19/AF18-1</f>
        <v>1.736111111111116E-2</v>
      </c>
      <c r="AI8" s="328">
        <f t="shared" si="6"/>
        <v>6.2628472222222398E-2</v>
      </c>
      <c r="AJ8" s="286">
        <f>AH19/AH18-1</f>
        <v>2.3315972222222259E-2</v>
      </c>
      <c r="AK8" s="330">
        <f>(AJ8-AH8)*$AD$1</f>
        <v>2.1481565972222175E-2</v>
      </c>
      <c r="AL8" s="287">
        <v>0.34</v>
      </c>
      <c r="AM8" s="329">
        <v>0.34</v>
      </c>
      <c r="AN8" s="162">
        <v>0.31</v>
      </c>
      <c r="AO8" s="184"/>
    </row>
    <row r="9" spans="2:48">
      <c r="B9" s="297"/>
      <c r="H9" s="217" t="s">
        <v>40</v>
      </c>
      <c r="I9" s="336" t="s">
        <v>107</v>
      </c>
      <c r="J9" s="337">
        <v>41021</v>
      </c>
      <c r="K9" s="338">
        <v>3.49E-2</v>
      </c>
      <c r="L9" s="338">
        <v>3.49E-2</v>
      </c>
      <c r="M9" s="338">
        <v>8.5000000000000006E-2</v>
      </c>
      <c r="N9" s="338">
        <v>8.5000000000000006E-2</v>
      </c>
      <c r="O9" s="338"/>
      <c r="P9" s="339">
        <f t="shared" si="4"/>
        <v>0</v>
      </c>
      <c r="R9" s="206"/>
      <c r="S9" s="216">
        <v>0.13</v>
      </c>
      <c r="T9" s="216">
        <v>-3.520642818799824E-3</v>
      </c>
      <c r="U9" s="207"/>
      <c r="V9" s="226"/>
      <c r="X9" s="197">
        <v>143</v>
      </c>
      <c r="Y9" s="198" t="s">
        <v>323</v>
      </c>
      <c r="Z9" s="199">
        <f t="shared" si="0"/>
        <v>0.05</v>
      </c>
      <c r="AA9" s="199">
        <f t="shared" si="1"/>
        <v>0.03</v>
      </c>
      <c r="AB9" s="200"/>
      <c r="AC9" s="184"/>
      <c r="AD9" s="193">
        <v>43252</v>
      </c>
      <c r="AE9" s="184">
        <v>124</v>
      </c>
      <c r="AF9" s="286">
        <v>0.8</v>
      </c>
      <c r="AG9" s="290" t="s">
        <v>302</v>
      </c>
      <c r="AH9" s="286">
        <f>AF20/AF19-1</f>
        <v>3.4129692832764569E-2</v>
      </c>
      <c r="AI9" s="328">
        <f t="shared" si="6"/>
        <v>0.12311945392491491</v>
      </c>
      <c r="AJ9" s="286">
        <f>AH20/AH19-1</f>
        <v>4.7944624467705976E-2</v>
      </c>
      <c r="AK9" s="330">
        <f>(AJ9-AH9)*$AD$1</f>
        <v>4.9835984379887635E-2</v>
      </c>
      <c r="AL9" s="329">
        <v>0.21</v>
      </c>
      <c r="AM9" s="329">
        <v>0.36</v>
      </c>
      <c r="AN9" s="162">
        <v>0.25</v>
      </c>
      <c r="AO9" s="184">
        <v>0.14790340000000002</v>
      </c>
    </row>
    <row r="10" spans="2:48">
      <c r="B10" s="297"/>
      <c r="C10" s="189" t="s">
        <v>285</v>
      </c>
      <c r="H10" s="217" t="s">
        <v>37</v>
      </c>
      <c r="I10" s="214" t="s">
        <v>100</v>
      </c>
      <c r="J10" s="215">
        <v>41028</v>
      </c>
      <c r="K10" s="216">
        <v>5.0499999999999996E-2</v>
      </c>
      <c r="L10" s="216">
        <v>5.0499999999999996E-2</v>
      </c>
      <c r="M10" s="216">
        <v>0.09</v>
      </c>
      <c r="N10" s="216">
        <v>0.05</v>
      </c>
      <c r="O10" s="216">
        <f t="shared" si="3"/>
        <v>-3.9999999999999994E-2</v>
      </c>
      <c r="P10" s="334">
        <f t="shared" si="4"/>
        <v>-7.6806459999999984E-3</v>
      </c>
      <c r="R10" s="206"/>
      <c r="S10" s="216">
        <v>0.13</v>
      </c>
      <c r="T10" s="216">
        <v>-3.520642818799824E-3</v>
      </c>
      <c r="U10" s="207"/>
      <c r="V10" s="226"/>
      <c r="X10" s="197">
        <v>151</v>
      </c>
      <c r="Y10" s="198" t="s">
        <v>323</v>
      </c>
      <c r="Z10" s="199">
        <f t="shared" si="0"/>
        <v>4.2319354000000003E-2</v>
      </c>
      <c r="AA10" s="199">
        <f t="shared" si="1"/>
        <v>2.2319354E-2</v>
      </c>
      <c r="AB10" s="200"/>
      <c r="AC10" s="183"/>
      <c r="AD10" s="193">
        <v>43282</v>
      </c>
      <c r="AE10" s="184">
        <v>280</v>
      </c>
      <c r="AF10" s="286">
        <v>0.70299999999999996</v>
      </c>
      <c r="AG10" s="295" t="s">
        <v>303</v>
      </c>
      <c r="AH10" s="286">
        <f>AF21/AF20-1</f>
        <v>3.3003300330032959E-2</v>
      </c>
      <c r="AI10" s="328">
        <f t="shared" ref="AI10:AI11" si="7">AH10*$AD$1</f>
        <v>0.1190561056105609</v>
      </c>
      <c r="AJ10" s="286">
        <f>AH21/AH20-1</f>
        <v>3.3576713238032019E-2</v>
      </c>
      <c r="AK10" s="330">
        <f t="shared" si="5"/>
        <v>2.06852972431581E-3</v>
      </c>
      <c r="AL10" s="328">
        <f>AM10</f>
        <v>0.3</v>
      </c>
      <c r="AM10" s="330">
        <v>0.3</v>
      </c>
      <c r="AN10" s="162">
        <v>0.23</v>
      </c>
      <c r="AO10" s="184">
        <v>0.1406886</v>
      </c>
    </row>
    <row r="11" spans="2:48">
      <c r="B11" s="297"/>
      <c r="C11" s="188" t="s">
        <v>304</v>
      </c>
      <c r="D11" s="367" t="s">
        <v>307</v>
      </c>
      <c r="H11" s="218" t="s">
        <v>35</v>
      </c>
      <c r="I11" s="214" t="s">
        <v>290</v>
      </c>
      <c r="J11" s="215">
        <v>41079</v>
      </c>
      <c r="K11" s="216">
        <v>8.4000000000000005E-2</v>
      </c>
      <c r="L11" s="216">
        <v>2.7999999999999997E-2</v>
      </c>
      <c r="M11" s="216">
        <v>0.09</v>
      </c>
      <c r="N11" s="216">
        <v>4.4999999999999998E-2</v>
      </c>
      <c r="O11" s="216">
        <f t="shared" si="3"/>
        <v>-4.4999999999999998E-2</v>
      </c>
      <c r="P11" s="334">
        <f t="shared" si="4"/>
        <v>-4.7908979999999992E-3</v>
      </c>
      <c r="R11" s="206"/>
      <c r="S11" s="216">
        <v>0.13</v>
      </c>
      <c r="T11" s="216">
        <v>2.1602517860288328E-2</v>
      </c>
      <c r="U11" s="207"/>
      <c r="V11" s="226"/>
      <c r="X11" s="197">
        <v>199</v>
      </c>
      <c r="Y11" s="198" t="s">
        <v>323</v>
      </c>
      <c r="Z11" s="199">
        <f t="shared" si="0"/>
        <v>4.5209102000000001E-2</v>
      </c>
      <c r="AA11" s="199">
        <f t="shared" si="1"/>
        <v>2.5209102000000001E-2</v>
      </c>
      <c r="AB11" s="200"/>
      <c r="AD11" s="193">
        <v>43313</v>
      </c>
      <c r="AE11" s="184">
        <v>505</v>
      </c>
      <c r="AF11" s="286">
        <v>0.67300000000000004</v>
      </c>
      <c r="AG11" s="295" t="s">
        <v>303</v>
      </c>
      <c r="AH11" s="286">
        <v>0</v>
      </c>
      <c r="AI11" s="328">
        <f t="shared" si="7"/>
        <v>0</v>
      </c>
      <c r="AJ11" s="286">
        <v>0</v>
      </c>
      <c r="AK11" s="330">
        <f t="shared" si="5"/>
        <v>0</v>
      </c>
      <c r="AL11" s="328">
        <v>0.28999999999999998</v>
      </c>
      <c r="AM11" s="330">
        <v>0.15</v>
      </c>
      <c r="AN11" s="162">
        <v>0.19</v>
      </c>
      <c r="AO11" s="184"/>
    </row>
    <row r="12" spans="2:48">
      <c r="B12" s="297"/>
      <c r="C12" s="188" t="s">
        <v>305</v>
      </c>
      <c r="D12" s="367"/>
      <c r="H12" s="217" t="s">
        <v>42</v>
      </c>
      <c r="I12" s="214" t="s">
        <v>112</v>
      </c>
      <c r="J12" s="215">
        <v>41084</v>
      </c>
      <c r="K12" s="216">
        <v>7.7899999999999997E-2</v>
      </c>
      <c r="L12" s="216">
        <v>7.7899999999999997E-2</v>
      </c>
      <c r="M12" s="216">
        <v>0.09</v>
      </c>
      <c r="N12" s="216">
        <v>4.4999999999999998E-2</v>
      </c>
      <c r="O12" s="216">
        <f t="shared" si="3"/>
        <v>-4.4999999999999998E-2</v>
      </c>
      <c r="P12" s="334">
        <f t="shared" si="4"/>
        <v>-1.3328962649999998E-2</v>
      </c>
      <c r="R12" s="206"/>
      <c r="S12" s="216">
        <v>0.13</v>
      </c>
      <c r="T12" s="216">
        <v>2.1602517860288328E-2</v>
      </c>
      <c r="U12" s="207"/>
      <c r="V12" s="226"/>
      <c r="X12" s="197">
        <v>196</v>
      </c>
      <c r="Y12" s="198" t="s">
        <v>323</v>
      </c>
      <c r="Z12" s="199">
        <f t="shared" si="0"/>
        <v>3.6671037350000005E-2</v>
      </c>
      <c r="AA12" s="199">
        <f t="shared" si="1"/>
        <v>1.6671037350000001E-2</v>
      </c>
      <c r="AB12" s="200"/>
      <c r="AD12" s="193">
        <v>43344</v>
      </c>
      <c r="AE12" s="184">
        <v>521</v>
      </c>
      <c r="AF12" s="286">
        <v>0.69199999999999995</v>
      </c>
      <c r="AG12" s="290" t="s">
        <v>302</v>
      </c>
      <c r="AH12" s="286">
        <f>AF20/AF21-1</f>
        <v>-3.1948881789137462E-2</v>
      </c>
      <c r="AI12" s="328">
        <f t="shared" si="6"/>
        <v>-0.11525239616613449</v>
      </c>
      <c r="AJ12" s="286">
        <f>AH20/AH21-1</f>
        <v>-3.2485942076656782E-2</v>
      </c>
      <c r="AK12" s="330">
        <f t="shared" si="5"/>
        <v>-1.9373912811971943E-3</v>
      </c>
      <c r="AL12" s="328">
        <f t="shared" ref="AL12:AL15" si="8">AM12</f>
        <v>0.27</v>
      </c>
      <c r="AM12" s="330">
        <v>0.27</v>
      </c>
      <c r="AN12" s="162">
        <v>0.28000000000000003</v>
      </c>
      <c r="AO12" s="184"/>
    </row>
    <row r="13" spans="2:48">
      <c r="B13" s="297"/>
      <c r="C13" s="188" t="s">
        <v>306</v>
      </c>
      <c r="H13" s="219" t="s">
        <v>0</v>
      </c>
      <c r="I13" s="214" t="s">
        <v>291</v>
      </c>
      <c r="J13" s="215">
        <v>41094</v>
      </c>
      <c r="K13" s="216">
        <v>0.30670000000000003</v>
      </c>
      <c r="L13" s="216">
        <v>0.26069500000000001</v>
      </c>
      <c r="M13" s="216">
        <v>0.09</v>
      </c>
      <c r="N13" s="216">
        <v>5.5E-2</v>
      </c>
      <c r="O13" s="216">
        <f t="shared" si="3"/>
        <v>-3.4999999999999996E-2</v>
      </c>
      <c r="P13" s="334">
        <f t="shared" si="4"/>
        <v>-3.4693420947499998E-2</v>
      </c>
      <c r="R13" s="206"/>
      <c r="S13" s="216">
        <v>0.13</v>
      </c>
      <c r="T13" s="216">
        <v>3.1578904071146052E-2</v>
      </c>
      <c r="U13" s="207"/>
      <c r="V13" s="226"/>
      <c r="X13" s="197">
        <v>249</v>
      </c>
      <c r="Y13" s="198" t="s">
        <v>323</v>
      </c>
      <c r="Z13" s="199">
        <f t="shared" si="0"/>
        <v>1.5306579052500005E-2</v>
      </c>
      <c r="AA13" s="199">
        <f t="shared" si="1"/>
        <v>-4.6934209474999988E-3</v>
      </c>
      <c r="AB13" s="200"/>
      <c r="AD13" s="193">
        <v>43374</v>
      </c>
      <c r="AE13" s="184">
        <v>533</v>
      </c>
      <c r="AF13" s="286">
        <v>0.72399999999999998</v>
      </c>
      <c r="AG13" s="293" t="s">
        <v>301</v>
      </c>
      <c r="AH13" s="286">
        <f>AF19/AF20-1</f>
        <v>-3.300330033003307E-2</v>
      </c>
      <c r="AI13" s="328">
        <f t="shared" si="6"/>
        <v>-0.11905610561056131</v>
      </c>
      <c r="AJ13" s="286">
        <f>AH19/AH20-1</f>
        <v>-4.5751104923181463E-2</v>
      </c>
      <c r="AK13" s="330">
        <f t="shared" si="5"/>
        <v>-4.5986430289323518E-2</v>
      </c>
      <c r="AL13" s="328">
        <f t="shared" si="8"/>
        <v>0.38</v>
      </c>
      <c r="AM13" s="330">
        <v>0.38</v>
      </c>
      <c r="AN13" s="162">
        <v>0.35</v>
      </c>
      <c r="AO13" s="184"/>
    </row>
    <row r="14" spans="2:48">
      <c r="B14" s="297"/>
      <c r="H14" s="217" t="s">
        <v>39</v>
      </c>
      <c r="I14" s="214" t="s">
        <v>106</v>
      </c>
      <c r="J14" s="215">
        <v>41128</v>
      </c>
      <c r="K14" s="216">
        <v>4.6500000000000007E-2</v>
      </c>
      <c r="L14" s="216">
        <v>4.6500000000000007E-2</v>
      </c>
      <c r="M14" s="216">
        <v>0.09</v>
      </c>
      <c r="N14" s="216">
        <v>0.05</v>
      </c>
      <c r="O14" s="216">
        <f t="shared" si="3"/>
        <v>-3.9999999999999994E-2</v>
      </c>
      <c r="P14" s="334">
        <f t="shared" si="4"/>
        <v>-7.0722779999999996E-3</v>
      </c>
      <c r="R14" s="206"/>
      <c r="S14" s="216">
        <v>0.13</v>
      </c>
      <c r="T14" s="216">
        <v>4.2696847537666338E-2</v>
      </c>
      <c r="U14" s="207"/>
      <c r="V14" s="226"/>
      <c r="X14" s="197">
        <v>222</v>
      </c>
      <c r="Y14" s="198" t="s">
        <v>323</v>
      </c>
      <c r="Z14" s="199">
        <f t="shared" si="0"/>
        <v>4.2927722000000001E-2</v>
      </c>
      <c r="AA14" s="199">
        <f t="shared" si="1"/>
        <v>2.2927721999999998E-2</v>
      </c>
      <c r="AB14" s="200"/>
      <c r="AD14" s="193">
        <v>43405</v>
      </c>
      <c r="AE14" s="184">
        <v>425</v>
      </c>
      <c r="AF14" s="286">
        <v>0.77600000000000002</v>
      </c>
      <c r="AG14" s="293" t="s">
        <v>301</v>
      </c>
      <c r="AH14" s="286">
        <v>0</v>
      </c>
      <c r="AI14" s="328">
        <f t="shared" si="6"/>
        <v>0</v>
      </c>
      <c r="AJ14" s="286">
        <v>0</v>
      </c>
      <c r="AK14" s="330">
        <f>(AJ14-AH14)*$AD$1</f>
        <v>0</v>
      </c>
      <c r="AL14" s="328">
        <f t="shared" si="8"/>
        <v>0.47</v>
      </c>
      <c r="AM14" s="330">
        <v>0.47</v>
      </c>
      <c r="AN14" s="162">
        <v>0.37</v>
      </c>
      <c r="AO14" s="184"/>
    </row>
    <row r="15" spans="2:48">
      <c r="B15" s="297"/>
      <c r="C15" s="188" t="s">
        <v>305</v>
      </c>
      <c r="H15" s="217" t="s">
        <v>44</v>
      </c>
      <c r="I15" s="214" t="s">
        <v>118</v>
      </c>
      <c r="J15" s="215">
        <v>41128</v>
      </c>
      <c r="K15" s="216">
        <v>1.78E-2</v>
      </c>
      <c r="L15" s="216">
        <v>1.78E-2</v>
      </c>
      <c r="M15" s="216">
        <v>0.09</v>
      </c>
      <c r="N15" s="216">
        <v>0.05</v>
      </c>
      <c r="O15" s="216">
        <f t="shared" si="3"/>
        <v>-3.9999999999999994E-2</v>
      </c>
      <c r="P15" s="334">
        <f t="shared" si="4"/>
        <v>-2.7072375999999997E-3</v>
      </c>
      <c r="R15" s="206"/>
      <c r="S15" s="216">
        <v>0.13</v>
      </c>
      <c r="T15" s="216">
        <v>4.2696847537666338E-2</v>
      </c>
      <c r="U15" s="207"/>
      <c r="V15" s="226"/>
      <c r="X15" s="197"/>
      <c r="Y15" s="198" t="s">
        <v>323</v>
      </c>
      <c r="Z15" s="199">
        <f t="shared" si="0"/>
        <v>4.72927624E-2</v>
      </c>
      <c r="AA15" s="199">
        <f t="shared" si="1"/>
        <v>2.72927624E-2</v>
      </c>
      <c r="AB15" s="200"/>
      <c r="AD15" s="193">
        <v>43435</v>
      </c>
      <c r="AE15" s="184">
        <v>235</v>
      </c>
      <c r="AF15" s="286">
        <v>0.95199999999999996</v>
      </c>
      <c r="AG15" s="292" t="s">
        <v>300</v>
      </c>
      <c r="AH15" s="286">
        <f>AF18/AF19-1</f>
        <v>-1.7064846416382284E-2</v>
      </c>
      <c r="AI15" s="328">
        <f t="shared" si="6"/>
        <v>-6.1559726962457456E-2</v>
      </c>
      <c r="AJ15" s="286">
        <f>AH18/AH19-1</f>
        <v>-2.2784724225098918E-2</v>
      </c>
      <c r="AK15" s="330">
        <f t="shared" si="5"/>
        <v>-2.0633887207164386E-2</v>
      </c>
      <c r="AL15" s="328">
        <f t="shared" si="8"/>
        <v>0.47</v>
      </c>
      <c r="AM15" s="330">
        <v>0.47</v>
      </c>
      <c r="AN15" s="162">
        <v>0.44</v>
      </c>
      <c r="AO15" s="184"/>
    </row>
    <row r="16" spans="2:48">
      <c r="B16" s="297"/>
      <c r="C16" s="162" t="s">
        <v>313</v>
      </c>
      <c r="H16" s="217" t="s">
        <v>38</v>
      </c>
      <c r="I16" s="214" t="s">
        <v>103</v>
      </c>
      <c r="J16" s="215">
        <v>43760</v>
      </c>
      <c r="K16" s="216">
        <v>2.7999999999999997E-2</v>
      </c>
      <c r="L16" s="216">
        <v>2.7999999999999997E-2</v>
      </c>
      <c r="M16" s="216">
        <v>0.09</v>
      </c>
      <c r="N16" s="216">
        <v>0.05</v>
      </c>
      <c r="O16" s="216">
        <f t="shared" si="3"/>
        <v>-3.9999999999999994E-2</v>
      </c>
      <c r="P16" s="334">
        <f t="shared" si="4"/>
        <v>-4.2585759999999992E-3</v>
      </c>
      <c r="R16" s="206"/>
      <c r="S16" s="216">
        <v>0.13</v>
      </c>
      <c r="T16" s="216">
        <v>4.509290330781579E-2</v>
      </c>
      <c r="U16" s="207"/>
      <c r="V16" s="226"/>
      <c r="X16" s="197"/>
      <c r="Y16" s="198" t="s">
        <v>323</v>
      </c>
      <c r="Z16" s="199">
        <f t="shared" si="0"/>
        <v>4.5741424000000003E-2</v>
      </c>
      <c r="AA16" s="199">
        <f t="shared" si="1"/>
        <v>2.5741423999999999E-2</v>
      </c>
      <c r="AB16" s="200"/>
      <c r="AJ16" s="345" t="s">
        <v>1305</v>
      </c>
      <c r="AK16" s="345" t="s">
        <v>1306</v>
      </c>
      <c r="AM16" s="330"/>
    </row>
    <row r="17" spans="2:37">
      <c r="B17" s="297"/>
      <c r="C17" s="162" t="s">
        <v>314</v>
      </c>
      <c r="H17" s="217" t="s">
        <v>43</v>
      </c>
      <c r="I17" s="214" t="s">
        <v>123</v>
      </c>
      <c r="J17" s="215">
        <v>43760</v>
      </c>
      <c r="K17" s="216">
        <v>3.5900000000000001E-2</v>
      </c>
      <c r="L17" s="216">
        <v>3.5900000000000001E-2</v>
      </c>
      <c r="M17" s="216">
        <v>0.09</v>
      </c>
      <c r="N17" s="216">
        <v>0.05</v>
      </c>
      <c r="O17" s="216">
        <f t="shared" si="3"/>
        <v>-3.9999999999999994E-2</v>
      </c>
      <c r="P17" s="334">
        <f t="shared" si="4"/>
        <v>-5.4601027999999991E-3</v>
      </c>
      <c r="R17" s="206"/>
      <c r="S17" s="216">
        <v>0.13</v>
      </c>
      <c r="T17" s="216">
        <v>4.509290330781579E-2</v>
      </c>
      <c r="U17" s="207"/>
      <c r="V17" s="226"/>
      <c r="X17" s="197">
        <v>220</v>
      </c>
      <c r="Y17" s="198" t="s">
        <v>323</v>
      </c>
      <c r="Z17" s="199">
        <f t="shared" si="0"/>
        <v>4.4539897200000005E-2</v>
      </c>
      <c r="AA17" s="199">
        <f t="shared" si="1"/>
        <v>2.4539897200000001E-2</v>
      </c>
      <c r="AB17" s="200"/>
      <c r="AF17" s="343"/>
      <c r="AG17" s="291" t="s">
        <v>299</v>
      </c>
      <c r="AH17" s="343"/>
      <c r="AJ17" s="187" t="s">
        <v>330</v>
      </c>
      <c r="AK17" s="187" t="s">
        <v>330</v>
      </c>
    </row>
    <row r="18" spans="2:37">
      <c r="B18" s="297"/>
      <c r="H18" s="219" t="s">
        <v>0</v>
      </c>
      <c r="I18" s="214" t="s">
        <v>292</v>
      </c>
      <c r="J18" s="215">
        <v>41205</v>
      </c>
      <c r="K18" s="216">
        <v>0.30670000000000003</v>
      </c>
      <c r="L18" s="216">
        <v>4.6005000000000004E-2</v>
      </c>
      <c r="M18" s="216">
        <v>0.09</v>
      </c>
      <c r="N18" s="216">
        <v>0.05</v>
      </c>
      <c r="O18" s="216">
        <f t="shared" si="3"/>
        <v>-3.9999999999999994E-2</v>
      </c>
      <c r="P18" s="334">
        <f t="shared" si="4"/>
        <v>-6.9969924599999995E-3</v>
      </c>
      <c r="R18" s="206"/>
      <c r="S18" s="216">
        <v>0.13</v>
      </c>
      <c r="T18" s="216">
        <v>4.509290330781579E-2</v>
      </c>
      <c r="U18" s="207"/>
      <c r="V18" s="226"/>
      <c r="X18" s="197">
        <v>249</v>
      </c>
      <c r="Y18" s="198" t="s">
        <v>323</v>
      </c>
      <c r="Z18" s="199">
        <f t="shared" si="0"/>
        <v>4.3003007540000006E-2</v>
      </c>
      <c r="AA18" s="199">
        <f t="shared" si="1"/>
        <v>2.3003007539999999E-2</v>
      </c>
      <c r="AB18" s="200"/>
      <c r="AF18" s="343">
        <f>AE23</f>
        <v>0.57599999999999996</v>
      </c>
      <c r="AG18" s="292" t="s">
        <v>300</v>
      </c>
      <c r="AH18" s="343">
        <f>AF18</f>
        <v>0.57599999999999996</v>
      </c>
      <c r="AJ18" s="296">
        <v>0</v>
      </c>
      <c r="AK18" s="296">
        <v>0</v>
      </c>
    </row>
    <row r="19" spans="2:37">
      <c r="B19" s="297"/>
      <c r="H19" s="218" t="s">
        <v>35</v>
      </c>
      <c r="I19" s="214" t="s">
        <v>293</v>
      </c>
      <c r="J19" s="215">
        <v>43791</v>
      </c>
      <c r="K19" s="216">
        <v>8.4000000000000005E-2</v>
      </c>
      <c r="L19" s="216">
        <v>2.7999999999999997E-2</v>
      </c>
      <c r="M19" s="216">
        <v>0.09</v>
      </c>
      <c r="N19" s="216">
        <v>0.05</v>
      </c>
      <c r="O19" s="216">
        <f t="shared" si="3"/>
        <v>-3.9999999999999994E-2</v>
      </c>
      <c r="P19" s="334">
        <f t="shared" si="4"/>
        <v>-4.2585759999999992E-3</v>
      </c>
      <c r="R19" s="206"/>
      <c r="S19" s="216">
        <v>0.13</v>
      </c>
      <c r="T19" s="216">
        <v>4.509290330781579E-2</v>
      </c>
      <c r="U19" s="207"/>
      <c r="V19" s="226"/>
      <c r="X19" s="197">
        <v>199</v>
      </c>
      <c r="Y19" s="198" t="s">
        <v>323</v>
      </c>
      <c r="Z19" s="199">
        <f t="shared" si="0"/>
        <v>4.5741424000000003E-2</v>
      </c>
      <c r="AA19" s="199">
        <f t="shared" si="1"/>
        <v>2.5741423999999999E-2</v>
      </c>
      <c r="AB19" s="200"/>
      <c r="AF19" s="344">
        <f>$AE$23+AJ19</f>
        <v>0.58599999999999997</v>
      </c>
      <c r="AG19" s="293" t="s">
        <v>301</v>
      </c>
      <c r="AH19" s="344">
        <f>$AE$23+AK19</f>
        <v>0.58943000000000001</v>
      </c>
      <c r="AJ19" s="296">
        <v>0.01</v>
      </c>
      <c r="AK19" s="296">
        <v>1.3429999999999999E-2</v>
      </c>
    </row>
    <row r="20" spans="2:37">
      <c r="B20" s="297"/>
      <c r="H20" s="213" t="s">
        <v>2</v>
      </c>
      <c r="I20" s="336" t="s">
        <v>294</v>
      </c>
      <c r="J20" s="337">
        <v>43539</v>
      </c>
      <c r="K20" s="338">
        <v>0.1206</v>
      </c>
      <c r="L20" s="338">
        <v>9.648000000000001E-2</v>
      </c>
      <c r="M20" s="338">
        <v>0.1145</v>
      </c>
      <c r="N20" s="338">
        <v>8.8099999999999998E-2</v>
      </c>
      <c r="O20" s="338">
        <f t="shared" si="3"/>
        <v>-2.6400000000000007E-2</v>
      </c>
      <c r="P20" s="339">
        <v>-1.4E-2</v>
      </c>
      <c r="R20" s="206"/>
      <c r="S20" s="216">
        <v>0.13</v>
      </c>
      <c r="T20" s="216">
        <v>4.7700420531638033E-2</v>
      </c>
      <c r="U20" s="207"/>
      <c r="V20" s="226"/>
      <c r="X20" s="197">
        <v>210</v>
      </c>
      <c r="Y20" s="198" t="s">
        <v>323</v>
      </c>
      <c r="Z20" s="199">
        <f t="shared" si="0"/>
        <v>3.6000000000000004E-2</v>
      </c>
      <c r="AA20" s="199">
        <f t="shared" si="1"/>
        <v>1.6E-2</v>
      </c>
      <c r="AB20" s="200"/>
      <c r="AF20" s="344">
        <f>$AE$23+AJ20</f>
        <v>0.60599999999999998</v>
      </c>
      <c r="AG20" s="294" t="s">
        <v>302</v>
      </c>
      <c r="AH20" s="344">
        <f>$AE$23+AK20</f>
        <v>0.61768999999999996</v>
      </c>
      <c r="AJ20" s="296">
        <v>0.03</v>
      </c>
      <c r="AK20" s="296">
        <v>4.1689999999999998E-2</v>
      </c>
    </row>
    <row r="21" spans="2:37" ht="15.75" thickBot="1">
      <c r="B21" s="297"/>
      <c r="H21" s="220"/>
      <c r="I21" s="221" t="s">
        <v>46</v>
      </c>
      <c r="J21" s="221"/>
      <c r="K21" s="222"/>
      <c r="L21" s="223">
        <f>SUM(L4:L20)</f>
        <v>1</v>
      </c>
      <c r="M21" s="332">
        <v>9.1147058823529414E-2</v>
      </c>
      <c r="N21" s="332">
        <f>AVERAGE(N4:N20)</f>
        <v>5.5376470588235305E-2</v>
      </c>
      <c r="O21" s="332">
        <f>M21-N21</f>
        <v>3.577058823529411E-2</v>
      </c>
      <c r="P21" s="335">
        <f>SUM(P4:P20)</f>
        <v>-0.13947274028869999</v>
      </c>
      <c r="R21" s="208"/>
      <c r="S21" s="223"/>
      <c r="T21" s="209"/>
      <c r="U21" s="209"/>
      <c r="V21" s="210">
        <f>L4*V4</f>
        <v>1.788559352440103E-3</v>
      </c>
      <c r="X21" s="201">
        <f>SUM(X4:X20)</f>
        <v>2830</v>
      </c>
      <c r="Y21" s="202"/>
      <c r="Z21" s="203">
        <f t="array" ref="Z21">SUMPRODUCT(Z4:Z20*L4:L20)</f>
        <v>3.4420171265712639E-2</v>
      </c>
      <c r="AA21" s="203">
        <f t="array" ref="AA21">SUMPRODUCT(AA4:AA20*L4:L20)</f>
        <v>1.4420171265712644E-2</v>
      </c>
      <c r="AB21" s="204">
        <f>AA21/Z21-1</f>
        <v>-0.58105463350563935</v>
      </c>
      <c r="AF21" s="344">
        <f>$AE$23+AJ21</f>
        <v>0.626</v>
      </c>
      <c r="AG21" s="295" t="s">
        <v>303</v>
      </c>
      <c r="AH21" s="344">
        <f>$AE$23+AK21</f>
        <v>0.63842999999999994</v>
      </c>
      <c r="AJ21" s="296">
        <v>0.05</v>
      </c>
      <c r="AK21" s="296">
        <v>6.2429999999999999E-2</v>
      </c>
    </row>
    <row r="22" spans="2:37" ht="15.75">
      <c r="B22" s="297"/>
      <c r="C22" s="190" t="s">
        <v>308</v>
      </c>
      <c r="O22" s="340"/>
      <c r="AB22" s="326">
        <f>AB23-AB21</f>
        <v>0.48286877517722304</v>
      </c>
    </row>
    <row r="23" spans="2:37">
      <c r="B23" s="297"/>
      <c r="C23" s="188" t="s">
        <v>315</v>
      </c>
      <c r="D23" s="188" t="s">
        <v>316</v>
      </c>
      <c r="AB23" s="326">
        <v>-9.8185858328416309E-2</v>
      </c>
      <c r="AD23" s="162">
        <f>AB23*AD1</f>
        <v>-0.35419566533392899</v>
      </c>
      <c r="AE23" s="162">
        <v>0.57599999999999996</v>
      </c>
    </row>
    <row r="24" spans="2:37" ht="15" customHeight="1">
      <c r="B24" s="297"/>
      <c r="C24" s="162" t="s">
        <v>286</v>
      </c>
      <c r="D24" s="162" t="s">
        <v>333</v>
      </c>
      <c r="AE24" s="162" t="s">
        <v>1314</v>
      </c>
    </row>
    <row r="25" spans="2:37" ht="23.25" customHeight="1">
      <c r="B25" s="297"/>
      <c r="C25" s="368" t="s">
        <v>332</v>
      </c>
      <c r="D25" s="224" t="s">
        <v>317</v>
      </c>
      <c r="K25" s="184"/>
      <c r="L25" s="184"/>
    </row>
    <row r="26" spans="2:37">
      <c r="B26" s="297"/>
      <c r="C26" s="368"/>
      <c r="D26" s="162" t="s">
        <v>318</v>
      </c>
      <c r="K26" s="184"/>
      <c r="L26" s="184"/>
    </row>
    <row r="27" spans="2:37">
      <c r="B27" s="297"/>
      <c r="K27" s="184"/>
      <c r="L27" s="184"/>
    </row>
    <row r="28" spans="2:37">
      <c r="B28" s="297"/>
      <c r="C28" s="162" t="s">
        <v>287</v>
      </c>
      <c r="D28" s="162" t="s">
        <v>309</v>
      </c>
      <c r="K28" s="184"/>
      <c r="L28" s="184"/>
    </row>
    <row r="29" spans="2:37">
      <c r="B29" s="297"/>
      <c r="AD29" s="184" t="s">
        <v>325</v>
      </c>
      <c r="AE29" s="184" t="s">
        <v>326</v>
      </c>
    </row>
    <row r="30" spans="2:37">
      <c r="B30" s="297"/>
      <c r="C30" s="188" t="s">
        <v>338</v>
      </c>
      <c r="AC30" s="317">
        <v>43160</v>
      </c>
      <c r="AD30" s="184">
        <v>212</v>
      </c>
      <c r="AE30" s="325">
        <v>1.1299999999999999</v>
      </c>
      <c r="AF30" s="288" t="s">
        <v>300</v>
      </c>
    </row>
    <row r="31" spans="2:37" ht="15" customHeight="1">
      <c r="B31" s="297"/>
      <c r="C31" s="364" t="s">
        <v>319</v>
      </c>
      <c r="D31" s="364"/>
      <c r="E31" s="364"/>
      <c r="AC31" s="317">
        <v>43191</v>
      </c>
      <c r="AD31" s="184">
        <v>85</v>
      </c>
      <c r="AE31" s="325">
        <v>1.03</v>
      </c>
      <c r="AF31" s="288" t="s">
        <v>300</v>
      </c>
    </row>
    <row r="32" spans="2:37">
      <c r="B32" s="297"/>
      <c r="C32" s="364"/>
      <c r="D32" s="364"/>
      <c r="E32" s="364"/>
      <c r="AC32" s="317">
        <v>43221</v>
      </c>
      <c r="AD32" s="184">
        <v>40</v>
      </c>
      <c r="AE32" s="325">
        <v>0.98</v>
      </c>
      <c r="AF32" s="288" t="s">
        <v>300</v>
      </c>
    </row>
    <row r="33" spans="2:32">
      <c r="B33" s="297"/>
      <c r="C33" s="364"/>
      <c r="D33" s="364"/>
      <c r="E33" s="364"/>
      <c r="AC33" s="317">
        <v>43252</v>
      </c>
      <c r="AD33" s="184">
        <v>208</v>
      </c>
      <c r="AE33" s="325">
        <v>0.81</v>
      </c>
      <c r="AF33"/>
    </row>
    <row r="34" spans="2:32">
      <c r="B34" s="297"/>
      <c r="C34" s="162" t="s">
        <v>320</v>
      </c>
      <c r="AC34" s="317">
        <v>43282</v>
      </c>
      <c r="AD34" s="184">
        <v>260</v>
      </c>
      <c r="AE34" s="325">
        <v>0.70499999999999996</v>
      </c>
    </row>
    <row r="35" spans="2:32">
      <c r="B35" s="297"/>
      <c r="AC35" s="317">
        <v>43313</v>
      </c>
      <c r="AD35" s="184">
        <v>243</v>
      </c>
      <c r="AE35" s="325">
        <v>0.66800000000000004</v>
      </c>
    </row>
    <row r="36" spans="2:32">
      <c r="B36" s="297"/>
      <c r="AC36" s="317">
        <v>43344</v>
      </c>
      <c r="AD36" s="184">
        <v>203</v>
      </c>
      <c r="AE36" s="325">
        <v>0.69</v>
      </c>
    </row>
    <row r="37" spans="2:32" ht="15" customHeight="1">
      <c r="B37" s="297"/>
      <c r="C37" s="192"/>
      <c r="D37" s="192"/>
      <c r="E37" s="192"/>
      <c r="AC37" s="317">
        <v>43374</v>
      </c>
      <c r="AD37" s="184">
        <v>191</v>
      </c>
      <c r="AE37" s="325">
        <v>0.72</v>
      </c>
    </row>
    <row r="38" spans="2:32">
      <c r="B38" s="297"/>
      <c r="C38" s="192"/>
      <c r="D38" s="192"/>
      <c r="E38" s="192"/>
      <c r="AC38" s="317">
        <v>43405</v>
      </c>
      <c r="AD38" s="184">
        <v>197</v>
      </c>
      <c r="AE38" s="325">
        <v>0.77</v>
      </c>
    </row>
    <row r="39" spans="2:32">
      <c r="B39" s="297"/>
      <c r="C39" s="192"/>
      <c r="D39" s="192"/>
      <c r="E39" s="192"/>
      <c r="AC39" s="317">
        <v>43435</v>
      </c>
      <c r="AD39" s="184">
        <v>184</v>
      </c>
      <c r="AE39" s="325">
        <v>0.96</v>
      </c>
    </row>
    <row r="40" spans="2:32">
      <c r="B40" s="297"/>
      <c r="AC40" s="317"/>
    </row>
    <row r="41" spans="2:32">
      <c r="B41" s="297"/>
      <c r="AC41" s="317"/>
    </row>
    <row r="42" spans="2:32">
      <c r="B42" s="297"/>
      <c r="AC42" s="317"/>
    </row>
    <row r="43" spans="2:32">
      <c r="B43" s="297"/>
    </row>
    <row r="44" spans="2:32">
      <c r="B44" s="297"/>
    </row>
    <row r="45" spans="2:32">
      <c r="B45" s="297"/>
    </row>
    <row r="46" spans="2:32">
      <c r="B46" s="297"/>
    </row>
    <row r="47" spans="2:32">
      <c r="B47" s="297"/>
    </row>
    <row r="48" spans="2:32">
      <c r="B48" s="297"/>
    </row>
    <row r="49" spans="2:3">
      <c r="B49" s="297"/>
    </row>
    <row r="50" spans="2:3">
      <c r="B50" s="297"/>
    </row>
    <row r="51" spans="2:3">
      <c r="B51" s="297"/>
    </row>
    <row r="52" spans="2:3">
      <c r="B52" s="297"/>
    </row>
    <row r="53" spans="2:3">
      <c r="B53" s="297"/>
    </row>
    <row r="54" spans="2:3">
      <c r="B54" s="297"/>
    </row>
    <row r="55" spans="2:3">
      <c r="B55" s="297"/>
    </row>
    <row r="56" spans="2:3">
      <c r="B56" s="297"/>
      <c r="C56" s="188" t="s">
        <v>339</v>
      </c>
    </row>
    <row r="57" spans="2:3">
      <c r="B57" s="297"/>
      <c r="C57" s="162" t="s">
        <v>340</v>
      </c>
    </row>
    <row r="58" spans="2:3">
      <c r="B58" s="297"/>
      <c r="C58" s="227" t="s">
        <v>341</v>
      </c>
    </row>
    <row r="59" spans="2:3">
      <c r="B59" s="297"/>
    </row>
    <row r="60" spans="2:3">
      <c r="B60" s="297"/>
    </row>
    <row r="61" spans="2:3">
      <c r="B61" s="297"/>
    </row>
    <row r="62" spans="2:3">
      <c r="B62" s="297"/>
    </row>
    <row r="63" spans="2:3">
      <c r="B63" s="297"/>
    </row>
    <row r="64" spans="2:3">
      <c r="B64" s="297"/>
    </row>
    <row r="65" spans="2:2">
      <c r="B65" s="297"/>
    </row>
    <row r="66" spans="2:2">
      <c r="B66" s="297"/>
    </row>
    <row r="67" spans="2:2">
      <c r="B67" s="297"/>
    </row>
    <row r="68" spans="2:2">
      <c r="B68" s="297"/>
    </row>
    <row r="69" spans="2:2">
      <c r="B69" s="297"/>
    </row>
    <row r="70" spans="2:2">
      <c r="B70" s="297"/>
    </row>
    <row r="71" spans="2:2">
      <c r="B71" s="297"/>
    </row>
    <row r="72" spans="2:2">
      <c r="B72" s="297"/>
    </row>
    <row r="73" spans="2:2">
      <c r="B73" s="297"/>
    </row>
    <row r="74" spans="2:2">
      <c r="B74" s="297"/>
    </row>
    <row r="75" spans="2:2">
      <c r="B75" s="297"/>
    </row>
    <row r="76" spans="2:2">
      <c r="B76" s="297"/>
    </row>
    <row r="77" spans="2:2">
      <c r="B77" s="297"/>
    </row>
    <row r="78" spans="2:2">
      <c r="B78" s="297"/>
    </row>
    <row r="79" spans="2:2">
      <c r="B79" s="297"/>
    </row>
    <row r="80" spans="2:2">
      <c r="B80" s="297"/>
    </row>
    <row r="81" spans="2:2">
      <c r="B81" s="297"/>
    </row>
    <row r="82" spans="2:2">
      <c r="B82" s="297"/>
    </row>
    <row r="83" spans="2:2">
      <c r="B83" s="297"/>
    </row>
    <row r="84" spans="2:2">
      <c r="B84" s="297"/>
    </row>
    <row r="85" spans="2:2">
      <c r="B85" s="297"/>
    </row>
    <row r="86" spans="2:2">
      <c r="B86" s="297"/>
    </row>
    <row r="87" spans="2:2">
      <c r="B87" s="297"/>
    </row>
    <row r="88" spans="2:2">
      <c r="B88" s="297"/>
    </row>
    <row r="89" spans="2:2">
      <c r="B89" s="297"/>
    </row>
    <row r="90" spans="2:2">
      <c r="B90" s="297"/>
    </row>
    <row r="91" spans="2:2">
      <c r="B91" s="297"/>
    </row>
    <row r="92" spans="2:2">
      <c r="B92" s="297"/>
    </row>
    <row r="93" spans="2:2">
      <c r="B93" s="297"/>
    </row>
    <row r="94" spans="2:2">
      <c r="B94" s="297"/>
    </row>
    <row r="95" spans="2:2">
      <c r="B95" s="297"/>
    </row>
    <row r="96" spans="2:2">
      <c r="B96" s="297"/>
    </row>
    <row r="97" spans="2:2">
      <c r="B97" s="297"/>
    </row>
    <row r="98" spans="2:2">
      <c r="B98" s="297"/>
    </row>
    <row r="99" spans="2:2">
      <c r="B99" s="297"/>
    </row>
    <row r="100" spans="2:2">
      <c r="B100" s="297"/>
    </row>
    <row r="101" spans="2:2">
      <c r="B101" s="297"/>
    </row>
    <row r="102" spans="2:2">
      <c r="B102" s="297"/>
    </row>
    <row r="103" spans="2:2">
      <c r="B103" s="297"/>
    </row>
    <row r="104" spans="2:2">
      <c r="B104" s="297"/>
    </row>
    <row r="105" spans="2:2">
      <c r="B105" s="297"/>
    </row>
    <row r="106" spans="2:2">
      <c r="B106" s="297"/>
    </row>
    <row r="107" spans="2:2">
      <c r="B107" s="297"/>
    </row>
    <row r="108" spans="2:2">
      <c r="B108" s="297"/>
    </row>
    <row r="109" spans="2:2">
      <c r="B109" s="297"/>
    </row>
    <row r="110" spans="2:2">
      <c r="B110" s="297"/>
    </row>
    <row r="111" spans="2:2">
      <c r="B111" s="297"/>
    </row>
    <row r="112" spans="2:2">
      <c r="B112" s="297"/>
    </row>
    <row r="113" spans="2:2">
      <c r="B113" s="297"/>
    </row>
    <row r="114" spans="2:2">
      <c r="B114" s="297"/>
    </row>
    <row r="115" spans="2:2">
      <c r="B115" s="297"/>
    </row>
    <row r="116" spans="2:2">
      <c r="B116" s="297"/>
    </row>
    <row r="117" spans="2:2">
      <c r="B117" s="297"/>
    </row>
    <row r="118" spans="2:2">
      <c r="B118" s="297"/>
    </row>
    <row r="119" spans="2:2">
      <c r="B119" s="297"/>
    </row>
    <row r="120" spans="2:2">
      <c r="B120" s="297"/>
    </row>
    <row r="121" spans="2:2">
      <c r="B121" s="297"/>
    </row>
    <row r="122" spans="2:2">
      <c r="B122" s="297"/>
    </row>
    <row r="123" spans="2:2">
      <c r="B123" s="297"/>
    </row>
    <row r="124" spans="2:2">
      <c r="B124" s="297"/>
    </row>
    <row r="125" spans="2:2">
      <c r="B125" s="297"/>
    </row>
    <row r="126" spans="2:2">
      <c r="B126" s="297"/>
    </row>
    <row r="127" spans="2:2">
      <c r="B127" s="297"/>
    </row>
    <row r="128" spans="2:2">
      <c r="B128" s="297"/>
    </row>
    <row r="129" spans="2:2">
      <c r="B129" s="297"/>
    </row>
    <row r="130" spans="2:2">
      <c r="B130" s="297"/>
    </row>
    <row r="131" spans="2:2">
      <c r="B131" s="297"/>
    </row>
    <row r="132" spans="2:2">
      <c r="B132" s="297"/>
    </row>
    <row r="133" spans="2:2">
      <c r="B133" s="297"/>
    </row>
    <row r="134" spans="2:2">
      <c r="B134" s="297"/>
    </row>
    <row r="135" spans="2:2">
      <c r="B135" s="297"/>
    </row>
    <row r="136" spans="2:2">
      <c r="B136" s="297"/>
    </row>
    <row r="137" spans="2:2">
      <c r="B137" s="297"/>
    </row>
    <row r="138" spans="2:2">
      <c r="B138" s="297"/>
    </row>
    <row r="139" spans="2:2">
      <c r="B139" s="297"/>
    </row>
    <row r="140" spans="2:2">
      <c r="B140" s="297"/>
    </row>
    <row r="141" spans="2:2">
      <c r="B141" s="297"/>
    </row>
    <row r="142" spans="2:2">
      <c r="B142" s="297"/>
    </row>
    <row r="143" spans="2:2">
      <c r="B143" s="297"/>
    </row>
    <row r="144" spans="2:2">
      <c r="B144" s="297"/>
    </row>
    <row r="145" spans="2:2">
      <c r="B145" s="297"/>
    </row>
    <row r="146" spans="2:2">
      <c r="B146" s="297"/>
    </row>
    <row r="147" spans="2:2">
      <c r="B147" s="297"/>
    </row>
    <row r="148" spans="2:2">
      <c r="B148" s="297"/>
    </row>
    <row r="149" spans="2:2">
      <c r="B149" s="297"/>
    </row>
    <row r="150" spans="2:2">
      <c r="B150" s="297"/>
    </row>
    <row r="151" spans="2:2">
      <c r="B151" s="297"/>
    </row>
    <row r="152" spans="2:2">
      <c r="B152" s="297"/>
    </row>
    <row r="153" spans="2:2">
      <c r="B153" s="297"/>
    </row>
    <row r="154" spans="2:2">
      <c r="B154" s="297"/>
    </row>
    <row r="155" spans="2:2">
      <c r="B155" s="297"/>
    </row>
    <row r="156" spans="2:2">
      <c r="B156" s="297"/>
    </row>
    <row r="157" spans="2:2">
      <c r="B157" s="297"/>
    </row>
    <row r="158" spans="2:2">
      <c r="B158" s="297"/>
    </row>
    <row r="159" spans="2:2">
      <c r="B159" s="297"/>
    </row>
    <row r="160" spans="2:2">
      <c r="B160" s="297"/>
    </row>
    <row r="161" spans="2:2">
      <c r="B161" s="297"/>
    </row>
    <row r="162" spans="2:2">
      <c r="B162" s="297"/>
    </row>
    <row r="163" spans="2:2">
      <c r="B163" s="297"/>
    </row>
    <row r="164" spans="2:2">
      <c r="B164" s="297"/>
    </row>
    <row r="165" spans="2:2">
      <c r="B165" s="297"/>
    </row>
    <row r="166" spans="2:2">
      <c r="B166" s="297"/>
    </row>
    <row r="167" spans="2:2">
      <c r="B167" s="297"/>
    </row>
    <row r="168" spans="2:2">
      <c r="B168" s="297"/>
    </row>
    <row r="169" spans="2:2">
      <c r="B169" s="297"/>
    </row>
    <row r="170" spans="2:2">
      <c r="B170" s="297"/>
    </row>
    <row r="171" spans="2:2">
      <c r="B171" s="297"/>
    </row>
    <row r="172" spans="2:2">
      <c r="B172" s="297"/>
    </row>
    <row r="173" spans="2:2">
      <c r="B173" s="297"/>
    </row>
    <row r="174" spans="2:2">
      <c r="B174" s="297"/>
    </row>
    <row r="175" spans="2:2">
      <c r="B175" s="297"/>
    </row>
    <row r="176" spans="2:2">
      <c r="B176" s="297"/>
    </row>
    <row r="177" spans="2:2">
      <c r="B177" s="297"/>
    </row>
    <row r="178" spans="2:2">
      <c r="B178" s="297"/>
    </row>
    <row r="179" spans="2:2">
      <c r="B179" s="297"/>
    </row>
    <row r="180" spans="2:2">
      <c r="B180" s="297"/>
    </row>
    <row r="181" spans="2:2">
      <c r="B181" s="297"/>
    </row>
    <row r="182" spans="2:2">
      <c r="B182" s="297"/>
    </row>
    <row r="183" spans="2:2">
      <c r="B183" s="297"/>
    </row>
    <row r="184" spans="2:2">
      <c r="B184" s="297"/>
    </row>
    <row r="185" spans="2:2">
      <c r="B185" s="297"/>
    </row>
    <row r="186" spans="2:2">
      <c r="B186" s="297"/>
    </row>
    <row r="187" spans="2:2">
      <c r="B187" s="297"/>
    </row>
    <row r="188" spans="2:2">
      <c r="B188" s="297"/>
    </row>
    <row r="189" spans="2:2">
      <c r="B189" s="297"/>
    </row>
    <row r="190" spans="2:2">
      <c r="B190" s="297"/>
    </row>
    <row r="191" spans="2:2">
      <c r="B191" s="297"/>
    </row>
    <row r="192" spans="2:2">
      <c r="B192" s="297"/>
    </row>
    <row r="193" spans="2:2">
      <c r="B193" s="297"/>
    </row>
    <row r="194" spans="2:2">
      <c r="B194" s="297"/>
    </row>
    <row r="195" spans="2:2">
      <c r="B195" s="297"/>
    </row>
    <row r="196" spans="2:2">
      <c r="B196" s="297"/>
    </row>
    <row r="197" spans="2:2">
      <c r="B197" s="297"/>
    </row>
    <row r="198" spans="2:2">
      <c r="B198" s="297"/>
    </row>
    <row r="199" spans="2:2">
      <c r="B199" s="297"/>
    </row>
    <row r="200" spans="2:2">
      <c r="B200" s="297"/>
    </row>
    <row r="201" spans="2:2">
      <c r="B201" s="297"/>
    </row>
    <row r="202" spans="2:2">
      <c r="B202" s="297"/>
    </row>
    <row r="203" spans="2:2">
      <c r="B203" s="297"/>
    </row>
    <row r="204" spans="2:2">
      <c r="B204" s="297"/>
    </row>
    <row r="205" spans="2:2">
      <c r="B205" s="297"/>
    </row>
    <row r="206" spans="2:2">
      <c r="B206" s="297"/>
    </row>
    <row r="207" spans="2:2">
      <c r="B207" s="297"/>
    </row>
    <row r="208" spans="2:2">
      <c r="B208" s="297"/>
    </row>
    <row r="209" spans="2:2">
      <c r="B209" s="297"/>
    </row>
    <row r="210" spans="2:2">
      <c r="B210" s="297"/>
    </row>
    <row r="211" spans="2:2">
      <c r="B211" s="297"/>
    </row>
    <row r="212" spans="2:2">
      <c r="B212" s="297"/>
    </row>
    <row r="213" spans="2:2">
      <c r="B213" s="297"/>
    </row>
    <row r="214" spans="2:2">
      <c r="B214" s="297"/>
    </row>
    <row r="215" spans="2:2">
      <c r="B215" s="297"/>
    </row>
    <row r="216" spans="2:2">
      <c r="B216" s="297"/>
    </row>
    <row r="217" spans="2:2">
      <c r="B217" s="297"/>
    </row>
    <row r="218" spans="2:2">
      <c r="B218" s="297"/>
    </row>
    <row r="219" spans="2:2">
      <c r="B219" s="297"/>
    </row>
    <row r="220" spans="2:2">
      <c r="B220" s="297"/>
    </row>
    <row r="221" spans="2:2">
      <c r="B221" s="297"/>
    </row>
    <row r="222" spans="2:2">
      <c r="B222" s="297"/>
    </row>
    <row r="223" spans="2:2">
      <c r="B223" s="297"/>
    </row>
    <row r="224" spans="2:2">
      <c r="B224" s="297"/>
    </row>
    <row r="225" spans="2:2">
      <c r="B225" s="297"/>
    </row>
    <row r="226" spans="2:2">
      <c r="B226" s="297"/>
    </row>
    <row r="227" spans="2:2">
      <c r="B227" s="297"/>
    </row>
    <row r="228" spans="2:2">
      <c r="B228" s="297"/>
    </row>
    <row r="229" spans="2:2">
      <c r="B229" s="297"/>
    </row>
    <row r="230" spans="2:2">
      <c r="B230" s="297"/>
    </row>
    <row r="231" spans="2:2">
      <c r="B231" s="297"/>
    </row>
    <row r="232" spans="2:2">
      <c r="B232" s="297"/>
    </row>
    <row r="233" spans="2:2">
      <c r="B233" s="297"/>
    </row>
    <row r="234" spans="2:2">
      <c r="B234" s="297"/>
    </row>
    <row r="235" spans="2:2">
      <c r="B235" s="297"/>
    </row>
    <row r="236" spans="2:2">
      <c r="B236" s="297"/>
    </row>
    <row r="237" spans="2:2">
      <c r="B237" s="297"/>
    </row>
    <row r="238" spans="2:2">
      <c r="B238" s="297"/>
    </row>
    <row r="239" spans="2:2">
      <c r="B239" s="297"/>
    </row>
    <row r="240" spans="2:2">
      <c r="B240" s="297"/>
    </row>
    <row r="241" spans="2:2">
      <c r="B241" s="297"/>
    </row>
    <row r="242" spans="2:2">
      <c r="B242" s="297"/>
    </row>
    <row r="243" spans="2:2">
      <c r="B243" s="297"/>
    </row>
    <row r="244" spans="2:2">
      <c r="B244" s="297"/>
    </row>
    <row r="245" spans="2:2">
      <c r="B245" s="297"/>
    </row>
    <row r="246" spans="2:2">
      <c r="B246" s="297"/>
    </row>
    <row r="247" spans="2:2">
      <c r="B247" s="297"/>
    </row>
    <row r="248" spans="2:2">
      <c r="B248" s="297"/>
    </row>
    <row r="249" spans="2:2">
      <c r="B249" s="297"/>
    </row>
    <row r="250" spans="2:2">
      <c r="B250" s="297"/>
    </row>
    <row r="251" spans="2:2">
      <c r="B251" s="297"/>
    </row>
    <row r="252" spans="2:2">
      <c r="B252" s="297"/>
    </row>
    <row r="253" spans="2:2">
      <c r="B253" s="297"/>
    </row>
    <row r="254" spans="2:2">
      <c r="B254" s="297"/>
    </row>
    <row r="255" spans="2:2">
      <c r="B255" s="297"/>
    </row>
    <row r="256" spans="2:2">
      <c r="B256" s="297"/>
    </row>
    <row r="257" spans="2:2">
      <c r="B257" s="297"/>
    </row>
    <row r="258" spans="2:2">
      <c r="B258" s="297"/>
    </row>
    <row r="259" spans="2:2">
      <c r="B259" s="297"/>
    </row>
    <row r="260" spans="2:2">
      <c r="B260" s="297"/>
    </row>
    <row r="261" spans="2:2">
      <c r="B261" s="297"/>
    </row>
    <row r="262" spans="2:2">
      <c r="B262" s="297"/>
    </row>
    <row r="263" spans="2:2">
      <c r="B263" s="297"/>
    </row>
    <row r="264" spans="2:2">
      <c r="B264" s="297"/>
    </row>
    <row r="265" spans="2:2">
      <c r="B265" s="297"/>
    </row>
    <row r="266" spans="2:2">
      <c r="B266" s="297"/>
    </row>
    <row r="267" spans="2:2">
      <c r="B267" s="297"/>
    </row>
    <row r="268" spans="2:2">
      <c r="B268" s="297"/>
    </row>
    <row r="269" spans="2:2">
      <c r="B269" s="297"/>
    </row>
    <row r="270" spans="2:2">
      <c r="B270" s="297"/>
    </row>
    <row r="271" spans="2:2">
      <c r="B271" s="297"/>
    </row>
    <row r="272" spans="2:2">
      <c r="B272" s="297"/>
    </row>
    <row r="273" spans="2:2">
      <c r="B273" s="297"/>
    </row>
    <row r="274" spans="2:2">
      <c r="B274" s="297"/>
    </row>
    <row r="275" spans="2:2">
      <c r="B275" s="297"/>
    </row>
    <row r="276" spans="2:2">
      <c r="B276" s="297"/>
    </row>
    <row r="277" spans="2:2">
      <c r="B277" s="297"/>
    </row>
    <row r="278" spans="2:2">
      <c r="B278" s="297"/>
    </row>
    <row r="279" spans="2:2">
      <c r="B279" s="297"/>
    </row>
    <row r="280" spans="2:2">
      <c r="B280" s="297"/>
    </row>
    <row r="281" spans="2:2">
      <c r="B281" s="297"/>
    </row>
    <row r="282" spans="2:2">
      <c r="B282" s="297"/>
    </row>
    <row r="283" spans="2:2">
      <c r="B283" s="297"/>
    </row>
    <row r="284" spans="2:2">
      <c r="B284" s="297"/>
    </row>
    <row r="285" spans="2:2">
      <c r="B285" s="297"/>
    </row>
    <row r="286" spans="2:2">
      <c r="B286" s="297"/>
    </row>
    <row r="287" spans="2:2">
      <c r="B287" s="297"/>
    </row>
    <row r="288" spans="2:2">
      <c r="B288" s="297"/>
    </row>
    <row r="289" spans="2:2">
      <c r="B289" s="297"/>
    </row>
    <row r="290" spans="2:2">
      <c r="B290" s="297"/>
    </row>
    <row r="291" spans="2:2">
      <c r="B291" s="297"/>
    </row>
    <row r="292" spans="2:2">
      <c r="B292" s="297"/>
    </row>
    <row r="293" spans="2:2">
      <c r="B293" s="297"/>
    </row>
    <row r="294" spans="2:2">
      <c r="B294" s="297"/>
    </row>
    <row r="295" spans="2:2">
      <c r="B295" s="297"/>
    </row>
    <row r="296" spans="2:2">
      <c r="B296" s="297"/>
    </row>
    <row r="297" spans="2:2">
      <c r="B297" s="297"/>
    </row>
    <row r="298" spans="2:2">
      <c r="B298" s="297"/>
    </row>
    <row r="299" spans="2:2">
      <c r="B299" s="297"/>
    </row>
    <row r="300" spans="2:2">
      <c r="B300" s="297"/>
    </row>
    <row r="301" spans="2:2">
      <c r="B301" s="297"/>
    </row>
    <row r="302" spans="2:2">
      <c r="B302" s="297"/>
    </row>
    <row r="303" spans="2:2">
      <c r="B303" s="297"/>
    </row>
    <row r="304" spans="2:2">
      <c r="B304" s="297"/>
    </row>
    <row r="305" spans="2:2">
      <c r="B305" s="297"/>
    </row>
    <row r="306" spans="2:2">
      <c r="B306" s="297"/>
    </row>
    <row r="307" spans="2:2">
      <c r="B307" s="297"/>
    </row>
    <row r="308" spans="2:2">
      <c r="B308" s="297"/>
    </row>
    <row r="309" spans="2:2">
      <c r="B309" s="297"/>
    </row>
    <row r="310" spans="2:2">
      <c r="B310" s="297"/>
    </row>
    <row r="311" spans="2:2">
      <c r="B311" s="297"/>
    </row>
    <row r="312" spans="2:2">
      <c r="B312" s="297"/>
    </row>
    <row r="313" spans="2:2">
      <c r="B313" s="297"/>
    </row>
    <row r="314" spans="2:2">
      <c r="B314" s="297"/>
    </row>
    <row r="315" spans="2:2">
      <c r="B315" s="297"/>
    </row>
  </sheetData>
  <mergeCells count="5">
    <mergeCell ref="C31:E33"/>
    <mergeCell ref="T2:U2"/>
    <mergeCell ref="D11:D12"/>
    <mergeCell ref="C25:C26"/>
    <mergeCell ref="R2:S2"/>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O37"/>
  <sheetViews>
    <sheetView workbookViewId="0">
      <pane xSplit="2" ySplit="3" topLeftCell="C4" activePane="bottomRight" state="frozen"/>
      <selection pane="topRight" activeCell="C1" sqref="C1"/>
      <selection pane="bottomLeft" activeCell="A4" sqref="A4"/>
      <selection pane="bottomRight" activeCell="I16" sqref="I16"/>
    </sheetView>
  </sheetViews>
  <sheetFormatPr defaultRowHeight="15"/>
  <cols>
    <col min="1" max="1" width="9.140625" style="162"/>
    <col min="2" max="2" width="14.42578125" style="162" bestFit="1" customWidth="1"/>
    <col min="3" max="3" width="14.5703125" style="162" bestFit="1" customWidth="1"/>
    <col min="4" max="4" width="9.85546875" style="162" bestFit="1" customWidth="1"/>
    <col min="5" max="5" width="13.42578125" style="162" bestFit="1" customWidth="1"/>
    <col min="6" max="6" width="8.5703125" style="162" bestFit="1" customWidth="1"/>
    <col min="7" max="7" width="14" style="184" customWidth="1"/>
    <col min="8" max="8" width="1.85546875" style="214" customWidth="1"/>
    <col min="9" max="9" width="11.7109375" style="162" customWidth="1"/>
    <col min="10" max="10" width="1.85546875" style="162" customWidth="1"/>
    <col min="11" max="11" width="11.7109375" style="162" customWidth="1"/>
    <col min="12" max="12" width="1.85546875" style="162" customWidth="1"/>
    <col min="13" max="13" width="11.7109375" style="162" customWidth="1"/>
    <col min="14" max="14" width="1.85546875" style="162" customWidth="1"/>
    <col min="15" max="15" width="11.7109375" style="162" customWidth="1"/>
    <col min="16" max="16" width="1.85546875" style="162" customWidth="1"/>
    <col min="17" max="17" width="11.7109375" style="162" customWidth="1"/>
    <col min="18" max="18" width="2.28515625" style="162" customWidth="1"/>
    <col min="19" max="19" width="11.7109375" style="162" customWidth="1"/>
    <col min="20" max="20" width="2.28515625" style="162" customWidth="1"/>
    <col min="21" max="21" width="11.7109375" style="162" customWidth="1"/>
    <col min="22" max="22" width="2.28515625" style="162" customWidth="1"/>
    <col min="23" max="23" width="11.7109375" style="162" customWidth="1"/>
    <col min="24" max="24" width="2.28515625" style="162" customWidth="1"/>
    <col min="25" max="25" width="11.7109375" style="162" customWidth="1"/>
    <col min="26" max="26" width="2.28515625" style="162" customWidth="1"/>
    <col min="27" max="27" width="11.7109375" style="162" customWidth="1"/>
    <col min="28" max="28" width="2.28515625" style="162" customWidth="1"/>
    <col min="29" max="29" width="11.7109375" style="162" customWidth="1"/>
    <col min="30" max="30" width="2.28515625" style="162" customWidth="1"/>
    <col min="31" max="31" width="11.7109375" style="162" customWidth="1"/>
    <col min="32" max="32" width="2.28515625" style="162" customWidth="1"/>
    <col min="33" max="33" width="11.7109375" style="162" customWidth="1"/>
    <col min="34" max="34" width="2.28515625" style="162" customWidth="1"/>
    <col min="35" max="35" width="11.7109375" style="162" customWidth="1"/>
    <col min="36" max="36" width="2.28515625" style="162" customWidth="1"/>
    <col min="37" max="37" width="11.7109375" style="162" customWidth="1"/>
    <col min="38" max="38" width="2.28515625" style="162" customWidth="1"/>
    <col min="39" max="39" width="11.7109375" style="162" customWidth="1"/>
    <col min="40" max="40" width="2.28515625" style="162" customWidth="1"/>
    <col min="41" max="41" width="11.7109375" style="162" customWidth="1"/>
    <col min="42" max="16384" width="9.140625" style="162"/>
  </cols>
  <sheetData>
    <row r="1" spans="2:41" ht="15.75" thickBot="1"/>
    <row r="2" spans="2:41" ht="15.75" thickBot="1">
      <c r="C2" s="365" t="s">
        <v>321</v>
      </c>
      <c r="D2" s="369"/>
      <c r="E2" s="369"/>
      <c r="F2" s="366"/>
      <c r="G2" s="249" t="s">
        <v>347</v>
      </c>
      <c r="I2" s="250" t="s">
        <v>295</v>
      </c>
      <c r="K2" s="250" t="s">
        <v>96</v>
      </c>
      <c r="M2" s="250" t="s">
        <v>297</v>
      </c>
      <c r="O2" s="250" t="s">
        <v>349</v>
      </c>
      <c r="Q2" s="250" t="s">
        <v>104</v>
      </c>
      <c r="S2" s="250" t="s">
        <v>107</v>
      </c>
      <c r="T2" s="184"/>
      <c r="U2" s="250" t="s">
        <v>100</v>
      </c>
      <c r="V2" s="184"/>
      <c r="W2" s="250" t="s">
        <v>290</v>
      </c>
      <c r="X2" s="184"/>
      <c r="Y2" s="250" t="s">
        <v>112</v>
      </c>
      <c r="Z2" s="184"/>
      <c r="AA2" s="250" t="s">
        <v>115</v>
      </c>
      <c r="AB2" s="184"/>
      <c r="AC2" s="250" t="s">
        <v>106</v>
      </c>
      <c r="AD2" s="184"/>
      <c r="AE2" s="250" t="s">
        <v>118</v>
      </c>
      <c r="AF2" s="184"/>
      <c r="AG2" s="250" t="s">
        <v>103</v>
      </c>
      <c r="AH2" s="184"/>
      <c r="AI2" s="250" t="s">
        <v>123</v>
      </c>
      <c r="AJ2" s="184"/>
      <c r="AK2" s="250" t="s">
        <v>350</v>
      </c>
      <c r="AL2" s="184"/>
      <c r="AM2" s="250" t="s">
        <v>351</v>
      </c>
      <c r="AN2" s="184"/>
      <c r="AO2" s="250" t="s">
        <v>352</v>
      </c>
    </row>
    <row r="3" spans="2:41">
      <c r="C3" s="230" t="s">
        <v>345</v>
      </c>
      <c r="D3" s="225" t="s">
        <v>346</v>
      </c>
      <c r="E3" s="225" t="s">
        <v>344</v>
      </c>
      <c r="F3" s="231" t="s">
        <v>324</v>
      </c>
      <c r="G3" s="231" t="s">
        <v>348</v>
      </c>
      <c r="H3" s="245"/>
      <c r="I3" s="248" t="s">
        <v>186</v>
      </c>
      <c r="K3" s="248" t="s">
        <v>186</v>
      </c>
      <c r="M3" s="248" t="s">
        <v>186</v>
      </c>
      <c r="O3" s="248" t="s">
        <v>186</v>
      </c>
      <c r="Q3" s="248" t="s">
        <v>186</v>
      </c>
      <c r="S3" s="248" t="s">
        <v>186</v>
      </c>
      <c r="U3" s="248" t="s">
        <v>186</v>
      </c>
      <c r="W3" s="248" t="s">
        <v>186</v>
      </c>
      <c r="Y3" s="248" t="s">
        <v>186</v>
      </c>
      <c r="AA3" s="248" t="s">
        <v>186</v>
      </c>
      <c r="AC3" s="248" t="s">
        <v>186</v>
      </c>
      <c r="AE3" s="248" t="s">
        <v>186</v>
      </c>
      <c r="AG3" s="248" t="s">
        <v>186</v>
      </c>
      <c r="AI3" s="248" t="s">
        <v>186</v>
      </c>
      <c r="AK3" s="248" t="s">
        <v>186</v>
      </c>
      <c r="AM3" s="248" t="s">
        <v>186</v>
      </c>
      <c r="AO3" s="248" t="s">
        <v>186</v>
      </c>
    </row>
    <row r="4" spans="2:41">
      <c r="B4" s="187">
        <f t="shared" ref="B4:B9" si="0">B5-1</f>
        <v>2005</v>
      </c>
      <c r="C4" s="232">
        <v>19.207100000000001</v>
      </c>
      <c r="D4" s="233"/>
      <c r="E4" s="233"/>
      <c r="F4" s="234"/>
      <c r="G4" s="241"/>
      <c r="H4" s="246"/>
      <c r="I4" s="241"/>
      <c r="K4" s="241"/>
      <c r="M4" s="241"/>
      <c r="O4" s="241"/>
      <c r="Q4" s="241"/>
      <c r="S4" s="241"/>
      <c r="U4" s="241"/>
      <c r="W4" s="241"/>
      <c r="Y4" s="241"/>
      <c r="AA4" s="241"/>
      <c r="AC4" s="241"/>
      <c r="AE4" s="241"/>
      <c r="AG4" s="241"/>
      <c r="AI4" s="241"/>
      <c r="AK4" s="241"/>
      <c r="AM4" s="241"/>
      <c r="AO4" s="241"/>
    </row>
    <row r="5" spans="2:41">
      <c r="B5" s="187">
        <f t="shared" si="0"/>
        <v>2006</v>
      </c>
      <c r="C5" s="232">
        <v>21.531099999999999</v>
      </c>
      <c r="D5" s="233"/>
      <c r="E5" s="233"/>
      <c r="F5" s="234">
        <f t="shared" ref="F5:F17" si="1">C5/C4-1</f>
        <v>0.12099692301284404</v>
      </c>
      <c r="G5" s="241"/>
      <c r="H5" s="246"/>
      <c r="I5" s="241"/>
      <c r="K5" s="241"/>
      <c r="M5" s="241"/>
      <c r="O5" s="241"/>
      <c r="Q5" s="241"/>
      <c r="S5" s="241"/>
      <c r="U5" s="241"/>
      <c r="W5" s="241"/>
      <c r="Y5" s="241"/>
      <c r="AA5" s="241"/>
      <c r="AC5" s="241"/>
      <c r="AE5" s="241"/>
      <c r="AG5" s="241"/>
      <c r="AI5" s="241"/>
      <c r="AK5" s="241"/>
      <c r="AM5" s="241"/>
      <c r="AO5" s="241"/>
    </row>
    <row r="6" spans="2:41">
      <c r="B6" s="187">
        <f t="shared" si="0"/>
        <v>2007</v>
      </c>
      <c r="C6" s="232">
        <v>23.752400000000002</v>
      </c>
      <c r="D6" s="233"/>
      <c r="E6" s="233"/>
      <c r="F6" s="234">
        <f t="shared" si="1"/>
        <v>0.10316704673704558</v>
      </c>
      <c r="G6" s="241"/>
      <c r="H6" s="246"/>
      <c r="I6" s="241"/>
      <c r="K6" s="241"/>
      <c r="M6" s="241"/>
      <c r="O6" s="241"/>
      <c r="Q6" s="241"/>
      <c r="S6" s="241"/>
      <c r="U6" s="241"/>
      <c r="W6" s="241"/>
      <c r="Y6" s="241"/>
      <c r="AA6" s="241"/>
      <c r="AC6" s="241"/>
      <c r="AE6" s="241"/>
      <c r="AG6" s="241"/>
      <c r="AI6" s="241"/>
      <c r="AK6" s="241"/>
      <c r="AM6" s="241"/>
      <c r="AO6" s="241"/>
    </row>
    <row r="7" spans="2:41">
      <c r="B7" s="187">
        <f t="shared" si="0"/>
        <v>2008</v>
      </c>
      <c r="C7" s="232">
        <v>23.027000000000001</v>
      </c>
      <c r="D7" s="233"/>
      <c r="E7" s="233"/>
      <c r="F7" s="234">
        <f t="shared" si="1"/>
        <v>-3.0540071740118857E-2</v>
      </c>
      <c r="G7" s="241"/>
      <c r="H7" s="246"/>
      <c r="I7" s="241"/>
      <c r="K7" s="241"/>
      <c r="M7" s="241"/>
      <c r="O7" s="241"/>
      <c r="Q7" s="241"/>
      <c r="S7" s="241"/>
      <c r="U7" s="241"/>
      <c r="W7" s="241"/>
      <c r="Y7" s="241"/>
      <c r="AA7" s="241"/>
      <c r="AC7" s="241"/>
      <c r="AE7" s="241"/>
      <c r="AG7" s="241"/>
      <c r="AI7" s="241"/>
      <c r="AK7" s="241"/>
      <c r="AM7" s="241"/>
      <c r="AO7" s="241"/>
    </row>
    <row r="8" spans="2:41">
      <c r="B8" s="187">
        <f t="shared" si="0"/>
        <v>2009</v>
      </c>
      <c r="C8" s="232">
        <v>25.0289</v>
      </c>
      <c r="D8" s="233"/>
      <c r="E8" s="233"/>
      <c r="F8" s="234">
        <f t="shared" si="1"/>
        <v>8.6937073869804982E-2</v>
      </c>
      <c r="G8" s="241"/>
      <c r="H8" s="246"/>
      <c r="I8" s="241"/>
      <c r="K8" s="241"/>
      <c r="M8" s="241"/>
      <c r="O8" s="241"/>
      <c r="Q8" s="241"/>
      <c r="S8" s="241"/>
      <c r="U8" s="241"/>
      <c r="W8" s="241"/>
      <c r="Y8" s="241"/>
      <c r="AA8" s="241"/>
      <c r="AC8" s="241"/>
      <c r="AE8" s="241"/>
      <c r="AG8" s="241"/>
      <c r="AI8" s="241"/>
      <c r="AK8" s="241"/>
      <c r="AM8" s="241"/>
      <c r="AO8" s="241"/>
    </row>
    <row r="9" spans="2:41">
      <c r="B9" s="187">
        <f t="shared" si="0"/>
        <v>2010</v>
      </c>
      <c r="C9" s="232">
        <v>24.63</v>
      </c>
      <c r="D9" s="233"/>
      <c r="E9" s="233"/>
      <c r="F9" s="234">
        <f t="shared" si="1"/>
        <v>-1.593757616195679E-2</v>
      </c>
      <c r="G9" s="241"/>
      <c r="H9" s="246"/>
      <c r="I9" s="241"/>
      <c r="K9" s="241"/>
      <c r="M9" s="241"/>
      <c r="O9" s="241"/>
      <c r="Q9" s="241"/>
      <c r="S9" s="241"/>
      <c r="U9" s="241"/>
      <c r="W9" s="241"/>
      <c r="Y9" s="241"/>
      <c r="AA9" s="241"/>
      <c r="AC9" s="241"/>
      <c r="AE9" s="241"/>
      <c r="AG9" s="241"/>
      <c r="AI9" s="241"/>
      <c r="AK9" s="241"/>
      <c r="AM9" s="241"/>
      <c r="AO9" s="241"/>
    </row>
    <row r="10" spans="2:41">
      <c r="B10" s="187">
        <f>B11-1</f>
        <v>2011</v>
      </c>
      <c r="C10" s="232">
        <v>24.88</v>
      </c>
      <c r="D10" s="233"/>
      <c r="E10" s="233"/>
      <c r="F10" s="234">
        <f t="shared" si="1"/>
        <v>1.0150223304912664E-2</v>
      </c>
      <c r="G10" s="241"/>
      <c r="H10" s="246"/>
      <c r="I10" s="242">
        <v>0.1091</v>
      </c>
      <c r="K10" s="242">
        <v>0.1047</v>
      </c>
      <c r="M10" s="242"/>
      <c r="O10" s="242"/>
      <c r="Q10" s="242"/>
      <c r="S10" s="242"/>
      <c r="U10" s="242"/>
      <c r="W10" s="242"/>
      <c r="Y10" s="242"/>
      <c r="AA10" s="242"/>
      <c r="AC10" s="242"/>
      <c r="AE10" s="242"/>
      <c r="AG10" s="242"/>
      <c r="AI10" s="242"/>
      <c r="AK10" s="242"/>
      <c r="AM10" s="242"/>
      <c r="AO10" s="242"/>
    </row>
    <row r="11" spans="2:41">
      <c r="B11" s="187">
        <v>2012</v>
      </c>
      <c r="C11" s="232">
        <v>24.88</v>
      </c>
      <c r="D11" s="233"/>
      <c r="E11" s="233"/>
      <c r="F11" s="234">
        <f t="shared" si="1"/>
        <v>0</v>
      </c>
      <c r="G11" s="241"/>
      <c r="H11" s="246"/>
      <c r="I11" s="242">
        <v>6.6799999999999998E-2</v>
      </c>
      <c r="K11" s="242">
        <v>5.2400000000000002E-2</v>
      </c>
      <c r="M11" s="242"/>
      <c r="O11" s="242"/>
      <c r="Q11" s="242"/>
      <c r="S11" s="242"/>
      <c r="U11" s="242"/>
      <c r="W11" s="242"/>
      <c r="Y11" s="242"/>
      <c r="AA11" s="242"/>
      <c r="AC11" s="242"/>
      <c r="AE11" s="242"/>
      <c r="AG11" s="242"/>
      <c r="AI11" s="242"/>
      <c r="AK11" s="242"/>
      <c r="AM11" s="242"/>
      <c r="AO11" s="242"/>
    </row>
    <row r="12" spans="2:41">
      <c r="B12" s="187">
        <f t="shared" ref="B12:B17" si="2">B11+1</f>
        <v>2013</v>
      </c>
      <c r="C12" s="232">
        <v>26.08</v>
      </c>
      <c r="D12" s="233"/>
      <c r="E12" s="233"/>
      <c r="F12" s="234">
        <f t="shared" si="1"/>
        <v>4.8231511254019255E-2</v>
      </c>
      <c r="G12" s="241"/>
      <c r="H12" s="246"/>
      <c r="I12" s="242">
        <v>0.12230000000000001</v>
      </c>
      <c r="K12" s="242">
        <v>2.9899999999999999E-2</v>
      </c>
      <c r="M12" s="242"/>
      <c r="O12" s="242"/>
      <c r="Q12" s="242"/>
      <c r="S12" s="242"/>
      <c r="U12" s="242"/>
      <c r="W12" s="242"/>
      <c r="Y12" s="242"/>
      <c r="AA12" s="242"/>
      <c r="AC12" s="242"/>
      <c r="AE12" s="242"/>
      <c r="AG12" s="242"/>
      <c r="AI12" s="242"/>
      <c r="AK12" s="242"/>
      <c r="AM12" s="242"/>
      <c r="AO12" s="242"/>
    </row>
    <row r="13" spans="2:41">
      <c r="B13" s="187">
        <f t="shared" si="2"/>
        <v>2014</v>
      </c>
      <c r="C13" s="232">
        <v>26.05</v>
      </c>
      <c r="D13" s="233"/>
      <c r="E13" s="233"/>
      <c r="F13" s="234">
        <f t="shared" si="1"/>
        <v>-1.1503067484661678E-3</v>
      </c>
      <c r="G13" s="241"/>
      <c r="H13" s="246"/>
      <c r="I13" s="242">
        <v>7.4000000000000003E-3</v>
      </c>
      <c r="K13" s="242">
        <v>0.1424</v>
      </c>
      <c r="M13" s="242">
        <v>0.1182</v>
      </c>
      <c r="O13" s="242">
        <v>0.2954</v>
      </c>
      <c r="Q13" s="242">
        <v>0.1535</v>
      </c>
      <c r="S13" s="242">
        <v>0.16769999999999999</v>
      </c>
      <c r="U13" s="242">
        <v>0.1769</v>
      </c>
      <c r="W13" s="242"/>
      <c r="Y13" s="242"/>
      <c r="AA13" s="242"/>
      <c r="AC13" s="242"/>
      <c r="AE13" s="242"/>
      <c r="AG13" s="242"/>
      <c r="AI13" s="242"/>
      <c r="AK13" s="242"/>
      <c r="AM13" s="242"/>
      <c r="AO13" s="242"/>
    </row>
    <row r="14" spans="2:41">
      <c r="B14" s="187">
        <f t="shared" si="2"/>
        <v>2015</v>
      </c>
      <c r="C14" s="232">
        <v>38.07</v>
      </c>
      <c r="D14" s="233"/>
      <c r="E14" s="233"/>
      <c r="F14" s="234">
        <f t="shared" si="1"/>
        <v>0.46142034548944344</v>
      </c>
      <c r="G14" s="241"/>
      <c r="H14" s="246"/>
      <c r="I14" s="242">
        <v>0.37340000000000001</v>
      </c>
      <c r="K14" s="242">
        <v>0.214</v>
      </c>
      <c r="M14" s="242">
        <v>3.2199999999999999E-2</v>
      </c>
      <c r="O14" s="242">
        <v>5.4600000000000003E-2</v>
      </c>
      <c r="Q14" s="242">
        <v>0.1143</v>
      </c>
      <c r="S14" s="242">
        <v>0.1169</v>
      </c>
      <c r="U14" s="242">
        <v>0.1125</v>
      </c>
      <c r="W14" s="242"/>
      <c r="Y14" s="242"/>
      <c r="AA14" s="242"/>
      <c r="AC14" s="242"/>
      <c r="AE14" s="242"/>
      <c r="AG14" s="242"/>
      <c r="AI14" s="242"/>
      <c r="AK14" s="242"/>
      <c r="AM14" s="242"/>
      <c r="AO14" s="242"/>
    </row>
    <row r="15" spans="2:41">
      <c r="B15" s="187">
        <f t="shared" si="2"/>
        <v>2016</v>
      </c>
      <c r="C15" s="232">
        <v>25.78</v>
      </c>
      <c r="D15" s="233"/>
      <c r="E15" s="233"/>
      <c r="F15" s="234">
        <f t="shared" si="1"/>
        <v>-0.32282637247176249</v>
      </c>
      <c r="G15" s="241"/>
      <c r="H15" s="246"/>
      <c r="I15" s="242">
        <v>7.3999999999999996E-2</v>
      </c>
      <c r="K15" s="242">
        <v>3.78E-2</v>
      </c>
      <c r="M15" s="242">
        <v>7.1999999999999995E-2</v>
      </c>
      <c r="O15" s="242">
        <v>-3.3999999999999998E-3</v>
      </c>
      <c r="Q15" s="242">
        <v>0.1072</v>
      </c>
      <c r="S15" s="242">
        <v>0.12970000000000001</v>
      </c>
      <c r="U15" s="242">
        <v>9.9900000000000003E-2</v>
      </c>
      <c r="W15" s="242"/>
      <c r="Y15" s="242"/>
      <c r="AA15" s="242"/>
      <c r="AC15" s="242"/>
      <c r="AE15" s="242"/>
      <c r="AG15" s="242"/>
      <c r="AI15" s="242"/>
      <c r="AK15" s="242"/>
      <c r="AM15" s="242"/>
      <c r="AO15" s="242"/>
    </row>
    <row r="16" spans="2:41">
      <c r="B16" s="187">
        <f t="shared" si="2"/>
        <v>2017</v>
      </c>
      <c r="C16" s="232">
        <v>28.73</v>
      </c>
      <c r="D16" s="233"/>
      <c r="E16" s="233"/>
      <c r="F16" s="234">
        <f t="shared" si="1"/>
        <v>0.11442979053529867</v>
      </c>
      <c r="G16" s="241"/>
      <c r="H16" s="246"/>
      <c r="I16" s="242">
        <v>-6.3399999999999998E-2</v>
      </c>
      <c r="K16" s="242">
        <v>-0.1066</v>
      </c>
      <c r="M16" s="242">
        <v>-1.9199999999999998E-2</v>
      </c>
      <c r="O16" s="242">
        <v>-0.1376</v>
      </c>
      <c r="Q16" s="242">
        <v>2.7699999999999999E-2</v>
      </c>
      <c r="S16" s="242">
        <v>1.5E-3</v>
      </c>
      <c r="U16" s="242">
        <v>7.6200000000000004E-2</v>
      </c>
      <c r="W16" s="242">
        <v>-6.4299999999999996E-2</v>
      </c>
      <c r="Y16" s="242"/>
      <c r="AA16" s="242"/>
      <c r="AC16" s="242"/>
      <c r="AE16" s="242"/>
      <c r="AG16" s="242"/>
      <c r="AI16" s="242"/>
      <c r="AK16" s="242"/>
      <c r="AM16" s="242"/>
      <c r="AO16" s="242"/>
    </row>
    <row r="17" spans="2:41" ht="15.75" thickBot="1">
      <c r="B17" s="229">
        <f t="shared" si="2"/>
        <v>2018</v>
      </c>
      <c r="C17" s="235">
        <v>29.73</v>
      </c>
      <c r="D17" s="236"/>
      <c r="E17" s="236"/>
      <c r="F17" s="237">
        <f t="shared" si="1"/>
        <v>3.4806822137138926E-2</v>
      </c>
      <c r="G17" s="239">
        <v>0.13</v>
      </c>
      <c r="H17" s="247"/>
      <c r="I17" s="239"/>
      <c r="K17" s="239"/>
      <c r="M17" s="239"/>
      <c r="O17" s="239"/>
      <c r="Q17" s="239"/>
      <c r="S17" s="239"/>
      <c r="U17" s="239"/>
      <c r="W17" s="239"/>
      <c r="Y17" s="239"/>
      <c r="AA17" s="239"/>
      <c r="AC17" s="239"/>
      <c r="AE17" s="239"/>
      <c r="AG17" s="239"/>
      <c r="AI17" s="239"/>
      <c r="AK17" s="239"/>
      <c r="AM17" s="239"/>
      <c r="AO17" s="239"/>
    </row>
    <row r="19" spans="2:41" ht="15.75" thickBot="1"/>
    <row r="20" spans="2:41">
      <c r="C20" s="212" t="s">
        <v>90</v>
      </c>
      <c r="D20" s="195" t="s">
        <v>360</v>
      </c>
    </row>
    <row r="21" spans="2:41">
      <c r="C21" s="214" t="s">
        <v>288</v>
      </c>
      <c r="D21" s="216">
        <v>5.3866360064710461E-2</v>
      </c>
    </row>
    <row r="22" spans="2:41">
      <c r="C22" s="214" t="s">
        <v>96</v>
      </c>
      <c r="D22" s="216">
        <v>4.862376549668368E-2</v>
      </c>
    </row>
    <row r="23" spans="2:41">
      <c r="C23" s="214" t="s">
        <v>297</v>
      </c>
      <c r="D23" s="216">
        <v>4.862376549668368E-2</v>
      </c>
    </row>
    <row r="24" spans="2:41">
      <c r="C24" s="214" t="s">
        <v>289</v>
      </c>
      <c r="D24" s="216">
        <v>4.862376549668368E-2</v>
      </c>
    </row>
    <row r="25" spans="2:41">
      <c r="C25" s="214" t="s">
        <v>104</v>
      </c>
      <c r="D25" s="216">
        <v>4.862376549668368E-2</v>
      </c>
      <c r="O25" s="214"/>
    </row>
    <row r="26" spans="2:41">
      <c r="C26" s="214" t="s">
        <v>107</v>
      </c>
      <c r="D26" s="216">
        <v>4.862376549668368E-2</v>
      </c>
      <c r="O26" s="214"/>
    </row>
    <row r="27" spans="2:41">
      <c r="C27" s="214" t="s">
        <v>100</v>
      </c>
      <c r="D27" s="216">
        <v>4.862376549668368E-2</v>
      </c>
      <c r="O27" s="214"/>
    </row>
    <row r="28" spans="2:41">
      <c r="C28" s="214" t="s">
        <v>290</v>
      </c>
      <c r="D28" s="216">
        <v>1.5735532837165556E-2</v>
      </c>
      <c r="O28" s="214"/>
    </row>
    <row r="29" spans="2:41">
      <c r="C29" s="214" t="s">
        <v>112</v>
      </c>
      <c r="D29" s="216">
        <v>1.5735532837165556E-2</v>
      </c>
      <c r="O29" s="214"/>
    </row>
    <row r="30" spans="2:41">
      <c r="C30" s="214" t="s">
        <v>291</v>
      </c>
      <c r="D30" s="216">
        <v>-7.8374424553476763E-3</v>
      </c>
      <c r="O30" s="214"/>
    </row>
    <row r="31" spans="2:41">
      <c r="C31" s="214" t="s">
        <v>106</v>
      </c>
      <c r="D31" s="216">
        <v>-1.6750861319294819E-2</v>
      </c>
      <c r="O31" s="214"/>
    </row>
    <row r="32" spans="2:41">
      <c r="C32" s="214" t="s">
        <v>118</v>
      </c>
      <c r="D32" s="216">
        <v>-1.6750861319294819E-2</v>
      </c>
      <c r="O32" s="214"/>
    </row>
    <row r="33" spans="3:15">
      <c r="C33" s="214" t="s">
        <v>103</v>
      </c>
      <c r="D33" s="216">
        <v>-1.4593598582030465E-2</v>
      </c>
      <c r="O33" s="214"/>
    </row>
    <row r="34" spans="3:15">
      <c r="C34" s="214" t="s">
        <v>123</v>
      </c>
      <c r="D34" s="216">
        <v>-1.4593598582030465E-2</v>
      </c>
    </row>
    <row r="35" spans="3:15">
      <c r="C35" s="214" t="s">
        <v>292</v>
      </c>
      <c r="D35" s="216">
        <v>-1.4593598582030465E-2</v>
      </c>
    </row>
    <row r="36" spans="3:15">
      <c r="C36" s="214" t="s">
        <v>293</v>
      </c>
      <c r="D36" s="216">
        <v>-1.4593598582030465E-2</v>
      </c>
    </row>
    <row r="37" spans="3:15">
      <c r="C37" s="214" t="s">
        <v>294</v>
      </c>
      <c r="D37" s="216">
        <v>-1.4200065674116025E-2</v>
      </c>
    </row>
  </sheetData>
  <mergeCells count="1">
    <mergeCell ref="C2: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D2:W130"/>
  <sheetViews>
    <sheetView topLeftCell="A31" workbookViewId="0">
      <selection activeCell="N57" sqref="N57"/>
    </sheetView>
  </sheetViews>
  <sheetFormatPr defaultRowHeight="15"/>
  <cols>
    <col min="1" max="15" width="9.140625" style="162"/>
    <col min="16" max="16" width="8.7109375" style="184" bestFit="1" customWidth="1"/>
    <col min="17" max="17" width="15.28515625" style="184" bestFit="1" customWidth="1"/>
    <col min="18" max="18" width="17.28515625" style="162" bestFit="1" customWidth="1"/>
    <col min="19" max="19" width="18.42578125" style="162" bestFit="1" customWidth="1"/>
    <col min="20" max="16384" width="9.140625" style="162"/>
  </cols>
  <sheetData>
    <row r="2" spans="4:19">
      <c r="P2" s="184" t="s">
        <v>1297</v>
      </c>
      <c r="Q2" s="184" t="s">
        <v>1301</v>
      </c>
      <c r="R2" s="162" t="s">
        <v>1294</v>
      </c>
      <c r="S2" s="162" t="s">
        <v>1299</v>
      </c>
    </row>
    <row r="3" spans="4:19" ht="18.75">
      <c r="D3" s="191" t="s">
        <v>25</v>
      </c>
      <c r="O3" s="319">
        <v>2005</v>
      </c>
      <c r="P3" s="320">
        <v>0.1202593636770255</v>
      </c>
      <c r="Q3" s="286">
        <v>5.6899999999999999E-2</v>
      </c>
      <c r="R3" s="321">
        <v>0.1169</v>
      </c>
    </row>
    <row r="4" spans="4:19">
      <c r="D4" s="162" t="s">
        <v>1289</v>
      </c>
      <c r="O4" s="319">
        <v>2006</v>
      </c>
      <c r="P4" s="320">
        <v>0.12286447994020122</v>
      </c>
      <c r="Q4" s="286">
        <v>3.1399999999999997E-2</v>
      </c>
      <c r="R4" s="321">
        <v>8.8900000000000007E-2</v>
      </c>
    </row>
    <row r="5" spans="4:19">
      <c r="D5" s="162" t="s">
        <v>1271</v>
      </c>
      <c r="O5" s="319">
        <v>2007</v>
      </c>
      <c r="P5" s="320">
        <v>8.1272633097137392E-2</v>
      </c>
      <c r="Q5" s="286">
        <v>4.4600000000000001E-2</v>
      </c>
      <c r="R5" s="321">
        <v>5.7599999999999998E-2</v>
      </c>
    </row>
    <row r="6" spans="4:19" ht="15" customHeight="1">
      <c r="D6" s="162" t="s">
        <v>1272</v>
      </c>
      <c r="O6" s="319">
        <v>2008</v>
      </c>
      <c r="P6" s="320">
        <v>6.1677591125090858E-2</v>
      </c>
      <c r="Q6" s="286">
        <v>5.8999999999999997E-2</v>
      </c>
      <c r="R6" s="321">
        <v>5.4800000000000001E-2</v>
      </c>
    </row>
    <row r="7" spans="4:19">
      <c r="D7" s="162" t="s">
        <v>1273</v>
      </c>
      <c r="O7" s="319">
        <v>2009</v>
      </c>
      <c r="P7" s="320">
        <v>6.3897683175847764E-2</v>
      </c>
      <c r="Q7" s="286">
        <v>4.3099999999999999E-2</v>
      </c>
      <c r="R7" s="321">
        <v>6.7599999999999993E-2</v>
      </c>
    </row>
    <row r="8" spans="4:19">
      <c r="D8" s="162" t="s">
        <v>1276</v>
      </c>
      <c r="O8" s="319">
        <v>2010</v>
      </c>
      <c r="P8" s="320">
        <v>6.8670419927831183E-2</v>
      </c>
      <c r="Q8" s="286">
        <v>5.91E-2</v>
      </c>
      <c r="R8" s="321">
        <v>6.7299999999999999E-2</v>
      </c>
    </row>
    <row r="9" spans="4:19">
      <c r="D9" s="346" t="s">
        <v>1300</v>
      </c>
      <c r="O9" s="319">
        <v>2011</v>
      </c>
      <c r="P9" s="320">
        <v>7.5491599917380192E-2</v>
      </c>
      <c r="Q9" s="286">
        <v>6.5000000000000002E-2</v>
      </c>
      <c r="R9" s="321">
        <v>7.6899999999999996E-2</v>
      </c>
    </row>
    <row r="10" spans="4:19">
      <c r="D10" s="188" t="s">
        <v>1265</v>
      </c>
      <c r="O10" s="319">
        <v>2012</v>
      </c>
      <c r="P10" s="320">
        <v>7.7632210404921409E-2</v>
      </c>
      <c r="Q10" s="286">
        <v>5.8400000000000001E-2</v>
      </c>
      <c r="R10" s="321">
        <v>7.9299999999999995E-2</v>
      </c>
    </row>
    <row r="11" spans="4:19">
      <c r="D11" s="162" t="s">
        <v>1266</v>
      </c>
      <c r="O11" s="319">
        <v>2013</v>
      </c>
      <c r="P11" s="320">
        <v>8.7306377536799928E-2</v>
      </c>
      <c r="Q11" s="286">
        <v>5.91E-2</v>
      </c>
      <c r="R11" s="321">
        <v>9.0399999999999994E-2</v>
      </c>
    </row>
    <row r="12" spans="4:19">
      <c r="D12" s="162" t="s">
        <v>1298</v>
      </c>
      <c r="O12" s="319">
        <v>2014</v>
      </c>
      <c r="P12" s="320">
        <v>9.4565623739267801E-2</v>
      </c>
      <c r="Q12" s="286">
        <v>6.4000000000000001E-2</v>
      </c>
      <c r="R12" s="321">
        <v>9.6500000000000002E-2</v>
      </c>
    </row>
    <row r="13" spans="4:19">
      <c r="D13" s="162" t="s">
        <v>1269</v>
      </c>
      <c r="O13" s="319">
        <v>2015</v>
      </c>
      <c r="P13" s="320">
        <v>0.12155589022039881</v>
      </c>
      <c r="Q13" s="286">
        <v>0.1067</v>
      </c>
      <c r="R13" s="321">
        <v>0.13550000000000001</v>
      </c>
    </row>
    <row r="14" spans="4:19">
      <c r="O14" s="319">
        <v>2016</v>
      </c>
      <c r="P14" s="320">
        <v>0.13567044874687717</v>
      </c>
      <c r="Q14" s="286">
        <v>6.2799999999999995E-2</v>
      </c>
      <c r="R14" s="321">
        <v>0.13569999999999999</v>
      </c>
    </row>
    <row r="15" spans="4:19">
      <c r="O15" s="319">
        <v>2017</v>
      </c>
      <c r="P15" s="320">
        <v>0.13533338786972671</v>
      </c>
      <c r="Q15" s="286">
        <v>2.7400000000000001E-2</v>
      </c>
      <c r="R15" s="321">
        <v>0.13550000000000001</v>
      </c>
    </row>
    <row r="16" spans="4:19">
      <c r="D16" s="188" t="s">
        <v>1267</v>
      </c>
      <c r="O16" s="319">
        <v>2018</v>
      </c>
      <c r="P16" s="321"/>
      <c r="Q16" s="323">
        <v>4.2999999999999997E-2</v>
      </c>
      <c r="R16" s="324">
        <v>0.13550000000000001</v>
      </c>
    </row>
    <row r="17" spans="4:16">
      <c r="D17" s="162" t="s">
        <v>1268</v>
      </c>
      <c r="O17" s="317"/>
      <c r="P17" s="321"/>
    </row>
    <row r="18" spans="4:16">
      <c r="D18" s="162" t="s">
        <v>1298</v>
      </c>
      <c r="O18" s="317"/>
      <c r="P18" s="321"/>
    </row>
    <row r="19" spans="4:16">
      <c r="D19" s="162" t="s">
        <v>1270</v>
      </c>
      <c r="O19" s="317"/>
      <c r="P19" s="321"/>
    </row>
    <row r="20" spans="4:16">
      <c r="D20" s="162" t="s">
        <v>1293</v>
      </c>
      <c r="O20" s="317"/>
      <c r="P20" s="321"/>
    </row>
    <row r="21" spans="4:16">
      <c r="O21" s="317"/>
      <c r="P21" s="321"/>
    </row>
    <row r="22" spans="4:16">
      <c r="D22" s="188" t="s">
        <v>1290</v>
      </c>
      <c r="O22" s="317"/>
      <c r="P22" s="321"/>
    </row>
    <row r="23" spans="4:16">
      <c r="D23" s="162" t="s">
        <v>1291</v>
      </c>
      <c r="O23" s="317"/>
      <c r="P23" s="321"/>
    </row>
    <row r="24" spans="4:16">
      <c r="D24" s="162" t="s">
        <v>1292</v>
      </c>
      <c r="O24" s="317"/>
      <c r="P24" s="321"/>
    </row>
    <row r="25" spans="4:16">
      <c r="D25" s="162" t="s">
        <v>1295</v>
      </c>
      <c r="O25" s="317"/>
      <c r="P25" s="321"/>
    </row>
    <row r="26" spans="4:16">
      <c r="D26" s="162" t="s">
        <v>1296</v>
      </c>
      <c r="O26" s="317"/>
      <c r="P26" s="321"/>
    </row>
    <row r="27" spans="4:16">
      <c r="O27" s="317"/>
      <c r="P27" s="321"/>
    </row>
    <row r="28" spans="4:16">
      <c r="O28" s="317"/>
      <c r="P28" s="321"/>
    </row>
    <row r="29" spans="4:16">
      <c r="O29" s="317"/>
      <c r="P29" s="321"/>
    </row>
    <row r="30" spans="4:16">
      <c r="O30" s="317"/>
      <c r="P30" s="321"/>
    </row>
    <row r="31" spans="4:16">
      <c r="O31" s="317"/>
      <c r="P31" s="321"/>
    </row>
    <row r="32" spans="4:16">
      <c r="O32" s="317"/>
      <c r="P32" s="321"/>
    </row>
    <row r="33" spans="15:16">
      <c r="O33" s="317"/>
      <c r="P33" s="321"/>
    </row>
    <row r="34" spans="15:16">
      <c r="O34" s="317"/>
      <c r="P34" s="321"/>
    </row>
    <row r="35" spans="15:16">
      <c r="O35" s="317"/>
      <c r="P35" s="321"/>
    </row>
    <row r="36" spans="15:16">
      <c r="O36" s="317"/>
      <c r="P36" s="321"/>
    </row>
    <row r="37" spans="15:16">
      <c r="O37" s="317"/>
      <c r="P37" s="321"/>
    </row>
    <row r="38" spans="15:16">
      <c r="O38" s="317"/>
      <c r="P38" s="321"/>
    </row>
    <row r="39" spans="15:16">
      <c r="O39" s="317"/>
      <c r="P39" s="321"/>
    </row>
    <row r="40" spans="15:16">
      <c r="O40" s="317"/>
      <c r="P40" s="321"/>
    </row>
    <row r="41" spans="15:16">
      <c r="O41" s="317"/>
      <c r="P41" s="321"/>
    </row>
    <row r="42" spans="15:16">
      <c r="O42" s="317"/>
      <c r="P42" s="321"/>
    </row>
    <row r="43" spans="15:16">
      <c r="O43" s="317"/>
      <c r="P43" s="321"/>
    </row>
    <row r="44" spans="15:16">
      <c r="O44" s="317"/>
      <c r="P44" s="321"/>
    </row>
    <row r="45" spans="15:16">
      <c r="O45" s="317"/>
      <c r="P45" s="321"/>
    </row>
    <row r="46" spans="15:16">
      <c r="O46" s="317"/>
      <c r="P46" s="321"/>
    </row>
    <row r="47" spans="15:16">
      <c r="O47" s="317"/>
      <c r="P47" s="321"/>
    </row>
    <row r="48" spans="15:16">
      <c r="O48" s="317"/>
      <c r="P48" s="321"/>
    </row>
    <row r="49" spans="15:23">
      <c r="O49" s="317"/>
      <c r="P49" s="321"/>
    </row>
    <row r="50" spans="15:23">
      <c r="O50" s="317"/>
      <c r="P50" s="321"/>
    </row>
    <row r="51" spans="15:23">
      <c r="O51" s="317"/>
      <c r="P51" s="321"/>
    </row>
    <row r="52" spans="15:23">
      <c r="O52" s="317"/>
      <c r="P52" s="321"/>
    </row>
    <row r="53" spans="15:23">
      <c r="O53" s="317"/>
      <c r="P53" s="321"/>
    </row>
    <row r="54" spans="15:23">
      <c r="O54" s="317"/>
      <c r="P54" s="321"/>
    </row>
    <row r="55" spans="15:23">
      <c r="O55" s="317"/>
      <c r="P55" s="321"/>
    </row>
    <row r="56" spans="15:23">
      <c r="O56" s="317"/>
      <c r="P56" s="321"/>
    </row>
    <row r="57" spans="15:23">
      <c r="O57" s="317"/>
      <c r="P57" s="321"/>
    </row>
    <row r="58" spans="15:23">
      <c r="O58" s="317"/>
      <c r="P58" s="321"/>
    </row>
    <row r="59" spans="15:23">
      <c r="O59" s="317"/>
      <c r="P59" s="321"/>
    </row>
    <row r="60" spans="15:23">
      <c r="O60" s="317"/>
      <c r="P60" s="321"/>
    </row>
    <row r="61" spans="15:23">
      <c r="O61" s="317"/>
      <c r="P61" s="321"/>
    </row>
    <row r="62" spans="15:23">
      <c r="O62" s="317"/>
      <c r="P62" s="321"/>
    </row>
    <row r="63" spans="15:23">
      <c r="O63" s="317"/>
      <c r="P63" s="321"/>
      <c r="W63" s="316"/>
    </row>
    <row r="64" spans="15:23">
      <c r="O64" s="317"/>
      <c r="P64" s="321"/>
      <c r="W64" s="316"/>
    </row>
    <row r="65" spans="15:23">
      <c r="O65" s="317"/>
      <c r="P65" s="321"/>
      <c r="W65" s="316"/>
    </row>
    <row r="66" spans="15:23">
      <c r="O66" s="317"/>
      <c r="P66" s="321"/>
      <c r="W66" s="316"/>
    </row>
    <row r="67" spans="15:23">
      <c r="O67" s="317"/>
      <c r="P67" s="321"/>
      <c r="W67" s="316"/>
    </row>
    <row r="68" spans="15:23">
      <c r="O68" s="317"/>
      <c r="P68" s="321"/>
      <c r="W68" s="316"/>
    </row>
    <row r="69" spans="15:23">
      <c r="O69" s="317"/>
      <c r="P69" s="321"/>
      <c r="W69" s="316"/>
    </row>
    <row r="70" spans="15:23">
      <c r="O70" s="317"/>
      <c r="P70" s="321"/>
      <c r="W70" s="316"/>
    </row>
    <row r="71" spans="15:23">
      <c r="O71" s="317"/>
      <c r="P71" s="321"/>
      <c r="W71" s="316"/>
    </row>
    <row r="72" spans="15:23">
      <c r="O72" s="317"/>
      <c r="P72" s="321"/>
      <c r="W72" s="316"/>
    </row>
    <row r="73" spans="15:23">
      <c r="O73" s="317"/>
      <c r="P73" s="321"/>
      <c r="W73" s="316"/>
    </row>
    <row r="74" spans="15:23">
      <c r="O74" s="317"/>
      <c r="P74" s="321"/>
      <c r="W74" s="316"/>
    </row>
    <row r="75" spans="15:23">
      <c r="O75" s="317"/>
      <c r="P75" s="321"/>
    </row>
    <row r="76" spans="15:23">
      <c r="O76" s="317"/>
      <c r="P76" s="321"/>
    </row>
    <row r="77" spans="15:23">
      <c r="O77" s="317"/>
      <c r="P77" s="321"/>
    </row>
    <row r="78" spans="15:23">
      <c r="O78" s="317"/>
      <c r="P78" s="321"/>
    </row>
    <row r="79" spans="15:23">
      <c r="O79" s="317"/>
      <c r="P79" s="321"/>
    </row>
    <row r="80" spans="15:23">
      <c r="O80" s="317"/>
      <c r="P80" s="321"/>
    </row>
    <row r="81" spans="15:16">
      <c r="O81" s="317"/>
      <c r="P81" s="321"/>
    </row>
    <row r="82" spans="15:16">
      <c r="O82" s="317"/>
      <c r="P82" s="321"/>
    </row>
    <row r="83" spans="15:16">
      <c r="O83" s="317"/>
      <c r="P83" s="321"/>
    </row>
    <row r="84" spans="15:16">
      <c r="O84" s="317"/>
      <c r="P84" s="321"/>
    </row>
    <row r="85" spans="15:16">
      <c r="O85" s="317"/>
      <c r="P85" s="321"/>
    </row>
    <row r="86" spans="15:16">
      <c r="O86" s="317"/>
      <c r="P86" s="321"/>
    </row>
    <row r="87" spans="15:16">
      <c r="O87" s="317"/>
      <c r="P87" s="321"/>
    </row>
    <row r="88" spans="15:16">
      <c r="O88" s="317"/>
      <c r="P88" s="321"/>
    </row>
    <row r="89" spans="15:16">
      <c r="O89" s="317"/>
      <c r="P89" s="321"/>
    </row>
    <row r="90" spans="15:16">
      <c r="O90" s="317"/>
      <c r="P90" s="321"/>
    </row>
    <row r="91" spans="15:16">
      <c r="O91" s="317"/>
      <c r="P91" s="321"/>
    </row>
    <row r="92" spans="15:16">
      <c r="O92" s="317"/>
      <c r="P92" s="321"/>
    </row>
    <row r="93" spans="15:16">
      <c r="O93" s="317"/>
      <c r="P93" s="321"/>
    </row>
    <row r="94" spans="15:16">
      <c r="O94" s="317"/>
      <c r="P94" s="321"/>
    </row>
    <row r="95" spans="15:16">
      <c r="O95" s="317"/>
      <c r="P95" s="321"/>
    </row>
    <row r="96" spans="15:16">
      <c r="O96" s="317"/>
      <c r="P96" s="321"/>
    </row>
    <row r="97" spans="15:16">
      <c r="O97" s="317"/>
      <c r="P97" s="321"/>
    </row>
    <row r="98" spans="15:16">
      <c r="O98" s="317"/>
      <c r="P98" s="321"/>
    </row>
    <row r="99" spans="15:16">
      <c r="O99" s="317"/>
      <c r="P99" s="321"/>
    </row>
    <row r="100" spans="15:16">
      <c r="O100" s="317"/>
      <c r="P100" s="321"/>
    </row>
    <row r="101" spans="15:16">
      <c r="O101" s="317"/>
      <c r="P101" s="321"/>
    </row>
    <row r="102" spans="15:16">
      <c r="O102" s="317"/>
      <c r="P102" s="321"/>
    </row>
    <row r="103" spans="15:16">
      <c r="O103" s="317"/>
      <c r="P103" s="321"/>
    </row>
    <row r="104" spans="15:16">
      <c r="O104" s="317"/>
      <c r="P104" s="321"/>
    </row>
    <row r="105" spans="15:16">
      <c r="O105" s="317"/>
      <c r="P105" s="321"/>
    </row>
    <row r="106" spans="15:16">
      <c r="O106" s="317"/>
      <c r="P106" s="321"/>
    </row>
    <row r="107" spans="15:16">
      <c r="O107" s="317"/>
      <c r="P107" s="321"/>
    </row>
    <row r="108" spans="15:16">
      <c r="O108" s="317"/>
      <c r="P108" s="321"/>
    </row>
    <row r="109" spans="15:16">
      <c r="O109" s="317"/>
      <c r="P109" s="321"/>
    </row>
    <row r="110" spans="15:16">
      <c r="O110" s="317"/>
      <c r="P110" s="321"/>
    </row>
    <row r="111" spans="15:16">
      <c r="O111" s="317"/>
      <c r="P111" s="321"/>
    </row>
    <row r="112" spans="15:16">
      <c r="O112" s="317"/>
      <c r="P112" s="321"/>
    </row>
    <row r="113" spans="15:16">
      <c r="O113" s="317"/>
      <c r="P113" s="321"/>
    </row>
    <row r="114" spans="15:16">
      <c r="O114" s="317"/>
      <c r="P114" s="321"/>
    </row>
    <row r="115" spans="15:16">
      <c r="O115" s="317"/>
      <c r="P115" s="321"/>
    </row>
    <row r="116" spans="15:16">
      <c r="O116" s="317"/>
      <c r="P116" s="321"/>
    </row>
    <row r="117" spans="15:16">
      <c r="O117" s="317"/>
      <c r="P117" s="321"/>
    </row>
    <row r="118" spans="15:16">
      <c r="O118" s="317"/>
      <c r="P118" s="321"/>
    </row>
    <row r="119" spans="15:16">
      <c r="O119" s="317"/>
      <c r="P119" s="321"/>
    </row>
    <row r="120" spans="15:16">
      <c r="O120" s="317"/>
      <c r="P120" s="321"/>
    </row>
    <row r="121" spans="15:16">
      <c r="O121" s="317"/>
      <c r="P121" s="321"/>
    </row>
    <row r="122" spans="15:16">
      <c r="O122" s="317"/>
      <c r="P122" s="321"/>
    </row>
    <row r="123" spans="15:16">
      <c r="O123" s="317"/>
      <c r="P123" s="321"/>
    </row>
    <row r="124" spans="15:16">
      <c r="O124" s="317"/>
      <c r="P124" s="321"/>
    </row>
    <row r="125" spans="15:16">
      <c r="O125" s="317"/>
      <c r="P125" s="321"/>
    </row>
    <row r="126" spans="15:16">
      <c r="O126" s="317"/>
      <c r="P126" s="321"/>
    </row>
    <row r="127" spans="15:16">
      <c r="O127" s="317"/>
      <c r="P127" s="321"/>
    </row>
    <row r="128" spans="15:16">
      <c r="O128" s="317"/>
      <c r="P128" s="321"/>
    </row>
    <row r="129" spans="15:16">
      <c r="O129" s="317"/>
      <c r="P129" s="321"/>
    </row>
    <row r="130" spans="15:16">
      <c r="O130" s="317"/>
      <c r="P130" s="321"/>
    </row>
  </sheetData>
  <hyperlinks>
    <hyperlink ref="D9" r:id="rId1" xr:uid="{0184CEB6-22CC-4F58-A12D-14808CBFDA9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Y24"/>
  <sheetViews>
    <sheetView workbookViewId="0">
      <selection activeCell="Q37" sqref="Q37"/>
    </sheetView>
  </sheetViews>
  <sheetFormatPr defaultRowHeight="15"/>
  <cols>
    <col min="1" max="2" width="9.140625" style="162"/>
    <col min="3" max="20" width="9.5703125" style="162" customWidth="1"/>
    <col min="21" max="16384" width="9.140625" style="162"/>
  </cols>
  <sheetData>
    <row r="1" spans="2:25" ht="15.75" thickBot="1"/>
    <row r="2" spans="2:25">
      <c r="C2" s="370" t="s">
        <v>2</v>
      </c>
      <c r="D2" s="371"/>
      <c r="E2" s="370" t="s">
        <v>35</v>
      </c>
      <c r="F2" s="374"/>
      <c r="G2" s="374"/>
      <c r="H2" s="259" t="s">
        <v>36</v>
      </c>
      <c r="I2" s="259" t="s">
        <v>37</v>
      </c>
      <c r="J2" s="370" t="s">
        <v>0</v>
      </c>
      <c r="K2" s="371"/>
      <c r="L2" s="259" t="s">
        <v>38</v>
      </c>
      <c r="M2" s="256" t="s">
        <v>39</v>
      </c>
      <c r="N2" s="259" t="s">
        <v>40</v>
      </c>
      <c r="O2" s="259" t="s">
        <v>41</v>
      </c>
      <c r="P2" s="256" t="s">
        <v>42</v>
      </c>
      <c r="Q2" s="259" t="s">
        <v>43</v>
      </c>
      <c r="R2" s="256" t="s">
        <v>44</v>
      </c>
      <c r="S2" s="259" t="s">
        <v>88</v>
      </c>
      <c r="T2" s="257" t="s">
        <v>46</v>
      </c>
    </row>
    <row r="3" spans="2:25" ht="15.75" thickBot="1">
      <c r="C3" s="372">
        <v>0.1206</v>
      </c>
      <c r="D3" s="373"/>
      <c r="E3" s="375">
        <v>8.4000000000000005E-2</v>
      </c>
      <c r="F3" s="376"/>
      <c r="G3" s="376"/>
      <c r="H3" s="260">
        <v>0.10859999999999999</v>
      </c>
      <c r="I3" s="260">
        <v>5.0499999999999996E-2</v>
      </c>
      <c r="J3" s="372">
        <v>0.30670000000000003</v>
      </c>
      <c r="K3" s="373"/>
      <c r="L3" s="260">
        <v>2.7999999999999997E-2</v>
      </c>
      <c r="M3" s="258">
        <v>4.6500000000000007E-2</v>
      </c>
      <c r="N3" s="260">
        <v>3.49E-2</v>
      </c>
      <c r="O3" s="260">
        <v>7.3499999999999996E-2</v>
      </c>
      <c r="P3" s="258">
        <v>7.7899999999999997E-2</v>
      </c>
      <c r="Q3" s="260">
        <v>3.5900000000000001E-2</v>
      </c>
      <c r="R3" s="258">
        <v>1.78E-2</v>
      </c>
      <c r="S3" s="260">
        <v>1.5100000000000001E-2</v>
      </c>
      <c r="T3" s="231"/>
    </row>
    <row r="4" spans="2:25" ht="16.5" thickBot="1">
      <c r="B4" s="285" t="s">
        <v>361</v>
      </c>
      <c r="C4" s="243"/>
      <c r="D4" s="244"/>
      <c r="E4" s="252"/>
      <c r="F4" s="252"/>
      <c r="G4" s="252"/>
      <c r="H4" s="238"/>
      <c r="I4" s="238"/>
      <c r="J4" s="243"/>
      <c r="K4" s="244"/>
      <c r="L4" s="244"/>
      <c r="M4" s="238"/>
      <c r="N4" s="244"/>
      <c r="O4" s="238"/>
      <c r="P4" s="252"/>
      <c r="Q4" s="238"/>
      <c r="R4" s="252"/>
      <c r="S4" s="238"/>
      <c r="T4" s="244"/>
    </row>
    <row r="5" spans="2:25">
      <c r="B5" s="218"/>
      <c r="C5" s="254" t="s">
        <v>93</v>
      </c>
      <c r="D5" s="255" t="s">
        <v>130</v>
      </c>
      <c r="E5" s="251" t="s">
        <v>364</v>
      </c>
      <c r="F5" s="251" t="s">
        <v>363</v>
      </c>
      <c r="G5" s="251" t="s">
        <v>351</v>
      </c>
      <c r="H5" s="249" t="s">
        <v>96</v>
      </c>
      <c r="I5" s="255" t="s">
        <v>100</v>
      </c>
      <c r="J5" s="254" t="s">
        <v>115</v>
      </c>
      <c r="K5" s="255" t="s">
        <v>362</v>
      </c>
      <c r="L5" s="255" t="s">
        <v>103</v>
      </c>
      <c r="M5" s="240" t="s">
        <v>106</v>
      </c>
      <c r="N5" s="255" t="s">
        <v>107</v>
      </c>
      <c r="O5" s="240" t="s">
        <v>104</v>
      </c>
      <c r="P5" s="251" t="s">
        <v>112</v>
      </c>
      <c r="Q5" s="240" t="s">
        <v>123</v>
      </c>
      <c r="R5" s="251" t="s">
        <v>118</v>
      </c>
      <c r="S5" s="240" t="s">
        <v>297</v>
      </c>
      <c r="T5" s="253"/>
    </row>
    <row r="6" spans="2:25" ht="15.75" thickBot="1">
      <c r="B6" s="220" t="s">
        <v>219</v>
      </c>
      <c r="C6" s="274">
        <v>41348</v>
      </c>
      <c r="D6" s="275">
        <v>43411</v>
      </c>
      <c r="E6" s="281">
        <v>43209</v>
      </c>
      <c r="F6" s="282">
        <v>43270</v>
      </c>
      <c r="G6" s="283">
        <v>43398</v>
      </c>
      <c r="H6" s="276">
        <v>43198</v>
      </c>
      <c r="I6" s="281">
        <v>43219</v>
      </c>
      <c r="J6" s="277">
        <v>43285</v>
      </c>
      <c r="K6" s="278">
        <v>43396</v>
      </c>
      <c r="L6" s="283">
        <v>43390</v>
      </c>
      <c r="M6" s="279">
        <v>43319</v>
      </c>
      <c r="N6" s="281">
        <v>43212</v>
      </c>
      <c r="O6" s="276">
        <v>43212</v>
      </c>
      <c r="P6" s="282">
        <v>43275</v>
      </c>
      <c r="Q6" s="280">
        <v>43390</v>
      </c>
      <c r="R6" s="284">
        <v>43319</v>
      </c>
      <c r="S6" s="276">
        <v>43198</v>
      </c>
      <c r="T6" s="273"/>
    </row>
    <row r="8" spans="2:25">
      <c r="D8" s="185"/>
      <c r="F8" s="185"/>
      <c r="G8" s="185"/>
      <c r="Y8" s="272" t="s">
        <v>365</v>
      </c>
    </row>
    <row r="9" spans="2:25">
      <c r="D9" s="185"/>
      <c r="F9" s="185"/>
      <c r="G9" s="185"/>
      <c r="Y9" s="261" t="s">
        <v>353</v>
      </c>
    </row>
    <row r="10" spans="2:25">
      <c r="D10" s="185"/>
      <c r="Y10" s="262" t="s">
        <v>354</v>
      </c>
    </row>
    <row r="11" spans="2:25">
      <c r="D11" s="185"/>
      <c r="Y11" s="263" t="s">
        <v>366</v>
      </c>
    </row>
    <row r="12" spans="2:25">
      <c r="D12" s="185"/>
      <c r="H12" s="185"/>
      <c r="I12" s="185"/>
      <c r="J12" s="185"/>
      <c r="K12" s="185"/>
      <c r="L12" s="185"/>
      <c r="M12" s="185"/>
      <c r="N12" s="185"/>
      <c r="Y12" s="264" t="s">
        <v>355</v>
      </c>
    </row>
    <row r="13" spans="2:25">
      <c r="D13" s="185"/>
      <c r="Y13" s="265" t="s">
        <v>356</v>
      </c>
    </row>
    <row r="14" spans="2:25">
      <c r="D14" s="185"/>
      <c r="F14" s="185"/>
      <c r="G14" s="185"/>
      <c r="Y14" s="266" t="s">
        <v>357</v>
      </c>
    </row>
    <row r="15" spans="2:25">
      <c r="D15" s="185"/>
      <c r="F15" s="185"/>
      <c r="G15" s="185"/>
      <c r="I15" s="185"/>
      <c r="Y15" s="267" t="s">
        <v>367</v>
      </c>
    </row>
    <row r="16" spans="2:25">
      <c r="D16" s="185"/>
      <c r="F16" s="185"/>
      <c r="G16" s="185"/>
      <c r="Y16" s="268" t="s">
        <v>358</v>
      </c>
    </row>
    <row r="17" spans="4:25">
      <c r="D17" s="185"/>
      <c r="F17" s="185"/>
      <c r="G17" s="185"/>
      <c r="Y17" s="269" t="s">
        <v>359</v>
      </c>
    </row>
    <row r="18" spans="4:25">
      <c r="D18" s="185"/>
      <c r="F18" s="185"/>
      <c r="G18" s="185"/>
      <c r="Y18" s="270" t="s">
        <v>368</v>
      </c>
    </row>
    <row r="19" spans="4:25">
      <c r="D19" s="185"/>
      <c r="F19" s="185"/>
      <c r="G19" s="185"/>
      <c r="Y19" s="271" t="s">
        <v>369</v>
      </c>
    </row>
    <row r="20" spans="4:25">
      <c r="D20" s="185"/>
      <c r="F20" s="185"/>
      <c r="G20" s="185"/>
    </row>
    <row r="21" spans="4:25">
      <c r="D21" s="185"/>
      <c r="F21" s="185"/>
      <c r="G21" s="185"/>
    </row>
    <row r="22" spans="4:25">
      <c r="D22" s="185"/>
      <c r="F22" s="185"/>
      <c r="G22" s="185"/>
    </row>
    <row r="23" spans="4:25">
      <c r="D23" s="185"/>
      <c r="F23" s="185"/>
      <c r="G23" s="185"/>
    </row>
    <row r="24" spans="4:25">
      <c r="D24" s="185"/>
      <c r="F24" s="185"/>
      <c r="G24" s="185"/>
    </row>
  </sheetData>
  <mergeCells count="6">
    <mergeCell ref="C2:D2"/>
    <mergeCell ref="C3:D3"/>
    <mergeCell ref="J2:K2"/>
    <mergeCell ref="J3:K3"/>
    <mergeCell ref="E2:G2"/>
    <mergeCell ref="E3:G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G365"/>
  <sheetViews>
    <sheetView zoomScaleNormal="100" workbookViewId="0">
      <pane xSplit="2" ySplit="3" topLeftCell="KU4" activePane="bottomRight" state="frozen"/>
      <selection pane="topRight" activeCell="C1" sqref="C1"/>
      <selection pane="bottomLeft" activeCell="A4" sqref="A4"/>
      <selection pane="bottomRight" activeCell="LA23" sqref="LA23"/>
    </sheetView>
  </sheetViews>
  <sheetFormatPr defaultRowHeight="15"/>
  <cols>
    <col min="1" max="1" width="9.140625" style="111"/>
    <col min="2" max="2" width="24.7109375" style="111" bestFit="1" customWidth="1"/>
    <col min="3" max="314" width="9" style="111" bestFit="1" customWidth="1"/>
    <col min="315" max="315" width="7" style="111" bestFit="1" customWidth="1"/>
    <col min="316" max="316" width="5.42578125" style="111" bestFit="1" customWidth="1"/>
    <col min="317" max="317" width="7" style="111" bestFit="1" customWidth="1"/>
    <col min="318" max="318" width="5.5703125" style="111" bestFit="1" customWidth="1"/>
    <col min="319" max="319" width="7" style="111" bestFit="1" customWidth="1"/>
    <col min="320" max="320" width="6.28515625" style="111" bestFit="1" customWidth="1"/>
    <col min="321" max="321" width="7" style="111" bestFit="1" customWidth="1"/>
    <col min="322" max="322" width="5.7109375" style="111" bestFit="1" customWidth="1"/>
    <col min="323" max="323" width="7" style="111" bestFit="1" customWidth="1"/>
    <col min="324" max="324" width="6" style="111" bestFit="1" customWidth="1"/>
    <col min="325" max="325" width="7" style="111" bestFit="1" customWidth="1"/>
    <col min="326" max="326" width="5.5703125" style="111" bestFit="1" customWidth="1"/>
    <col min="327" max="327" width="7" style="111" bestFit="1" customWidth="1"/>
    <col min="328" max="328" width="5" style="111" bestFit="1" customWidth="1"/>
    <col min="329" max="329" width="7" style="111" bestFit="1" customWidth="1"/>
    <col min="330" max="330" width="6" style="111" bestFit="1" customWidth="1"/>
    <col min="331" max="331" width="7" style="111" bestFit="1" customWidth="1"/>
    <col min="332" max="332" width="5.7109375" style="111" bestFit="1" customWidth="1"/>
    <col min="333" max="333" width="7" style="111" bestFit="1" customWidth="1"/>
    <col min="334" max="334" width="5.7109375" style="111" bestFit="1" customWidth="1"/>
    <col min="335" max="335" width="7" style="111" bestFit="1" customWidth="1"/>
    <col min="336" max="336" width="6" style="111" bestFit="1" customWidth="1"/>
    <col min="337" max="337" width="7" style="111" bestFit="1" customWidth="1"/>
    <col min="338" max="338" width="6" style="111" bestFit="1" customWidth="1"/>
    <col min="339" max="339" width="9.140625" style="111"/>
    <col min="340" max="341" width="7.85546875" style="111" customWidth="1"/>
    <col min="342" max="344" width="9.140625" style="111"/>
    <col min="345" max="345" width="7" style="111" bestFit="1" customWidth="1"/>
    <col min="346" max="569" width="9.140625" style="111"/>
    <col min="570" max="570" width="24.7109375" style="111" bestFit="1" customWidth="1"/>
    <col min="571" max="825" width="9.140625" style="111"/>
    <col min="826" max="826" width="24.7109375" style="111" bestFit="1" customWidth="1"/>
    <col min="827" max="1081" width="9.140625" style="111"/>
    <col min="1082" max="1082" width="24.7109375" style="111" bestFit="1" customWidth="1"/>
    <col min="1083" max="1337" width="9.140625" style="111"/>
    <col min="1338" max="1338" width="24.7109375" style="111" bestFit="1" customWidth="1"/>
    <col min="1339" max="1593" width="9.140625" style="111"/>
    <col min="1594" max="1594" width="24.7109375" style="111" bestFit="1" customWidth="1"/>
    <col min="1595" max="1849" width="9.140625" style="111"/>
    <col min="1850" max="1850" width="24.7109375" style="111" bestFit="1" customWidth="1"/>
    <col min="1851" max="2105" width="9.140625" style="111"/>
    <col min="2106" max="2106" width="24.7109375" style="111" bestFit="1" customWidth="1"/>
    <col min="2107" max="2361" width="9.140625" style="111"/>
    <col min="2362" max="2362" width="24.7109375" style="111" bestFit="1" customWidth="1"/>
    <col min="2363" max="2617" width="9.140625" style="111"/>
    <col min="2618" max="2618" width="24.7109375" style="111" bestFit="1" customWidth="1"/>
    <col min="2619" max="2873" width="9.140625" style="111"/>
    <col min="2874" max="2874" width="24.7109375" style="111" bestFit="1" customWidth="1"/>
    <col min="2875" max="3129" width="9.140625" style="111"/>
    <col min="3130" max="3130" width="24.7109375" style="111" bestFit="1" customWidth="1"/>
    <col min="3131" max="3385" width="9.140625" style="111"/>
    <col min="3386" max="3386" width="24.7109375" style="111" bestFit="1" customWidth="1"/>
    <col min="3387" max="3641" width="9.140625" style="111"/>
    <col min="3642" max="3642" width="24.7109375" style="111" bestFit="1" customWidth="1"/>
    <col min="3643" max="3897" width="9.140625" style="111"/>
    <col min="3898" max="3898" width="24.7109375" style="111" bestFit="1" customWidth="1"/>
    <col min="3899" max="4153" width="9.140625" style="111"/>
    <col min="4154" max="4154" width="24.7109375" style="111" bestFit="1" customWidth="1"/>
    <col min="4155" max="4409" width="9.140625" style="111"/>
    <col min="4410" max="4410" width="24.7109375" style="111" bestFit="1" customWidth="1"/>
    <col min="4411" max="4665" width="9.140625" style="111"/>
    <col min="4666" max="4666" width="24.7109375" style="111" bestFit="1" customWidth="1"/>
    <col min="4667" max="4921" width="9.140625" style="111"/>
    <col min="4922" max="4922" width="24.7109375" style="111" bestFit="1" customWidth="1"/>
    <col min="4923" max="5177" width="9.140625" style="111"/>
    <col min="5178" max="5178" width="24.7109375" style="111" bestFit="1" customWidth="1"/>
    <col min="5179" max="5433" width="9.140625" style="111"/>
    <col min="5434" max="5434" width="24.7109375" style="111" bestFit="1" customWidth="1"/>
    <col min="5435" max="5689" width="9.140625" style="111"/>
    <col min="5690" max="5690" width="24.7109375" style="111" bestFit="1" customWidth="1"/>
    <col min="5691" max="5945" width="9.140625" style="111"/>
    <col min="5946" max="5946" width="24.7109375" style="111" bestFit="1" customWidth="1"/>
    <col min="5947" max="6201" width="9.140625" style="111"/>
    <col min="6202" max="6202" width="24.7109375" style="111" bestFit="1" customWidth="1"/>
    <col min="6203" max="6457" width="9.140625" style="111"/>
    <col min="6458" max="6458" width="24.7109375" style="111" bestFit="1" customWidth="1"/>
    <col min="6459" max="6713" width="9.140625" style="111"/>
    <col min="6714" max="6714" width="24.7109375" style="111" bestFit="1" customWidth="1"/>
    <col min="6715" max="6969" width="9.140625" style="111"/>
    <col min="6970" max="6970" width="24.7109375" style="111" bestFit="1" customWidth="1"/>
    <col min="6971" max="7225" width="9.140625" style="111"/>
    <col min="7226" max="7226" width="24.7109375" style="111" bestFit="1" customWidth="1"/>
    <col min="7227" max="7481" width="9.140625" style="111"/>
    <col min="7482" max="7482" width="24.7109375" style="111" bestFit="1" customWidth="1"/>
    <col min="7483" max="7737" width="9.140625" style="111"/>
    <col min="7738" max="7738" width="24.7109375" style="111" bestFit="1" customWidth="1"/>
    <col min="7739" max="7993" width="9.140625" style="111"/>
    <col min="7994" max="7994" width="24.7109375" style="111" bestFit="1" customWidth="1"/>
    <col min="7995" max="8249" width="9.140625" style="111"/>
    <col min="8250" max="8250" width="24.7109375" style="111" bestFit="1" customWidth="1"/>
    <col min="8251" max="8505" width="9.140625" style="111"/>
    <col min="8506" max="8506" width="24.7109375" style="111" bestFit="1" customWidth="1"/>
    <col min="8507" max="8761" width="9.140625" style="111"/>
    <col min="8762" max="8762" width="24.7109375" style="111" bestFit="1" customWidth="1"/>
    <col min="8763" max="9017" width="9.140625" style="111"/>
    <col min="9018" max="9018" width="24.7109375" style="111" bestFit="1" customWidth="1"/>
    <col min="9019" max="9273" width="9.140625" style="111"/>
    <col min="9274" max="9274" width="24.7109375" style="111" bestFit="1" customWidth="1"/>
    <col min="9275" max="9529" width="9.140625" style="111"/>
    <col min="9530" max="9530" width="24.7109375" style="111" bestFit="1" customWidth="1"/>
    <col min="9531" max="9785" width="9.140625" style="111"/>
    <col min="9786" max="9786" width="24.7109375" style="111" bestFit="1" customWidth="1"/>
    <col min="9787" max="10041" width="9.140625" style="111"/>
    <col min="10042" max="10042" width="24.7109375" style="111" bestFit="1" customWidth="1"/>
    <col min="10043" max="10297" width="9.140625" style="111"/>
    <col min="10298" max="10298" width="24.7109375" style="111" bestFit="1" customWidth="1"/>
    <col min="10299" max="10553" width="9.140625" style="111"/>
    <col min="10554" max="10554" width="24.7109375" style="111" bestFit="1" customWidth="1"/>
    <col min="10555" max="10809" width="9.140625" style="111"/>
    <col min="10810" max="10810" width="24.7109375" style="111" bestFit="1" customWidth="1"/>
    <col min="10811" max="11065" width="9.140625" style="111"/>
    <col min="11066" max="11066" width="24.7109375" style="111" bestFit="1" customWidth="1"/>
    <col min="11067" max="11321" width="9.140625" style="111"/>
    <col min="11322" max="11322" width="24.7109375" style="111" bestFit="1" customWidth="1"/>
    <col min="11323" max="11577" width="9.140625" style="111"/>
    <col min="11578" max="11578" width="24.7109375" style="111" bestFit="1" customWidth="1"/>
    <col min="11579" max="11833" width="9.140625" style="111"/>
    <col min="11834" max="11834" width="24.7109375" style="111" bestFit="1" customWidth="1"/>
    <col min="11835" max="12089" width="9.140625" style="111"/>
    <col min="12090" max="12090" width="24.7109375" style="111" bestFit="1" customWidth="1"/>
    <col min="12091" max="12345" width="9.140625" style="111"/>
    <col min="12346" max="12346" width="24.7109375" style="111" bestFit="1" customWidth="1"/>
    <col min="12347" max="12601" width="9.140625" style="111"/>
    <col min="12602" max="12602" width="24.7109375" style="111" bestFit="1" customWidth="1"/>
    <col min="12603" max="12857" width="9.140625" style="111"/>
    <col min="12858" max="12858" width="24.7109375" style="111" bestFit="1" customWidth="1"/>
    <col min="12859" max="13113" width="9.140625" style="111"/>
    <col min="13114" max="13114" width="24.7109375" style="111" bestFit="1" customWidth="1"/>
    <col min="13115" max="13369" width="9.140625" style="111"/>
    <col min="13370" max="13370" width="24.7109375" style="111" bestFit="1" customWidth="1"/>
    <col min="13371" max="13625" width="9.140625" style="111"/>
    <col min="13626" max="13626" width="24.7109375" style="111" bestFit="1" customWidth="1"/>
    <col min="13627" max="13881" width="9.140625" style="111"/>
    <col min="13882" max="13882" width="24.7109375" style="111" bestFit="1" customWidth="1"/>
    <col min="13883" max="14137" width="9.140625" style="111"/>
    <col min="14138" max="14138" width="24.7109375" style="111" bestFit="1" customWidth="1"/>
    <col min="14139" max="14393" width="9.140625" style="111"/>
    <col min="14394" max="14394" width="24.7109375" style="111" bestFit="1" customWidth="1"/>
    <col min="14395" max="14649" width="9.140625" style="111"/>
    <col min="14650" max="14650" width="24.7109375" style="111" bestFit="1" customWidth="1"/>
    <col min="14651" max="14905" width="9.140625" style="111"/>
    <col min="14906" max="14906" width="24.7109375" style="111" bestFit="1" customWidth="1"/>
    <col min="14907" max="15161" width="9.140625" style="111"/>
    <col min="15162" max="15162" width="24.7109375" style="111" bestFit="1" customWidth="1"/>
    <col min="15163" max="15417" width="9.140625" style="111"/>
    <col min="15418" max="15418" width="24.7109375" style="111" bestFit="1" customWidth="1"/>
    <col min="15419" max="15673" width="9.140625" style="111"/>
    <col min="15674" max="15674" width="24.7109375" style="111" bestFit="1" customWidth="1"/>
    <col min="15675" max="15929" width="9.140625" style="111"/>
    <col min="15930" max="15930" width="24.7109375" style="111" bestFit="1" customWidth="1"/>
    <col min="15931" max="16185" width="9.140625" style="111"/>
    <col min="16186" max="16186" width="24.7109375" style="111" bestFit="1" customWidth="1"/>
    <col min="16187" max="16384" width="9.140625" style="111"/>
  </cols>
  <sheetData>
    <row r="1" spans="1:371">
      <c r="C1" s="306">
        <f t="shared" ref="C1" si="0">DATE(YEAR(C3),MONTH(C3),1)</f>
        <v>38353</v>
      </c>
      <c r="D1" s="306">
        <f t="shared" ref="D1" si="1">DATE(YEAR(D3),MONTH(D3),2)</f>
        <v>38354</v>
      </c>
      <c r="E1" s="306">
        <f t="shared" ref="E1" si="2">DATE(YEAR(E3),MONTH(E3),1)</f>
        <v>38384</v>
      </c>
      <c r="F1" s="306">
        <f t="shared" ref="F1" si="3">DATE(YEAR(F3),MONTH(F3),2)</f>
        <v>38385</v>
      </c>
      <c r="G1" s="306">
        <f t="shared" ref="G1" si="4">DATE(YEAR(G3),MONTH(G3),1)</f>
        <v>38412</v>
      </c>
      <c r="H1" s="306">
        <f t="shared" ref="H1" si="5">DATE(YEAR(H3),MONTH(H3),2)</f>
        <v>38413</v>
      </c>
      <c r="I1" s="306">
        <f t="shared" ref="I1" si="6">DATE(YEAR(I3),MONTH(I3),1)</f>
        <v>38443</v>
      </c>
      <c r="J1" s="306">
        <f t="shared" ref="J1" si="7">DATE(YEAR(J3),MONTH(J3),2)</f>
        <v>38444</v>
      </c>
      <c r="K1" s="306">
        <f t="shared" ref="K1" si="8">DATE(YEAR(K3),MONTH(K3),1)</f>
        <v>38473</v>
      </c>
      <c r="L1" s="306">
        <f t="shared" ref="L1" si="9">DATE(YEAR(L3),MONTH(L3),2)</f>
        <v>38474</v>
      </c>
      <c r="M1" s="306">
        <f t="shared" ref="M1" si="10">DATE(YEAR(M3),MONTH(M3),1)</f>
        <v>38504</v>
      </c>
      <c r="N1" s="306">
        <f t="shared" ref="N1" si="11">DATE(YEAR(N3),MONTH(N3),2)</f>
        <v>38505</v>
      </c>
      <c r="O1" s="306">
        <f t="shared" ref="O1" si="12">DATE(YEAR(O3),MONTH(O3),1)</f>
        <v>38534</v>
      </c>
      <c r="P1" s="306">
        <f t="shared" ref="P1" si="13">DATE(YEAR(P3),MONTH(P3),2)</f>
        <v>38535</v>
      </c>
      <c r="Q1" s="306">
        <f t="shared" ref="Q1" si="14">DATE(YEAR(Q3),MONTH(Q3),1)</f>
        <v>38565</v>
      </c>
      <c r="R1" s="306">
        <f t="shared" ref="R1" si="15">DATE(YEAR(R3),MONTH(R3),2)</f>
        <v>38566</v>
      </c>
      <c r="S1" s="306">
        <f t="shared" ref="S1" si="16">DATE(YEAR(S3),MONTH(S3),1)</f>
        <v>38596</v>
      </c>
      <c r="T1" s="306">
        <f t="shared" ref="T1" si="17">DATE(YEAR(T3),MONTH(T3),2)</f>
        <v>38597</v>
      </c>
      <c r="U1" s="306">
        <f t="shared" ref="U1" si="18">DATE(YEAR(U3),MONTH(U3),1)</f>
        <v>38626</v>
      </c>
      <c r="V1" s="306">
        <f t="shared" ref="V1" si="19">DATE(YEAR(V3),MONTH(V3),2)</f>
        <v>38627</v>
      </c>
      <c r="W1" s="306">
        <f t="shared" ref="W1" si="20">DATE(YEAR(W3),MONTH(W3),1)</f>
        <v>38657</v>
      </c>
      <c r="X1" s="306">
        <f t="shared" ref="X1" si="21">DATE(YEAR(X3),MONTH(X3),2)</f>
        <v>38658</v>
      </c>
      <c r="Y1" s="306">
        <f t="shared" ref="Y1" si="22">DATE(YEAR(Y3),MONTH(Y3),1)</f>
        <v>38687</v>
      </c>
      <c r="Z1" s="306">
        <f t="shared" ref="Z1" si="23">DATE(YEAR(Z3),MONTH(Z3),2)</f>
        <v>38688</v>
      </c>
      <c r="AA1" s="306">
        <f t="shared" ref="AA1" si="24">DATE(YEAR(AA3),MONTH(AA3),1)</f>
        <v>38718</v>
      </c>
      <c r="AB1" s="306">
        <f t="shared" ref="AB1" si="25">DATE(YEAR(AB3),MONTH(AB3),2)</f>
        <v>38719</v>
      </c>
      <c r="AC1" s="306">
        <f t="shared" ref="AC1" si="26">DATE(YEAR(AC3),MONTH(AC3),1)</f>
        <v>38749</v>
      </c>
      <c r="AD1" s="306">
        <f t="shared" ref="AD1" si="27">DATE(YEAR(AD3),MONTH(AD3),2)</f>
        <v>38750</v>
      </c>
      <c r="AE1" s="306">
        <f t="shared" ref="AE1" si="28">DATE(YEAR(AE3),MONTH(AE3),1)</f>
        <v>38777</v>
      </c>
      <c r="AF1" s="306">
        <f t="shared" ref="AF1" si="29">DATE(YEAR(AF3),MONTH(AF3),2)</f>
        <v>38778</v>
      </c>
      <c r="AG1" s="306">
        <f t="shared" ref="AG1" si="30">DATE(YEAR(AG3),MONTH(AG3),1)</f>
        <v>38808</v>
      </c>
      <c r="AH1" s="306">
        <f t="shared" ref="AH1" si="31">DATE(YEAR(AH3),MONTH(AH3),2)</f>
        <v>38809</v>
      </c>
      <c r="AI1" s="306">
        <f t="shared" ref="AI1" si="32">DATE(YEAR(AI3),MONTH(AI3),1)</f>
        <v>38838</v>
      </c>
      <c r="AJ1" s="306">
        <f t="shared" ref="AJ1" si="33">DATE(YEAR(AJ3),MONTH(AJ3),2)</f>
        <v>38839</v>
      </c>
      <c r="AK1" s="306">
        <f t="shared" ref="AK1" si="34">DATE(YEAR(AK3),MONTH(AK3),1)</f>
        <v>38869</v>
      </c>
      <c r="AL1" s="306">
        <f t="shared" ref="AL1" si="35">DATE(YEAR(AL3),MONTH(AL3),2)</f>
        <v>38870</v>
      </c>
      <c r="AM1" s="306">
        <f t="shared" ref="AM1" si="36">DATE(YEAR(AM3),MONTH(AM3),1)</f>
        <v>38899</v>
      </c>
      <c r="AN1" s="306">
        <f t="shared" ref="AN1" si="37">DATE(YEAR(AN3),MONTH(AN3),2)</f>
        <v>38900</v>
      </c>
      <c r="AO1" s="306">
        <f t="shared" ref="AO1" si="38">DATE(YEAR(AO3),MONTH(AO3),1)</f>
        <v>38930</v>
      </c>
      <c r="AP1" s="306">
        <f t="shared" ref="AP1" si="39">DATE(YEAR(AP3),MONTH(AP3),2)</f>
        <v>38931</v>
      </c>
      <c r="AQ1" s="306">
        <f t="shared" ref="AQ1" si="40">DATE(YEAR(AQ3),MONTH(AQ3),1)</f>
        <v>38961</v>
      </c>
      <c r="AR1" s="306">
        <f t="shared" ref="AR1" si="41">DATE(YEAR(AR3),MONTH(AR3),2)</f>
        <v>38962</v>
      </c>
      <c r="AS1" s="306">
        <f t="shared" ref="AS1" si="42">DATE(YEAR(AS3),MONTH(AS3),1)</f>
        <v>38991</v>
      </c>
      <c r="AT1" s="306">
        <f t="shared" ref="AT1" si="43">DATE(YEAR(AT3),MONTH(AT3),2)</f>
        <v>38992</v>
      </c>
      <c r="AU1" s="306">
        <f t="shared" ref="AU1" si="44">DATE(YEAR(AU3),MONTH(AU3),1)</f>
        <v>39022</v>
      </c>
      <c r="AV1" s="306">
        <f t="shared" ref="AV1" si="45">DATE(YEAR(AV3),MONTH(AV3),2)</f>
        <v>39023</v>
      </c>
      <c r="AW1" s="306">
        <f t="shared" ref="AW1" si="46">DATE(YEAR(AW3),MONTH(AW3),1)</f>
        <v>39052</v>
      </c>
      <c r="AX1" s="306">
        <f t="shared" ref="AX1" si="47">DATE(YEAR(AX3),MONTH(AX3),2)</f>
        <v>39053</v>
      </c>
      <c r="AY1" s="306">
        <f t="shared" ref="AY1" si="48">DATE(YEAR(AY3),MONTH(AY3),1)</f>
        <v>39083</v>
      </c>
      <c r="AZ1" s="306">
        <f t="shared" ref="AZ1" si="49">DATE(YEAR(AZ3),MONTH(AZ3),2)</f>
        <v>39084</v>
      </c>
      <c r="BA1" s="306">
        <f t="shared" ref="BA1" si="50">DATE(YEAR(BA3),MONTH(BA3),1)</f>
        <v>39114</v>
      </c>
      <c r="BB1" s="306">
        <f t="shared" ref="BB1" si="51">DATE(YEAR(BB3),MONTH(BB3),2)</f>
        <v>39115</v>
      </c>
      <c r="BC1" s="306">
        <f t="shared" ref="BC1" si="52">DATE(YEAR(BC3),MONTH(BC3),1)</f>
        <v>39142</v>
      </c>
      <c r="BD1" s="306">
        <f t="shared" ref="BD1" si="53">DATE(YEAR(BD3),MONTH(BD3),2)</f>
        <v>39143</v>
      </c>
      <c r="BE1" s="306">
        <f t="shared" ref="BE1" si="54">DATE(YEAR(BE3),MONTH(BE3),1)</f>
        <v>39173</v>
      </c>
      <c r="BF1" s="306">
        <f t="shared" ref="BF1" si="55">DATE(YEAR(BF3),MONTH(BF3),2)</f>
        <v>39174</v>
      </c>
      <c r="BG1" s="306">
        <f t="shared" ref="BG1" si="56">DATE(YEAR(BG3),MONTH(BG3),1)</f>
        <v>39203</v>
      </c>
      <c r="BH1" s="306">
        <f t="shared" ref="BH1" si="57">DATE(YEAR(BH3),MONTH(BH3),2)</f>
        <v>39204</v>
      </c>
      <c r="BI1" s="306">
        <f t="shared" ref="BI1" si="58">DATE(YEAR(BI3),MONTH(BI3),1)</f>
        <v>39234</v>
      </c>
      <c r="BJ1" s="306">
        <f t="shared" ref="BJ1" si="59">DATE(YEAR(BJ3),MONTH(BJ3),2)</f>
        <v>39235</v>
      </c>
      <c r="BK1" s="306">
        <f t="shared" ref="BK1" si="60">DATE(YEAR(BK3),MONTH(BK3),1)</f>
        <v>39264</v>
      </c>
      <c r="BL1" s="306">
        <f t="shared" ref="BL1" si="61">DATE(YEAR(BL3),MONTH(BL3),2)</f>
        <v>39265</v>
      </c>
      <c r="BM1" s="306">
        <f t="shared" ref="BM1" si="62">DATE(YEAR(BM3),MONTH(BM3),1)</f>
        <v>39295</v>
      </c>
      <c r="BN1" s="306">
        <f t="shared" ref="BN1" si="63">DATE(YEAR(BN3),MONTH(BN3),2)</f>
        <v>39296</v>
      </c>
      <c r="BO1" s="306">
        <f t="shared" ref="BO1" si="64">DATE(YEAR(BO3),MONTH(BO3),1)</f>
        <v>39326</v>
      </c>
      <c r="BP1" s="306">
        <f t="shared" ref="BP1" si="65">DATE(YEAR(BP3),MONTH(BP3),2)</f>
        <v>39327</v>
      </c>
      <c r="BQ1" s="306">
        <f t="shared" ref="BQ1" si="66">DATE(YEAR(BQ3),MONTH(BQ3),1)</f>
        <v>39356</v>
      </c>
      <c r="BR1" s="306">
        <f t="shared" ref="BR1" si="67">DATE(YEAR(BR3),MONTH(BR3),2)</f>
        <v>39357</v>
      </c>
      <c r="BS1" s="306">
        <f t="shared" ref="BS1" si="68">DATE(YEAR(BS3),MONTH(BS3),1)</f>
        <v>39387</v>
      </c>
      <c r="BT1" s="306">
        <f t="shared" ref="BT1" si="69">DATE(YEAR(BT3),MONTH(BT3),2)</f>
        <v>39388</v>
      </c>
      <c r="BU1" s="306">
        <f t="shared" ref="BU1" si="70">DATE(YEAR(BU3),MONTH(BU3),1)</f>
        <v>39417</v>
      </c>
      <c r="BV1" s="306">
        <f t="shared" ref="BV1" si="71">DATE(YEAR(BV3),MONTH(BV3),2)</f>
        <v>39418</v>
      </c>
      <c r="BW1" s="306">
        <f t="shared" ref="BW1" si="72">DATE(YEAR(BW3),MONTH(BW3),1)</f>
        <v>39448</v>
      </c>
      <c r="BX1" s="306">
        <f t="shared" ref="BX1" si="73">DATE(YEAR(BX3),MONTH(BX3),2)</f>
        <v>39449</v>
      </c>
      <c r="BY1" s="306">
        <f t="shared" ref="BY1" si="74">DATE(YEAR(BY3),MONTH(BY3),1)</f>
        <v>39479</v>
      </c>
      <c r="BZ1" s="306">
        <f t="shared" ref="BZ1" si="75">DATE(YEAR(BZ3),MONTH(BZ3),2)</f>
        <v>39480</v>
      </c>
      <c r="CA1" s="306">
        <f t="shared" ref="CA1" si="76">DATE(YEAR(CA3),MONTH(CA3),1)</f>
        <v>39508</v>
      </c>
      <c r="CB1" s="306">
        <f t="shared" ref="CB1" si="77">DATE(YEAR(CB3),MONTH(CB3),2)</f>
        <v>39509</v>
      </c>
      <c r="CC1" s="306">
        <f t="shared" ref="CC1" si="78">DATE(YEAR(CC3),MONTH(CC3),1)</f>
        <v>39539</v>
      </c>
      <c r="CD1" s="306">
        <f t="shared" ref="CD1" si="79">DATE(YEAR(CD3),MONTH(CD3),2)</f>
        <v>39540</v>
      </c>
      <c r="CE1" s="306">
        <f t="shared" ref="CE1" si="80">DATE(YEAR(CE3),MONTH(CE3),1)</f>
        <v>39569</v>
      </c>
      <c r="CF1" s="306">
        <f t="shared" ref="CF1" si="81">DATE(YEAR(CF3),MONTH(CF3),2)</f>
        <v>39570</v>
      </c>
      <c r="CG1" s="306">
        <f t="shared" ref="CG1" si="82">DATE(YEAR(CG3),MONTH(CG3),1)</f>
        <v>39600</v>
      </c>
      <c r="CH1" s="306">
        <f t="shared" ref="CH1" si="83">DATE(YEAR(CH3),MONTH(CH3),2)</f>
        <v>39601</v>
      </c>
      <c r="CI1" s="306">
        <f t="shared" ref="CI1" si="84">DATE(YEAR(CI3),MONTH(CI3),1)</f>
        <v>39630</v>
      </c>
      <c r="CJ1" s="306">
        <f t="shared" ref="CJ1" si="85">DATE(YEAR(CJ3),MONTH(CJ3),2)</f>
        <v>39631</v>
      </c>
      <c r="CK1" s="306">
        <f t="shared" ref="CK1" si="86">DATE(YEAR(CK3),MONTH(CK3),1)</f>
        <v>39661</v>
      </c>
      <c r="CL1" s="306">
        <f t="shared" ref="CL1" si="87">DATE(YEAR(CL3),MONTH(CL3),2)</f>
        <v>39662</v>
      </c>
      <c r="CM1" s="306">
        <f t="shared" ref="CM1" si="88">DATE(YEAR(CM3),MONTH(CM3),1)</f>
        <v>39692</v>
      </c>
      <c r="CN1" s="306">
        <f t="shared" ref="CN1" si="89">DATE(YEAR(CN3),MONTH(CN3),2)</f>
        <v>39693</v>
      </c>
      <c r="CO1" s="306">
        <f t="shared" ref="CO1" si="90">DATE(YEAR(CO3),MONTH(CO3),1)</f>
        <v>39722</v>
      </c>
      <c r="CP1" s="306">
        <f t="shared" ref="CP1" si="91">DATE(YEAR(CP3),MONTH(CP3),2)</f>
        <v>39723</v>
      </c>
      <c r="CQ1" s="306">
        <f t="shared" ref="CQ1" si="92">DATE(YEAR(CQ3),MONTH(CQ3),1)</f>
        <v>39753</v>
      </c>
      <c r="CR1" s="306">
        <f t="shared" ref="CR1" si="93">DATE(YEAR(CR3),MONTH(CR3),2)</f>
        <v>39754</v>
      </c>
      <c r="CS1" s="306">
        <f t="shared" ref="CS1" si="94">DATE(YEAR(CS3),MONTH(CS3),1)</f>
        <v>39783</v>
      </c>
      <c r="CT1" s="306">
        <f t="shared" ref="CT1" si="95">DATE(YEAR(CT3),MONTH(CT3),2)</f>
        <v>39784</v>
      </c>
      <c r="CU1" s="306">
        <f t="shared" ref="CU1" si="96">DATE(YEAR(CU3),MONTH(CU3),1)</f>
        <v>39814</v>
      </c>
      <c r="CV1" s="306">
        <f t="shared" ref="CV1" si="97">DATE(YEAR(CV3),MONTH(CV3),2)</f>
        <v>39815</v>
      </c>
      <c r="CW1" s="306">
        <f t="shared" ref="CW1" si="98">DATE(YEAR(CW3),MONTH(CW3),1)</f>
        <v>39845</v>
      </c>
      <c r="CX1" s="306">
        <f t="shared" ref="CX1" si="99">DATE(YEAR(CX3),MONTH(CX3),2)</f>
        <v>39846</v>
      </c>
      <c r="CY1" s="306">
        <f t="shared" ref="CY1" si="100">DATE(YEAR(CY3),MONTH(CY3),1)</f>
        <v>39873</v>
      </c>
      <c r="CZ1" s="306">
        <f t="shared" ref="CZ1" si="101">DATE(YEAR(CZ3),MONTH(CZ3),2)</f>
        <v>39874</v>
      </c>
      <c r="DA1" s="306">
        <f t="shared" ref="DA1" si="102">DATE(YEAR(DA3),MONTH(DA3),1)</f>
        <v>39904</v>
      </c>
      <c r="DB1" s="306">
        <f t="shared" ref="DB1" si="103">DATE(YEAR(DB3),MONTH(DB3),2)</f>
        <v>39905</v>
      </c>
      <c r="DC1" s="306">
        <f t="shared" ref="DC1" si="104">DATE(YEAR(DC3),MONTH(DC3),1)</f>
        <v>39934</v>
      </c>
      <c r="DD1" s="306">
        <f t="shared" ref="DD1" si="105">DATE(YEAR(DD3),MONTH(DD3),2)</f>
        <v>39935</v>
      </c>
      <c r="DE1" s="306">
        <f t="shared" ref="DE1" si="106">DATE(YEAR(DE3),MONTH(DE3),1)</f>
        <v>39965</v>
      </c>
      <c r="DF1" s="306">
        <f t="shared" ref="DF1" si="107">DATE(YEAR(DF3),MONTH(DF3),2)</f>
        <v>39966</v>
      </c>
      <c r="DG1" s="306">
        <f t="shared" ref="DG1" si="108">DATE(YEAR(DG3),MONTH(DG3),1)</f>
        <v>39995</v>
      </c>
      <c r="DH1" s="306">
        <f t="shared" ref="DH1" si="109">DATE(YEAR(DH3),MONTH(DH3),2)</f>
        <v>39996</v>
      </c>
      <c r="DI1" s="306">
        <f t="shared" ref="DI1" si="110">DATE(YEAR(DI3),MONTH(DI3),1)</f>
        <v>40026</v>
      </c>
      <c r="DJ1" s="306">
        <f t="shared" ref="DJ1" si="111">DATE(YEAR(DJ3),MONTH(DJ3),2)</f>
        <v>40027</v>
      </c>
      <c r="DK1" s="306">
        <f t="shared" ref="DK1" si="112">DATE(YEAR(DK3),MONTH(DK3),1)</f>
        <v>40057</v>
      </c>
      <c r="DL1" s="306">
        <f t="shared" ref="DL1" si="113">DATE(YEAR(DL3),MONTH(DL3),2)</f>
        <v>40058</v>
      </c>
      <c r="DM1" s="306">
        <f t="shared" ref="DM1" si="114">DATE(YEAR(DM3),MONTH(DM3),1)</f>
        <v>40087</v>
      </c>
      <c r="DN1" s="306">
        <f t="shared" ref="DN1" si="115">DATE(YEAR(DN3),MONTH(DN3),2)</f>
        <v>40088</v>
      </c>
      <c r="DO1" s="306">
        <f t="shared" ref="DO1" si="116">DATE(YEAR(DO3),MONTH(DO3),1)</f>
        <v>40118</v>
      </c>
      <c r="DP1" s="306">
        <f t="shared" ref="DP1" si="117">DATE(YEAR(DP3),MONTH(DP3),2)</f>
        <v>40119</v>
      </c>
      <c r="DQ1" s="306">
        <f t="shared" ref="DQ1" si="118">DATE(YEAR(DQ3),MONTH(DQ3),1)</f>
        <v>40148</v>
      </c>
      <c r="DR1" s="306">
        <f t="shared" ref="DR1" si="119">DATE(YEAR(DR3),MONTH(DR3),2)</f>
        <v>40149</v>
      </c>
      <c r="DS1" s="306">
        <f t="shared" ref="DS1" si="120">DATE(YEAR(DS3),MONTH(DS3),1)</f>
        <v>40179</v>
      </c>
      <c r="DT1" s="306">
        <f t="shared" ref="DT1" si="121">DATE(YEAR(DT3),MONTH(DT3),2)</f>
        <v>40180</v>
      </c>
      <c r="DU1" s="306">
        <f t="shared" ref="DU1" si="122">DATE(YEAR(DU3),MONTH(DU3),1)</f>
        <v>40210</v>
      </c>
      <c r="DV1" s="306">
        <f t="shared" ref="DV1" si="123">DATE(YEAR(DV3),MONTH(DV3),2)</f>
        <v>40211</v>
      </c>
      <c r="DW1" s="306">
        <f t="shared" ref="DW1" si="124">DATE(YEAR(DW3),MONTH(DW3),1)</f>
        <v>40238</v>
      </c>
      <c r="DX1" s="306">
        <f t="shared" ref="DX1" si="125">DATE(YEAR(DX3),MONTH(DX3),2)</f>
        <v>40239</v>
      </c>
      <c r="DY1" s="306">
        <f t="shared" ref="DY1" si="126">DATE(YEAR(DY3),MONTH(DY3),1)</f>
        <v>40269</v>
      </c>
      <c r="DZ1" s="306">
        <f t="shared" ref="DZ1" si="127">DATE(YEAR(DZ3),MONTH(DZ3),2)</f>
        <v>40270</v>
      </c>
      <c r="EA1" s="306">
        <f t="shared" ref="EA1" si="128">DATE(YEAR(EA3),MONTH(EA3),1)</f>
        <v>40299</v>
      </c>
      <c r="EB1" s="306">
        <f t="shared" ref="EB1" si="129">DATE(YEAR(EB3),MONTH(EB3),2)</f>
        <v>40300</v>
      </c>
      <c r="EC1" s="306">
        <f t="shared" ref="EC1" si="130">DATE(YEAR(EC3),MONTH(EC3),1)</f>
        <v>40330</v>
      </c>
      <c r="ED1" s="306">
        <f t="shared" ref="ED1" si="131">DATE(YEAR(ED3),MONTH(ED3),2)</f>
        <v>40331</v>
      </c>
      <c r="EE1" s="306">
        <f t="shared" ref="EE1" si="132">DATE(YEAR(EE3),MONTH(EE3),1)</f>
        <v>40360</v>
      </c>
      <c r="EF1" s="306">
        <f t="shared" ref="EF1" si="133">DATE(YEAR(EF3),MONTH(EF3),2)</f>
        <v>40361</v>
      </c>
      <c r="EG1" s="306">
        <f t="shared" ref="EG1" si="134">DATE(YEAR(EG3),MONTH(EG3),1)</f>
        <v>40391</v>
      </c>
      <c r="EH1" s="306">
        <f t="shared" ref="EH1" si="135">DATE(YEAR(EH3),MONTH(EH3),2)</f>
        <v>40392</v>
      </c>
      <c r="EI1" s="306">
        <f t="shared" ref="EI1" si="136">DATE(YEAR(EI3),MONTH(EI3),1)</f>
        <v>40422</v>
      </c>
      <c r="EJ1" s="306">
        <f t="shared" ref="EJ1" si="137">DATE(YEAR(EJ3),MONTH(EJ3),2)</f>
        <v>40423</v>
      </c>
      <c r="EK1" s="306">
        <f t="shared" ref="EK1" si="138">DATE(YEAR(EK3),MONTH(EK3),1)</f>
        <v>40452</v>
      </c>
      <c r="EL1" s="306">
        <f t="shared" ref="EL1" si="139">DATE(YEAR(EL3),MONTH(EL3),2)</f>
        <v>40453</v>
      </c>
      <c r="EM1" s="306">
        <f t="shared" ref="EM1" si="140">DATE(YEAR(EM3),MONTH(EM3),1)</f>
        <v>40483</v>
      </c>
      <c r="EN1" s="306">
        <f t="shared" ref="EN1" si="141">DATE(YEAR(EN3),MONTH(EN3),2)</f>
        <v>40484</v>
      </c>
      <c r="EO1" s="306">
        <f t="shared" ref="EO1" si="142">DATE(YEAR(EO3),MONTH(EO3),1)</f>
        <v>40513</v>
      </c>
      <c r="EP1" s="306">
        <f t="shared" ref="EP1" si="143">DATE(YEAR(EP3),MONTH(EP3),2)</f>
        <v>40514</v>
      </c>
      <c r="EQ1" s="306">
        <f t="shared" ref="EQ1" si="144">DATE(YEAR(EQ3),MONTH(EQ3),1)</f>
        <v>40544</v>
      </c>
      <c r="ER1" s="306">
        <f t="shared" ref="ER1" si="145">DATE(YEAR(ER3),MONTH(ER3),2)</f>
        <v>40545</v>
      </c>
      <c r="ES1" s="306">
        <f t="shared" ref="ES1" si="146">DATE(YEAR(ES3),MONTH(ES3),1)</f>
        <v>40575</v>
      </c>
      <c r="ET1" s="306">
        <f t="shared" ref="ET1" si="147">DATE(YEAR(ET3),MONTH(ET3),2)</f>
        <v>40576</v>
      </c>
      <c r="EU1" s="306">
        <f t="shared" ref="EU1" si="148">DATE(YEAR(EU3),MONTH(EU3),1)</f>
        <v>40603</v>
      </c>
      <c r="EV1" s="306">
        <f t="shared" ref="EV1" si="149">DATE(YEAR(EV3),MONTH(EV3),2)</f>
        <v>40604</v>
      </c>
      <c r="EW1" s="306">
        <f t="shared" ref="EW1" si="150">DATE(YEAR(EW3),MONTH(EW3),1)</f>
        <v>40634</v>
      </c>
      <c r="EX1" s="306">
        <f t="shared" ref="EX1" si="151">DATE(YEAR(EX3),MONTH(EX3),2)</f>
        <v>40635</v>
      </c>
      <c r="EY1" s="306">
        <f t="shared" ref="EY1" si="152">DATE(YEAR(EY3),MONTH(EY3),1)</f>
        <v>40664</v>
      </c>
      <c r="EZ1" s="306">
        <f t="shared" ref="EZ1" si="153">DATE(YEAR(EZ3),MONTH(EZ3),2)</f>
        <v>40665</v>
      </c>
      <c r="FA1" s="306">
        <f t="shared" ref="FA1" si="154">DATE(YEAR(FA3),MONTH(FA3),1)</f>
        <v>40695</v>
      </c>
      <c r="FB1" s="306">
        <f t="shared" ref="FB1" si="155">DATE(YEAR(FB3),MONTH(FB3),2)</f>
        <v>40696</v>
      </c>
      <c r="FC1" s="306">
        <f t="shared" ref="FC1" si="156">DATE(YEAR(FC3),MONTH(FC3),1)</f>
        <v>40725</v>
      </c>
      <c r="FD1" s="306">
        <f t="shared" ref="FD1" si="157">DATE(YEAR(FD3),MONTH(FD3),2)</f>
        <v>40726</v>
      </c>
      <c r="FE1" s="306">
        <f t="shared" ref="FE1" si="158">DATE(YEAR(FE3),MONTH(FE3),1)</f>
        <v>40756</v>
      </c>
      <c r="FF1" s="306">
        <f t="shared" ref="FF1" si="159">DATE(YEAR(FF3),MONTH(FF3),2)</f>
        <v>40757</v>
      </c>
      <c r="FG1" s="306">
        <f t="shared" ref="FG1" si="160">DATE(YEAR(FG3),MONTH(FG3),1)</f>
        <v>40787</v>
      </c>
      <c r="FH1" s="306">
        <f t="shared" ref="FH1" si="161">DATE(YEAR(FH3),MONTH(FH3),2)</f>
        <v>40788</v>
      </c>
      <c r="FI1" s="306">
        <f t="shared" ref="FI1" si="162">DATE(YEAR(FI3),MONTH(FI3),1)</f>
        <v>40817</v>
      </c>
      <c r="FJ1" s="306">
        <f t="shared" ref="FJ1" si="163">DATE(YEAR(FJ3),MONTH(FJ3),2)</f>
        <v>40818</v>
      </c>
      <c r="FK1" s="306">
        <f t="shared" ref="FK1" si="164">DATE(YEAR(FK3),MONTH(FK3),1)</f>
        <v>40848</v>
      </c>
      <c r="FL1" s="306">
        <f t="shared" ref="FL1" si="165">DATE(YEAR(FL3),MONTH(FL3),2)</f>
        <v>40849</v>
      </c>
      <c r="FM1" s="306">
        <f t="shared" ref="FM1" si="166">DATE(YEAR(FM3),MONTH(FM3),1)</f>
        <v>40878</v>
      </c>
      <c r="FN1" s="306">
        <f t="shared" ref="FN1" si="167">DATE(YEAR(FN3),MONTH(FN3),2)</f>
        <v>40879</v>
      </c>
      <c r="FO1" s="306">
        <f t="shared" ref="FO1" si="168">DATE(YEAR(FO3),MONTH(FO3),1)</f>
        <v>40909</v>
      </c>
      <c r="FP1" s="306">
        <f t="shared" ref="FP1" si="169">DATE(YEAR(FP3),MONTH(FP3),2)</f>
        <v>40910</v>
      </c>
      <c r="FQ1" s="306">
        <f t="shared" ref="FQ1" si="170">DATE(YEAR(FQ3),MONTH(FQ3),1)</f>
        <v>40940</v>
      </c>
      <c r="FR1" s="306">
        <f t="shared" ref="FR1" si="171">DATE(YEAR(FR3),MONTH(FR3),2)</f>
        <v>40941</v>
      </c>
      <c r="FS1" s="306">
        <f t="shared" ref="FS1" si="172">DATE(YEAR(FS3),MONTH(FS3),1)</f>
        <v>40969</v>
      </c>
      <c r="FT1" s="306">
        <f t="shared" ref="FT1" si="173">DATE(YEAR(FT3),MONTH(FT3),2)</f>
        <v>40970</v>
      </c>
      <c r="FU1" s="306">
        <f t="shared" ref="FU1" si="174">DATE(YEAR(FU3),MONTH(FU3),1)</f>
        <v>41000</v>
      </c>
      <c r="FV1" s="306">
        <f t="shared" ref="FV1" si="175">DATE(YEAR(FV3),MONTH(FV3),2)</f>
        <v>41001</v>
      </c>
      <c r="FW1" s="306">
        <f t="shared" ref="FW1" si="176">DATE(YEAR(FW3),MONTH(FW3),1)</f>
        <v>41030</v>
      </c>
      <c r="FX1" s="306">
        <f t="shared" ref="FX1" si="177">DATE(YEAR(FX3),MONTH(FX3),2)</f>
        <v>41031</v>
      </c>
      <c r="FY1" s="306">
        <f t="shared" ref="FY1" si="178">DATE(YEAR(FY3),MONTH(FY3),1)</f>
        <v>41061</v>
      </c>
      <c r="FZ1" s="306">
        <f t="shared" ref="FZ1" si="179">DATE(YEAR(FZ3),MONTH(FZ3),2)</f>
        <v>41062</v>
      </c>
      <c r="GA1" s="306">
        <f t="shared" ref="GA1" si="180">DATE(YEAR(GA3),MONTH(GA3),1)</f>
        <v>41091</v>
      </c>
      <c r="GB1" s="306">
        <f t="shared" ref="GB1" si="181">DATE(YEAR(GB3),MONTH(GB3),2)</f>
        <v>41092</v>
      </c>
      <c r="GC1" s="306">
        <f t="shared" ref="GC1" si="182">DATE(YEAR(GC3),MONTH(GC3),1)</f>
        <v>41122</v>
      </c>
      <c r="GD1" s="306">
        <f t="shared" ref="GD1" si="183">DATE(YEAR(GD3),MONTH(GD3),2)</f>
        <v>41123</v>
      </c>
      <c r="GE1" s="306">
        <f t="shared" ref="GE1" si="184">DATE(YEAR(GE3),MONTH(GE3),1)</f>
        <v>41153</v>
      </c>
      <c r="GF1" s="306">
        <f t="shared" ref="GF1" si="185">DATE(YEAR(GF3),MONTH(GF3),2)</f>
        <v>41154</v>
      </c>
      <c r="GG1" s="306">
        <f t="shared" ref="GG1" si="186">DATE(YEAR(GG3),MONTH(GG3),1)</f>
        <v>41183</v>
      </c>
      <c r="GH1" s="306">
        <f t="shared" ref="GH1" si="187">DATE(YEAR(GH3),MONTH(GH3),2)</f>
        <v>41184</v>
      </c>
      <c r="GI1" s="306">
        <f t="shared" ref="GI1" si="188">DATE(YEAR(GI3),MONTH(GI3),1)</f>
        <v>41214</v>
      </c>
      <c r="GJ1" s="306">
        <f t="shared" ref="GJ1" si="189">DATE(YEAR(GJ3),MONTH(GJ3),2)</f>
        <v>41215</v>
      </c>
      <c r="GK1" s="306">
        <f t="shared" ref="GK1" si="190">DATE(YEAR(GK3),MONTH(GK3),1)</f>
        <v>41244</v>
      </c>
      <c r="GL1" s="306">
        <f t="shared" ref="GL1" si="191">DATE(YEAR(GL3),MONTH(GL3),2)</f>
        <v>41245</v>
      </c>
      <c r="GM1" s="306">
        <f t="shared" ref="GM1" si="192">DATE(YEAR(GM3),MONTH(GM3),1)</f>
        <v>41275</v>
      </c>
      <c r="GN1" s="306">
        <f t="shared" ref="GN1" si="193">DATE(YEAR(GN3),MONTH(GN3),2)</f>
        <v>41276</v>
      </c>
      <c r="GO1" s="306">
        <f t="shared" ref="GO1" si="194">DATE(YEAR(GO3),MONTH(GO3),1)</f>
        <v>41306</v>
      </c>
      <c r="GP1" s="306">
        <f t="shared" ref="GP1" si="195">DATE(YEAR(GP3),MONTH(GP3),2)</f>
        <v>41307</v>
      </c>
      <c r="GQ1" s="306">
        <f t="shared" ref="GQ1" si="196">DATE(YEAR(GQ3),MONTH(GQ3),1)</f>
        <v>41334</v>
      </c>
      <c r="GR1" s="306">
        <f t="shared" ref="GR1" si="197">DATE(YEAR(GR3),MONTH(GR3),2)</f>
        <v>41335</v>
      </c>
      <c r="GS1" s="306">
        <f t="shared" ref="GS1" si="198">DATE(YEAR(GS3),MONTH(GS3),1)</f>
        <v>41365</v>
      </c>
      <c r="GT1" s="306">
        <f t="shared" ref="GT1" si="199">DATE(YEAR(GT3),MONTH(GT3),2)</f>
        <v>41366</v>
      </c>
      <c r="GU1" s="306">
        <f t="shared" ref="GU1" si="200">DATE(YEAR(GU3),MONTH(GU3),1)</f>
        <v>41395</v>
      </c>
      <c r="GV1" s="306">
        <f t="shared" ref="GV1" si="201">DATE(YEAR(GV3),MONTH(GV3),2)</f>
        <v>41396</v>
      </c>
      <c r="GW1" s="306">
        <f t="shared" ref="GW1" si="202">DATE(YEAR(GW3),MONTH(GW3),1)</f>
        <v>41426</v>
      </c>
      <c r="GX1" s="306">
        <f t="shared" ref="GX1" si="203">DATE(YEAR(GX3),MONTH(GX3),2)</f>
        <v>41427</v>
      </c>
      <c r="GY1" s="306">
        <f t="shared" ref="GY1" si="204">DATE(YEAR(GY3),MONTH(GY3),1)</f>
        <v>41456</v>
      </c>
      <c r="GZ1" s="306">
        <f t="shared" ref="GZ1" si="205">DATE(YEAR(GZ3),MONTH(GZ3),2)</f>
        <v>41457</v>
      </c>
      <c r="HA1" s="306">
        <f t="shared" ref="HA1" si="206">DATE(YEAR(HA3),MONTH(HA3),1)</f>
        <v>41487</v>
      </c>
      <c r="HB1" s="306">
        <f t="shared" ref="HB1" si="207">DATE(YEAR(HB3),MONTH(HB3),2)</f>
        <v>41488</v>
      </c>
      <c r="HC1" s="306">
        <f t="shared" ref="HC1" si="208">DATE(YEAR(HC3),MONTH(HC3),1)</f>
        <v>41518</v>
      </c>
      <c r="HD1" s="306">
        <f t="shared" ref="HD1" si="209">DATE(YEAR(HD3),MONTH(HD3),2)</f>
        <v>41519</v>
      </c>
      <c r="HE1" s="306">
        <f t="shared" ref="HE1" si="210">DATE(YEAR(HE3),MONTH(HE3),1)</f>
        <v>41548</v>
      </c>
      <c r="HF1" s="306">
        <f t="shared" ref="HF1" si="211">DATE(YEAR(HF3),MONTH(HF3),2)</f>
        <v>41549</v>
      </c>
      <c r="HG1" s="306">
        <f t="shared" ref="HG1" si="212">DATE(YEAR(HG3),MONTH(HG3),1)</f>
        <v>41579</v>
      </c>
      <c r="HH1" s="306">
        <f t="shared" ref="HH1" si="213">DATE(YEAR(HH3),MONTH(HH3),2)</f>
        <v>41580</v>
      </c>
      <c r="HI1" s="306">
        <f t="shared" ref="HI1" si="214">DATE(YEAR(HI3),MONTH(HI3),1)</f>
        <v>41609</v>
      </c>
      <c r="HJ1" s="306">
        <f t="shared" ref="HJ1" si="215">DATE(YEAR(HJ3),MONTH(HJ3),2)</f>
        <v>41610</v>
      </c>
      <c r="HK1" s="306">
        <f t="shared" ref="HK1" si="216">DATE(YEAR(HK3),MONTH(HK3),1)</f>
        <v>41640</v>
      </c>
      <c r="HL1" s="306">
        <f t="shared" ref="HL1" si="217">DATE(YEAR(HL3),MONTH(HL3),2)</f>
        <v>41641</v>
      </c>
      <c r="HM1" s="306">
        <f t="shared" ref="HM1" si="218">DATE(YEAR(HM3),MONTH(HM3),1)</f>
        <v>41671</v>
      </c>
      <c r="HN1" s="306">
        <f t="shared" ref="HN1" si="219">DATE(YEAR(HN3),MONTH(HN3),2)</f>
        <v>41672</v>
      </c>
      <c r="HO1" s="306">
        <f t="shared" ref="HO1" si="220">DATE(YEAR(HO3),MONTH(HO3),1)</f>
        <v>41699</v>
      </c>
      <c r="HP1" s="306">
        <f t="shared" ref="HP1" si="221">DATE(YEAR(HP3),MONTH(HP3),2)</f>
        <v>41700</v>
      </c>
      <c r="HQ1" s="306">
        <f t="shared" ref="HQ1" si="222">DATE(YEAR(HQ3),MONTH(HQ3),1)</f>
        <v>41730</v>
      </c>
      <c r="HR1" s="306">
        <f t="shared" ref="HR1" si="223">DATE(YEAR(HR3),MONTH(HR3),2)</f>
        <v>41731</v>
      </c>
      <c r="HS1" s="306">
        <f t="shared" ref="HS1" si="224">DATE(YEAR(HS3),MONTH(HS3),1)</f>
        <v>41760</v>
      </c>
      <c r="HT1" s="306">
        <f t="shared" ref="HT1" si="225">DATE(YEAR(HT3),MONTH(HT3),2)</f>
        <v>41761</v>
      </c>
      <c r="HU1" s="306">
        <f t="shared" ref="HU1" si="226">DATE(YEAR(HU3),MONTH(HU3),1)</f>
        <v>41791</v>
      </c>
      <c r="HV1" s="306">
        <f t="shared" ref="HV1" si="227">DATE(YEAR(HV3),MONTH(HV3),2)</f>
        <v>41792</v>
      </c>
      <c r="HW1" s="306">
        <f t="shared" ref="HW1" si="228">DATE(YEAR(HW3),MONTH(HW3),1)</f>
        <v>41821</v>
      </c>
      <c r="HX1" s="306">
        <f t="shared" ref="HX1" si="229">DATE(YEAR(HX3),MONTH(HX3),2)</f>
        <v>41822</v>
      </c>
      <c r="HY1" s="306">
        <f t="shared" ref="HY1" si="230">DATE(YEAR(HY3),MONTH(HY3),1)</f>
        <v>41852</v>
      </c>
      <c r="HZ1" s="306">
        <f t="shared" ref="HZ1" si="231">DATE(YEAR(HZ3),MONTH(HZ3),2)</f>
        <v>41853</v>
      </c>
      <c r="IA1" s="306">
        <f t="shared" ref="IA1" si="232">DATE(YEAR(IA3),MONTH(IA3),1)</f>
        <v>41883</v>
      </c>
      <c r="IB1" s="306">
        <f t="shared" ref="IB1" si="233">DATE(YEAR(IB3),MONTH(IB3),2)</f>
        <v>41884</v>
      </c>
      <c r="IC1" s="306">
        <f t="shared" ref="IC1" si="234">DATE(YEAR(IC3),MONTH(IC3),1)</f>
        <v>41913</v>
      </c>
      <c r="ID1" s="306">
        <f t="shared" ref="ID1" si="235">DATE(YEAR(ID3),MONTH(ID3),2)</f>
        <v>41914</v>
      </c>
      <c r="IE1" s="306">
        <f t="shared" ref="IE1" si="236">DATE(YEAR(IE3),MONTH(IE3),1)</f>
        <v>41944</v>
      </c>
      <c r="IF1" s="306">
        <f t="shared" ref="IF1" si="237">DATE(YEAR(IF3),MONTH(IF3),2)</f>
        <v>41945</v>
      </c>
      <c r="IG1" s="306">
        <f t="shared" ref="IG1" si="238">DATE(YEAR(IG3),MONTH(IG3),1)</f>
        <v>41974</v>
      </c>
      <c r="IH1" s="306">
        <f t="shared" ref="IH1" si="239">DATE(YEAR(IH3),MONTH(IH3),2)</f>
        <v>41975</v>
      </c>
      <c r="II1" s="306">
        <f t="shared" ref="II1" si="240">DATE(YEAR(II3),MONTH(II3),1)</f>
        <v>42005</v>
      </c>
      <c r="IJ1" s="306">
        <f t="shared" ref="IJ1" si="241">DATE(YEAR(IJ3),MONTH(IJ3),2)</f>
        <v>42006</v>
      </c>
      <c r="IK1" s="306">
        <f t="shared" ref="IK1" si="242">DATE(YEAR(IK3),MONTH(IK3),1)</f>
        <v>42036</v>
      </c>
      <c r="IL1" s="306">
        <f t="shared" ref="IL1" si="243">DATE(YEAR(IL3),MONTH(IL3),2)</f>
        <v>42037</v>
      </c>
      <c r="IM1" s="306">
        <f t="shared" ref="IM1" si="244">DATE(YEAR(IM3),MONTH(IM3),1)</f>
        <v>42064</v>
      </c>
      <c r="IN1" s="306">
        <f t="shared" ref="IN1" si="245">DATE(YEAR(IN3),MONTH(IN3),2)</f>
        <v>42065</v>
      </c>
      <c r="IO1" s="306">
        <f t="shared" ref="IO1" si="246">DATE(YEAR(IO3),MONTH(IO3),1)</f>
        <v>42095</v>
      </c>
      <c r="IP1" s="306">
        <f t="shared" ref="IP1" si="247">DATE(YEAR(IP3),MONTH(IP3),2)</f>
        <v>42096</v>
      </c>
      <c r="IQ1" s="306">
        <f t="shared" ref="IQ1" si="248">DATE(YEAR(IQ3),MONTH(IQ3),1)</f>
        <v>42125</v>
      </c>
      <c r="IR1" s="306">
        <f t="shared" ref="IR1" si="249">DATE(YEAR(IR3),MONTH(IR3),2)</f>
        <v>42126</v>
      </c>
      <c r="IS1" s="306">
        <f t="shared" ref="IS1" si="250">DATE(YEAR(IS3),MONTH(IS3),1)</f>
        <v>42156</v>
      </c>
      <c r="IT1" s="306">
        <f t="shared" ref="IT1" si="251">DATE(YEAR(IT3),MONTH(IT3),2)</f>
        <v>42157</v>
      </c>
      <c r="IU1" s="306">
        <f t="shared" ref="IU1" si="252">DATE(YEAR(IU3),MONTH(IU3),1)</f>
        <v>42186</v>
      </c>
      <c r="IV1" s="306">
        <f t="shared" ref="IV1" si="253">DATE(YEAR(IV3),MONTH(IV3),2)</f>
        <v>42187</v>
      </c>
      <c r="IW1" s="306">
        <f t="shared" ref="IW1" si="254">DATE(YEAR(IW3),MONTH(IW3),1)</f>
        <v>42217</v>
      </c>
      <c r="IX1" s="306">
        <f t="shared" ref="IX1" si="255">DATE(YEAR(IX3),MONTH(IX3),2)</f>
        <v>42218</v>
      </c>
      <c r="IY1" s="306">
        <f t="shared" ref="IY1" si="256">DATE(YEAR(IY3),MONTH(IY3),1)</f>
        <v>42248</v>
      </c>
      <c r="IZ1" s="306">
        <f t="shared" ref="IZ1" si="257">DATE(YEAR(IZ3),MONTH(IZ3),2)</f>
        <v>42249</v>
      </c>
      <c r="JA1" s="306">
        <f t="shared" ref="JA1" si="258">DATE(YEAR(JA3),MONTH(JA3),1)</f>
        <v>42278</v>
      </c>
      <c r="JB1" s="306">
        <f t="shared" ref="JB1" si="259">DATE(YEAR(JB3),MONTH(JB3),2)</f>
        <v>42279</v>
      </c>
      <c r="JC1" s="306">
        <f t="shared" ref="JC1" si="260">DATE(YEAR(JC3),MONTH(JC3),1)</f>
        <v>42309</v>
      </c>
      <c r="JD1" s="306">
        <f t="shared" ref="JD1" si="261">DATE(YEAR(JD3),MONTH(JD3),2)</f>
        <v>42310</v>
      </c>
      <c r="JE1" s="306">
        <f t="shared" ref="JE1" si="262">DATE(YEAR(JE3),MONTH(JE3),1)</f>
        <v>42339</v>
      </c>
      <c r="JF1" s="306">
        <f t="shared" ref="JF1" si="263">DATE(YEAR(JF3),MONTH(JF3),2)</f>
        <v>42340</v>
      </c>
      <c r="JG1" s="306">
        <f t="shared" ref="JG1" si="264">DATE(YEAR(JG3),MONTH(JG3),1)</f>
        <v>42370</v>
      </c>
      <c r="JH1" s="306">
        <f t="shared" ref="JH1" si="265">DATE(YEAR(JH3),MONTH(JH3),2)</f>
        <v>42371</v>
      </c>
      <c r="JI1" s="306">
        <f t="shared" ref="JI1" si="266">DATE(YEAR(JI3),MONTH(JI3),1)</f>
        <v>42401</v>
      </c>
      <c r="JJ1" s="306">
        <f t="shared" ref="JJ1" si="267">DATE(YEAR(JJ3),MONTH(JJ3),2)</f>
        <v>42402</v>
      </c>
      <c r="JK1" s="306">
        <f t="shared" ref="JK1" si="268">DATE(YEAR(JK3),MONTH(JK3),1)</f>
        <v>42430</v>
      </c>
      <c r="JL1" s="306">
        <f t="shared" ref="JL1" si="269">DATE(YEAR(JL3),MONTH(JL3),2)</f>
        <v>42431</v>
      </c>
      <c r="JM1" s="306">
        <f t="shared" ref="JM1" si="270">DATE(YEAR(JM3),MONTH(JM3),1)</f>
        <v>42461</v>
      </c>
      <c r="JN1" s="306">
        <f t="shared" ref="JN1" si="271">DATE(YEAR(JN3),MONTH(JN3),2)</f>
        <v>42462</v>
      </c>
      <c r="JO1" s="306">
        <f t="shared" ref="JO1" si="272">DATE(YEAR(JO3),MONTH(JO3),1)</f>
        <v>42491</v>
      </c>
      <c r="JP1" s="306">
        <f t="shared" ref="JP1" si="273">DATE(YEAR(JP3),MONTH(JP3),2)</f>
        <v>42492</v>
      </c>
      <c r="JQ1" s="306">
        <f t="shared" ref="JQ1" si="274">DATE(YEAR(JQ3),MONTH(JQ3),1)</f>
        <v>42522</v>
      </c>
      <c r="JR1" s="306">
        <f t="shared" ref="JR1" si="275">DATE(YEAR(JR3),MONTH(JR3),2)</f>
        <v>42523</v>
      </c>
      <c r="JS1" s="306">
        <f t="shared" ref="JS1" si="276">DATE(YEAR(JS3),MONTH(JS3),1)</f>
        <v>42552</v>
      </c>
      <c r="JT1" s="306">
        <f t="shared" ref="JT1" si="277">DATE(YEAR(JT3),MONTH(JT3),2)</f>
        <v>42553</v>
      </c>
      <c r="JU1" s="306">
        <f t="shared" ref="JU1" si="278">DATE(YEAR(JU3),MONTH(JU3),1)</f>
        <v>42583</v>
      </c>
      <c r="JV1" s="306">
        <f t="shared" ref="JV1" si="279">DATE(YEAR(JV3),MONTH(JV3),2)</f>
        <v>42584</v>
      </c>
      <c r="JW1" s="306">
        <f t="shared" ref="JW1" si="280">DATE(YEAR(JW3),MONTH(JW3),1)</f>
        <v>42614</v>
      </c>
      <c r="JX1" s="306">
        <f t="shared" ref="JX1" si="281">DATE(YEAR(JX3),MONTH(JX3),2)</f>
        <v>42615</v>
      </c>
      <c r="JY1" s="306">
        <f t="shared" ref="JY1" si="282">DATE(YEAR(JY3),MONTH(JY3),1)</f>
        <v>42644</v>
      </c>
      <c r="JZ1" s="306">
        <f t="shared" ref="JZ1" si="283">DATE(YEAR(JZ3),MONTH(JZ3),2)</f>
        <v>42645</v>
      </c>
      <c r="KA1" s="306">
        <f t="shared" ref="KA1" si="284">DATE(YEAR(KA3),MONTH(KA3),1)</f>
        <v>42675</v>
      </c>
      <c r="KB1" s="306">
        <f t="shared" ref="KB1" si="285">DATE(YEAR(KB3),MONTH(KB3),2)</f>
        <v>42676</v>
      </c>
      <c r="KC1" s="306">
        <f t="shared" ref="KC1" si="286">DATE(YEAR(KC3),MONTH(KC3),1)</f>
        <v>42705</v>
      </c>
      <c r="KD1" s="306">
        <f t="shared" ref="KD1" si="287">DATE(YEAR(KD3),MONTH(KD3),2)</f>
        <v>42706</v>
      </c>
      <c r="KE1" s="306">
        <f t="shared" ref="KE1" si="288">DATE(YEAR(KE3),MONTH(KE3),1)</f>
        <v>42736</v>
      </c>
      <c r="KF1" s="306">
        <f t="shared" ref="KF1" si="289">DATE(YEAR(KF3),MONTH(KF3),2)</f>
        <v>42737</v>
      </c>
      <c r="KG1" s="306">
        <f t="shared" ref="KG1" si="290">DATE(YEAR(KG3),MONTH(KG3),1)</f>
        <v>42767</v>
      </c>
      <c r="KH1" s="306">
        <f t="shared" ref="KH1" si="291">DATE(YEAR(KH3),MONTH(KH3),2)</f>
        <v>42768</v>
      </c>
      <c r="KI1" s="306">
        <f t="shared" ref="KI1" si="292">DATE(YEAR(KI3),MONTH(KI3),1)</f>
        <v>42795</v>
      </c>
      <c r="KJ1" s="306">
        <f t="shared" ref="KJ1" si="293">DATE(YEAR(KJ3),MONTH(KJ3),2)</f>
        <v>42796</v>
      </c>
      <c r="KK1" s="306">
        <f t="shared" ref="KK1" si="294">DATE(YEAR(KK3),MONTH(KK3),1)</f>
        <v>42826</v>
      </c>
      <c r="KL1" s="306">
        <f t="shared" ref="KL1" si="295">DATE(YEAR(KL3),MONTH(KL3),2)</f>
        <v>42827</v>
      </c>
      <c r="KM1" s="306">
        <f t="shared" ref="KM1" si="296">DATE(YEAR(KM3),MONTH(KM3),1)</f>
        <v>42856</v>
      </c>
      <c r="KN1" s="306">
        <f t="shared" ref="KN1" si="297">DATE(YEAR(KN3),MONTH(KN3),2)</f>
        <v>42857</v>
      </c>
      <c r="KO1" s="306">
        <f t="shared" ref="KO1" si="298">DATE(YEAR(KO3),MONTH(KO3),1)</f>
        <v>42887</v>
      </c>
      <c r="KP1" s="306">
        <f t="shared" ref="KP1" si="299">DATE(YEAR(KP3),MONTH(KP3),2)</f>
        <v>42888</v>
      </c>
      <c r="KQ1" s="306">
        <f t="shared" ref="KQ1" si="300">DATE(YEAR(KQ3),MONTH(KQ3),1)</f>
        <v>42917</v>
      </c>
      <c r="KR1" s="306">
        <f t="shared" ref="KR1" si="301">DATE(YEAR(KR3),MONTH(KR3),2)</f>
        <v>42918</v>
      </c>
      <c r="KS1" s="306">
        <f t="shared" ref="KS1" si="302">DATE(YEAR(KS3),MONTH(KS3),1)</f>
        <v>42948</v>
      </c>
      <c r="KT1" s="306">
        <f t="shared" ref="KT1" si="303">DATE(YEAR(KT3),MONTH(KT3),2)</f>
        <v>42949</v>
      </c>
      <c r="KU1" s="306">
        <f t="shared" ref="KU1" si="304">DATE(YEAR(KU3),MONTH(KU3),1)</f>
        <v>42979</v>
      </c>
      <c r="KV1" s="306">
        <f t="shared" ref="KV1" si="305">DATE(YEAR(KV3),MONTH(KV3),2)</f>
        <v>42980</v>
      </c>
      <c r="KW1" s="306">
        <f t="shared" ref="KW1" si="306">DATE(YEAR(KW3),MONTH(KW3),1)</f>
        <v>43009</v>
      </c>
      <c r="KX1" s="306">
        <f t="shared" ref="KX1" si="307">DATE(YEAR(KX3),MONTH(KX3),2)</f>
        <v>43010</v>
      </c>
      <c r="KY1" s="306">
        <f t="shared" ref="KY1" si="308">DATE(YEAR(KY3),MONTH(KY3),1)</f>
        <v>43040</v>
      </c>
      <c r="KZ1" s="306">
        <f t="shared" ref="KZ1" si="309">DATE(YEAR(KZ3),MONTH(KZ3),2)</f>
        <v>43041</v>
      </c>
      <c r="LA1" s="306">
        <f>DATE(YEAR(LA3),MONTH(LA3),1)</f>
        <v>43070</v>
      </c>
      <c r="LB1" s="306">
        <f>DATE(YEAR(LB3),MONTH(LB3),2)</f>
        <v>43071</v>
      </c>
      <c r="LC1" s="306"/>
      <c r="LD1" s="306"/>
      <c r="LE1" s="306"/>
      <c r="LF1" s="306"/>
      <c r="LG1" s="306"/>
      <c r="LH1" s="306"/>
      <c r="LI1" s="306"/>
      <c r="LJ1" s="306"/>
      <c r="LK1" s="306"/>
      <c r="LL1" s="306"/>
      <c r="LM1" s="306"/>
      <c r="LN1" s="306"/>
      <c r="LO1" s="306"/>
      <c r="LP1" s="306"/>
      <c r="LQ1" s="306"/>
      <c r="LR1" s="306"/>
      <c r="LS1" s="306"/>
      <c r="LT1" s="306"/>
      <c r="LU1" s="306"/>
      <c r="LV1" s="306"/>
      <c r="LW1" s="306"/>
      <c r="LX1" s="306"/>
      <c r="LY1" s="306"/>
      <c r="LZ1" s="306"/>
      <c r="MH1" s="111">
        <v>1</v>
      </c>
      <c r="MI1" s="111">
        <v>2</v>
      </c>
      <c r="MJ1" s="111">
        <v>1</v>
      </c>
      <c r="MK1" s="111">
        <v>2</v>
      </c>
      <c r="ML1" s="111">
        <f>MJ1</f>
        <v>1</v>
      </c>
      <c r="MM1" s="111">
        <f t="shared" ref="MM1:NE1" si="310">MK1</f>
        <v>2</v>
      </c>
      <c r="MN1" s="111">
        <f t="shared" si="310"/>
        <v>1</v>
      </c>
      <c r="MO1" s="111">
        <f t="shared" si="310"/>
        <v>2</v>
      </c>
      <c r="MP1" s="111">
        <f t="shared" si="310"/>
        <v>1</v>
      </c>
      <c r="MQ1" s="111">
        <f t="shared" si="310"/>
        <v>2</v>
      </c>
      <c r="MR1" s="111">
        <f t="shared" si="310"/>
        <v>1</v>
      </c>
      <c r="MS1" s="111">
        <f t="shared" si="310"/>
        <v>2</v>
      </c>
      <c r="MT1" s="111">
        <f t="shared" si="310"/>
        <v>1</v>
      </c>
      <c r="MU1" s="111">
        <f t="shared" si="310"/>
        <v>2</v>
      </c>
      <c r="MV1" s="111">
        <f t="shared" si="310"/>
        <v>1</v>
      </c>
      <c r="MW1" s="111">
        <f t="shared" si="310"/>
        <v>2</v>
      </c>
      <c r="MX1" s="111">
        <f t="shared" si="310"/>
        <v>1</v>
      </c>
      <c r="MY1" s="111">
        <f t="shared" si="310"/>
        <v>2</v>
      </c>
      <c r="MZ1" s="111">
        <f t="shared" si="310"/>
        <v>1</v>
      </c>
      <c r="NA1" s="111">
        <f t="shared" si="310"/>
        <v>2</v>
      </c>
      <c r="NB1" s="111">
        <f t="shared" si="310"/>
        <v>1</v>
      </c>
      <c r="NC1" s="111">
        <f t="shared" si="310"/>
        <v>2</v>
      </c>
      <c r="ND1" s="111">
        <f t="shared" si="310"/>
        <v>1</v>
      </c>
      <c r="NE1" s="111">
        <f t="shared" si="310"/>
        <v>2</v>
      </c>
    </row>
    <row r="2" spans="1:371">
      <c r="C2" s="301" t="str">
        <f t="shared" ref="C2:BN2" si="311">E2</f>
        <v>IPCA-15</v>
      </c>
      <c r="D2" s="166" t="str">
        <f t="shared" si="311"/>
        <v>IPCA</v>
      </c>
      <c r="E2" s="301" t="str">
        <f t="shared" si="311"/>
        <v>IPCA-15</v>
      </c>
      <c r="F2" s="166" t="str">
        <f t="shared" si="311"/>
        <v>IPCA</v>
      </c>
      <c r="G2" s="301" t="str">
        <f t="shared" si="311"/>
        <v>IPCA-15</v>
      </c>
      <c r="H2" s="166" t="str">
        <f t="shared" si="311"/>
        <v>IPCA</v>
      </c>
      <c r="I2" s="301" t="str">
        <f t="shared" si="311"/>
        <v>IPCA-15</v>
      </c>
      <c r="J2" s="166" t="str">
        <f t="shared" si="311"/>
        <v>IPCA</v>
      </c>
      <c r="K2" s="301" t="str">
        <f t="shared" si="311"/>
        <v>IPCA-15</v>
      </c>
      <c r="L2" s="166" t="str">
        <f t="shared" si="311"/>
        <v>IPCA</v>
      </c>
      <c r="M2" s="301" t="str">
        <f t="shared" si="311"/>
        <v>IPCA-15</v>
      </c>
      <c r="N2" s="166" t="str">
        <f t="shared" si="311"/>
        <v>IPCA</v>
      </c>
      <c r="O2" s="301" t="str">
        <f t="shared" si="311"/>
        <v>IPCA-15</v>
      </c>
      <c r="P2" s="166" t="str">
        <f t="shared" si="311"/>
        <v>IPCA</v>
      </c>
      <c r="Q2" s="301" t="str">
        <f t="shared" si="311"/>
        <v>IPCA-15</v>
      </c>
      <c r="R2" s="166" t="str">
        <f t="shared" si="311"/>
        <v>IPCA</v>
      </c>
      <c r="S2" s="301" t="str">
        <f t="shared" si="311"/>
        <v>IPCA-15</v>
      </c>
      <c r="T2" s="166" t="str">
        <f t="shared" si="311"/>
        <v>IPCA</v>
      </c>
      <c r="U2" s="301" t="str">
        <f t="shared" si="311"/>
        <v>IPCA-15</v>
      </c>
      <c r="V2" s="166" t="str">
        <f t="shared" si="311"/>
        <v>IPCA</v>
      </c>
      <c r="W2" s="301" t="str">
        <f t="shared" si="311"/>
        <v>IPCA-15</v>
      </c>
      <c r="X2" s="166" t="str">
        <f t="shared" si="311"/>
        <v>IPCA</v>
      </c>
      <c r="Y2" s="301" t="str">
        <f t="shared" si="311"/>
        <v>IPCA-15</v>
      </c>
      <c r="Z2" s="166" t="str">
        <f t="shared" si="311"/>
        <v>IPCA</v>
      </c>
      <c r="AA2" s="301" t="str">
        <f t="shared" si="311"/>
        <v>IPCA-15</v>
      </c>
      <c r="AB2" s="166" t="str">
        <f t="shared" si="311"/>
        <v>IPCA</v>
      </c>
      <c r="AC2" s="301" t="str">
        <f t="shared" si="311"/>
        <v>IPCA-15</v>
      </c>
      <c r="AD2" s="166" t="str">
        <f t="shared" si="311"/>
        <v>IPCA</v>
      </c>
      <c r="AE2" s="301" t="str">
        <f t="shared" si="311"/>
        <v>IPCA-15</v>
      </c>
      <c r="AF2" s="166" t="str">
        <f t="shared" si="311"/>
        <v>IPCA</v>
      </c>
      <c r="AG2" s="301" t="str">
        <f t="shared" si="311"/>
        <v>IPCA-15</v>
      </c>
      <c r="AH2" s="166" t="str">
        <f t="shared" si="311"/>
        <v>IPCA</v>
      </c>
      <c r="AI2" s="301" t="str">
        <f t="shared" si="311"/>
        <v>IPCA-15</v>
      </c>
      <c r="AJ2" s="166" t="str">
        <f t="shared" si="311"/>
        <v>IPCA</v>
      </c>
      <c r="AK2" s="301" t="str">
        <f t="shared" si="311"/>
        <v>IPCA-15</v>
      </c>
      <c r="AL2" s="166" t="str">
        <f t="shared" si="311"/>
        <v>IPCA</v>
      </c>
      <c r="AM2" s="301" t="str">
        <f t="shared" si="311"/>
        <v>IPCA-15</v>
      </c>
      <c r="AN2" s="166" t="str">
        <f t="shared" si="311"/>
        <v>IPCA</v>
      </c>
      <c r="AO2" s="301" t="str">
        <f t="shared" si="311"/>
        <v>IPCA-15</v>
      </c>
      <c r="AP2" s="166" t="str">
        <f t="shared" si="311"/>
        <v>IPCA</v>
      </c>
      <c r="AQ2" s="301" t="str">
        <f t="shared" si="311"/>
        <v>IPCA-15</v>
      </c>
      <c r="AR2" s="166" t="str">
        <f t="shared" si="311"/>
        <v>IPCA</v>
      </c>
      <c r="AS2" s="301" t="str">
        <f t="shared" si="311"/>
        <v>IPCA-15</v>
      </c>
      <c r="AT2" s="166" t="str">
        <f t="shared" si="311"/>
        <v>IPCA</v>
      </c>
      <c r="AU2" s="301" t="str">
        <f t="shared" si="311"/>
        <v>IPCA-15</v>
      </c>
      <c r="AV2" s="166" t="str">
        <f t="shared" si="311"/>
        <v>IPCA</v>
      </c>
      <c r="AW2" s="301" t="str">
        <f t="shared" si="311"/>
        <v>IPCA-15</v>
      </c>
      <c r="AX2" s="166" t="str">
        <f t="shared" si="311"/>
        <v>IPCA</v>
      </c>
      <c r="AY2" s="301" t="str">
        <f t="shared" si="311"/>
        <v>IPCA-15</v>
      </c>
      <c r="AZ2" s="166" t="str">
        <f t="shared" si="311"/>
        <v>IPCA</v>
      </c>
      <c r="BA2" s="301" t="str">
        <f t="shared" si="311"/>
        <v>IPCA-15</v>
      </c>
      <c r="BB2" s="166" t="str">
        <f t="shared" si="311"/>
        <v>IPCA</v>
      </c>
      <c r="BC2" s="301" t="str">
        <f t="shared" si="311"/>
        <v>IPCA-15</v>
      </c>
      <c r="BD2" s="166" t="str">
        <f t="shared" si="311"/>
        <v>IPCA</v>
      </c>
      <c r="BE2" s="301" t="str">
        <f t="shared" si="311"/>
        <v>IPCA-15</v>
      </c>
      <c r="BF2" s="166" t="str">
        <f t="shared" si="311"/>
        <v>IPCA</v>
      </c>
      <c r="BG2" s="301" t="str">
        <f t="shared" si="311"/>
        <v>IPCA-15</v>
      </c>
      <c r="BH2" s="166" t="str">
        <f t="shared" si="311"/>
        <v>IPCA</v>
      </c>
      <c r="BI2" s="301" t="str">
        <f t="shared" si="311"/>
        <v>IPCA-15</v>
      </c>
      <c r="BJ2" s="166" t="str">
        <f t="shared" si="311"/>
        <v>IPCA</v>
      </c>
      <c r="BK2" s="301" t="str">
        <f t="shared" si="311"/>
        <v>IPCA-15</v>
      </c>
      <c r="BL2" s="166" t="str">
        <f t="shared" si="311"/>
        <v>IPCA</v>
      </c>
      <c r="BM2" s="301" t="str">
        <f t="shared" si="311"/>
        <v>IPCA-15</v>
      </c>
      <c r="BN2" s="166" t="str">
        <f t="shared" si="311"/>
        <v>IPCA</v>
      </c>
      <c r="BO2" s="301" t="str">
        <f t="shared" ref="BO2:DZ2" si="312">BQ2</f>
        <v>IPCA-15</v>
      </c>
      <c r="BP2" s="166" t="str">
        <f t="shared" si="312"/>
        <v>IPCA</v>
      </c>
      <c r="BQ2" s="301" t="str">
        <f t="shared" si="312"/>
        <v>IPCA-15</v>
      </c>
      <c r="BR2" s="166" t="str">
        <f t="shared" si="312"/>
        <v>IPCA</v>
      </c>
      <c r="BS2" s="301" t="str">
        <f t="shared" si="312"/>
        <v>IPCA-15</v>
      </c>
      <c r="BT2" s="166" t="str">
        <f t="shared" si="312"/>
        <v>IPCA</v>
      </c>
      <c r="BU2" s="301" t="str">
        <f t="shared" si="312"/>
        <v>IPCA-15</v>
      </c>
      <c r="BV2" s="166" t="str">
        <f t="shared" si="312"/>
        <v>IPCA</v>
      </c>
      <c r="BW2" s="301" t="str">
        <f t="shared" si="312"/>
        <v>IPCA-15</v>
      </c>
      <c r="BX2" s="166" t="str">
        <f t="shared" si="312"/>
        <v>IPCA</v>
      </c>
      <c r="BY2" s="301" t="str">
        <f t="shared" si="312"/>
        <v>IPCA-15</v>
      </c>
      <c r="BZ2" s="166" t="str">
        <f t="shared" si="312"/>
        <v>IPCA</v>
      </c>
      <c r="CA2" s="301" t="str">
        <f t="shared" si="312"/>
        <v>IPCA-15</v>
      </c>
      <c r="CB2" s="166" t="str">
        <f t="shared" si="312"/>
        <v>IPCA</v>
      </c>
      <c r="CC2" s="301" t="str">
        <f t="shared" si="312"/>
        <v>IPCA-15</v>
      </c>
      <c r="CD2" s="166" t="str">
        <f t="shared" si="312"/>
        <v>IPCA</v>
      </c>
      <c r="CE2" s="301" t="str">
        <f t="shared" si="312"/>
        <v>IPCA-15</v>
      </c>
      <c r="CF2" s="166" t="str">
        <f t="shared" si="312"/>
        <v>IPCA</v>
      </c>
      <c r="CG2" s="301" t="str">
        <f t="shared" si="312"/>
        <v>IPCA-15</v>
      </c>
      <c r="CH2" s="166" t="str">
        <f t="shared" si="312"/>
        <v>IPCA</v>
      </c>
      <c r="CI2" s="301" t="str">
        <f t="shared" si="312"/>
        <v>IPCA-15</v>
      </c>
      <c r="CJ2" s="166" t="str">
        <f t="shared" si="312"/>
        <v>IPCA</v>
      </c>
      <c r="CK2" s="301" t="str">
        <f t="shared" si="312"/>
        <v>IPCA-15</v>
      </c>
      <c r="CL2" s="166" t="str">
        <f t="shared" si="312"/>
        <v>IPCA</v>
      </c>
      <c r="CM2" s="301" t="str">
        <f t="shared" si="312"/>
        <v>IPCA-15</v>
      </c>
      <c r="CN2" s="166" t="str">
        <f t="shared" si="312"/>
        <v>IPCA</v>
      </c>
      <c r="CO2" s="301" t="str">
        <f t="shared" si="312"/>
        <v>IPCA-15</v>
      </c>
      <c r="CP2" s="166" t="str">
        <f t="shared" si="312"/>
        <v>IPCA</v>
      </c>
      <c r="CQ2" s="301" t="str">
        <f t="shared" si="312"/>
        <v>IPCA-15</v>
      </c>
      <c r="CR2" s="166" t="str">
        <f t="shared" si="312"/>
        <v>IPCA</v>
      </c>
      <c r="CS2" s="301" t="str">
        <f t="shared" si="312"/>
        <v>IPCA-15</v>
      </c>
      <c r="CT2" s="166" t="str">
        <f t="shared" si="312"/>
        <v>IPCA</v>
      </c>
      <c r="CU2" s="301" t="str">
        <f t="shared" si="312"/>
        <v>IPCA-15</v>
      </c>
      <c r="CV2" s="166" t="str">
        <f t="shared" si="312"/>
        <v>IPCA</v>
      </c>
      <c r="CW2" s="301" t="str">
        <f t="shared" si="312"/>
        <v>IPCA-15</v>
      </c>
      <c r="CX2" s="166" t="str">
        <f t="shared" si="312"/>
        <v>IPCA</v>
      </c>
      <c r="CY2" s="301" t="str">
        <f t="shared" si="312"/>
        <v>IPCA-15</v>
      </c>
      <c r="CZ2" s="166" t="str">
        <f t="shared" si="312"/>
        <v>IPCA</v>
      </c>
      <c r="DA2" s="301" t="str">
        <f t="shared" si="312"/>
        <v>IPCA-15</v>
      </c>
      <c r="DB2" s="166" t="str">
        <f t="shared" si="312"/>
        <v>IPCA</v>
      </c>
      <c r="DC2" s="301" t="str">
        <f t="shared" si="312"/>
        <v>IPCA-15</v>
      </c>
      <c r="DD2" s="166" t="str">
        <f t="shared" si="312"/>
        <v>IPCA</v>
      </c>
      <c r="DE2" s="301" t="str">
        <f t="shared" si="312"/>
        <v>IPCA-15</v>
      </c>
      <c r="DF2" s="166" t="str">
        <f t="shared" si="312"/>
        <v>IPCA</v>
      </c>
      <c r="DG2" s="301" t="str">
        <f t="shared" si="312"/>
        <v>IPCA-15</v>
      </c>
      <c r="DH2" s="166" t="str">
        <f t="shared" si="312"/>
        <v>IPCA</v>
      </c>
      <c r="DI2" s="301" t="str">
        <f t="shared" si="312"/>
        <v>IPCA-15</v>
      </c>
      <c r="DJ2" s="166" t="str">
        <f t="shared" si="312"/>
        <v>IPCA</v>
      </c>
      <c r="DK2" s="301" t="str">
        <f t="shared" si="312"/>
        <v>IPCA-15</v>
      </c>
      <c r="DL2" s="166" t="str">
        <f t="shared" si="312"/>
        <v>IPCA</v>
      </c>
      <c r="DM2" s="301" t="str">
        <f t="shared" si="312"/>
        <v>IPCA-15</v>
      </c>
      <c r="DN2" s="166" t="str">
        <f t="shared" si="312"/>
        <v>IPCA</v>
      </c>
      <c r="DO2" s="301" t="str">
        <f t="shared" si="312"/>
        <v>IPCA-15</v>
      </c>
      <c r="DP2" s="166" t="str">
        <f t="shared" si="312"/>
        <v>IPCA</v>
      </c>
      <c r="DQ2" s="301" t="str">
        <f t="shared" si="312"/>
        <v>IPCA-15</v>
      </c>
      <c r="DR2" s="166" t="str">
        <f t="shared" si="312"/>
        <v>IPCA</v>
      </c>
      <c r="DS2" s="301" t="str">
        <f t="shared" si="312"/>
        <v>IPCA-15</v>
      </c>
      <c r="DT2" s="166" t="str">
        <f t="shared" si="312"/>
        <v>IPCA</v>
      </c>
      <c r="DU2" s="301" t="str">
        <f t="shared" si="312"/>
        <v>IPCA-15</v>
      </c>
      <c r="DV2" s="166" t="str">
        <f t="shared" si="312"/>
        <v>IPCA</v>
      </c>
      <c r="DW2" s="301" t="str">
        <f t="shared" si="312"/>
        <v>IPCA-15</v>
      </c>
      <c r="DX2" s="166" t="str">
        <f t="shared" si="312"/>
        <v>IPCA</v>
      </c>
      <c r="DY2" s="301" t="str">
        <f t="shared" si="312"/>
        <v>IPCA-15</v>
      </c>
      <c r="DZ2" s="166" t="str">
        <f t="shared" si="312"/>
        <v>IPCA</v>
      </c>
      <c r="EA2" s="301" t="str">
        <f t="shared" ref="EA2:GL2" si="313">EC2</f>
        <v>IPCA-15</v>
      </c>
      <c r="EB2" s="166" t="str">
        <f t="shared" si="313"/>
        <v>IPCA</v>
      </c>
      <c r="EC2" s="301" t="str">
        <f t="shared" si="313"/>
        <v>IPCA-15</v>
      </c>
      <c r="ED2" s="166" t="str">
        <f t="shared" si="313"/>
        <v>IPCA</v>
      </c>
      <c r="EE2" s="301" t="str">
        <f t="shared" si="313"/>
        <v>IPCA-15</v>
      </c>
      <c r="EF2" s="166" t="str">
        <f t="shared" si="313"/>
        <v>IPCA</v>
      </c>
      <c r="EG2" s="301" t="str">
        <f t="shared" si="313"/>
        <v>IPCA-15</v>
      </c>
      <c r="EH2" s="166" t="str">
        <f t="shared" si="313"/>
        <v>IPCA</v>
      </c>
      <c r="EI2" s="301" t="str">
        <f t="shared" si="313"/>
        <v>IPCA-15</v>
      </c>
      <c r="EJ2" s="166" t="str">
        <f t="shared" si="313"/>
        <v>IPCA</v>
      </c>
      <c r="EK2" s="301" t="str">
        <f t="shared" si="313"/>
        <v>IPCA-15</v>
      </c>
      <c r="EL2" s="166" t="str">
        <f t="shared" si="313"/>
        <v>IPCA</v>
      </c>
      <c r="EM2" s="301" t="str">
        <f t="shared" si="313"/>
        <v>IPCA-15</v>
      </c>
      <c r="EN2" s="166" t="str">
        <f t="shared" si="313"/>
        <v>IPCA</v>
      </c>
      <c r="EO2" s="301" t="str">
        <f t="shared" si="313"/>
        <v>IPCA-15</v>
      </c>
      <c r="EP2" s="166" t="str">
        <f t="shared" si="313"/>
        <v>IPCA</v>
      </c>
      <c r="EQ2" s="301" t="str">
        <f t="shared" si="313"/>
        <v>IPCA-15</v>
      </c>
      <c r="ER2" s="166" t="str">
        <f t="shared" si="313"/>
        <v>IPCA</v>
      </c>
      <c r="ES2" s="301" t="str">
        <f t="shared" si="313"/>
        <v>IPCA-15</v>
      </c>
      <c r="ET2" s="166" t="str">
        <f t="shared" si="313"/>
        <v>IPCA</v>
      </c>
      <c r="EU2" s="301" t="str">
        <f t="shared" si="313"/>
        <v>IPCA-15</v>
      </c>
      <c r="EV2" s="166" t="str">
        <f t="shared" si="313"/>
        <v>IPCA</v>
      </c>
      <c r="EW2" s="301" t="str">
        <f t="shared" si="313"/>
        <v>IPCA-15</v>
      </c>
      <c r="EX2" s="166" t="str">
        <f t="shared" si="313"/>
        <v>IPCA</v>
      </c>
      <c r="EY2" s="301" t="str">
        <f t="shared" si="313"/>
        <v>IPCA-15</v>
      </c>
      <c r="EZ2" s="166" t="str">
        <f t="shared" si="313"/>
        <v>IPCA</v>
      </c>
      <c r="FA2" s="301" t="str">
        <f t="shared" si="313"/>
        <v>IPCA-15</v>
      </c>
      <c r="FB2" s="166" t="str">
        <f t="shared" si="313"/>
        <v>IPCA</v>
      </c>
      <c r="FC2" s="301" t="str">
        <f t="shared" si="313"/>
        <v>IPCA-15</v>
      </c>
      <c r="FD2" s="166" t="str">
        <f t="shared" si="313"/>
        <v>IPCA</v>
      </c>
      <c r="FE2" s="301" t="str">
        <f t="shared" si="313"/>
        <v>IPCA-15</v>
      </c>
      <c r="FF2" s="166" t="str">
        <f t="shared" si="313"/>
        <v>IPCA</v>
      </c>
      <c r="FG2" s="301" t="str">
        <f t="shared" si="313"/>
        <v>IPCA-15</v>
      </c>
      <c r="FH2" s="166" t="str">
        <f t="shared" si="313"/>
        <v>IPCA</v>
      </c>
      <c r="FI2" s="301" t="str">
        <f t="shared" si="313"/>
        <v>IPCA-15</v>
      </c>
      <c r="FJ2" s="166" t="str">
        <f t="shared" si="313"/>
        <v>IPCA</v>
      </c>
      <c r="FK2" s="301" t="str">
        <f t="shared" si="313"/>
        <v>IPCA-15</v>
      </c>
      <c r="FL2" s="166" t="str">
        <f t="shared" si="313"/>
        <v>IPCA</v>
      </c>
      <c r="FM2" s="301" t="str">
        <f t="shared" si="313"/>
        <v>IPCA-15</v>
      </c>
      <c r="FN2" s="166" t="str">
        <f t="shared" si="313"/>
        <v>IPCA</v>
      </c>
      <c r="FO2" s="301" t="str">
        <f t="shared" si="313"/>
        <v>IPCA-15</v>
      </c>
      <c r="FP2" s="166" t="str">
        <f t="shared" si="313"/>
        <v>IPCA</v>
      </c>
      <c r="FQ2" s="301" t="str">
        <f t="shared" si="313"/>
        <v>IPCA-15</v>
      </c>
      <c r="FR2" s="166" t="str">
        <f t="shared" si="313"/>
        <v>IPCA</v>
      </c>
      <c r="FS2" s="301" t="str">
        <f t="shared" si="313"/>
        <v>IPCA-15</v>
      </c>
      <c r="FT2" s="166" t="str">
        <f t="shared" si="313"/>
        <v>IPCA</v>
      </c>
      <c r="FU2" s="301" t="str">
        <f t="shared" si="313"/>
        <v>IPCA-15</v>
      </c>
      <c r="FV2" s="166" t="str">
        <f t="shared" si="313"/>
        <v>IPCA</v>
      </c>
      <c r="FW2" s="301" t="str">
        <f t="shared" si="313"/>
        <v>IPCA-15</v>
      </c>
      <c r="FX2" s="166" t="str">
        <f t="shared" si="313"/>
        <v>IPCA</v>
      </c>
      <c r="FY2" s="301" t="str">
        <f t="shared" si="313"/>
        <v>IPCA-15</v>
      </c>
      <c r="FZ2" s="166" t="str">
        <f t="shared" si="313"/>
        <v>IPCA</v>
      </c>
      <c r="GA2" s="301" t="str">
        <f t="shared" si="313"/>
        <v>IPCA-15</v>
      </c>
      <c r="GB2" s="166" t="str">
        <f t="shared" si="313"/>
        <v>IPCA</v>
      </c>
      <c r="GC2" s="301" t="str">
        <f t="shared" si="313"/>
        <v>IPCA-15</v>
      </c>
      <c r="GD2" s="166" t="str">
        <f t="shared" si="313"/>
        <v>IPCA</v>
      </c>
      <c r="GE2" s="301" t="str">
        <f t="shared" si="313"/>
        <v>IPCA-15</v>
      </c>
      <c r="GF2" s="166" t="str">
        <f t="shared" si="313"/>
        <v>IPCA</v>
      </c>
      <c r="GG2" s="301" t="str">
        <f t="shared" si="313"/>
        <v>IPCA-15</v>
      </c>
      <c r="GH2" s="166" t="str">
        <f t="shared" si="313"/>
        <v>IPCA</v>
      </c>
      <c r="GI2" s="301" t="str">
        <f t="shared" si="313"/>
        <v>IPCA-15</v>
      </c>
      <c r="GJ2" s="166" t="str">
        <f t="shared" si="313"/>
        <v>IPCA</v>
      </c>
      <c r="GK2" s="301" t="str">
        <f t="shared" si="313"/>
        <v>IPCA-15</v>
      </c>
      <c r="GL2" s="166" t="str">
        <f t="shared" si="313"/>
        <v>IPCA</v>
      </c>
      <c r="GM2" s="301" t="str">
        <f t="shared" ref="GM2:IX2" si="314">GO2</f>
        <v>IPCA-15</v>
      </c>
      <c r="GN2" s="166" t="str">
        <f t="shared" si="314"/>
        <v>IPCA</v>
      </c>
      <c r="GO2" s="301" t="str">
        <f t="shared" si="314"/>
        <v>IPCA-15</v>
      </c>
      <c r="GP2" s="166" t="str">
        <f t="shared" si="314"/>
        <v>IPCA</v>
      </c>
      <c r="GQ2" s="301" t="str">
        <f t="shared" si="314"/>
        <v>IPCA-15</v>
      </c>
      <c r="GR2" s="166" t="str">
        <f t="shared" si="314"/>
        <v>IPCA</v>
      </c>
      <c r="GS2" s="301" t="str">
        <f t="shared" si="314"/>
        <v>IPCA-15</v>
      </c>
      <c r="GT2" s="166" t="str">
        <f t="shared" si="314"/>
        <v>IPCA</v>
      </c>
      <c r="GU2" s="301" t="str">
        <f t="shared" si="314"/>
        <v>IPCA-15</v>
      </c>
      <c r="GV2" s="166" t="str">
        <f t="shared" si="314"/>
        <v>IPCA</v>
      </c>
      <c r="GW2" s="301" t="str">
        <f t="shared" si="314"/>
        <v>IPCA-15</v>
      </c>
      <c r="GX2" s="166" t="str">
        <f t="shared" si="314"/>
        <v>IPCA</v>
      </c>
      <c r="GY2" s="301" t="str">
        <f t="shared" si="314"/>
        <v>IPCA-15</v>
      </c>
      <c r="GZ2" s="166" t="str">
        <f t="shared" si="314"/>
        <v>IPCA</v>
      </c>
      <c r="HA2" s="301" t="str">
        <f t="shared" si="314"/>
        <v>IPCA-15</v>
      </c>
      <c r="HB2" s="166" t="str">
        <f t="shared" si="314"/>
        <v>IPCA</v>
      </c>
      <c r="HC2" s="301" t="str">
        <f t="shared" si="314"/>
        <v>IPCA-15</v>
      </c>
      <c r="HD2" s="166" t="str">
        <f t="shared" si="314"/>
        <v>IPCA</v>
      </c>
      <c r="HE2" s="301" t="str">
        <f t="shared" si="314"/>
        <v>IPCA-15</v>
      </c>
      <c r="HF2" s="166" t="str">
        <f t="shared" si="314"/>
        <v>IPCA</v>
      </c>
      <c r="HG2" s="301" t="str">
        <f t="shared" si="314"/>
        <v>IPCA-15</v>
      </c>
      <c r="HH2" s="166" t="str">
        <f t="shared" si="314"/>
        <v>IPCA</v>
      </c>
      <c r="HI2" s="301" t="str">
        <f t="shared" si="314"/>
        <v>IPCA-15</v>
      </c>
      <c r="HJ2" s="166" t="str">
        <f t="shared" si="314"/>
        <v>IPCA</v>
      </c>
      <c r="HK2" s="301" t="str">
        <f t="shared" si="314"/>
        <v>IPCA-15</v>
      </c>
      <c r="HL2" s="166" t="str">
        <f t="shared" si="314"/>
        <v>IPCA</v>
      </c>
      <c r="HM2" s="301" t="str">
        <f t="shared" si="314"/>
        <v>IPCA-15</v>
      </c>
      <c r="HN2" s="166" t="str">
        <f t="shared" si="314"/>
        <v>IPCA</v>
      </c>
      <c r="HO2" s="301" t="str">
        <f t="shared" si="314"/>
        <v>IPCA-15</v>
      </c>
      <c r="HP2" s="166" t="str">
        <f t="shared" si="314"/>
        <v>IPCA</v>
      </c>
      <c r="HQ2" s="301" t="str">
        <f t="shared" si="314"/>
        <v>IPCA-15</v>
      </c>
      <c r="HR2" s="166" t="str">
        <f t="shared" si="314"/>
        <v>IPCA</v>
      </c>
      <c r="HS2" s="301" t="str">
        <f t="shared" si="314"/>
        <v>IPCA-15</v>
      </c>
      <c r="HT2" s="166" t="str">
        <f t="shared" si="314"/>
        <v>IPCA</v>
      </c>
      <c r="HU2" s="301" t="str">
        <f t="shared" si="314"/>
        <v>IPCA-15</v>
      </c>
      <c r="HV2" s="166" t="str">
        <f t="shared" si="314"/>
        <v>IPCA</v>
      </c>
      <c r="HW2" s="301" t="str">
        <f t="shared" si="314"/>
        <v>IPCA-15</v>
      </c>
      <c r="HX2" s="166" t="str">
        <f t="shared" si="314"/>
        <v>IPCA</v>
      </c>
      <c r="HY2" s="301" t="str">
        <f t="shared" si="314"/>
        <v>IPCA-15</v>
      </c>
      <c r="HZ2" s="166" t="str">
        <f t="shared" si="314"/>
        <v>IPCA</v>
      </c>
      <c r="IA2" s="301" t="str">
        <f t="shared" si="314"/>
        <v>IPCA-15</v>
      </c>
      <c r="IB2" s="166" t="str">
        <f t="shared" si="314"/>
        <v>IPCA</v>
      </c>
      <c r="IC2" s="301" t="str">
        <f t="shared" si="314"/>
        <v>IPCA-15</v>
      </c>
      <c r="ID2" s="166" t="str">
        <f t="shared" si="314"/>
        <v>IPCA</v>
      </c>
      <c r="IE2" s="301" t="str">
        <f t="shared" si="314"/>
        <v>IPCA-15</v>
      </c>
      <c r="IF2" s="166" t="str">
        <f t="shared" si="314"/>
        <v>IPCA</v>
      </c>
      <c r="IG2" s="301" t="str">
        <f t="shared" si="314"/>
        <v>IPCA-15</v>
      </c>
      <c r="IH2" s="166" t="str">
        <f t="shared" si="314"/>
        <v>IPCA</v>
      </c>
      <c r="II2" s="301" t="str">
        <f t="shared" si="314"/>
        <v>IPCA-15</v>
      </c>
      <c r="IJ2" s="166" t="str">
        <f t="shared" si="314"/>
        <v>IPCA</v>
      </c>
      <c r="IK2" s="301" t="str">
        <f t="shared" si="314"/>
        <v>IPCA-15</v>
      </c>
      <c r="IL2" s="166" t="str">
        <f t="shared" si="314"/>
        <v>IPCA</v>
      </c>
      <c r="IM2" s="301" t="str">
        <f t="shared" si="314"/>
        <v>IPCA-15</v>
      </c>
      <c r="IN2" s="166" t="str">
        <f t="shared" si="314"/>
        <v>IPCA</v>
      </c>
      <c r="IO2" s="301" t="str">
        <f t="shared" si="314"/>
        <v>IPCA-15</v>
      </c>
      <c r="IP2" s="166" t="str">
        <f t="shared" si="314"/>
        <v>IPCA</v>
      </c>
      <c r="IQ2" s="301" t="str">
        <f t="shared" si="314"/>
        <v>IPCA-15</v>
      </c>
      <c r="IR2" s="166" t="str">
        <f t="shared" si="314"/>
        <v>IPCA</v>
      </c>
      <c r="IS2" s="301" t="str">
        <f t="shared" si="314"/>
        <v>IPCA-15</v>
      </c>
      <c r="IT2" s="166" t="str">
        <f t="shared" si="314"/>
        <v>IPCA</v>
      </c>
      <c r="IU2" s="301" t="str">
        <f t="shared" si="314"/>
        <v>IPCA-15</v>
      </c>
      <c r="IV2" s="166" t="str">
        <f t="shared" si="314"/>
        <v>IPCA</v>
      </c>
      <c r="IW2" s="301" t="str">
        <f t="shared" si="314"/>
        <v>IPCA-15</v>
      </c>
      <c r="IX2" s="166" t="str">
        <f t="shared" si="314"/>
        <v>IPCA</v>
      </c>
      <c r="IY2" s="301" t="str">
        <f t="shared" ref="IY2:KC2" si="315">JA2</f>
        <v>IPCA-15</v>
      </c>
      <c r="IZ2" s="166" t="str">
        <f t="shared" si="315"/>
        <v>IPCA</v>
      </c>
      <c r="JA2" s="301" t="str">
        <f t="shared" si="315"/>
        <v>IPCA-15</v>
      </c>
      <c r="JB2" s="166" t="str">
        <f t="shared" si="315"/>
        <v>IPCA</v>
      </c>
      <c r="JC2" s="301" t="str">
        <f t="shared" si="315"/>
        <v>IPCA-15</v>
      </c>
      <c r="JD2" s="166" t="str">
        <f t="shared" si="315"/>
        <v>IPCA</v>
      </c>
      <c r="JE2" s="301" t="str">
        <f t="shared" si="315"/>
        <v>IPCA-15</v>
      </c>
      <c r="JF2" s="166" t="str">
        <f t="shared" si="315"/>
        <v>IPCA</v>
      </c>
      <c r="JG2" s="301" t="str">
        <f t="shared" si="315"/>
        <v>IPCA-15</v>
      </c>
      <c r="JH2" s="166" t="str">
        <f t="shared" si="315"/>
        <v>IPCA</v>
      </c>
      <c r="JI2" s="301" t="str">
        <f t="shared" si="315"/>
        <v>IPCA-15</v>
      </c>
      <c r="JJ2" s="166" t="str">
        <f t="shared" si="315"/>
        <v>IPCA</v>
      </c>
      <c r="JK2" s="301" t="str">
        <f t="shared" si="315"/>
        <v>IPCA-15</v>
      </c>
      <c r="JL2" s="166" t="str">
        <f t="shared" si="315"/>
        <v>IPCA</v>
      </c>
      <c r="JM2" s="301" t="str">
        <f t="shared" si="315"/>
        <v>IPCA-15</v>
      </c>
      <c r="JN2" s="166" t="str">
        <f t="shared" si="315"/>
        <v>IPCA</v>
      </c>
      <c r="JO2" s="301" t="str">
        <f t="shared" si="315"/>
        <v>IPCA-15</v>
      </c>
      <c r="JP2" s="166" t="str">
        <f t="shared" si="315"/>
        <v>IPCA</v>
      </c>
      <c r="JQ2" s="301" t="str">
        <f t="shared" si="315"/>
        <v>IPCA-15</v>
      </c>
      <c r="JR2" s="166" t="str">
        <f t="shared" si="315"/>
        <v>IPCA</v>
      </c>
      <c r="JS2" s="301" t="str">
        <f t="shared" si="315"/>
        <v>IPCA-15</v>
      </c>
      <c r="JT2" s="166" t="str">
        <f t="shared" si="315"/>
        <v>IPCA</v>
      </c>
      <c r="JU2" s="301" t="str">
        <f t="shared" si="315"/>
        <v>IPCA-15</v>
      </c>
      <c r="JV2" s="166" t="str">
        <f t="shared" si="315"/>
        <v>IPCA</v>
      </c>
      <c r="JW2" s="301" t="str">
        <f t="shared" si="315"/>
        <v>IPCA-15</v>
      </c>
      <c r="JX2" s="166" t="str">
        <f t="shared" si="315"/>
        <v>IPCA</v>
      </c>
      <c r="JY2" s="301" t="str">
        <f t="shared" si="315"/>
        <v>IPCA-15</v>
      </c>
      <c r="JZ2" s="166" t="str">
        <f t="shared" si="315"/>
        <v>IPCA</v>
      </c>
      <c r="KA2" s="301" t="str">
        <f t="shared" si="315"/>
        <v>IPCA-15</v>
      </c>
      <c r="KB2" s="166" t="str">
        <f t="shared" si="315"/>
        <v>IPCA</v>
      </c>
      <c r="KC2" s="301" t="str">
        <f t="shared" si="315"/>
        <v>IPCA-15</v>
      </c>
      <c r="KD2" s="166" t="str">
        <f>KF2</f>
        <v>IPCA</v>
      </c>
      <c r="KE2" s="301" t="s">
        <v>3</v>
      </c>
      <c r="KF2" s="166" t="s">
        <v>4</v>
      </c>
      <c r="KG2" s="301" t="s">
        <v>3</v>
      </c>
      <c r="KH2" s="166" t="s">
        <v>4</v>
      </c>
      <c r="KI2" s="301" t="s">
        <v>3</v>
      </c>
      <c r="KJ2" s="166" t="s">
        <v>4</v>
      </c>
      <c r="KK2" s="301" t="s">
        <v>3</v>
      </c>
      <c r="KL2" s="166" t="s">
        <v>4</v>
      </c>
      <c r="KM2" s="301" t="s">
        <v>3</v>
      </c>
      <c r="KN2" s="166" t="s">
        <v>4</v>
      </c>
      <c r="KO2" s="166" t="s">
        <v>3</v>
      </c>
      <c r="KP2" s="166" t="s">
        <v>4</v>
      </c>
      <c r="KQ2" s="166" t="s">
        <v>3</v>
      </c>
      <c r="KR2" s="166" t="s">
        <v>4</v>
      </c>
      <c r="KS2" s="301" t="s">
        <v>3</v>
      </c>
      <c r="KT2" s="166" t="s">
        <v>4</v>
      </c>
      <c r="KU2" s="301" t="s">
        <v>3</v>
      </c>
      <c r="KV2" s="166" t="s">
        <v>4</v>
      </c>
      <c r="KW2" s="301" t="s">
        <v>3</v>
      </c>
      <c r="KX2" s="166" t="s">
        <v>4</v>
      </c>
      <c r="KY2" s="301" t="s">
        <v>3</v>
      </c>
      <c r="KZ2" s="166" t="s">
        <v>4</v>
      </c>
      <c r="LA2" s="301" t="s">
        <v>3</v>
      </c>
      <c r="LB2" s="166" t="s">
        <v>4</v>
      </c>
      <c r="LC2" s="301" t="s">
        <v>1277</v>
      </c>
      <c r="LD2" s="166" t="s">
        <v>4</v>
      </c>
      <c r="LE2" s="301" t="s">
        <v>1278</v>
      </c>
      <c r="LF2" s="166" t="s">
        <v>4</v>
      </c>
      <c r="LG2" s="301" t="s">
        <v>1279</v>
      </c>
      <c r="LH2" s="166" t="s">
        <v>4</v>
      </c>
      <c r="LI2" s="301" t="s">
        <v>1280</v>
      </c>
      <c r="LJ2" s="166" t="s">
        <v>4</v>
      </c>
      <c r="LK2" s="301" t="s">
        <v>1281</v>
      </c>
      <c r="LL2" s="166" t="s">
        <v>4</v>
      </c>
      <c r="LM2" s="301" t="s">
        <v>1282</v>
      </c>
      <c r="LN2" s="166" t="s">
        <v>4</v>
      </c>
      <c r="LO2" s="301" t="s">
        <v>1283</v>
      </c>
      <c r="LP2" s="166" t="s">
        <v>4</v>
      </c>
      <c r="LQ2" s="301" t="s">
        <v>1284</v>
      </c>
      <c r="LR2" s="166" t="s">
        <v>4</v>
      </c>
      <c r="LS2" s="301" t="s">
        <v>1285</v>
      </c>
      <c r="LT2" s="166" t="s">
        <v>4</v>
      </c>
      <c r="LU2" s="301" t="s">
        <v>1286</v>
      </c>
      <c r="LV2" s="166" t="s">
        <v>4</v>
      </c>
      <c r="LW2" s="301" t="s">
        <v>1287</v>
      </c>
      <c r="LX2" s="166" t="s">
        <v>4</v>
      </c>
      <c r="LY2" s="301" t="s">
        <v>1288</v>
      </c>
      <c r="LZ2" s="166" t="s">
        <v>4</v>
      </c>
      <c r="MB2" s="166" t="s">
        <v>4</v>
      </c>
      <c r="MC2" s="166"/>
      <c r="MF2" s="111" t="str">
        <f>INDEX(B5:B27,MF3)</f>
        <v>Plano de Saúde</v>
      </c>
      <c r="MH2" s="111">
        <v>1</v>
      </c>
      <c r="MI2" s="111">
        <v>1</v>
      </c>
      <c r="MJ2" s="111">
        <f>MH2+1</f>
        <v>2</v>
      </c>
      <c r="MK2" s="111">
        <f t="shared" ref="MK2:ML2" si="316">MI2+1</f>
        <v>2</v>
      </c>
      <c r="ML2" s="111">
        <f t="shared" si="316"/>
        <v>3</v>
      </c>
      <c r="MM2" s="111">
        <f t="shared" ref="MM2:MN2" si="317">MK2+1</f>
        <v>3</v>
      </c>
      <c r="MN2" s="111">
        <f t="shared" si="317"/>
        <v>4</v>
      </c>
      <c r="MO2" s="111">
        <f t="shared" ref="MO2:MP2" si="318">MM2+1</f>
        <v>4</v>
      </c>
      <c r="MP2" s="111">
        <f t="shared" si="318"/>
        <v>5</v>
      </c>
      <c r="MQ2" s="111">
        <f t="shared" ref="MQ2:MR2" si="319">MO2+1</f>
        <v>5</v>
      </c>
      <c r="MR2" s="111">
        <f t="shared" si="319"/>
        <v>6</v>
      </c>
      <c r="MS2" s="111">
        <f t="shared" ref="MS2:MT2" si="320">MQ2+1</f>
        <v>6</v>
      </c>
      <c r="MT2" s="111">
        <f t="shared" si="320"/>
        <v>7</v>
      </c>
      <c r="MU2" s="111">
        <f t="shared" ref="MU2:MV2" si="321">MS2+1</f>
        <v>7</v>
      </c>
      <c r="MV2" s="111">
        <f t="shared" si="321"/>
        <v>8</v>
      </c>
      <c r="MW2" s="111">
        <f t="shared" ref="MW2:MX2" si="322">MU2+1</f>
        <v>8</v>
      </c>
      <c r="MX2" s="111">
        <f t="shared" si="322"/>
        <v>9</v>
      </c>
      <c r="MY2" s="111">
        <f t="shared" ref="MY2:MZ2" si="323">MW2+1</f>
        <v>9</v>
      </c>
      <c r="MZ2" s="111">
        <f t="shared" si="323"/>
        <v>10</v>
      </c>
      <c r="NA2" s="111">
        <f t="shared" ref="NA2:NB2" si="324">MY2+1</f>
        <v>10</v>
      </c>
      <c r="NB2" s="111">
        <f t="shared" si="324"/>
        <v>11</v>
      </c>
      <c r="NC2" s="111">
        <f t="shared" ref="NC2:ND2" si="325">NA2+1</f>
        <v>11</v>
      </c>
      <c r="ND2" s="111">
        <f t="shared" si="325"/>
        <v>12</v>
      </c>
      <c r="NE2" s="111">
        <f t="shared" ref="NE2" si="326">NC2+1</f>
        <v>12</v>
      </c>
    </row>
    <row r="3" spans="1:371">
      <c r="C3" s="299">
        <v>38367</v>
      </c>
      <c r="D3" s="300">
        <v>38380</v>
      </c>
      <c r="E3" s="299">
        <v>38398</v>
      </c>
      <c r="F3" s="300">
        <v>38411</v>
      </c>
      <c r="G3" s="299">
        <v>38426</v>
      </c>
      <c r="H3" s="300">
        <v>38439</v>
      </c>
      <c r="I3" s="299">
        <v>38457</v>
      </c>
      <c r="J3" s="300">
        <v>38470</v>
      </c>
      <c r="K3" s="299">
        <v>38487</v>
      </c>
      <c r="L3" s="300">
        <v>38500</v>
      </c>
      <c r="M3" s="299">
        <v>38518</v>
      </c>
      <c r="N3" s="300">
        <v>38531</v>
      </c>
      <c r="O3" s="299">
        <v>38548</v>
      </c>
      <c r="P3" s="300">
        <v>38561</v>
      </c>
      <c r="Q3" s="299">
        <v>38579</v>
      </c>
      <c r="R3" s="300">
        <v>38592</v>
      </c>
      <c r="S3" s="299">
        <v>38610</v>
      </c>
      <c r="T3" s="300">
        <v>38623</v>
      </c>
      <c r="U3" s="299">
        <v>38640</v>
      </c>
      <c r="V3" s="300">
        <v>38653</v>
      </c>
      <c r="W3" s="299">
        <v>38671</v>
      </c>
      <c r="X3" s="300">
        <v>38684</v>
      </c>
      <c r="Y3" s="299">
        <v>38701</v>
      </c>
      <c r="Z3" s="300">
        <v>38714</v>
      </c>
      <c r="AA3" s="299">
        <v>38732</v>
      </c>
      <c r="AB3" s="300">
        <v>38745</v>
      </c>
      <c r="AC3" s="299">
        <v>38763</v>
      </c>
      <c r="AD3" s="300">
        <v>38776</v>
      </c>
      <c r="AE3" s="299">
        <v>38791</v>
      </c>
      <c r="AF3" s="300">
        <v>38804</v>
      </c>
      <c r="AG3" s="299">
        <v>38822</v>
      </c>
      <c r="AH3" s="300">
        <v>38835</v>
      </c>
      <c r="AI3" s="299">
        <v>38852</v>
      </c>
      <c r="AJ3" s="300">
        <v>38865</v>
      </c>
      <c r="AK3" s="299">
        <v>38883</v>
      </c>
      <c r="AL3" s="300">
        <v>38896</v>
      </c>
      <c r="AM3" s="299">
        <v>38913</v>
      </c>
      <c r="AN3" s="300">
        <v>38926</v>
      </c>
      <c r="AO3" s="299">
        <v>38944</v>
      </c>
      <c r="AP3" s="300">
        <v>38957</v>
      </c>
      <c r="AQ3" s="299">
        <v>38975</v>
      </c>
      <c r="AR3" s="300">
        <v>38988</v>
      </c>
      <c r="AS3" s="299">
        <v>39005</v>
      </c>
      <c r="AT3" s="300">
        <v>39018</v>
      </c>
      <c r="AU3" s="299">
        <v>39036</v>
      </c>
      <c r="AV3" s="300">
        <v>39049</v>
      </c>
      <c r="AW3" s="299">
        <v>39066</v>
      </c>
      <c r="AX3" s="300">
        <v>39079</v>
      </c>
      <c r="AY3" s="299">
        <v>39097</v>
      </c>
      <c r="AZ3" s="300">
        <v>39110</v>
      </c>
      <c r="BA3" s="299">
        <v>39128</v>
      </c>
      <c r="BB3" s="300">
        <v>39141</v>
      </c>
      <c r="BC3" s="299">
        <v>39156</v>
      </c>
      <c r="BD3" s="300">
        <v>39169</v>
      </c>
      <c r="BE3" s="299">
        <v>39187</v>
      </c>
      <c r="BF3" s="300">
        <v>39200</v>
      </c>
      <c r="BG3" s="299">
        <v>39217</v>
      </c>
      <c r="BH3" s="300">
        <v>39230</v>
      </c>
      <c r="BI3" s="299">
        <v>39248</v>
      </c>
      <c r="BJ3" s="300">
        <v>39261</v>
      </c>
      <c r="BK3" s="299">
        <v>39278</v>
      </c>
      <c r="BL3" s="300">
        <v>39291</v>
      </c>
      <c r="BM3" s="299">
        <v>39309</v>
      </c>
      <c r="BN3" s="300">
        <v>39322</v>
      </c>
      <c r="BO3" s="299">
        <v>39340</v>
      </c>
      <c r="BP3" s="300">
        <v>39353</v>
      </c>
      <c r="BQ3" s="299">
        <v>39370</v>
      </c>
      <c r="BR3" s="300">
        <v>39383</v>
      </c>
      <c r="BS3" s="299">
        <v>39401</v>
      </c>
      <c r="BT3" s="300">
        <v>39414</v>
      </c>
      <c r="BU3" s="299">
        <v>39431</v>
      </c>
      <c r="BV3" s="300">
        <v>39444</v>
      </c>
      <c r="BW3" s="299">
        <v>39462</v>
      </c>
      <c r="BX3" s="300">
        <v>39475</v>
      </c>
      <c r="BY3" s="299">
        <v>39493</v>
      </c>
      <c r="BZ3" s="300">
        <v>39506</v>
      </c>
      <c r="CA3" s="299">
        <v>39522</v>
      </c>
      <c r="CB3" s="300">
        <v>39535</v>
      </c>
      <c r="CC3" s="299">
        <v>39553</v>
      </c>
      <c r="CD3" s="300">
        <v>39566</v>
      </c>
      <c r="CE3" s="299">
        <v>39583</v>
      </c>
      <c r="CF3" s="300">
        <v>39596</v>
      </c>
      <c r="CG3" s="299">
        <v>39614</v>
      </c>
      <c r="CH3" s="300">
        <v>39627</v>
      </c>
      <c r="CI3" s="299">
        <v>39644</v>
      </c>
      <c r="CJ3" s="300">
        <v>39657</v>
      </c>
      <c r="CK3" s="299">
        <v>39675</v>
      </c>
      <c r="CL3" s="300">
        <v>39688</v>
      </c>
      <c r="CM3" s="299">
        <v>39706</v>
      </c>
      <c r="CN3" s="300">
        <v>39719</v>
      </c>
      <c r="CO3" s="299">
        <v>39736</v>
      </c>
      <c r="CP3" s="300">
        <v>39749</v>
      </c>
      <c r="CQ3" s="299">
        <v>39767</v>
      </c>
      <c r="CR3" s="300">
        <v>39780</v>
      </c>
      <c r="CS3" s="299">
        <v>39797</v>
      </c>
      <c r="CT3" s="300">
        <v>39810</v>
      </c>
      <c r="CU3" s="299">
        <v>39828</v>
      </c>
      <c r="CV3" s="300">
        <v>39841</v>
      </c>
      <c r="CW3" s="299">
        <v>39859</v>
      </c>
      <c r="CX3" s="300">
        <v>39872</v>
      </c>
      <c r="CY3" s="299">
        <v>39887</v>
      </c>
      <c r="CZ3" s="300">
        <v>39900</v>
      </c>
      <c r="DA3" s="299">
        <v>39918</v>
      </c>
      <c r="DB3" s="300">
        <v>39931</v>
      </c>
      <c r="DC3" s="299">
        <v>39948</v>
      </c>
      <c r="DD3" s="300">
        <v>39961</v>
      </c>
      <c r="DE3" s="299">
        <v>39979</v>
      </c>
      <c r="DF3" s="300">
        <v>39992</v>
      </c>
      <c r="DG3" s="299">
        <v>40009</v>
      </c>
      <c r="DH3" s="300">
        <v>40022</v>
      </c>
      <c r="DI3" s="299">
        <v>40040</v>
      </c>
      <c r="DJ3" s="300">
        <v>40053</v>
      </c>
      <c r="DK3" s="299">
        <v>40071</v>
      </c>
      <c r="DL3" s="300">
        <v>40084</v>
      </c>
      <c r="DM3" s="299">
        <v>40101</v>
      </c>
      <c r="DN3" s="300">
        <v>40114</v>
      </c>
      <c r="DO3" s="299">
        <v>40132</v>
      </c>
      <c r="DP3" s="300">
        <v>40145</v>
      </c>
      <c r="DQ3" s="299">
        <v>40162</v>
      </c>
      <c r="DR3" s="300">
        <v>40175</v>
      </c>
      <c r="DS3" s="299">
        <v>40193</v>
      </c>
      <c r="DT3" s="300">
        <v>40206</v>
      </c>
      <c r="DU3" s="299">
        <v>40224</v>
      </c>
      <c r="DV3" s="300">
        <v>40237</v>
      </c>
      <c r="DW3" s="299">
        <v>40252</v>
      </c>
      <c r="DX3" s="300">
        <v>40265</v>
      </c>
      <c r="DY3" s="299">
        <v>40283</v>
      </c>
      <c r="DZ3" s="300">
        <v>40296</v>
      </c>
      <c r="EA3" s="299">
        <v>40313</v>
      </c>
      <c r="EB3" s="300">
        <v>40326</v>
      </c>
      <c r="EC3" s="299">
        <v>40344</v>
      </c>
      <c r="ED3" s="300">
        <v>40357</v>
      </c>
      <c r="EE3" s="299">
        <v>40374</v>
      </c>
      <c r="EF3" s="300">
        <v>40387</v>
      </c>
      <c r="EG3" s="299">
        <v>40405</v>
      </c>
      <c r="EH3" s="300">
        <v>40418</v>
      </c>
      <c r="EI3" s="299">
        <v>40436</v>
      </c>
      <c r="EJ3" s="300">
        <v>40449</v>
      </c>
      <c r="EK3" s="299">
        <v>40466</v>
      </c>
      <c r="EL3" s="300">
        <v>40479</v>
      </c>
      <c r="EM3" s="299">
        <v>40497</v>
      </c>
      <c r="EN3" s="300">
        <v>40510</v>
      </c>
      <c r="EO3" s="299">
        <v>40527</v>
      </c>
      <c r="EP3" s="300">
        <v>40540</v>
      </c>
      <c r="EQ3" s="299">
        <v>40558</v>
      </c>
      <c r="ER3" s="300">
        <v>40571</v>
      </c>
      <c r="ES3" s="299">
        <v>40589</v>
      </c>
      <c r="ET3" s="300">
        <v>40602</v>
      </c>
      <c r="EU3" s="299">
        <v>40617</v>
      </c>
      <c r="EV3" s="300">
        <v>40630</v>
      </c>
      <c r="EW3" s="299">
        <v>40648</v>
      </c>
      <c r="EX3" s="300">
        <v>40661</v>
      </c>
      <c r="EY3" s="299">
        <v>40678</v>
      </c>
      <c r="EZ3" s="300">
        <v>40691</v>
      </c>
      <c r="FA3" s="299">
        <v>40709</v>
      </c>
      <c r="FB3" s="300">
        <v>40722</v>
      </c>
      <c r="FC3" s="299">
        <v>40739</v>
      </c>
      <c r="FD3" s="300">
        <v>40752</v>
      </c>
      <c r="FE3" s="299">
        <v>40770</v>
      </c>
      <c r="FF3" s="300">
        <v>40783</v>
      </c>
      <c r="FG3" s="299">
        <v>40801</v>
      </c>
      <c r="FH3" s="300">
        <v>40814</v>
      </c>
      <c r="FI3" s="299">
        <v>40831</v>
      </c>
      <c r="FJ3" s="300">
        <v>40844</v>
      </c>
      <c r="FK3" s="299">
        <v>40862</v>
      </c>
      <c r="FL3" s="300">
        <v>40875</v>
      </c>
      <c r="FM3" s="299">
        <v>40892</v>
      </c>
      <c r="FN3" s="300">
        <v>40905</v>
      </c>
      <c r="FO3" s="299">
        <v>40923</v>
      </c>
      <c r="FP3" s="300">
        <v>40936</v>
      </c>
      <c r="FQ3" s="299">
        <v>40954</v>
      </c>
      <c r="FR3" s="300">
        <v>40967</v>
      </c>
      <c r="FS3" s="299">
        <v>40983</v>
      </c>
      <c r="FT3" s="300">
        <v>40996</v>
      </c>
      <c r="FU3" s="299">
        <v>41014</v>
      </c>
      <c r="FV3" s="300">
        <v>41027</v>
      </c>
      <c r="FW3" s="299">
        <v>41044</v>
      </c>
      <c r="FX3" s="300">
        <v>41057</v>
      </c>
      <c r="FY3" s="299">
        <v>41075</v>
      </c>
      <c r="FZ3" s="300">
        <v>41088</v>
      </c>
      <c r="GA3" s="299">
        <v>41105</v>
      </c>
      <c r="GB3" s="300">
        <v>41118</v>
      </c>
      <c r="GC3" s="299">
        <v>41136</v>
      </c>
      <c r="GD3" s="300">
        <v>41149</v>
      </c>
      <c r="GE3" s="299">
        <v>41167</v>
      </c>
      <c r="GF3" s="300">
        <v>41180</v>
      </c>
      <c r="GG3" s="299">
        <v>41197</v>
      </c>
      <c r="GH3" s="300">
        <v>41210</v>
      </c>
      <c r="GI3" s="299">
        <v>41228</v>
      </c>
      <c r="GJ3" s="300">
        <v>41241</v>
      </c>
      <c r="GK3" s="299">
        <v>41258</v>
      </c>
      <c r="GL3" s="300">
        <v>41271</v>
      </c>
      <c r="GM3" s="299">
        <v>41289</v>
      </c>
      <c r="GN3" s="300">
        <v>41302</v>
      </c>
      <c r="GO3" s="299">
        <v>41320</v>
      </c>
      <c r="GP3" s="300">
        <v>41333</v>
      </c>
      <c r="GQ3" s="299">
        <v>41348</v>
      </c>
      <c r="GR3" s="300">
        <v>41361</v>
      </c>
      <c r="GS3" s="299">
        <v>41379</v>
      </c>
      <c r="GT3" s="300">
        <v>41392</v>
      </c>
      <c r="GU3" s="299">
        <v>41409</v>
      </c>
      <c r="GV3" s="300">
        <v>41422</v>
      </c>
      <c r="GW3" s="299">
        <v>41440</v>
      </c>
      <c r="GX3" s="300">
        <v>41453</v>
      </c>
      <c r="GY3" s="299">
        <v>41470</v>
      </c>
      <c r="GZ3" s="300">
        <v>41483</v>
      </c>
      <c r="HA3" s="299">
        <v>41501</v>
      </c>
      <c r="HB3" s="300">
        <v>41514</v>
      </c>
      <c r="HC3" s="299">
        <v>41532</v>
      </c>
      <c r="HD3" s="300">
        <v>41545</v>
      </c>
      <c r="HE3" s="299">
        <v>41562</v>
      </c>
      <c r="HF3" s="300">
        <v>41575</v>
      </c>
      <c r="HG3" s="299">
        <v>41593</v>
      </c>
      <c r="HH3" s="300">
        <v>41606</v>
      </c>
      <c r="HI3" s="299">
        <v>41623</v>
      </c>
      <c r="HJ3" s="300">
        <v>41636</v>
      </c>
      <c r="HK3" s="299">
        <v>41654</v>
      </c>
      <c r="HL3" s="300">
        <v>41667</v>
      </c>
      <c r="HM3" s="299">
        <v>41685</v>
      </c>
      <c r="HN3" s="300">
        <v>41698</v>
      </c>
      <c r="HO3" s="299">
        <v>41713</v>
      </c>
      <c r="HP3" s="300">
        <v>41726</v>
      </c>
      <c r="HQ3" s="299">
        <v>41744</v>
      </c>
      <c r="HR3" s="300">
        <v>41757</v>
      </c>
      <c r="HS3" s="299">
        <v>41774</v>
      </c>
      <c r="HT3" s="300">
        <v>41787</v>
      </c>
      <c r="HU3" s="299">
        <v>41805</v>
      </c>
      <c r="HV3" s="300">
        <v>41818</v>
      </c>
      <c r="HW3" s="299">
        <v>41835</v>
      </c>
      <c r="HX3" s="300">
        <v>41848</v>
      </c>
      <c r="HY3" s="299">
        <v>41866</v>
      </c>
      <c r="HZ3" s="300">
        <v>41879</v>
      </c>
      <c r="IA3" s="299">
        <v>41897</v>
      </c>
      <c r="IB3" s="300">
        <v>41910</v>
      </c>
      <c r="IC3" s="299">
        <v>41927</v>
      </c>
      <c r="ID3" s="300">
        <v>41940</v>
      </c>
      <c r="IE3" s="299">
        <v>41958</v>
      </c>
      <c r="IF3" s="300">
        <v>41971</v>
      </c>
      <c r="IG3" s="299">
        <v>41988</v>
      </c>
      <c r="IH3" s="300">
        <v>42001</v>
      </c>
      <c r="II3" s="299">
        <v>42019</v>
      </c>
      <c r="IJ3" s="300">
        <v>42032</v>
      </c>
      <c r="IK3" s="299">
        <v>42050</v>
      </c>
      <c r="IL3" s="300">
        <v>42063</v>
      </c>
      <c r="IM3" s="299">
        <v>42078</v>
      </c>
      <c r="IN3" s="300">
        <v>42091</v>
      </c>
      <c r="IO3" s="299">
        <v>42109</v>
      </c>
      <c r="IP3" s="300">
        <v>42122</v>
      </c>
      <c r="IQ3" s="299">
        <v>42139</v>
      </c>
      <c r="IR3" s="300">
        <v>42152</v>
      </c>
      <c r="IS3" s="299">
        <v>42170</v>
      </c>
      <c r="IT3" s="300">
        <v>42183</v>
      </c>
      <c r="IU3" s="299">
        <v>42200</v>
      </c>
      <c r="IV3" s="300">
        <v>42213</v>
      </c>
      <c r="IW3" s="299">
        <v>42231</v>
      </c>
      <c r="IX3" s="300">
        <v>42244</v>
      </c>
      <c r="IY3" s="299">
        <v>42262</v>
      </c>
      <c r="IZ3" s="300">
        <v>42275</v>
      </c>
      <c r="JA3" s="299">
        <v>42292</v>
      </c>
      <c r="JB3" s="300">
        <v>42305</v>
      </c>
      <c r="JC3" s="299">
        <v>42323</v>
      </c>
      <c r="JD3" s="300">
        <v>42335</v>
      </c>
      <c r="JE3" s="299">
        <v>42353</v>
      </c>
      <c r="JF3" s="300">
        <v>42366</v>
      </c>
      <c r="JG3" s="299">
        <v>42384</v>
      </c>
      <c r="JH3" s="300">
        <v>42397</v>
      </c>
      <c r="JI3" s="299">
        <v>42415</v>
      </c>
      <c r="JJ3" s="300">
        <v>42429</v>
      </c>
      <c r="JK3" s="299">
        <v>42444</v>
      </c>
      <c r="JL3" s="300">
        <v>42457</v>
      </c>
      <c r="JM3" s="299">
        <v>42475</v>
      </c>
      <c r="JN3" s="300">
        <v>42488</v>
      </c>
      <c r="JO3" s="299">
        <v>42503</v>
      </c>
      <c r="JP3" s="300">
        <v>42520</v>
      </c>
      <c r="JQ3" s="299">
        <v>42535</v>
      </c>
      <c r="JR3" s="300">
        <v>42550</v>
      </c>
      <c r="JS3" s="299">
        <v>42564</v>
      </c>
      <c r="JT3" s="300">
        <v>42579</v>
      </c>
      <c r="JU3" s="299">
        <v>42594</v>
      </c>
      <c r="JV3" s="300">
        <v>42612</v>
      </c>
      <c r="JW3" s="299">
        <v>42627</v>
      </c>
      <c r="JX3" s="300">
        <v>42641</v>
      </c>
      <c r="JY3" s="299">
        <v>42656</v>
      </c>
      <c r="JZ3" s="300">
        <v>42670</v>
      </c>
      <c r="KA3" s="299">
        <v>42688</v>
      </c>
      <c r="KB3" s="300">
        <v>42704</v>
      </c>
      <c r="KC3" s="299">
        <v>42717</v>
      </c>
      <c r="KD3" s="300">
        <v>42733</v>
      </c>
      <c r="KE3" s="299">
        <v>42747</v>
      </c>
      <c r="KF3" s="300">
        <v>42765</v>
      </c>
      <c r="KG3" s="299">
        <v>42779</v>
      </c>
      <c r="KH3" s="300">
        <v>42794</v>
      </c>
      <c r="KI3" s="299">
        <v>42808</v>
      </c>
      <c r="KJ3" s="300">
        <v>42823</v>
      </c>
      <c r="KK3" s="299">
        <v>42840</v>
      </c>
      <c r="KL3" s="300">
        <v>42853</v>
      </c>
      <c r="KM3" s="299">
        <v>42870</v>
      </c>
      <c r="KN3" s="300">
        <v>42883</v>
      </c>
      <c r="KO3" s="300">
        <v>42901</v>
      </c>
      <c r="KP3" s="300">
        <v>42914</v>
      </c>
      <c r="KQ3" s="300">
        <v>42931</v>
      </c>
      <c r="KR3" s="300">
        <v>42944</v>
      </c>
      <c r="KS3" s="299">
        <v>42962</v>
      </c>
      <c r="KT3" s="300">
        <v>42976</v>
      </c>
      <c r="KU3" s="299">
        <v>42993</v>
      </c>
      <c r="KV3" s="300">
        <v>43005</v>
      </c>
      <c r="KW3" s="299">
        <v>43019</v>
      </c>
      <c r="KX3" s="300">
        <v>43038</v>
      </c>
      <c r="KY3" s="299">
        <v>43052</v>
      </c>
      <c r="KZ3" s="300">
        <v>43068</v>
      </c>
      <c r="LA3" s="299">
        <v>43082</v>
      </c>
      <c r="LB3" s="300">
        <v>43097</v>
      </c>
      <c r="LC3" s="299">
        <v>43112</v>
      </c>
      <c r="LD3" s="300">
        <v>43127</v>
      </c>
      <c r="LE3" s="299">
        <v>43142</v>
      </c>
      <c r="LF3" s="300">
        <v>43157</v>
      </c>
      <c r="LG3" s="299">
        <v>43172</v>
      </c>
      <c r="LH3" s="300">
        <v>43187</v>
      </c>
      <c r="LI3" s="299">
        <v>43202</v>
      </c>
      <c r="LJ3" s="300">
        <v>43217</v>
      </c>
      <c r="LK3" s="299">
        <v>43232</v>
      </c>
      <c r="LL3" s="300">
        <v>43247</v>
      </c>
      <c r="LM3" s="299">
        <v>43262</v>
      </c>
      <c r="LN3" s="300">
        <v>43277</v>
      </c>
      <c r="LO3" s="299">
        <v>43292</v>
      </c>
      <c r="LP3" s="300">
        <v>43307</v>
      </c>
      <c r="LQ3" s="299">
        <v>43322</v>
      </c>
      <c r="LR3" s="300">
        <v>43337</v>
      </c>
      <c r="LS3" s="299">
        <v>43352</v>
      </c>
      <c r="LT3" s="300">
        <v>43367</v>
      </c>
      <c r="LU3" s="299">
        <v>43382</v>
      </c>
      <c r="LV3" s="300">
        <v>43397</v>
      </c>
      <c r="LW3" s="299">
        <v>43412</v>
      </c>
      <c r="LX3" s="300">
        <v>43427</v>
      </c>
      <c r="LY3" s="299">
        <v>43442</v>
      </c>
      <c r="LZ3" s="300">
        <v>43457</v>
      </c>
      <c r="MB3" s="305">
        <v>2017</v>
      </c>
      <c r="MC3" s="305">
        <v>2018</v>
      </c>
      <c r="MF3" s="111">
        <v>19</v>
      </c>
      <c r="MG3" s="307">
        <f>INDEX(A5:A27,MF3)</f>
        <v>6203001</v>
      </c>
      <c r="MH3" s="111" t="s">
        <v>365</v>
      </c>
      <c r="MI3" s="111" t="s">
        <v>365</v>
      </c>
      <c r="MJ3" s="111" t="s">
        <v>353</v>
      </c>
      <c r="MK3" s="111" t="s">
        <v>353</v>
      </c>
      <c r="ML3" s="111" t="s">
        <v>354</v>
      </c>
      <c r="MM3" s="111" t="s">
        <v>354</v>
      </c>
      <c r="MN3" s="111" t="s">
        <v>366</v>
      </c>
      <c r="MO3" s="111" t="s">
        <v>366</v>
      </c>
      <c r="MP3" s="111" t="s">
        <v>355</v>
      </c>
      <c r="MQ3" s="111" t="s">
        <v>355</v>
      </c>
      <c r="MR3" s="111" t="s">
        <v>356</v>
      </c>
      <c r="MS3" s="111" t="s">
        <v>356</v>
      </c>
      <c r="MT3" s="111" t="s">
        <v>357</v>
      </c>
      <c r="MU3" s="111" t="s">
        <v>357</v>
      </c>
      <c r="MV3" s="111" t="s">
        <v>367</v>
      </c>
      <c r="MW3" s="111" t="s">
        <v>367</v>
      </c>
      <c r="MX3" s="111" t="s">
        <v>358</v>
      </c>
      <c r="MY3" s="111" t="s">
        <v>358</v>
      </c>
      <c r="MZ3" s="111" t="s">
        <v>359</v>
      </c>
      <c r="NA3" s="111" t="s">
        <v>359</v>
      </c>
      <c r="NB3" s="111" t="s">
        <v>368</v>
      </c>
      <c r="NC3" s="111" t="s">
        <v>368</v>
      </c>
      <c r="ND3" s="111" t="s">
        <v>369</v>
      </c>
      <c r="NE3" s="111" t="s">
        <v>369</v>
      </c>
      <c r="NG3" s="111" t="s">
        <v>1275</v>
      </c>
    </row>
    <row r="4" spans="1:371">
      <c r="A4" s="298" t="s">
        <v>5</v>
      </c>
      <c r="B4" s="111" t="s">
        <v>6</v>
      </c>
      <c r="C4" s="302"/>
      <c r="D4" s="302"/>
      <c r="E4" s="302"/>
      <c r="F4" s="302"/>
      <c r="G4" s="302"/>
      <c r="H4" s="302"/>
      <c r="I4" s="302"/>
      <c r="J4" s="302"/>
      <c r="K4" s="302"/>
      <c r="L4" s="302"/>
      <c r="M4" s="302"/>
      <c r="N4" s="302"/>
      <c r="O4" s="302"/>
      <c r="P4" s="302"/>
      <c r="Q4" s="302"/>
      <c r="R4" s="302"/>
      <c r="S4" s="302"/>
      <c r="T4" s="302"/>
      <c r="U4" s="302"/>
      <c r="V4" s="302"/>
      <c r="W4" s="302"/>
      <c r="X4" s="302"/>
      <c r="Y4" s="302"/>
      <c r="Z4" s="302"/>
      <c r="AA4" s="302"/>
      <c r="AB4" s="302"/>
      <c r="AC4" s="302"/>
      <c r="AD4" s="302"/>
      <c r="AE4" s="302"/>
      <c r="AF4" s="302"/>
      <c r="AG4" s="302"/>
      <c r="AH4" s="302"/>
      <c r="AI4" s="302"/>
      <c r="AJ4" s="302"/>
      <c r="AK4" s="302"/>
      <c r="AL4" s="302"/>
      <c r="AM4" s="302"/>
      <c r="AN4" s="302"/>
      <c r="AO4" s="302"/>
      <c r="AP4" s="302"/>
      <c r="AQ4" s="302"/>
      <c r="AR4" s="302"/>
      <c r="AS4" s="302"/>
      <c r="AT4" s="302"/>
      <c r="AU4" s="302"/>
      <c r="AV4" s="302"/>
      <c r="AW4" s="302"/>
      <c r="AX4" s="302"/>
      <c r="AY4" s="302"/>
      <c r="AZ4" s="302"/>
      <c r="BA4" s="302"/>
      <c r="BB4" s="302"/>
      <c r="BC4" s="302"/>
      <c r="BD4" s="302"/>
      <c r="BE4" s="302"/>
      <c r="BF4" s="302"/>
      <c r="BG4" s="302"/>
      <c r="BH4" s="302"/>
      <c r="BI4" s="302"/>
      <c r="BJ4" s="302"/>
      <c r="BK4" s="302"/>
      <c r="BL4" s="302"/>
      <c r="BM4" s="302"/>
      <c r="BN4" s="302"/>
      <c r="BO4" s="302"/>
      <c r="BP4" s="302"/>
      <c r="BQ4" s="302"/>
      <c r="BR4" s="302"/>
      <c r="BS4" s="302"/>
      <c r="BT4" s="302"/>
      <c r="BU4" s="302"/>
      <c r="BV4" s="302"/>
      <c r="BW4" s="302"/>
      <c r="BX4" s="302"/>
      <c r="BY4" s="302"/>
      <c r="BZ4" s="302"/>
      <c r="CA4" s="302"/>
      <c r="CB4" s="302"/>
      <c r="CC4" s="302"/>
      <c r="CD4" s="302"/>
      <c r="CE4" s="302"/>
      <c r="CF4" s="302"/>
      <c r="CG4" s="302"/>
      <c r="CH4" s="302"/>
      <c r="CI4" s="302"/>
      <c r="CJ4" s="302"/>
      <c r="CK4" s="302"/>
      <c r="CL4" s="302"/>
      <c r="CM4" s="302"/>
      <c r="CN4" s="302"/>
      <c r="CO4" s="302"/>
      <c r="CP4" s="302"/>
      <c r="CQ4" s="302"/>
      <c r="CR4" s="302"/>
      <c r="CS4" s="302"/>
      <c r="CT4" s="302"/>
      <c r="CU4" s="302"/>
      <c r="CV4" s="302"/>
      <c r="CW4" s="302"/>
      <c r="CX4" s="302"/>
      <c r="CY4" s="302"/>
      <c r="CZ4" s="302"/>
      <c r="DA4" s="302"/>
      <c r="DB4" s="302"/>
      <c r="DC4" s="302"/>
      <c r="DD4" s="302"/>
      <c r="DE4" s="302"/>
      <c r="DF4" s="302"/>
      <c r="DG4" s="302"/>
      <c r="DH4" s="302"/>
      <c r="DI4" s="302"/>
      <c r="DJ4" s="302"/>
      <c r="DK4" s="302"/>
      <c r="DL4" s="302"/>
      <c r="DM4" s="302"/>
      <c r="DN4" s="302"/>
      <c r="DO4" s="302"/>
      <c r="DP4" s="302"/>
      <c r="DQ4" s="302"/>
      <c r="DR4" s="302"/>
      <c r="DS4" s="302"/>
      <c r="DT4" s="302"/>
      <c r="DU4" s="302"/>
      <c r="DV4" s="302"/>
      <c r="DW4" s="302"/>
      <c r="DX4" s="302"/>
      <c r="DY4" s="302"/>
      <c r="DZ4" s="302"/>
      <c r="EA4" s="302"/>
      <c r="EB4" s="302"/>
      <c r="EC4" s="302"/>
      <c r="ED4" s="302"/>
      <c r="EE4" s="302"/>
      <c r="EF4" s="302"/>
      <c r="EG4" s="302"/>
      <c r="EH4" s="302"/>
      <c r="EI4" s="302"/>
      <c r="EJ4" s="302"/>
      <c r="EK4" s="302"/>
      <c r="EL4" s="302"/>
      <c r="EM4" s="302"/>
      <c r="EN4" s="302"/>
      <c r="EO4" s="302"/>
      <c r="EP4" s="302"/>
      <c r="EQ4" s="302"/>
      <c r="ER4" s="302"/>
      <c r="ES4" s="302"/>
      <c r="ET4" s="302"/>
      <c r="EU4" s="302"/>
      <c r="EV4" s="302"/>
      <c r="EW4" s="302"/>
      <c r="EX4" s="302"/>
      <c r="EY4" s="302"/>
      <c r="EZ4" s="302"/>
      <c r="FA4" s="302"/>
      <c r="FB4" s="302"/>
      <c r="FC4" s="302"/>
      <c r="FD4" s="302"/>
      <c r="FE4" s="302"/>
      <c r="FF4" s="302"/>
      <c r="FG4" s="302"/>
      <c r="FH4" s="302"/>
      <c r="FI4" s="302"/>
      <c r="FJ4" s="302"/>
      <c r="FK4" s="302"/>
      <c r="FL4" s="302"/>
      <c r="FM4" s="302"/>
      <c r="FN4" s="302"/>
      <c r="FO4" s="302"/>
      <c r="FP4" s="302"/>
      <c r="FQ4" s="302"/>
      <c r="FR4" s="302"/>
      <c r="FS4" s="302"/>
      <c r="FT4" s="302"/>
      <c r="FU4" s="302"/>
      <c r="FV4" s="302"/>
      <c r="FW4" s="302"/>
      <c r="FX4" s="302"/>
      <c r="FY4" s="302"/>
      <c r="FZ4" s="302"/>
      <c r="GA4" s="302"/>
      <c r="GB4" s="302"/>
      <c r="GC4" s="302"/>
      <c r="GD4" s="302"/>
      <c r="GE4" s="302"/>
      <c r="GF4" s="302"/>
      <c r="GG4" s="302"/>
      <c r="GH4" s="302"/>
      <c r="GI4" s="302"/>
      <c r="GJ4" s="302"/>
      <c r="GK4" s="302"/>
      <c r="GL4" s="302"/>
      <c r="GM4" s="302"/>
      <c r="GN4" s="302"/>
      <c r="GO4" s="302"/>
      <c r="GP4" s="302"/>
      <c r="GQ4" s="302"/>
      <c r="GR4" s="302"/>
      <c r="GS4" s="302"/>
      <c r="GT4" s="302"/>
      <c r="GU4" s="302"/>
      <c r="GV4" s="302"/>
      <c r="GW4" s="302"/>
      <c r="GX4" s="302"/>
      <c r="GY4" s="302"/>
      <c r="GZ4" s="302"/>
      <c r="HA4" s="302"/>
      <c r="HB4" s="302"/>
      <c r="HC4" s="302"/>
      <c r="HD4" s="302"/>
      <c r="HE4" s="302"/>
      <c r="HF4" s="302"/>
      <c r="HG4" s="302"/>
      <c r="HH4" s="302"/>
      <c r="HI4" s="302"/>
      <c r="HJ4" s="302"/>
      <c r="HK4" s="302"/>
      <c r="HL4" s="302"/>
      <c r="HM4" s="302"/>
      <c r="HN4" s="302"/>
      <c r="HO4" s="302"/>
      <c r="HP4" s="302"/>
      <c r="HQ4" s="302"/>
      <c r="HR4" s="302"/>
      <c r="HS4" s="302"/>
      <c r="HT4" s="302"/>
      <c r="HU4" s="302"/>
      <c r="HV4" s="302"/>
      <c r="HW4" s="302"/>
      <c r="HX4" s="302"/>
      <c r="HY4" s="302"/>
      <c r="HZ4" s="302"/>
      <c r="IA4" s="302"/>
      <c r="IB4" s="302"/>
      <c r="IC4" s="302"/>
      <c r="ID4" s="302"/>
      <c r="IE4" s="302"/>
      <c r="IF4" s="302"/>
      <c r="IG4" s="302"/>
      <c r="IH4" s="302"/>
      <c r="II4" s="302"/>
      <c r="IJ4" s="302"/>
      <c r="IK4" s="302"/>
      <c r="IL4" s="302"/>
      <c r="IM4" s="302"/>
      <c r="IN4" s="302"/>
      <c r="IO4" s="302"/>
      <c r="IP4" s="302"/>
      <c r="IQ4" s="302"/>
      <c r="IR4" s="302"/>
      <c r="IS4" s="302"/>
      <c r="IT4" s="302"/>
      <c r="IU4" s="302"/>
      <c r="IV4" s="302"/>
      <c r="IW4" s="302"/>
      <c r="IX4" s="302"/>
      <c r="IY4" s="302"/>
      <c r="IZ4" s="302"/>
      <c r="JA4" s="302"/>
      <c r="JB4" s="302"/>
      <c r="JC4" s="302"/>
      <c r="JD4" s="302"/>
      <c r="JE4" s="302"/>
      <c r="JF4" s="302"/>
      <c r="JG4" s="302"/>
      <c r="JH4" s="302"/>
      <c r="JI4" s="302"/>
      <c r="JJ4" s="302"/>
      <c r="JK4" s="302"/>
      <c r="JL4" s="302"/>
      <c r="JM4" s="302"/>
      <c r="JN4" s="302"/>
      <c r="JO4" s="302"/>
      <c r="JP4" s="302"/>
      <c r="JQ4" s="302"/>
      <c r="JR4" s="302"/>
      <c r="JS4" s="302"/>
      <c r="JT4" s="302"/>
      <c r="JU4" s="302"/>
      <c r="JV4" s="302"/>
      <c r="JW4" s="302"/>
      <c r="JX4" s="302"/>
      <c r="JY4" s="302"/>
      <c r="JZ4" s="302"/>
      <c r="KA4" s="302"/>
      <c r="KB4" s="302"/>
      <c r="KC4" s="302"/>
      <c r="KD4" s="302"/>
      <c r="KE4" s="304">
        <v>0.46564452688323416</v>
      </c>
      <c r="KF4" s="304">
        <v>0.79872530062490132</v>
      </c>
      <c r="KG4" s="304">
        <v>0.74489200305905212</v>
      </c>
      <c r="KH4" s="304">
        <v>0.58129274722731861</v>
      </c>
      <c r="KI4" s="304">
        <v>0.49812561367030528</v>
      </c>
      <c r="KJ4" s="304">
        <v>0.48142256499462077</v>
      </c>
      <c r="KK4" s="304">
        <v>6.1691218491368167E-2</v>
      </c>
      <c r="KL4" s="304">
        <v>-0.60078812081530575</v>
      </c>
      <c r="KM4" s="304">
        <v>0.29044133029147484</v>
      </c>
      <c r="KN4" s="304">
        <v>1.557888416996416</v>
      </c>
      <c r="KO4" s="304">
        <v>0.55601680962808098</v>
      </c>
      <c r="KP4" s="304">
        <v>-0.82617825088707986</v>
      </c>
      <c r="KQ4" s="304">
        <v>-0.18049227375783591</v>
      </c>
      <c r="KR4" s="304">
        <v>1.27878372536345</v>
      </c>
      <c r="KS4" s="304">
        <v>1.8509746877997981</v>
      </c>
      <c r="KT4" s="304">
        <v>1.7325604906075551</v>
      </c>
      <c r="KU4" s="304">
        <v>0.85937081973569418</v>
      </c>
      <c r="KV4" s="304">
        <v>0.24466142844530761</v>
      </c>
      <c r="KW4" s="304">
        <v>0.61125178396754354</v>
      </c>
      <c r="KX4" s="304">
        <v>0.97844407823513846</v>
      </c>
      <c r="KY4" s="304">
        <v>1.2907588564514714</v>
      </c>
      <c r="KZ4" s="304">
        <v>1.4051479611250706</v>
      </c>
      <c r="LA4" s="312">
        <v>0.88402731184490191</v>
      </c>
      <c r="LB4" s="312">
        <v>0.4423923115271936</v>
      </c>
      <c r="LC4" s="310"/>
      <c r="LD4" s="310"/>
      <c r="LE4" s="310"/>
      <c r="LF4" s="310"/>
      <c r="LG4" s="310"/>
      <c r="LH4" s="310"/>
      <c r="LI4" s="310"/>
      <c r="LJ4" s="310"/>
      <c r="LK4" s="310"/>
      <c r="LL4" s="310"/>
      <c r="LM4" s="310"/>
      <c r="LN4" s="310"/>
      <c r="LO4" s="310"/>
      <c r="LP4" s="310"/>
      <c r="LQ4" s="310"/>
      <c r="LR4" s="310"/>
      <c r="LS4" s="310"/>
      <c r="LT4" s="310"/>
      <c r="LU4" s="310"/>
      <c r="LV4" s="310"/>
      <c r="LW4" s="310"/>
      <c r="LX4" s="310"/>
      <c r="LY4" s="310"/>
      <c r="LZ4" s="310"/>
      <c r="MB4" s="304">
        <v>8.3420659439748022</v>
      </c>
      <c r="MC4" s="304">
        <v>4.8812731214894036</v>
      </c>
      <c r="MG4" s="111">
        <v>2005</v>
      </c>
      <c r="MH4" s="111">
        <f t="shared" ref="MH4:MQ16" si="327">HLOOKUP(DATE($MG4,MH$2,MH$1),$A$1:$LB$27,MATCH($MG$3,$A$1:$A$27,0),FALSE)</f>
        <v>0.9</v>
      </c>
      <c r="MI4" s="111">
        <f t="shared" si="327"/>
        <v>0.9</v>
      </c>
      <c r="MJ4" s="111">
        <f t="shared" si="327"/>
        <v>0.92</v>
      </c>
      <c r="MK4" s="111">
        <f t="shared" si="327"/>
        <v>0.92</v>
      </c>
      <c r="ML4" s="111">
        <f t="shared" si="327"/>
        <v>0.94</v>
      </c>
      <c r="MM4" s="111">
        <f t="shared" si="327"/>
        <v>0.94</v>
      </c>
      <c r="MN4" s="111">
        <f t="shared" si="327"/>
        <v>0.92</v>
      </c>
      <c r="MO4" s="111">
        <f t="shared" si="327"/>
        <v>0.92</v>
      </c>
      <c r="MP4" s="111">
        <f t="shared" si="327"/>
        <v>0.92</v>
      </c>
      <c r="MQ4" s="111">
        <f t="shared" si="327"/>
        <v>0.92</v>
      </c>
      <c r="MR4" s="111">
        <f t="shared" ref="MR4:NE16" si="328">HLOOKUP(DATE($MG4,MR$2,MR$1),$A$1:$LB$27,MATCH($MG$3,$A$1:$A$27,0),FALSE)</f>
        <v>0.92</v>
      </c>
      <c r="MS4" s="111">
        <f t="shared" si="328"/>
        <v>0.92</v>
      </c>
      <c r="MT4" s="111">
        <f t="shared" si="328"/>
        <v>0.98</v>
      </c>
      <c r="MU4" s="111">
        <f t="shared" si="328"/>
        <v>0.98</v>
      </c>
      <c r="MV4" s="111">
        <f t="shared" si="328"/>
        <v>1</v>
      </c>
      <c r="MW4" s="111">
        <f t="shared" si="328"/>
        <v>1</v>
      </c>
      <c r="MX4" s="111">
        <f t="shared" si="328"/>
        <v>0.96</v>
      </c>
      <c r="MY4" s="111">
        <f t="shared" si="328"/>
        <v>0.96</v>
      </c>
      <c r="MZ4" s="111">
        <f t="shared" si="328"/>
        <v>0.95</v>
      </c>
      <c r="NA4" s="111">
        <f t="shared" si="328"/>
        <v>0.95</v>
      </c>
      <c r="NB4" s="111">
        <f t="shared" si="328"/>
        <v>1.01</v>
      </c>
      <c r="NC4" s="111">
        <f t="shared" si="328"/>
        <v>1.01</v>
      </c>
      <c r="ND4" s="111">
        <f t="shared" si="328"/>
        <v>0.99</v>
      </c>
      <c r="NE4" s="111">
        <f t="shared" si="328"/>
        <v>0.99</v>
      </c>
      <c r="NF4" s="111">
        <v>2005</v>
      </c>
      <c r="NG4" s="309">
        <f>(1+MI4/100)*(1+MK4/100)*(1+MM4/100)*(1+MO4/100)*(1+MQ4/100)*(1+MS4/100)*(1+MU4/100)*(1+MW4/100)*(1+MY4/100)*(1+NA4/100)*(1+NC4/100)*(1+NE4/100)-1</f>
        <v>0.1202593636770255</v>
      </c>
    </row>
    <row r="5" spans="1:371">
      <c r="A5" s="14">
        <v>2101004</v>
      </c>
      <c r="B5" s="111" t="s">
        <v>7</v>
      </c>
      <c r="C5" s="132">
        <f>HLOOKUP(C$3,'[1]CoreIAM(Proj)'!$A$2:$ME$461,MATCH($A5,'[1]CoreIAM(Proj)'!$A$2:$A$461,0),FALSE)</f>
        <v>0.43</v>
      </c>
      <c r="D5" s="132">
        <f>HLOOKUP(D$3,'[1]CoreIAM(Proj)'!$A$2:$ME$461,MATCH($A5,'[1]CoreIAM(Proj)'!$A$2:$A$461,0),FALSE)</f>
        <v>0.41</v>
      </c>
      <c r="E5" s="132">
        <f>HLOOKUP(E$3,'[1]CoreIAM(Proj)'!$A$2:$ME$461,MATCH($A5,'[1]CoreIAM(Proj)'!$A$2:$A$461,0),FALSE)</f>
        <v>0.77</v>
      </c>
      <c r="F5" s="132">
        <f>HLOOKUP(F$3,'[1]CoreIAM(Proj)'!$A$2:$ME$461,MATCH($A5,'[1]CoreIAM(Proj)'!$A$2:$A$461,0),FALSE)</f>
        <v>1.67</v>
      </c>
      <c r="G5" s="132">
        <f>HLOOKUP(G$3,'[1]CoreIAM(Proj)'!$A$2:$ME$461,MATCH($A5,'[1]CoreIAM(Proj)'!$A$2:$A$461,0),FALSE)</f>
        <v>3.44</v>
      </c>
      <c r="H5" s="132">
        <f>HLOOKUP(H$3,'[1]CoreIAM(Proj)'!$A$2:$ME$461,MATCH($A5,'[1]CoreIAM(Proj)'!$A$2:$A$461,0),FALSE)</f>
        <v>4.42</v>
      </c>
      <c r="I5" s="132">
        <f>HLOOKUP(I$3,'[1]CoreIAM(Proj)'!$A$2:$ME$461,MATCH($A5,'[1]CoreIAM(Proj)'!$A$2:$A$461,0),FALSE)</f>
        <v>1.78</v>
      </c>
      <c r="J5" s="132">
        <f>HLOOKUP(J$3,'[1]CoreIAM(Proj)'!$A$2:$ME$461,MATCH($A5,'[1]CoreIAM(Proj)'!$A$2:$A$461,0),FALSE)</f>
        <v>0.12</v>
      </c>
      <c r="K5" s="132">
        <f>HLOOKUP(K$3,'[1]CoreIAM(Proj)'!$A$2:$ME$461,MATCH($A5,'[1]CoreIAM(Proj)'!$A$2:$A$461,0),FALSE)</f>
        <v>0.28999999999999998</v>
      </c>
      <c r="L5" s="132">
        <f>HLOOKUP(L$3,'[1]CoreIAM(Proj)'!$A$2:$ME$461,MATCH($A5,'[1]CoreIAM(Proj)'!$A$2:$A$461,0),FALSE)</f>
        <v>0.24</v>
      </c>
      <c r="M5" s="132">
        <f>HLOOKUP(M$3,'[1]CoreIAM(Proj)'!$A$2:$ME$461,MATCH($A5,'[1]CoreIAM(Proj)'!$A$2:$A$461,0),FALSE)</f>
        <v>0.2</v>
      </c>
      <c r="N5" s="132">
        <f>HLOOKUP(N$3,'[1]CoreIAM(Proj)'!$A$2:$ME$461,MATCH($A5,'[1]CoreIAM(Proj)'!$A$2:$A$461,0),FALSE)</f>
        <v>0.43</v>
      </c>
      <c r="O5" s="132">
        <f>HLOOKUP(O$3,'[1]CoreIAM(Proj)'!$A$2:$ME$461,MATCH($A5,'[1]CoreIAM(Proj)'!$A$2:$A$461,0),FALSE)</f>
        <v>0.56999999999999995</v>
      </c>
      <c r="P5" s="132">
        <f>HLOOKUP(P$3,'[1]CoreIAM(Proj)'!$A$2:$ME$461,MATCH($A5,'[1]CoreIAM(Proj)'!$A$2:$A$461,0),FALSE)</f>
        <v>0.21</v>
      </c>
      <c r="Q5" s="132">
        <f>HLOOKUP(Q$3,'[1]CoreIAM(Proj)'!$A$2:$ME$461,MATCH($A5,'[1]CoreIAM(Proj)'!$A$2:$A$461,0),FALSE)</f>
        <v>0.35</v>
      </c>
      <c r="R5" s="132">
        <f>HLOOKUP(R$3,'[1]CoreIAM(Proj)'!$A$2:$ME$461,MATCH($A5,'[1]CoreIAM(Proj)'!$A$2:$A$461,0),FALSE)</f>
        <v>2.39</v>
      </c>
      <c r="S5" s="132">
        <f>HLOOKUP(S$3,'[1]CoreIAM(Proj)'!$A$2:$ME$461,MATCH($A5,'[1]CoreIAM(Proj)'!$A$2:$A$461,0),FALSE)</f>
        <v>3.24</v>
      </c>
      <c r="T5" s="132">
        <f>HLOOKUP(T$3,'[1]CoreIAM(Proj)'!$A$2:$ME$461,MATCH($A5,'[1]CoreIAM(Proj)'!$A$2:$A$461,0),FALSE)</f>
        <v>2.08</v>
      </c>
      <c r="U5" s="132">
        <f>HLOOKUP(U$3,'[1]CoreIAM(Proj)'!$A$2:$ME$461,MATCH($A5,'[1]CoreIAM(Proj)'!$A$2:$A$461,0),FALSE)</f>
        <v>1.17</v>
      </c>
      <c r="V5" s="132">
        <f>HLOOKUP(V$3,'[1]CoreIAM(Proj)'!$A$2:$ME$461,MATCH($A5,'[1]CoreIAM(Proj)'!$A$2:$A$461,0),FALSE)</f>
        <v>0.28999999999999998</v>
      </c>
      <c r="W5" s="132">
        <f>HLOOKUP(W$3,'[1]CoreIAM(Proj)'!$A$2:$ME$461,MATCH($A5,'[1]CoreIAM(Proj)'!$A$2:$A$461,0),FALSE)</f>
        <v>0.12</v>
      </c>
      <c r="X5" s="132">
        <f>HLOOKUP(X$3,'[1]CoreIAM(Proj)'!$A$2:$ME$461,MATCH($A5,'[1]CoreIAM(Proj)'!$A$2:$A$461,0),FALSE)</f>
        <v>0.33</v>
      </c>
      <c r="Y5" s="132">
        <f>HLOOKUP(Y$3,'[1]CoreIAM(Proj)'!$A$2:$ME$461,MATCH($A5,'[1]CoreIAM(Proj)'!$A$2:$A$461,0),FALSE)</f>
        <v>0.37</v>
      </c>
      <c r="Z5" s="132">
        <f>HLOOKUP(Z$3,'[1]CoreIAM(Proj)'!$A$2:$ME$461,MATCH($A5,'[1]CoreIAM(Proj)'!$A$2:$A$461,0),FALSE)</f>
        <v>0.16</v>
      </c>
      <c r="AA5" s="132">
        <f>HLOOKUP(AA$3,'[1]CoreIAM(Proj)'!$A$2:$ME$461,MATCH($A5,'[1]CoreIAM(Proj)'!$A$2:$A$461,0),FALSE)</f>
        <v>0.11</v>
      </c>
      <c r="AB5" s="132">
        <f>HLOOKUP(AB$3,'[1]CoreIAM(Proj)'!$A$2:$ME$461,MATCH($A5,'[1]CoreIAM(Proj)'!$A$2:$A$461,0),FALSE)</f>
        <v>0.21</v>
      </c>
      <c r="AC5" s="132">
        <f>HLOOKUP(AC$3,'[1]CoreIAM(Proj)'!$A$2:$ME$461,MATCH($A5,'[1]CoreIAM(Proj)'!$A$2:$A$461,0),FALSE)</f>
        <v>0.1</v>
      </c>
      <c r="AD5" s="132">
        <f>HLOOKUP(AD$3,'[1]CoreIAM(Proj)'!$A$2:$ME$461,MATCH($A5,'[1]CoreIAM(Proj)'!$A$2:$A$461,0),FALSE)</f>
        <v>0</v>
      </c>
      <c r="AE5" s="132">
        <f>HLOOKUP(AE$3,'[1]CoreIAM(Proj)'!$A$2:$ME$461,MATCH($A5,'[1]CoreIAM(Proj)'!$A$2:$A$461,0),FALSE)</f>
        <v>0.88</v>
      </c>
      <c r="AF5" s="132">
        <f>HLOOKUP(AF$3,'[1]CoreIAM(Proj)'!$A$2:$ME$461,MATCH($A5,'[1]CoreIAM(Proj)'!$A$2:$A$461,0),FALSE)</f>
        <v>1.84</v>
      </c>
      <c r="AG5" s="132">
        <f>HLOOKUP(AG$3,'[1]CoreIAM(Proj)'!$A$2:$ME$461,MATCH($A5,'[1]CoreIAM(Proj)'!$A$2:$A$461,0),FALSE)</f>
        <v>1.1299999999999999</v>
      </c>
      <c r="AH5" s="132">
        <f>HLOOKUP(AH$3,'[1]CoreIAM(Proj)'!$A$2:$ME$461,MATCH($A5,'[1]CoreIAM(Proj)'!$A$2:$A$461,0),FALSE)</f>
        <v>-0.3</v>
      </c>
      <c r="AI5" s="132">
        <f>HLOOKUP(AI$3,'[1]CoreIAM(Proj)'!$A$2:$ME$461,MATCH($A5,'[1]CoreIAM(Proj)'!$A$2:$A$461,0),FALSE)</f>
        <v>-0.59</v>
      </c>
      <c r="AJ5" s="132">
        <f>HLOOKUP(AJ$3,'[1]CoreIAM(Proj)'!$A$2:$ME$461,MATCH($A5,'[1]CoreIAM(Proj)'!$A$2:$A$461,0),FALSE)</f>
        <v>-0.04</v>
      </c>
      <c r="AK5" s="132">
        <f>HLOOKUP(AK$3,'[1]CoreIAM(Proj)'!$A$2:$ME$461,MATCH($A5,'[1]CoreIAM(Proj)'!$A$2:$A$461,0),FALSE)</f>
        <v>0.18</v>
      </c>
      <c r="AL5" s="132">
        <f>HLOOKUP(AL$3,'[1]CoreIAM(Proj)'!$A$2:$ME$461,MATCH($A5,'[1]CoreIAM(Proj)'!$A$2:$A$461,0),FALSE)</f>
        <v>0.4</v>
      </c>
      <c r="AM5" s="132">
        <f>HLOOKUP(AM$3,'[1]CoreIAM(Proj)'!$A$2:$ME$461,MATCH($A5,'[1]CoreIAM(Proj)'!$A$2:$A$461,0),FALSE)</f>
        <v>0.39</v>
      </c>
      <c r="AN5" s="132">
        <f>HLOOKUP(AN$3,'[1]CoreIAM(Proj)'!$A$2:$ME$461,MATCH($A5,'[1]CoreIAM(Proj)'!$A$2:$A$461,0),FALSE)</f>
        <v>0.27</v>
      </c>
      <c r="AO5" s="132">
        <f>HLOOKUP(AO$3,'[1]CoreIAM(Proj)'!$A$2:$ME$461,MATCH($A5,'[1]CoreIAM(Proj)'!$A$2:$A$461,0),FALSE)</f>
        <v>0.39</v>
      </c>
      <c r="AP5" s="132">
        <f>HLOOKUP(AP$3,'[1]CoreIAM(Proj)'!$A$2:$ME$461,MATCH($A5,'[1]CoreIAM(Proj)'!$A$2:$A$461,0),FALSE)</f>
        <v>0.51</v>
      </c>
      <c r="AQ5" s="132">
        <f>HLOOKUP(AQ$3,'[1]CoreIAM(Proj)'!$A$2:$ME$461,MATCH($A5,'[1]CoreIAM(Proj)'!$A$2:$A$461,0),FALSE)</f>
        <v>1.19</v>
      </c>
      <c r="AR5" s="132">
        <f>HLOOKUP(AR$3,'[1]CoreIAM(Proj)'!$A$2:$ME$461,MATCH($A5,'[1]CoreIAM(Proj)'!$A$2:$A$461,0),FALSE)</f>
        <v>1.89</v>
      </c>
      <c r="AS5" s="132">
        <f>HLOOKUP(AS$3,'[1]CoreIAM(Proj)'!$A$2:$ME$461,MATCH($A5,'[1]CoreIAM(Proj)'!$A$2:$A$461,0),FALSE)</f>
        <v>1.08</v>
      </c>
      <c r="AT5" s="132">
        <f>HLOOKUP(AT$3,'[1]CoreIAM(Proj)'!$A$2:$ME$461,MATCH($A5,'[1]CoreIAM(Proj)'!$A$2:$A$461,0),FALSE)</f>
        <v>0.13</v>
      </c>
      <c r="AU5" s="132">
        <f>HLOOKUP(AU$3,'[1]CoreIAM(Proj)'!$A$2:$ME$461,MATCH($A5,'[1]CoreIAM(Proj)'!$A$2:$A$461,0),FALSE)</f>
        <v>0</v>
      </c>
      <c r="AV5" s="132">
        <f>HLOOKUP(AV$3,'[1]CoreIAM(Proj)'!$A$2:$ME$461,MATCH($A5,'[1]CoreIAM(Proj)'!$A$2:$A$461,0),FALSE)</f>
        <v>0</v>
      </c>
      <c r="AW5" s="132">
        <f>HLOOKUP(AW$3,'[1]CoreIAM(Proj)'!$A$2:$ME$461,MATCH($A5,'[1]CoreIAM(Proj)'!$A$2:$A$461,0),FALSE)</f>
        <v>0</v>
      </c>
      <c r="AX5" s="132">
        <f>HLOOKUP(AX$3,'[1]CoreIAM(Proj)'!$A$2:$ME$461,MATCH($A5,'[1]CoreIAM(Proj)'!$A$2:$A$461,0),FALSE)</f>
        <v>0</v>
      </c>
      <c r="AY5" s="132">
        <f>HLOOKUP(AY$3,'[1]CoreIAM(Proj)'!$A$2:$ME$461,MATCH($A5,'[1]CoreIAM(Proj)'!$A$2:$A$461,0),FALSE)</f>
        <v>0</v>
      </c>
      <c r="AZ5" s="132">
        <f>HLOOKUP(AZ$3,'[1]CoreIAM(Proj)'!$A$2:$ME$461,MATCH($A5,'[1]CoreIAM(Proj)'!$A$2:$A$461,0),FALSE)</f>
        <v>0</v>
      </c>
      <c r="BA5" s="132">
        <f>HLOOKUP(BA$3,'[1]CoreIAM(Proj)'!$A$2:$ME$461,MATCH($A5,'[1]CoreIAM(Proj)'!$A$2:$A$461,0),FALSE)</f>
        <v>0</v>
      </c>
      <c r="BB5" s="132">
        <f>HLOOKUP(BB$3,'[1]CoreIAM(Proj)'!$A$2:$ME$461,MATCH($A5,'[1]CoreIAM(Proj)'!$A$2:$A$461,0),FALSE)</f>
        <v>0</v>
      </c>
      <c r="BC5" s="132">
        <f>HLOOKUP(BC$3,'[1]CoreIAM(Proj)'!$A$2:$ME$461,MATCH($A5,'[1]CoreIAM(Proj)'!$A$2:$A$461,0),FALSE)</f>
        <v>0.57999999999999996</v>
      </c>
      <c r="BD5" s="132">
        <f>HLOOKUP(BD$3,'[1]CoreIAM(Proj)'!$A$2:$ME$461,MATCH($A5,'[1]CoreIAM(Proj)'!$A$2:$A$461,0),FALSE)</f>
        <v>1.24</v>
      </c>
      <c r="BE5" s="132">
        <f>HLOOKUP(BE$3,'[1]CoreIAM(Proj)'!$A$2:$ME$461,MATCH($A5,'[1]CoreIAM(Proj)'!$A$2:$A$461,0),FALSE)</f>
        <v>1</v>
      </c>
      <c r="BF5" s="132">
        <f>HLOOKUP(BF$3,'[1]CoreIAM(Proj)'!$A$2:$ME$461,MATCH($A5,'[1]CoreIAM(Proj)'!$A$2:$A$461,0),FALSE)</f>
        <v>0.72</v>
      </c>
      <c r="BG5" s="132">
        <f>HLOOKUP(BG$3,'[1]CoreIAM(Proj)'!$A$2:$ME$461,MATCH($A5,'[1]CoreIAM(Proj)'!$A$2:$A$461,0),FALSE)</f>
        <v>0.48</v>
      </c>
      <c r="BH5" s="132">
        <f>HLOOKUP(BH$3,'[1]CoreIAM(Proj)'!$A$2:$ME$461,MATCH($A5,'[1]CoreIAM(Proj)'!$A$2:$A$461,0),FALSE)</f>
        <v>0.19</v>
      </c>
      <c r="BI5" s="132">
        <f>HLOOKUP(BI$3,'[1]CoreIAM(Proj)'!$A$2:$ME$461,MATCH($A5,'[1]CoreIAM(Proj)'!$A$2:$A$461,0),FALSE)</f>
        <v>0.27</v>
      </c>
      <c r="BJ5" s="132">
        <f>HLOOKUP(BJ$3,'[1]CoreIAM(Proj)'!$A$2:$ME$461,MATCH($A5,'[1]CoreIAM(Proj)'!$A$2:$A$461,0),FALSE)</f>
        <v>0.38</v>
      </c>
      <c r="BK5" s="132">
        <f>HLOOKUP(BK$3,'[1]CoreIAM(Proj)'!$A$2:$ME$461,MATCH($A5,'[1]CoreIAM(Proj)'!$A$2:$A$461,0),FALSE)</f>
        <v>0.24</v>
      </c>
      <c r="BL5" s="132">
        <f>HLOOKUP(BL$3,'[1]CoreIAM(Proj)'!$A$2:$ME$461,MATCH($A5,'[1]CoreIAM(Proj)'!$A$2:$A$461,0),FALSE)</f>
        <v>0.23</v>
      </c>
      <c r="BM5" s="132">
        <f>HLOOKUP(BM$3,'[1]CoreIAM(Proj)'!$A$2:$ME$461,MATCH($A5,'[1]CoreIAM(Proj)'!$A$2:$A$461,0),FALSE)</f>
        <v>0.21</v>
      </c>
      <c r="BN5" s="132">
        <f>HLOOKUP(BN$3,'[1]CoreIAM(Proj)'!$A$2:$ME$461,MATCH($A5,'[1]CoreIAM(Proj)'!$A$2:$A$461,0),FALSE)</f>
        <v>0.02</v>
      </c>
      <c r="BO5" s="132">
        <f>HLOOKUP(BO$3,'[1]CoreIAM(Proj)'!$A$2:$ME$461,MATCH($A5,'[1]CoreIAM(Proj)'!$A$2:$A$461,0),FALSE)</f>
        <v>0.69</v>
      </c>
      <c r="BP5" s="132">
        <f>HLOOKUP(BP$3,'[1]CoreIAM(Proj)'!$A$2:$ME$461,MATCH($A5,'[1]CoreIAM(Proj)'!$A$2:$A$461,0),FALSE)</f>
        <v>1.23</v>
      </c>
      <c r="BQ5" s="132">
        <f>HLOOKUP(BQ$3,'[1]CoreIAM(Proj)'!$A$2:$ME$461,MATCH($A5,'[1]CoreIAM(Proj)'!$A$2:$A$461,0),FALSE)</f>
        <v>1.17</v>
      </c>
      <c r="BR5" s="132">
        <f>HLOOKUP(BR$3,'[1]CoreIAM(Proj)'!$A$2:$ME$461,MATCH($A5,'[1]CoreIAM(Proj)'!$A$2:$A$461,0),FALSE)</f>
        <v>0.71</v>
      </c>
      <c r="BS5" s="132">
        <f>HLOOKUP(BS$3,'[1]CoreIAM(Proj)'!$A$2:$ME$461,MATCH($A5,'[1]CoreIAM(Proj)'!$A$2:$A$461,0),FALSE)</f>
        <v>0.08</v>
      </c>
      <c r="BT5" s="132">
        <f>HLOOKUP(BT$3,'[1]CoreIAM(Proj)'!$A$2:$ME$461,MATCH($A5,'[1]CoreIAM(Proj)'!$A$2:$A$461,0),FALSE)</f>
        <v>0.01</v>
      </c>
      <c r="BU5" s="132">
        <f>HLOOKUP(BU$3,'[1]CoreIAM(Proj)'!$A$2:$ME$461,MATCH($A5,'[1]CoreIAM(Proj)'!$A$2:$A$461,0),FALSE)</f>
        <v>0</v>
      </c>
      <c r="BV5" s="132">
        <f>HLOOKUP(BV$3,'[1]CoreIAM(Proj)'!$A$2:$ME$461,MATCH($A5,'[1]CoreIAM(Proj)'!$A$2:$A$461,0),FALSE)</f>
        <v>0</v>
      </c>
      <c r="BW5" s="132">
        <f>HLOOKUP(BW$3,'[1]CoreIAM(Proj)'!$A$2:$ME$461,MATCH($A5,'[1]CoreIAM(Proj)'!$A$2:$A$461,0),FALSE)</f>
        <v>0</v>
      </c>
      <c r="BX5" s="132">
        <f>HLOOKUP(BX$3,'[1]CoreIAM(Proj)'!$A$2:$ME$461,MATCH($A5,'[1]CoreIAM(Proj)'!$A$2:$A$461,0),FALSE)</f>
        <v>0</v>
      </c>
      <c r="BY5" s="132">
        <f>HLOOKUP(BY$3,'[1]CoreIAM(Proj)'!$A$2:$ME$461,MATCH($A5,'[1]CoreIAM(Proj)'!$A$2:$A$461,0),FALSE)</f>
        <v>0</v>
      </c>
      <c r="BZ5" s="132">
        <f>HLOOKUP(BZ$3,'[1]CoreIAM(Proj)'!$A$2:$ME$461,MATCH($A5,'[1]CoreIAM(Proj)'!$A$2:$A$461,0),FALSE)</f>
        <v>0</v>
      </c>
      <c r="CA5" s="132">
        <f>HLOOKUP(CA$3,'[1]CoreIAM(Proj)'!$A$2:$ME$461,MATCH($A5,'[1]CoreIAM(Proj)'!$A$2:$A$461,0),FALSE)</f>
        <v>0.67</v>
      </c>
      <c r="CB5" s="132">
        <f>HLOOKUP(CB$3,'[1]CoreIAM(Proj)'!$A$2:$ME$461,MATCH($A5,'[1]CoreIAM(Proj)'!$A$2:$A$461,0),FALSE)</f>
        <v>1.43</v>
      </c>
      <c r="CC5" s="132">
        <f>HLOOKUP(CC$3,'[1]CoreIAM(Proj)'!$A$2:$ME$461,MATCH($A5,'[1]CoreIAM(Proj)'!$A$2:$A$461,0),FALSE)</f>
        <v>0.98</v>
      </c>
      <c r="CD5" s="132">
        <f>HLOOKUP(CD$3,'[1]CoreIAM(Proj)'!$A$2:$ME$461,MATCH($A5,'[1]CoreIAM(Proj)'!$A$2:$A$461,0),FALSE)</f>
        <v>0.41</v>
      </c>
      <c r="CE5" s="132">
        <f>HLOOKUP(CE$3,'[1]CoreIAM(Proj)'!$A$2:$ME$461,MATCH($A5,'[1]CoreIAM(Proj)'!$A$2:$A$461,0),FALSE)</f>
        <v>0.33</v>
      </c>
      <c r="CF5" s="132">
        <f>HLOOKUP(CF$3,'[1]CoreIAM(Proj)'!$A$2:$ME$461,MATCH($A5,'[1]CoreIAM(Proj)'!$A$2:$A$461,0),FALSE)</f>
        <v>0.23</v>
      </c>
      <c r="CG5" s="132">
        <f>HLOOKUP(CG$3,'[1]CoreIAM(Proj)'!$A$2:$ME$461,MATCH($A5,'[1]CoreIAM(Proj)'!$A$2:$A$461,0),FALSE)</f>
        <v>0.38</v>
      </c>
      <c r="CH5" s="132">
        <f>HLOOKUP(CH$3,'[1]CoreIAM(Proj)'!$A$2:$ME$461,MATCH($A5,'[1]CoreIAM(Proj)'!$A$2:$A$461,0),FALSE)</f>
        <v>0.73</v>
      </c>
      <c r="CI5" s="132">
        <f>HLOOKUP(CI$3,'[1]CoreIAM(Proj)'!$A$2:$ME$461,MATCH($A5,'[1]CoreIAM(Proj)'!$A$2:$A$461,0),FALSE)</f>
        <v>0.87</v>
      </c>
      <c r="CJ5" s="132">
        <f>HLOOKUP(CJ$3,'[1]CoreIAM(Proj)'!$A$2:$ME$461,MATCH($A5,'[1]CoreIAM(Proj)'!$A$2:$A$461,0),FALSE)</f>
        <v>0.79</v>
      </c>
      <c r="CK5" s="132">
        <f>HLOOKUP(CK$3,'[1]CoreIAM(Proj)'!$A$2:$ME$461,MATCH($A5,'[1]CoreIAM(Proj)'!$A$2:$A$461,0),FALSE)</f>
        <v>1.0900000000000001</v>
      </c>
      <c r="CL5" s="132">
        <f>HLOOKUP(CL$3,'[1]CoreIAM(Proj)'!$A$2:$ME$461,MATCH($A5,'[1]CoreIAM(Proj)'!$A$2:$A$461,0),FALSE)</f>
        <v>1.57</v>
      </c>
      <c r="CM5" s="132">
        <f>HLOOKUP(CM$3,'[1]CoreIAM(Proj)'!$A$2:$ME$461,MATCH($A5,'[1]CoreIAM(Proj)'!$A$2:$A$461,0),FALSE)</f>
        <v>1.05</v>
      </c>
      <c r="CN5" s="132">
        <f>HLOOKUP(CN$3,'[1]CoreIAM(Proj)'!$A$2:$ME$461,MATCH($A5,'[1]CoreIAM(Proj)'!$A$2:$A$461,0),FALSE)</f>
        <v>0.96</v>
      </c>
      <c r="CO5" s="132">
        <f>HLOOKUP(CO$3,'[1]CoreIAM(Proj)'!$A$2:$ME$461,MATCH($A5,'[1]CoreIAM(Proj)'!$A$2:$A$461,0),FALSE)</f>
        <v>1.37</v>
      </c>
      <c r="CP5" s="132">
        <f>HLOOKUP(CP$3,'[1]CoreIAM(Proj)'!$A$2:$ME$461,MATCH($A5,'[1]CoreIAM(Proj)'!$A$2:$A$461,0),FALSE)</f>
        <v>0.77</v>
      </c>
      <c r="CQ5" s="132">
        <f>HLOOKUP(CQ$3,'[1]CoreIAM(Proj)'!$A$2:$ME$461,MATCH($A5,'[1]CoreIAM(Proj)'!$A$2:$A$461,0),FALSE)</f>
        <v>0.15</v>
      </c>
      <c r="CR5" s="132">
        <f>HLOOKUP(CR$3,'[1]CoreIAM(Proj)'!$A$2:$ME$461,MATCH($A5,'[1]CoreIAM(Proj)'!$A$2:$A$461,0),FALSE)</f>
        <v>0</v>
      </c>
      <c r="CS5" s="132">
        <f>HLOOKUP(CS$3,'[1]CoreIAM(Proj)'!$A$2:$ME$461,MATCH($A5,'[1]CoreIAM(Proj)'!$A$2:$A$461,0),FALSE)</f>
        <v>0</v>
      </c>
      <c r="CT5" s="132">
        <f>HLOOKUP(CT$3,'[1]CoreIAM(Proj)'!$A$2:$ME$461,MATCH($A5,'[1]CoreIAM(Proj)'!$A$2:$A$461,0),FALSE)</f>
        <v>0</v>
      </c>
      <c r="CU5" s="132">
        <f>HLOOKUP(CU$3,'[1]CoreIAM(Proj)'!$A$2:$ME$461,MATCH($A5,'[1]CoreIAM(Proj)'!$A$2:$A$461,0),FALSE)</f>
        <v>0</v>
      </c>
      <c r="CV5" s="132">
        <f>HLOOKUP(CV$3,'[1]CoreIAM(Proj)'!$A$2:$ME$461,MATCH($A5,'[1]CoreIAM(Proj)'!$A$2:$A$461,0),FALSE)</f>
        <v>0</v>
      </c>
      <c r="CW5" s="132">
        <f>HLOOKUP(CW$3,'[1]CoreIAM(Proj)'!$A$2:$ME$461,MATCH($A5,'[1]CoreIAM(Proj)'!$A$2:$A$461,0),FALSE)</f>
        <v>0</v>
      </c>
      <c r="CX5" s="132">
        <f>HLOOKUP(CX$3,'[1]CoreIAM(Proj)'!$A$2:$ME$461,MATCH($A5,'[1]CoreIAM(Proj)'!$A$2:$A$461,0),FALSE)</f>
        <v>0</v>
      </c>
      <c r="CY5" s="132">
        <f>HLOOKUP(CY$3,'[1]CoreIAM(Proj)'!$A$2:$ME$461,MATCH($A5,'[1]CoreIAM(Proj)'!$A$2:$A$461,0),FALSE)</f>
        <v>0</v>
      </c>
      <c r="CZ5" s="132">
        <f>HLOOKUP(CZ$3,'[1]CoreIAM(Proj)'!$A$2:$ME$461,MATCH($A5,'[1]CoreIAM(Proj)'!$A$2:$A$461,0),FALSE)</f>
        <v>0</v>
      </c>
      <c r="DA5" s="132">
        <f>HLOOKUP(DA$3,'[1]CoreIAM(Proj)'!$A$2:$ME$461,MATCH($A5,'[1]CoreIAM(Proj)'!$A$2:$A$461,0),FALSE)</f>
        <v>0.28000000000000003</v>
      </c>
      <c r="DB5" s="132">
        <f>HLOOKUP(DB$3,'[1]CoreIAM(Proj)'!$A$2:$ME$461,MATCH($A5,'[1]CoreIAM(Proj)'!$A$2:$A$461,0),FALSE)</f>
        <v>0.61</v>
      </c>
      <c r="DC5" s="132">
        <f>HLOOKUP(DC$3,'[1]CoreIAM(Proj)'!$A$2:$ME$461,MATCH($A5,'[1]CoreIAM(Proj)'!$A$2:$A$461,0),FALSE)</f>
        <v>0.99</v>
      </c>
      <c r="DD5" s="132">
        <f>HLOOKUP(DD$3,'[1]CoreIAM(Proj)'!$A$2:$ME$461,MATCH($A5,'[1]CoreIAM(Proj)'!$A$2:$A$461,0),FALSE)</f>
        <v>1.34</v>
      </c>
      <c r="DE5" s="132">
        <f>HLOOKUP(DE$3,'[1]CoreIAM(Proj)'!$A$2:$ME$461,MATCH($A5,'[1]CoreIAM(Proj)'!$A$2:$A$461,0),FALSE)</f>
        <v>0.74</v>
      </c>
      <c r="DF5" s="132">
        <f>HLOOKUP(DF$3,'[1]CoreIAM(Proj)'!$A$2:$ME$461,MATCH($A5,'[1]CoreIAM(Proj)'!$A$2:$A$461,0),FALSE)</f>
        <v>0.09</v>
      </c>
      <c r="DG5" s="132">
        <f>HLOOKUP(DG$3,'[1]CoreIAM(Proj)'!$A$2:$ME$461,MATCH($A5,'[1]CoreIAM(Proj)'!$A$2:$A$461,0),FALSE)</f>
        <v>0.12</v>
      </c>
      <c r="DH5" s="132">
        <f>HLOOKUP(DH$3,'[1]CoreIAM(Proj)'!$A$2:$ME$461,MATCH($A5,'[1]CoreIAM(Proj)'!$A$2:$A$461,0),FALSE)</f>
        <v>0.23</v>
      </c>
      <c r="DI5" s="132">
        <f>HLOOKUP(DI$3,'[1]CoreIAM(Proj)'!$A$2:$ME$461,MATCH($A5,'[1]CoreIAM(Proj)'!$A$2:$A$461,0),FALSE)</f>
        <v>0.64</v>
      </c>
      <c r="DJ5" s="132">
        <f>HLOOKUP(DJ$3,'[1]CoreIAM(Proj)'!$A$2:$ME$461,MATCH($A5,'[1]CoreIAM(Proj)'!$A$2:$A$461,0),FALSE)</f>
        <v>1</v>
      </c>
      <c r="DK5" s="132">
        <f>HLOOKUP(DK$3,'[1]CoreIAM(Proj)'!$A$2:$ME$461,MATCH($A5,'[1]CoreIAM(Proj)'!$A$2:$A$461,0),FALSE)</f>
        <v>0.71</v>
      </c>
      <c r="DL5" s="132">
        <f>HLOOKUP(DL$3,'[1]CoreIAM(Proj)'!$A$2:$ME$461,MATCH($A5,'[1]CoreIAM(Proj)'!$A$2:$A$461,0),FALSE)</f>
        <v>0.82</v>
      </c>
      <c r="DM5" s="132">
        <f>HLOOKUP(DM$3,'[1]CoreIAM(Proj)'!$A$2:$ME$461,MATCH($A5,'[1]CoreIAM(Proj)'!$A$2:$A$461,0),FALSE)</f>
        <v>1.1100000000000001</v>
      </c>
      <c r="DN5" s="132">
        <f>HLOOKUP(DN$3,'[1]CoreIAM(Proj)'!$A$2:$ME$461,MATCH($A5,'[1]CoreIAM(Proj)'!$A$2:$A$461,0),FALSE)</f>
        <v>0.53</v>
      </c>
      <c r="DO5" s="132">
        <f>HLOOKUP(DO$3,'[1]CoreIAM(Proj)'!$A$2:$ME$461,MATCH($A5,'[1]CoreIAM(Proj)'!$A$2:$A$461,0),FALSE)</f>
        <v>0</v>
      </c>
      <c r="DP5" s="132">
        <f>HLOOKUP(DP$3,'[1]CoreIAM(Proj)'!$A$2:$ME$461,MATCH($A5,'[1]CoreIAM(Proj)'!$A$2:$A$461,0),FALSE)</f>
        <v>0.05</v>
      </c>
      <c r="DQ5" s="132">
        <f>HLOOKUP(DQ$3,'[1]CoreIAM(Proj)'!$A$2:$ME$461,MATCH($A5,'[1]CoreIAM(Proj)'!$A$2:$A$461,0),FALSE)</f>
        <v>0.16</v>
      </c>
      <c r="DR5" s="132">
        <f>HLOOKUP(DR$3,'[1]CoreIAM(Proj)'!$A$2:$ME$461,MATCH($A5,'[1]CoreIAM(Proj)'!$A$2:$A$461,0),FALSE)</f>
        <v>0.17</v>
      </c>
      <c r="DS5" s="132">
        <f>HLOOKUP(DS$3,'[1]CoreIAM(Proj)'!$A$2:$ME$461,MATCH($A5,'[1]CoreIAM(Proj)'!$A$2:$A$461,0),FALSE)</f>
        <v>0.05</v>
      </c>
      <c r="DT5" s="132">
        <f>HLOOKUP(DT$3,'[1]CoreIAM(Proj)'!$A$2:$ME$461,MATCH($A5,'[1]CoreIAM(Proj)'!$A$2:$A$461,0),FALSE)</f>
        <v>0</v>
      </c>
      <c r="DU5" s="132">
        <f>HLOOKUP(DU$3,'[1]CoreIAM(Proj)'!$A$2:$ME$461,MATCH($A5,'[1]CoreIAM(Proj)'!$A$2:$A$461,0),FALSE)</f>
        <v>0</v>
      </c>
      <c r="DV5" s="132">
        <f>HLOOKUP(DV$3,'[1]CoreIAM(Proj)'!$A$2:$ME$461,MATCH($A5,'[1]CoreIAM(Proj)'!$A$2:$A$461,0),FALSE)</f>
        <v>0</v>
      </c>
      <c r="DW5" s="132">
        <f>HLOOKUP(DW$3,'[1]CoreIAM(Proj)'!$A$2:$ME$461,MATCH($A5,'[1]CoreIAM(Proj)'!$A$2:$A$461,0),FALSE)</f>
        <v>0.37</v>
      </c>
      <c r="DX5" s="132">
        <f>HLOOKUP(DX$3,'[1]CoreIAM(Proj)'!$A$2:$ME$461,MATCH($A5,'[1]CoreIAM(Proj)'!$A$2:$A$461,0),FALSE)</f>
        <v>0.74</v>
      </c>
      <c r="DY5" s="132">
        <f>HLOOKUP(DY$3,'[1]CoreIAM(Proj)'!$A$2:$ME$461,MATCH($A5,'[1]CoreIAM(Proj)'!$A$2:$A$461,0),FALSE)</f>
        <v>0.45</v>
      </c>
      <c r="DZ5" s="132">
        <f>HLOOKUP(DZ$3,'[1]CoreIAM(Proj)'!$A$2:$ME$461,MATCH($A5,'[1]CoreIAM(Proj)'!$A$2:$A$461,0),FALSE)</f>
        <v>0.08</v>
      </c>
      <c r="EA5" s="132">
        <f>HLOOKUP(EA$3,'[1]CoreIAM(Proj)'!$A$2:$ME$461,MATCH($A5,'[1]CoreIAM(Proj)'!$A$2:$A$461,0),FALSE)</f>
        <v>0.39</v>
      </c>
      <c r="EB5" s="132">
        <f>HLOOKUP(EB$3,'[1]CoreIAM(Proj)'!$A$2:$ME$461,MATCH($A5,'[1]CoreIAM(Proj)'!$A$2:$A$461,0),FALSE)</f>
        <v>0.84</v>
      </c>
      <c r="EC5" s="132">
        <f>HLOOKUP(EC$3,'[1]CoreIAM(Proj)'!$A$2:$ME$461,MATCH($A5,'[1]CoreIAM(Proj)'!$A$2:$A$461,0),FALSE)</f>
        <v>0.5</v>
      </c>
      <c r="ED5" s="132">
        <f>HLOOKUP(ED$3,'[1]CoreIAM(Proj)'!$A$2:$ME$461,MATCH($A5,'[1]CoreIAM(Proj)'!$A$2:$A$461,0),FALSE)</f>
        <v>0.06</v>
      </c>
      <c r="EE5" s="132">
        <f>HLOOKUP(EE$3,'[1]CoreIAM(Proj)'!$A$2:$ME$461,MATCH($A5,'[1]CoreIAM(Proj)'!$A$2:$A$461,0),FALSE)</f>
        <v>0.06</v>
      </c>
      <c r="EF5" s="132">
        <f>HLOOKUP(EF$3,'[1]CoreIAM(Proj)'!$A$2:$ME$461,MATCH($A5,'[1]CoreIAM(Proj)'!$A$2:$A$461,0),FALSE)</f>
        <v>0.13</v>
      </c>
      <c r="EG5" s="132">
        <f>HLOOKUP(EG$3,'[1]CoreIAM(Proj)'!$A$2:$ME$461,MATCH($A5,'[1]CoreIAM(Proj)'!$A$2:$A$461,0),FALSE)</f>
        <v>0.18</v>
      </c>
      <c r="EH5" s="132">
        <f>HLOOKUP(EH$3,'[1]CoreIAM(Proj)'!$A$2:$ME$461,MATCH($A5,'[1]CoreIAM(Proj)'!$A$2:$A$461,0),FALSE)</f>
        <v>0.23</v>
      </c>
      <c r="EI5" s="132">
        <f>HLOOKUP(EI$3,'[1]CoreIAM(Proj)'!$A$2:$ME$461,MATCH($A5,'[1]CoreIAM(Proj)'!$A$2:$A$461,0),FALSE)</f>
        <v>0.26</v>
      </c>
      <c r="EJ5" s="132">
        <f>HLOOKUP(EJ$3,'[1]CoreIAM(Proj)'!$A$2:$ME$461,MATCH($A5,'[1]CoreIAM(Proj)'!$A$2:$A$461,0),FALSE)</f>
        <v>0.7</v>
      </c>
      <c r="EK5" s="132">
        <f>HLOOKUP(EK$3,'[1]CoreIAM(Proj)'!$A$2:$ME$461,MATCH($A5,'[1]CoreIAM(Proj)'!$A$2:$A$461,0),FALSE)</f>
        <v>1.0900000000000001</v>
      </c>
      <c r="EL5" s="132">
        <f>HLOOKUP(EL$3,'[1]CoreIAM(Proj)'!$A$2:$ME$461,MATCH($A5,'[1]CoreIAM(Proj)'!$A$2:$A$461,0),FALSE)</f>
        <v>0.52</v>
      </c>
      <c r="EM5" s="132">
        <f>HLOOKUP(EM$3,'[1]CoreIAM(Proj)'!$A$2:$ME$461,MATCH($A5,'[1]CoreIAM(Proj)'!$A$2:$A$461,0),FALSE)</f>
        <v>0</v>
      </c>
      <c r="EN5" s="132">
        <f>HLOOKUP(EN$3,'[1]CoreIAM(Proj)'!$A$2:$ME$461,MATCH($A5,'[1]CoreIAM(Proj)'!$A$2:$A$461,0),FALSE)</f>
        <v>0</v>
      </c>
      <c r="EO5" s="132">
        <f>HLOOKUP(EO$3,'[1]CoreIAM(Proj)'!$A$2:$ME$461,MATCH($A5,'[1]CoreIAM(Proj)'!$A$2:$A$461,0),FALSE)</f>
        <v>0</v>
      </c>
      <c r="EP5" s="132">
        <f>HLOOKUP(EP$3,'[1]CoreIAM(Proj)'!$A$2:$ME$461,MATCH($A5,'[1]CoreIAM(Proj)'!$A$2:$A$461,0),FALSE)</f>
        <v>0.03</v>
      </c>
      <c r="EQ5" s="132">
        <f>HLOOKUP(EQ$3,'[1]CoreIAM(Proj)'!$A$2:$ME$461,MATCH($A5,'[1]CoreIAM(Proj)'!$A$2:$A$461,0),FALSE)</f>
        <v>7.0000000000000007E-2</v>
      </c>
      <c r="ER5" s="132">
        <f>HLOOKUP(ER$3,'[1]CoreIAM(Proj)'!$A$2:$ME$461,MATCH($A5,'[1]CoreIAM(Proj)'!$A$2:$A$461,0),FALSE)</f>
        <v>7.0000000000000007E-2</v>
      </c>
      <c r="ES5" s="132">
        <f>HLOOKUP(ES$3,'[1]CoreIAM(Proj)'!$A$2:$ME$461,MATCH($A5,'[1]CoreIAM(Proj)'!$A$2:$A$461,0),FALSE)</f>
        <v>0.19</v>
      </c>
      <c r="ET5" s="132">
        <f>HLOOKUP(ET$3,'[1]CoreIAM(Proj)'!$A$2:$ME$461,MATCH($A5,'[1]CoreIAM(Proj)'!$A$2:$A$461,0),FALSE)</f>
        <v>0.42</v>
      </c>
      <c r="EU5" s="132">
        <f>HLOOKUP(EU$3,'[1]CoreIAM(Proj)'!$A$2:$ME$461,MATCH($A5,'[1]CoreIAM(Proj)'!$A$2:$A$461,0),FALSE)</f>
        <v>0.41</v>
      </c>
      <c r="EV5" s="132">
        <f>HLOOKUP(EV$3,'[1]CoreIAM(Proj)'!$A$2:$ME$461,MATCH($A5,'[1]CoreIAM(Proj)'!$A$2:$A$461,0),FALSE)</f>
        <v>0.66</v>
      </c>
      <c r="EW5" s="132">
        <f>HLOOKUP(EW$3,'[1]CoreIAM(Proj)'!$A$2:$ME$461,MATCH($A5,'[1]CoreIAM(Proj)'!$A$2:$A$461,0),FALSE)</f>
        <v>1.06</v>
      </c>
      <c r="EX5" s="132">
        <f>HLOOKUP(EX$3,'[1]CoreIAM(Proj)'!$A$2:$ME$461,MATCH($A5,'[1]CoreIAM(Proj)'!$A$2:$A$461,0),FALSE)</f>
        <v>1</v>
      </c>
      <c r="EY5" s="132">
        <f>HLOOKUP(EY$3,'[1]CoreIAM(Proj)'!$A$2:$ME$461,MATCH($A5,'[1]CoreIAM(Proj)'!$A$2:$A$461,0),FALSE)</f>
        <v>1.64</v>
      </c>
      <c r="EZ5" s="132">
        <f>HLOOKUP(EZ$3,'[1]CoreIAM(Proj)'!$A$2:$ME$461,MATCH($A5,'[1]CoreIAM(Proj)'!$A$2:$A$461,0),FALSE)</f>
        <v>2.3199999999999998</v>
      </c>
      <c r="FA5" s="132">
        <f>HLOOKUP(FA$3,'[1]CoreIAM(Proj)'!$A$2:$ME$461,MATCH($A5,'[1]CoreIAM(Proj)'!$A$2:$A$461,0),FALSE)</f>
        <v>1.1599999999999999</v>
      </c>
      <c r="FB5" s="132">
        <f>HLOOKUP(FB$3,'[1]CoreIAM(Proj)'!$A$2:$ME$461,MATCH($A5,'[1]CoreIAM(Proj)'!$A$2:$A$461,0),FALSE)</f>
        <v>0.08</v>
      </c>
      <c r="FC5" s="132">
        <f>HLOOKUP(FC$3,'[1]CoreIAM(Proj)'!$A$2:$ME$461,MATCH($A5,'[1]CoreIAM(Proj)'!$A$2:$A$461,0),FALSE)</f>
        <v>0.15</v>
      </c>
      <c r="FD5" s="132">
        <f>HLOOKUP(FD$3,'[1]CoreIAM(Proj)'!$A$2:$ME$461,MATCH($A5,'[1]CoreIAM(Proj)'!$A$2:$A$461,0),FALSE)</f>
        <v>0.33</v>
      </c>
      <c r="FE5" s="132">
        <f>HLOOKUP(FE$3,'[1]CoreIAM(Proj)'!$A$2:$ME$461,MATCH($A5,'[1]CoreIAM(Proj)'!$A$2:$A$461,0),FALSE)</f>
        <v>0.67</v>
      </c>
      <c r="FF5" s="132">
        <f>HLOOKUP(FF$3,'[1]CoreIAM(Proj)'!$A$2:$ME$461,MATCH($A5,'[1]CoreIAM(Proj)'!$A$2:$A$461,0),FALSE)</f>
        <v>1.05</v>
      </c>
      <c r="FG5" s="132">
        <f>HLOOKUP(FG$3,'[1]CoreIAM(Proj)'!$A$2:$ME$461,MATCH($A5,'[1]CoreIAM(Proj)'!$A$2:$A$461,0),FALSE)</f>
        <v>0.89</v>
      </c>
      <c r="FH5" s="132">
        <f>HLOOKUP(FH$3,'[1]CoreIAM(Proj)'!$A$2:$ME$461,MATCH($A5,'[1]CoreIAM(Proj)'!$A$2:$A$461,0),FALSE)</f>
        <v>1.19</v>
      </c>
      <c r="FI5" s="132">
        <f>HLOOKUP(FI$3,'[1]CoreIAM(Proj)'!$A$2:$ME$461,MATCH($A5,'[1]CoreIAM(Proj)'!$A$2:$A$461,0),FALSE)</f>
        <v>1.73</v>
      </c>
      <c r="FJ5" s="132">
        <f>HLOOKUP(FJ$3,'[1]CoreIAM(Proj)'!$A$2:$ME$461,MATCH($A5,'[1]CoreIAM(Proj)'!$A$2:$A$461,0),FALSE)</f>
        <v>0.86</v>
      </c>
      <c r="FK5" s="132">
        <f>HLOOKUP(FK$3,'[1]CoreIAM(Proj)'!$A$2:$ME$461,MATCH($A5,'[1]CoreIAM(Proj)'!$A$2:$A$461,0),FALSE)</f>
        <v>0</v>
      </c>
      <c r="FL5" s="132">
        <f>HLOOKUP(FL$3,'[1]CoreIAM(Proj)'!$A$2:$ME$461,MATCH($A5,'[1]CoreIAM(Proj)'!$A$2:$A$461,0),FALSE)</f>
        <v>0</v>
      </c>
      <c r="FM5" s="132">
        <f>HLOOKUP(FM$3,'[1]CoreIAM(Proj)'!$A$2:$ME$461,MATCH($A5,'[1]CoreIAM(Proj)'!$A$2:$A$461,0),FALSE)</f>
        <v>0</v>
      </c>
      <c r="FN5" s="132">
        <f>HLOOKUP(FN$3,'[1]CoreIAM(Proj)'!$A$2:$ME$461,MATCH($A5,'[1]CoreIAM(Proj)'!$A$2:$A$461,0),FALSE)</f>
        <v>0.04</v>
      </c>
      <c r="FO5" s="132">
        <f>HLOOKUP(FO$3,'[1]CoreIAM(Proj)'!$A$2:$ME$461,MATCH($A5,'[1]CoreIAM(Proj)'!$A$2:$A$461,0),FALSE)</f>
        <v>0.13</v>
      </c>
      <c r="FP5" s="132">
        <f>HLOOKUP(FP$3,'[1]CoreIAM(Proj)'!$A$2:$ME$461,MATCH($A5,'[1]CoreIAM(Proj)'!$A$2:$A$461,0),FALSE)</f>
        <v>0.26</v>
      </c>
      <c r="FQ5" s="132">
        <f>HLOOKUP(FQ$3,'[1]CoreIAM(Proj)'!$A$2:$ME$461,MATCH($A5,'[1]CoreIAM(Proj)'!$A$2:$A$461,0),FALSE)</f>
        <v>0.17</v>
      </c>
      <c r="FR5" s="132">
        <f>HLOOKUP(FR$3,'[1]CoreIAM(Proj)'!$A$2:$ME$461,MATCH($A5,'[1]CoreIAM(Proj)'!$A$2:$A$461,0),FALSE)</f>
        <v>0.21</v>
      </c>
      <c r="FS5" s="132">
        <f>HLOOKUP(FS$3,'[1]CoreIAM(Proj)'!$A$2:$ME$461,MATCH($A5,'[1]CoreIAM(Proj)'!$A$2:$A$461,0),FALSE)</f>
        <v>0.19</v>
      </c>
      <c r="FT5" s="132">
        <f>HLOOKUP(FT$3,'[1]CoreIAM(Proj)'!$A$2:$ME$461,MATCH($A5,'[1]CoreIAM(Proj)'!$A$2:$A$461,0),FALSE)</f>
        <v>0.93</v>
      </c>
      <c r="FU5" s="132">
        <f>HLOOKUP(FU$3,'[1]CoreIAM(Proj)'!$A$2:$ME$461,MATCH($A5,'[1]CoreIAM(Proj)'!$A$2:$A$461,0),FALSE)</f>
        <v>1.6</v>
      </c>
      <c r="FV5" s="132">
        <f>HLOOKUP(FV$3,'[1]CoreIAM(Proj)'!$A$2:$ME$461,MATCH($A5,'[1]CoreIAM(Proj)'!$A$2:$A$461,0),FALSE)</f>
        <v>0.98</v>
      </c>
      <c r="FW5" s="132">
        <f>HLOOKUP(FW$3,'[1]CoreIAM(Proj)'!$A$2:$ME$461,MATCH($A5,'[1]CoreIAM(Proj)'!$A$2:$A$461,0),FALSE)</f>
        <v>1.1599999999999999</v>
      </c>
      <c r="FX5" s="132">
        <f>HLOOKUP(FX$3,'[1]CoreIAM(Proj)'!$A$2:$ME$461,MATCH($A5,'[1]CoreIAM(Proj)'!$A$2:$A$461,0),FALSE)</f>
        <v>2.3199999999999998</v>
      </c>
      <c r="FY5" s="132">
        <f>HLOOKUP(FY$3,'[1]CoreIAM(Proj)'!$A$2:$ME$461,MATCH($A5,'[1]CoreIAM(Proj)'!$A$2:$A$461,0),FALSE)</f>
        <v>2.2599999999999998</v>
      </c>
      <c r="FZ5" s="132">
        <f>HLOOKUP(FZ$3,'[1]CoreIAM(Proj)'!$A$2:$ME$461,MATCH($A5,'[1]CoreIAM(Proj)'!$A$2:$A$461,0),FALSE)</f>
        <v>0.83</v>
      </c>
      <c r="GA5" s="132">
        <f>HLOOKUP(GA$3,'[1]CoreIAM(Proj)'!$A$2:$ME$461,MATCH($A5,'[1]CoreIAM(Proj)'!$A$2:$A$461,0),FALSE)</f>
        <v>0.12</v>
      </c>
      <c r="GB5" s="132">
        <f>HLOOKUP(GB$3,'[1]CoreIAM(Proj)'!$A$2:$ME$461,MATCH($A5,'[1]CoreIAM(Proj)'!$A$2:$A$461,0),FALSE)</f>
        <v>0.25</v>
      </c>
      <c r="GC5" s="132">
        <f>HLOOKUP(GC$3,'[1]CoreIAM(Proj)'!$A$2:$ME$461,MATCH($A5,'[1]CoreIAM(Proj)'!$A$2:$A$461,0),FALSE)</f>
        <v>0.65</v>
      </c>
      <c r="GD5" s="132">
        <f>HLOOKUP(GD$3,'[1]CoreIAM(Proj)'!$A$2:$ME$461,MATCH($A5,'[1]CoreIAM(Proj)'!$A$2:$A$461,0),FALSE)</f>
        <v>1.04</v>
      </c>
      <c r="GE5" s="132">
        <f>HLOOKUP(GE$3,'[1]CoreIAM(Proj)'!$A$2:$ME$461,MATCH($A5,'[1]CoreIAM(Proj)'!$A$2:$A$461,0),FALSE)</f>
        <v>0.78</v>
      </c>
      <c r="GF5" s="132">
        <f>HLOOKUP(GF$3,'[1]CoreIAM(Proj)'!$A$2:$ME$461,MATCH($A5,'[1]CoreIAM(Proj)'!$A$2:$A$461,0),FALSE)</f>
        <v>0.92</v>
      </c>
      <c r="GG5" s="132">
        <f>HLOOKUP(GG$3,'[1]CoreIAM(Proj)'!$A$2:$ME$461,MATCH($A5,'[1]CoreIAM(Proj)'!$A$2:$A$461,0),FALSE)</f>
        <v>1.32</v>
      </c>
      <c r="GH5" s="132">
        <f>HLOOKUP(GH$3,'[1]CoreIAM(Proj)'!$A$2:$ME$461,MATCH($A5,'[1]CoreIAM(Proj)'!$A$2:$A$461,0),FALSE)</f>
        <v>0.63</v>
      </c>
      <c r="GI5" s="132">
        <f>HLOOKUP(GI$3,'[1]CoreIAM(Proj)'!$A$2:$ME$461,MATCH($A5,'[1]CoreIAM(Proj)'!$A$2:$A$461,0),FALSE)</f>
        <v>0</v>
      </c>
      <c r="GJ5" s="132">
        <f>HLOOKUP(GJ$3,'[1]CoreIAM(Proj)'!$A$2:$ME$461,MATCH($A5,'[1]CoreIAM(Proj)'!$A$2:$A$461,0),FALSE)</f>
        <v>0</v>
      </c>
      <c r="GK5" s="132">
        <f>HLOOKUP(GK$3,'[1]CoreIAM(Proj)'!$A$2:$ME$461,MATCH($A5,'[1]CoreIAM(Proj)'!$A$2:$A$461,0),FALSE)</f>
        <v>0</v>
      </c>
      <c r="GL5" s="132">
        <f>HLOOKUP(GL$3,'[1]CoreIAM(Proj)'!$A$2:$ME$461,MATCH($A5,'[1]CoreIAM(Proj)'!$A$2:$A$461,0),FALSE)</f>
        <v>0.15</v>
      </c>
      <c r="GM5" s="132">
        <f>HLOOKUP(GM$3,'[1]CoreIAM(Proj)'!$A$2:$ME$461,MATCH($A5,'[1]CoreIAM(Proj)'!$A$2:$A$461,0),FALSE)</f>
        <v>0.16</v>
      </c>
      <c r="GN5" s="132">
        <f>HLOOKUP(GN$3,'[1]CoreIAM(Proj)'!$A$2:$ME$461,MATCH($A5,'[1]CoreIAM(Proj)'!$A$2:$A$461,0),FALSE)</f>
        <v>0.01</v>
      </c>
      <c r="GO5" s="132">
        <f>HLOOKUP(GO$3,'[1]CoreIAM(Proj)'!$A$2:$ME$461,MATCH($A5,'[1]CoreIAM(Proj)'!$A$2:$A$461,0),FALSE)</f>
        <v>0.17</v>
      </c>
      <c r="GP5" s="132">
        <f>HLOOKUP(GP$3,'[1]CoreIAM(Proj)'!$A$2:$ME$461,MATCH($A5,'[1]CoreIAM(Proj)'!$A$2:$A$461,0),FALSE)</f>
        <v>0.35</v>
      </c>
      <c r="GQ5" s="132">
        <f>HLOOKUP(GQ$3,'[1]CoreIAM(Proj)'!$A$2:$ME$461,MATCH($A5,'[1]CoreIAM(Proj)'!$A$2:$A$461,0),FALSE)</f>
        <v>0.44</v>
      </c>
      <c r="GR5" s="132">
        <f>HLOOKUP(GR$3,'[1]CoreIAM(Proj)'!$A$2:$ME$461,MATCH($A5,'[1]CoreIAM(Proj)'!$A$2:$A$461,0),FALSE)</f>
        <v>0.66</v>
      </c>
      <c r="GS5" s="132">
        <f>HLOOKUP(GS$3,'[1]CoreIAM(Proj)'!$A$2:$ME$461,MATCH($A5,'[1]CoreIAM(Proj)'!$A$2:$A$461,0),FALSE)</f>
        <v>0.88</v>
      </c>
      <c r="GT5" s="132">
        <f>HLOOKUP(GT$3,'[1]CoreIAM(Proj)'!$A$2:$ME$461,MATCH($A5,'[1]CoreIAM(Proj)'!$A$2:$A$461,0),FALSE)</f>
        <v>0.81</v>
      </c>
      <c r="GU5" s="132">
        <f>HLOOKUP(GU$3,'[1]CoreIAM(Proj)'!$A$2:$ME$461,MATCH($A5,'[1]CoreIAM(Proj)'!$A$2:$A$461,0),FALSE)</f>
        <v>0.9</v>
      </c>
      <c r="GV5" s="132">
        <f>HLOOKUP(GV$3,'[1]CoreIAM(Proj)'!$A$2:$ME$461,MATCH($A5,'[1]CoreIAM(Proj)'!$A$2:$A$461,0),FALSE)</f>
        <v>1.19</v>
      </c>
      <c r="GW5" s="132">
        <f>HLOOKUP(GW$3,'[1]CoreIAM(Proj)'!$A$2:$ME$461,MATCH($A5,'[1]CoreIAM(Proj)'!$A$2:$A$461,0),FALSE)</f>
        <v>1.21</v>
      </c>
      <c r="GX5" s="132">
        <f>HLOOKUP(GX$3,'[1]CoreIAM(Proj)'!$A$2:$ME$461,MATCH($A5,'[1]CoreIAM(Proj)'!$A$2:$A$461,0),FALSE)</f>
        <v>1.03</v>
      </c>
      <c r="GY5" s="132">
        <f>HLOOKUP(GY$3,'[1]CoreIAM(Proj)'!$A$2:$ME$461,MATCH($A5,'[1]CoreIAM(Proj)'!$A$2:$A$461,0),FALSE)</f>
        <v>0.94</v>
      </c>
      <c r="GZ5" s="132">
        <f>HLOOKUP(GZ$3,'[1]CoreIAM(Proj)'!$A$2:$ME$461,MATCH($A5,'[1]CoreIAM(Proj)'!$A$2:$A$461,0),FALSE)</f>
        <v>0.64</v>
      </c>
      <c r="HA5" s="132">
        <f>HLOOKUP(HA$3,'[1]CoreIAM(Proj)'!$A$2:$ME$461,MATCH($A5,'[1]CoreIAM(Proj)'!$A$2:$A$461,0),FALSE)</f>
        <v>0.16</v>
      </c>
      <c r="HB5" s="132">
        <f>HLOOKUP(HB$3,'[1]CoreIAM(Proj)'!$A$2:$ME$461,MATCH($A5,'[1]CoreIAM(Proj)'!$A$2:$A$461,0),FALSE)</f>
        <v>0.01</v>
      </c>
      <c r="HC5" s="132">
        <f>HLOOKUP(HC$3,'[1]CoreIAM(Proj)'!$A$2:$ME$461,MATCH($A5,'[1]CoreIAM(Proj)'!$A$2:$A$461,0),FALSE)</f>
        <v>0</v>
      </c>
      <c r="HD5" s="132">
        <f>HLOOKUP(HD$3,'[1]CoreIAM(Proj)'!$A$2:$ME$461,MATCH($A5,'[1]CoreIAM(Proj)'!$A$2:$A$461,0),FALSE)</f>
        <v>0</v>
      </c>
      <c r="HE5" s="132">
        <f>HLOOKUP(HE$3,'[1]CoreIAM(Proj)'!$A$2:$ME$461,MATCH($A5,'[1]CoreIAM(Proj)'!$A$2:$A$461,0),FALSE)</f>
        <v>0</v>
      </c>
      <c r="HF5" s="132">
        <f>HLOOKUP(HF$3,'[1]CoreIAM(Proj)'!$A$2:$ME$461,MATCH($A5,'[1]CoreIAM(Proj)'!$A$2:$A$461,0),FALSE)</f>
        <v>0</v>
      </c>
      <c r="HG5" s="132">
        <f>HLOOKUP(HG$3,'[1]CoreIAM(Proj)'!$A$2:$ME$461,MATCH($A5,'[1]CoreIAM(Proj)'!$A$2:$A$461,0),FALSE)</f>
        <v>0.2</v>
      </c>
      <c r="HH5" s="132">
        <f>HLOOKUP(HH$3,'[1]CoreIAM(Proj)'!$A$2:$ME$461,MATCH($A5,'[1]CoreIAM(Proj)'!$A$2:$A$461,0),FALSE)</f>
        <v>0.52</v>
      </c>
      <c r="HI5" s="132">
        <f>HLOOKUP(HI$3,'[1]CoreIAM(Proj)'!$A$2:$ME$461,MATCH($A5,'[1]CoreIAM(Proj)'!$A$2:$A$461,0),FALSE)</f>
        <v>0.42</v>
      </c>
      <c r="HJ5" s="132">
        <f>HLOOKUP(HJ$3,'[1]CoreIAM(Proj)'!$A$2:$ME$461,MATCH($A5,'[1]CoreIAM(Proj)'!$A$2:$A$461,0),FALSE)</f>
        <v>0.56999999999999995</v>
      </c>
      <c r="HK5" s="132">
        <f>HLOOKUP(HK$3,'[1]CoreIAM(Proj)'!$A$2:$ME$461,MATCH($A5,'[1]CoreIAM(Proj)'!$A$2:$A$461,0),FALSE)</f>
        <v>0.82</v>
      </c>
      <c r="HL5" s="132">
        <f>HLOOKUP(HL$3,'[1]CoreIAM(Proj)'!$A$2:$ME$461,MATCH($A5,'[1]CoreIAM(Proj)'!$A$2:$A$461,0),FALSE)</f>
        <v>0.33</v>
      </c>
      <c r="HM5" s="132">
        <f>HLOOKUP(HM$3,'[1]CoreIAM(Proj)'!$A$2:$ME$461,MATCH($A5,'[1]CoreIAM(Proj)'!$A$2:$A$461,0),FALSE)</f>
        <v>0.13</v>
      </c>
      <c r="HN5" s="132">
        <f>HLOOKUP(HN$3,'[1]CoreIAM(Proj)'!$A$2:$ME$461,MATCH($A5,'[1]CoreIAM(Proj)'!$A$2:$A$461,0),FALSE)</f>
        <v>0.37</v>
      </c>
      <c r="HO5" s="132">
        <f>HLOOKUP(HO$3,'[1]CoreIAM(Proj)'!$A$2:$ME$461,MATCH($A5,'[1]CoreIAM(Proj)'!$A$2:$A$461,0),FALSE)</f>
        <v>0.32</v>
      </c>
      <c r="HP5" s="132">
        <f>HLOOKUP(HP$3,'[1]CoreIAM(Proj)'!$A$2:$ME$461,MATCH($A5,'[1]CoreIAM(Proj)'!$A$2:$A$461,0),FALSE)</f>
        <v>0.49</v>
      </c>
      <c r="HQ5" s="132">
        <f>HLOOKUP(HQ$3,'[1]CoreIAM(Proj)'!$A$2:$ME$461,MATCH($A5,'[1]CoreIAM(Proj)'!$A$2:$A$461,0),FALSE)</f>
        <v>0.87</v>
      </c>
      <c r="HR5" s="132">
        <f>HLOOKUP(HR$3,'[1]CoreIAM(Proj)'!$A$2:$ME$461,MATCH($A5,'[1]CoreIAM(Proj)'!$A$2:$A$461,0),FALSE)</f>
        <v>0.76</v>
      </c>
      <c r="HS5" s="132">
        <f>HLOOKUP(HS$3,'[1]CoreIAM(Proj)'!$A$2:$ME$461,MATCH($A5,'[1]CoreIAM(Proj)'!$A$2:$A$461,0),FALSE)</f>
        <v>0.44</v>
      </c>
      <c r="HT5" s="132">
        <f>HLOOKUP(HT$3,'[1]CoreIAM(Proj)'!$A$2:$ME$461,MATCH($A5,'[1]CoreIAM(Proj)'!$A$2:$A$461,0),FALSE)</f>
        <v>-5.25</v>
      </c>
      <c r="HU5" s="132">
        <f>HLOOKUP(HU$3,'[1]CoreIAM(Proj)'!$A$2:$ME$461,MATCH($A5,'[1]CoreIAM(Proj)'!$A$2:$A$461,0),FALSE)</f>
        <v>-4.0199999999999996</v>
      </c>
      <c r="HV5" s="132">
        <f>HLOOKUP(HV$3,'[1]CoreIAM(Proj)'!$A$2:$ME$461,MATCH($A5,'[1]CoreIAM(Proj)'!$A$2:$A$461,0),FALSE)</f>
        <v>0.95</v>
      </c>
      <c r="HW5" s="132">
        <f>HLOOKUP(HW$3,'[1]CoreIAM(Proj)'!$A$2:$ME$461,MATCH($A5,'[1]CoreIAM(Proj)'!$A$2:$A$461,0),FALSE)</f>
        <v>-2.36</v>
      </c>
      <c r="HX5" s="132">
        <f>HLOOKUP(HX$3,'[1]CoreIAM(Proj)'!$A$2:$ME$461,MATCH($A5,'[1]CoreIAM(Proj)'!$A$2:$A$461,0),FALSE)</f>
        <v>-1.34</v>
      </c>
      <c r="HY5" s="132">
        <f>HLOOKUP(HY$3,'[1]CoreIAM(Proj)'!$A$2:$ME$461,MATCH($A5,'[1]CoreIAM(Proj)'!$A$2:$A$461,0),FALSE)</f>
        <v>1.37</v>
      </c>
      <c r="HZ5" s="132">
        <f>HLOOKUP(HZ$3,'[1]CoreIAM(Proj)'!$A$2:$ME$461,MATCH($A5,'[1]CoreIAM(Proj)'!$A$2:$A$461,0),FALSE)</f>
        <v>1.46</v>
      </c>
      <c r="IA5" s="132">
        <f>HLOOKUP(IA$3,'[1]CoreIAM(Proj)'!$A$2:$ME$461,MATCH($A5,'[1]CoreIAM(Proj)'!$A$2:$A$461,0),FALSE)</f>
        <v>-0.17</v>
      </c>
      <c r="IB5" s="132">
        <f>HLOOKUP(IB$3,'[1]CoreIAM(Proj)'!$A$2:$ME$461,MATCH($A5,'[1]CoreIAM(Proj)'!$A$2:$A$461,0),FALSE)</f>
        <v>-0.45</v>
      </c>
      <c r="IC5" s="132">
        <f>HLOOKUP(IC$3,'[1]CoreIAM(Proj)'!$A$2:$ME$461,MATCH($A5,'[1]CoreIAM(Proj)'!$A$2:$A$461,0),FALSE)</f>
        <v>0.27</v>
      </c>
      <c r="ID5" s="132">
        <f>HLOOKUP(ID$3,'[1]CoreIAM(Proj)'!$A$2:$ME$461,MATCH($A5,'[1]CoreIAM(Proj)'!$A$2:$A$461,0),FALSE)</f>
        <v>0.26</v>
      </c>
      <c r="IE5" s="132">
        <f>HLOOKUP(IE$3,'[1]CoreIAM(Proj)'!$A$2:$ME$461,MATCH($A5,'[1]CoreIAM(Proj)'!$A$2:$A$461,0),FALSE)</f>
        <v>-0.27</v>
      </c>
      <c r="IF5" s="132">
        <f>HLOOKUP(IF$3,'[1]CoreIAM(Proj)'!$A$2:$ME$461,MATCH($A5,'[1]CoreIAM(Proj)'!$A$2:$A$461,0),FALSE)</f>
        <v>-0.26</v>
      </c>
      <c r="IG5" s="132">
        <f>HLOOKUP(IG$3,'[1]CoreIAM(Proj)'!$A$2:$ME$461,MATCH($A5,'[1]CoreIAM(Proj)'!$A$2:$A$461,0),FALSE)</f>
        <v>0</v>
      </c>
      <c r="IH5" s="132">
        <f>HLOOKUP(IH$3,'[1]CoreIAM(Proj)'!$A$2:$ME$461,MATCH($A5,'[1]CoreIAM(Proj)'!$A$2:$A$461,0),FALSE)</f>
        <v>0.12</v>
      </c>
      <c r="II5" s="132">
        <f>HLOOKUP(II$3,'[1]CoreIAM(Proj)'!$A$2:$ME$461,MATCH($A5,'[1]CoreIAM(Proj)'!$A$2:$A$461,0),FALSE)</f>
        <v>0.77</v>
      </c>
      <c r="IJ5" s="132">
        <f>HLOOKUP(IJ$3,'[1]CoreIAM(Proj)'!$A$2:$ME$461,MATCH($A5,'[1]CoreIAM(Proj)'!$A$2:$A$461,0),FALSE)</f>
        <v>1.42</v>
      </c>
      <c r="IK5" s="132">
        <f>HLOOKUP(IK$3,'[1]CoreIAM(Proj)'!$A$2:$ME$461,MATCH($A5,'[1]CoreIAM(Proj)'!$A$2:$A$461,0),FALSE)</f>
        <v>0.68</v>
      </c>
      <c r="IL5" s="132">
        <f>HLOOKUP(IL$3,'[1]CoreIAM(Proj)'!$A$2:$ME$461,MATCH($A5,'[1]CoreIAM(Proj)'!$A$2:$A$461,0),FALSE)</f>
        <v>0.22</v>
      </c>
      <c r="IM5" s="132">
        <f>HLOOKUP(IM$3,'[1]CoreIAM(Proj)'!$A$2:$ME$461,MATCH($A5,'[1]CoreIAM(Proj)'!$A$2:$A$461,0),FALSE)</f>
        <v>-0.41</v>
      </c>
      <c r="IN5" s="132">
        <f>HLOOKUP(IN$3,'[1]CoreIAM(Proj)'!$A$2:$ME$461,MATCH($A5,'[1]CoreIAM(Proj)'!$A$2:$A$461,0),FALSE)</f>
        <v>7.0000000000000007E-2</v>
      </c>
      <c r="IO5" s="132">
        <f>HLOOKUP(IO$3,'[1]CoreIAM(Proj)'!$A$2:$ME$461,MATCH($A5,'[1]CoreIAM(Proj)'!$A$2:$A$461,0),FALSE)</f>
        <v>1.05</v>
      </c>
      <c r="IP5" s="132">
        <f>HLOOKUP(IP$3,'[1]CoreIAM(Proj)'!$A$2:$ME$461,MATCH($A5,'[1]CoreIAM(Proj)'!$A$2:$A$461,0),FALSE)</f>
        <v>0.61</v>
      </c>
      <c r="IQ5" s="132">
        <f>HLOOKUP(IQ$3,'[1]CoreIAM(Proj)'!$A$2:$ME$461,MATCH($A5,'[1]CoreIAM(Proj)'!$A$2:$A$461,0),FALSE)</f>
        <v>0.42</v>
      </c>
      <c r="IR5" s="132">
        <f>HLOOKUP(IR$3,'[1]CoreIAM(Proj)'!$A$2:$ME$461,MATCH($A5,'[1]CoreIAM(Proj)'!$A$2:$A$461,0),FALSE)</f>
        <v>1.23</v>
      </c>
      <c r="IS5" s="132">
        <f>HLOOKUP(IS$3,'[1]CoreIAM(Proj)'!$A$2:$ME$461,MATCH($A5,'[1]CoreIAM(Proj)'!$A$2:$A$461,0),FALSE)</f>
        <v>3.76</v>
      </c>
      <c r="IT5" s="132">
        <f>HLOOKUP(IT$3,'[1]CoreIAM(Proj)'!$A$2:$ME$461,MATCH($A5,'[1]CoreIAM(Proj)'!$A$2:$A$461,0),FALSE)</f>
        <v>4.95</v>
      </c>
      <c r="IU5" s="132">
        <f>HLOOKUP(IU$3,'[1]CoreIAM(Proj)'!$A$2:$ME$461,MATCH($A5,'[1]CoreIAM(Proj)'!$A$2:$A$461,0),FALSE)</f>
        <v>4.0999999999999996</v>
      </c>
      <c r="IV5" s="132">
        <f>HLOOKUP(IV$3,'[1]CoreIAM(Proj)'!$A$2:$ME$461,MATCH($A5,'[1]CoreIAM(Proj)'!$A$2:$A$461,0),FALSE)</f>
        <v>2.44</v>
      </c>
      <c r="IW5" s="132">
        <f>HLOOKUP(IW$3,'[1]CoreIAM(Proj)'!$A$2:$ME$461,MATCH($A5,'[1]CoreIAM(Proj)'!$A$2:$A$461,0),FALSE)</f>
        <v>1.39</v>
      </c>
      <c r="IX5" s="132">
        <f>HLOOKUP(IX$3,'[1]CoreIAM(Proj)'!$A$2:$ME$461,MATCH($A5,'[1]CoreIAM(Proj)'!$A$2:$A$461,0),FALSE)</f>
        <v>1.07</v>
      </c>
      <c r="IY5" s="132">
        <f>HLOOKUP(IY$3,'[1]CoreIAM(Proj)'!$A$2:$ME$461,MATCH($A5,'[1]CoreIAM(Proj)'!$A$2:$A$461,0),FALSE)</f>
        <v>1.59</v>
      </c>
      <c r="IZ5" s="132">
        <f>HLOOKUP(IZ$3,'[1]CoreIAM(Proj)'!$A$2:$ME$461,MATCH($A5,'[1]CoreIAM(Proj)'!$A$2:$A$461,0),FALSE)</f>
        <v>1.48</v>
      </c>
      <c r="JA5" s="132">
        <f>HLOOKUP(JA$3,'[1]CoreIAM(Proj)'!$A$2:$ME$461,MATCH($A5,'[1]CoreIAM(Proj)'!$A$2:$A$461,0),FALSE)</f>
        <v>0.3</v>
      </c>
      <c r="JB5" s="132">
        <f>HLOOKUP(JB$3,'[1]CoreIAM(Proj)'!$A$2:$ME$461,MATCH($A5,'[1]CoreIAM(Proj)'!$A$2:$A$461,0),FALSE)</f>
        <v>-0.04</v>
      </c>
      <c r="JC5" s="132">
        <f>HLOOKUP(JC$3,'[1]CoreIAM(Proj)'!$A$2:$ME$461,MATCH($A5,'[1]CoreIAM(Proj)'!$A$2:$A$461,0),FALSE)</f>
        <v>0.42</v>
      </c>
      <c r="JD5" s="132">
        <f>HLOOKUP(JD$3,'[1]CoreIAM(Proj)'!$A$2:$ME$461,MATCH($A5,'[1]CoreIAM(Proj)'!$A$2:$A$461,0),FALSE)</f>
        <v>0.4</v>
      </c>
      <c r="JE5" s="132">
        <f>HLOOKUP(JE$3,'[1]CoreIAM(Proj)'!$A$2:$ME$461,MATCH($A5,'[1]CoreIAM(Proj)'!$A$2:$A$461,0),FALSE)</f>
        <v>0</v>
      </c>
      <c r="JF5" s="132">
        <f>HLOOKUP(JF$3,'[1]CoreIAM(Proj)'!$A$2:$ME$461,MATCH($A5,'[1]CoreIAM(Proj)'!$A$2:$A$461,0),FALSE)</f>
        <v>0.1</v>
      </c>
      <c r="JG5" s="132">
        <f>HLOOKUP(JG$3,'[1]CoreIAM(Proj)'!$A$2:$ME$461,MATCH($A5,'[1]CoreIAM(Proj)'!$A$2:$A$461,0),FALSE)</f>
        <v>0.71</v>
      </c>
      <c r="JH5" s="132">
        <f>HLOOKUP(JH$3,'[1]CoreIAM(Proj)'!$A$2:$ME$461,MATCH($A5,'[1]CoreIAM(Proj)'!$A$2:$A$461,0),FALSE)</f>
        <v>0.94</v>
      </c>
      <c r="JI5" s="132">
        <f>HLOOKUP(JI$3,'[1]CoreIAM(Proj)'!$A$2:$ME$461,MATCH($A5,'[1]CoreIAM(Proj)'!$A$2:$A$461,0),FALSE)</f>
        <v>1.64</v>
      </c>
      <c r="JJ5" s="132">
        <f>HLOOKUP(JJ$3,'[1]CoreIAM(Proj)'!$A$2:$ME$461,MATCH($A5,'[1]CoreIAM(Proj)'!$A$2:$A$461,0),FALSE)</f>
        <v>1.72</v>
      </c>
      <c r="JK5" s="132">
        <f>HLOOKUP(JK$3,'[1]CoreIAM(Proj)'!$A$2:$ME$461,MATCH($A5,'[1]CoreIAM(Proj)'!$A$2:$A$461,0),FALSE)</f>
        <v>-0.36</v>
      </c>
      <c r="JL5" s="132">
        <f>HLOOKUP(JL$3,'[1]CoreIAM(Proj)'!$A$2:$ME$461,MATCH($A5,'[1]CoreIAM(Proj)'!$A$2:$A$461,0),FALSE)</f>
        <v>-0.43</v>
      </c>
      <c r="JM5" s="132">
        <f>HLOOKUP(JM$3,'[1]CoreIAM(Proj)'!$A$2:$ME$461,MATCH($A5,'[1]CoreIAM(Proj)'!$A$2:$A$461,0),FALSE)</f>
        <v>0.98</v>
      </c>
      <c r="JN5" s="132">
        <f>HLOOKUP(JN$3,'[1]CoreIAM(Proj)'!$A$2:$ME$461,MATCH($A5,'[1]CoreIAM(Proj)'!$A$2:$A$461,0),FALSE)</f>
        <v>1.51</v>
      </c>
      <c r="JO5" s="132">
        <f>HLOOKUP(JO$3,'[1]CoreIAM(Proj)'!$A$2:$ME$461,MATCH($A5,'[1]CoreIAM(Proj)'!$A$2:$A$461,0),FALSE)</f>
        <v>9.0299999999999994</v>
      </c>
      <c r="JP5" s="132">
        <f>HLOOKUP(JP$3,'[1]CoreIAM(Proj)'!$A$2:$ME$461,MATCH($A5,'[1]CoreIAM(Proj)'!$A$2:$A$461,0),FALSE)</f>
        <v>10.37</v>
      </c>
      <c r="JQ5" s="132">
        <f>HLOOKUP(JQ$3,'[1]CoreIAM(Proj)'!$A$2:$ME$461,MATCH($A5,'[1]CoreIAM(Proj)'!$A$2:$A$461,0),FALSE)</f>
        <v>4.5</v>
      </c>
      <c r="JR5" s="132">
        <f>HLOOKUP(JR$3,'[1]CoreIAM(Proj)'!$A$2:$ME$461,MATCH($A5,'[1]CoreIAM(Proj)'!$A$2:$A$461,0),FALSE)</f>
        <v>2.64</v>
      </c>
      <c r="JS5" s="132">
        <f>HLOOKUP(JS$3,'[1]CoreIAM(Proj)'!$A$2:$ME$461,MATCH($A5,'[1]CoreIAM(Proj)'!$A$2:$A$461,0),FALSE)</f>
        <v>1.3</v>
      </c>
      <c r="JT5" s="132">
        <f>HLOOKUP(JT$3,'[1]CoreIAM(Proj)'!$A$2:$ME$461,MATCH($A5,'[1]CoreIAM(Proj)'!$A$2:$A$461,0),FALSE)</f>
        <v>1.0900000000000001</v>
      </c>
      <c r="JU5" s="132">
        <f>HLOOKUP(JU$3,'[1]CoreIAM(Proj)'!$A$2:$ME$461,MATCH($A5,'[1]CoreIAM(Proj)'!$A$2:$A$461,0),FALSE)</f>
        <v>0.56999999999999995</v>
      </c>
      <c r="JV5" s="132">
        <f>HLOOKUP(JV$3,'[1]CoreIAM(Proj)'!$A$2:$ME$461,MATCH($A5,'[1]CoreIAM(Proj)'!$A$2:$A$461,0),FALSE)</f>
        <v>0.23</v>
      </c>
      <c r="JW5" s="132">
        <f>HLOOKUP(JW$3,'[1]CoreIAM(Proj)'!$A$2:$ME$461,MATCH($A5,'[1]CoreIAM(Proj)'!$A$2:$A$461,0),FALSE)</f>
        <v>0</v>
      </c>
      <c r="JX5" s="132">
        <f>HLOOKUP(JX$3,'[1]CoreIAM(Proj)'!$A$2:$ME$461,MATCH($A5,'[1]CoreIAM(Proj)'!$A$2:$A$461,0),FALSE)</f>
        <v>0.02</v>
      </c>
      <c r="JY5" s="132">
        <f>HLOOKUP(JY$3,'[1]CoreIAM(Proj)'!$A$2:$ME$461,MATCH($A5,'[1]CoreIAM(Proj)'!$A$2:$A$461,0),FALSE)</f>
        <v>0.39</v>
      </c>
      <c r="JZ5" s="132">
        <f>HLOOKUP(JZ$3,'[1]CoreIAM(Proj)'!$A$2:$ME$461,MATCH($A5,'[1]CoreIAM(Proj)'!$A$2:$A$461,0),FALSE)</f>
        <v>0.74</v>
      </c>
      <c r="KA5" s="132">
        <f>HLOOKUP(KA$3,'[1]CoreIAM(Proj)'!$A$2:$ME$461,MATCH($A5,'[1]CoreIAM(Proj)'!$A$2:$A$461,0),FALSE)</f>
        <v>0.41</v>
      </c>
      <c r="KB5" s="132">
        <f>HLOOKUP(KB$3,'[1]CoreIAM(Proj)'!$A$2:$ME$461,MATCH($A5,'[1]CoreIAM(Proj)'!$A$2:$A$461,0),FALSE)</f>
        <v>0.03</v>
      </c>
      <c r="KC5" s="132">
        <f>HLOOKUP(KC$3,'[1]CoreIAM(Proj)'!$A$2:$ME$461,MATCH($A5,'[1]CoreIAM(Proj)'!$A$2:$A$461,0),FALSE)</f>
        <v>0</v>
      </c>
      <c r="KD5" s="132">
        <f>HLOOKUP(KD$3,'[1]CoreIAM(Proj)'!$A$2:$ME$461,MATCH($A5,'[1]CoreIAM(Proj)'!$A$2:$A$461,0),FALSE)</f>
        <v>0</v>
      </c>
      <c r="KE5" s="313">
        <f>HLOOKUP(KE$3,'[1]CoreIAM(Proj)'!$A$2:$ME$461,MATCH($A5,'[1]CoreIAM(Proj)'!$A$2:$A$461,0),FALSE)</f>
        <v>0</v>
      </c>
      <c r="KF5" s="313">
        <f>HLOOKUP(KF$3,'[1]CoreIAM(Proj)'!$A$2:$ME$461,MATCH($A5,'[1]CoreIAM(Proj)'!$A$2:$A$461,0),FALSE)</f>
        <v>0.61</v>
      </c>
      <c r="KG5" s="313">
        <f>HLOOKUP(KG$3,'[1]CoreIAM(Proj)'!$A$2:$ME$461,MATCH($A5,'[1]CoreIAM(Proj)'!$A$2:$A$461,0),FALSE)</f>
        <v>0.81</v>
      </c>
      <c r="KH5" s="313">
        <f>HLOOKUP(KH$3,'[1]CoreIAM(Proj)'!$A$2:$ME$461,MATCH($A5,'[1]CoreIAM(Proj)'!$A$2:$A$461,0),FALSE)</f>
        <v>0.52</v>
      </c>
      <c r="KI5" s="313">
        <f>HLOOKUP(KI$3,'[1]CoreIAM(Proj)'!$A$2:$ME$461,MATCH($A5,'[1]CoreIAM(Proj)'!$A$2:$A$461,0),FALSE)</f>
        <v>0.2</v>
      </c>
      <c r="KJ5" s="313">
        <f>HLOOKUP(KJ$3,'[1]CoreIAM(Proj)'!$A$2:$ME$461,MATCH($A5,'[1]CoreIAM(Proj)'!$A$2:$A$461,0),FALSE)</f>
        <v>0.12</v>
      </c>
      <c r="KK5" s="313">
        <f>HLOOKUP(KK$3,'[1]CoreIAM(Proj)'!$A$2:$ME$461,MATCH($A5,'[1]CoreIAM(Proj)'!$A$2:$A$461,0),FALSE)</f>
        <v>0.28000000000000003</v>
      </c>
      <c r="KL5" s="313">
        <f>HLOOKUP(KL$3,'[1]CoreIAM(Proj)'!$A$2:$ME$461,MATCH($A5,'[1]CoreIAM(Proj)'!$A$2:$A$461,0),FALSE)</f>
        <v>0.24</v>
      </c>
      <c r="KM5" s="313">
        <f>HLOOKUP(KM$3,'[1]CoreIAM(Proj)'!$A$2:$ME$461,MATCH($A5,'[1]CoreIAM(Proj)'!$A$2:$A$461,0),FALSE)</f>
        <v>0.2</v>
      </c>
      <c r="KN5" s="313">
        <f>HLOOKUP(KN$3,'[1]CoreIAM(Proj)'!$A$2:$ME$461,MATCH($A5,'[1]CoreIAM(Proj)'!$A$2:$A$461,0),FALSE)</f>
        <v>0.5</v>
      </c>
      <c r="KO5" s="313">
        <f>HLOOKUP(KO$3,'[1]CoreIAM(Proj)'!$A$2:$ME$461,MATCH($A5,'[1]CoreIAM(Proj)'!$A$2:$A$461,0),FALSE)</f>
        <v>1.57</v>
      </c>
      <c r="KP5" s="313">
        <f>HLOOKUP(KP$3,'[1]CoreIAM(Proj)'!$A$2:$ME$461,MATCH($A5,'[1]CoreIAM(Proj)'!$A$2:$A$461,0),FALSE)</f>
        <v>2.16</v>
      </c>
      <c r="KQ5" s="313">
        <f>HLOOKUP(KQ$3,'[1]CoreIAM(Proj)'!$A$2:$ME$461,MATCH($A5,'[1]CoreIAM(Proj)'!$A$2:$A$461,0),FALSE)</f>
        <v>0.84</v>
      </c>
      <c r="KR5" s="313">
        <f>HLOOKUP(KR$3,'[1]CoreIAM(Proj)'!$A$2:$ME$461,MATCH($A5,'[1]CoreIAM(Proj)'!$A$2:$A$461,0),FALSE)</f>
        <v>1.21</v>
      </c>
      <c r="KS5" s="313">
        <f>HLOOKUP(KS$3,'[1]CoreIAM(Proj)'!$A$2:$ME$461,MATCH($A5,'[1]CoreIAM(Proj)'!$A$2:$A$461,0),FALSE)</f>
        <v>1.46</v>
      </c>
      <c r="KT5" s="313">
        <f>HLOOKUP(KT$3,'[1]CoreIAM(Proj)'!$A$2:$ME$461,MATCH($A5,'[1]CoreIAM(Proj)'!$A$2:$A$461,0),FALSE)</f>
        <v>1.78</v>
      </c>
      <c r="KU5" s="313">
        <f>HLOOKUP(KU$3,'[1]CoreIAM(Proj)'!$A$2:$ME$461,MATCH($A5,'[1]CoreIAM(Proj)'!$A$2:$A$461,0),FALSE)</f>
        <v>2.0099999999999998</v>
      </c>
      <c r="KV5" s="313">
        <f>HLOOKUP(KV$3,'[1]CoreIAM(Proj)'!$A$2:$ME$461,MATCH($A5,'[1]CoreIAM(Proj)'!$A$2:$A$461,0),FALSE)</f>
        <v>0.28000000000000003</v>
      </c>
      <c r="KW5" s="313">
        <f>HLOOKUP(KW$3,'[1]CoreIAM(Proj)'!$A$2:$ME$461,MATCH($A5,'[1]CoreIAM(Proj)'!$A$2:$A$461,0),FALSE)</f>
        <v>0.11</v>
      </c>
      <c r="KX5" s="313">
        <f>HLOOKUP(KX$3,'[1]CoreIAM(Proj)'!$A$2:$ME$461,MATCH($A5,'[1]CoreIAM(Proj)'!$A$2:$A$461,0),FALSE)</f>
        <v>0.13</v>
      </c>
      <c r="KY5" s="313">
        <f>HLOOKUP(KY$3,'[1]CoreIAM(Proj)'!$A$2:$ME$461,MATCH($A5,'[1]CoreIAM(Proj)'!$A$2:$A$461,0),FALSE)</f>
        <v>0.3</v>
      </c>
      <c r="KZ5" s="313">
        <f>HLOOKUP(KZ$3,'[1]CoreIAM(Proj)'!$A$2:$ME$461,MATCH($A5,'[1]CoreIAM(Proj)'!$A$2:$A$461,0),FALSE)</f>
        <v>1.32</v>
      </c>
      <c r="LA5" s="314">
        <f>HLOOKUP(LA$3,'[1]CoreIAM(Proj)'!$A$2:$ME$461,MATCH($A5,'[1]CoreIAM(Proj)'!$A$2:$A$461,0),FALSE)</f>
        <v>2.0689358948693215</v>
      </c>
      <c r="LB5" s="314">
        <f>HLOOKUP(LB$3,'[1]CoreIAM(Proj)'!$A$2:$ME$461,MATCH($A5,'[1]CoreIAM(Proj)'!$A$2:$A$461,0),FALSE)</f>
        <v>0.64</v>
      </c>
      <c r="LC5" s="311"/>
      <c r="LD5" s="311"/>
      <c r="LE5" s="311"/>
      <c r="LF5" s="311"/>
      <c r="LG5" s="311"/>
      <c r="LH5" s="311"/>
      <c r="LI5" s="311"/>
      <c r="LJ5" s="311"/>
      <c r="LK5" s="311"/>
      <c r="LL5" s="311"/>
      <c r="LM5" s="311"/>
      <c r="LN5" s="311"/>
      <c r="LO5" s="311"/>
      <c r="LP5" s="311"/>
      <c r="LQ5" s="311"/>
      <c r="LR5" s="311"/>
      <c r="LS5" s="311"/>
      <c r="LT5" s="311"/>
      <c r="LU5" s="311"/>
      <c r="LV5" s="311"/>
      <c r="LW5" s="311"/>
      <c r="LX5" s="311"/>
      <c r="LY5" s="311"/>
      <c r="LZ5" s="311"/>
      <c r="MB5" s="304">
        <v>9.8802587059508795</v>
      </c>
      <c r="MC5" s="304">
        <v>6</v>
      </c>
      <c r="MG5" s="111">
        <f>MG4+1</f>
        <v>2006</v>
      </c>
      <c r="MH5" s="111">
        <f t="shared" si="327"/>
        <v>1.89</v>
      </c>
      <c r="MI5" s="111">
        <f t="shared" si="327"/>
        <v>1.89</v>
      </c>
      <c r="MJ5" s="111">
        <f t="shared" si="327"/>
        <v>1.07</v>
      </c>
      <c r="MK5" s="111">
        <f t="shared" si="327"/>
        <v>1.07</v>
      </c>
      <c r="ML5" s="111">
        <f t="shared" si="327"/>
        <v>1.04</v>
      </c>
      <c r="MM5" s="111">
        <f t="shared" si="327"/>
        <v>1.04</v>
      </c>
      <c r="MN5" s="111">
        <f t="shared" si="327"/>
        <v>1.04</v>
      </c>
      <c r="MO5" s="111">
        <f t="shared" si="327"/>
        <v>1.04</v>
      </c>
      <c r="MP5" s="111">
        <f t="shared" si="327"/>
        <v>1.04</v>
      </c>
      <c r="MQ5" s="111">
        <f t="shared" si="327"/>
        <v>1.04</v>
      </c>
      <c r="MR5" s="111">
        <f t="shared" si="328"/>
        <v>0.99</v>
      </c>
      <c r="MS5" s="111">
        <f t="shared" si="328"/>
        <v>0.99</v>
      </c>
      <c r="MT5" s="111">
        <f t="shared" si="328"/>
        <v>0.78</v>
      </c>
      <c r="MU5" s="111">
        <f t="shared" si="328"/>
        <v>0.79</v>
      </c>
      <c r="MV5" s="111">
        <f t="shared" si="328"/>
        <v>0.76</v>
      </c>
      <c r="MW5" s="111">
        <f t="shared" si="328"/>
        <v>0.76</v>
      </c>
      <c r="MX5" s="111">
        <f t="shared" si="328"/>
        <v>0.77</v>
      </c>
      <c r="MY5" s="111">
        <f t="shared" si="328"/>
        <v>0.77</v>
      </c>
      <c r="MZ5" s="111">
        <f t="shared" si="328"/>
        <v>0.76</v>
      </c>
      <c r="NA5" s="111">
        <f t="shared" si="328"/>
        <v>0.76</v>
      </c>
      <c r="NB5" s="111">
        <f t="shared" si="328"/>
        <v>0.75</v>
      </c>
      <c r="NC5" s="111">
        <f t="shared" si="328"/>
        <v>0.75</v>
      </c>
      <c r="ND5" s="111">
        <f t="shared" si="328"/>
        <v>0.75</v>
      </c>
      <c r="NE5" s="111">
        <f t="shared" si="328"/>
        <v>0.75</v>
      </c>
      <c r="NF5" s="111">
        <f>NF4+1</f>
        <v>2006</v>
      </c>
      <c r="NG5" s="309">
        <f t="shared" ref="NG5:NG16" si="329">(1+MI5/100)*(1+MK5/100)*(1+MM5/100)*(1+MO5/100)*(1+MQ5/100)*(1+MS5/100)*(1+MU5/100)*(1+MW5/100)*(1+MY5/100)*(1+NA5/100)*(1+NC5/100)*(1+NE5/100)-1</f>
        <v>0.12286447994020122</v>
      </c>
    </row>
    <row r="6" spans="1:371">
      <c r="A6" s="14">
        <v>2201004</v>
      </c>
      <c r="B6" s="111" t="s">
        <v>8</v>
      </c>
      <c r="C6" s="132">
        <f>HLOOKUP(C$3,'[1]CoreIAM(Proj)'!$A$2:$ME$461,MATCH($A6,'[1]CoreIAM(Proj)'!$A$2:$A$461,0),FALSE)</f>
        <v>0.27</v>
      </c>
      <c r="D6" s="132">
        <f>HLOOKUP(D$3,'[1]CoreIAM(Proj)'!$A$2:$ME$461,MATCH($A6,'[1]CoreIAM(Proj)'!$A$2:$A$461,0),FALSE)</f>
        <v>-0.37</v>
      </c>
      <c r="E6" s="132">
        <f>HLOOKUP(E$3,'[1]CoreIAM(Proj)'!$A$2:$ME$461,MATCH($A6,'[1]CoreIAM(Proj)'!$A$2:$A$461,0),FALSE)</f>
        <v>-0.6</v>
      </c>
      <c r="F6" s="132">
        <f>HLOOKUP(F$3,'[1]CoreIAM(Proj)'!$A$2:$ME$461,MATCH($A6,'[1]CoreIAM(Proj)'!$A$2:$A$461,0),FALSE)</f>
        <v>-1.06</v>
      </c>
      <c r="G6" s="132">
        <f>HLOOKUP(G$3,'[1]CoreIAM(Proj)'!$A$2:$ME$461,MATCH($A6,'[1]CoreIAM(Proj)'!$A$2:$A$461,0),FALSE)</f>
        <v>-1.1100000000000001</v>
      </c>
      <c r="H6" s="132">
        <f>HLOOKUP(H$3,'[1]CoreIAM(Proj)'!$A$2:$ME$461,MATCH($A6,'[1]CoreIAM(Proj)'!$A$2:$A$461,0),FALSE)</f>
        <v>0</v>
      </c>
      <c r="I6" s="132">
        <f>HLOOKUP(I$3,'[1]CoreIAM(Proj)'!$A$2:$ME$461,MATCH($A6,'[1]CoreIAM(Proj)'!$A$2:$A$461,0),FALSE)</f>
        <v>0.99</v>
      </c>
      <c r="J6" s="132">
        <f>HLOOKUP(J$3,'[1]CoreIAM(Proj)'!$A$2:$ME$461,MATCH($A6,'[1]CoreIAM(Proj)'!$A$2:$A$461,0),FALSE)</f>
        <v>0.2</v>
      </c>
      <c r="K6" s="132">
        <f>HLOOKUP(K$3,'[1]CoreIAM(Proj)'!$A$2:$ME$461,MATCH($A6,'[1]CoreIAM(Proj)'!$A$2:$A$461,0),FALSE)</f>
        <v>-0.45</v>
      </c>
      <c r="L6" s="132">
        <f>HLOOKUP(L$3,'[1]CoreIAM(Proj)'!$A$2:$ME$461,MATCH($A6,'[1]CoreIAM(Proj)'!$A$2:$A$461,0),FALSE)</f>
        <v>-0.46</v>
      </c>
      <c r="M6" s="132">
        <f>HLOOKUP(M$3,'[1]CoreIAM(Proj)'!$A$2:$ME$461,MATCH($A6,'[1]CoreIAM(Proj)'!$A$2:$A$461,0),FALSE)</f>
        <v>-0.17</v>
      </c>
      <c r="N6" s="132">
        <f>HLOOKUP(N$3,'[1]CoreIAM(Proj)'!$A$2:$ME$461,MATCH($A6,'[1]CoreIAM(Proj)'!$A$2:$A$461,0),FALSE)</f>
        <v>0.82</v>
      </c>
      <c r="O6" s="132">
        <f>HLOOKUP(O$3,'[1]CoreIAM(Proj)'!$A$2:$ME$461,MATCH($A6,'[1]CoreIAM(Proj)'!$A$2:$A$461,0),FALSE)</f>
        <v>0.38</v>
      </c>
      <c r="P6" s="132">
        <f>HLOOKUP(P$3,'[1]CoreIAM(Proj)'!$A$2:$ME$461,MATCH($A6,'[1]CoreIAM(Proj)'!$A$2:$A$461,0),FALSE)</f>
        <v>-0.35</v>
      </c>
      <c r="Q6" s="132">
        <f>HLOOKUP(Q$3,'[1]CoreIAM(Proj)'!$A$2:$ME$461,MATCH($A6,'[1]CoreIAM(Proj)'!$A$2:$A$461,0),FALSE)</f>
        <v>-0.24</v>
      </c>
      <c r="R6" s="132">
        <f>HLOOKUP(R$3,'[1]CoreIAM(Proj)'!$A$2:$ME$461,MATCH($A6,'[1]CoreIAM(Proj)'!$A$2:$A$461,0),FALSE)</f>
        <v>-0.45</v>
      </c>
      <c r="S6" s="132">
        <f>HLOOKUP(S$3,'[1]CoreIAM(Proj)'!$A$2:$ME$461,MATCH($A6,'[1]CoreIAM(Proj)'!$A$2:$A$461,0),FALSE)</f>
        <v>-0.05</v>
      </c>
      <c r="T6" s="132">
        <f>HLOOKUP(T$3,'[1]CoreIAM(Proj)'!$A$2:$ME$461,MATCH($A6,'[1]CoreIAM(Proj)'!$A$2:$A$461,0),FALSE)</f>
        <v>0.46</v>
      </c>
      <c r="U6" s="132">
        <f>HLOOKUP(U$3,'[1]CoreIAM(Proj)'!$A$2:$ME$461,MATCH($A6,'[1]CoreIAM(Proj)'!$A$2:$A$461,0),FALSE)</f>
        <v>0.28000000000000003</v>
      </c>
      <c r="V6" s="132">
        <f>HLOOKUP(V$3,'[1]CoreIAM(Proj)'!$A$2:$ME$461,MATCH($A6,'[1]CoreIAM(Proj)'!$A$2:$A$461,0),FALSE)</f>
        <v>0.27</v>
      </c>
      <c r="W6" s="132">
        <f>HLOOKUP(W$3,'[1]CoreIAM(Proj)'!$A$2:$ME$461,MATCH($A6,'[1]CoreIAM(Proj)'!$A$2:$A$461,0),FALSE)</f>
        <v>0.11</v>
      </c>
      <c r="X6" s="132">
        <f>HLOOKUP(X$3,'[1]CoreIAM(Proj)'!$A$2:$ME$461,MATCH($A6,'[1]CoreIAM(Proj)'!$A$2:$A$461,0),FALSE)</f>
        <v>0.64</v>
      </c>
      <c r="Y6" s="132">
        <f>HLOOKUP(Y$3,'[1]CoreIAM(Proj)'!$A$2:$ME$461,MATCH($A6,'[1]CoreIAM(Proj)'!$A$2:$A$461,0),FALSE)</f>
        <v>1.27</v>
      </c>
      <c r="Z6" s="132">
        <f>HLOOKUP(Z$3,'[1]CoreIAM(Proj)'!$A$2:$ME$461,MATCH($A6,'[1]CoreIAM(Proj)'!$A$2:$A$461,0),FALSE)</f>
        <v>0.56000000000000005</v>
      </c>
      <c r="AA6" s="132">
        <f>HLOOKUP(AA$3,'[1]CoreIAM(Proj)'!$A$2:$ME$461,MATCH($A6,'[1]CoreIAM(Proj)'!$A$2:$A$461,0),FALSE)</f>
        <v>0.32</v>
      </c>
      <c r="AB6" s="132">
        <f>HLOOKUP(AB$3,'[1]CoreIAM(Proj)'!$A$2:$ME$461,MATCH($A6,'[1]CoreIAM(Proj)'!$A$2:$A$461,0),FALSE)</f>
        <v>0.55000000000000004</v>
      </c>
      <c r="AC6" s="132">
        <f>HLOOKUP(AC$3,'[1]CoreIAM(Proj)'!$A$2:$ME$461,MATCH($A6,'[1]CoreIAM(Proj)'!$A$2:$A$461,0),FALSE)</f>
        <v>0.56999999999999995</v>
      </c>
      <c r="AD6" s="132">
        <f>HLOOKUP(AD$3,'[1]CoreIAM(Proj)'!$A$2:$ME$461,MATCH($A6,'[1]CoreIAM(Proj)'!$A$2:$A$461,0),FALSE)</f>
        <v>0.3</v>
      </c>
      <c r="AE6" s="132">
        <f>HLOOKUP(AE$3,'[1]CoreIAM(Proj)'!$A$2:$ME$461,MATCH($A6,'[1]CoreIAM(Proj)'!$A$2:$A$461,0),FALSE)</f>
        <v>0.46</v>
      </c>
      <c r="AF6" s="132">
        <f>HLOOKUP(AF$3,'[1]CoreIAM(Proj)'!$A$2:$ME$461,MATCH($A6,'[1]CoreIAM(Proj)'!$A$2:$A$461,0),FALSE)</f>
        <v>1.22</v>
      </c>
      <c r="AG6" s="132">
        <f>HLOOKUP(AG$3,'[1]CoreIAM(Proj)'!$A$2:$ME$461,MATCH($A6,'[1]CoreIAM(Proj)'!$A$2:$A$461,0),FALSE)</f>
        <v>1.19</v>
      </c>
      <c r="AH6" s="132">
        <f>HLOOKUP(AH$3,'[1]CoreIAM(Proj)'!$A$2:$ME$461,MATCH($A6,'[1]CoreIAM(Proj)'!$A$2:$A$461,0),FALSE)</f>
        <v>0.67</v>
      </c>
      <c r="AI6" s="132">
        <f>HLOOKUP(AI$3,'[1]CoreIAM(Proj)'!$A$2:$ME$461,MATCH($A6,'[1]CoreIAM(Proj)'!$A$2:$A$461,0),FALSE)</f>
        <v>1.06</v>
      </c>
      <c r="AJ6" s="132">
        <f>HLOOKUP(AJ$3,'[1]CoreIAM(Proj)'!$A$2:$ME$461,MATCH($A6,'[1]CoreIAM(Proj)'!$A$2:$A$461,0),FALSE)</f>
        <v>1.26</v>
      </c>
      <c r="AK6" s="132">
        <f>HLOOKUP(AK$3,'[1]CoreIAM(Proj)'!$A$2:$ME$461,MATCH($A6,'[1]CoreIAM(Proj)'!$A$2:$A$461,0),FALSE)</f>
        <v>1.36</v>
      </c>
      <c r="AL6" s="132">
        <f>HLOOKUP(AL$3,'[1]CoreIAM(Proj)'!$A$2:$ME$461,MATCH($A6,'[1]CoreIAM(Proj)'!$A$2:$A$461,0),FALSE)</f>
        <v>1.54</v>
      </c>
      <c r="AM6" s="132">
        <f>HLOOKUP(AM$3,'[1]CoreIAM(Proj)'!$A$2:$ME$461,MATCH($A6,'[1]CoreIAM(Proj)'!$A$2:$A$461,0),FALSE)</f>
        <v>0.96</v>
      </c>
      <c r="AN6" s="132">
        <f>HLOOKUP(AN$3,'[1]CoreIAM(Proj)'!$A$2:$ME$461,MATCH($A6,'[1]CoreIAM(Proj)'!$A$2:$A$461,0),FALSE)</f>
        <v>0.44</v>
      </c>
      <c r="AO6" s="132">
        <f>HLOOKUP(AO$3,'[1]CoreIAM(Proj)'!$A$2:$ME$461,MATCH($A6,'[1]CoreIAM(Proj)'!$A$2:$A$461,0),FALSE)</f>
        <v>0.27</v>
      </c>
      <c r="AP6" s="132">
        <f>HLOOKUP(AP$3,'[1]CoreIAM(Proj)'!$A$2:$ME$461,MATCH($A6,'[1]CoreIAM(Proj)'!$A$2:$A$461,0),FALSE)</f>
        <v>0.31</v>
      </c>
      <c r="AQ6" s="132">
        <f>HLOOKUP(AQ$3,'[1]CoreIAM(Proj)'!$A$2:$ME$461,MATCH($A6,'[1]CoreIAM(Proj)'!$A$2:$A$461,0),FALSE)</f>
        <v>0.36</v>
      </c>
      <c r="AR6" s="132">
        <f>HLOOKUP(AR$3,'[1]CoreIAM(Proj)'!$A$2:$ME$461,MATCH($A6,'[1]CoreIAM(Proj)'!$A$2:$A$461,0),FALSE)</f>
        <v>0.57999999999999996</v>
      </c>
      <c r="AS6" s="132">
        <f>HLOOKUP(AS$3,'[1]CoreIAM(Proj)'!$A$2:$ME$461,MATCH($A6,'[1]CoreIAM(Proj)'!$A$2:$A$461,0),FALSE)</f>
        <v>0.61</v>
      </c>
      <c r="AT6" s="132">
        <f>HLOOKUP(AT$3,'[1]CoreIAM(Proj)'!$A$2:$ME$461,MATCH($A6,'[1]CoreIAM(Proj)'!$A$2:$A$461,0),FALSE)</f>
        <v>-0.03</v>
      </c>
      <c r="AU6" s="132">
        <f>HLOOKUP(AU$3,'[1]CoreIAM(Proj)'!$A$2:$ME$461,MATCH($A6,'[1]CoreIAM(Proj)'!$A$2:$A$461,0),FALSE)</f>
        <v>-0.2</v>
      </c>
      <c r="AV6" s="132">
        <f>HLOOKUP(AV$3,'[1]CoreIAM(Proj)'!$A$2:$ME$461,MATCH($A6,'[1]CoreIAM(Proj)'!$A$2:$A$461,0),FALSE)</f>
        <v>0.13</v>
      </c>
      <c r="AW6" s="132">
        <f>HLOOKUP(AW$3,'[1]CoreIAM(Proj)'!$A$2:$ME$461,MATCH($A6,'[1]CoreIAM(Proj)'!$A$2:$A$461,0),FALSE)</f>
        <v>0.15</v>
      </c>
      <c r="AX6" s="132">
        <f>HLOOKUP(AX$3,'[1]CoreIAM(Proj)'!$A$2:$ME$461,MATCH($A6,'[1]CoreIAM(Proj)'!$A$2:$A$461,0),FALSE)</f>
        <v>0.28999999999999998</v>
      </c>
      <c r="AY6" s="132">
        <f>HLOOKUP(AY$3,'[1]CoreIAM(Proj)'!$A$2:$ME$461,MATCH($A6,'[1]CoreIAM(Proj)'!$A$2:$A$461,0),FALSE)</f>
        <v>0.4</v>
      </c>
      <c r="AZ6" s="132">
        <f>HLOOKUP(AZ$3,'[1]CoreIAM(Proj)'!$A$2:$ME$461,MATCH($A6,'[1]CoreIAM(Proj)'!$A$2:$A$461,0),FALSE)</f>
        <v>-0.04</v>
      </c>
      <c r="BA6" s="132">
        <f>HLOOKUP(BA$3,'[1]CoreIAM(Proj)'!$A$2:$ME$461,MATCH($A6,'[1]CoreIAM(Proj)'!$A$2:$A$461,0),FALSE)</f>
        <v>-0.05</v>
      </c>
      <c r="BB6" s="132">
        <f>HLOOKUP(BB$3,'[1]CoreIAM(Proj)'!$A$2:$ME$461,MATCH($A6,'[1]CoreIAM(Proj)'!$A$2:$A$461,0),FALSE)</f>
        <v>-0.05</v>
      </c>
      <c r="BC6" s="132">
        <f>HLOOKUP(BC$3,'[1]CoreIAM(Proj)'!$A$2:$ME$461,MATCH($A6,'[1]CoreIAM(Proj)'!$A$2:$A$461,0),FALSE)</f>
        <v>0.02</v>
      </c>
      <c r="BD6" s="132">
        <f>HLOOKUP(BD$3,'[1]CoreIAM(Proj)'!$A$2:$ME$461,MATCH($A6,'[1]CoreIAM(Proj)'!$A$2:$A$461,0),FALSE)</f>
        <v>-0.26</v>
      </c>
      <c r="BE6" s="132">
        <f>HLOOKUP(BE$3,'[1]CoreIAM(Proj)'!$A$2:$ME$461,MATCH($A6,'[1]CoreIAM(Proj)'!$A$2:$A$461,0),FALSE)</f>
        <v>-0.1</v>
      </c>
      <c r="BF6" s="132">
        <f>HLOOKUP(BF$3,'[1]CoreIAM(Proj)'!$A$2:$ME$461,MATCH($A6,'[1]CoreIAM(Proj)'!$A$2:$A$461,0),FALSE)</f>
        <v>0.23</v>
      </c>
      <c r="BG6" s="132">
        <f>HLOOKUP(BG$3,'[1]CoreIAM(Proj)'!$A$2:$ME$461,MATCH($A6,'[1]CoreIAM(Proj)'!$A$2:$A$461,0),FALSE)</f>
        <v>-0.13</v>
      </c>
      <c r="BH6" s="132">
        <f>HLOOKUP(BH$3,'[1]CoreIAM(Proj)'!$A$2:$ME$461,MATCH($A6,'[1]CoreIAM(Proj)'!$A$2:$A$461,0),FALSE)</f>
        <v>-0.25</v>
      </c>
      <c r="BI6" s="132">
        <f>HLOOKUP(BI$3,'[1]CoreIAM(Proj)'!$A$2:$ME$461,MATCH($A6,'[1]CoreIAM(Proj)'!$A$2:$A$461,0),FALSE)</f>
        <v>-0.09</v>
      </c>
      <c r="BJ6" s="132">
        <f>HLOOKUP(BJ$3,'[1]CoreIAM(Proj)'!$A$2:$ME$461,MATCH($A6,'[1]CoreIAM(Proj)'!$A$2:$A$461,0),FALSE)</f>
        <v>0.11</v>
      </c>
      <c r="BK6" s="132">
        <f>HLOOKUP(BK$3,'[1]CoreIAM(Proj)'!$A$2:$ME$461,MATCH($A6,'[1]CoreIAM(Proj)'!$A$2:$A$461,0),FALSE)</f>
        <v>0.14000000000000001</v>
      </c>
      <c r="BL6" s="132">
        <f>HLOOKUP(BL$3,'[1]CoreIAM(Proj)'!$A$2:$ME$461,MATCH($A6,'[1]CoreIAM(Proj)'!$A$2:$A$461,0),FALSE)</f>
        <v>-0.18</v>
      </c>
      <c r="BM6" s="132">
        <f>HLOOKUP(BM$3,'[1]CoreIAM(Proj)'!$A$2:$ME$461,MATCH($A6,'[1]CoreIAM(Proj)'!$A$2:$A$461,0),FALSE)</f>
        <v>-0.18</v>
      </c>
      <c r="BN6" s="132">
        <f>HLOOKUP(BN$3,'[1]CoreIAM(Proj)'!$A$2:$ME$461,MATCH($A6,'[1]CoreIAM(Proj)'!$A$2:$A$461,0),FALSE)</f>
        <v>0.05</v>
      </c>
      <c r="BO6" s="132">
        <f>HLOOKUP(BO$3,'[1]CoreIAM(Proj)'!$A$2:$ME$461,MATCH($A6,'[1]CoreIAM(Proj)'!$A$2:$A$461,0),FALSE)</f>
        <v>0.18</v>
      </c>
      <c r="BP6" s="132">
        <f>HLOOKUP(BP$3,'[1]CoreIAM(Proj)'!$A$2:$ME$461,MATCH($A6,'[1]CoreIAM(Proj)'!$A$2:$A$461,0),FALSE)</f>
        <v>0.68</v>
      </c>
      <c r="BQ6" s="132">
        <f>HLOOKUP(BQ$3,'[1]CoreIAM(Proj)'!$A$2:$ME$461,MATCH($A6,'[1]CoreIAM(Proj)'!$A$2:$A$461,0),FALSE)</f>
        <v>0.55000000000000004</v>
      </c>
      <c r="BR6" s="132">
        <f>HLOOKUP(BR$3,'[1]CoreIAM(Proj)'!$A$2:$ME$461,MATCH($A6,'[1]CoreIAM(Proj)'!$A$2:$A$461,0),FALSE)</f>
        <v>0.08</v>
      </c>
      <c r="BS6" s="132">
        <f>HLOOKUP(BS$3,'[1]CoreIAM(Proj)'!$A$2:$ME$461,MATCH($A6,'[1]CoreIAM(Proj)'!$A$2:$A$461,0),FALSE)</f>
        <v>0</v>
      </c>
      <c r="BT6" s="132">
        <f>HLOOKUP(BT$3,'[1]CoreIAM(Proj)'!$A$2:$ME$461,MATCH($A6,'[1]CoreIAM(Proj)'!$A$2:$A$461,0),FALSE)</f>
        <v>-7.0000000000000007E-2</v>
      </c>
      <c r="BU6" s="132">
        <f>HLOOKUP(BU$3,'[1]CoreIAM(Proj)'!$A$2:$ME$461,MATCH($A6,'[1]CoreIAM(Proj)'!$A$2:$A$461,0),FALSE)</f>
        <v>-0.28000000000000003</v>
      </c>
      <c r="BV6" s="132">
        <f>HLOOKUP(BV$3,'[1]CoreIAM(Proj)'!$A$2:$ME$461,MATCH($A6,'[1]CoreIAM(Proj)'!$A$2:$A$461,0),FALSE)</f>
        <v>-0.19</v>
      </c>
      <c r="BW6" s="132">
        <f>HLOOKUP(BW$3,'[1]CoreIAM(Proj)'!$A$2:$ME$461,MATCH($A6,'[1]CoreIAM(Proj)'!$A$2:$A$461,0),FALSE)</f>
        <v>7.0000000000000007E-2</v>
      </c>
      <c r="BX6" s="132">
        <f>HLOOKUP(BX$3,'[1]CoreIAM(Proj)'!$A$2:$ME$461,MATCH($A6,'[1]CoreIAM(Proj)'!$A$2:$A$461,0),FALSE)</f>
        <v>0.28999999999999998</v>
      </c>
      <c r="BY6" s="132">
        <f>HLOOKUP(BY$3,'[1]CoreIAM(Proj)'!$A$2:$ME$461,MATCH($A6,'[1]CoreIAM(Proj)'!$A$2:$A$461,0),FALSE)</f>
        <v>0.16</v>
      </c>
      <c r="BZ6" s="132">
        <f>HLOOKUP(BZ$3,'[1]CoreIAM(Proj)'!$A$2:$ME$461,MATCH($A6,'[1]CoreIAM(Proj)'!$A$2:$A$461,0),FALSE)</f>
        <v>-7.0000000000000007E-2</v>
      </c>
      <c r="CA6" s="132">
        <f>HLOOKUP(CA$3,'[1]CoreIAM(Proj)'!$A$2:$ME$461,MATCH($A6,'[1]CoreIAM(Proj)'!$A$2:$A$461,0),FALSE)</f>
        <v>-7.0000000000000007E-2</v>
      </c>
      <c r="CB6" s="132">
        <f>HLOOKUP(CB$3,'[1]CoreIAM(Proj)'!$A$2:$ME$461,MATCH($A6,'[1]CoreIAM(Proj)'!$A$2:$A$461,0),FALSE)</f>
        <v>-0.21</v>
      </c>
      <c r="CC6" s="132">
        <f>HLOOKUP(CC$3,'[1]CoreIAM(Proj)'!$A$2:$ME$461,MATCH($A6,'[1]CoreIAM(Proj)'!$A$2:$A$461,0),FALSE)</f>
        <v>-0.35</v>
      </c>
      <c r="CD6" s="132">
        <f>HLOOKUP(CD$3,'[1]CoreIAM(Proj)'!$A$2:$ME$461,MATCH($A6,'[1]CoreIAM(Proj)'!$A$2:$A$461,0),FALSE)</f>
        <v>-0.17</v>
      </c>
      <c r="CE6" s="132">
        <f>HLOOKUP(CE$3,'[1]CoreIAM(Proj)'!$A$2:$ME$461,MATCH($A6,'[1]CoreIAM(Proj)'!$A$2:$A$461,0),FALSE)</f>
        <v>0.49</v>
      </c>
      <c r="CF6" s="132">
        <f>HLOOKUP(CF$3,'[1]CoreIAM(Proj)'!$A$2:$ME$461,MATCH($A6,'[1]CoreIAM(Proj)'!$A$2:$A$461,0),FALSE)</f>
        <v>1.55</v>
      </c>
      <c r="CG6" s="132">
        <f>HLOOKUP(CG$3,'[1]CoreIAM(Proj)'!$A$2:$ME$461,MATCH($A6,'[1]CoreIAM(Proj)'!$A$2:$A$461,0),FALSE)</f>
        <v>1.49</v>
      </c>
      <c r="CH6" s="132">
        <f>HLOOKUP(CH$3,'[1]CoreIAM(Proj)'!$A$2:$ME$461,MATCH($A6,'[1]CoreIAM(Proj)'!$A$2:$A$461,0),FALSE)</f>
        <v>0.52</v>
      </c>
      <c r="CI6" s="132">
        <f>HLOOKUP(CI$3,'[1]CoreIAM(Proj)'!$A$2:$ME$461,MATCH($A6,'[1]CoreIAM(Proj)'!$A$2:$A$461,0),FALSE)</f>
        <v>0.08</v>
      </c>
      <c r="CJ6" s="132">
        <f>HLOOKUP(CJ$3,'[1]CoreIAM(Proj)'!$A$2:$ME$461,MATCH($A6,'[1]CoreIAM(Proj)'!$A$2:$A$461,0),FALSE)</f>
        <v>0.15</v>
      </c>
      <c r="CK6" s="132">
        <f>HLOOKUP(CK$3,'[1]CoreIAM(Proj)'!$A$2:$ME$461,MATCH($A6,'[1]CoreIAM(Proj)'!$A$2:$A$461,0),FALSE)</f>
        <v>0.1</v>
      </c>
      <c r="CL6" s="132">
        <f>HLOOKUP(CL$3,'[1]CoreIAM(Proj)'!$A$2:$ME$461,MATCH($A6,'[1]CoreIAM(Proj)'!$A$2:$A$461,0),FALSE)</f>
        <v>-0.02</v>
      </c>
      <c r="CM6" s="132">
        <f>HLOOKUP(CM$3,'[1]CoreIAM(Proj)'!$A$2:$ME$461,MATCH($A6,'[1]CoreIAM(Proj)'!$A$2:$A$461,0),FALSE)</f>
        <v>-0.1</v>
      </c>
      <c r="CN6" s="132">
        <f>HLOOKUP(CN$3,'[1]CoreIAM(Proj)'!$A$2:$ME$461,MATCH($A6,'[1]CoreIAM(Proj)'!$A$2:$A$461,0),FALSE)</f>
        <v>0.12</v>
      </c>
      <c r="CO6" s="132">
        <f>HLOOKUP(CO$3,'[1]CoreIAM(Proj)'!$A$2:$ME$461,MATCH($A6,'[1]CoreIAM(Proj)'!$A$2:$A$461,0),FALSE)</f>
        <v>0.32</v>
      </c>
      <c r="CP6" s="132">
        <f>HLOOKUP(CP$3,'[1]CoreIAM(Proj)'!$A$2:$ME$461,MATCH($A6,'[1]CoreIAM(Proj)'!$A$2:$A$461,0),FALSE)</f>
        <v>0.2</v>
      </c>
      <c r="CQ6" s="132">
        <f>HLOOKUP(CQ$3,'[1]CoreIAM(Proj)'!$A$2:$ME$461,MATCH($A6,'[1]CoreIAM(Proj)'!$A$2:$A$461,0),FALSE)</f>
        <v>0.22</v>
      </c>
      <c r="CR6" s="132">
        <f>HLOOKUP(CR$3,'[1]CoreIAM(Proj)'!$A$2:$ME$461,MATCH($A6,'[1]CoreIAM(Proj)'!$A$2:$A$461,0),FALSE)</f>
        <v>0.23</v>
      </c>
      <c r="CS6" s="132">
        <f>HLOOKUP(CS$3,'[1]CoreIAM(Proj)'!$A$2:$ME$461,MATCH($A6,'[1]CoreIAM(Proj)'!$A$2:$A$461,0),FALSE)</f>
        <v>0.13</v>
      </c>
      <c r="CT6" s="132">
        <f>HLOOKUP(CT$3,'[1]CoreIAM(Proj)'!$A$2:$ME$461,MATCH($A6,'[1]CoreIAM(Proj)'!$A$2:$A$461,0),FALSE)</f>
        <v>-0.18</v>
      </c>
      <c r="CU6" s="132">
        <f>HLOOKUP(CU$3,'[1]CoreIAM(Proj)'!$A$2:$ME$461,MATCH($A6,'[1]CoreIAM(Proj)'!$A$2:$A$461,0),FALSE)</f>
        <v>0.13</v>
      </c>
      <c r="CV6" s="132">
        <f>HLOOKUP(CV$3,'[1]CoreIAM(Proj)'!$A$2:$ME$461,MATCH($A6,'[1]CoreIAM(Proj)'!$A$2:$A$461,0),FALSE)</f>
        <v>0.13</v>
      </c>
      <c r="CW6" s="132">
        <f>HLOOKUP(CW$3,'[1]CoreIAM(Proj)'!$A$2:$ME$461,MATCH($A6,'[1]CoreIAM(Proj)'!$A$2:$A$461,0),FALSE)</f>
        <v>-0.61</v>
      </c>
      <c r="CX6" s="132">
        <f>HLOOKUP(CX$3,'[1]CoreIAM(Proj)'!$A$2:$ME$461,MATCH($A6,'[1]CoreIAM(Proj)'!$A$2:$A$461,0),FALSE)</f>
        <v>-0.41</v>
      </c>
      <c r="CY6" s="132">
        <f>HLOOKUP(CY$3,'[1]CoreIAM(Proj)'!$A$2:$ME$461,MATCH($A6,'[1]CoreIAM(Proj)'!$A$2:$A$461,0),FALSE)</f>
        <v>0.21</v>
      </c>
      <c r="CZ6" s="132">
        <f>HLOOKUP(CZ$3,'[1]CoreIAM(Proj)'!$A$2:$ME$461,MATCH($A6,'[1]CoreIAM(Proj)'!$A$2:$A$461,0),FALSE)</f>
        <v>1.73</v>
      </c>
      <c r="DA6" s="132">
        <f>HLOOKUP(DA$3,'[1]CoreIAM(Proj)'!$A$2:$ME$461,MATCH($A6,'[1]CoreIAM(Proj)'!$A$2:$A$461,0),FALSE)</f>
        <v>3.2</v>
      </c>
      <c r="DB6" s="132">
        <f>HLOOKUP(DB$3,'[1]CoreIAM(Proj)'!$A$2:$ME$461,MATCH($A6,'[1]CoreIAM(Proj)'!$A$2:$A$461,0),FALSE)</f>
        <v>2.41</v>
      </c>
      <c r="DC6" s="132">
        <f>HLOOKUP(DC$3,'[1]CoreIAM(Proj)'!$A$2:$ME$461,MATCH($A6,'[1]CoreIAM(Proj)'!$A$2:$A$461,0),FALSE)</f>
        <v>0.96</v>
      </c>
      <c r="DD6" s="132">
        <f>HLOOKUP(DD$3,'[1]CoreIAM(Proj)'!$A$2:$ME$461,MATCH($A6,'[1]CoreIAM(Proj)'!$A$2:$A$461,0),FALSE)</f>
        <v>0.64</v>
      </c>
      <c r="DE6" s="132">
        <f>HLOOKUP(DE$3,'[1]CoreIAM(Proj)'!$A$2:$ME$461,MATCH($A6,'[1]CoreIAM(Proj)'!$A$2:$A$461,0),FALSE)</f>
        <v>1.33</v>
      </c>
      <c r="DF6" s="132">
        <f>HLOOKUP(DF$3,'[1]CoreIAM(Proj)'!$A$2:$ME$461,MATCH($A6,'[1]CoreIAM(Proj)'!$A$2:$A$461,0),FALSE)</f>
        <v>1.27</v>
      </c>
      <c r="DG6" s="132">
        <f>HLOOKUP(DG$3,'[1]CoreIAM(Proj)'!$A$2:$ME$461,MATCH($A6,'[1]CoreIAM(Proj)'!$A$2:$A$461,0),FALSE)</f>
        <v>1.34</v>
      </c>
      <c r="DH6" s="132">
        <f>HLOOKUP(DH$3,'[1]CoreIAM(Proj)'!$A$2:$ME$461,MATCH($A6,'[1]CoreIAM(Proj)'!$A$2:$A$461,0),FALSE)</f>
        <v>0.99</v>
      </c>
      <c r="DI6" s="132">
        <f>HLOOKUP(DI$3,'[1]CoreIAM(Proj)'!$A$2:$ME$461,MATCH($A6,'[1]CoreIAM(Proj)'!$A$2:$A$461,0),FALSE)</f>
        <v>0.89</v>
      </c>
      <c r="DJ6" s="132">
        <f>HLOOKUP(DJ$3,'[1]CoreIAM(Proj)'!$A$2:$ME$461,MATCH($A6,'[1]CoreIAM(Proj)'!$A$2:$A$461,0),FALSE)</f>
        <v>1.1499999999999999</v>
      </c>
      <c r="DK6" s="132">
        <f>HLOOKUP(DK$3,'[1]CoreIAM(Proj)'!$A$2:$ME$461,MATCH($A6,'[1]CoreIAM(Proj)'!$A$2:$A$461,0),FALSE)</f>
        <v>1.79</v>
      </c>
      <c r="DL6" s="132">
        <f>HLOOKUP(DL$3,'[1]CoreIAM(Proj)'!$A$2:$ME$461,MATCH($A6,'[1]CoreIAM(Proj)'!$A$2:$A$461,0),FALSE)</f>
        <v>3.4</v>
      </c>
      <c r="DM6" s="132">
        <f>HLOOKUP(DM$3,'[1]CoreIAM(Proj)'!$A$2:$ME$461,MATCH($A6,'[1]CoreIAM(Proj)'!$A$2:$A$461,0),FALSE)</f>
        <v>2.94</v>
      </c>
      <c r="DN6" s="132">
        <f>HLOOKUP(DN$3,'[1]CoreIAM(Proj)'!$A$2:$ME$461,MATCH($A6,'[1]CoreIAM(Proj)'!$A$2:$A$461,0),FALSE)</f>
        <v>1.18</v>
      </c>
      <c r="DO6" s="132">
        <f>HLOOKUP(DO$3,'[1]CoreIAM(Proj)'!$A$2:$ME$461,MATCH($A6,'[1]CoreIAM(Proj)'!$A$2:$A$461,0),FALSE)</f>
        <v>0.37</v>
      </c>
      <c r="DP6" s="132">
        <f>HLOOKUP(DP$3,'[1]CoreIAM(Proj)'!$A$2:$ME$461,MATCH($A6,'[1]CoreIAM(Proj)'!$A$2:$A$461,0),FALSE)</f>
        <v>0.2</v>
      </c>
      <c r="DQ6" s="132">
        <f>HLOOKUP(DQ$3,'[1]CoreIAM(Proj)'!$A$2:$ME$461,MATCH($A6,'[1]CoreIAM(Proj)'!$A$2:$A$461,0),FALSE)</f>
        <v>0.23</v>
      </c>
      <c r="DR6" s="132">
        <f>HLOOKUP(DR$3,'[1]CoreIAM(Proj)'!$A$2:$ME$461,MATCH($A6,'[1]CoreIAM(Proj)'!$A$2:$A$461,0),FALSE)</f>
        <v>0.31</v>
      </c>
      <c r="DS6" s="132">
        <f>HLOOKUP(DS$3,'[1]CoreIAM(Proj)'!$A$2:$ME$461,MATCH($A6,'[1]CoreIAM(Proj)'!$A$2:$A$461,0),FALSE)</f>
        <v>0.54</v>
      </c>
      <c r="DT6" s="132">
        <f>HLOOKUP(DT$3,'[1]CoreIAM(Proj)'!$A$2:$ME$461,MATCH($A6,'[1]CoreIAM(Proj)'!$A$2:$A$461,0),FALSE)</f>
        <v>0.66</v>
      </c>
      <c r="DU6" s="132">
        <f>HLOOKUP(DU$3,'[1]CoreIAM(Proj)'!$A$2:$ME$461,MATCH($A6,'[1]CoreIAM(Proj)'!$A$2:$A$461,0),FALSE)</f>
        <v>0.47</v>
      </c>
      <c r="DV6" s="132">
        <f>HLOOKUP(DV$3,'[1]CoreIAM(Proj)'!$A$2:$ME$461,MATCH($A6,'[1]CoreIAM(Proj)'!$A$2:$A$461,0),FALSE)</f>
        <v>0.2</v>
      </c>
      <c r="DW6" s="132">
        <f>HLOOKUP(DW$3,'[1]CoreIAM(Proj)'!$A$2:$ME$461,MATCH($A6,'[1]CoreIAM(Proj)'!$A$2:$A$461,0),FALSE)</f>
        <v>0.23</v>
      </c>
      <c r="DX6" s="132">
        <f>HLOOKUP(DX$3,'[1]CoreIAM(Proj)'!$A$2:$ME$461,MATCH($A6,'[1]CoreIAM(Proj)'!$A$2:$A$461,0),FALSE)</f>
        <v>0.28999999999999998</v>
      </c>
      <c r="DY6" s="132">
        <f>HLOOKUP(DY$3,'[1]CoreIAM(Proj)'!$A$2:$ME$461,MATCH($A6,'[1]CoreIAM(Proj)'!$A$2:$A$461,0),FALSE)</f>
        <v>0.51</v>
      </c>
      <c r="DZ6" s="132">
        <f>HLOOKUP(DZ$3,'[1]CoreIAM(Proj)'!$A$2:$ME$461,MATCH($A6,'[1]CoreIAM(Proj)'!$A$2:$A$461,0),FALSE)</f>
        <v>0.38</v>
      </c>
      <c r="EA6" s="132">
        <f>HLOOKUP(EA$3,'[1]CoreIAM(Proj)'!$A$2:$ME$461,MATCH($A6,'[1]CoreIAM(Proj)'!$A$2:$A$461,0),FALSE)</f>
        <v>-0.19</v>
      </c>
      <c r="EB6" s="132">
        <f>HLOOKUP(EB$3,'[1]CoreIAM(Proj)'!$A$2:$ME$461,MATCH($A6,'[1]CoreIAM(Proj)'!$A$2:$A$461,0),FALSE)</f>
        <v>-0.25</v>
      </c>
      <c r="EC6" s="132">
        <f>HLOOKUP(EC$3,'[1]CoreIAM(Proj)'!$A$2:$ME$461,MATCH($A6,'[1]CoreIAM(Proj)'!$A$2:$A$461,0),FALSE)</f>
        <v>0.18</v>
      </c>
      <c r="ED6" s="132">
        <f>HLOOKUP(ED$3,'[1]CoreIAM(Proj)'!$A$2:$ME$461,MATCH($A6,'[1]CoreIAM(Proj)'!$A$2:$A$461,0),FALSE)</f>
        <v>0.22</v>
      </c>
      <c r="EE6" s="132">
        <f>HLOOKUP(EE$3,'[1]CoreIAM(Proj)'!$A$2:$ME$461,MATCH($A6,'[1]CoreIAM(Proj)'!$A$2:$A$461,0),FALSE)</f>
        <v>0.01</v>
      </c>
      <c r="EF6" s="132">
        <f>HLOOKUP(EF$3,'[1]CoreIAM(Proj)'!$A$2:$ME$461,MATCH($A6,'[1]CoreIAM(Proj)'!$A$2:$A$461,0),FALSE)</f>
        <v>-0.04</v>
      </c>
      <c r="EG6" s="132">
        <f>HLOOKUP(EG$3,'[1]CoreIAM(Proj)'!$A$2:$ME$461,MATCH($A6,'[1]CoreIAM(Proj)'!$A$2:$A$461,0),FALSE)</f>
        <v>0.02</v>
      </c>
      <c r="EH6" s="132">
        <f>HLOOKUP(EH$3,'[1]CoreIAM(Proj)'!$A$2:$ME$461,MATCH($A6,'[1]CoreIAM(Proj)'!$A$2:$A$461,0),FALSE)</f>
        <v>-0.16</v>
      </c>
      <c r="EI6" s="132">
        <f>HLOOKUP(EI$3,'[1]CoreIAM(Proj)'!$A$2:$ME$461,MATCH($A6,'[1]CoreIAM(Proj)'!$A$2:$A$461,0),FALSE)</f>
        <v>-0.23</v>
      </c>
      <c r="EJ6" s="132">
        <f>HLOOKUP(EJ$3,'[1]CoreIAM(Proj)'!$A$2:$ME$461,MATCH($A6,'[1]CoreIAM(Proj)'!$A$2:$A$461,0),FALSE)</f>
        <v>0.2</v>
      </c>
      <c r="EK6" s="132">
        <f>HLOOKUP(EK$3,'[1]CoreIAM(Proj)'!$A$2:$ME$461,MATCH($A6,'[1]CoreIAM(Proj)'!$A$2:$A$461,0),FALSE)</f>
        <v>0.42</v>
      </c>
      <c r="EL6" s="132">
        <f>HLOOKUP(EL$3,'[1]CoreIAM(Proj)'!$A$2:$ME$461,MATCH($A6,'[1]CoreIAM(Proj)'!$A$2:$A$461,0),FALSE)</f>
        <v>0.23</v>
      </c>
      <c r="EM6" s="132">
        <f>HLOOKUP(EM$3,'[1]CoreIAM(Proj)'!$A$2:$ME$461,MATCH($A6,'[1]CoreIAM(Proj)'!$A$2:$A$461,0),FALSE)</f>
        <v>-0.04</v>
      </c>
      <c r="EN6" s="132">
        <f>HLOOKUP(EN$3,'[1]CoreIAM(Proj)'!$A$2:$ME$461,MATCH($A6,'[1]CoreIAM(Proj)'!$A$2:$A$461,0),FALSE)</f>
        <v>0.1</v>
      </c>
      <c r="EO6" s="132">
        <f>HLOOKUP(EO$3,'[1]CoreIAM(Proj)'!$A$2:$ME$461,MATCH($A6,'[1]CoreIAM(Proj)'!$A$2:$A$461,0),FALSE)</f>
        <v>0.16</v>
      </c>
      <c r="EP6" s="132">
        <f>HLOOKUP(EP$3,'[1]CoreIAM(Proj)'!$A$2:$ME$461,MATCH($A6,'[1]CoreIAM(Proj)'!$A$2:$A$461,0),FALSE)</f>
        <v>0.25</v>
      </c>
      <c r="EQ6" s="132">
        <f>HLOOKUP(EQ$3,'[1]CoreIAM(Proj)'!$A$2:$ME$461,MATCH($A6,'[1]CoreIAM(Proj)'!$A$2:$A$461,0),FALSE)</f>
        <v>0.41</v>
      </c>
      <c r="ER6" s="132">
        <f>HLOOKUP(ER$3,'[1]CoreIAM(Proj)'!$A$2:$ME$461,MATCH($A6,'[1]CoreIAM(Proj)'!$A$2:$A$461,0),FALSE)</f>
        <v>0.12</v>
      </c>
      <c r="ES6" s="132">
        <f>HLOOKUP(ES$3,'[1]CoreIAM(Proj)'!$A$2:$ME$461,MATCH($A6,'[1]CoreIAM(Proj)'!$A$2:$A$461,0),FALSE)</f>
        <v>-0.16</v>
      </c>
      <c r="ET6" s="132">
        <f>HLOOKUP(ET$3,'[1]CoreIAM(Proj)'!$A$2:$ME$461,MATCH($A6,'[1]CoreIAM(Proj)'!$A$2:$A$461,0),FALSE)</f>
        <v>0.03</v>
      </c>
      <c r="EU6" s="132">
        <f>HLOOKUP(EU$3,'[1]CoreIAM(Proj)'!$A$2:$ME$461,MATCH($A6,'[1]CoreIAM(Proj)'!$A$2:$A$461,0),FALSE)</f>
        <v>0.11</v>
      </c>
      <c r="EV6" s="132">
        <f>HLOOKUP(EV$3,'[1]CoreIAM(Proj)'!$A$2:$ME$461,MATCH($A6,'[1]CoreIAM(Proj)'!$A$2:$A$461,0),FALSE)</f>
        <v>0.28999999999999998</v>
      </c>
      <c r="EW6" s="132">
        <f>HLOOKUP(EW$3,'[1]CoreIAM(Proj)'!$A$2:$ME$461,MATCH($A6,'[1]CoreIAM(Proj)'!$A$2:$A$461,0),FALSE)</f>
        <v>0.39</v>
      </c>
      <c r="EX6" s="132">
        <f>HLOOKUP(EX$3,'[1]CoreIAM(Proj)'!$A$2:$ME$461,MATCH($A6,'[1]CoreIAM(Proj)'!$A$2:$A$461,0),FALSE)</f>
        <v>0.08</v>
      </c>
      <c r="EY6" s="132">
        <f>HLOOKUP(EY$3,'[1]CoreIAM(Proj)'!$A$2:$ME$461,MATCH($A6,'[1]CoreIAM(Proj)'!$A$2:$A$461,0),FALSE)</f>
        <v>0.19</v>
      </c>
      <c r="EZ6" s="132">
        <f>HLOOKUP(EZ$3,'[1]CoreIAM(Proj)'!$A$2:$ME$461,MATCH($A6,'[1]CoreIAM(Proj)'!$A$2:$A$461,0),FALSE)</f>
        <v>0.21</v>
      </c>
      <c r="FA6" s="132">
        <f>HLOOKUP(FA$3,'[1]CoreIAM(Proj)'!$A$2:$ME$461,MATCH($A6,'[1]CoreIAM(Proj)'!$A$2:$A$461,0),FALSE)</f>
        <v>0.43</v>
      </c>
      <c r="FB6" s="132">
        <f>HLOOKUP(FB$3,'[1]CoreIAM(Proj)'!$A$2:$ME$461,MATCH($A6,'[1]CoreIAM(Proj)'!$A$2:$A$461,0),FALSE)</f>
        <v>0.27</v>
      </c>
      <c r="FC6" s="132">
        <f>HLOOKUP(FC$3,'[1]CoreIAM(Proj)'!$A$2:$ME$461,MATCH($A6,'[1]CoreIAM(Proj)'!$A$2:$A$461,0),FALSE)</f>
        <v>-0.24</v>
      </c>
      <c r="FD6" s="132">
        <f>HLOOKUP(FD$3,'[1]CoreIAM(Proj)'!$A$2:$ME$461,MATCH($A6,'[1]CoreIAM(Proj)'!$A$2:$A$461,0),FALSE)</f>
        <v>-0.09</v>
      </c>
      <c r="FE6" s="132">
        <f>HLOOKUP(FE$3,'[1]CoreIAM(Proj)'!$A$2:$ME$461,MATCH($A6,'[1]CoreIAM(Proj)'!$A$2:$A$461,0),FALSE)</f>
        <v>-0.15</v>
      </c>
      <c r="FF6" s="132">
        <f>HLOOKUP(FF$3,'[1]CoreIAM(Proj)'!$A$2:$ME$461,MATCH($A6,'[1]CoreIAM(Proj)'!$A$2:$A$461,0),FALSE)</f>
        <v>-0.11</v>
      </c>
      <c r="FG6" s="132">
        <f>HLOOKUP(FG$3,'[1]CoreIAM(Proj)'!$A$2:$ME$461,MATCH($A6,'[1]CoreIAM(Proj)'!$A$2:$A$461,0),FALSE)</f>
        <v>0.4</v>
      </c>
      <c r="FH6" s="132">
        <f>HLOOKUP(FH$3,'[1]CoreIAM(Proj)'!$A$2:$ME$461,MATCH($A6,'[1]CoreIAM(Proj)'!$A$2:$A$461,0),FALSE)</f>
        <v>1.36</v>
      </c>
      <c r="FI6" s="132">
        <f>HLOOKUP(FI$3,'[1]CoreIAM(Proj)'!$A$2:$ME$461,MATCH($A6,'[1]CoreIAM(Proj)'!$A$2:$A$461,0),FALSE)</f>
        <v>1.19</v>
      </c>
      <c r="FJ6" s="132">
        <f>HLOOKUP(FJ$3,'[1]CoreIAM(Proj)'!$A$2:$ME$461,MATCH($A6,'[1]CoreIAM(Proj)'!$A$2:$A$461,0),FALSE)</f>
        <v>0.1</v>
      </c>
      <c r="FK6" s="132">
        <f>HLOOKUP(FK$3,'[1]CoreIAM(Proj)'!$A$2:$ME$461,MATCH($A6,'[1]CoreIAM(Proj)'!$A$2:$A$461,0),FALSE)</f>
        <v>-0.41</v>
      </c>
      <c r="FL6" s="132">
        <f>HLOOKUP(FL$3,'[1]CoreIAM(Proj)'!$A$2:$ME$461,MATCH($A6,'[1]CoreIAM(Proj)'!$A$2:$A$461,0),FALSE)</f>
        <v>-0.32</v>
      </c>
      <c r="FM6" s="132">
        <f>HLOOKUP(FM$3,'[1]CoreIAM(Proj)'!$A$2:$ME$461,MATCH($A6,'[1]CoreIAM(Proj)'!$A$2:$A$461,0),FALSE)</f>
        <v>-0.12</v>
      </c>
      <c r="FN6" s="132">
        <f>HLOOKUP(FN$3,'[1]CoreIAM(Proj)'!$A$2:$ME$461,MATCH($A6,'[1]CoreIAM(Proj)'!$A$2:$A$461,0),FALSE)</f>
        <v>0.02</v>
      </c>
      <c r="FO6" s="132">
        <f>HLOOKUP(FO$3,'[1]CoreIAM(Proj)'!$A$2:$ME$461,MATCH($A6,'[1]CoreIAM(Proj)'!$A$2:$A$461,0),FALSE)</f>
        <v>0.1</v>
      </c>
      <c r="FP6" s="132">
        <f>HLOOKUP(FP$3,'[1]CoreIAM(Proj)'!$A$2:$ME$461,MATCH($A6,'[1]CoreIAM(Proj)'!$A$2:$A$461,0),FALSE)</f>
        <v>0.05</v>
      </c>
      <c r="FQ6" s="132">
        <f>HLOOKUP(FQ$3,'[1]CoreIAM(Proj)'!$A$2:$ME$461,MATCH($A6,'[1]CoreIAM(Proj)'!$A$2:$A$461,0),FALSE)</f>
        <v>0.52</v>
      </c>
      <c r="FR6" s="132">
        <f>HLOOKUP(FR$3,'[1]CoreIAM(Proj)'!$A$2:$ME$461,MATCH($A6,'[1]CoreIAM(Proj)'!$A$2:$A$461,0),FALSE)</f>
        <v>0.72</v>
      </c>
      <c r="FS6" s="132">
        <f>HLOOKUP(FS$3,'[1]CoreIAM(Proj)'!$A$2:$ME$461,MATCH($A6,'[1]CoreIAM(Proj)'!$A$2:$A$461,0),FALSE)</f>
        <v>0.63</v>
      </c>
      <c r="FT6" s="132">
        <f>HLOOKUP(FT$3,'[1]CoreIAM(Proj)'!$A$2:$ME$461,MATCH($A6,'[1]CoreIAM(Proj)'!$A$2:$A$461,0),FALSE)</f>
        <v>0.41</v>
      </c>
      <c r="FU6" s="132">
        <f>HLOOKUP(FU$3,'[1]CoreIAM(Proj)'!$A$2:$ME$461,MATCH($A6,'[1]CoreIAM(Proj)'!$A$2:$A$461,0),FALSE)</f>
        <v>0.06</v>
      </c>
      <c r="FV6" s="132">
        <f>HLOOKUP(FV$3,'[1]CoreIAM(Proj)'!$A$2:$ME$461,MATCH($A6,'[1]CoreIAM(Proj)'!$A$2:$A$461,0),FALSE)</f>
        <v>0.65</v>
      </c>
      <c r="FW6" s="132">
        <f>HLOOKUP(FW$3,'[1]CoreIAM(Proj)'!$A$2:$ME$461,MATCH($A6,'[1]CoreIAM(Proj)'!$A$2:$A$461,0),FALSE)</f>
        <v>1.01</v>
      </c>
      <c r="FX6" s="132">
        <f>HLOOKUP(FX$3,'[1]CoreIAM(Proj)'!$A$2:$ME$461,MATCH($A6,'[1]CoreIAM(Proj)'!$A$2:$A$461,0),FALSE)</f>
        <v>0.13</v>
      </c>
      <c r="FY6" s="132">
        <f>HLOOKUP(FY$3,'[1]CoreIAM(Proj)'!$A$2:$ME$461,MATCH($A6,'[1]CoreIAM(Proj)'!$A$2:$A$461,0),FALSE)</f>
        <v>-0.42</v>
      </c>
      <c r="FZ6" s="132">
        <f>HLOOKUP(FZ$3,'[1]CoreIAM(Proj)'!$A$2:$ME$461,MATCH($A6,'[1]CoreIAM(Proj)'!$A$2:$A$461,0),FALSE)</f>
        <v>7.0000000000000007E-2</v>
      </c>
      <c r="GA6" s="132">
        <f>HLOOKUP(GA$3,'[1]CoreIAM(Proj)'!$A$2:$ME$461,MATCH($A6,'[1]CoreIAM(Proj)'!$A$2:$A$461,0),FALSE)</f>
        <v>0.27</v>
      </c>
      <c r="GB6" s="132">
        <f>HLOOKUP(GB$3,'[1]CoreIAM(Proj)'!$A$2:$ME$461,MATCH($A6,'[1]CoreIAM(Proj)'!$A$2:$A$461,0),FALSE)</f>
        <v>0.12</v>
      </c>
      <c r="GC6" s="132">
        <f>HLOOKUP(GC$3,'[1]CoreIAM(Proj)'!$A$2:$ME$461,MATCH($A6,'[1]CoreIAM(Proj)'!$A$2:$A$461,0),FALSE)</f>
        <v>-0.15</v>
      </c>
      <c r="GD6" s="132">
        <f>HLOOKUP(GD$3,'[1]CoreIAM(Proj)'!$A$2:$ME$461,MATCH($A6,'[1]CoreIAM(Proj)'!$A$2:$A$461,0),FALSE)</f>
        <v>-0.48</v>
      </c>
      <c r="GE6" s="132">
        <f>HLOOKUP(GE$3,'[1]CoreIAM(Proj)'!$A$2:$ME$461,MATCH($A6,'[1]CoreIAM(Proj)'!$A$2:$A$461,0),FALSE)</f>
        <v>0.3</v>
      </c>
      <c r="GF6" s="132">
        <f>HLOOKUP(GF$3,'[1]CoreIAM(Proj)'!$A$2:$ME$461,MATCH($A6,'[1]CoreIAM(Proj)'!$A$2:$A$461,0),FALSE)</f>
        <v>1.27</v>
      </c>
      <c r="GG6" s="132">
        <f>HLOOKUP(GG$3,'[1]CoreIAM(Proj)'!$A$2:$ME$461,MATCH($A6,'[1]CoreIAM(Proj)'!$A$2:$A$461,0),FALSE)</f>
        <v>1.08</v>
      </c>
      <c r="GH6" s="132">
        <f>HLOOKUP(GH$3,'[1]CoreIAM(Proj)'!$A$2:$ME$461,MATCH($A6,'[1]CoreIAM(Proj)'!$A$2:$A$461,0),FALSE)</f>
        <v>0.49</v>
      </c>
      <c r="GI6" s="132">
        <f>HLOOKUP(GI$3,'[1]CoreIAM(Proj)'!$A$2:$ME$461,MATCH($A6,'[1]CoreIAM(Proj)'!$A$2:$A$461,0),FALSE)</f>
        <v>0.72</v>
      </c>
      <c r="GJ6" s="132">
        <f>HLOOKUP(GJ$3,'[1]CoreIAM(Proj)'!$A$2:$ME$461,MATCH($A6,'[1]CoreIAM(Proj)'!$A$2:$A$461,0),FALSE)</f>
        <v>0.99</v>
      </c>
      <c r="GK6" s="132">
        <f>HLOOKUP(GK$3,'[1]CoreIAM(Proj)'!$A$2:$ME$461,MATCH($A6,'[1]CoreIAM(Proj)'!$A$2:$A$461,0),FALSE)</f>
        <v>1.2</v>
      </c>
      <c r="GL6" s="132">
        <f>HLOOKUP(GL$3,'[1]CoreIAM(Proj)'!$A$2:$ME$461,MATCH($A6,'[1]CoreIAM(Proj)'!$A$2:$A$461,0),FALSE)</f>
        <v>0.36</v>
      </c>
      <c r="GM6" s="132">
        <f>HLOOKUP(GM$3,'[1]CoreIAM(Proj)'!$A$2:$ME$461,MATCH($A6,'[1]CoreIAM(Proj)'!$A$2:$A$461,0),FALSE)</f>
        <v>-0.23</v>
      </c>
      <c r="GN6" s="132">
        <f>HLOOKUP(GN$3,'[1]CoreIAM(Proj)'!$A$2:$ME$461,MATCH($A6,'[1]CoreIAM(Proj)'!$A$2:$A$461,0),FALSE)</f>
        <v>0.15</v>
      </c>
      <c r="GO6" s="132">
        <f>HLOOKUP(GO$3,'[1]CoreIAM(Proj)'!$A$2:$ME$461,MATCH($A6,'[1]CoreIAM(Proj)'!$A$2:$A$461,0),FALSE)</f>
        <v>0.66</v>
      </c>
      <c r="GP6" s="132">
        <f>HLOOKUP(GP$3,'[1]CoreIAM(Proj)'!$A$2:$ME$461,MATCH($A6,'[1]CoreIAM(Proj)'!$A$2:$A$461,0),FALSE)</f>
        <v>0.68</v>
      </c>
      <c r="GQ6" s="132">
        <f>HLOOKUP(GQ$3,'[1]CoreIAM(Proj)'!$A$2:$ME$461,MATCH($A6,'[1]CoreIAM(Proj)'!$A$2:$A$461,0),FALSE)</f>
        <v>0.4</v>
      </c>
      <c r="GR6" s="132">
        <f>HLOOKUP(GR$3,'[1]CoreIAM(Proj)'!$A$2:$ME$461,MATCH($A6,'[1]CoreIAM(Proj)'!$A$2:$A$461,0),FALSE)</f>
        <v>0.28999999999999998</v>
      </c>
      <c r="GS6" s="132">
        <f>HLOOKUP(GS$3,'[1]CoreIAM(Proj)'!$A$2:$ME$461,MATCH($A6,'[1]CoreIAM(Proj)'!$A$2:$A$461,0),FALSE)</f>
        <v>0.39</v>
      </c>
      <c r="GT6" s="132">
        <f>HLOOKUP(GT$3,'[1]CoreIAM(Proj)'!$A$2:$ME$461,MATCH($A6,'[1]CoreIAM(Proj)'!$A$2:$A$461,0),FALSE)</f>
        <v>0.39</v>
      </c>
      <c r="GU6" s="132">
        <f>HLOOKUP(GU$3,'[1]CoreIAM(Proj)'!$A$2:$ME$461,MATCH($A6,'[1]CoreIAM(Proj)'!$A$2:$A$461,0),FALSE)</f>
        <v>0.22</v>
      </c>
      <c r="GV6" s="132">
        <f>HLOOKUP(GV$3,'[1]CoreIAM(Proj)'!$A$2:$ME$461,MATCH($A6,'[1]CoreIAM(Proj)'!$A$2:$A$461,0),FALSE)</f>
        <v>0.12</v>
      </c>
      <c r="GW6" s="132">
        <f>HLOOKUP(GW$3,'[1]CoreIAM(Proj)'!$A$2:$ME$461,MATCH($A6,'[1]CoreIAM(Proj)'!$A$2:$A$461,0),FALSE)</f>
        <v>0.01</v>
      </c>
      <c r="GX6" s="132">
        <f>HLOOKUP(GX$3,'[1]CoreIAM(Proj)'!$A$2:$ME$461,MATCH($A6,'[1]CoreIAM(Proj)'!$A$2:$A$461,0),FALSE)</f>
        <v>0.26</v>
      </c>
      <c r="GY6" s="132">
        <f>HLOOKUP(GY$3,'[1]CoreIAM(Proj)'!$A$2:$ME$461,MATCH($A6,'[1]CoreIAM(Proj)'!$A$2:$A$461,0),FALSE)</f>
        <v>0.49</v>
      </c>
      <c r="GZ6" s="132">
        <f>HLOOKUP(GZ$3,'[1]CoreIAM(Proj)'!$A$2:$ME$461,MATCH($A6,'[1]CoreIAM(Proj)'!$A$2:$A$461,0),FALSE)</f>
        <v>-7.0000000000000007E-2</v>
      </c>
      <c r="HA6" s="132">
        <f>HLOOKUP(HA$3,'[1]CoreIAM(Proj)'!$A$2:$ME$461,MATCH($A6,'[1]CoreIAM(Proj)'!$A$2:$A$461,0),FALSE)</f>
        <v>-0.16</v>
      </c>
      <c r="HB6" s="132">
        <f>HLOOKUP(HB$3,'[1]CoreIAM(Proj)'!$A$2:$ME$461,MATCH($A6,'[1]CoreIAM(Proj)'!$A$2:$A$461,0),FALSE)</f>
        <v>0.28000000000000003</v>
      </c>
      <c r="HC6" s="132">
        <f>HLOOKUP(HC$3,'[1]CoreIAM(Proj)'!$A$2:$ME$461,MATCH($A6,'[1]CoreIAM(Proj)'!$A$2:$A$461,0),FALSE)</f>
        <v>0.79</v>
      </c>
      <c r="HD6" s="132">
        <f>HLOOKUP(HD$3,'[1]CoreIAM(Proj)'!$A$2:$ME$461,MATCH($A6,'[1]CoreIAM(Proj)'!$A$2:$A$461,0),FALSE)</f>
        <v>2.0099999999999998</v>
      </c>
      <c r="HE6" s="132">
        <f>HLOOKUP(HE$3,'[1]CoreIAM(Proj)'!$A$2:$ME$461,MATCH($A6,'[1]CoreIAM(Proj)'!$A$2:$A$461,0),FALSE)</f>
        <v>2.36</v>
      </c>
      <c r="HF6" s="132">
        <f>HLOOKUP(HF$3,'[1]CoreIAM(Proj)'!$A$2:$ME$461,MATCH($A6,'[1]CoreIAM(Proj)'!$A$2:$A$461,0),FALSE)</f>
        <v>1.56</v>
      </c>
      <c r="HG6" s="132">
        <f>HLOOKUP(HG$3,'[1]CoreIAM(Proj)'!$A$2:$ME$461,MATCH($A6,'[1]CoreIAM(Proj)'!$A$2:$A$461,0),FALSE)</f>
        <v>0.81</v>
      </c>
      <c r="HH6" s="132">
        <f>HLOOKUP(HH$3,'[1]CoreIAM(Proj)'!$A$2:$ME$461,MATCH($A6,'[1]CoreIAM(Proj)'!$A$2:$A$461,0),FALSE)</f>
        <v>0.36</v>
      </c>
      <c r="HI6" s="132">
        <f>HLOOKUP(HI$3,'[1]CoreIAM(Proj)'!$A$2:$ME$461,MATCH($A6,'[1]CoreIAM(Proj)'!$A$2:$A$461,0),FALSE)</f>
        <v>0.56999999999999995</v>
      </c>
      <c r="HJ6" s="132">
        <f>HLOOKUP(HJ$3,'[1]CoreIAM(Proj)'!$A$2:$ME$461,MATCH($A6,'[1]CoreIAM(Proj)'!$A$2:$A$461,0),FALSE)</f>
        <v>0.32</v>
      </c>
      <c r="HK6" s="132">
        <f>HLOOKUP(HK$3,'[1]CoreIAM(Proj)'!$A$2:$ME$461,MATCH($A6,'[1]CoreIAM(Proj)'!$A$2:$A$461,0),FALSE)</f>
        <v>-0.24</v>
      </c>
      <c r="HL6" s="132">
        <f>HLOOKUP(HL$3,'[1]CoreIAM(Proj)'!$A$2:$ME$461,MATCH($A6,'[1]CoreIAM(Proj)'!$A$2:$A$461,0),FALSE)</f>
        <v>0.13</v>
      </c>
      <c r="HM6" s="132">
        <f>HLOOKUP(HM$3,'[1]CoreIAM(Proj)'!$A$2:$ME$461,MATCH($A6,'[1]CoreIAM(Proj)'!$A$2:$A$461,0),FALSE)</f>
        <v>0.3</v>
      </c>
      <c r="HN6" s="132">
        <f>HLOOKUP(HN$3,'[1]CoreIAM(Proj)'!$A$2:$ME$461,MATCH($A6,'[1]CoreIAM(Proj)'!$A$2:$A$461,0),FALSE)</f>
        <v>0.16</v>
      </c>
      <c r="HO6" s="132">
        <f>HLOOKUP(HO$3,'[1]CoreIAM(Proj)'!$A$2:$ME$461,MATCH($A6,'[1]CoreIAM(Proj)'!$A$2:$A$461,0),FALSE)</f>
        <v>-0.02</v>
      </c>
      <c r="HP6" s="132">
        <f>HLOOKUP(HP$3,'[1]CoreIAM(Proj)'!$A$2:$ME$461,MATCH($A6,'[1]CoreIAM(Proj)'!$A$2:$A$461,0),FALSE)</f>
        <v>0.01</v>
      </c>
      <c r="HQ6" s="132">
        <f>HLOOKUP(HQ$3,'[1]CoreIAM(Proj)'!$A$2:$ME$461,MATCH($A6,'[1]CoreIAM(Proj)'!$A$2:$A$461,0),FALSE)</f>
        <v>0.28999999999999998</v>
      </c>
      <c r="HR6" s="132">
        <f>HLOOKUP(HR$3,'[1]CoreIAM(Proj)'!$A$2:$ME$461,MATCH($A6,'[1]CoreIAM(Proj)'!$A$2:$A$461,0),FALSE)</f>
        <v>0.22</v>
      </c>
      <c r="HS6" s="132">
        <f>HLOOKUP(HS$3,'[1]CoreIAM(Proj)'!$A$2:$ME$461,MATCH($A6,'[1]CoreIAM(Proj)'!$A$2:$A$461,0),FALSE)</f>
        <v>0.09</v>
      </c>
      <c r="HT6" s="132">
        <f>HLOOKUP(HT$3,'[1]CoreIAM(Proj)'!$A$2:$ME$461,MATCH($A6,'[1]CoreIAM(Proj)'!$A$2:$A$461,0),FALSE)</f>
        <v>0.16</v>
      </c>
      <c r="HU6" s="132">
        <f>HLOOKUP(HU$3,'[1]CoreIAM(Proj)'!$A$2:$ME$461,MATCH($A6,'[1]CoreIAM(Proj)'!$A$2:$A$461,0),FALSE)</f>
        <v>-0.04</v>
      </c>
      <c r="HV6" s="132">
        <f>HLOOKUP(HV$3,'[1]CoreIAM(Proj)'!$A$2:$ME$461,MATCH($A6,'[1]CoreIAM(Proj)'!$A$2:$A$461,0),FALSE)</f>
        <v>0.01</v>
      </c>
      <c r="HW6" s="132">
        <f>HLOOKUP(HW$3,'[1]CoreIAM(Proj)'!$A$2:$ME$461,MATCH($A6,'[1]CoreIAM(Proj)'!$A$2:$A$461,0),FALSE)</f>
        <v>0.01</v>
      </c>
      <c r="HX6" s="132">
        <f>HLOOKUP(HX$3,'[1]CoreIAM(Proj)'!$A$2:$ME$461,MATCH($A6,'[1]CoreIAM(Proj)'!$A$2:$A$461,0),FALSE)</f>
        <v>-0.08</v>
      </c>
      <c r="HY6" s="132">
        <f>HLOOKUP(HY$3,'[1]CoreIAM(Proj)'!$A$2:$ME$461,MATCH($A6,'[1]CoreIAM(Proj)'!$A$2:$A$461,0),FALSE)</f>
        <v>-0.12</v>
      </c>
      <c r="HZ6" s="132">
        <f>HLOOKUP(HZ$3,'[1]CoreIAM(Proj)'!$A$2:$ME$461,MATCH($A6,'[1]CoreIAM(Proj)'!$A$2:$A$461,0),FALSE)</f>
        <v>-0.34</v>
      </c>
      <c r="IA6" s="132">
        <f>HLOOKUP(IA$3,'[1]CoreIAM(Proj)'!$A$2:$ME$461,MATCH($A6,'[1]CoreIAM(Proj)'!$A$2:$A$461,0),FALSE)</f>
        <v>0.71</v>
      </c>
      <c r="IB6" s="132">
        <f>HLOOKUP(IB$3,'[1]CoreIAM(Proj)'!$A$2:$ME$461,MATCH($A6,'[1]CoreIAM(Proj)'!$A$2:$A$461,0),FALSE)</f>
        <v>2.5499999999999998</v>
      </c>
      <c r="IC6" s="132">
        <f>HLOOKUP(IC$3,'[1]CoreIAM(Proj)'!$A$2:$ME$461,MATCH($A6,'[1]CoreIAM(Proj)'!$A$2:$A$461,0),FALSE)</f>
        <v>2.52</v>
      </c>
      <c r="ID6" s="132">
        <f>HLOOKUP(ID$3,'[1]CoreIAM(Proj)'!$A$2:$ME$461,MATCH($A6,'[1]CoreIAM(Proj)'!$A$2:$A$461,0),FALSE)</f>
        <v>0.91</v>
      </c>
      <c r="IE6" s="132">
        <f>HLOOKUP(IE$3,'[1]CoreIAM(Proj)'!$A$2:$ME$461,MATCH($A6,'[1]CoreIAM(Proj)'!$A$2:$A$461,0),FALSE)</f>
        <v>0.03</v>
      </c>
      <c r="IF6" s="132">
        <f>HLOOKUP(IF$3,'[1]CoreIAM(Proj)'!$A$2:$ME$461,MATCH($A6,'[1]CoreIAM(Proj)'!$A$2:$A$461,0),FALSE)</f>
        <v>0.56000000000000005</v>
      </c>
      <c r="IG6" s="132">
        <f>HLOOKUP(IG$3,'[1]CoreIAM(Proj)'!$A$2:$ME$461,MATCH($A6,'[1]CoreIAM(Proj)'!$A$2:$A$461,0),FALSE)</f>
        <v>1.01</v>
      </c>
      <c r="IH6" s="132">
        <f>HLOOKUP(IH$3,'[1]CoreIAM(Proj)'!$A$2:$ME$461,MATCH($A6,'[1]CoreIAM(Proj)'!$A$2:$A$461,0),FALSE)</f>
        <v>0.5</v>
      </c>
      <c r="II6" s="132">
        <f>HLOOKUP(II$3,'[1]CoreIAM(Proj)'!$A$2:$ME$461,MATCH($A6,'[1]CoreIAM(Proj)'!$A$2:$A$461,0),FALSE)</f>
        <v>-0.08</v>
      </c>
      <c r="IJ6" s="132">
        <f>HLOOKUP(IJ$3,'[1]CoreIAM(Proj)'!$A$2:$ME$461,MATCH($A6,'[1]CoreIAM(Proj)'!$A$2:$A$461,0),FALSE)</f>
        <v>0.26</v>
      </c>
      <c r="IK6" s="132">
        <f>HLOOKUP(IK$3,'[1]CoreIAM(Proj)'!$A$2:$ME$461,MATCH($A6,'[1]CoreIAM(Proj)'!$A$2:$A$461,0),FALSE)</f>
        <v>0.89</v>
      </c>
      <c r="IL6" s="132">
        <f>HLOOKUP(IL$3,'[1]CoreIAM(Proj)'!$A$2:$ME$461,MATCH($A6,'[1]CoreIAM(Proj)'!$A$2:$A$461,0),FALSE)</f>
        <v>0.91</v>
      </c>
      <c r="IM6" s="132">
        <f>HLOOKUP(IM$3,'[1]CoreIAM(Proj)'!$A$2:$ME$461,MATCH($A6,'[1]CoreIAM(Proj)'!$A$2:$A$461,0),FALSE)</f>
        <v>0.69</v>
      </c>
      <c r="IN6" s="132">
        <f>HLOOKUP(IN$3,'[1]CoreIAM(Proj)'!$A$2:$ME$461,MATCH($A6,'[1]CoreIAM(Proj)'!$A$2:$A$461,0),FALSE)</f>
        <v>0.74</v>
      </c>
      <c r="IO6" s="132">
        <f>HLOOKUP(IO$3,'[1]CoreIAM(Proj)'!$A$2:$ME$461,MATCH($A6,'[1]CoreIAM(Proj)'!$A$2:$A$461,0),FALSE)</f>
        <v>0.82</v>
      </c>
      <c r="IP6" s="132">
        <f>HLOOKUP(IP$3,'[1]CoreIAM(Proj)'!$A$2:$ME$461,MATCH($A6,'[1]CoreIAM(Proj)'!$A$2:$A$461,0),FALSE)</f>
        <v>1.05</v>
      </c>
      <c r="IQ6" s="132">
        <f>HLOOKUP(IQ$3,'[1]CoreIAM(Proj)'!$A$2:$ME$461,MATCH($A6,'[1]CoreIAM(Proj)'!$A$2:$A$461,0),FALSE)</f>
        <v>1.72</v>
      </c>
      <c r="IR6" s="132">
        <f>HLOOKUP(IR$3,'[1]CoreIAM(Proj)'!$A$2:$ME$461,MATCH($A6,'[1]CoreIAM(Proj)'!$A$2:$A$461,0),FALSE)</f>
        <v>1.31</v>
      </c>
      <c r="IS6" s="132">
        <f>HLOOKUP(IS$3,'[1]CoreIAM(Proj)'!$A$2:$ME$461,MATCH($A6,'[1]CoreIAM(Proj)'!$A$2:$A$461,0),FALSE)</f>
        <v>0.46</v>
      </c>
      <c r="IT6" s="132">
        <f>HLOOKUP(IT$3,'[1]CoreIAM(Proj)'!$A$2:$ME$461,MATCH($A6,'[1]CoreIAM(Proj)'!$A$2:$A$461,0),FALSE)</f>
        <v>0.21</v>
      </c>
      <c r="IU6" s="132">
        <f>HLOOKUP(IU$3,'[1]CoreIAM(Proj)'!$A$2:$ME$461,MATCH($A6,'[1]CoreIAM(Proj)'!$A$2:$A$461,0),FALSE)</f>
        <v>0.11</v>
      </c>
      <c r="IV6" s="132">
        <f>HLOOKUP(IV$3,'[1]CoreIAM(Proj)'!$A$2:$ME$461,MATCH($A6,'[1]CoreIAM(Proj)'!$A$2:$A$461,0),FALSE)</f>
        <v>-0.04</v>
      </c>
      <c r="IW6" s="132">
        <f>HLOOKUP(IW$3,'[1]CoreIAM(Proj)'!$A$2:$ME$461,MATCH($A6,'[1]CoreIAM(Proj)'!$A$2:$A$461,0),FALSE)</f>
        <v>-0.62</v>
      </c>
      <c r="IX6" s="132">
        <f>HLOOKUP(IX$3,'[1]CoreIAM(Proj)'!$A$2:$ME$461,MATCH($A6,'[1]CoreIAM(Proj)'!$A$2:$A$461,0),FALSE)</f>
        <v>-0.44</v>
      </c>
      <c r="IY6" s="132">
        <f>HLOOKUP(IY$3,'[1]CoreIAM(Proj)'!$A$2:$ME$461,MATCH($A6,'[1]CoreIAM(Proj)'!$A$2:$A$461,0),FALSE)</f>
        <v>5.34</v>
      </c>
      <c r="IZ6" s="132">
        <f>HLOOKUP(IZ$3,'[1]CoreIAM(Proj)'!$A$2:$ME$461,MATCH($A6,'[1]CoreIAM(Proj)'!$A$2:$A$461,0),FALSE)</f>
        <v>12.98</v>
      </c>
      <c r="JA6" s="132">
        <f>HLOOKUP(JA$3,'[1]CoreIAM(Proj)'!$A$2:$ME$461,MATCH($A6,'[1]CoreIAM(Proj)'!$A$2:$A$461,0),FALSE)</f>
        <v>10.220000000000001</v>
      </c>
      <c r="JB6" s="132">
        <f>HLOOKUP(JB$3,'[1]CoreIAM(Proj)'!$A$2:$ME$461,MATCH($A6,'[1]CoreIAM(Proj)'!$A$2:$A$461,0),FALSE)</f>
        <v>3.27</v>
      </c>
      <c r="JC6" s="132">
        <f>HLOOKUP(JC$3,'[1]CoreIAM(Proj)'!$A$2:$ME$461,MATCH($A6,'[1]CoreIAM(Proj)'!$A$2:$A$461,0),FALSE)</f>
        <v>0.89</v>
      </c>
      <c r="JD6" s="132">
        <f>HLOOKUP(JD$3,'[1]CoreIAM(Proj)'!$A$2:$ME$461,MATCH($A6,'[1]CoreIAM(Proj)'!$A$2:$A$461,0),FALSE)</f>
        <v>0.81</v>
      </c>
      <c r="JE6" s="132">
        <f>HLOOKUP(JE$3,'[1]CoreIAM(Proj)'!$A$2:$ME$461,MATCH($A6,'[1]CoreIAM(Proj)'!$A$2:$A$461,0),FALSE)</f>
        <v>0.81</v>
      </c>
      <c r="JF6" s="132">
        <f>HLOOKUP(JF$3,'[1]CoreIAM(Proj)'!$A$2:$ME$461,MATCH($A6,'[1]CoreIAM(Proj)'!$A$2:$A$461,0),FALSE)</f>
        <v>0.13</v>
      </c>
      <c r="JG6" s="132">
        <f>HLOOKUP(JG$3,'[1]CoreIAM(Proj)'!$A$2:$ME$461,MATCH($A6,'[1]CoreIAM(Proj)'!$A$2:$A$461,0),FALSE)</f>
        <v>-0.08</v>
      </c>
      <c r="JH6" s="132">
        <f>HLOOKUP(JH$3,'[1]CoreIAM(Proj)'!$A$2:$ME$461,MATCH($A6,'[1]CoreIAM(Proj)'!$A$2:$A$461,0),FALSE)</f>
        <v>-0.09</v>
      </c>
      <c r="JI6" s="132">
        <f>HLOOKUP(JI$3,'[1]CoreIAM(Proj)'!$A$2:$ME$461,MATCH($A6,'[1]CoreIAM(Proj)'!$A$2:$A$461,0),FALSE)</f>
        <v>-0.32</v>
      </c>
      <c r="JJ6" s="132">
        <f>HLOOKUP(JJ$3,'[1]CoreIAM(Proj)'!$A$2:$ME$461,MATCH($A6,'[1]CoreIAM(Proj)'!$A$2:$A$461,0),FALSE)</f>
        <v>-0.56999999999999995</v>
      </c>
      <c r="JK6" s="132">
        <f>HLOOKUP(JK$3,'[1]CoreIAM(Proj)'!$A$2:$ME$461,MATCH($A6,'[1]CoreIAM(Proj)'!$A$2:$A$461,0),FALSE)</f>
        <v>-0.43</v>
      </c>
      <c r="JL6" s="132">
        <f>HLOOKUP(JL$3,'[1]CoreIAM(Proj)'!$A$2:$ME$461,MATCH($A6,'[1]CoreIAM(Proj)'!$A$2:$A$461,0),FALSE)</f>
        <v>-0.42</v>
      </c>
      <c r="JM6" s="132">
        <f>HLOOKUP(JM$3,'[1]CoreIAM(Proj)'!$A$2:$ME$461,MATCH($A6,'[1]CoreIAM(Proj)'!$A$2:$A$461,0),FALSE)</f>
        <v>-0.31</v>
      </c>
      <c r="JN6" s="132">
        <f>HLOOKUP(JN$3,'[1]CoreIAM(Proj)'!$A$2:$ME$461,MATCH($A6,'[1]CoreIAM(Proj)'!$A$2:$A$461,0),FALSE)</f>
        <v>-7.0000000000000007E-2</v>
      </c>
      <c r="JO6" s="132">
        <f>HLOOKUP(JO$3,'[1]CoreIAM(Proj)'!$A$2:$ME$461,MATCH($A6,'[1]CoreIAM(Proj)'!$A$2:$A$461,0),FALSE)</f>
        <v>-0.64</v>
      </c>
      <c r="JP6" s="132">
        <f>HLOOKUP(JP$3,'[1]CoreIAM(Proj)'!$A$2:$ME$461,MATCH($A6,'[1]CoreIAM(Proj)'!$A$2:$A$461,0),FALSE)</f>
        <v>-0.74</v>
      </c>
      <c r="JQ6" s="132">
        <f>HLOOKUP(JQ$3,'[1]CoreIAM(Proj)'!$A$2:$ME$461,MATCH($A6,'[1]CoreIAM(Proj)'!$A$2:$A$461,0),FALSE)</f>
        <v>-0.26</v>
      </c>
      <c r="JR6" s="132">
        <f>HLOOKUP(JR$3,'[1]CoreIAM(Proj)'!$A$2:$ME$461,MATCH($A6,'[1]CoreIAM(Proj)'!$A$2:$A$461,0),FALSE)</f>
        <v>-0.39</v>
      </c>
      <c r="JS6" s="132">
        <f>HLOOKUP(JS$3,'[1]CoreIAM(Proj)'!$A$2:$ME$461,MATCH($A6,'[1]CoreIAM(Proj)'!$A$2:$A$461,0),FALSE)</f>
        <v>-0.26</v>
      </c>
      <c r="JT6" s="132">
        <f>HLOOKUP(JT$3,'[1]CoreIAM(Proj)'!$A$2:$ME$461,MATCH($A6,'[1]CoreIAM(Proj)'!$A$2:$A$461,0),FALSE)</f>
        <v>0.28999999999999998</v>
      </c>
      <c r="JU6" s="132">
        <f>HLOOKUP(JU$3,'[1]CoreIAM(Proj)'!$A$2:$ME$461,MATCH($A6,'[1]CoreIAM(Proj)'!$A$2:$A$461,0),FALSE)</f>
        <v>0.19</v>
      </c>
      <c r="JV6" s="132">
        <f>HLOOKUP(JV$3,'[1]CoreIAM(Proj)'!$A$2:$ME$461,MATCH($A6,'[1]CoreIAM(Proj)'!$A$2:$A$461,0),FALSE)</f>
        <v>-0.4</v>
      </c>
      <c r="JW6" s="132">
        <f>HLOOKUP(JW$3,'[1]CoreIAM(Proj)'!$A$2:$ME$461,MATCH($A6,'[1]CoreIAM(Proj)'!$A$2:$A$461,0),FALSE)</f>
        <v>1.35</v>
      </c>
      <c r="JX6" s="132">
        <f>HLOOKUP(JX$3,'[1]CoreIAM(Proj)'!$A$2:$ME$461,MATCH($A6,'[1]CoreIAM(Proj)'!$A$2:$A$461,0),FALSE)</f>
        <v>3.92</v>
      </c>
      <c r="JY6" s="132">
        <f>HLOOKUP(JY$3,'[1]CoreIAM(Proj)'!$A$2:$ME$461,MATCH($A6,'[1]CoreIAM(Proj)'!$A$2:$A$461,0),FALSE)</f>
        <v>3.55</v>
      </c>
      <c r="JZ6" s="132">
        <f>HLOOKUP(JZ$3,'[1]CoreIAM(Proj)'!$A$2:$ME$461,MATCH($A6,'[1]CoreIAM(Proj)'!$A$2:$A$461,0),FALSE)</f>
        <v>1.19</v>
      </c>
      <c r="KA6" s="132">
        <f>HLOOKUP(KA$3,'[1]CoreIAM(Proj)'!$A$2:$ME$461,MATCH($A6,'[1]CoreIAM(Proj)'!$A$2:$A$461,0),FALSE)</f>
        <v>-0.32</v>
      </c>
      <c r="KB6" s="132">
        <f>HLOOKUP(KB$3,'[1]CoreIAM(Proj)'!$A$2:$ME$461,MATCH($A6,'[1]CoreIAM(Proj)'!$A$2:$A$461,0),FALSE)</f>
        <v>-0.65</v>
      </c>
      <c r="KC6" s="132">
        <f>HLOOKUP(KC$3,'[1]CoreIAM(Proj)'!$A$2:$ME$461,MATCH($A6,'[1]CoreIAM(Proj)'!$A$2:$A$461,0),FALSE)</f>
        <v>-0.47</v>
      </c>
      <c r="KD6" s="132">
        <f>HLOOKUP(KD$3,'[1]CoreIAM(Proj)'!$A$2:$ME$461,MATCH($A6,'[1]CoreIAM(Proj)'!$A$2:$A$461,0),FALSE)</f>
        <v>0.09</v>
      </c>
      <c r="KE6" s="313">
        <f>HLOOKUP(KE$3,'[1]CoreIAM(Proj)'!$A$2:$ME$461,MATCH($A6,'[1]CoreIAM(Proj)'!$A$2:$A$461,0),FALSE)</f>
        <v>0.64</v>
      </c>
      <c r="KF6" s="313">
        <f>HLOOKUP(KF$3,'[1]CoreIAM(Proj)'!$A$2:$ME$461,MATCH($A6,'[1]CoreIAM(Proj)'!$A$2:$A$461,0),FALSE)</f>
        <v>0.46</v>
      </c>
      <c r="KG6" s="313">
        <f>HLOOKUP(KG$3,'[1]CoreIAM(Proj)'!$A$2:$ME$461,MATCH($A6,'[1]CoreIAM(Proj)'!$A$2:$A$461,0),FALSE)</f>
        <v>-0.5</v>
      </c>
      <c r="KH6" s="313">
        <f>HLOOKUP(KH$3,'[1]CoreIAM(Proj)'!$A$2:$ME$461,MATCH($A6,'[1]CoreIAM(Proj)'!$A$2:$A$461,0),FALSE)</f>
        <v>-0.84</v>
      </c>
      <c r="KI6" s="313">
        <f>HLOOKUP(KI$3,'[1]CoreIAM(Proj)'!$A$2:$ME$461,MATCH($A6,'[1]CoreIAM(Proj)'!$A$2:$A$461,0),FALSE)</f>
        <v>-0.34</v>
      </c>
      <c r="KJ6" s="313">
        <f>HLOOKUP(KJ$3,'[1]CoreIAM(Proj)'!$A$2:$ME$461,MATCH($A6,'[1]CoreIAM(Proj)'!$A$2:$A$461,0),FALSE)</f>
        <v>1.1299999999999999</v>
      </c>
      <c r="KK6" s="313">
        <f>HLOOKUP(KK$3,'[1]CoreIAM(Proj)'!$A$2:$ME$461,MATCH($A6,'[1]CoreIAM(Proj)'!$A$2:$A$461,0),FALSE)</f>
        <v>3.16</v>
      </c>
      <c r="KL6" s="313">
        <f>HLOOKUP(KL$3,'[1]CoreIAM(Proj)'!$A$2:$ME$461,MATCH($A6,'[1]CoreIAM(Proj)'!$A$2:$A$461,0),FALSE)</f>
        <v>2.63</v>
      </c>
      <c r="KM6" s="313">
        <f>HLOOKUP(KM$3,'[1]CoreIAM(Proj)'!$A$2:$ME$461,MATCH($A6,'[1]CoreIAM(Proj)'!$A$2:$A$461,0),FALSE)</f>
        <v>0.14000000000000001</v>
      </c>
      <c r="KN6" s="313">
        <f>HLOOKUP(KN$3,'[1]CoreIAM(Proj)'!$A$2:$ME$461,MATCH($A6,'[1]CoreIAM(Proj)'!$A$2:$A$461,0),FALSE)</f>
        <v>-0.53</v>
      </c>
      <c r="KO6" s="313">
        <f>HLOOKUP(KO$3,'[1]CoreIAM(Proj)'!$A$2:$ME$461,MATCH($A6,'[1]CoreIAM(Proj)'!$A$2:$A$461,0),FALSE)</f>
        <v>-0.25</v>
      </c>
      <c r="KP6" s="313">
        <f>HLOOKUP(KP$3,'[1]CoreIAM(Proj)'!$A$2:$ME$461,MATCH($A6,'[1]CoreIAM(Proj)'!$A$2:$A$461,0),FALSE)</f>
        <v>0.38</v>
      </c>
      <c r="KQ6" s="313">
        <f>HLOOKUP(KQ$3,'[1]CoreIAM(Proj)'!$A$2:$ME$461,MATCH($A6,'[1]CoreIAM(Proj)'!$A$2:$A$461,0),FALSE)</f>
        <v>1.66</v>
      </c>
      <c r="KR6" s="313">
        <f>HLOOKUP(KR$3,'[1]CoreIAM(Proj)'!$A$2:$ME$461,MATCH($A6,'[1]CoreIAM(Proj)'!$A$2:$A$461,0),FALSE)</f>
        <v>0.65</v>
      </c>
      <c r="KS6" s="313">
        <f>HLOOKUP(KS$3,'[1]CoreIAM(Proj)'!$A$2:$ME$461,MATCH($A6,'[1]CoreIAM(Proj)'!$A$2:$A$461,0),FALSE)</f>
        <v>-0.94</v>
      </c>
      <c r="KT6" s="313">
        <f>HLOOKUP(KT$3,'[1]CoreIAM(Proj)'!$A$2:$ME$461,MATCH($A6,'[1]CoreIAM(Proj)'!$A$2:$A$461,0),FALSE)</f>
        <v>-0.71</v>
      </c>
      <c r="KU6" s="313">
        <f>HLOOKUP(KU$3,'[1]CoreIAM(Proj)'!$A$2:$ME$461,MATCH($A6,'[1]CoreIAM(Proj)'!$A$2:$A$461,0),FALSE)</f>
        <v>1.24</v>
      </c>
      <c r="KV6" s="313">
        <f>HLOOKUP(KV$3,'[1]CoreIAM(Proj)'!$A$2:$ME$461,MATCH($A6,'[1]CoreIAM(Proj)'!$A$2:$A$461,0),FALSE)</f>
        <v>4.8099999999999996</v>
      </c>
      <c r="KW6" s="313">
        <f>HLOOKUP(KW$3,'[1]CoreIAM(Proj)'!$A$2:$ME$461,MATCH($A6,'[1]CoreIAM(Proj)'!$A$2:$A$461,0),FALSE)</f>
        <v>5.72</v>
      </c>
      <c r="KX6" s="313">
        <f>HLOOKUP(KX$3,'[1]CoreIAM(Proj)'!$A$2:$ME$461,MATCH($A6,'[1]CoreIAM(Proj)'!$A$2:$A$461,0),FALSE)</f>
        <v>4.49</v>
      </c>
      <c r="KY6" s="313">
        <f>HLOOKUP(KY$3,'[1]CoreIAM(Proj)'!$A$2:$ME$461,MATCH($A6,'[1]CoreIAM(Proj)'!$A$2:$A$461,0),FALSE)</f>
        <v>3.3</v>
      </c>
      <c r="KZ6" s="313">
        <f>HLOOKUP(KZ$3,'[1]CoreIAM(Proj)'!$A$2:$ME$461,MATCH($A6,'[1]CoreIAM(Proj)'!$A$2:$A$461,0),FALSE)</f>
        <v>1.57</v>
      </c>
      <c r="LA6" s="314">
        <f>HLOOKUP(LA$3,'[1]CoreIAM(Proj)'!$A$2:$ME$461,MATCH($A6,'[1]CoreIAM(Proj)'!$A$2:$A$461,0),FALSE)</f>
        <v>0.65</v>
      </c>
      <c r="LB6" s="314">
        <f>HLOOKUP(LB$3,'[1]CoreIAM(Proj)'!$A$2:$ME$461,MATCH($A6,'[1]CoreIAM(Proj)'!$A$2:$A$461,0),FALSE)</f>
        <v>2.5</v>
      </c>
      <c r="LC6" s="311"/>
      <c r="LD6" s="311"/>
      <c r="LE6" s="311"/>
      <c r="LF6" s="311"/>
      <c r="LG6" s="311"/>
      <c r="LH6" s="311"/>
      <c r="LI6" s="311"/>
      <c r="LJ6" s="311"/>
      <c r="LK6" s="311"/>
      <c r="LL6" s="311"/>
      <c r="LM6" s="311"/>
      <c r="LN6" s="311"/>
      <c r="LO6" s="311"/>
      <c r="LP6" s="311"/>
      <c r="LQ6" s="311"/>
      <c r="LR6" s="311"/>
      <c r="LS6" s="311"/>
      <c r="LT6" s="311"/>
      <c r="LU6" s="311"/>
      <c r="LV6" s="311"/>
      <c r="LW6" s="311"/>
      <c r="LX6" s="311"/>
      <c r="LY6" s="311"/>
      <c r="LZ6" s="311"/>
      <c r="MB6" s="304">
        <v>18.234654046697813</v>
      </c>
      <c r="MC6" s="304">
        <v>4</v>
      </c>
      <c r="MG6" s="111">
        <f t="shared" ref="MG6:MG32" si="330">MG5+1</f>
        <v>2007</v>
      </c>
      <c r="MH6" s="111">
        <f t="shared" si="327"/>
        <v>0.75</v>
      </c>
      <c r="MI6" s="111">
        <f t="shared" si="327"/>
        <v>0.75</v>
      </c>
      <c r="MJ6" s="111">
        <f t="shared" si="327"/>
        <v>0.75</v>
      </c>
      <c r="MK6" s="111">
        <f t="shared" si="327"/>
        <v>0.75</v>
      </c>
      <c r="ML6" s="111">
        <f t="shared" si="327"/>
        <v>0.76</v>
      </c>
      <c r="MM6" s="111">
        <f t="shared" si="327"/>
        <v>0.76</v>
      </c>
      <c r="MN6" s="111">
        <f t="shared" si="327"/>
        <v>0.76</v>
      </c>
      <c r="MO6" s="111">
        <f t="shared" si="327"/>
        <v>0.76</v>
      </c>
      <c r="MP6" s="111">
        <f t="shared" si="327"/>
        <v>0.75</v>
      </c>
      <c r="MQ6" s="111">
        <f t="shared" si="327"/>
        <v>0.75</v>
      </c>
      <c r="MR6" s="111">
        <f t="shared" si="328"/>
        <v>0.71</v>
      </c>
      <c r="MS6" s="111">
        <f t="shared" si="328"/>
        <v>0.71</v>
      </c>
      <c r="MT6" s="111">
        <f t="shared" si="328"/>
        <v>0.69</v>
      </c>
      <c r="MU6" s="111">
        <f t="shared" si="328"/>
        <v>0.69</v>
      </c>
      <c r="MV6" s="111">
        <f t="shared" si="328"/>
        <v>0.56000000000000005</v>
      </c>
      <c r="MW6" s="111">
        <f t="shared" si="328"/>
        <v>0.56000000000000005</v>
      </c>
      <c r="MX6" s="111">
        <f t="shared" si="328"/>
        <v>0.53</v>
      </c>
      <c r="MY6" s="111">
        <f t="shared" si="328"/>
        <v>0.53</v>
      </c>
      <c r="MZ6" s="111">
        <f t="shared" si="328"/>
        <v>0.53</v>
      </c>
      <c r="NA6" s="111">
        <f t="shared" si="328"/>
        <v>0.53</v>
      </c>
      <c r="NB6" s="111">
        <f t="shared" si="328"/>
        <v>0.53</v>
      </c>
      <c r="NC6" s="111">
        <f t="shared" si="328"/>
        <v>0.53</v>
      </c>
      <c r="ND6" s="111">
        <f t="shared" si="328"/>
        <v>0.52</v>
      </c>
      <c r="NE6" s="111">
        <f t="shared" si="328"/>
        <v>0.52</v>
      </c>
      <c r="NF6" s="111">
        <f t="shared" ref="NF6:NF17" si="331">NF5+1</f>
        <v>2007</v>
      </c>
      <c r="NG6" s="309">
        <f t="shared" si="329"/>
        <v>8.1272633097137392E-2</v>
      </c>
    </row>
    <row r="7" spans="1:371">
      <c r="A7" s="14">
        <v>2201005</v>
      </c>
      <c r="B7" s="111" t="s">
        <v>9</v>
      </c>
      <c r="C7" s="132">
        <f>HLOOKUP(C$3,'[1]CoreIAM(Proj)'!$A$2:$ME$461,MATCH($A7,'[1]CoreIAM(Proj)'!$A$2:$A$461,0),FALSE)</f>
        <v>-0.11</v>
      </c>
      <c r="D7" s="132">
        <f>HLOOKUP(D$3,'[1]CoreIAM(Proj)'!$A$2:$ME$461,MATCH($A7,'[1]CoreIAM(Proj)'!$A$2:$A$461,0),FALSE)</f>
        <v>-0.28999999999999998</v>
      </c>
      <c r="E7" s="132">
        <f>HLOOKUP(E$3,'[1]CoreIAM(Proj)'!$A$2:$ME$461,MATCH($A7,'[1]CoreIAM(Proj)'!$A$2:$A$461,0),FALSE)</f>
        <v>-0.22</v>
      </c>
      <c r="F7" s="132">
        <f>HLOOKUP(F$3,'[1]CoreIAM(Proj)'!$A$2:$ME$461,MATCH($A7,'[1]CoreIAM(Proj)'!$A$2:$A$461,0),FALSE)</f>
        <v>-0.04</v>
      </c>
      <c r="G7" s="132">
        <f>HLOOKUP(G$3,'[1]CoreIAM(Proj)'!$A$2:$ME$461,MATCH($A7,'[1]CoreIAM(Proj)'!$A$2:$A$461,0),FALSE)</f>
        <v>0</v>
      </c>
      <c r="H7" s="132">
        <f>HLOOKUP(H$3,'[1]CoreIAM(Proj)'!$A$2:$ME$461,MATCH($A7,'[1]CoreIAM(Proj)'!$A$2:$A$461,0),FALSE)</f>
        <v>0</v>
      </c>
      <c r="I7" s="132">
        <f>HLOOKUP(I$3,'[1]CoreIAM(Proj)'!$A$2:$ME$461,MATCH($A7,'[1]CoreIAM(Proj)'!$A$2:$A$461,0),FALSE)</f>
        <v>0</v>
      </c>
      <c r="J7" s="132">
        <f>HLOOKUP(J$3,'[1]CoreIAM(Proj)'!$A$2:$ME$461,MATCH($A7,'[1]CoreIAM(Proj)'!$A$2:$A$461,0),FALSE)</f>
        <v>0</v>
      </c>
      <c r="K7" s="132">
        <f>HLOOKUP(K$3,'[1]CoreIAM(Proj)'!$A$2:$ME$461,MATCH($A7,'[1]CoreIAM(Proj)'!$A$2:$A$461,0),FALSE)</f>
        <v>0</v>
      </c>
      <c r="L7" s="132">
        <f>HLOOKUP(L$3,'[1]CoreIAM(Proj)'!$A$2:$ME$461,MATCH($A7,'[1]CoreIAM(Proj)'!$A$2:$A$461,0),FALSE)</f>
        <v>0</v>
      </c>
      <c r="M7" s="132">
        <f>HLOOKUP(M$3,'[1]CoreIAM(Proj)'!$A$2:$ME$461,MATCH($A7,'[1]CoreIAM(Proj)'!$A$2:$A$461,0),FALSE)</f>
        <v>1.34</v>
      </c>
      <c r="N7" s="132">
        <f>HLOOKUP(N$3,'[1]CoreIAM(Proj)'!$A$2:$ME$461,MATCH($A7,'[1]CoreIAM(Proj)'!$A$2:$A$461,0),FALSE)</f>
        <v>3.02</v>
      </c>
      <c r="O7" s="132">
        <f>HLOOKUP(O$3,'[1]CoreIAM(Proj)'!$A$2:$ME$461,MATCH($A7,'[1]CoreIAM(Proj)'!$A$2:$A$461,0),FALSE)</f>
        <v>1.6</v>
      </c>
      <c r="P7" s="132">
        <f>HLOOKUP(P$3,'[1]CoreIAM(Proj)'!$A$2:$ME$461,MATCH($A7,'[1]CoreIAM(Proj)'!$A$2:$A$461,0),FALSE)</f>
        <v>0</v>
      </c>
      <c r="Q7" s="132">
        <f>HLOOKUP(Q$3,'[1]CoreIAM(Proj)'!$A$2:$ME$461,MATCH($A7,'[1]CoreIAM(Proj)'!$A$2:$A$461,0),FALSE)</f>
        <v>0</v>
      </c>
      <c r="R7" s="132">
        <f>HLOOKUP(R$3,'[1]CoreIAM(Proj)'!$A$2:$ME$461,MATCH($A7,'[1]CoreIAM(Proj)'!$A$2:$A$461,0),FALSE)</f>
        <v>0</v>
      </c>
      <c r="S7" s="132">
        <f>HLOOKUP(S$3,'[1]CoreIAM(Proj)'!$A$2:$ME$461,MATCH($A7,'[1]CoreIAM(Proj)'!$A$2:$A$461,0),FALSE)</f>
        <v>0.23</v>
      </c>
      <c r="T7" s="132">
        <f>HLOOKUP(T$3,'[1]CoreIAM(Proj)'!$A$2:$ME$461,MATCH($A7,'[1]CoreIAM(Proj)'!$A$2:$A$461,0),FALSE)</f>
        <v>0.48</v>
      </c>
      <c r="U7" s="132">
        <f>HLOOKUP(U$3,'[1]CoreIAM(Proj)'!$A$2:$ME$461,MATCH($A7,'[1]CoreIAM(Proj)'!$A$2:$A$461,0),FALSE)</f>
        <v>0.39</v>
      </c>
      <c r="V7" s="132">
        <f>HLOOKUP(V$3,'[1]CoreIAM(Proj)'!$A$2:$ME$461,MATCH($A7,'[1]CoreIAM(Proj)'!$A$2:$A$461,0),FALSE)</f>
        <v>0.13</v>
      </c>
      <c r="W7" s="132">
        <f>HLOOKUP(W$3,'[1]CoreIAM(Proj)'!$A$2:$ME$461,MATCH($A7,'[1]CoreIAM(Proj)'!$A$2:$A$461,0),FALSE)</f>
        <v>0</v>
      </c>
      <c r="X7" s="132">
        <f>HLOOKUP(X$3,'[1]CoreIAM(Proj)'!$A$2:$ME$461,MATCH($A7,'[1]CoreIAM(Proj)'!$A$2:$A$461,0),FALSE)</f>
        <v>0</v>
      </c>
      <c r="Y7" s="132">
        <f>HLOOKUP(Y$3,'[1]CoreIAM(Proj)'!$A$2:$ME$461,MATCH($A7,'[1]CoreIAM(Proj)'!$A$2:$A$461,0),FALSE)</f>
        <v>0</v>
      </c>
      <c r="Z7" s="132">
        <f>HLOOKUP(Z$3,'[1]CoreIAM(Proj)'!$A$2:$ME$461,MATCH($A7,'[1]CoreIAM(Proj)'!$A$2:$A$461,0),FALSE)</f>
        <v>0</v>
      </c>
      <c r="AA7" s="132">
        <f>HLOOKUP(AA$3,'[1]CoreIAM(Proj)'!$A$2:$ME$461,MATCH($A7,'[1]CoreIAM(Proj)'!$A$2:$A$461,0),FALSE)</f>
        <v>0</v>
      </c>
      <c r="AB7" s="132">
        <f>HLOOKUP(AB$3,'[1]CoreIAM(Proj)'!$A$2:$ME$461,MATCH($A7,'[1]CoreIAM(Proj)'!$A$2:$A$461,0),FALSE)</f>
        <v>0</v>
      </c>
      <c r="AC7" s="132">
        <f>HLOOKUP(AC$3,'[1]CoreIAM(Proj)'!$A$2:$ME$461,MATCH($A7,'[1]CoreIAM(Proj)'!$A$2:$A$461,0),FALSE)</f>
        <v>1.46</v>
      </c>
      <c r="AD7" s="132">
        <f>HLOOKUP(AD$3,'[1]CoreIAM(Proj)'!$A$2:$ME$461,MATCH($A7,'[1]CoreIAM(Proj)'!$A$2:$A$461,0),FALSE)</f>
        <v>3.56</v>
      </c>
      <c r="AE7" s="132">
        <f>HLOOKUP(AE$3,'[1]CoreIAM(Proj)'!$A$2:$ME$461,MATCH($A7,'[1]CoreIAM(Proj)'!$A$2:$A$461,0),FALSE)</f>
        <v>2.59</v>
      </c>
      <c r="AF7" s="132">
        <f>HLOOKUP(AF$3,'[1]CoreIAM(Proj)'!$A$2:$ME$461,MATCH($A7,'[1]CoreIAM(Proj)'!$A$2:$A$461,0),FALSE)</f>
        <v>0.56999999999999995</v>
      </c>
      <c r="AG7" s="132">
        <f>HLOOKUP(AG$3,'[1]CoreIAM(Proj)'!$A$2:$ME$461,MATCH($A7,'[1]CoreIAM(Proj)'!$A$2:$A$461,0),FALSE)</f>
        <v>0.52</v>
      </c>
      <c r="AH7" s="132">
        <f>HLOOKUP(AH$3,'[1]CoreIAM(Proj)'!$A$2:$ME$461,MATCH($A7,'[1]CoreIAM(Proj)'!$A$2:$A$461,0),FALSE)</f>
        <v>1.18</v>
      </c>
      <c r="AI7" s="132">
        <f>HLOOKUP(AI$3,'[1]CoreIAM(Proj)'!$A$2:$ME$461,MATCH($A7,'[1]CoreIAM(Proj)'!$A$2:$A$461,0),FALSE)</f>
        <v>0.79</v>
      </c>
      <c r="AJ7" s="132">
        <f>HLOOKUP(AJ$3,'[1]CoreIAM(Proj)'!$A$2:$ME$461,MATCH($A7,'[1]CoreIAM(Proj)'!$A$2:$A$461,0),FALSE)</f>
        <v>0.12</v>
      </c>
      <c r="AK7" s="132">
        <f>HLOOKUP(AK$3,'[1]CoreIAM(Proj)'!$A$2:$ME$461,MATCH($A7,'[1]CoreIAM(Proj)'!$A$2:$A$461,0),FALSE)</f>
        <v>-0.3</v>
      </c>
      <c r="AL7" s="132">
        <f>HLOOKUP(AL$3,'[1]CoreIAM(Proj)'!$A$2:$ME$461,MATCH($A7,'[1]CoreIAM(Proj)'!$A$2:$A$461,0),FALSE)</f>
        <v>-0.63</v>
      </c>
      <c r="AM7" s="132">
        <f>HLOOKUP(AM$3,'[1]CoreIAM(Proj)'!$A$2:$ME$461,MATCH($A7,'[1]CoreIAM(Proj)'!$A$2:$A$461,0),FALSE)</f>
        <v>-0.34</v>
      </c>
      <c r="AN7" s="132">
        <f>HLOOKUP(AN$3,'[1]CoreIAM(Proj)'!$A$2:$ME$461,MATCH($A7,'[1]CoreIAM(Proj)'!$A$2:$A$461,0),FALSE)</f>
        <v>-0.03</v>
      </c>
      <c r="AO7" s="132">
        <f>HLOOKUP(AO$3,'[1]CoreIAM(Proj)'!$A$2:$ME$461,MATCH($A7,'[1]CoreIAM(Proj)'!$A$2:$A$461,0),FALSE)</f>
        <v>0</v>
      </c>
      <c r="AP7" s="132">
        <f>HLOOKUP(AP$3,'[1]CoreIAM(Proj)'!$A$2:$ME$461,MATCH($A7,'[1]CoreIAM(Proj)'!$A$2:$A$461,0),FALSE)</f>
        <v>0</v>
      </c>
      <c r="AQ7" s="132">
        <f>HLOOKUP(AQ$3,'[1]CoreIAM(Proj)'!$A$2:$ME$461,MATCH($A7,'[1]CoreIAM(Proj)'!$A$2:$A$461,0),FALSE)</f>
        <v>0</v>
      </c>
      <c r="AR7" s="132">
        <f>HLOOKUP(AR$3,'[1]CoreIAM(Proj)'!$A$2:$ME$461,MATCH($A7,'[1]CoreIAM(Proj)'!$A$2:$A$461,0),FALSE)</f>
        <v>0</v>
      </c>
      <c r="AS7" s="132">
        <f>HLOOKUP(AS$3,'[1]CoreIAM(Proj)'!$A$2:$ME$461,MATCH($A7,'[1]CoreIAM(Proj)'!$A$2:$A$461,0),FALSE)</f>
        <v>0</v>
      </c>
      <c r="AT7" s="132">
        <f>HLOOKUP(AT$3,'[1]CoreIAM(Proj)'!$A$2:$ME$461,MATCH($A7,'[1]CoreIAM(Proj)'!$A$2:$A$461,0),FALSE)</f>
        <v>0</v>
      </c>
      <c r="AU7" s="132">
        <f>HLOOKUP(AU$3,'[1]CoreIAM(Proj)'!$A$2:$ME$461,MATCH($A7,'[1]CoreIAM(Proj)'!$A$2:$A$461,0),FALSE)</f>
        <v>0</v>
      </c>
      <c r="AV7" s="132">
        <f>HLOOKUP(AV$3,'[1]CoreIAM(Proj)'!$A$2:$ME$461,MATCH($A7,'[1]CoreIAM(Proj)'!$A$2:$A$461,0),FALSE)</f>
        <v>0</v>
      </c>
      <c r="AW7" s="132">
        <f>HLOOKUP(AW$3,'[1]CoreIAM(Proj)'!$A$2:$ME$461,MATCH($A7,'[1]CoreIAM(Proj)'!$A$2:$A$461,0),FALSE)</f>
        <v>0</v>
      </c>
      <c r="AX7" s="132">
        <f>HLOOKUP(AX$3,'[1]CoreIAM(Proj)'!$A$2:$ME$461,MATCH($A7,'[1]CoreIAM(Proj)'!$A$2:$A$461,0),FALSE)</f>
        <v>0</v>
      </c>
      <c r="AY7" s="132">
        <f>HLOOKUP(AY$3,'[1]CoreIAM(Proj)'!$A$2:$ME$461,MATCH($A7,'[1]CoreIAM(Proj)'!$A$2:$A$461,0),FALSE)</f>
        <v>0.64</v>
      </c>
      <c r="AZ7" s="132">
        <f>HLOOKUP(AZ$3,'[1]CoreIAM(Proj)'!$A$2:$ME$461,MATCH($A7,'[1]CoreIAM(Proj)'!$A$2:$A$461,0),FALSE)</f>
        <v>1.38</v>
      </c>
      <c r="BA7" s="132">
        <f>HLOOKUP(BA$3,'[1]CoreIAM(Proj)'!$A$2:$ME$461,MATCH($A7,'[1]CoreIAM(Proj)'!$A$2:$A$461,0),FALSE)</f>
        <v>0.13</v>
      </c>
      <c r="BB7" s="132">
        <f>HLOOKUP(BB$3,'[1]CoreIAM(Proj)'!$A$2:$ME$461,MATCH($A7,'[1]CoreIAM(Proj)'!$A$2:$A$461,0),FALSE)</f>
        <v>0.13</v>
      </c>
      <c r="BC7" s="132">
        <f>HLOOKUP(BC$3,'[1]CoreIAM(Proj)'!$A$2:$ME$461,MATCH($A7,'[1]CoreIAM(Proj)'!$A$2:$A$461,0),FALSE)</f>
        <v>0</v>
      </c>
      <c r="BD7" s="132">
        <f>HLOOKUP(BD$3,'[1]CoreIAM(Proj)'!$A$2:$ME$461,MATCH($A7,'[1]CoreIAM(Proj)'!$A$2:$A$461,0),FALSE)</f>
        <v>0</v>
      </c>
      <c r="BE7" s="132">
        <f>HLOOKUP(BE$3,'[1]CoreIAM(Proj)'!$A$2:$ME$461,MATCH($A7,'[1]CoreIAM(Proj)'!$A$2:$A$461,0),FALSE)</f>
        <v>0</v>
      </c>
      <c r="BF7" s="132">
        <f>HLOOKUP(BF$3,'[1]CoreIAM(Proj)'!$A$2:$ME$461,MATCH($A7,'[1]CoreIAM(Proj)'!$A$2:$A$461,0),FALSE)</f>
        <v>0</v>
      </c>
      <c r="BG7" s="132">
        <f>HLOOKUP(BG$3,'[1]CoreIAM(Proj)'!$A$2:$ME$461,MATCH($A7,'[1]CoreIAM(Proj)'!$A$2:$A$461,0),FALSE)</f>
        <v>0.86</v>
      </c>
      <c r="BH7" s="132">
        <f>HLOOKUP(BH$3,'[1]CoreIAM(Proj)'!$A$2:$ME$461,MATCH($A7,'[1]CoreIAM(Proj)'!$A$2:$A$461,0),FALSE)</f>
        <v>1.73</v>
      </c>
      <c r="BI7" s="132">
        <f>HLOOKUP(BI$3,'[1]CoreIAM(Proj)'!$A$2:$ME$461,MATCH($A7,'[1]CoreIAM(Proj)'!$A$2:$A$461,0),FALSE)</f>
        <v>1.52</v>
      </c>
      <c r="BJ7" s="132">
        <f>HLOOKUP(BJ$3,'[1]CoreIAM(Proj)'!$A$2:$ME$461,MATCH($A7,'[1]CoreIAM(Proj)'!$A$2:$A$461,0),FALSE)</f>
        <v>1.1599999999999999</v>
      </c>
      <c r="BK7" s="132">
        <f>HLOOKUP(BK$3,'[1]CoreIAM(Proj)'!$A$2:$ME$461,MATCH($A7,'[1]CoreIAM(Proj)'!$A$2:$A$461,0),FALSE)</f>
        <v>0.56999999999999995</v>
      </c>
      <c r="BL7" s="132">
        <f>HLOOKUP(BL$3,'[1]CoreIAM(Proj)'!$A$2:$ME$461,MATCH($A7,'[1]CoreIAM(Proj)'!$A$2:$A$461,0),FALSE)</f>
        <v>7.0000000000000007E-2</v>
      </c>
      <c r="BM7" s="132">
        <f>HLOOKUP(BM$3,'[1]CoreIAM(Proj)'!$A$2:$ME$461,MATCH($A7,'[1]CoreIAM(Proj)'!$A$2:$A$461,0),FALSE)</f>
        <v>0.16</v>
      </c>
      <c r="BN7" s="132">
        <f>HLOOKUP(BN$3,'[1]CoreIAM(Proj)'!$A$2:$ME$461,MATCH($A7,'[1]CoreIAM(Proj)'!$A$2:$A$461,0),FALSE)</f>
        <v>0.28999999999999998</v>
      </c>
      <c r="BO7" s="132">
        <f>HLOOKUP(BO$3,'[1]CoreIAM(Proj)'!$A$2:$ME$461,MATCH($A7,'[1]CoreIAM(Proj)'!$A$2:$A$461,0),FALSE)</f>
        <v>0.32</v>
      </c>
      <c r="BP7" s="132">
        <f>HLOOKUP(BP$3,'[1]CoreIAM(Proj)'!$A$2:$ME$461,MATCH($A7,'[1]CoreIAM(Proj)'!$A$2:$A$461,0),FALSE)</f>
        <v>0.35</v>
      </c>
      <c r="BQ7" s="132">
        <f>HLOOKUP(BQ$3,'[1]CoreIAM(Proj)'!$A$2:$ME$461,MATCH($A7,'[1]CoreIAM(Proj)'!$A$2:$A$461,0),FALSE)</f>
        <v>0.38</v>
      </c>
      <c r="BR7" s="132">
        <f>HLOOKUP(BR$3,'[1]CoreIAM(Proj)'!$A$2:$ME$461,MATCH($A7,'[1]CoreIAM(Proj)'!$A$2:$A$461,0),FALSE)</f>
        <v>0.45</v>
      </c>
      <c r="BS7" s="132">
        <f>HLOOKUP(BS$3,'[1]CoreIAM(Proj)'!$A$2:$ME$461,MATCH($A7,'[1]CoreIAM(Proj)'!$A$2:$A$461,0),FALSE)</f>
        <v>0.28999999999999998</v>
      </c>
      <c r="BT7" s="132">
        <f>HLOOKUP(BT$3,'[1]CoreIAM(Proj)'!$A$2:$ME$461,MATCH($A7,'[1]CoreIAM(Proj)'!$A$2:$A$461,0),FALSE)</f>
        <v>0.06</v>
      </c>
      <c r="BU7" s="132">
        <f>HLOOKUP(BU$3,'[1]CoreIAM(Proj)'!$A$2:$ME$461,MATCH($A7,'[1]CoreIAM(Proj)'!$A$2:$A$461,0),FALSE)</f>
        <v>0</v>
      </c>
      <c r="BV7" s="132">
        <f>HLOOKUP(BV$3,'[1]CoreIAM(Proj)'!$A$2:$ME$461,MATCH($A7,'[1]CoreIAM(Proj)'!$A$2:$A$461,0),FALSE)</f>
        <v>0</v>
      </c>
      <c r="BW7" s="132">
        <f>HLOOKUP(BW$3,'[1]CoreIAM(Proj)'!$A$2:$ME$461,MATCH($A7,'[1]CoreIAM(Proj)'!$A$2:$A$461,0),FALSE)</f>
        <v>1.2</v>
      </c>
      <c r="BX7" s="132">
        <f>HLOOKUP(BX$3,'[1]CoreIAM(Proj)'!$A$2:$ME$461,MATCH($A7,'[1]CoreIAM(Proj)'!$A$2:$A$461,0),FALSE)</f>
        <v>2.92</v>
      </c>
      <c r="BY7" s="132">
        <f>HLOOKUP(BY$3,'[1]CoreIAM(Proj)'!$A$2:$ME$461,MATCH($A7,'[1]CoreIAM(Proj)'!$A$2:$A$461,0),FALSE)</f>
        <v>2.3199999999999998</v>
      </c>
      <c r="BZ7" s="132">
        <f>HLOOKUP(BZ$3,'[1]CoreIAM(Proj)'!$A$2:$ME$461,MATCH($A7,'[1]CoreIAM(Proj)'!$A$2:$A$461,0),FALSE)</f>
        <v>0.62</v>
      </c>
      <c r="CA7" s="132">
        <f>HLOOKUP(CA$3,'[1]CoreIAM(Proj)'!$A$2:$ME$461,MATCH($A7,'[1]CoreIAM(Proj)'!$A$2:$A$461,0),FALSE)</f>
        <v>-0.01</v>
      </c>
      <c r="CB7" s="132">
        <f>HLOOKUP(CB$3,'[1]CoreIAM(Proj)'!$A$2:$ME$461,MATCH($A7,'[1]CoreIAM(Proj)'!$A$2:$A$461,0),FALSE)</f>
        <v>0</v>
      </c>
      <c r="CC7" s="132">
        <f>HLOOKUP(CC$3,'[1]CoreIAM(Proj)'!$A$2:$ME$461,MATCH($A7,'[1]CoreIAM(Proj)'!$A$2:$A$461,0),FALSE)</f>
        <v>0.24</v>
      </c>
      <c r="CD7" s="132">
        <f>HLOOKUP(CD$3,'[1]CoreIAM(Proj)'!$A$2:$ME$461,MATCH($A7,'[1]CoreIAM(Proj)'!$A$2:$A$461,0),FALSE)</f>
        <v>0.54</v>
      </c>
      <c r="CE7" s="132">
        <f>HLOOKUP(CE$3,'[1]CoreIAM(Proj)'!$A$2:$ME$461,MATCH($A7,'[1]CoreIAM(Proj)'!$A$2:$A$461,0),FALSE)</f>
        <v>0.39</v>
      </c>
      <c r="CF7" s="132">
        <f>HLOOKUP(CF$3,'[1]CoreIAM(Proj)'!$A$2:$ME$461,MATCH($A7,'[1]CoreIAM(Proj)'!$A$2:$A$461,0),FALSE)</f>
        <v>0.1</v>
      </c>
      <c r="CG7" s="132">
        <f>HLOOKUP(CG$3,'[1]CoreIAM(Proj)'!$A$2:$ME$461,MATCH($A7,'[1]CoreIAM(Proj)'!$A$2:$A$461,0),FALSE)</f>
        <v>4.2699999999999996</v>
      </c>
      <c r="CH7" s="132">
        <f>HLOOKUP(CH$3,'[1]CoreIAM(Proj)'!$A$2:$ME$461,MATCH($A7,'[1]CoreIAM(Proj)'!$A$2:$A$461,0),FALSE)</f>
        <v>8.76</v>
      </c>
      <c r="CI7" s="132">
        <f>HLOOKUP(CI$3,'[1]CoreIAM(Proj)'!$A$2:$ME$461,MATCH($A7,'[1]CoreIAM(Proj)'!$A$2:$A$461,0),FALSE)</f>
        <v>5.39</v>
      </c>
      <c r="CJ7" s="132">
        <f>HLOOKUP(CJ$3,'[1]CoreIAM(Proj)'!$A$2:$ME$461,MATCH($A7,'[1]CoreIAM(Proj)'!$A$2:$A$461,0),FALSE)</f>
        <v>2.15</v>
      </c>
      <c r="CK7" s="132">
        <f>HLOOKUP(CK$3,'[1]CoreIAM(Proj)'!$A$2:$ME$461,MATCH($A7,'[1]CoreIAM(Proj)'!$A$2:$A$461,0),FALSE)</f>
        <v>1.53</v>
      </c>
      <c r="CL7" s="132">
        <f>HLOOKUP(CL$3,'[1]CoreIAM(Proj)'!$A$2:$ME$461,MATCH($A7,'[1]CoreIAM(Proj)'!$A$2:$A$461,0),FALSE)</f>
        <v>0.82</v>
      </c>
      <c r="CM7" s="132">
        <f>HLOOKUP(CM$3,'[1]CoreIAM(Proj)'!$A$2:$ME$461,MATCH($A7,'[1]CoreIAM(Proj)'!$A$2:$A$461,0),FALSE)</f>
        <v>0.5</v>
      </c>
      <c r="CN7" s="132">
        <f>HLOOKUP(CN$3,'[1]CoreIAM(Proj)'!$A$2:$ME$461,MATCH($A7,'[1]CoreIAM(Proj)'!$A$2:$A$461,0),FALSE)</f>
        <v>0.06</v>
      </c>
      <c r="CO7" s="132">
        <f>HLOOKUP(CO$3,'[1]CoreIAM(Proj)'!$A$2:$ME$461,MATCH($A7,'[1]CoreIAM(Proj)'!$A$2:$A$461,0),FALSE)</f>
        <v>0</v>
      </c>
      <c r="CP7" s="132">
        <f>HLOOKUP(CP$3,'[1]CoreIAM(Proj)'!$A$2:$ME$461,MATCH($A7,'[1]CoreIAM(Proj)'!$A$2:$A$461,0),FALSE)</f>
        <v>0</v>
      </c>
      <c r="CQ7" s="132">
        <f>HLOOKUP(CQ$3,'[1]CoreIAM(Proj)'!$A$2:$ME$461,MATCH($A7,'[1]CoreIAM(Proj)'!$A$2:$A$461,0),FALSE)</f>
        <v>-1.02</v>
      </c>
      <c r="CR7" s="132">
        <f>HLOOKUP(CR$3,'[1]CoreIAM(Proj)'!$A$2:$ME$461,MATCH($A7,'[1]CoreIAM(Proj)'!$A$2:$A$461,0),FALSE)</f>
        <v>-2.2599999999999998</v>
      </c>
      <c r="CS7" s="132">
        <f>HLOOKUP(CS$3,'[1]CoreIAM(Proj)'!$A$2:$ME$461,MATCH($A7,'[1]CoreIAM(Proj)'!$A$2:$A$461,0),FALSE)</f>
        <v>-1.42</v>
      </c>
      <c r="CT7" s="132">
        <f>HLOOKUP(CT$3,'[1]CoreIAM(Proj)'!$A$2:$ME$461,MATCH($A7,'[1]CoreIAM(Proj)'!$A$2:$A$461,0),FALSE)</f>
        <v>-0.18</v>
      </c>
      <c r="CU7" s="132">
        <f>HLOOKUP(CU$3,'[1]CoreIAM(Proj)'!$A$2:$ME$461,MATCH($A7,'[1]CoreIAM(Proj)'!$A$2:$A$461,0),FALSE)</f>
        <v>4.47</v>
      </c>
      <c r="CV7" s="132">
        <f>HLOOKUP(CV$3,'[1]CoreIAM(Proj)'!$A$2:$ME$461,MATCH($A7,'[1]CoreIAM(Proj)'!$A$2:$A$461,0),FALSE)</f>
        <v>4.47</v>
      </c>
      <c r="CW7" s="132">
        <f>HLOOKUP(CW$3,'[1]CoreIAM(Proj)'!$A$2:$ME$461,MATCH($A7,'[1]CoreIAM(Proj)'!$A$2:$A$461,0),FALSE)</f>
        <v>2.17</v>
      </c>
      <c r="CX7" s="132">
        <f>HLOOKUP(CX$3,'[1]CoreIAM(Proj)'!$A$2:$ME$461,MATCH($A7,'[1]CoreIAM(Proj)'!$A$2:$A$461,0),FALSE)</f>
        <v>-1.1000000000000001</v>
      </c>
      <c r="CY7" s="132">
        <f>HLOOKUP(CY$3,'[1]CoreIAM(Proj)'!$A$2:$ME$461,MATCH($A7,'[1]CoreIAM(Proj)'!$A$2:$A$461,0),FALSE)</f>
        <v>-0.95</v>
      </c>
      <c r="CZ7" s="132">
        <f>HLOOKUP(CZ$3,'[1]CoreIAM(Proj)'!$A$2:$ME$461,MATCH($A7,'[1]CoreIAM(Proj)'!$A$2:$A$461,0),FALSE)</f>
        <v>-0.15</v>
      </c>
      <c r="DA7" s="132">
        <f>HLOOKUP(DA$3,'[1]CoreIAM(Proj)'!$A$2:$ME$461,MATCH($A7,'[1]CoreIAM(Proj)'!$A$2:$A$461,0),FALSE)</f>
        <v>0</v>
      </c>
      <c r="DB7" s="132">
        <f>HLOOKUP(DB$3,'[1]CoreIAM(Proj)'!$A$2:$ME$461,MATCH($A7,'[1]CoreIAM(Proj)'!$A$2:$A$461,0),FALSE)</f>
        <v>0</v>
      </c>
      <c r="DC7" s="132">
        <f>HLOOKUP(DC$3,'[1]CoreIAM(Proj)'!$A$2:$ME$461,MATCH($A7,'[1]CoreIAM(Proj)'!$A$2:$A$461,0),FALSE)</f>
        <v>-0.46</v>
      </c>
      <c r="DD7" s="132">
        <f>HLOOKUP(DD$3,'[1]CoreIAM(Proj)'!$A$2:$ME$461,MATCH($A7,'[1]CoreIAM(Proj)'!$A$2:$A$461,0),FALSE)</f>
        <v>-1.17</v>
      </c>
      <c r="DE7" s="132">
        <f>HLOOKUP(DE$3,'[1]CoreIAM(Proj)'!$A$2:$ME$461,MATCH($A7,'[1]CoreIAM(Proj)'!$A$2:$A$461,0),FALSE)</f>
        <v>-0.5</v>
      </c>
      <c r="DF7" s="132">
        <f>HLOOKUP(DF$3,'[1]CoreIAM(Proj)'!$A$2:$ME$461,MATCH($A7,'[1]CoreIAM(Proj)'!$A$2:$A$461,0),FALSE)</f>
        <v>1.38</v>
      </c>
      <c r="DG7" s="132">
        <f>HLOOKUP(DG$3,'[1]CoreIAM(Proj)'!$A$2:$ME$461,MATCH($A7,'[1]CoreIAM(Proj)'!$A$2:$A$461,0),FALSE)</f>
        <v>2.16</v>
      </c>
      <c r="DH7" s="132">
        <f>HLOOKUP(DH$3,'[1]CoreIAM(Proj)'!$A$2:$ME$461,MATCH($A7,'[1]CoreIAM(Proj)'!$A$2:$A$461,0),FALSE)</f>
        <v>1.03</v>
      </c>
      <c r="DI7" s="132">
        <f>HLOOKUP(DI$3,'[1]CoreIAM(Proj)'!$A$2:$ME$461,MATCH($A7,'[1]CoreIAM(Proj)'!$A$2:$A$461,0),FALSE)</f>
        <v>0.13</v>
      </c>
      <c r="DJ7" s="132">
        <f>HLOOKUP(DJ$3,'[1]CoreIAM(Proj)'!$A$2:$ME$461,MATCH($A7,'[1]CoreIAM(Proj)'!$A$2:$A$461,0),FALSE)</f>
        <v>0.26</v>
      </c>
      <c r="DK7" s="132">
        <f>HLOOKUP(DK$3,'[1]CoreIAM(Proj)'!$A$2:$ME$461,MATCH($A7,'[1]CoreIAM(Proj)'!$A$2:$A$461,0),FALSE)</f>
        <v>0.16</v>
      </c>
      <c r="DL7" s="132">
        <f>HLOOKUP(DL$3,'[1]CoreIAM(Proj)'!$A$2:$ME$461,MATCH($A7,'[1]CoreIAM(Proj)'!$A$2:$A$461,0),FALSE)</f>
        <v>0.03</v>
      </c>
      <c r="DM7" s="132">
        <f>HLOOKUP(DM$3,'[1]CoreIAM(Proj)'!$A$2:$ME$461,MATCH($A7,'[1]CoreIAM(Proj)'!$A$2:$A$461,0),FALSE)</f>
        <v>0</v>
      </c>
      <c r="DN7" s="132">
        <f>HLOOKUP(DN$3,'[1]CoreIAM(Proj)'!$A$2:$ME$461,MATCH($A7,'[1]CoreIAM(Proj)'!$A$2:$A$461,0),FALSE)</f>
        <v>0</v>
      </c>
      <c r="DO7" s="132">
        <f>HLOOKUP(DO$3,'[1]CoreIAM(Proj)'!$A$2:$ME$461,MATCH($A7,'[1]CoreIAM(Proj)'!$A$2:$A$461,0),FALSE)</f>
        <v>-0.06</v>
      </c>
      <c r="DP7" s="132">
        <f>HLOOKUP(DP$3,'[1]CoreIAM(Proj)'!$A$2:$ME$461,MATCH($A7,'[1]CoreIAM(Proj)'!$A$2:$A$461,0),FALSE)</f>
        <v>-0.14000000000000001</v>
      </c>
      <c r="DQ7" s="132">
        <f>HLOOKUP(DQ$3,'[1]CoreIAM(Proj)'!$A$2:$ME$461,MATCH($A7,'[1]CoreIAM(Proj)'!$A$2:$A$461,0),FALSE)</f>
        <v>-0.09</v>
      </c>
      <c r="DR7" s="132">
        <f>HLOOKUP(DR$3,'[1]CoreIAM(Proj)'!$A$2:$ME$461,MATCH($A7,'[1]CoreIAM(Proj)'!$A$2:$A$461,0),FALSE)</f>
        <v>-0.01</v>
      </c>
      <c r="DS7" s="132">
        <f>HLOOKUP(DS$3,'[1]CoreIAM(Proj)'!$A$2:$ME$461,MATCH($A7,'[1]CoreIAM(Proj)'!$A$2:$A$461,0),FALSE)</f>
        <v>0.13</v>
      </c>
      <c r="DT7" s="132">
        <f>HLOOKUP(DT$3,'[1]CoreIAM(Proj)'!$A$2:$ME$461,MATCH($A7,'[1]CoreIAM(Proj)'!$A$2:$A$461,0),FALSE)</f>
        <v>0.18</v>
      </c>
      <c r="DU7" s="132">
        <f>HLOOKUP(DU$3,'[1]CoreIAM(Proj)'!$A$2:$ME$461,MATCH($A7,'[1]CoreIAM(Proj)'!$A$2:$A$461,0),FALSE)</f>
        <v>0.25</v>
      </c>
      <c r="DV7" s="132">
        <f>HLOOKUP(DV$3,'[1]CoreIAM(Proj)'!$A$2:$ME$461,MATCH($A7,'[1]CoreIAM(Proj)'!$A$2:$A$461,0),FALSE)</f>
        <v>0.34</v>
      </c>
      <c r="DW7" s="132">
        <f>HLOOKUP(DW$3,'[1]CoreIAM(Proj)'!$A$2:$ME$461,MATCH($A7,'[1]CoreIAM(Proj)'!$A$2:$A$461,0),FALSE)</f>
        <v>0.23</v>
      </c>
      <c r="DX7" s="132">
        <f>HLOOKUP(DX$3,'[1]CoreIAM(Proj)'!$A$2:$ME$461,MATCH($A7,'[1]CoreIAM(Proj)'!$A$2:$A$461,0),FALSE)</f>
        <v>0.04</v>
      </c>
      <c r="DY7" s="132">
        <f>HLOOKUP(DY$3,'[1]CoreIAM(Proj)'!$A$2:$ME$461,MATCH($A7,'[1]CoreIAM(Proj)'!$A$2:$A$461,0),FALSE)</f>
        <v>0</v>
      </c>
      <c r="DZ7" s="132">
        <f>HLOOKUP(DZ$3,'[1]CoreIAM(Proj)'!$A$2:$ME$461,MATCH($A7,'[1]CoreIAM(Proj)'!$A$2:$A$461,0),FALSE)</f>
        <v>0</v>
      </c>
      <c r="EA7" s="132">
        <f>HLOOKUP(EA$3,'[1]CoreIAM(Proj)'!$A$2:$ME$461,MATCH($A7,'[1]CoreIAM(Proj)'!$A$2:$A$461,0),FALSE)</f>
        <v>0.48</v>
      </c>
      <c r="EB7" s="132">
        <f>HLOOKUP(EB$3,'[1]CoreIAM(Proj)'!$A$2:$ME$461,MATCH($A7,'[1]CoreIAM(Proj)'!$A$2:$A$461,0),FALSE)</f>
        <v>1.04</v>
      </c>
      <c r="EC7" s="132">
        <f>HLOOKUP(EC$3,'[1]CoreIAM(Proj)'!$A$2:$ME$461,MATCH($A7,'[1]CoreIAM(Proj)'!$A$2:$A$461,0),FALSE)</f>
        <v>0.51</v>
      </c>
      <c r="ED7" s="132">
        <f>HLOOKUP(ED$3,'[1]CoreIAM(Proj)'!$A$2:$ME$461,MATCH($A7,'[1]CoreIAM(Proj)'!$A$2:$A$461,0),FALSE)</f>
        <v>-0.14000000000000001</v>
      </c>
      <c r="EE7" s="132">
        <f>HLOOKUP(EE$3,'[1]CoreIAM(Proj)'!$A$2:$ME$461,MATCH($A7,'[1]CoreIAM(Proj)'!$A$2:$A$461,0),FALSE)</f>
        <v>-0.12</v>
      </c>
      <c r="EF7" s="132">
        <f>HLOOKUP(EF$3,'[1]CoreIAM(Proj)'!$A$2:$ME$461,MATCH($A7,'[1]CoreIAM(Proj)'!$A$2:$A$461,0),FALSE)</f>
        <v>-0.01</v>
      </c>
      <c r="EG7" s="132">
        <f>HLOOKUP(EG$3,'[1]CoreIAM(Proj)'!$A$2:$ME$461,MATCH($A7,'[1]CoreIAM(Proj)'!$A$2:$A$461,0),FALSE)</f>
        <v>0.17</v>
      </c>
      <c r="EH7" s="132">
        <f>HLOOKUP(EH$3,'[1]CoreIAM(Proj)'!$A$2:$ME$461,MATCH($A7,'[1]CoreIAM(Proj)'!$A$2:$A$461,0),FALSE)</f>
        <v>0.36</v>
      </c>
      <c r="EI7" s="132">
        <f>HLOOKUP(EI$3,'[1]CoreIAM(Proj)'!$A$2:$ME$461,MATCH($A7,'[1]CoreIAM(Proj)'!$A$2:$A$461,0),FALSE)</f>
        <v>0.23</v>
      </c>
      <c r="EJ7" s="132">
        <f>HLOOKUP(EJ$3,'[1]CoreIAM(Proj)'!$A$2:$ME$461,MATCH($A7,'[1]CoreIAM(Proj)'!$A$2:$A$461,0),FALSE)</f>
        <v>0.04</v>
      </c>
      <c r="EK7" s="132">
        <f>HLOOKUP(EK$3,'[1]CoreIAM(Proj)'!$A$2:$ME$461,MATCH($A7,'[1]CoreIAM(Proj)'!$A$2:$A$461,0),FALSE)</f>
        <v>0</v>
      </c>
      <c r="EL7" s="132">
        <f>HLOOKUP(EL$3,'[1]CoreIAM(Proj)'!$A$2:$ME$461,MATCH($A7,'[1]CoreIAM(Proj)'!$A$2:$A$461,0),FALSE)</f>
        <v>0</v>
      </c>
      <c r="EM7" s="132">
        <f>HLOOKUP(EM$3,'[1]CoreIAM(Proj)'!$A$2:$ME$461,MATCH($A7,'[1]CoreIAM(Proj)'!$A$2:$A$461,0),FALSE)</f>
        <v>-0.15</v>
      </c>
      <c r="EN7" s="132">
        <f>HLOOKUP(EN$3,'[1]CoreIAM(Proj)'!$A$2:$ME$461,MATCH($A7,'[1]CoreIAM(Proj)'!$A$2:$A$461,0),FALSE)</f>
        <v>-0.34</v>
      </c>
      <c r="EO7" s="132">
        <f>HLOOKUP(EO$3,'[1]CoreIAM(Proj)'!$A$2:$ME$461,MATCH($A7,'[1]CoreIAM(Proj)'!$A$2:$A$461,0),FALSE)</f>
        <v>-0.22</v>
      </c>
      <c r="EP7" s="132">
        <f>HLOOKUP(EP$3,'[1]CoreIAM(Proj)'!$A$2:$ME$461,MATCH($A7,'[1]CoreIAM(Proj)'!$A$2:$A$461,0),FALSE)</f>
        <v>-0.03</v>
      </c>
      <c r="EQ7" s="132">
        <f>HLOOKUP(EQ$3,'[1]CoreIAM(Proj)'!$A$2:$ME$461,MATCH($A7,'[1]CoreIAM(Proj)'!$A$2:$A$461,0),FALSE)</f>
        <v>2.99</v>
      </c>
      <c r="ER7" s="132">
        <f>HLOOKUP(ER$3,'[1]CoreIAM(Proj)'!$A$2:$ME$461,MATCH($A7,'[1]CoreIAM(Proj)'!$A$2:$A$461,0),FALSE)</f>
        <v>6.21</v>
      </c>
      <c r="ES7" s="132">
        <f>HLOOKUP(ES$3,'[1]CoreIAM(Proj)'!$A$2:$ME$461,MATCH($A7,'[1]CoreIAM(Proj)'!$A$2:$A$461,0),FALSE)</f>
        <v>3.95</v>
      </c>
      <c r="ET7" s="132">
        <f>HLOOKUP(ET$3,'[1]CoreIAM(Proj)'!$A$2:$ME$461,MATCH($A7,'[1]CoreIAM(Proj)'!$A$2:$A$461,0),FALSE)</f>
        <v>1.1299999999999999</v>
      </c>
      <c r="EU7" s="132">
        <f>HLOOKUP(EU$3,'[1]CoreIAM(Proj)'!$A$2:$ME$461,MATCH($A7,'[1]CoreIAM(Proj)'!$A$2:$A$461,0),FALSE)</f>
        <v>0.34</v>
      </c>
      <c r="EV7" s="132">
        <f>HLOOKUP(EV$3,'[1]CoreIAM(Proj)'!$A$2:$ME$461,MATCH($A7,'[1]CoreIAM(Proj)'!$A$2:$A$461,0),FALSE)</f>
        <v>7.0000000000000007E-2</v>
      </c>
      <c r="EW7" s="132">
        <f>HLOOKUP(EW$3,'[1]CoreIAM(Proj)'!$A$2:$ME$461,MATCH($A7,'[1]CoreIAM(Proj)'!$A$2:$A$461,0),FALSE)</f>
        <v>0</v>
      </c>
      <c r="EX7" s="132">
        <f>HLOOKUP(EX$3,'[1]CoreIAM(Proj)'!$A$2:$ME$461,MATCH($A7,'[1]CoreIAM(Proj)'!$A$2:$A$461,0),FALSE)</f>
        <v>0</v>
      </c>
      <c r="EY7" s="132">
        <f>HLOOKUP(EY$3,'[1]CoreIAM(Proj)'!$A$2:$ME$461,MATCH($A7,'[1]CoreIAM(Proj)'!$A$2:$A$461,0),FALSE)</f>
        <v>-0.06</v>
      </c>
      <c r="EZ7" s="132">
        <f>HLOOKUP(EZ$3,'[1]CoreIAM(Proj)'!$A$2:$ME$461,MATCH($A7,'[1]CoreIAM(Proj)'!$A$2:$A$461,0),FALSE)</f>
        <v>-0.12</v>
      </c>
      <c r="FA7" s="132">
        <f>HLOOKUP(FA$3,'[1]CoreIAM(Proj)'!$A$2:$ME$461,MATCH($A7,'[1]CoreIAM(Proj)'!$A$2:$A$461,0),FALSE)</f>
        <v>0.83</v>
      </c>
      <c r="FB7" s="132">
        <f>HLOOKUP(FB$3,'[1]CoreIAM(Proj)'!$A$2:$ME$461,MATCH($A7,'[1]CoreIAM(Proj)'!$A$2:$A$461,0),FALSE)</f>
        <v>1.79</v>
      </c>
      <c r="FC7" s="132">
        <f>HLOOKUP(FC$3,'[1]CoreIAM(Proj)'!$A$2:$ME$461,MATCH($A7,'[1]CoreIAM(Proj)'!$A$2:$A$461,0),FALSE)</f>
        <v>1.0900000000000001</v>
      </c>
      <c r="FD7" s="132">
        <f>HLOOKUP(FD$3,'[1]CoreIAM(Proj)'!$A$2:$ME$461,MATCH($A7,'[1]CoreIAM(Proj)'!$A$2:$A$461,0),FALSE)</f>
        <v>0.18</v>
      </c>
      <c r="FE7" s="132">
        <f>HLOOKUP(FE$3,'[1]CoreIAM(Proj)'!$A$2:$ME$461,MATCH($A7,'[1]CoreIAM(Proj)'!$A$2:$A$461,0),FALSE)</f>
        <v>0</v>
      </c>
      <c r="FF7" s="132">
        <f>HLOOKUP(FF$3,'[1]CoreIAM(Proj)'!$A$2:$ME$461,MATCH($A7,'[1]CoreIAM(Proj)'!$A$2:$A$461,0),FALSE)</f>
        <v>0</v>
      </c>
      <c r="FG7" s="132">
        <f>HLOOKUP(FG$3,'[1]CoreIAM(Proj)'!$A$2:$ME$461,MATCH($A7,'[1]CoreIAM(Proj)'!$A$2:$A$461,0),FALSE)</f>
        <v>0</v>
      </c>
      <c r="FH7" s="132">
        <f>HLOOKUP(FH$3,'[1]CoreIAM(Proj)'!$A$2:$ME$461,MATCH($A7,'[1]CoreIAM(Proj)'!$A$2:$A$461,0),FALSE)</f>
        <v>0</v>
      </c>
      <c r="FI7" s="132">
        <f>HLOOKUP(FI$3,'[1]CoreIAM(Proj)'!$A$2:$ME$461,MATCH($A7,'[1]CoreIAM(Proj)'!$A$2:$A$461,0),FALSE)</f>
        <v>0</v>
      </c>
      <c r="FJ7" s="132">
        <f>HLOOKUP(FJ$3,'[1]CoreIAM(Proj)'!$A$2:$ME$461,MATCH($A7,'[1]CoreIAM(Proj)'!$A$2:$A$461,0),FALSE)</f>
        <v>0</v>
      </c>
      <c r="FK7" s="132">
        <f>HLOOKUP(FK$3,'[1]CoreIAM(Proj)'!$A$2:$ME$461,MATCH($A7,'[1]CoreIAM(Proj)'!$A$2:$A$461,0),FALSE)</f>
        <v>-0.01</v>
      </c>
      <c r="FL7" s="132">
        <f>HLOOKUP(FL$3,'[1]CoreIAM(Proj)'!$A$2:$ME$461,MATCH($A7,'[1]CoreIAM(Proj)'!$A$2:$A$461,0),FALSE)</f>
        <v>-0.02</v>
      </c>
      <c r="FM7" s="132">
        <f>HLOOKUP(FM$3,'[1]CoreIAM(Proj)'!$A$2:$ME$461,MATCH($A7,'[1]CoreIAM(Proj)'!$A$2:$A$461,0),FALSE)</f>
        <v>-0.01</v>
      </c>
      <c r="FN7" s="132">
        <f>HLOOKUP(FN$3,'[1]CoreIAM(Proj)'!$A$2:$ME$461,MATCH($A7,'[1]CoreIAM(Proj)'!$A$2:$A$461,0),FALSE)</f>
        <v>0</v>
      </c>
      <c r="FO7" s="132">
        <f>HLOOKUP(FO$3,'[1]CoreIAM(Proj)'!$A$2:$ME$461,MATCH($A7,'[1]CoreIAM(Proj)'!$A$2:$A$461,0),FALSE)</f>
        <v>2.06</v>
      </c>
      <c r="FP7" s="132">
        <f>HLOOKUP(FP$3,'[1]CoreIAM(Proj)'!$A$2:$ME$461,MATCH($A7,'[1]CoreIAM(Proj)'!$A$2:$A$461,0),FALSE)</f>
        <v>4.0199999999999996</v>
      </c>
      <c r="FQ7" s="132">
        <f>HLOOKUP(FQ$3,'[1]CoreIAM(Proj)'!$A$2:$ME$461,MATCH($A7,'[1]CoreIAM(Proj)'!$A$2:$A$461,0),FALSE)</f>
        <v>2.5099999999999998</v>
      </c>
      <c r="FR7" s="132">
        <f>HLOOKUP(FR$3,'[1]CoreIAM(Proj)'!$A$2:$ME$461,MATCH($A7,'[1]CoreIAM(Proj)'!$A$2:$A$461,0),FALSE)</f>
        <v>0.43</v>
      </c>
      <c r="FS7" s="132">
        <f>HLOOKUP(FS$3,'[1]CoreIAM(Proj)'!$A$2:$ME$461,MATCH($A7,'[1]CoreIAM(Proj)'!$A$2:$A$461,0),FALSE)</f>
        <v>0</v>
      </c>
      <c r="FT7" s="132">
        <f>HLOOKUP(FT$3,'[1]CoreIAM(Proj)'!$A$2:$ME$461,MATCH($A7,'[1]CoreIAM(Proj)'!$A$2:$A$461,0),FALSE)</f>
        <v>0</v>
      </c>
      <c r="FU7" s="132">
        <f>HLOOKUP(FU$3,'[1]CoreIAM(Proj)'!$A$2:$ME$461,MATCH($A7,'[1]CoreIAM(Proj)'!$A$2:$A$461,0),FALSE)</f>
        <v>0</v>
      </c>
      <c r="FV7" s="132">
        <f>HLOOKUP(FV$3,'[1]CoreIAM(Proj)'!$A$2:$ME$461,MATCH($A7,'[1]CoreIAM(Proj)'!$A$2:$A$461,0),FALSE)</f>
        <v>0</v>
      </c>
      <c r="FW7" s="132">
        <f>HLOOKUP(FW$3,'[1]CoreIAM(Proj)'!$A$2:$ME$461,MATCH($A7,'[1]CoreIAM(Proj)'!$A$2:$A$461,0),FALSE)</f>
        <v>0</v>
      </c>
      <c r="FX7" s="132">
        <f>HLOOKUP(FX$3,'[1]CoreIAM(Proj)'!$A$2:$ME$461,MATCH($A7,'[1]CoreIAM(Proj)'!$A$2:$A$461,0),FALSE)</f>
        <v>0</v>
      </c>
      <c r="FY7" s="132">
        <f>HLOOKUP(FY$3,'[1]CoreIAM(Proj)'!$A$2:$ME$461,MATCH($A7,'[1]CoreIAM(Proj)'!$A$2:$A$461,0),FALSE)</f>
        <v>1.76</v>
      </c>
      <c r="FZ7" s="132">
        <f>HLOOKUP(FZ$3,'[1]CoreIAM(Proj)'!$A$2:$ME$461,MATCH($A7,'[1]CoreIAM(Proj)'!$A$2:$A$461,0),FALSE)</f>
        <v>3.58</v>
      </c>
      <c r="GA7" s="132">
        <f>HLOOKUP(GA$3,'[1]CoreIAM(Proj)'!$A$2:$ME$461,MATCH($A7,'[1]CoreIAM(Proj)'!$A$2:$A$461,0),FALSE)</f>
        <v>2.1</v>
      </c>
      <c r="GB7" s="132">
        <f>HLOOKUP(GB$3,'[1]CoreIAM(Proj)'!$A$2:$ME$461,MATCH($A7,'[1]CoreIAM(Proj)'!$A$2:$A$461,0),FALSE)</f>
        <v>0.24</v>
      </c>
      <c r="GC7" s="132">
        <f>HLOOKUP(GC$3,'[1]CoreIAM(Proj)'!$A$2:$ME$461,MATCH($A7,'[1]CoreIAM(Proj)'!$A$2:$A$461,0),FALSE)</f>
        <v>0</v>
      </c>
      <c r="GD7" s="132">
        <f>HLOOKUP(GD$3,'[1]CoreIAM(Proj)'!$A$2:$ME$461,MATCH($A7,'[1]CoreIAM(Proj)'!$A$2:$A$461,0),FALSE)</f>
        <v>0</v>
      </c>
      <c r="GE7" s="132">
        <f>HLOOKUP(GE$3,'[1]CoreIAM(Proj)'!$A$2:$ME$461,MATCH($A7,'[1]CoreIAM(Proj)'!$A$2:$A$461,0),FALSE)</f>
        <v>-7.0000000000000007E-2</v>
      </c>
      <c r="GF7" s="132">
        <f>HLOOKUP(GF$3,'[1]CoreIAM(Proj)'!$A$2:$ME$461,MATCH($A7,'[1]CoreIAM(Proj)'!$A$2:$A$461,0),FALSE)</f>
        <v>-0.14000000000000001</v>
      </c>
      <c r="GG7" s="132">
        <f>HLOOKUP(GG$3,'[1]CoreIAM(Proj)'!$A$2:$ME$461,MATCH($A7,'[1]CoreIAM(Proj)'!$A$2:$A$461,0),FALSE)</f>
        <v>-0.1</v>
      </c>
      <c r="GH7" s="132">
        <f>HLOOKUP(GH$3,'[1]CoreIAM(Proj)'!$A$2:$ME$461,MATCH($A7,'[1]CoreIAM(Proj)'!$A$2:$A$461,0),FALSE)</f>
        <v>-0.02</v>
      </c>
      <c r="GI7" s="132">
        <f>HLOOKUP(GI$3,'[1]CoreIAM(Proj)'!$A$2:$ME$461,MATCH($A7,'[1]CoreIAM(Proj)'!$A$2:$A$461,0),FALSE)</f>
        <v>0</v>
      </c>
      <c r="GJ7" s="132">
        <f>HLOOKUP(GJ$3,'[1]CoreIAM(Proj)'!$A$2:$ME$461,MATCH($A7,'[1]CoreIAM(Proj)'!$A$2:$A$461,0),FALSE)</f>
        <v>0</v>
      </c>
      <c r="GK7" s="132">
        <f>HLOOKUP(GK$3,'[1]CoreIAM(Proj)'!$A$2:$ME$461,MATCH($A7,'[1]CoreIAM(Proj)'!$A$2:$A$461,0),FALSE)</f>
        <v>0.42</v>
      </c>
      <c r="GL7" s="132">
        <f>HLOOKUP(GL$3,'[1]CoreIAM(Proj)'!$A$2:$ME$461,MATCH($A7,'[1]CoreIAM(Proj)'!$A$2:$A$461,0),FALSE)</f>
        <v>0.91</v>
      </c>
      <c r="GM7" s="132">
        <f>HLOOKUP(GM$3,'[1]CoreIAM(Proj)'!$A$2:$ME$461,MATCH($A7,'[1]CoreIAM(Proj)'!$A$2:$A$461,0),FALSE)</f>
        <v>1.82</v>
      </c>
      <c r="GN7" s="132">
        <f>HLOOKUP(GN$3,'[1]CoreIAM(Proj)'!$A$2:$ME$461,MATCH($A7,'[1]CoreIAM(Proj)'!$A$2:$A$461,0),FALSE)</f>
        <v>2.81</v>
      </c>
      <c r="GO7" s="132">
        <f>HLOOKUP(GO$3,'[1]CoreIAM(Proj)'!$A$2:$ME$461,MATCH($A7,'[1]CoreIAM(Proj)'!$A$2:$A$461,0),FALSE)</f>
        <v>0.81</v>
      </c>
      <c r="GP7" s="132">
        <f>HLOOKUP(GP$3,'[1]CoreIAM(Proj)'!$A$2:$ME$461,MATCH($A7,'[1]CoreIAM(Proj)'!$A$2:$A$461,0),FALSE)</f>
        <v>0.28000000000000003</v>
      </c>
      <c r="GQ7" s="132">
        <f>HLOOKUP(GQ$3,'[1]CoreIAM(Proj)'!$A$2:$ME$461,MATCH($A7,'[1]CoreIAM(Proj)'!$A$2:$A$461,0),FALSE)</f>
        <v>0.04</v>
      </c>
      <c r="GR7" s="132">
        <f>HLOOKUP(GR$3,'[1]CoreIAM(Proj)'!$A$2:$ME$461,MATCH($A7,'[1]CoreIAM(Proj)'!$A$2:$A$461,0),FALSE)</f>
        <v>0.09</v>
      </c>
      <c r="GS7" s="132">
        <f>HLOOKUP(GS$3,'[1]CoreIAM(Proj)'!$A$2:$ME$461,MATCH($A7,'[1]CoreIAM(Proj)'!$A$2:$A$461,0),FALSE)</f>
        <v>0.06</v>
      </c>
      <c r="GT7" s="132">
        <f>HLOOKUP(GT$3,'[1]CoreIAM(Proj)'!$A$2:$ME$461,MATCH($A7,'[1]CoreIAM(Proj)'!$A$2:$A$461,0),FALSE)</f>
        <v>0.01</v>
      </c>
      <c r="GU7" s="132">
        <f>HLOOKUP(GU$3,'[1]CoreIAM(Proj)'!$A$2:$ME$461,MATCH($A7,'[1]CoreIAM(Proj)'!$A$2:$A$461,0),FALSE)</f>
        <v>0</v>
      </c>
      <c r="GV7" s="132">
        <f>HLOOKUP(GV$3,'[1]CoreIAM(Proj)'!$A$2:$ME$461,MATCH($A7,'[1]CoreIAM(Proj)'!$A$2:$A$461,0),FALSE)</f>
        <v>0</v>
      </c>
      <c r="GW7" s="132">
        <f>HLOOKUP(GW$3,'[1]CoreIAM(Proj)'!$A$2:$ME$461,MATCH($A7,'[1]CoreIAM(Proj)'!$A$2:$A$461,0),FALSE)</f>
        <v>1.23</v>
      </c>
      <c r="GX7" s="132">
        <f>HLOOKUP(GX$3,'[1]CoreIAM(Proj)'!$A$2:$ME$461,MATCH($A7,'[1]CoreIAM(Proj)'!$A$2:$A$461,0),FALSE)</f>
        <v>2.3199999999999998</v>
      </c>
      <c r="GY7" s="132">
        <f>HLOOKUP(GY$3,'[1]CoreIAM(Proj)'!$A$2:$ME$461,MATCH($A7,'[1]CoreIAM(Proj)'!$A$2:$A$461,0),FALSE)</f>
        <v>1.29</v>
      </c>
      <c r="GZ7" s="132">
        <f>HLOOKUP(GZ$3,'[1]CoreIAM(Proj)'!$A$2:$ME$461,MATCH($A7,'[1]CoreIAM(Proj)'!$A$2:$A$461,0),FALSE)</f>
        <v>1.1499999999999999</v>
      </c>
      <c r="HA7" s="132">
        <f>HLOOKUP(HA$3,'[1]CoreIAM(Proj)'!$A$2:$ME$461,MATCH($A7,'[1]CoreIAM(Proj)'!$A$2:$A$461,0),FALSE)</f>
        <v>1.03</v>
      </c>
      <c r="HB7" s="132">
        <f>HLOOKUP(HB$3,'[1]CoreIAM(Proj)'!$A$2:$ME$461,MATCH($A7,'[1]CoreIAM(Proj)'!$A$2:$A$461,0),FALSE)</f>
        <v>0</v>
      </c>
      <c r="HC7" s="132">
        <f>HLOOKUP(HC$3,'[1]CoreIAM(Proj)'!$A$2:$ME$461,MATCH($A7,'[1]CoreIAM(Proj)'!$A$2:$A$461,0),FALSE)</f>
        <v>0.03</v>
      </c>
      <c r="HD7" s="132">
        <f>HLOOKUP(HD$3,'[1]CoreIAM(Proj)'!$A$2:$ME$461,MATCH($A7,'[1]CoreIAM(Proj)'!$A$2:$A$461,0),FALSE)</f>
        <v>0.08</v>
      </c>
      <c r="HE7" s="132">
        <f>HLOOKUP(HE$3,'[1]CoreIAM(Proj)'!$A$2:$ME$461,MATCH($A7,'[1]CoreIAM(Proj)'!$A$2:$A$461,0),FALSE)</f>
        <v>0.05</v>
      </c>
      <c r="HF7" s="132">
        <f>HLOOKUP(HF$3,'[1]CoreIAM(Proj)'!$A$2:$ME$461,MATCH($A7,'[1]CoreIAM(Proj)'!$A$2:$A$461,0),FALSE)</f>
        <v>0.01</v>
      </c>
      <c r="HG7" s="132">
        <f>HLOOKUP(HG$3,'[1]CoreIAM(Proj)'!$A$2:$ME$461,MATCH($A7,'[1]CoreIAM(Proj)'!$A$2:$A$461,0),FALSE)</f>
        <v>0</v>
      </c>
      <c r="HH7" s="132">
        <f>HLOOKUP(HH$3,'[1]CoreIAM(Proj)'!$A$2:$ME$461,MATCH($A7,'[1]CoreIAM(Proj)'!$A$2:$A$461,0),FALSE)</f>
        <v>0</v>
      </c>
      <c r="HI7" s="132">
        <f>HLOOKUP(HI$3,'[1]CoreIAM(Proj)'!$A$2:$ME$461,MATCH($A7,'[1]CoreIAM(Proj)'!$A$2:$A$461,0),FALSE)</f>
        <v>0.02</v>
      </c>
      <c r="HJ7" s="132">
        <f>HLOOKUP(HJ$3,'[1]CoreIAM(Proj)'!$A$2:$ME$461,MATCH($A7,'[1]CoreIAM(Proj)'!$A$2:$A$461,0),FALSE)</f>
        <v>0.09</v>
      </c>
      <c r="HK7" s="132">
        <f>HLOOKUP(HK$3,'[1]CoreIAM(Proj)'!$A$2:$ME$461,MATCH($A7,'[1]CoreIAM(Proj)'!$A$2:$A$461,0),FALSE)</f>
        <v>-0.26</v>
      </c>
      <c r="HL7" s="132">
        <f>HLOOKUP(HL$3,'[1]CoreIAM(Proj)'!$A$2:$ME$461,MATCH($A7,'[1]CoreIAM(Proj)'!$A$2:$A$461,0),FALSE)</f>
        <v>-0.78</v>
      </c>
      <c r="HM7" s="132">
        <f>HLOOKUP(HM$3,'[1]CoreIAM(Proj)'!$A$2:$ME$461,MATCH($A7,'[1]CoreIAM(Proj)'!$A$2:$A$461,0),FALSE)</f>
        <v>-0.46</v>
      </c>
      <c r="HN7" s="132">
        <f>HLOOKUP(HN$3,'[1]CoreIAM(Proj)'!$A$2:$ME$461,MATCH($A7,'[1]CoreIAM(Proj)'!$A$2:$A$461,0),FALSE)</f>
        <v>-0.03</v>
      </c>
      <c r="HO7" s="132">
        <f>HLOOKUP(HO$3,'[1]CoreIAM(Proj)'!$A$2:$ME$461,MATCH($A7,'[1]CoreIAM(Proj)'!$A$2:$A$461,0),FALSE)</f>
        <v>0.28999999999999998</v>
      </c>
      <c r="HP7" s="132">
        <f>HLOOKUP(HP$3,'[1]CoreIAM(Proj)'!$A$2:$ME$461,MATCH($A7,'[1]CoreIAM(Proj)'!$A$2:$A$461,0),FALSE)</f>
        <v>0.59</v>
      </c>
      <c r="HQ7" s="132">
        <f>HLOOKUP(HQ$3,'[1]CoreIAM(Proj)'!$A$2:$ME$461,MATCH($A7,'[1]CoreIAM(Proj)'!$A$2:$A$461,0),FALSE)</f>
        <v>0.34</v>
      </c>
      <c r="HR7" s="132">
        <f>HLOOKUP(HR$3,'[1]CoreIAM(Proj)'!$A$2:$ME$461,MATCH($A7,'[1]CoreIAM(Proj)'!$A$2:$A$461,0),FALSE)</f>
        <v>0.05</v>
      </c>
      <c r="HS7" s="132">
        <f>HLOOKUP(HS$3,'[1]CoreIAM(Proj)'!$A$2:$ME$461,MATCH($A7,'[1]CoreIAM(Proj)'!$A$2:$A$461,0),FALSE)</f>
        <v>0</v>
      </c>
      <c r="HT7" s="132">
        <f>HLOOKUP(HT$3,'[1]CoreIAM(Proj)'!$A$2:$ME$461,MATCH($A7,'[1]CoreIAM(Proj)'!$A$2:$A$461,0),FALSE)</f>
        <v>0</v>
      </c>
      <c r="HU7" s="132">
        <f>HLOOKUP(HU$3,'[1]CoreIAM(Proj)'!$A$2:$ME$461,MATCH($A7,'[1]CoreIAM(Proj)'!$A$2:$A$461,0),FALSE)</f>
        <v>0.74</v>
      </c>
      <c r="HV7" s="132">
        <f>HLOOKUP(HV$3,'[1]CoreIAM(Proj)'!$A$2:$ME$461,MATCH($A7,'[1]CoreIAM(Proj)'!$A$2:$A$461,0),FALSE)</f>
        <v>1.49</v>
      </c>
      <c r="HW7" s="132">
        <f>HLOOKUP(HW$3,'[1]CoreIAM(Proj)'!$A$2:$ME$461,MATCH($A7,'[1]CoreIAM(Proj)'!$A$2:$A$461,0),FALSE)</f>
        <v>0.87</v>
      </c>
      <c r="HX7" s="132">
        <f>HLOOKUP(HX$3,'[1]CoreIAM(Proj)'!$A$2:$ME$461,MATCH($A7,'[1]CoreIAM(Proj)'!$A$2:$A$461,0),FALSE)</f>
        <v>0.08</v>
      </c>
      <c r="HY7" s="132">
        <f>HLOOKUP(HY$3,'[1]CoreIAM(Proj)'!$A$2:$ME$461,MATCH($A7,'[1]CoreIAM(Proj)'!$A$2:$A$461,0),FALSE)</f>
        <v>0</v>
      </c>
      <c r="HZ7" s="132">
        <f>HLOOKUP(HZ$3,'[1]CoreIAM(Proj)'!$A$2:$ME$461,MATCH($A7,'[1]CoreIAM(Proj)'!$A$2:$A$461,0),FALSE)</f>
        <v>0</v>
      </c>
      <c r="IA7" s="132">
        <f>HLOOKUP(IA$3,'[1]CoreIAM(Proj)'!$A$2:$ME$461,MATCH($A7,'[1]CoreIAM(Proj)'!$A$2:$A$461,0),FALSE)</f>
        <v>0.05</v>
      </c>
      <c r="IB7" s="132">
        <f>HLOOKUP(IB$3,'[1]CoreIAM(Proj)'!$A$2:$ME$461,MATCH($A7,'[1]CoreIAM(Proj)'!$A$2:$A$461,0),FALSE)</f>
        <v>0.1</v>
      </c>
      <c r="IC7" s="132">
        <f>HLOOKUP(IC$3,'[1]CoreIAM(Proj)'!$A$2:$ME$461,MATCH($A7,'[1]CoreIAM(Proj)'!$A$2:$A$461,0),FALSE)</f>
        <v>7.0000000000000007E-2</v>
      </c>
      <c r="ID7" s="132">
        <f>HLOOKUP(ID$3,'[1]CoreIAM(Proj)'!$A$2:$ME$461,MATCH($A7,'[1]CoreIAM(Proj)'!$A$2:$A$461,0),FALSE)</f>
        <v>0.01</v>
      </c>
      <c r="IE7" s="132">
        <f>HLOOKUP(IE$3,'[1]CoreIAM(Proj)'!$A$2:$ME$461,MATCH($A7,'[1]CoreIAM(Proj)'!$A$2:$A$461,0),FALSE)</f>
        <v>0</v>
      </c>
      <c r="IF7" s="132">
        <f>HLOOKUP(IF$3,'[1]CoreIAM(Proj)'!$A$2:$ME$461,MATCH($A7,'[1]CoreIAM(Proj)'!$A$2:$A$461,0),FALSE)</f>
        <v>0</v>
      </c>
      <c r="IG7" s="132">
        <f>HLOOKUP(IG$3,'[1]CoreIAM(Proj)'!$A$2:$ME$461,MATCH($A7,'[1]CoreIAM(Proj)'!$A$2:$A$461,0),FALSE)</f>
        <v>0.04</v>
      </c>
      <c r="IH7" s="132">
        <f>HLOOKUP(IH$3,'[1]CoreIAM(Proj)'!$A$2:$ME$461,MATCH($A7,'[1]CoreIAM(Proj)'!$A$2:$A$461,0),FALSE)</f>
        <v>0.54</v>
      </c>
      <c r="II7" s="132">
        <f>HLOOKUP(II$3,'[1]CoreIAM(Proj)'!$A$2:$ME$461,MATCH($A7,'[1]CoreIAM(Proj)'!$A$2:$A$461,0),FALSE)</f>
        <v>1.56</v>
      </c>
      <c r="IJ7" s="132">
        <f>HLOOKUP(IJ$3,'[1]CoreIAM(Proj)'!$A$2:$ME$461,MATCH($A7,'[1]CoreIAM(Proj)'!$A$2:$A$461,0),FALSE)</f>
        <v>1.86</v>
      </c>
      <c r="IK7" s="132">
        <f>HLOOKUP(IK$3,'[1]CoreIAM(Proj)'!$A$2:$ME$461,MATCH($A7,'[1]CoreIAM(Proj)'!$A$2:$A$461,0),FALSE)</f>
        <v>0.89</v>
      </c>
      <c r="IL7" s="132">
        <f>HLOOKUP(IL$3,'[1]CoreIAM(Proj)'!$A$2:$ME$461,MATCH($A7,'[1]CoreIAM(Proj)'!$A$2:$A$461,0),FALSE)</f>
        <v>0.1</v>
      </c>
      <c r="IM7" s="132">
        <f>HLOOKUP(IM$3,'[1]CoreIAM(Proj)'!$A$2:$ME$461,MATCH($A7,'[1]CoreIAM(Proj)'!$A$2:$A$461,0),FALSE)</f>
        <v>0</v>
      </c>
      <c r="IN7" s="132">
        <f>HLOOKUP(IN$3,'[1]CoreIAM(Proj)'!$A$2:$ME$461,MATCH($A7,'[1]CoreIAM(Proj)'!$A$2:$A$461,0),FALSE)</f>
        <v>0.01</v>
      </c>
      <c r="IO7" s="132">
        <f>HLOOKUP(IO$3,'[1]CoreIAM(Proj)'!$A$2:$ME$461,MATCH($A7,'[1]CoreIAM(Proj)'!$A$2:$A$461,0),FALSE)</f>
        <v>0.28999999999999998</v>
      </c>
      <c r="IP7" s="132">
        <f>HLOOKUP(IP$3,'[1]CoreIAM(Proj)'!$A$2:$ME$461,MATCH($A7,'[1]CoreIAM(Proj)'!$A$2:$A$461,0),FALSE)</f>
        <v>0.59</v>
      </c>
      <c r="IQ7" s="132">
        <f>HLOOKUP(IQ$3,'[1]CoreIAM(Proj)'!$A$2:$ME$461,MATCH($A7,'[1]CoreIAM(Proj)'!$A$2:$A$461,0),FALSE)</f>
        <v>0.38</v>
      </c>
      <c r="IR7" s="132">
        <f>HLOOKUP(IR$3,'[1]CoreIAM(Proj)'!$A$2:$ME$461,MATCH($A7,'[1]CoreIAM(Proj)'!$A$2:$A$461,0),FALSE)</f>
        <v>0.08</v>
      </c>
      <c r="IS7" s="132">
        <f>HLOOKUP(IS$3,'[1]CoreIAM(Proj)'!$A$2:$ME$461,MATCH($A7,'[1]CoreIAM(Proj)'!$A$2:$A$461,0),FALSE)</f>
        <v>1.0900000000000001</v>
      </c>
      <c r="IT7" s="132">
        <f>HLOOKUP(IT$3,'[1]CoreIAM(Proj)'!$A$2:$ME$461,MATCH($A7,'[1]CoreIAM(Proj)'!$A$2:$A$461,0),FALSE)</f>
        <v>2.25</v>
      </c>
      <c r="IU7" s="132">
        <f>HLOOKUP(IU$3,'[1]CoreIAM(Proj)'!$A$2:$ME$461,MATCH($A7,'[1]CoreIAM(Proj)'!$A$2:$A$461,0),FALSE)</f>
        <v>1.71</v>
      </c>
      <c r="IV7" s="132">
        <f>HLOOKUP(IV$3,'[1]CoreIAM(Proj)'!$A$2:$ME$461,MATCH($A7,'[1]CoreIAM(Proj)'!$A$2:$A$461,0),FALSE)</f>
        <v>0.86</v>
      </c>
      <c r="IW7" s="132">
        <f>HLOOKUP(IW$3,'[1]CoreIAM(Proj)'!$A$2:$ME$461,MATCH($A7,'[1]CoreIAM(Proj)'!$A$2:$A$461,0),FALSE)</f>
        <v>0.39</v>
      </c>
      <c r="IX7" s="132">
        <f>HLOOKUP(IX$3,'[1]CoreIAM(Proj)'!$A$2:$ME$461,MATCH($A7,'[1]CoreIAM(Proj)'!$A$2:$A$461,0),FALSE)</f>
        <v>0.96</v>
      </c>
      <c r="IY7" s="132">
        <f>HLOOKUP(IY$3,'[1]CoreIAM(Proj)'!$A$2:$ME$461,MATCH($A7,'[1]CoreIAM(Proj)'!$A$2:$A$461,0),FALSE)</f>
        <v>0.67</v>
      </c>
      <c r="IZ7" s="132">
        <f>HLOOKUP(IZ$3,'[1]CoreIAM(Proj)'!$A$2:$ME$461,MATCH($A7,'[1]CoreIAM(Proj)'!$A$2:$A$461,0),FALSE)</f>
        <v>0.15</v>
      </c>
      <c r="JA7" s="132">
        <f>HLOOKUP(JA$3,'[1]CoreIAM(Proj)'!$A$2:$ME$461,MATCH($A7,'[1]CoreIAM(Proj)'!$A$2:$A$461,0),FALSE)</f>
        <v>0</v>
      </c>
      <c r="JB7" s="132">
        <f>HLOOKUP(JB$3,'[1]CoreIAM(Proj)'!$A$2:$ME$461,MATCH($A7,'[1]CoreIAM(Proj)'!$A$2:$A$461,0),FALSE)</f>
        <v>0.46</v>
      </c>
      <c r="JC7" s="132">
        <f>HLOOKUP(JC$3,'[1]CoreIAM(Proj)'!$A$2:$ME$461,MATCH($A7,'[1]CoreIAM(Proj)'!$A$2:$A$461,0),FALSE)</f>
        <v>0.4</v>
      </c>
      <c r="JD7" s="132">
        <f>HLOOKUP(JD$3,'[1]CoreIAM(Proj)'!$A$2:$ME$461,MATCH($A7,'[1]CoreIAM(Proj)'!$A$2:$A$461,0),FALSE)</f>
        <v>-0.17</v>
      </c>
      <c r="JE7" s="132">
        <f>HLOOKUP(JE$3,'[1]CoreIAM(Proj)'!$A$2:$ME$461,MATCH($A7,'[1]CoreIAM(Proj)'!$A$2:$A$461,0),FALSE)</f>
        <v>-0.14000000000000001</v>
      </c>
      <c r="JF7" s="132">
        <f>HLOOKUP(JF$3,'[1]CoreIAM(Proj)'!$A$2:$ME$461,MATCH($A7,'[1]CoreIAM(Proj)'!$A$2:$A$461,0),FALSE)</f>
        <v>-0.03</v>
      </c>
      <c r="JG7" s="132">
        <f>HLOOKUP(JG$3,'[1]CoreIAM(Proj)'!$A$2:$ME$461,MATCH($A7,'[1]CoreIAM(Proj)'!$A$2:$A$461,0),FALSE)</f>
        <v>1.77</v>
      </c>
      <c r="JH7" s="132">
        <f>HLOOKUP(JH$3,'[1]CoreIAM(Proj)'!$A$2:$ME$461,MATCH($A7,'[1]CoreIAM(Proj)'!$A$2:$A$461,0),FALSE)</f>
        <v>4.0999999999999996</v>
      </c>
      <c r="JI7" s="132">
        <f>HLOOKUP(JI$3,'[1]CoreIAM(Proj)'!$A$2:$ME$461,MATCH($A7,'[1]CoreIAM(Proj)'!$A$2:$A$461,0),FALSE)</f>
        <v>2.15</v>
      </c>
      <c r="JJ7" s="132">
        <f>HLOOKUP(JJ$3,'[1]CoreIAM(Proj)'!$A$2:$ME$461,MATCH($A7,'[1]CoreIAM(Proj)'!$A$2:$A$461,0),FALSE)</f>
        <v>-0.35</v>
      </c>
      <c r="JK7" s="132">
        <f>HLOOKUP(JK$3,'[1]CoreIAM(Proj)'!$A$2:$ME$461,MATCH($A7,'[1]CoreIAM(Proj)'!$A$2:$A$461,0),FALSE)</f>
        <v>-0.36</v>
      </c>
      <c r="JL7" s="132">
        <f>HLOOKUP(JL$3,'[1]CoreIAM(Proj)'!$A$2:$ME$461,MATCH($A7,'[1]CoreIAM(Proj)'!$A$2:$A$461,0),FALSE)</f>
        <v>-7.0000000000000007E-2</v>
      </c>
      <c r="JM7" s="132">
        <f>HLOOKUP(JM$3,'[1]CoreIAM(Proj)'!$A$2:$ME$461,MATCH($A7,'[1]CoreIAM(Proj)'!$A$2:$A$461,0),FALSE)</f>
        <v>0</v>
      </c>
      <c r="JN7" s="132">
        <f>HLOOKUP(JN$3,'[1]CoreIAM(Proj)'!$A$2:$ME$461,MATCH($A7,'[1]CoreIAM(Proj)'!$A$2:$A$461,0),FALSE)</f>
        <v>0</v>
      </c>
      <c r="JO7" s="132">
        <f>HLOOKUP(JO$3,'[1]CoreIAM(Proj)'!$A$2:$ME$461,MATCH($A7,'[1]CoreIAM(Proj)'!$A$2:$A$461,0),FALSE)</f>
        <v>-0.48</v>
      </c>
      <c r="JP7" s="132">
        <f>HLOOKUP(JP$3,'[1]CoreIAM(Proj)'!$A$2:$ME$461,MATCH($A7,'[1]CoreIAM(Proj)'!$A$2:$A$461,0),FALSE)</f>
        <v>-1.05</v>
      </c>
      <c r="JQ7" s="132">
        <f>HLOOKUP(JQ$3,'[1]CoreIAM(Proj)'!$A$2:$ME$461,MATCH($A7,'[1]CoreIAM(Proj)'!$A$2:$A$461,0),FALSE)</f>
        <v>-0.75</v>
      </c>
      <c r="JR7" s="132">
        <f>HLOOKUP(JR$3,'[1]CoreIAM(Proj)'!$A$2:$ME$461,MATCH($A7,'[1]CoreIAM(Proj)'!$A$2:$A$461,0),FALSE)</f>
        <v>-0.34</v>
      </c>
      <c r="JS7" s="132">
        <f>HLOOKUP(JS$3,'[1]CoreIAM(Proj)'!$A$2:$ME$461,MATCH($A7,'[1]CoreIAM(Proj)'!$A$2:$A$461,0),FALSE)</f>
        <v>-0.14000000000000001</v>
      </c>
      <c r="JT7" s="132">
        <f>HLOOKUP(JT$3,'[1]CoreIAM(Proj)'!$A$2:$ME$461,MATCH($A7,'[1]CoreIAM(Proj)'!$A$2:$A$461,0),FALSE)</f>
        <v>0</v>
      </c>
      <c r="JU7" s="132">
        <f>HLOOKUP(JU$3,'[1]CoreIAM(Proj)'!$A$2:$ME$461,MATCH($A7,'[1]CoreIAM(Proj)'!$A$2:$A$461,0),FALSE)</f>
        <v>0.02</v>
      </c>
      <c r="JV7" s="132">
        <f>HLOOKUP(JV$3,'[1]CoreIAM(Proj)'!$A$2:$ME$461,MATCH($A7,'[1]CoreIAM(Proj)'!$A$2:$A$461,0),FALSE)</f>
        <v>0.04</v>
      </c>
      <c r="JW7" s="132">
        <f>HLOOKUP(JW$3,'[1]CoreIAM(Proj)'!$A$2:$ME$461,MATCH($A7,'[1]CoreIAM(Proj)'!$A$2:$A$461,0),FALSE)</f>
        <v>0.02</v>
      </c>
      <c r="JX7" s="132">
        <f>HLOOKUP(JX$3,'[1]CoreIAM(Proj)'!$A$2:$ME$461,MATCH($A7,'[1]CoreIAM(Proj)'!$A$2:$A$461,0),FALSE)</f>
        <v>0.01</v>
      </c>
      <c r="JY7" s="132">
        <f>HLOOKUP(JY$3,'[1]CoreIAM(Proj)'!$A$2:$ME$461,MATCH($A7,'[1]CoreIAM(Proj)'!$A$2:$A$461,0),FALSE)</f>
        <v>-0.42</v>
      </c>
      <c r="JZ7" s="132">
        <f>HLOOKUP(JZ$3,'[1]CoreIAM(Proj)'!$A$2:$ME$461,MATCH($A7,'[1]CoreIAM(Proj)'!$A$2:$A$461,0),FALSE)</f>
        <v>-7.0000000000000007E-2</v>
      </c>
      <c r="KA7" s="132">
        <f>HLOOKUP(KA$3,'[1]CoreIAM(Proj)'!$A$2:$ME$461,MATCH($A7,'[1]CoreIAM(Proj)'!$A$2:$A$461,0),FALSE)</f>
        <v>0.35</v>
      </c>
      <c r="KB7" s="132">
        <f>HLOOKUP(KB$3,'[1]CoreIAM(Proj)'!$A$2:$ME$461,MATCH($A7,'[1]CoreIAM(Proj)'!$A$2:$A$461,0),FALSE)</f>
        <v>0.16</v>
      </c>
      <c r="KC7" s="132">
        <f>HLOOKUP(KC$3,'[1]CoreIAM(Proj)'!$A$2:$ME$461,MATCH($A7,'[1]CoreIAM(Proj)'!$A$2:$A$461,0),FALSE)</f>
        <v>0.28000000000000003</v>
      </c>
      <c r="KD7" s="132">
        <f>HLOOKUP(KD$3,'[1]CoreIAM(Proj)'!$A$2:$ME$461,MATCH($A7,'[1]CoreIAM(Proj)'!$A$2:$A$461,0),FALSE)</f>
        <v>0.04</v>
      </c>
      <c r="KE7" s="313">
        <f>HLOOKUP(KE$3,'[1]CoreIAM(Proj)'!$A$2:$ME$461,MATCH($A7,'[1]CoreIAM(Proj)'!$A$2:$A$461,0),FALSE)</f>
        <v>1.24</v>
      </c>
      <c r="KF7" s="313">
        <f>HLOOKUP(KF$3,'[1]CoreIAM(Proj)'!$A$2:$ME$461,MATCH($A7,'[1]CoreIAM(Proj)'!$A$2:$A$461,0),FALSE)</f>
        <v>2.96</v>
      </c>
      <c r="KG7" s="313">
        <f>HLOOKUP(KG$3,'[1]CoreIAM(Proj)'!$A$2:$ME$461,MATCH($A7,'[1]CoreIAM(Proj)'!$A$2:$A$461,0),FALSE)</f>
        <v>2.85</v>
      </c>
      <c r="KH7" s="313">
        <f>HLOOKUP(KH$3,'[1]CoreIAM(Proj)'!$A$2:$ME$461,MATCH($A7,'[1]CoreIAM(Proj)'!$A$2:$A$461,0),FALSE)</f>
        <v>2.61</v>
      </c>
      <c r="KI7" s="313">
        <f>HLOOKUP(KI$3,'[1]CoreIAM(Proj)'!$A$2:$ME$461,MATCH($A7,'[1]CoreIAM(Proj)'!$A$2:$A$461,0),FALSE)</f>
        <v>1.44</v>
      </c>
      <c r="KJ7" s="313">
        <f>HLOOKUP(KJ$3,'[1]CoreIAM(Proj)'!$A$2:$ME$461,MATCH($A7,'[1]CoreIAM(Proj)'!$A$2:$A$461,0),FALSE)</f>
        <v>0.1</v>
      </c>
      <c r="KK7" s="313">
        <f>HLOOKUP(KK$3,'[1]CoreIAM(Proj)'!$A$2:$ME$461,MATCH($A7,'[1]CoreIAM(Proj)'!$A$2:$A$461,0),FALSE)</f>
        <v>7.0000000000000007E-2</v>
      </c>
      <c r="KL7" s="313">
        <f>HLOOKUP(KL$3,'[1]CoreIAM(Proj)'!$A$2:$ME$461,MATCH($A7,'[1]CoreIAM(Proj)'!$A$2:$A$461,0),FALSE)</f>
        <v>0.14000000000000001</v>
      </c>
      <c r="KM7" s="313">
        <f>HLOOKUP(KM$3,'[1]CoreIAM(Proj)'!$A$2:$ME$461,MATCH($A7,'[1]CoreIAM(Proj)'!$A$2:$A$461,0),FALSE)</f>
        <v>0.32</v>
      </c>
      <c r="KN7" s="313">
        <f>HLOOKUP(KN$3,'[1]CoreIAM(Proj)'!$A$2:$ME$461,MATCH($A7,'[1]CoreIAM(Proj)'!$A$2:$A$461,0),FALSE)</f>
        <v>0.49</v>
      </c>
      <c r="KO7" s="313">
        <f>HLOOKUP(KO$3,'[1]CoreIAM(Proj)'!$A$2:$ME$461,MATCH($A7,'[1]CoreIAM(Proj)'!$A$2:$A$461,0),FALSE)</f>
        <v>1.5</v>
      </c>
      <c r="KP7" s="313">
        <f>HLOOKUP(KP$3,'[1]CoreIAM(Proj)'!$A$2:$ME$461,MATCH($A7,'[1]CoreIAM(Proj)'!$A$2:$A$461,0),FALSE)</f>
        <v>2.4900000000000002</v>
      </c>
      <c r="KQ7" s="313">
        <f>HLOOKUP(KQ$3,'[1]CoreIAM(Proj)'!$A$2:$ME$461,MATCH($A7,'[1]CoreIAM(Proj)'!$A$2:$A$461,0),FALSE)</f>
        <v>1.29</v>
      </c>
      <c r="KR7" s="313">
        <f>HLOOKUP(KR$3,'[1]CoreIAM(Proj)'!$A$2:$ME$461,MATCH($A7,'[1]CoreIAM(Proj)'!$A$2:$A$461,0),FALSE)</f>
        <v>0</v>
      </c>
      <c r="KS7" s="313">
        <f>HLOOKUP(KS$3,'[1]CoreIAM(Proj)'!$A$2:$ME$461,MATCH($A7,'[1]CoreIAM(Proj)'!$A$2:$A$461,0),FALSE)</f>
        <v>0.24</v>
      </c>
      <c r="KT7" s="313">
        <f>HLOOKUP(KT$3,'[1]CoreIAM(Proj)'!$A$2:$ME$461,MATCH($A7,'[1]CoreIAM(Proj)'!$A$2:$A$461,0),FALSE)</f>
        <v>0.54</v>
      </c>
      <c r="KU7" s="313">
        <f>HLOOKUP(KU$3,'[1]CoreIAM(Proj)'!$A$2:$ME$461,MATCH($A7,'[1]CoreIAM(Proj)'!$A$2:$A$461,0),FALSE)</f>
        <v>0.28999999999999998</v>
      </c>
      <c r="KV7" s="313">
        <f>HLOOKUP(KV$3,'[1]CoreIAM(Proj)'!$A$2:$ME$461,MATCH($A7,'[1]CoreIAM(Proj)'!$A$2:$A$461,0),FALSE)</f>
        <v>0</v>
      </c>
      <c r="KW7" s="313">
        <f>HLOOKUP(KW$3,'[1]CoreIAM(Proj)'!$A$2:$ME$461,MATCH($A7,'[1]CoreIAM(Proj)'!$A$2:$A$461,0),FALSE)</f>
        <v>0</v>
      </c>
      <c r="KX7" s="313">
        <f>HLOOKUP(KX$3,'[1]CoreIAM(Proj)'!$A$2:$ME$461,MATCH($A7,'[1]CoreIAM(Proj)'!$A$2:$A$461,0),FALSE)</f>
        <v>0.41</v>
      </c>
      <c r="KY7" s="313">
        <f>HLOOKUP(KY$3,'[1]CoreIAM(Proj)'!$A$2:$ME$461,MATCH($A7,'[1]CoreIAM(Proj)'!$A$2:$A$461,0),FALSE)</f>
        <v>0.76</v>
      </c>
      <c r="KZ7" s="313">
        <f>HLOOKUP(KZ$3,'[1]CoreIAM(Proj)'!$A$2:$ME$461,MATCH($A7,'[1]CoreIAM(Proj)'!$A$2:$A$461,0),FALSE)</f>
        <v>0.82</v>
      </c>
      <c r="LA7" s="314">
        <f>HLOOKUP(LA$3,'[1]CoreIAM(Proj)'!$A$2:$ME$461,MATCH($A7,'[1]CoreIAM(Proj)'!$A$2:$A$461,0),FALSE)</f>
        <v>0.48319922535599624</v>
      </c>
      <c r="LB7" s="314">
        <f>HLOOKUP(LB$3,'[1]CoreIAM(Proj)'!$A$2:$ME$461,MATCH($A7,'[1]CoreIAM(Proj)'!$A$2:$A$461,0),FALSE)</f>
        <v>7.317897516090649E-2</v>
      </c>
      <c r="LC7" s="311"/>
      <c r="LD7" s="311"/>
      <c r="LE7" s="311"/>
      <c r="LF7" s="311"/>
      <c r="LG7" s="311"/>
      <c r="LH7" s="311"/>
      <c r="LI7" s="311"/>
      <c r="LJ7" s="311"/>
      <c r="LK7" s="311"/>
      <c r="LL7" s="311"/>
      <c r="LM7" s="311"/>
      <c r="LN7" s="311"/>
      <c r="LO7" s="311"/>
      <c r="LP7" s="311"/>
      <c r="LQ7" s="311"/>
      <c r="LR7" s="311"/>
      <c r="LS7" s="311"/>
      <c r="LT7" s="311"/>
      <c r="LU7" s="311"/>
      <c r="LV7" s="311"/>
      <c r="LW7" s="311"/>
      <c r="LX7" s="311"/>
      <c r="LY7" s="311"/>
      <c r="LZ7" s="311"/>
      <c r="MB7" s="304">
        <v>10.418005093584199</v>
      </c>
      <c r="MC7" s="304">
        <v>5</v>
      </c>
      <c r="MG7" s="111">
        <f t="shared" si="330"/>
        <v>2008</v>
      </c>
      <c r="MH7" s="111">
        <f t="shared" si="327"/>
        <v>0.52</v>
      </c>
      <c r="MI7" s="111">
        <f t="shared" si="327"/>
        <v>0.52</v>
      </c>
      <c r="MJ7" s="111">
        <f t="shared" si="327"/>
        <v>0.52</v>
      </c>
      <c r="MK7" s="111">
        <f t="shared" si="327"/>
        <v>0.52</v>
      </c>
      <c r="ML7" s="111">
        <f t="shared" si="327"/>
        <v>0.52</v>
      </c>
      <c r="MM7" s="111">
        <f t="shared" si="327"/>
        <v>0.52</v>
      </c>
      <c r="MN7" s="111">
        <f t="shared" si="327"/>
        <v>0.52</v>
      </c>
      <c r="MO7" s="111">
        <f t="shared" si="327"/>
        <v>0.52</v>
      </c>
      <c r="MP7" s="111">
        <f t="shared" si="327"/>
        <v>0.52</v>
      </c>
      <c r="MQ7" s="111">
        <f t="shared" si="327"/>
        <v>0.52</v>
      </c>
      <c r="MR7" s="111">
        <f t="shared" si="328"/>
        <v>0.51</v>
      </c>
      <c r="MS7" s="111">
        <f t="shared" si="328"/>
        <v>0.51</v>
      </c>
      <c r="MT7" s="111">
        <f t="shared" si="328"/>
        <v>0.49</v>
      </c>
      <c r="MU7" s="111">
        <f t="shared" si="328"/>
        <v>0.49</v>
      </c>
      <c r="MV7" s="111">
        <f t="shared" si="328"/>
        <v>0.48</v>
      </c>
      <c r="MW7" s="111">
        <f t="shared" si="328"/>
        <v>0.48</v>
      </c>
      <c r="MX7" s="111">
        <f t="shared" si="328"/>
        <v>0.48</v>
      </c>
      <c r="MY7" s="111">
        <f t="shared" si="328"/>
        <v>0.48</v>
      </c>
      <c r="MZ7" s="111">
        <f t="shared" si="328"/>
        <v>0.48</v>
      </c>
      <c r="NA7" s="111">
        <f t="shared" si="328"/>
        <v>0.48</v>
      </c>
      <c r="NB7" s="111">
        <f t="shared" si="328"/>
        <v>0.48</v>
      </c>
      <c r="NC7" s="111">
        <f t="shared" si="328"/>
        <v>0.48</v>
      </c>
      <c r="ND7" s="111">
        <f t="shared" si="328"/>
        <v>0.48</v>
      </c>
      <c r="NE7" s="111">
        <f t="shared" si="328"/>
        <v>0.48</v>
      </c>
      <c r="NF7" s="111">
        <f t="shared" si="331"/>
        <v>2008</v>
      </c>
      <c r="NG7" s="309">
        <f t="shared" si="329"/>
        <v>6.1677591125090858E-2</v>
      </c>
    </row>
    <row r="8" spans="1:371">
      <c r="A8" s="14">
        <v>2202003</v>
      </c>
      <c r="B8" s="111" t="s">
        <v>10</v>
      </c>
      <c r="C8" s="132">
        <f>HLOOKUP(C$3,'[1]CoreIAM(Proj)'!$A$2:$ME$461,MATCH($A8,'[1]CoreIAM(Proj)'!$A$2:$A$461,0),FALSE)</f>
        <v>0.56999999999999995</v>
      </c>
      <c r="D8" s="132">
        <f>HLOOKUP(D$3,'[1]CoreIAM(Proj)'!$A$2:$ME$461,MATCH($A8,'[1]CoreIAM(Proj)'!$A$2:$A$461,0),FALSE)</f>
        <v>1.28</v>
      </c>
      <c r="E8" s="132">
        <f>HLOOKUP(E$3,'[1]CoreIAM(Proj)'!$A$2:$ME$461,MATCH($A8,'[1]CoreIAM(Proj)'!$A$2:$A$461,0),FALSE)</f>
        <v>0.89</v>
      </c>
      <c r="F8" s="132">
        <f>HLOOKUP(F$3,'[1]CoreIAM(Proj)'!$A$2:$ME$461,MATCH($A8,'[1]CoreIAM(Proj)'!$A$2:$A$461,0),FALSE)</f>
        <v>0.27</v>
      </c>
      <c r="G8" s="132">
        <f>HLOOKUP(G$3,'[1]CoreIAM(Proj)'!$A$2:$ME$461,MATCH($A8,'[1]CoreIAM(Proj)'!$A$2:$A$461,0),FALSE)</f>
        <v>0.09</v>
      </c>
      <c r="H8" s="132">
        <f>HLOOKUP(H$3,'[1]CoreIAM(Proj)'!$A$2:$ME$461,MATCH($A8,'[1]CoreIAM(Proj)'!$A$2:$A$461,0),FALSE)</f>
        <v>-0.03</v>
      </c>
      <c r="I8" s="132">
        <f>HLOOKUP(I$3,'[1]CoreIAM(Proj)'!$A$2:$ME$461,MATCH($A8,'[1]CoreIAM(Proj)'!$A$2:$A$461,0),FALSE)</f>
        <v>0.68</v>
      </c>
      <c r="J8" s="132">
        <f>HLOOKUP(J$3,'[1]CoreIAM(Proj)'!$A$2:$ME$461,MATCH($A8,'[1]CoreIAM(Proj)'!$A$2:$A$461,0),FALSE)</f>
        <v>2.2200000000000002</v>
      </c>
      <c r="K8" s="132">
        <f>HLOOKUP(K$3,'[1]CoreIAM(Proj)'!$A$2:$ME$461,MATCH($A8,'[1]CoreIAM(Proj)'!$A$2:$A$461,0),FALSE)</f>
        <v>2.85</v>
      </c>
      <c r="L8" s="132">
        <f>HLOOKUP(L$3,'[1]CoreIAM(Proj)'!$A$2:$ME$461,MATCH($A8,'[1]CoreIAM(Proj)'!$A$2:$A$461,0),FALSE)</f>
        <v>1.78</v>
      </c>
      <c r="M8" s="132">
        <f>HLOOKUP(M$3,'[1]CoreIAM(Proj)'!$A$2:$ME$461,MATCH($A8,'[1]CoreIAM(Proj)'!$A$2:$A$461,0),FALSE)</f>
        <v>0.38</v>
      </c>
      <c r="N8" s="132">
        <f>HLOOKUP(N$3,'[1]CoreIAM(Proj)'!$A$2:$ME$461,MATCH($A8,'[1]CoreIAM(Proj)'!$A$2:$A$461,0),FALSE)</f>
        <v>0.04</v>
      </c>
      <c r="O8" s="132">
        <f>HLOOKUP(O$3,'[1]CoreIAM(Proj)'!$A$2:$ME$461,MATCH($A8,'[1]CoreIAM(Proj)'!$A$2:$A$461,0),FALSE)</f>
        <v>0.13</v>
      </c>
      <c r="P8" s="132">
        <f>HLOOKUP(P$3,'[1]CoreIAM(Proj)'!$A$2:$ME$461,MATCH($A8,'[1]CoreIAM(Proj)'!$A$2:$A$461,0),FALSE)</f>
        <v>-0.37</v>
      </c>
      <c r="Q8" s="132">
        <f>HLOOKUP(Q$3,'[1]CoreIAM(Proj)'!$A$2:$ME$461,MATCH($A8,'[1]CoreIAM(Proj)'!$A$2:$A$461,0),FALSE)</f>
        <v>-0.65</v>
      </c>
      <c r="R8" s="132">
        <f>HLOOKUP(R$3,'[1]CoreIAM(Proj)'!$A$2:$ME$461,MATCH($A8,'[1]CoreIAM(Proj)'!$A$2:$A$461,0),FALSE)</f>
        <v>0.04</v>
      </c>
      <c r="S8" s="132">
        <f>HLOOKUP(S$3,'[1]CoreIAM(Proj)'!$A$2:$ME$461,MATCH($A8,'[1]CoreIAM(Proj)'!$A$2:$A$461,0),FALSE)</f>
        <v>0.28000000000000003</v>
      </c>
      <c r="T8" s="132">
        <f>HLOOKUP(T$3,'[1]CoreIAM(Proj)'!$A$2:$ME$461,MATCH($A8,'[1]CoreIAM(Proj)'!$A$2:$A$461,0),FALSE)</f>
        <v>0.23</v>
      </c>
      <c r="U8" s="132">
        <f>HLOOKUP(U$3,'[1]CoreIAM(Proj)'!$A$2:$ME$461,MATCH($A8,'[1]CoreIAM(Proj)'!$A$2:$A$461,0),FALSE)</f>
        <v>-0.05</v>
      </c>
      <c r="V8" s="132">
        <f>HLOOKUP(V$3,'[1]CoreIAM(Proj)'!$A$2:$ME$461,MATCH($A8,'[1]CoreIAM(Proj)'!$A$2:$A$461,0),FALSE)</f>
        <v>0.51</v>
      </c>
      <c r="W8" s="132">
        <f>HLOOKUP(W$3,'[1]CoreIAM(Proj)'!$A$2:$ME$461,MATCH($A8,'[1]CoreIAM(Proj)'!$A$2:$A$461,0),FALSE)</f>
        <v>1.27</v>
      </c>
      <c r="X8" s="132">
        <f>HLOOKUP(X$3,'[1]CoreIAM(Proj)'!$A$2:$ME$461,MATCH($A8,'[1]CoreIAM(Proj)'!$A$2:$A$461,0),FALSE)</f>
        <v>1.3</v>
      </c>
      <c r="Y8" s="132">
        <f>HLOOKUP(Y$3,'[1]CoreIAM(Proj)'!$A$2:$ME$461,MATCH($A8,'[1]CoreIAM(Proj)'!$A$2:$A$461,0),FALSE)</f>
        <v>1.32</v>
      </c>
      <c r="Z8" s="132">
        <f>HLOOKUP(Z$3,'[1]CoreIAM(Proj)'!$A$2:$ME$461,MATCH($A8,'[1]CoreIAM(Proj)'!$A$2:$A$461,0),FALSE)</f>
        <v>0.55000000000000004</v>
      </c>
      <c r="AA8" s="132">
        <f>HLOOKUP(AA$3,'[1]CoreIAM(Proj)'!$A$2:$ME$461,MATCH($A8,'[1]CoreIAM(Proj)'!$A$2:$A$461,0),FALSE)</f>
        <v>-0.52</v>
      </c>
      <c r="AB8" s="132">
        <f>HLOOKUP(AB$3,'[1]CoreIAM(Proj)'!$A$2:$ME$461,MATCH($A8,'[1]CoreIAM(Proj)'!$A$2:$A$461,0),FALSE)</f>
        <v>-0.94</v>
      </c>
      <c r="AC8" s="132">
        <f>HLOOKUP(AC$3,'[1]CoreIAM(Proj)'!$A$2:$ME$461,MATCH($A8,'[1]CoreIAM(Proj)'!$A$2:$A$461,0),FALSE)</f>
        <v>-0.31</v>
      </c>
      <c r="AD8" s="132">
        <f>HLOOKUP(AD$3,'[1]CoreIAM(Proj)'!$A$2:$ME$461,MATCH($A8,'[1]CoreIAM(Proj)'!$A$2:$A$461,0),FALSE)</f>
        <v>0.15</v>
      </c>
      <c r="AE8" s="132">
        <f>HLOOKUP(AE$3,'[1]CoreIAM(Proj)'!$A$2:$ME$461,MATCH($A8,'[1]CoreIAM(Proj)'!$A$2:$A$461,0),FALSE)</f>
        <v>0.3</v>
      </c>
      <c r="AF8" s="132">
        <f>HLOOKUP(AF$3,'[1]CoreIAM(Proj)'!$A$2:$ME$461,MATCH($A8,'[1]CoreIAM(Proj)'!$A$2:$A$461,0),FALSE)</f>
        <v>0.38</v>
      </c>
      <c r="AG8" s="132">
        <f>HLOOKUP(AG$3,'[1]CoreIAM(Proj)'!$A$2:$ME$461,MATCH($A8,'[1]CoreIAM(Proj)'!$A$2:$A$461,0),FALSE)</f>
        <v>0.64</v>
      </c>
      <c r="AH8" s="132">
        <f>HLOOKUP(AH$3,'[1]CoreIAM(Proj)'!$A$2:$ME$461,MATCH($A8,'[1]CoreIAM(Proj)'!$A$2:$A$461,0),FALSE)</f>
        <v>1.23</v>
      </c>
      <c r="AI8" s="132">
        <f>HLOOKUP(AI$3,'[1]CoreIAM(Proj)'!$A$2:$ME$461,MATCH($A8,'[1]CoreIAM(Proj)'!$A$2:$A$461,0),FALSE)</f>
        <v>0.75</v>
      </c>
      <c r="AJ8" s="132">
        <f>HLOOKUP(AJ$3,'[1]CoreIAM(Proj)'!$A$2:$ME$461,MATCH($A8,'[1]CoreIAM(Proj)'!$A$2:$A$461,0),FALSE)</f>
        <v>0.24</v>
      </c>
      <c r="AK8" s="132">
        <f>HLOOKUP(AK$3,'[1]CoreIAM(Proj)'!$A$2:$ME$461,MATCH($A8,'[1]CoreIAM(Proj)'!$A$2:$A$461,0),FALSE)</f>
        <v>0.55000000000000004</v>
      </c>
      <c r="AL8" s="132">
        <f>HLOOKUP(AL$3,'[1]CoreIAM(Proj)'!$A$2:$ME$461,MATCH($A8,'[1]CoreIAM(Proj)'!$A$2:$A$461,0),FALSE)</f>
        <v>0.48</v>
      </c>
      <c r="AM8" s="132">
        <f>HLOOKUP(AM$3,'[1]CoreIAM(Proj)'!$A$2:$ME$461,MATCH($A8,'[1]CoreIAM(Proj)'!$A$2:$A$461,0),FALSE)</f>
        <v>-0.19</v>
      </c>
      <c r="AN8" s="132">
        <f>HLOOKUP(AN$3,'[1]CoreIAM(Proj)'!$A$2:$ME$461,MATCH($A8,'[1]CoreIAM(Proj)'!$A$2:$A$461,0),FALSE)</f>
        <v>-0.73</v>
      </c>
      <c r="AO8" s="132">
        <f>HLOOKUP(AO$3,'[1]CoreIAM(Proj)'!$A$2:$ME$461,MATCH($A8,'[1]CoreIAM(Proj)'!$A$2:$A$461,0),FALSE)</f>
        <v>-0.62</v>
      </c>
      <c r="AP8" s="132">
        <f>HLOOKUP(AP$3,'[1]CoreIAM(Proj)'!$A$2:$ME$461,MATCH($A8,'[1]CoreIAM(Proj)'!$A$2:$A$461,0),FALSE)</f>
        <v>-0.16</v>
      </c>
      <c r="AQ8" s="132">
        <f>HLOOKUP(AQ$3,'[1]CoreIAM(Proj)'!$A$2:$ME$461,MATCH($A8,'[1]CoreIAM(Proj)'!$A$2:$A$461,0),FALSE)</f>
        <v>0.04</v>
      </c>
      <c r="AR8" s="132">
        <f>HLOOKUP(AR$3,'[1]CoreIAM(Proj)'!$A$2:$ME$461,MATCH($A8,'[1]CoreIAM(Proj)'!$A$2:$A$461,0),FALSE)</f>
        <v>0.03</v>
      </c>
      <c r="AS8" s="132">
        <f>HLOOKUP(AS$3,'[1]CoreIAM(Proj)'!$A$2:$ME$461,MATCH($A8,'[1]CoreIAM(Proj)'!$A$2:$A$461,0),FALSE)</f>
        <v>0.2</v>
      </c>
      <c r="AT8" s="132">
        <f>HLOOKUP(AT$3,'[1]CoreIAM(Proj)'!$A$2:$ME$461,MATCH($A8,'[1]CoreIAM(Proj)'!$A$2:$A$461,0),FALSE)</f>
        <v>0.31</v>
      </c>
      <c r="AU8" s="132">
        <f>HLOOKUP(AU$3,'[1]CoreIAM(Proj)'!$A$2:$ME$461,MATCH($A8,'[1]CoreIAM(Proj)'!$A$2:$A$461,0),FALSE)</f>
        <v>-0.06</v>
      </c>
      <c r="AV8" s="132">
        <f>HLOOKUP(AV$3,'[1]CoreIAM(Proj)'!$A$2:$ME$461,MATCH($A8,'[1]CoreIAM(Proj)'!$A$2:$A$461,0),FALSE)</f>
        <v>-0.56999999999999995</v>
      </c>
      <c r="AW8" s="132">
        <f>HLOOKUP(AW$3,'[1]CoreIAM(Proj)'!$A$2:$ME$461,MATCH($A8,'[1]CoreIAM(Proj)'!$A$2:$A$461,0),FALSE)</f>
        <v>-0.64</v>
      </c>
      <c r="AX8" s="132">
        <f>HLOOKUP(AX$3,'[1]CoreIAM(Proj)'!$A$2:$ME$461,MATCH($A8,'[1]CoreIAM(Proj)'!$A$2:$A$461,0),FALSE)</f>
        <v>-0.13</v>
      </c>
      <c r="AY8" s="132">
        <f>HLOOKUP(AY$3,'[1]CoreIAM(Proj)'!$A$2:$ME$461,MATCH($A8,'[1]CoreIAM(Proj)'!$A$2:$A$461,0),FALSE)</f>
        <v>-0.49</v>
      </c>
      <c r="AZ8" s="132">
        <f>HLOOKUP(AZ$3,'[1]CoreIAM(Proj)'!$A$2:$ME$461,MATCH($A8,'[1]CoreIAM(Proj)'!$A$2:$A$461,0),FALSE)</f>
        <v>-1.04</v>
      </c>
      <c r="BA8" s="132">
        <f>HLOOKUP(BA$3,'[1]CoreIAM(Proj)'!$A$2:$ME$461,MATCH($A8,'[1]CoreIAM(Proj)'!$A$2:$A$461,0),FALSE)</f>
        <v>-0.65</v>
      </c>
      <c r="BB8" s="132">
        <f>HLOOKUP(BB$3,'[1]CoreIAM(Proj)'!$A$2:$ME$461,MATCH($A8,'[1]CoreIAM(Proj)'!$A$2:$A$461,0),FALSE)</f>
        <v>-0.1</v>
      </c>
      <c r="BC8" s="132">
        <f>HLOOKUP(BC$3,'[1]CoreIAM(Proj)'!$A$2:$ME$461,MATCH($A8,'[1]CoreIAM(Proj)'!$A$2:$A$461,0),FALSE)</f>
        <v>0.01</v>
      </c>
      <c r="BD8" s="132">
        <f>HLOOKUP(BD$3,'[1]CoreIAM(Proj)'!$A$2:$ME$461,MATCH($A8,'[1]CoreIAM(Proj)'!$A$2:$A$461,0),FALSE)</f>
        <v>-0.46</v>
      </c>
      <c r="BE8" s="132">
        <f>HLOOKUP(BE$3,'[1]CoreIAM(Proj)'!$A$2:$ME$461,MATCH($A8,'[1]CoreIAM(Proj)'!$A$2:$A$461,0),FALSE)</f>
        <v>0.03</v>
      </c>
      <c r="BF8" s="132">
        <f>HLOOKUP(BF$3,'[1]CoreIAM(Proj)'!$A$2:$ME$461,MATCH($A8,'[1]CoreIAM(Proj)'!$A$2:$A$461,0),FALSE)</f>
        <v>0.37</v>
      </c>
      <c r="BG8" s="132">
        <f>HLOOKUP(BG$3,'[1]CoreIAM(Proj)'!$A$2:$ME$461,MATCH($A8,'[1]CoreIAM(Proj)'!$A$2:$A$461,0),FALSE)</f>
        <v>0.77</v>
      </c>
      <c r="BH8" s="132">
        <f>HLOOKUP(BH$3,'[1]CoreIAM(Proj)'!$A$2:$ME$461,MATCH($A8,'[1]CoreIAM(Proj)'!$A$2:$A$461,0),FALSE)</f>
        <v>0.47</v>
      </c>
      <c r="BI8" s="132">
        <f>HLOOKUP(BI$3,'[1]CoreIAM(Proj)'!$A$2:$ME$461,MATCH($A8,'[1]CoreIAM(Proj)'!$A$2:$A$461,0),FALSE)</f>
        <v>7.0000000000000007E-2</v>
      </c>
      <c r="BJ8" s="132">
        <f>HLOOKUP(BJ$3,'[1]CoreIAM(Proj)'!$A$2:$ME$461,MATCH($A8,'[1]CoreIAM(Proj)'!$A$2:$A$461,0),FALSE)</f>
        <v>-7.0000000000000007E-2</v>
      </c>
      <c r="BK8" s="132">
        <f>HLOOKUP(BK$3,'[1]CoreIAM(Proj)'!$A$2:$ME$461,MATCH($A8,'[1]CoreIAM(Proj)'!$A$2:$A$461,0),FALSE)</f>
        <v>-1.19</v>
      </c>
      <c r="BL8" s="132">
        <f>HLOOKUP(BL$3,'[1]CoreIAM(Proj)'!$A$2:$ME$461,MATCH($A8,'[1]CoreIAM(Proj)'!$A$2:$A$461,0),FALSE)</f>
        <v>-3.01</v>
      </c>
      <c r="BM8" s="132">
        <f>HLOOKUP(BM$3,'[1]CoreIAM(Proj)'!$A$2:$ME$461,MATCH($A8,'[1]CoreIAM(Proj)'!$A$2:$A$461,0),FALSE)</f>
        <v>-2.4500000000000002</v>
      </c>
      <c r="BN8" s="132">
        <f>HLOOKUP(BN$3,'[1]CoreIAM(Proj)'!$A$2:$ME$461,MATCH($A8,'[1]CoreIAM(Proj)'!$A$2:$A$461,0),FALSE)</f>
        <v>-0.49</v>
      </c>
      <c r="BO8" s="132">
        <f>HLOOKUP(BO$3,'[1]CoreIAM(Proj)'!$A$2:$ME$461,MATCH($A8,'[1]CoreIAM(Proj)'!$A$2:$A$461,0),FALSE)</f>
        <v>0.08</v>
      </c>
      <c r="BP8" s="132">
        <f>HLOOKUP(BP$3,'[1]CoreIAM(Proj)'!$A$2:$ME$461,MATCH($A8,'[1]CoreIAM(Proj)'!$A$2:$A$461,0),FALSE)</f>
        <v>-0.15</v>
      </c>
      <c r="BQ8" s="132">
        <f>HLOOKUP(BQ$3,'[1]CoreIAM(Proj)'!$A$2:$ME$461,MATCH($A8,'[1]CoreIAM(Proj)'!$A$2:$A$461,0),FALSE)</f>
        <v>-0.71</v>
      </c>
      <c r="BR8" s="132">
        <f>HLOOKUP(BR$3,'[1]CoreIAM(Proj)'!$A$2:$ME$461,MATCH($A8,'[1]CoreIAM(Proj)'!$A$2:$A$461,0),FALSE)</f>
        <v>-1.65</v>
      </c>
      <c r="BS8" s="132">
        <f>HLOOKUP(BS$3,'[1]CoreIAM(Proj)'!$A$2:$ME$461,MATCH($A8,'[1]CoreIAM(Proj)'!$A$2:$A$461,0),FALSE)</f>
        <v>-0.96</v>
      </c>
      <c r="BT8" s="132">
        <f>HLOOKUP(BT$3,'[1]CoreIAM(Proj)'!$A$2:$ME$461,MATCH($A8,'[1]CoreIAM(Proj)'!$A$2:$A$461,0),FALSE)</f>
        <v>0.22</v>
      </c>
      <c r="BU8" s="132">
        <f>HLOOKUP(BU$3,'[1]CoreIAM(Proj)'!$A$2:$ME$461,MATCH($A8,'[1]CoreIAM(Proj)'!$A$2:$A$461,0),FALSE)</f>
        <v>-0.06</v>
      </c>
      <c r="BV8" s="132">
        <f>HLOOKUP(BV$3,'[1]CoreIAM(Proj)'!$A$2:$ME$461,MATCH($A8,'[1]CoreIAM(Proj)'!$A$2:$A$461,0),FALSE)</f>
        <v>-0.38</v>
      </c>
      <c r="BW8" s="132">
        <f>HLOOKUP(BW$3,'[1]CoreIAM(Proj)'!$A$2:$ME$461,MATCH($A8,'[1]CoreIAM(Proj)'!$A$2:$A$461,0),FALSE)</f>
        <v>-0.46</v>
      </c>
      <c r="BX8" s="132">
        <f>HLOOKUP(BX$3,'[1]CoreIAM(Proj)'!$A$2:$ME$461,MATCH($A8,'[1]CoreIAM(Proj)'!$A$2:$A$461,0),FALSE)</f>
        <v>-0.53</v>
      </c>
      <c r="BY8" s="132">
        <f>HLOOKUP(BY$3,'[1]CoreIAM(Proj)'!$A$2:$ME$461,MATCH($A8,'[1]CoreIAM(Proj)'!$A$2:$A$461,0),FALSE)</f>
        <v>-0.23</v>
      </c>
      <c r="BZ8" s="132">
        <f>HLOOKUP(BZ$3,'[1]CoreIAM(Proj)'!$A$2:$ME$461,MATCH($A8,'[1]CoreIAM(Proj)'!$A$2:$A$461,0),FALSE)</f>
        <v>0.14000000000000001</v>
      </c>
      <c r="CA8" s="132">
        <f>HLOOKUP(CA$3,'[1]CoreIAM(Proj)'!$A$2:$ME$461,MATCH($A8,'[1]CoreIAM(Proj)'!$A$2:$A$461,0),FALSE)</f>
        <v>0.55000000000000004</v>
      </c>
      <c r="CB8" s="132">
        <f>HLOOKUP(CB$3,'[1]CoreIAM(Proj)'!$A$2:$ME$461,MATCH($A8,'[1]CoreIAM(Proj)'!$A$2:$A$461,0),FALSE)</f>
        <v>1.4</v>
      </c>
      <c r="CC8" s="132">
        <f>HLOOKUP(CC$3,'[1]CoreIAM(Proj)'!$A$2:$ME$461,MATCH($A8,'[1]CoreIAM(Proj)'!$A$2:$A$461,0),FALSE)</f>
        <v>1.3</v>
      </c>
      <c r="CD8" s="132">
        <f>HLOOKUP(CD$3,'[1]CoreIAM(Proj)'!$A$2:$ME$461,MATCH($A8,'[1]CoreIAM(Proj)'!$A$2:$A$461,0),FALSE)</f>
        <v>-0.49</v>
      </c>
      <c r="CE8" s="132">
        <f>HLOOKUP(CE$3,'[1]CoreIAM(Proj)'!$A$2:$ME$461,MATCH($A8,'[1]CoreIAM(Proj)'!$A$2:$A$461,0),FALSE)</f>
        <v>-1.55</v>
      </c>
      <c r="CF8" s="132">
        <f>HLOOKUP(CF$3,'[1]CoreIAM(Proj)'!$A$2:$ME$461,MATCH($A8,'[1]CoreIAM(Proj)'!$A$2:$A$461,0),FALSE)</f>
        <v>-0.6</v>
      </c>
      <c r="CG8" s="132">
        <f>HLOOKUP(CG$3,'[1]CoreIAM(Proj)'!$A$2:$ME$461,MATCH($A8,'[1]CoreIAM(Proj)'!$A$2:$A$461,0),FALSE)</f>
        <v>-0.23</v>
      </c>
      <c r="CH8" s="132">
        <f>HLOOKUP(CH$3,'[1]CoreIAM(Proj)'!$A$2:$ME$461,MATCH($A8,'[1]CoreIAM(Proj)'!$A$2:$A$461,0),FALSE)</f>
        <v>-1.02</v>
      </c>
      <c r="CI8" s="132">
        <f>HLOOKUP(CI$3,'[1]CoreIAM(Proj)'!$A$2:$ME$461,MATCH($A8,'[1]CoreIAM(Proj)'!$A$2:$A$461,0),FALSE)</f>
        <v>-0.35</v>
      </c>
      <c r="CJ8" s="132">
        <f>HLOOKUP(CJ$3,'[1]CoreIAM(Proj)'!$A$2:$ME$461,MATCH($A8,'[1]CoreIAM(Proj)'!$A$2:$A$461,0),FALSE)</f>
        <v>0.93</v>
      </c>
      <c r="CK8" s="132">
        <f>HLOOKUP(CK$3,'[1]CoreIAM(Proj)'!$A$2:$ME$461,MATCH($A8,'[1]CoreIAM(Proj)'!$A$2:$A$461,0),FALSE)</f>
        <v>1.1499999999999999</v>
      </c>
      <c r="CL8" s="132">
        <f>HLOOKUP(CL$3,'[1]CoreIAM(Proj)'!$A$2:$ME$461,MATCH($A8,'[1]CoreIAM(Proj)'!$A$2:$A$461,0),FALSE)</f>
        <v>1.03</v>
      </c>
      <c r="CM8" s="132">
        <f>HLOOKUP(CM$3,'[1]CoreIAM(Proj)'!$A$2:$ME$461,MATCH($A8,'[1]CoreIAM(Proj)'!$A$2:$A$461,0),FALSE)</f>
        <v>0.3</v>
      </c>
      <c r="CN8" s="132">
        <f>HLOOKUP(CN$3,'[1]CoreIAM(Proj)'!$A$2:$ME$461,MATCH($A8,'[1]CoreIAM(Proj)'!$A$2:$A$461,0),FALSE)</f>
        <v>-0.46</v>
      </c>
      <c r="CO8" s="132">
        <f>HLOOKUP(CO$3,'[1]CoreIAM(Proj)'!$A$2:$ME$461,MATCH($A8,'[1]CoreIAM(Proj)'!$A$2:$A$461,0),FALSE)</f>
        <v>-0.26</v>
      </c>
      <c r="CP8" s="132">
        <f>HLOOKUP(CP$3,'[1]CoreIAM(Proj)'!$A$2:$ME$461,MATCH($A8,'[1]CoreIAM(Proj)'!$A$2:$A$461,0),FALSE)</f>
        <v>0.44</v>
      </c>
      <c r="CQ8" s="132">
        <f>HLOOKUP(CQ$3,'[1]CoreIAM(Proj)'!$A$2:$ME$461,MATCH($A8,'[1]CoreIAM(Proj)'!$A$2:$A$461,0),FALSE)</f>
        <v>0.36</v>
      </c>
      <c r="CR8" s="132">
        <f>HLOOKUP(CR$3,'[1]CoreIAM(Proj)'!$A$2:$ME$461,MATCH($A8,'[1]CoreIAM(Proj)'!$A$2:$A$461,0),FALSE)</f>
        <v>0.16</v>
      </c>
      <c r="CS8" s="132">
        <f>HLOOKUP(CS$3,'[1]CoreIAM(Proj)'!$A$2:$ME$461,MATCH($A8,'[1]CoreIAM(Proj)'!$A$2:$A$461,0),FALSE)</f>
        <v>0.24</v>
      </c>
      <c r="CT8" s="132">
        <f>HLOOKUP(CT$3,'[1]CoreIAM(Proj)'!$A$2:$ME$461,MATCH($A8,'[1]CoreIAM(Proj)'!$A$2:$A$461,0),FALSE)</f>
        <v>0.14000000000000001</v>
      </c>
      <c r="CU8" s="132">
        <f>HLOOKUP(CU$3,'[1]CoreIAM(Proj)'!$A$2:$ME$461,MATCH($A8,'[1]CoreIAM(Proj)'!$A$2:$A$461,0),FALSE)</f>
        <v>-0.14000000000000001</v>
      </c>
      <c r="CV8" s="132">
        <f>HLOOKUP(CV$3,'[1]CoreIAM(Proj)'!$A$2:$ME$461,MATCH($A8,'[1]CoreIAM(Proj)'!$A$2:$A$461,0),FALSE)</f>
        <v>-0.14000000000000001</v>
      </c>
      <c r="CW8" s="132">
        <f>HLOOKUP(CW$3,'[1]CoreIAM(Proj)'!$A$2:$ME$461,MATCH($A8,'[1]CoreIAM(Proj)'!$A$2:$A$461,0),FALSE)</f>
        <v>-0.21</v>
      </c>
      <c r="CX8" s="132">
        <f>HLOOKUP(CX$3,'[1]CoreIAM(Proj)'!$A$2:$ME$461,MATCH($A8,'[1]CoreIAM(Proj)'!$A$2:$A$461,0),FALSE)</f>
        <v>-0.36</v>
      </c>
      <c r="CY8" s="132">
        <f>HLOOKUP(CY$3,'[1]CoreIAM(Proj)'!$A$2:$ME$461,MATCH($A8,'[1]CoreIAM(Proj)'!$A$2:$A$461,0),FALSE)</f>
        <v>-0.31</v>
      </c>
      <c r="CZ8" s="132">
        <f>HLOOKUP(CZ$3,'[1]CoreIAM(Proj)'!$A$2:$ME$461,MATCH($A8,'[1]CoreIAM(Proj)'!$A$2:$A$461,0),FALSE)</f>
        <v>-0.27</v>
      </c>
      <c r="DA8" s="132">
        <f>HLOOKUP(DA$3,'[1]CoreIAM(Proj)'!$A$2:$ME$461,MATCH($A8,'[1]CoreIAM(Proj)'!$A$2:$A$461,0),FALSE)</f>
        <v>-0.1</v>
      </c>
      <c r="DB8" s="132">
        <f>HLOOKUP(DB$3,'[1]CoreIAM(Proj)'!$A$2:$ME$461,MATCH($A8,'[1]CoreIAM(Proj)'!$A$2:$A$461,0),FALSE)</f>
        <v>0.87</v>
      </c>
      <c r="DC8" s="132">
        <f>HLOOKUP(DC$3,'[1]CoreIAM(Proj)'!$A$2:$ME$461,MATCH($A8,'[1]CoreIAM(Proj)'!$A$2:$A$461,0),FALSE)</f>
        <v>1.85</v>
      </c>
      <c r="DD8" s="132">
        <f>HLOOKUP(DD$3,'[1]CoreIAM(Proj)'!$A$2:$ME$461,MATCH($A8,'[1]CoreIAM(Proj)'!$A$2:$A$461,0),FALSE)</f>
        <v>0.82</v>
      </c>
      <c r="DE8" s="132">
        <f>HLOOKUP(DE$3,'[1]CoreIAM(Proj)'!$A$2:$ME$461,MATCH($A8,'[1]CoreIAM(Proj)'!$A$2:$A$461,0),FALSE)</f>
        <v>-0.45</v>
      </c>
      <c r="DF8" s="132">
        <f>HLOOKUP(DF$3,'[1]CoreIAM(Proj)'!$A$2:$ME$461,MATCH($A8,'[1]CoreIAM(Proj)'!$A$2:$A$461,0),FALSE)</f>
        <v>-0.48</v>
      </c>
      <c r="DG8" s="132">
        <f>HLOOKUP(DG$3,'[1]CoreIAM(Proj)'!$A$2:$ME$461,MATCH($A8,'[1]CoreIAM(Proj)'!$A$2:$A$461,0),FALSE)</f>
        <v>1.18</v>
      </c>
      <c r="DH8" s="132">
        <f>HLOOKUP(DH$3,'[1]CoreIAM(Proj)'!$A$2:$ME$461,MATCH($A8,'[1]CoreIAM(Proj)'!$A$2:$A$461,0),FALSE)</f>
        <v>3.25</v>
      </c>
      <c r="DI8" s="132">
        <f>HLOOKUP(DI$3,'[1]CoreIAM(Proj)'!$A$2:$ME$461,MATCH($A8,'[1]CoreIAM(Proj)'!$A$2:$A$461,0),FALSE)</f>
        <v>2.15</v>
      </c>
      <c r="DJ8" s="132">
        <f>HLOOKUP(DJ$3,'[1]CoreIAM(Proj)'!$A$2:$ME$461,MATCH($A8,'[1]CoreIAM(Proj)'!$A$2:$A$461,0),FALSE)</f>
        <v>0.39</v>
      </c>
      <c r="DK8" s="132">
        <f>HLOOKUP(DK$3,'[1]CoreIAM(Proj)'!$A$2:$ME$461,MATCH($A8,'[1]CoreIAM(Proj)'!$A$2:$A$461,0),FALSE)</f>
        <v>-0.01</v>
      </c>
      <c r="DL8" s="132">
        <f>HLOOKUP(DL$3,'[1]CoreIAM(Proj)'!$A$2:$ME$461,MATCH($A8,'[1]CoreIAM(Proj)'!$A$2:$A$461,0),FALSE)</f>
        <v>0</v>
      </c>
      <c r="DM8" s="132">
        <f>HLOOKUP(DM$3,'[1]CoreIAM(Proj)'!$A$2:$ME$461,MATCH($A8,'[1]CoreIAM(Proj)'!$A$2:$A$461,0),FALSE)</f>
        <v>0.25</v>
      </c>
      <c r="DN8" s="132">
        <f>HLOOKUP(DN$3,'[1]CoreIAM(Proj)'!$A$2:$ME$461,MATCH($A8,'[1]CoreIAM(Proj)'!$A$2:$A$461,0),FALSE)</f>
        <v>0.51</v>
      </c>
      <c r="DO8" s="132">
        <f>HLOOKUP(DO$3,'[1]CoreIAM(Proj)'!$A$2:$ME$461,MATCH($A8,'[1]CoreIAM(Proj)'!$A$2:$A$461,0),FALSE)</f>
        <v>0.47</v>
      </c>
      <c r="DP8" s="132">
        <f>HLOOKUP(DP$3,'[1]CoreIAM(Proj)'!$A$2:$ME$461,MATCH($A8,'[1]CoreIAM(Proj)'!$A$2:$A$461,0),FALSE)</f>
        <v>0.49</v>
      </c>
      <c r="DQ8" s="132">
        <f>HLOOKUP(DQ$3,'[1]CoreIAM(Proj)'!$A$2:$ME$461,MATCH($A8,'[1]CoreIAM(Proj)'!$A$2:$A$461,0),FALSE)</f>
        <v>0.13</v>
      </c>
      <c r="DR8" s="132">
        <f>HLOOKUP(DR$3,'[1]CoreIAM(Proj)'!$A$2:$ME$461,MATCH($A8,'[1]CoreIAM(Proj)'!$A$2:$A$461,0),FALSE)</f>
        <v>-0.43</v>
      </c>
      <c r="DS8" s="132">
        <f>HLOOKUP(DS$3,'[1]CoreIAM(Proj)'!$A$2:$ME$461,MATCH($A8,'[1]CoreIAM(Proj)'!$A$2:$A$461,0),FALSE)</f>
        <v>-0.28000000000000003</v>
      </c>
      <c r="DT8" s="132">
        <f>HLOOKUP(DT$3,'[1]CoreIAM(Proj)'!$A$2:$ME$461,MATCH($A8,'[1]CoreIAM(Proj)'!$A$2:$A$461,0),FALSE)</f>
        <v>7.0000000000000007E-2</v>
      </c>
      <c r="DU8" s="132">
        <f>HLOOKUP(DU$3,'[1]CoreIAM(Proj)'!$A$2:$ME$461,MATCH($A8,'[1]CoreIAM(Proj)'!$A$2:$A$461,0),FALSE)</f>
        <v>0.2</v>
      </c>
      <c r="DV8" s="132">
        <f>HLOOKUP(DV$3,'[1]CoreIAM(Proj)'!$A$2:$ME$461,MATCH($A8,'[1]CoreIAM(Proj)'!$A$2:$A$461,0),FALSE)</f>
        <v>0.1</v>
      </c>
      <c r="DW8" s="132">
        <f>HLOOKUP(DW$3,'[1]CoreIAM(Proj)'!$A$2:$ME$461,MATCH($A8,'[1]CoreIAM(Proj)'!$A$2:$A$461,0),FALSE)</f>
        <v>0.04</v>
      </c>
      <c r="DX8" s="132">
        <f>HLOOKUP(DX$3,'[1]CoreIAM(Proj)'!$A$2:$ME$461,MATCH($A8,'[1]CoreIAM(Proj)'!$A$2:$A$461,0),FALSE)</f>
        <v>-0.11</v>
      </c>
      <c r="DY8" s="132">
        <f>HLOOKUP(DY$3,'[1]CoreIAM(Proj)'!$A$2:$ME$461,MATCH($A8,'[1]CoreIAM(Proj)'!$A$2:$A$461,0),FALSE)</f>
        <v>-0.46</v>
      </c>
      <c r="DZ8" s="132">
        <f>HLOOKUP(DZ$3,'[1]CoreIAM(Proj)'!$A$2:$ME$461,MATCH($A8,'[1]CoreIAM(Proj)'!$A$2:$A$461,0),FALSE)</f>
        <v>-0.13</v>
      </c>
      <c r="EA8" s="132">
        <f>HLOOKUP(EA$3,'[1]CoreIAM(Proj)'!$A$2:$ME$461,MATCH($A8,'[1]CoreIAM(Proj)'!$A$2:$A$461,0),FALSE)</f>
        <v>1.29</v>
      </c>
      <c r="EB8" s="132">
        <f>HLOOKUP(EB$3,'[1]CoreIAM(Proj)'!$A$2:$ME$461,MATCH($A8,'[1]CoreIAM(Proj)'!$A$2:$A$461,0),FALSE)</f>
        <v>1.23</v>
      </c>
      <c r="EC8" s="132">
        <f>HLOOKUP(EC$3,'[1]CoreIAM(Proj)'!$A$2:$ME$461,MATCH($A8,'[1]CoreIAM(Proj)'!$A$2:$A$461,0),FALSE)</f>
        <v>0.43</v>
      </c>
      <c r="ED8" s="132">
        <f>HLOOKUP(ED$3,'[1]CoreIAM(Proj)'!$A$2:$ME$461,MATCH($A8,'[1]CoreIAM(Proj)'!$A$2:$A$461,0),FALSE)</f>
        <v>0.01</v>
      </c>
      <c r="EE8" s="132">
        <f>HLOOKUP(EE$3,'[1]CoreIAM(Proj)'!$A$2:$ME$461,MATCH($A8,'[1]CoreIAM(Proj)'!$A$2:$A$461,0),FALSE)</f>
        <v>0.93</v>
      </c>
      <c r="EF8" s="132">
        <f>HLOOKUP(EF$3,'[1]CoreIAM(Proj)'!$A$2:$ME$461,MATCH($A8,'[1]CoreIAM(Proj)'!$A$2:$A$461,0),FALSE)</f>
        <v>1.17</v>
      </c>
      <c r="EG8" s="132">
        <f>HLOOKUP(EG$3,'[1]CoreIAM(Proj)'!$A$2:$ME$461,MATCH($A8,'[1]CoreIAM(Proj)'!$A$2:$A$461,0),FALSE)</f>
        <v>0.41</v>
      </c>
      <c r="EH8" s="132">
        <f>HLOOKUP(EH$3,'[1]CoreIAM(Proj)'!$A$2:$ME$461,MATCH($A8,'[1]CoreIAM(Proj)'!$A$2:$A$461,0),FALSE)</f>
        <v>0.11</v>
      </c>
      <c r="EI8" s="132">
        <f>HLOOKUP(EI$3,'[1]CoreIAM(Proj)'!$A$2:$ME$461,MATCH($A8,'[1]CoreIAM(Proj)'!$A$2:$A$461,0),FALSE)</f>
        <v>0.15</v>
      </c>
      <c r="EJ8" s="132">
        <f>HLOOKUP(EJ$3,'[1]CoreIAM(Proj)'!$A$2:$ME$461,MATCH($A8,'[1]CoreIAM(Proj)'!$A$2:$A$461,0),FALSE)</f>
        <v>-0.06</v>
      </c>
      <c r="EK8" s="132">
        <f>HLOOKUP(EK$3,'[1]CoreIAM(Proj)'!$A$2:$ME$461,MATCH($A8,'[1]CoreIAM(Proj)'!$A$2:$A$461,0),FALSE)</f>
        <v>-0.08</v>
      </c>
      <c r="EL8" s="132">
        <f>HLOOKUP(EL$3,'[1]CoreIAM(Proj)'!$A$2:$ME$461,MATCH($A8,'[1]CoreIAM(Proj)'!$A$2:$A$461,0),FALSE)</f>
        <v>0.13</v>
      </c>
      <c r="EM8" s="132">
        <f>HLOOKUP(EM$3,'[1]CoreIAM(Proj)'!$A$2:$ME$461,MATCH($A8,'[1]CoreIAM(Proj)'!$A$2:$A$461,0),FALSE)</f>
        <v>0.42</v>
      </c>
      <c r="EN8" s="132">
        <f>HLOOKUP(EN$3,'[1]CoreIAM(Proj)'!$A$2:$ME$461,MATCH($A8,'[1]CoreIAM(Proj)'!$A$2:$A$461,0),FALSE)</f>
        <v>0.48</v>
      </c>
      <c r="EO8" s="132">
        <f>HLOOKUP(EO$3,'[1]CoreIAM(Proj)'!$A$2:$ME$461,MATCH($A8,'[1]CoreIAM(Proj)'!$A$2:$A$461,0),FALSE)</f>
        <v>0.26</v>
      </c>
      <c r="EP8" s="132">
        <f>HLOOKUP(EP$3,'[1]CoreIAM(Proj)'!$A$2:$ME$461,MATCH($A8,'[1]CoreIAM(Proj)'!$A$2:$A$461,0),FALSE)</f>
        <v>0.02</v>
      </c>
      <c r="EQ8" s="132">
        <f>HLOOKUP(EQ$3,'[1]CoreIAM(Proj)'!$A$2:$ME$461,MATCH($A8,'[1]CoreIAM(Proj)'!$A$2:$A$461,0),FALSE)</f>
        <v>-0.28999999999999998</v>
      </c>
      <c r="ER8" s="132">
        <f>HLOOKUP(ER$3,'[1]CoreIAM(Proj)'!$A$2:$ME$461,MATCH($A8,'[1]CoreIAM(Proj)'!$A$2:$A$461,0),FALSE)</f>
        <v>-0.38</v>
      </c>
      <c r="ES8" s="132">
        <f>HLOOKUP(ES$3,'[1]CoreIAM(Proj)'!$A$2:$ME$461,MATCH($A8,'[1]CoreIAM(Proj)'!$A$2:$A$461,0),FALSE)</f>
        <v>-0.18</v>
      </c>
      <c r="ET8" s="132">
        <f>HLOOKUP(ET$3,'[1]CoreIAM(Proj)'!$A$2:$ME$461,MATCH($A8,'[1]CoreIAM(Proj)'!$A$2:$A$461,0),FALSE)</f>
        <v>0.09</v>
      </c>
      <c r="EU8" s="132">
        <f>HLOOKUP(EU$3,'[1]CoreIAM(Proj)'!$A$2:$ME$461,MATCH($A8,'[1]CoreIAM(Proj)'!$A$2:$A$461,0),FALSE)</f>
        <v>0.22</v>
      </c>
      <c r="EV8" s="132">
        <f>HLOOKUP(EV$3,'[1]CoreIAM(Proj)'!$A$2:$ME$461,MATCH($A8,'[1]CoreIAM(Proj)'!$A$2:$A$461,0),FALSE)</f>
        <v>0.34</v>
      </c>
      <c r="EW8" s="132">
        <f>HLOOKUP(EW$3,'[1]CoreIAM(Proj)'!$A$2:$ME$461,MATCH($A8,'[1]CoreIAM(Proj)'!$A$2:$A$461,0),FALSE)</f>
        <v>0.59</v>
      </c>
      <c r="EX8" s="132">
        <f>HLOOKUP(EX$3,'[1]CoreIAM(Proj)'!$A$2:$ME$461,MATCH($A8,'[1]CoreIAM(Proj)'!$A$2:$A$461,0),FALSE)</f>
        <v>0.94</v>
      </c>
      <c r="EY8" s="132">
        <f>HLOOKUP(EY$3,'[1]CoreIAM(Proj)'!$A$2:$ME$461,MATCH($A8,'[1]CoreIAM(Proj)'!$A$2:$A$461,0),FALSE)</f>
        <v>1.1399999999999999</v>
      </c>
      <c r="EZ8" s="132">
        <f>HLOOKUP(EZ$3,'[1]CoreIAM(Proj)'!$A$2:$ME$461,MATCH($A8,'[1]CoreIAM(Proj)'!$A$2:$A$461,0),FALSE)</f>
        <v>0.87</v>
      </c>
      <c r="FA8" s="132">
        <f>HLOOKUP(FA$3,'[1]CoreIAM(Proj)'!$A$2:$ME$461,MATCH($A8,'[1]CoreIAM(Proj)'!$A$2:$A$461,0),FALSE)</f>
        <v>0.46</v>
      </c>
      <c r="FB8" s="132">
        <f>HLOOKUP(FB$3,'[1]CoreIAM(Proj)'!$A$2:$ME$461,MATCH($A8,'[1]CoreIAM(Proj)'!$A$2:$A$461,0),FALSE)</f>
        <v>0.45</v>
      </c>
      <c r="FC8" s="132">
        <f>HLOOKUP(FC$3,'[1]CoreIAM(Proj)'!$A$2:$ME$461,MATCH($A8,'[1]CoreIAM(Proj)'!$A$2:$A$461,0),FALSE)</f>
        <v>0.45</v>
      </c>
      <c r="FD8" s="132">
        <f>HLOOKUP(FD$3,'[1]CoreIAM(Proj)'!$A$2:$ME$461,MATCH($A8,'[1]CoreIAM(Proj)'!$A$2:$A$461,0),FALSE)</f>
        <v>0.21</v>
      </c>
      <c r="FE8" s="132">
        <f>HLOOKUP(FE$3,'[1]CoreIAM(Proj)'!$A$2:$ME$461,MATCH($A8,'[1]CoreIAM(Proj)'!$A$2:$A$461,0),FALSE)</f>
        <v>-0.15</v>
      </c>
      <c r="FF8" s="132">
        <f>HLOOKUP(FF$3,'[1]CoreIAM(Proj)'!$A$2:$ME$461,MATCH($A8,'[1]CoreIAM(Proj)'!$A$2:$A$461,0),FALSE)</f>
        <v>-0.41</v>
      </c>
      <c r="FG8" s="132">
        <f>HLOOKUP(FG$3,'[1]CoreIAM(Proj)'!$A$2:$ME$461,MATCH($A8,'[1]CoreIAM(Proj)'!$A$2:$A$461,0),FALSE)</f>
        <v>0</v>
      </c>
      <c r="FH8" s="132">
        <f>HLOOKUP(FH$3,'[1]CoreIAM(Proj)'!$A$2:$ME$461,MATCH($A8,'[1]CoreIAM(Proj)'!$A$2:$A$461,0),FALSE)</f>
        <v>0.55000000000000004</v>
      </c>
      <c r="FI8" s="132">
        <f>HLOOKUP(FI$3,'[1]CoreIAM(Proj)'!$A$2:$ME$461,MATCH($A8,'[1]CoreIAM(Proj)'!$A$2:$A$461,0),FALSE)</f>
        <v>0.44</v>
      </c>
      <c r="FJ8" s="132">
        <f>HLOOKUP(FJ$3,'[1]CoreIAM(Proj)'!$A$2:$ME$461,MATCH($A8,'[1]CoreIAM(Proj)'!$A$2:$A$461,0),FALSE)</f>
        <v>0.4</v>
      </c>
      <c r="FK8" s="132">
        <f>HLOOKUP(FK$3,'[1]CoreIAM(Proj)'!$A$2:$ME$461,MATCH($A8,'[1]CoreIAM(Proj)'!$A$2:$A$461,0),FALSE)</f>
        <v>0.49</v>
      </c>
      <c r="FL8" s="132">
        <f>HLOOKUP(FL$3,'[1]CoreIAM(Proj)'!$A$2:$ME$461,MATCH($A8,'[1]CoreIAM(Proj)'!$A$2:$A$461,0),FALSE)</f>
        <v>0.72</v>
      </c>
      <c r="FM8" s="132">
        <f>HLOOKUP(FM$3,'[1]CoreIAM(Proj)'!$A$2:$ME$461,MATCH($A8,'[1]CoreIAM(Proj)'!$A$2:$A$461,0),FALSE)</f>
        <v>0.65</v>
      </c>
      <c r="FN8" s="132">
        <f>HLOOKUP(FN$3,'[1]CoreIAM(Proj)'!$A$2:$ME$461,MATCH($A8,'[1]CoreIAM(Proj)'!$A$2:$A$461,0),FALSE)</f>
        <v>0.13</v>
      </c>
      <c r="FO8" s="132">
        <f>HLOOKUP(FO$3,'[1]CoreIAM(Proj)'!$A$2:$ME$461,MATCH($A8,'[1]CoreIAM(Proj)'!$A$2:$A$461,0),FALSE)</f>
        <v>-0.28000000000000003</v>
      </c>
      <c r="FP8" s="132">
        <f>HLOOKUP(FP$3,'[1]CoreIAM(Proj)'!$A$2:$ME$461,MATCH($A8,'[1]CoreIAM(Proj)'!$A$2:$A$461,0),FALSE)</f>
        <v>-0.38</v>
      </c>
      <c r="FQ8" s="132">
        <f>HLOOKUP(FQ$3,'[1]CoreIAM(Proj)'!$A$2:$ME$461,MATCH($A8,'[1]CoreIAM(Proj)'!$A$2:$A$461,0),FALSE)</f>
        <v>-0.17</v>
      </c>
      <c r="FR8" s="132">
        <f>HLOOKUP(FR$3,'[1]CoreIAM(Proj)'!$A$2:$ME$461,MATCH($A8,'[1]CoreIAM(Proj)'!$A$2:$A$461,0),FALSE)</f>
        <v>0.15</v>
      </c>
      <c r="FS8" s="132">
        <f>HLOOKUP(FS$3,'[1]CoreIAM(Proj)'!$A$2:$ME$461,MATCH($A8,'[1]CoreIAM(Proj)'!$A$2:$A$461,0),FALSE)</f>
        <v>0.19</v>
      </c>
      <c r="FT8" s="132">
        <f>HLOOKUP(FT$3,'[1]CoreIAM(Proj)'!$A$2:$ME$461,MATCH($A8,'[1]CoreIAM(Proj)'!$A$2:$A$461,0),FALSE)</f>
        <v>0.21</v>
      </c>
      <c r="FU8" s="132">
        <f>HLOOKUP(FU$3,'[1]CoreIAM(Proj)'!$A$2:$ME$461,MATCH($A8,'[1]CoreIAM(Proj)'!$A$2:$A$461,0),FALSE)</f>
        <v>0.36</v>
      </c>
      <c r="FV8" s="132">
        <f>HLOOKUP(FV$3,'[1]CoreIAM(Proj)'!$A$2:$ME$461,MATCH($A8,'[1]CoreIAM(Proj)'!$A$2:$A$461,0),FALSE)</f>
        <v>0.46</v>
      </c>
      <c r="FW8" s="132">
        <f>HLOOKUP(FW$3,'[1]CoreIAM(Proj)'!$A$2:$ME$461,MATCH($A8,'[1]CoreIAM(Proj)'!$A$2:$A$461,0),FALSE)</f>
        <v>0.72</v>
      </c>
      <c r="FX8" s="132">
        <f>HLOOKUP(FX$3,'[1]CoreIAM(Proj)'!$A$2:$ME$461,MATCH($A8,'[1]CoreIAM(Proj)'!$A$2:$A$461,0),FALSE)</f>
        <v>0.72</v>
      </c>
      <c r="FY8" s="132">
        <f>HLOOKUP(FY$3,'[1]CoreIAM(Proj)'!$A$2:$ME$461,MATCH($A8,'[1]CoreIAM(Proj)'!$A$2:$A$461,0),FALSE)</f>
        <v>0.06</v>
      </c>
      <c r="FZ8" s="132">
        <f>HLOOKUP(FZ$3,'[1]CoreIAM(Proj)'!$A$2:$ME$461,MATCH($A8,'[1]CoreIAM(Proj)'!$A$2:$A$461,0),FALSE)</f>
        <v>-0.67</v>
      </c>
      <c r="GA8" s="132">
        <f>HLOOKUP(GA$3,'[1]CoreIAM(Proj)'!$A$2:$ME$461,MATCH($A8,'[1]CoreIAM(Proj)'!$A$2:$A$461,0),FALSE)</f>
        <v>-0.52</v>
      </c>
      <c r="GB8" s="132">
        <f>HLOOKUP(GB$3,'[1]CoreIAM(Proj)'!$A$2:$ME$461,MATCH($A8,'[1]CoreIAM(Proj)'!$A$2:$A$461,0),FALSE)</f>
        <v>0.04</v>
      </c>
      <c r="GC8" s="132">
        <f>HLOOKUP(GC$3,'[1]CoreIAM(Proj)'!$A$2:$ME$461,MATCH($A8,'[1]CoreIAM(Proj)'!$A$2:$A$461,0),FALSE)</f>
        <v>-0.46</v>
      </c>
      <c r="GD8" s="132">
        <f>HLOOKUP(GD$3,'[1]CoreIAM(Proj)'!$A$2:$ME$461,MATCH($A8,'[1]CoreIAM(Proj)'!$A$2:$A$461,0),FALSE)</f>
        <v>-0.83</v>
      </c>
      <c r="GE8" s="132">
        <f>HLOOKUP(GE$3,'[1]CoreIAM(Proj)'!$A$2:$ME$461,MATCH($A8,'[1]CoreIAM(Proj)'!$A$2:$A$461,0),FALSE)</f>
        <v>-0.05</v>
      </c>
      <c r="GF8" s="132">
        <f>HLOOKUP(GF$3,'[1]CoreIAM(Proj)'!$A$2:$ME$461,MATCH($A8,'[1]CoreIAM(Proj)'!$A$2:$A$461,0),FALSE)</f>
        <v>0.83</v>
      </c>
      <c r="GG8" s="132">
        <f>HLOOKUP(GG$3,'[1]CoreIAM(Proj)'!$A$2:$ME$461,MATCH($A8,'[1]CoreIAM(Proj)'!$A$2:$A$461,0),FALSE)</f>
        <v>0.67</v>
      </c>
      <c r="GH8" s="132">
        <f>HLOOKUP(GH$3,'[1]CoreIAM(Proj)'!$A$2:$ME$461,MATCH($A8,'[1]CoreIAM(Proj)'!$A$2:$A$461,0),FALSE)</f>
        <v>-0.24</v>
      </c>
      <c r="GI8" s="132">
        <f>HLOOKUP(GI$3,'[1]CoreIAM(Proj)'!$A$2:$ME$461,MATCH($A8,'[1]CoreIAM(Proj)'!$A$2:$A$461,0),FALSE)</f>
        <v>0.09</v>
      </c>
      <c r="GJ8" s="132">
        <f>HLOOKUP(GJ$3,'[1]CoreIAM(Proj)'!$A$2:$ME$461,MATCH($A8,'[1]CoreIAM(Proj)'!$A$2:$A$461,0),FALSE)</f>
        <v>1.38</v>
      </c>
      <c r="GK8" s="132">
        <f>HLOOKUP(GK$3,'[1]CoreIAM(Proj)'!$A$2:$ME$461,MATCH($A8,'[1]CoreIAM(Proj)'!$A$2:$A$461,0),FALSE)</f>
        <v>1.72</v>
      </c>
      <c r="GL8" s="132">
        <f>HLOOKUP(GL$3,'[1]CoreIAM(Proj)'!$A$2:$ME$461,MATCH($A8,'[1]CoreIAM(Proj)'!$A$2:$A$461,0),FALSE)</f>
        <v>1.25</v>
      </c>
      <c r="GM8" s="132">
        <f>HLOOKUP(GM$3,'[1]CoreIAM(Proj)'!$A$2:$ME$461,MATCH($A8,'[1]CoreIAM(Proj)'!$A$2:$A$461,0),FALSE)</f>
        <v>0.2</v>
      </c>
      <c r="GN8" s="132">
        <f>HLOOKUP(GN$3,'[1]CoreIAM(Proj)'!$A$2:$ME$461,MATCH($A8,'[1]CoreIAM(Proj)'!$A$2:$A$461,0),FALSE)</f>
        <v>-3.91</v>
      </c>
      <c r="GO8" s="132">
        <f>HLOOKUP(GO$3,'[1]CoreIAM(Proj)'!$A$2:$ME$461,MATCH($A8,'[1]CoreIAM(Proj)'!$A$2:$A$461,0),FALSE)</f>
        <v>-13.45</v>
      </c>
      <c r="GP8" s="132">
        <f>HLOOKUP(GP$3,'[1]CoreIAM(Proj)'!$A$2:$ME$461,MATCH($A8,'[1]CoreIAM(Proj)'!$A$2:$A$461,0),FALSE)</f>
        <v>-15.17</v>
      </c>
      <c r="GQ8" s="132">
        <f>HLOOKUP(GQ$3,'[1]CoreIAM(Proj)'!$A$2:$ME$461,MATCH($A8,'[1]CoreIAM(Proj)'!$A$2:$A$461,0),FALSE)</f>
        <v>-5.32</v>
      </c>
      <c r="GR8" s="132">
        <f>HLOOKUP(GR$3,'[1]CoreIAM(Proj)'!$A$2:$ME$461,MATCH($A8,'[1]CoreIAM(Proj)'!$A$2:$A$461,0),FALSE)</f>
        <v>0.55000000000000004</v>
      </c>
      <c r="GS8" s="132">
        <f>HLOOKUP(GS$3,'[1]CoreIAM(Proj)'!$A$2:$ME$461,MATCH($A8,'[1]CoreIAM(Proj)'!$A$2:$A$461,0),FALSE)</f>
        <v>0.12</v>
      </c>
      <c r="GT8" s="132">
        <f>HLOOKUP(GT$3,'[1]CoreIAM(Proj)'!$A$2:$ME$461,MATCH($A8,'[1]CoreIAM(Proj)'!$A$2:$A$461,0),FALSE)</f>
        <v>-0.25</v>
      </c>
      <c r="GU8" s="132">
        <f>HLOOKUP(GU$3,'[1]CoreIAM(Proj)'!$A$2:$ME$461,MATCH($A8,'[1]CoreIAM(Proj)'!$A$2:$A$461,0),FALSE)</f>
        <v>0.05</v>
      </c>
      <c r="GV8" s="132">
        <f>HLOOKUP(GV$3,'[1]CoreIAM(Proj)'!$A$2:$ME$461,MATCH($A8,'[1]CoreIAM(Proj)'!$A$2:$A$461,0),FALSE)</f>
        <v>0.15</v>
      </c>
      <c r="GW8" s="132">
        <f>HLOOKUP(GW$3,'[1]CoreIAM(Proj)'!$A$2:$ME$461,MATCH($A8,'[1]CoreIAM(Proj)'!$A$2:$A$461,0),FALSE)</f>
        <v>0.01</v>
      </c>
      <c r="GX8" s="132">
        <f>HLOOKUP(GX$3,'[1]CoreIAM(Proj)'!$A$2:$ME$461,MATCH($A8,'[1]CoreIAM(Proj)'!$A$2:$A$461,0),FALSE)</f>
        <v>0.12</v>
      </c>
      <c r="GY8" s="132">
        <f>HLOOKUP(GY$3,'[1]CoreIAM(Proj)'!$A$2:$ME$461,MATCH($A8,'[1]CoreIAM(Proj)'!$A$2:$A$461,0),FALSE)</f>
        <v>0.26</v>
      </c>
      <c r="GZ8" s="132">
        <f>HLOOKUP(GZ$3,'[1]CoreIAM(Proj)'!$A$2:$ME$461,MATCH($A8,'[1]CoreIAM(Proj)'!$A$2:$A$461,0),FALSE)</f>
        <v>0.57999999999999996</v>
      </c>
      <c r="HA8" s="132">
        <f>HLOOKUP(HA$3,'[1]CoreIAM(Proj)'!$A$2:$ME$461,MATCH($A8,'[1]CoreIAM(Proj)'!$A$2:$A$461,0),FALSE)</f>
        <v>0.63</v>
      </c>
      <c r="HB8" s="132">
        <f>HLOOKUP(HB$3,'[1]CoreIAM(Proj)'!$A$2:$ME$461,MATCH($A8,'[1]CoreIAM(Proj)'!$A$2:$A$461,0),FALSE)</f>
        <v>0.56999999999999995</v>
      </c>
      <c r="HC8" s="132">
        <f>HLOOKUP(HC$3,'[1]CoreIAM(Proj)'!$A$2:$ME$461,MATCH($A8,'[1]CoreIAM(Proj)'!$A$2:$A$461,0),FALSE)</f>
        <v>0.57999999999999996</v>
      </c>
      <c r="HD8" s="132">
        <f>HLOOKUP(HD$3,'[1]CoreIAM(Proj)'!$A$2:$ME$461,MATCH($A8,'[1]CoreIAM(Proj)'!$A$2:$A$461,0),FALSE)</f>
        <v>0.36</v>
      </c>
      <c r="HE8" s="132">
        <f>HLOOKUP(HE$3,'[1]CoreIAM(Proj)'!$A$2:$ME$461,MATCH($A8,'[1]CoreIAM(Proj)'!$A$2:$A$461,0),FALSE)</f>
        <v>-0.14000000000000001</v>
      </c>
      <c r="HF8" s="132">
        <f>HLOOKUP(HF$3,'[1]CoreIAM(Proj)'!$A$2:$ME$461,MATCH($A8,'[1]CoreIAM(Proj)'!$A$2:$A$461,0),FALSE)</f>
        <v>-0.57999999999999996</v>
      </c>
      <c r="HG8" s="132">
        <f>HLOOKUP(HG$3,'[1]CoreIAM(Proj)'!$A$2:$ME$461,MATCH($A8,'[1]CoreIAM(Proj)'!$A$2:$A$461,0),FALSE)</f>
        <v>0.44</v>
      </c>
      <c r="HH8" s="132">
        <f>HLOOKUP(HH$3,'[1]CoreIAM(Proj)'!$A$2:$ME$461,MATCH($A8,'[1]CoreIAM(Proj)'!$A$2:$A$461,0),FALSE)</f>
        <v>1.63</v>
      </c>
      <c r="HI8" s="132">
        <f>HLOOKUP(HI$3,'[1]CoreIAM(Proj)'!$A$2:$ME$461,MATCH($A8,'[1]CoreIAM(Proj)'!$A$2:$A$461,0),FALSE)</f>
        <v>0.63</v>
      </c>
      <c r="HJ8" s="132">
        <f>HLOOKUP(HJ$3,'[1]CoreIAM(Proj)'!$A$2:$ME$461,MATCH($A8,'[1]CoreIAM(Proj)'!$A$2:$A$461,0),FALSE)</f>
        <v>0.31</v>
      </c>
      <c r="HK8" s="132">
        <f>HLOOKUP(HK$3,'[1]CoreIAM(Proj)'!$A$2:$ME$461,MATCH($A8,'[1]CoreIAM(Proj)'!$A$2:$A$461,0),FALSE)</f>
        <v>-0.12</v>
      </c>
      <c r="HL8" s="132">
        <f>HLOOKUP(HL$3,'[1]CoreIAM(Proj)'!$A$2:$ME$461,MATCH($A8,'[1]CoreIAM(Proj)'!$A$2:$A$461,0),FALSE)</f>
        <v>-0.27</v>
      </c>
      <c r="HM8" s="132">
        <f>HLOOKUP(HM$3,'[1]CoreIAM(Proj)'!$A$2:$ME$461,MATCH($A8,'[1]CoreIAM(Proj)'!$A$2:$A$461,0),FALSE)</f>
        <v>0.09</v>
      </c>
      <c r="HN8" s="132">
        <f>HLOOKUP(HN$3,'[1]CoreIAM(Proj)'!$A$2:$ME$461,MATCH($A8,'[1]CoreIAM(Proj)'!$A$2:$A$461,0),FALSE)</f>
        <v>0.63</v>
      </c>
      <c r="HO8" s="132">
        <f>HLOOKUP(HO$3,'[1]CoreIAM(Proj)'!$A$2:$ME$461,MATCH($A8,'[1]CoreIAM(Proj)'!$A$2:$A$461,0),FALSE)</f>
        <v>0</v>
      </c>
      <c r="HP8" s="132">
        <f>HLOOKUP(HP$3,'[1]CoreIAM(Proj)'!$A$2:$ME$461,MATCH($A8,'[1]CoreIAM(Proj)'!$A$2:$A$461,0),FALSE)</f>
        <v>-0.87</v>
      </c>
      <c r="HQ8" s="132">
        <f>HLOOKUP(HQ$3,'[1]CoreIAM(Proj)'!$A$2:$ME$461,MATCH($A8,'[1]CoreIAM(Proj)'!$A$2:$A$461,0),FALSE)</f>
        <v>-0.11</v>
      </c>
      <c r="HR8" s="132">
        <f>HLOOKUP(HR$3,'[1]CoreIAM(Proj)'!$A$2:$ME$461,MATCH($A8,'[1]CoreIAM(Proj)'!$A$2:$A$461,0),FALSE)</f>
        <v>1.62</v>
      </c>
      <c r="HS8" s="132">
        <f>HLOOKUP(HS$3,'[1]CoreIAM(Proj)'!$A$2:$ME$461,MATCH($A8,'[1]CoreIAM(Proj)'!$A$2:$A$461,0),FALSE)</f>
        <v>3.76</v>
      </c>
      <c r="HT8" s="132">
        <f>HLOOKUP(HT$3,'[1]CoreIAM(Proj)'!$A$2:$ME$461,MATCH($A8,'[1]CoreIAM(Proj)'!$A$2:$A$461,0),FALSE)</f>
        <v>3.71</v>
      </c>
      <c r="HU8" s="132">
        <f>HLOOKUP(HU$3,'[1]CoreIAM(Proj)'!$A$2:$ME$461,MATCH($A8,'[1]CoreIAM(Proj)'!$A$2:$A$461,0),FALSE)</f>
        <v>1.32</v>
      </c>
      <c r="HV8" s="132">
        <f>HLOOKUP(HV$3,'[1]CoreIAM(Proj)'!$A$2:$ME$461,MATCH($A8,'[1]CoreIAM(Proj)'!$A$2:$A$461,0),FALSE)</f>
        <v>0.13</v>
      </c>
      <c r="HW8" s="132">
        <f>HLOOKUP(HW$3,'[1]CoreIAM(Proj)'!$A$2:$ME$461,MATCH($A8,'[1]CoreIAM(Proj)'!$A$2:$A$461,0),FALSE)</f>
        <v>1.35</v>
      </c>
      <c r="HX8" s="132">
        <f>HLOOKUP(HX$3,'[1]CoreIAM(Proj)'!$A$2:$ME$461,MATCH($A8,'[1]CoreIAM(Proj)'!$A$2:$A$461,0),FALSE)</f>
        <v>4.5199999999999996</v>
      </c>
      <c r="HY8" s="132">
        <f>HLOOKUP(HY$3,'[1]CoreIAM(Proj)'!$A$2:$ME$461,MATCH($A8,'[1]CoreIAM(Proj)'!$A$2:$A$461,0),FALSE)</f>
        <v>4.25</v>
      </c>
      <c r="HZ8" s="132">
        <f>HLOOKUP(HZ$3,'[1]CoreIAM(Proj)'!$A$2:$ME$461,MATCH($A8,'[1]CoreIAM(Proj)'!$A$2:$A$461,0),FALSE)</f>
        <v>1.76</v>
      </c>
      <c r="IA8" s="132">
        <f>HLOOKUP(IA$3,'[1]CoreIAM(Proj)'!$A$2:$ME$461,MATCH($A8,'[1]CoreIAM(Proj)'!$A$2:$A$461,0),FALSE)</f>
        <v>1.52</v>
      </c>
      <c r="IB8" s="132">
        <f>HLOOKUP(IB$3,'[1]CoreIAM(Proj)'!$A$2:$ME$461,MATCH($A8,'[1]CoreIAM(Proj)'!$A$2:$A$461,0),FALSE)</f>
        <v>1.37</v>
      </c>
      <c r="IC8" s="132">
        <f>HLOOKUP(IC$3,'[1]CoreIAM(Proj)'!$A$2:$ME$461,MATCH($A8,'[1]CoreIAM(Proj)'!$A$2:$A$461,0),FALSE)</f>
        <v>1.28</v>
      </c>
      <c r="ID8" s="132">
        <f>HLOOKUP(ID$3,'[1]CoreIAM(Proj)'!$A$2:$ME$461,MATCH($A8,'[1]CoreIAM(Proj)'!$A$2:$A$461,0),FALSE)</f>
        <v>1.2</v>
      </c>
      <c r="IE8" s="132">
        <f>HLOOKUP(IE$3,'[1]CoreIAM(Proj)'!$A$2:$ME$461,MATCH($A8,'[1]CoreIAM(Proj)'!$A$2:$A$461,0),FALSE)</f>
        <v>1.17</v>
      </c>
      <c r="IF8" s="132">
        <f>HLOOKUP(IF$3,'[1]CoreIAM(Proj)'!$A$2:$ME$461,MATCH($A8,'[1]CoreIAM(Proj)'!$A$2:$A$461,0),FALSE)</f>
        <v>1.67</v>
      </c>
      <c r="IG8" s="132">
        <f>HLOOKUP(IG$3,'[1]CoreIAM(Proj)'!$A$2:$ME$461,MATCH($A8,'[1]CoreIAM(Proj)'!$A$2:$A$461,0),FALSE)</f>
        <v>1.54</v>
      </c>
      <c r="IH8" s="132">
        <f>HLOOKUP(IH$3,'[1]CoreIAM(Proj)'!$A$2:$ME$461,MATCH($A8,'[1]CoreIAM(Proj)'!$A$2:$A$461,0),FALSE)</f>
        <v>0.51</v>
      </c>
      <c r="II8" s="132">
        <f>HLOOKUP(II$3,'[1]CoreIAM(Proj)'!$A$2:$ME$461,MATCH($A8,'[1]CoreIAM(Proj)'!$A$2:$A$461,0),FALSE)</f>
        <v>2.6</v>
      </c>
      <c r="IJ8" s="132">
        <f>HLOOKUP(IJ$3,'[1]CoreIAM(Proj)'!$A$2:$ME$461,MATCH($A8,'[1]CoreIAM(Proj)'!$A$2:$A$461,0),FALSE)</f>
        <v>8.27</v>
      </c>
      <c r="IK8" s="132">
        <f>HLOOKUP(IK$3,'[1]CoreIAM(Proj)'!$A$2:$ME$461,MATCH($A8,'[1]CoreIAM(Proj)'!$A$2:$A$461,0),FALSE)</f>
        <v>7.7</v>
      </c>
      <c r="IL8" s="132">
        <f>HLOOKUP(IL$3,'[1]CoreIAM(Proj)'!$A$2:$ME$461,MATCH($A8,'[1]CoreIAM(Proj)'!$A$2:$A$461,0),FALSE)</f>
        <v>3.14</v>
      </c>
      <c r="IM8" s="132">
        <f>HLOOKUP(IM$3,'[1]CoreIAM(Proj)'!$A$2:$ME$461,MATCH($A8,'[1]CoreIAM(Proj)'!$A$2:$A$461,0),FALSE)</f>
        <v>10.91</v>
      </c>
      <c r="IN8" s="132">
        <f>HLOOKUP(IN$3,'[1]CoreIAM(Proj)'!$A$2:$ME$461,MATCH($A8,'[1]CoreIAM(Proj)'!$A$2:$A$461,0),FALSE)</f>
        <v>22.08</v>
      </c>
      <c r="IO8" s="132">
        <f>HLOOKUP(IO$3,'[1]CoreIAM(Proj)'!$A$2:$ME$461,MATCH($A8,'[1]CoreIAM(Proj)'!$A$2:$A$461,0),FALSE)</f>
        <v>13.02</v>
      </c>
      <c r="IP8" s="132">
        <f>HLOOKUP(IP$3,'[1]CoreIAM(Proj)'!$A$2:$ME$461,MATCH($A8,'[1]CoreIAM(Proj)'!$A$2:$A$461,0),FALSE)</f>
        <v>1.31</v>
      </c>
      <c r="IQ8" s="132">
        <f>HLOOKUP(IQ$3,'[1]CoreIAM(Proj)'!$A$2:$ME$461,MATCH($A8,'[1]CoreIAM(Proj)'!$A$2:$A$461,0),FALSE)</f>
        <v>1.41</v>
      </c>
      <c r="IR8" s="132">
        <f>HLOOKUP(IR$3,'[1]CoreIAM(Proj)'!$A$2:$ME$461,MATCH($A8,'[1]CoreIAM(Proj)'!$A$2:$A$461,0),FALSE)</f>
        <v>2.77</v>
      </c>
      <c r="IS8" s="132">
        <f>HLOOKUP(IS$3,'[1]CoreIAM(Proj)'!$A$2:$ME$461,MATCH($A8,'[1]CoreIAM(Proj)'!$A$2:$A$461,0),FALSE)</f>
        <v>1.1200000000000001</v>
      </c>
      <c r="IT8" s="132">
        <f>HLOOKUP(IT$3,'[1]CoreIAM(Proj)'!$A$2:$ME$461,MATCH($A8,'[1]CoreIAM(Proj)'!$A$2:$A$461,0),FALSE)</f>
        <v>0.06</v>
      </c>
      <c r="IU8" s="132">
        <f>HLOOKUP(IU$3,'[1]CoreIAM(Proj)'!$A$2:$ME$461,MATCH($A8,'[1]CoreIAM(Proj)'!$A$2:$A$461,0),FALSE)</f>
        <v>1.91</v>
      </c>
      <c r="IV8" s="132">
        <f>HLOOKUP(IV$3,'[1]CoreIAM(Proj)'!$A$2:$ME$461,MATCH($A8,'[1]CoreIAM(Proj)'!$A$2:$A$461,0),FALSE)</f>
        <v>4.17</v>
      </c>
      <c r="IW8" s="132">
        <f>HLOOKUP(IW$3,'[1]CoreIAM(Proj)'!$A$2:$ME$461,MATCH($A8,'[1]CoreIAM(Proj)'!$A$2:$A$461,0),FALSE)</f>
        <v>2.6</v>
      </c>
      <c r="IX8" s="132">
        <f>HLOOKUP(IX$3,'[1]CoreIAM(Proj)'!$A$2:$ME$461,MATCH($A8,'[1]CoreIAM(Proj)'!$A$2:$A$461,0),FALSE)</f>
        <v>-0.42</v>
      </c>
      <c r="IY8" s="132">
        <f>HLOOKUP(IY$3,'[1]CoreIAM(Proj)'!$A$2:$ME$461,MATCH($A8,'[1]CoreIAM(Proj)'!$A$2:$A$461,0),FALSE)</f>
        <v>-0.37</v>
      </c>
      <c r="IZ8" s="132">
        <f>HLOOKUP(IZ$3,'[1]CoreIAM(Proj)'!$A$2:$ME$461,MATCH($A8,'[1]CoreIAM(Proj)'!$A$2:$A$461,0),FALSE)</f>
        <v>0.28000000000000003</v>
      </c>
      <c r="JA8" s="132">
        <f>HLOOKUP(JA$3,'[1]CoreIAM(Proj)'!$A$2:$ME$461,MATCH($A8,'[1]CoreIAM(Proj)'!$A$2:$A$461,0),FALSE)</f>
        <v>0.64</v>
      </c>
      <c r="JB8" s="132">
        <f>HLOOKUP(JB$3,'[1]CoreIAM(Proj)'!$A$2:$ME$461,MATCH($A8,'[1]CoreIAM(Proj)'!$A$2:$A$461,0),FALSE)</f>
        <v>0.87</v>
      </c>
      <c r="JC8" s="132">
        <f>HLOOKUP(JC$3,'[1]CoreIAM(Proj)'!$A$2:$ME$461,MATCH($A8,'[1]CoreIAM(Proj)'!$A$2:$A$461,0),FALSE)</f>
        <v>0.95</v>
      </c>
      <c r="JD8" s="132">
        <f>HLOOKUP(JD$3,'[1]CoreIAM(Proj)'!$A$2:$ME$461,MATCH($A8,'[1]CoreIAM(Proj)'!$A$2:$A$461,0),FALSE)</f>
        <v>0.98</v>
      </c>
      <c r="JE8" s="132">
        <f>HLOOKUP(JE$3,'[1]CoreIAM(Proj)'!$A$2:$ME$461,MATCH($A8,'[1]CoreIAM(Proj)'!$A$2:$A$461,0),FALSE)</f>
        <v>0.95</v>
      </c>
      <c r="JF8" s="132">
        <f>HLOOKUP(JF$3,'[1]CoreIAM(Proj)'!$A$2:$ME$461,MATCH($A8,'[1]CoreIAM(Proj)'!$A$2:$A$461,0),FALSE)</f>
        <v>0.34</v>
      </c>
      <c r="JG8" s="132">
        <f>HLOOKUP(JG$3,'[1]CoreIAM(Proj)'!$A$2:$ME$461,MATCH($A8,'[1]CoreIAM(Proj)'!$A$2:$A$461,0),FALSE)</f>
        <v>0.81</v>
      </c>
      <c r="JH8" s="132">
        <f>HLOOKUP(JH$3,'[1]CoreIAM(Proj)'!$A$2:$ME$461,MATCH($A8,'[1]CoreIAM(Proj)'!$A$2:$A$461,0),FALSE)</f>
        <v>1.61</v>
      </c>
      <c r="JI8" s="132">
        <f>HLOOKUP(JI$3,'[1]CoreIAM(Proj)'!$A$2:$ME$461,MATCH($A8,'[1]CoreIAM(Proj)'!$A$2:$A$461,0),FALSE)</f>
        <v>-0.18</v>
      </c>
      <c r="JJ8" s="132">
        <f>HLOOKUP(JJ$3,'[1]CoreIAM(Proj)'!$A$2:$ME$461,MATCH($A8,'[1]CoreIAM(Proj)'!$A$2:$A$461,0),FALSE)</f>
        <v>-2.16</v>
      </c>
      <c r="JK8" s="132">
        <f>HLOOKUP(JK$3,'[1]CoreIAM(Proj)'!$A$2:$ME$461,MATCH($A8,'[1]CoreIAM(Proj)'!$A$2:$A$461,0),FALSE)</f>
        <v>-2.87</v>
      </c>
      <c r="JL8" s="132">
        <f>HLOOKUP(JL$3,'[1]CoreIAM(Proj)'!$A$2:$ME$461,MATCH($A8,'[1]CoreIAM(Proj)'!$A$2:$A$461,0),FALSE)</f>
        <v>-3.41</v>
      </c>
      <c r="JM8" s="132">
        <f>HLOOKUP(JM$3,'[1]CoreIAM(Proj)'!$A$2:$ME$461,MATCH($A8,'[1]CoreIAM(Proj)'!$A$2:$A$461,0),FALSE)</f>
        <v>-2.86</v>
      </c>
      <c r="JN8" s="132">
        <f>HLOOKUP(JN$3,'[1]CoreIAM(Proj)'!$A$2:$ME$461,MATCH($A8,'[1]CoreIAM(Proj)'!$A$2:$A$461,0),FALSE)</f>
        <v>-3.11</v>
      </c>
      <c r="JO8" s="132">
        <f>HLOOKUP(JO$3,'[1]CoreIAM(Proj)'!$A$2:$ME$461,MATCH($A8,'[1]CoreIAM(Proj)'!$A$2:$A$461,0),FALSE)</f>
        <v>-0.62</v>
      </c>
      <c r="JP8" s="132">
        <f>HLOOKUP(JP$3,'[1]CoreIAM(Proj)'!$A$2:$ME$461,MATCH($A8,'[1]CoreIAM(Proj)'!$A$2:$A$461,0),FALSE)</f>
        <v>2.2799999999999998</v>
      </c>
      <c r="JQ8" s="132">
        <f>HLOOKUP(JQ$3,'[1]CoreIAM(Proj)'!$A$2:$ME$461,MATCH($A8,'[1]CoreIAM(Proj)'!$A$2:$A$461,0),FALSE)</f>
        <v>1.37</v>
      </c>
      <c r="JR8" s="132">
        <f>HLOOKUP(JR$3,'[1]CoreIAM(Proj)'!$A$2:$ME$461,MATCH($A8,'[1]CoreIAM(Proj)'!$A$2:$A$461,0),FALSE)</f>
        <v>0.05</v>
      </c>
      <c r="JS8" s="132">
        <f>HLOOKUP(JS$3,'[1]CoreIAM(Proj)'!$A$2:$ME$461,MATCH($A8,'[1]CoreIAM(Proj)'!$A$2:$A$461,0),FALSE)</f>
        <v>-1.65</v>
      </c>
      <c r="JT8" s="132">
        <f>HLOOKUP(JT$3,'[1]CoreIAM(Proj)'!$A$2:$ME$461,MATCH($A8,'[1]CoreIAM(Proj)'!$A$2:$A$461,0),FALSE)</f>
        <v>-3.04</v>
      </c>
      <c r="JU8" s="132">
        <f>HLOOKUP(JU$3,'[1]CoreIAM(Proj)'!$A$2:$ME$461,MATCH($A8,'[1]CoreIAM(Proj)'!$A$2:$A$461,0),FALSE)</f>
        <v>-1.87</v>
      </c>
      <c r="JV8" s="132">
        <f>HLOOKUP(JV$3,'[1]CoreIAM(Proj)'!$A$2:$ME$461,MATCH($A8,'[1]CoreIAM(Proj)'!$A$2:$A$461,0),FALSE)</f>
        <v>-0.13</v>
      </c>
      <c r="JW8" s="132">
        <f>HLOOKUP(JW$3,'[1]CoreIAM(Proj)'!$A$2:$ME$461,MATCH($A8,'[1]CoreIAM(Proj)'!$A$2:$A$461,0),FALSE)</f>
        <v>0.23</v>
      </c>
      <c r="JX8" s="132">
        <f>HLOOKUP(JX$3,'[1]CoreIAM(Proj)'!$A$2:$ME$461,MATCH($A8,'[1]CoreIAM(Proj)'!$A$2:$A$461,0),FALSE)</f>
        <v>0.14000000000000001</v>
      </c>
      <c r="JY8" s="132">
        <f>HLOOKUP(JY$3,'[1]CoreIAM(Proj)'!$A$2:$ME$461,MATCH($A8,'[1]CoreIAM(Proj)'!$A$2:$A$461,0),FALSE)</f>
        <v>0.19</v>
      </c>
      <c r="JZ8" s="132">
        <f>HLOOKUP(JZ$3,'[1]CoreIAM(Proj)'!$A$2:$ME$461,MATCH($A8,'[1]CoreIAM(Proj)'!$A$2:$A$461,0),FALSE)</f>
        <v>0.06</v>
      </c>
      <c r="KA8" s="132">
        <f>HLOOKUP(KA$3,'[1]CoreIAM(Proj)'!$A$2:$ME$461,MATCH($A8,'[1]CoreIAM(Proj)'!$A$2:$A$461,0),FALSE)</f>
        <v>0.33</v>
      </c>
      <c r="KB8" s="132">
        <f>HLOOKUP(KB$3,'[1]CoreIAM(Proj)'!$A$2:$ME$461,MATCH($A8,'[1]CoreIAM(Proj)'!$A$2:$A$461,0),FALSE)</f>
        <v>0.43</v>
      </c>
      <c r="KC8" s="132">
        <f>HLOOKUP(KC$3,'[1]CoreIAM(Proj)'!$A$2:$ME$461,MATCH($A8,'[1]CoreIAM(Proj)'!$A$2:$A$461,0),FALSE)</f>
        <v>-1.93</v>
      </c>
      <c r="KD8" s="132">
        <f>HLOOKUP(KD$3,'[1]CoreIAM(Proj)'!$A$2:$ME$461,MATCH($A8,'[1]CoreIAM(Proj)'!$A$2:$A$461,0),FALSE)</f>
        <v>-3.7</v>
      </c>
      <c r="KE8" s="313">
        <f>HLOOKUP(KE$3,'[1]CoreIAM(Proj)'!$A$2:$ME$461,MATCH($A8,'[1]CoreIAM(Proj)'!$A$2:$A$461,0),FALSE)</f>
        <v>-2.25</v>
      </c>
      <c r="KF8" s="313">
        <f>HLOOKUP(KF$3,'[1]CoreIAM(Proj)'!$A$2:$ME$461,MATCH($A8,'[1]CoreIAM(Proj)'!$A$2:$A$461,0),FALSE)</f>
        <v>-0.6</v>
      </c>
      <c r="KG8" s="313">
        <f>HLOOKUP(KG$3,'[1]CoreIAM(Proj)'!$A$2:$ME$461,MATCH($A8,'[1]CoreIAM(Proj)'!$A$2:$A$461,0),FALSE)</f>
        <v>-0.26</v>
      </c>
      <c r="KH8" s="313">
        <f>HLOOKUP(KH$3,'[1]CoreIAM(Proj)'!$A$2:$ME$461,MATCH($A8,'[1]CoreIAM(Proj)'!$A$2:$A$461,0),FALSE)</f>
        <v>0.32</v>
      </c>
      <c r="KI8" s="313">
        <f>HLOOKUP(KI$3,'[1]CoreIAM(Proj)'!$A$2:$ME$461,MATCH($A8,'[1]CoreIAM(Proj)'!$A$2:$A$461,0),FALSE)</f>
        <v>2.4500000000000002</v>
      </c>
      <c r="KJ8" s="313">
        <f>HLOOKUP(KJ$3,'[1]CoreIAM(Proj)'!$A$2:$ME$461,MATCH($A8,'[1]CoreIAM(Proj)'!$A$2:$A$461,0),FALSE)</f>
        <v>4.43</v>
      </c>
      <c r="KK8" s="313">
        <f>HLOOKUP(KK$3,'[1]CoreIAM(Proj)'!$A$2:$ME$461,MATCH($A8,'[1]CoreIAM(Proj)'!$A$2:$A$461,0),FALSE)</f>
        <v>0</v>
      </c>
      <c r="KL8" s="313">
        <f>HLOOKUP(KL$3,'[1]CoreIAM(Proj)'!$A$2:$ME$461,MATCH($A8,'[1]CoreIAM(Proj)'!$A$2:$A$461,0),FALSE)</f>
        <v>-6.39</v>
      </c>
      <c r="KM8" s="313">
        <f>HLOOKUP(KM$3,'[1]CoreIAM(Proj)'!$A$2:$ME$461,MATCH($A8,'[1]CoreIAM(Proj)'!$A$2:$A$461,0),FALSE)</f>
        <v>-0.3</v>
      </c>
      <c r="KN8" s="313">
        <f>HLOOKUP(KN$3,'[1]CoreIAM(Proj)'!$A$2:$ME$461,MATCH($A8,'[1]CoreIAM(Proj)'!$A$2:$A$461,0),FALSE)</f>
        <v>8.98</v>
      </c>
      <c r="KO8" s="313">
        <f>HLOOKUP(KO$3,'[1]CoreIAM(Proj)'!$A$2:$ME$461,MATCH($A8,'[1]CoreIAM(Proj)'!$A$2:$A$461,0),FALSE)</f>
        <v>2.2400000000000002</v>
      </c>
      <c r="KP8" s="313">
        <f>HLOOKUP(KP$3,'[1]CoreIAM(Proj)'!$A$2:$ME$461,MATCH($A8,'[1]CoreIAM(Proj)'!$A$2:$A$461,0),FALSE)</f>
        <v>-5.52</v>
      </c>
      <c r="KQ8" s="313">
        <f>HLOOKUP(KQ$3,'[1]CoreIAM(Proj)'!$A$2:$ME$461,MATCH($A8,'[1]CoreIAM(Proj)'!$A$2:$A$461,0),FALSE)</f>
        <v>-0.62</v>
      </c>
      <c r="KR8" s="313">
        <f>HLOOKUP(KR$3,'[1]CoreIAM(Proj)'!$A$2:$ME$461,MATCH($A8,'[1]CoreIAM(Proj)'!$A$2:$A$461,0),FALSE)</f>
        <v>6</v>
      </c>
      <c r="KS8" s="313">
        <f>HLOOKUP(KS$3,'[1]CoreIAM(Proj)'!$A$2:$ME$461,MATCH($A8,'[1]CoreIAM(Proj)'!$A$2:$A$461,0),FALSE)</f>
        <v>4.2699999999999996</v>
      </c>
      <c r="KT8" s="313">
        <f>HLOOKUP(KT$3,'[1]CoreIAM(Proj)'!$A$2:$ME$461,MATCH($A8,'[1]CoreIAM(Proj)'!$A$2:$A$461,0),FALSE)</f>
        <v>1.97</v>
      </c>
      <c r="KU8" s="313">
        <f>HLOOKUP(KU$3,'[1]CoreIAM(Proj)'!$A$2:$ME$461,MATCH($A8,'[1]CoreIAM(Proj)'!$A$2:$A$461,0),FALSE)</f>
        <v>-0.4</v>
      </c>
      <c r="KV8" s="313">
        <f>HLOOKUP(KV$3,'[1]CoreIAM(Proj)'!$A$2:$ME$461,MATCH($A8,'[1]CoreIAM(Proj)'!$A$2:$A$461,0),FALSE)</f>
        <v>-2.48</v>
      </c>
      <c r="KW8" s="313">
        <f>HLOOKUP(KW$3,'[1]CoreIAM(Proj)'!$A$2:$ME$461,MATCH($A8,'[1]CoreIAM(Proj)'!$A$2:$A$461,0),FALSE)</f>
        <v>-0.15</v>
      </c>
      <c r="KX8" s="313">
        <f>HLOOKUP(KX$3,'[1]CoreIAM(Proj)'!$A$2:$ME$461,MATCH($A8,'[1]CoreIAM(Proj)'!$A$2:$A$461,0),FALSE)</f>
        <v>3.28</v>
      </c>
      <c r="KY8" s="313">
        <f>HLOOKUP(KY$3,'[1]CoreIAM(Proj)'!$A$2:$ME$461,MATCH($A8,'[1]CoreIAM(Proj)'!$A$2:$A$461,0),FALSE)</f>
        <v>4.42</v>
      </c>
      <c r="KZ8" s="313">
        <f>HLOOKUP(KZ$3,'[1]CoreIAM(Proj)'!$A$2:$ME$461,MATCH($A8,'[1]CoreIAM(Proj)'!$A$2:$A$461,0),FALSE)</f>
        <v>4.21</v>
      </c>
      <c r="LA8" s="314">
        <f>HLOOKUP(LA$3,'[1]CoreIAM(Proj)'!$A$2:$ME$461,MATCH($A8,'[1]CoreIAM(Proj)'!$A$2:$A$461,0),FALSE)</f>
        <v>0.73500019905522196</v>
      </c>
      <c r="LB8" s="314">
        <f>HLOOKUP(LB$3,'[1]CoreIAM(Proj)'!$A$2:$ME$461,MATCH($A8,'[1]CoreIAM(Proj)'!$A$2:$A$461,0),FALSE)</f>
        <v>-3.6965144380994621</v>
      </c>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B8" s="304">
        <v>14.529865964802966</v>
      </c>
      <c r="MC8" s="304">
        <v>4</v>
      </c>
      <c r="MG8" s="111">
        <f t="shared" si="330"/>
        <v>2009</v>
      </c>
      <c r="MH8" s="111">
        <f t="shared" si="327"/>
        <v>0.47</v>
      </c>
      <c r="MI8" s="111">
        <f t="shared" si="327"/>
        <v>0.47</v>
      </c>
      <c r="MJ8" s="111">
        <f t="shared" si="327"/>
        <v>0.48</v>
      </c>
      <c r="MK8" s="111">
        <f t="shared" si="327"/>
        <v>0.48</v>
      </c>
      <c r="ML8" s="111">
        <f t="shared" si="327"/>
        <v>0.47</v>
      </c>
      <c r="MM8" s="111">
        <f t="shared" si="327"/>
        <v>0.47</v>
      </c>
      <c r="MN8" s="111">
        <f t="shared" si="327"/>
        <v>0.48</v>
      </c>
      <c r="MO8" s="111">
        <f t="shared" si="327"/>
        <v>0.48</v>
      </c>
      <c r="MP8" s="111">
        <f t="shared" si="327"/>
        <v>0.51</v>
      </c>
      <c r="MQ8" s="111">
        <f t="shared" si="327"/>
        <v>0.51</v>
      </c>
      <c r="MR8" s="111">
        <f t="shared" si="328"/>
        <v>0.53</v>
      </c>
      <c r="MS8" s="111">
        <f t="shared" si="328"/>
        <v>0.53</v>
      </c>
      <c r="MT8" s="111">
        <f t="shared" si="328"/>
        <v>0.54</v>
      </c>
      <c r="MU8" s="111">
        <f t="shared" si="328"/>
        <v>0.54</v>
      </c>
      <c r="MV8" s="111">
        <f t="shared" si="328"/>
        <v>0.55000000000000004</v>
      </c>
      <c r="MW8" s="111">
        <f t="shared" si="328"/>
        <v>0.55000000000000004</v>
      </c>
      <c r="MX8" s="111">
        <f t="shared" si="328"/>
        <v>0.56000000000000005</v>
      </c>
      <c r="MY8" s="111">
        <f t="shared" si="328"/>
        <v>0.56000000000000005</v>
      </c>
      <c r="MZ8" s="111">
        <f t="shared" si="328"/>
        <v>0.56000000000000005</v>
      </c>
      <c r="NA8" s="111">
        <f t="shared" si="328"/>
        <v>0.56000000000000005</v>
      </c>
      <c r="NB8" s="111">
        <f t="shared" si="328"/>
        <v>0.53</v>
      </c>
      <c r="NC8" s="111">
        <f t="shared" si="328"/>
        <v>0.53</v>
      </c>
      <c r="ND8" s="111">
        <f t="shared" si="328"/>
        <v>0.53</v>
      </c>
      <c r="NE8" s="111">
        <f t="shared" si="328"/>
        <v>0.53</v>
      </c>
      <c r="NF8" s="111">
        <f t="shared" si="331"/>
        <v>2009</v>
      </c>
      <c r="NG8" s="309">
        <f t="shared" si="329"/>
        <v>6.3897683175847764E-2</v>
      </c>
    </row>
    <row r="9" spans="1:371">
      <c r="A9" s="14">
        <v>5101001</v>
      </c>
      <c r="B9" s="111" t="s">
        <v>11</v>
      </c>
      <c r="C9" s="132">
        <f>HLOOKUP(C$3,'[1]CoreIAM(Proj)'!$A$2:$ME$461,MATCH($A9,'[1]CoreIAM(Proj)'!$A$2:$A$461,0),FALSE)</f>
        <v>0.45</v>
      </c>
      <c r="D9" s="132">
        <f>HLOOKUP(D$3,'[1]CoreIAM(Proj)'!$A$2:$ME$461,MATCH($A9,'[1]CoreIAM(Proj)'!$A$2:$A$461,0),FALSE)</f>
        <v>-0.1</v>
      </c>
      <c r="E9" s="132">
        <f>HLOOKUP(E$3,'[1]CoreIAM(Proj)'!$A$2:$ME$461,MATCH($A9,'[1]CoreIAM(Proj)'!$A$2:$A$461,0),FALSE)</f>
        <v>-0.36</v>
      </c>
      <c r="F9" s="132">
        <f>HLOOKUP(F$3,'[1]CoreIAM(Proj)'!$A$2:$ME$461,MATCH($A9,'[1]CoreIAM(Proj)'!$A$2:$A$461,0),FALSE)</f>
        <v>-0.37</v>
      </c>
      <c r="G9" s="132">
        <f>HLOOKUP(G$3,'[1]CoreIAM(Proj)'!$A$2:$ME$461,MATCH($A9,'[1]CoreIAM(Proj)'!$A$2:$A$461,0),FALSE)</f>
        <v>1.83</v>
      </c>
      <c r="H9" s="132">
        <f>HLOOKUP(H$3,'[1]CoreIAM(Proj)'!$A$2:$ME$461,MATCH($A9,'[1]CoreIAM(Proj)'!$A$2:$A$461,0),FALSE)</f>
        <v>5.0199999999999996</v>
      </c>
      <c r="I9" s="132">
        <f>HLOOKUP(I$3,'[1]CoreIAM(Proj)'!$A$2:$ME$461,MATCH($A9,'[1]CoreIAM(Proj)'!$A$2:$A$461,0),FALSE)</f>
        <v>4.43</v>
      </c>
      <c r="J9" s="132">
        <f>HLOOKUP(J$3,'[1]CoreIAM(Proj)'!$A$2:$ME$461,MATCH($A9,'[1]CoreIAM(Proj)'!$A$2:$A$461,0),FALSE)</f>
        <v>2.57</v>
      </c>
      <c r="K9" s="132">
        <f>HLOOKUP(K$3,'[1]CoreIAM(Proj)'!$A$2:$ME$461,MATCH($A9,'[1]CoreIAM(Proj)'!$A$2:$A$461,0),FALSE)</f>
        <v>2.11</v>
      </c>
      <c r="L9" s="132">
        <f>HLOOKUP(L$3,'[1]CoreIAM(Proj)'!$A$2:$ME$461,MATCH($A9,'[1]CoreIAM(Proj)'!$A$2:$A$461,0),FALSE)</f>
        <v>0.82</v>
      </c>
      <c r="M9" s="132">
        <f>HLOOKUP(M$3,'[1]CoreIAM(Proj)'!$A$2:$ME$461,MATCH($A9,'[1]CoreIAM(Proj)'!$A$2:$A$461,0),FALSE)</f>
        <v>0</v>
      </c>
      <c r="N9" s="132">
        <f>HLOOKUP(N$3,'[1]CoreIAM(Proj)'!$A$2:$ME$461,MATCH($A9,'[1]CoreIAM(Proj)'!$A$2:$A$461,0),FALSE)</f>
        <v>0</v>
      </c>
      <c r="O9" s="132">
        <f>HLOOKUP(O$3,'[1]CoreIAM(Proj)'!$A$2:$ME$461,MATCH($A9,'[1]CoreIAM(Proj)'!$A$2:$A$461,0),FALSE)</f>
        <v>-0.09</v>
      </c>
      <c r="P9" s="132">
        <f>HLOOKUP(P$3,'[1]CoreIAM(Proj)'!$A$2:$ME$461,MATCH($A9,'[1]CoreIAM(Proj)'!$A$2:$A$461,0),FALSE)</f>
        <v>-0.22</v>
      </c>
      <c r="Q9" s="132">
        <f>HLOOKUP(Q$3,'[1]CoreIAM(Proj)'!$A$2:$ME$461,MATCH($A9,'[1]CoreIAM(Proj)'!$A$2:$A$461,0),FALSE)</f>
        <v>0.03</v>
      </c>
      <c r="R9" s="132">
        <f>HLOOKUP(R$3,'[1]CoreIAM(Proj)'!$A$2:$ME$461,MATCH($A9,'[1]CoreIAM(Proj)'!$A$2:$A$461,0),FALSE)</f>
        <v>0.36</v>
      </c>
      <c r="S9" s="132">
        <f>HLOOKUP(S$3,'[1]CoreIAM(Proj)'!$A$2:$ME$461,MATCH($A9,'[1]CoreIAM(Proj)'!$A$2:$A$461,0),FALSE)</f>
        <v>0.23</v>
      </c>
      <c r="T9" s="132">
        <f>HLOOKUP(T$3,'[1]CoreIAM(Proj)'!$A$2:$ME$461,MATCH($A9,'[1]CoreIAM(Proj)'!$A$2:$A$461,0),FALSE)</f>
        <v>0.04</v>
      </c>
      <c r="U9" s="132">
        <f>HLOOKUP(U$3,'[1]CoreIAM(Proj)'!$A$2:$ME$461,MATCH($A9,'[1]CoreIAM(Proj)'!$A$2:$A$461,0),FALSE)</f>
        <v>0</v>
      </c>
      <c r="V9" s="132">
        <f>HLOOKUP(V$3,'[1]CoreIAM(Proj)'!$A$2:$ME$461,MATCH($A9,'[1]CoreIAM(Proj)'!$A$2:$A$461,0),FALSE)</f>
        <v>1.1000000000000001</v>
      </c>
      <c r="W9" s="132">
        <f>HLOOKUP(W$3,'[1]CoreIAM(Proj)'!$A$2:$ME$461,MATCH($A9,'[1]CoreIAM(Proj)'!$A$2:$A$461,0),FALSE)</f>
        <v>1.48</v>
      </c>
      <c r="X9" s="132">
        <f>HLOOKUP(X$3,'[1]CoreIAM(Proj)'!$A$2:$ME$461,MATCH($A9,'[1]CoreIAM(Proj)'!$A$2:$A$461,0),FALSE)</f>
        <v>0.64</v>
      </c>
      <c r="Y9" s="132">
        <f>HLOOKUP(Y$3,'[1]CoreIAM(Proj)'!$A$2:$ME$461,MATCH($A9,'[1]CoreIAM(Proj)'!$A$2:$A$461,0),FALSE)</f>
        <v>0.48</v>
      </c>
      <c r="Z9" s="132">
        <f>HLOOKUP(Z$3,'[1]CoreIAM(Proj)'!$A$2:$ME$461,MATCH($A9,'[1]CoreIAM(Proj)'!$A$2:$A$461,0),FALSE)</f>
        <v>0.24</v>
      </c>
      <c r="AA9" s="132">
        <f>HLOOKUP(AA$3,'[1]CoreIAM(Proj)'!$A$2:$ME$461,MATCH($A9,'[1]CoreIAM(Proj)'!$A$2:$A$461,0),FALSE)</f>
        <v>0.68</v>
      </c>
      <c r="AB9" s="132">
        <f>HLOOKUP(AB$3,'[1]CoreIAM(Proj)'!$A$2:$ME$461,MATCH($A9,'[1]CoreIAM(Proj)'!$A$2:$A$461,0),FALSE)</f>
        <v>1.82</v>
      </c>
      <c r="AC9" s="132">
        <f>HLOOKUP(AC$3,'[1]CoreIAM(Proj)'!$A$2:$ME$461,MATCH($A9,'[1]CoreIAM(Proj)'!$A$2:$A$461,0),FALSE)</f>
        <v>1.96</v>
      </c>
      <c r="AD9" s="132">
        <f>HLOOKUP(AD$3,'[1]CoreIAM(Proj)'!$A$2:$ME$461,MATCH($A9,'[1]CoreIAM(Proj)'!$A$2:$A$461,0),FALSE)</f>
        <v>1.25</v>
      </c>
      <c r="AE9" s="132">
        <f>HLOOKUP(AE$3,'[1]CoreIAM(Proj)'!$A$2:$ME$461,MATCH($A9,'[1]CoreIAM(Proj)'!$A$2:$A$461,0),FALSE)</f>
        <v>0.47</v>
      </c>
      <c r="AF9" s="132">
        <f>HLOOKUP(AF$3,'[1]CoreIAM(Proj)'!$A$2:$ME$461,MATCH($A9,'[1]CoreIAM(Proj)'!$A$2:$A$461,0),FALSE)</f>
        <v>0.04</v>
      </c>
      <c r="AG9" s="132">
        <f>HLOOKUP(AG$3,'[1]CoreIAM(Proj)'!$A$2:$ME$461,MATCH($A9,'[1]CoreIAM(Proj)'!$A$2:$A$461,0),FALSE)</f>
        <v>0</v>
      </c>
      <c r="AH9" s="132">
        <f>HLOOKUP(AH$3,'[1]CoreIAM(Proj)'!$A$2:$ME$461,MATCH($A9,'[1]CoreIAM(Proj)'!$A$2:$A$461,0),FALSE)</f>
        <v>0</v>
      </c>
      <c r="AI9" s="132">
        <f>HLOOKUP(AI$3,'[1]CoreIAM(Proj)'!$A$2:$ME$461,MATCH($A9,'[1]CoreIAM(Proj)'!$A$2:$A$461,0),FALSE)</f>
        <v>0.11</v>
      </c>
      <c r="AJ9" s="132">
        <f>HLOOKUP(AJ$3,'[1]CoreIAM(Proj)'!$A$2:$ME$461,MATCH($A9,'[1]CoreIAM(Proj)'!$A$2:$A$461,0),FALSE)</f>
        <v>0.16</v>
      </c>
      <c r="AK9" s="132">
        <f>HLOOKUP(AK$3,'[1]CoreIAM(Proj)'!$A$2:$ME$461,MATCH($A9,'[1]CoreIAM(Proj)'!$A$2:$A$461,0),FALSE)</f>
        <v>0.09</v>
      </c>
      <c r="AL9" s="132">
        <f>HLOOKUP(AL$3,'[1]CoreIAM(Proj)'!$A$2:$ME$461,MATCH($A9,'[1]CoreIAM(Proj)'!$A$2:$A$461,0),FALSE)</f>
        <v>0.05</v>
      </c>
      <c r="AM9" s="132">
        <f>HLOOKUP(AM$3,'[1]CoreIAM(Proj)'!$A$2:$ME$461,MATCH($A9,'[1]CoreIAM(Proj)'!$A$2:$A$461,0),FALSE)</f>
        <v>0</v>
      </c>
      <c r="AN9" s="132">
        <f>HLOOKUP(AN$3,'[1]CoreIAM(Proj)'!$A$2:$ME$461,MATCH($A9,'[1]CoreIAM(Proj)'!$A$2:$A$461,0),FALSE)</f>
        <v>0</v>
      </c>
      <c r="AO9" s="132">
        <f>HLOOKUP(AO$3,'[1]CoreIAM(Proj)'!$A$2:$ME$461,MATCH($A9,'[1]CoreIAM(Proj)'!$A$2:$A$461,0),FALSE)</f>
        <v>0</v>
      </c>
      <c r="AP9" s="132">
        <f>HLOOKUP(AP$3,'[1]CoreIAM(Proj)'!$A$2:$ME$461,MATCH($A9,'[1]CoreIAM(Proj)'!$A$2:$A$461,0),FALSE)</f>
        <v>0</v>
      </c>
      <c r="AQ9" s="132">
        <f>HLOOKUP(AQ$3,'[1]CoreIAM(Proj)'!$A$2:$ME$461,MATCH($A9,'[1]CoreIAM(Proj)'!$A$2:$A$461,0),FALSE)</f>
        <v>0</v>
      </c>
      <c r="AR9" s="132">
        <f>HLOOKUP(AR$3,'[1]CoreIAM(Proj)'!$A$2:$ME$461,MATCH($A9,'[1]CoreIAM(Proj)'!$A$2:$A$461,0),FALSE)</f>
        <v>0</v>
      </c>
      <c r="AS9" s="132">
        <f>HLOOKUP(AS$3,'[1]CoreIAM(Proj)'!$A$2:$ME$461,MATCH($A9,'[1]CoreIAM(Proj)'!$A$2:$A$461,0),FALSE)</f>
        <v>0</v>
      </c>
      <c r="AT9" s="132">
        <f>HLOOKUP(AT$3,'[1]CoreIAM(Proj)'!$A$2:$ME$461,MATCH($A9,'[1]CoreIAM(Proj)'!$A$2:$A$461,0),FALSE)</f>
        <v>0</v>
      </c>
      <c r="AU9" s="132">
        <f>HLOOKUP(AU$3,'[1]CoreIAM(Proj)'!$A$2:$ME$461,MATCH($A9,'[1]CoreIAM(Proj)'!$A$2:$A$461,0),FALSE)</f>
        <v>0</v>
      </c>
      <c r="AV9" s="132">
        <f>HLOOKUP(AV$3,'[1]CoreIAM(Proj)'!$A$2:$ME$461,MATCH($A9,'[1]CoreIAM(Proj)'!$A$2:$A$461,0),FALSE)</f>
        <v>0</v>
      </c>
      <c r="AW9" s="132">
        <f>HLOOKUP(AW$3,'[1]CoreIAM(Proj)'!$A$2:$ME$461,MATCH($A9,'[1]CoreIAM(Proj)'!$A$2:$A$461,0),FALSE)</f>
        <v>2.0099999999999998</v>
      </c>
      <c r="AX9" s="132">
        <f>HLOOKUP(AX$3,'[1]CoreIAM(Proj)'!$A$2:$ME$461,MATCH($A9,'[1]CoreIAM(Proj)'!$A$2:$A$461,0),FALSE)</f>
        <v>4.6100000000000003</v>
      </c>
      <c r="AY9" s="132">
        <f>HLOOKUP(AY$3,'[1]CoreIAM(Proj)'!$A$2:$ME$461,MATCH($A9,'[1]CoreIAM(Proj)'!$A$2:$A$461,0),FALSE)</f>
        <v>3.29</v>
      </c>
      <c r="AZ9" s="132">
        <f>HLOOKUP(AZ$3,'[1]CoreIAM(Proj)'!$A$2:$ME$461,MATCH($A9,'[1]CoreIAM(Proj)'!$A$2:$A$461,0),FALSE)</f>
        <v>1.66</v>
      </c>
      <c r="BA9" s="132">
        <f>HLOOKUP(BA$3,'[1]CoreIAM(Proj)'!$A$2:$ME$461,MATCH($A9,'[1]CoreIAM(Proj)'!$A$2:$A$461,0),FALSE)</f>
        <v>2.1</v>
      </c>
      <c r="BB9" s="132">
        <f>HLOOKUP(BB$3,'[1]CoreIAM(Proj)'!$A$2:$ME$461,MATCH($A9,'[1]CoreIAM(Proj)'!$A$2:$A$461,0),FALSE)</f>
        <v>1.6</v>
      </c>
      <c r="BC9" s="132">
        <f>HLOOKUP(BC$3,'[1]CoreIAM(Proj)'!$A$2:$ME$461,MATCH($A9,'[1]CoreIAM(Proj)'!$A$2:$A$461,0),FALSE)</f>
        <v>0.51</v>
      </c>
      <c r="BD9" s="132">
        <f>HLOOKUP(BD$3,'[1]CoreIAM(Proj)'!$A$2:$ME$461,MATCH($A9,'[1]CoreIAM(Proj)'!$A$2:$A$461,0),FALSE)</f>
        <v>0.09</v>
      </c>
      <c r="BE9" s="132">
        <f>HLOOKUP(BE$3,'[1]CoreIAM(Proj)'!$A$2:$ME$461,MATCH($A9,'[1]CoreIAM(Proj)'!$A$2:$A$461,0),FALSE)</f>
        <v>0</v>
      </c>
      <c r="BF9" s="132">
        <f>HLOOKUP(BF$3,'[1]CoreIAM(Proj)'!$A$2:$ME$461,MATCH($A9,'[1]CoreIAM(Proj)'!$A$2:$A$461,0),FALSE)</f>
        <v>0.03</v>
      </c>
      <c r="BG9" s="132">
        <f>HLOOKUP(BG$3,'[1]CoreIAM(Proj)'!$A$2:$ME$461,MATCH($A9,'[1]CoreIAM(Proj)'!$A$2:$A$461,0),FALSE)</f>
        <v>0.16</v>
      </c>
      <c r="BH9" s="132">
        <f>HLOOKUP(BH$3,'[1]CoreIAM(Proj)'!$A$2:$ME$461,MATCH($A9,'[1]CoreIAM(Proj)'!$A$2:$A$461,0),FALSE)</f>
        <v>0.24</v>
      </c>
      <c r="BI9" s="132">
        <f>HLOOKUP(BI$3,'[1]CoreIAM(Proj)'!$A$2:$ME$461,MATCH($A9,'[1]CoreIAM(Proj)'!$A$2:$A$461,0),FALSE)</f>
        <v>0.11</v>
      </c>
      <c r="BJ9" s="132">
        <f>HLOOKUP(BJ$3,'[1]CoreIAM(Proj)'!$A$2:$ME$461,MATCH($A9,'[1]CoreIAM(Proj)'!$A$2:$A$461,0),FALSE)</f>
        <v>0</v>
      </c>
      <c r="BK9" s="132">
        <f>HLOOKUP(BK$3,'[1]CoreIAM(Proj)'!$A$2:$ME$461,MATCH($A9,'[1]CoreIAM(Proj)'!$A$2:$A$461,0),FALSE)</f>
        <v>0</v>
      </c>
      <c r="BL9" s="132">
        <f>HLOOKUP(BL$3,'[1]CoreIAM(Proj)'!$A$2:$ME$461,MATCH($A9,'[1]CoreIAM(Proj)'!$A$2:$A$461,0),FALSE)</f>
        <v>0</v>
      </c>
      <c r="BM9" s="132">
        <f>HLOOKUP(BM$3,'[1]CoreIAM(Proj)'!$A$2:$ME$461,MATCH($A9,'[1]CoreIAM(Proj)'!$A$2:$A$461,0),FALSE)</f>
        <v>0.13</v>
      </c>
      <c r="BN9" s="132">
        <f>HLOOKUP(BN$3,'[1]CoreIAM(Proj)'!$A$2:$ME$461,MATCH($A9,'[1]CoreIAM(Proj)'!$A$2:$A$461,0),FALSE)</f>
        <v>0.43</v>
      </c>
      <c r="BO9" s="132">
        <f>HLOOKUP(BO$3,'[1]CoreIAM(Proj)'!$A$2:$ME$461,MATCH($A9,'[1]CoreIAM(Proj)'!$A$2:$A$461,0),FALSE)</f>
        <v>0.52</v>
      </c>
      <c r="BP9" s="132">
        <f>HLOOKUP(BP$3,'[1]CoreIAM(Proj)'!$A$2:$ME$461,MATCH($A9,'[1]CoreIAM(Proj)'!$A$2:$A$461,0),FALSE)</f>
        <v>0.21</v>
      </c>
      <c r="BQ9" s="132">
        <f>HLOOKUP(BQ$3,'[1]CoreIAM(Proj)'!$A$2:$ME$461,MATCH($A9,'[1]CoreIAM(Proj)'!$A$2:$A$461,0),FALSE)</f>
        <v>0</v>
      </c>
      <c r="BR9" s="132">
        <f>HLOOKUP(BR$3,'[1]CoreIAM(Proj)'!$A$2:$ME$461,MATCH($A9,'[1]CoreIAM(Proj)'!$A$2:$A$461,0),FALSE)</f>
        <v>0</v>
      </c>
      <c r="BS9" s="132">
        <f>HLOOKUP(BS$3,'[1]CoreIAM(Proj)'!$A$2:$ME$461,MATCH($A9,'[1]CoreIAM(Proj)'!$A$2:$A$461,0),FALSE)</f>
        <v>0</v>
      </c>
      <c r="BT9" s="132">
        <f>HLOOKUP(BT$3,'[1]CoreIAM(Proj)'!$A$2:$ME$461,MATCH($A9,'[1]CoreIAM(Proj)'!$A$2:$A$461,0),FALSE)</f>
        <v>0</v>
      </c>
      <c r="BU9" s="132">
        <f>HLOOKUP(BU$3,'[1]CoreIAM(Proj)'!$A$2:$ME$461,MATCH($A9,'[1]CoreIAM(Proj)'!$A$2:$A$461,0),FALSE)</f>
        <v>0</v>
      </c>
      <c r="BV9" s="132">
        <f>HLOOKUP(BV$3,'[1]CoreIAM(Proj)'!$A$2:$ME$461,MATCH($A9,'[1]CoreIAM(Proj)'!$A$2:$A$461,0),FALSE)</f>
        <v>0.35</v>
      </c>
      <c r="BW9" s="132">
        <f>HLOOKUP(BW$3,'[1]CoreIAM(Proj)'!$A$2:$ME$461,MATCH($A9,'[1]CoreIAM(Proj)'!$A$2:$A$461,0),FALSE)</f>
        <v>1.01</v>
      </c>
      <c r="BX9" s="132">
        <f>HLOOKUP(BX$3,'[1]CoreIAM(Proj)'!$A$2:$ME$461,MATCH($A9,'[1]CoreIAM(Proj)'!$A$2:$A$461,0),FALSE)</f>
        <v>1.19</v>
      </c>
      <c r="BY9" s="132">
        <f>HLOOKUP(BY$3,'[1]CoreIAM(Proj)'!$A$2:$ME$461,MATCH($A9,'[1]CoreIAM(Proj)'!$A$2:$A$461,0),FALSE)</f>
        <v>0.88</v>
      </c>
      <c r="BZ9" s="132">
        <f>HLOOKUP(BZ$3,'[1]CoreIAM(Proj)'!$A$2:$ME$461,MATCH($A9,'[1]CoreIAM(Proj)'!$A$2:$A$461,0),FALSE)</f>
        <v>0.49</v>
      </c>
      <c r="CA9" s="132">
        <f>HLOOKUP(CA$3,'[1]CoreIAM(Proj)'!$A$2:$ME$461,MATCH($A9,'[1]CoreIAM(Proj)'!$A$2:$A$461,0),FALSE)</f>
        <v>0.2</v>
      </c>
      <c r="CB9" s="132">
        <f>HLOOKUP(CB$3,'[1]CoreIAM(Proj)'!$A$2:$ME$461,MATCH($A9,'[1]CoreIAM(Proj)'!$A$2:$A$461,0),FALSE)</f>
        <v>0.06</v>
      </c>
      <c r="CC9" s="132">
        <f>HLOOKUP(CC$3,'[1]CoreIAM(Proj)'!$A$2:$ME$461,MATCH($A9,'[1]CoreIAM(Proj)'!$A$2:$A$461,0),FALSE)</f>
        <v>0</v>
      </c>
      <c r="CD9" s="132">
        <f>HLOOKUP(CD$3,'[1]CoreIAM(Proj)'!$A$2:$ME$461,MATCH($A9,'[1]CoreIAM(Proj)'!$A$2:$A$461,0),FALSE)</f>
        <v>0.1</v>
      </c>
      <c r="CE9" s="132">
        <f>HLOOKUP(CE$3,'[1]CoreIAM(Proj)'!$A$2:$ME$461,MATCH($A9,'[1]CoreIAM(Proj)'!$A$2:$A$461,0),FALSE)</f>
        <v>0.35</v>
      </c>
      <c r="CF9" s="132">
        <f>HLOOKUP(CF$3,'[1]CoreIAM(Proj)'!$A$2:$ME$461,MATCH($A9,'[1]CoreIAM(Proj)'!$A$2:$A$461,0),FALSE)</f>
        <v>0.31</v>
      </c>
      <c r="CG9" s="132">
        <f>HLOOKUP(CG$3,'[1]CoreIAM(Proj)'!$A$2:$ME$461,MATCH($A9,'[1]CoreIAM(Proj)'!$A$2:$A$461,0),FALSE)</f>
        <v>0.06</v>
      </c>
      <c r="CH9" s="132">
        <f>HLOOKUP(CH$3,'[1]CoreIAM(Proj)'!$A$2:$ME$461,MATCH($A9,'[1]CoreIAM(Proj)'!$A$2:$A$461,0),FALSE)</f>
        <v>0</v>
      </c>
      <c r="CI9" s="132">
        <f>HLOOKUP(CI$3,'[1]CoreIAM(Proj)'!$A$2:$ME$461,MATCH($A9,'[1]CoreIAM(Proj)'!$A$2:$A$461,0),FALSE)</f>
        <v>0</v>
      </c>
      <c r="CJ9" s="132">
        <f>HLOOKUP(CJ$3,'[1]CoreIAM(Proj)'!$A$2:$ME$461,MATCH($A9,'[1]CoreIAM(Proj)'!$A$2:$A$461,0),FALSE)</f>
        <v>0</v>
      </c>
      <c r="CK9" s="132">
        <f>HLOOKUP(CK$3,'[1]CoreIAM(Proj)'!$A$2:$ME$461,MATCH($A9,'[1]CoreIAM(Proj)'!$A$2:$A$461,0),FALSE)</f>
        <v>0</v>
      </c>
      <c r="CL9" s="132">
        <f>HLOOKUP(CL$3,'[1]CoreIAM(Proj)'!$A$2:$ME$461,MATCH($A9,'[1]CoreIAM(Proj)'!$A$2:$A$461,0),FALSE)</f>
        <v>0</v>
      </c>
      <c r="CM9" s="132">
        <f>HLOOKUP(CM$3,'[1]CoreIAM(Proj)'!$A$2:$ME$461,MATCH($A9,'[1]CoreIAM(Proj)'!$A$2:$A$461,0),FALSE)</f>
        <v>0</v>
      </c>
      <c r="CN9" s="132">
        <f>HLOOKUP(CN$3,'[1]CoreIAM(Proj)'!$A$2:$ME$461,MATCH($A9,'[1]CoreIAM(Proj)'!$A$2:$A$461,0),FALSE)</f>
        <v>0</v>
      </c>
      <c r="CO9" s="132">
        <f>HLOOKUP(CO$3,'[1]CoreIAM(Proj)'!$A$2:$ME$461,MATCH($A9,'[1]CoreIAM(Proj)'!$A$2:$A$461,0),FALSE)</f>
        <v>0</v>
      </c>
      <c r="CP9" s="132">
        <f>HLOOKUP(CP$3,'[1]CoreIAM(Proj)'!$A$2:$ME$461,MATCH($A9,'[1]CoreIAM(Proj)'!$A$2:$A$461,0),FALSE)</f>
        <v>0</v>
      </c>
      <c r="CQ9" s="132">
        <f>HLOOKUP(CQ$3,'[1]CoreIAM(Proj)'!$A$2:$ME$461,MATCH($A9,'[1]CoreIAM(Proj)'!$A$2:$A$461,0),FALSE)</f>
        <v>0</v>
      </c>
      <c r="CR9" s="132">
        <f>HLOOKUP(CR$3,'[1]CoreIAM(Proj)'!$A$2:$ME$461,MATCH($A9,'[1]CoreIAM(Proj)'!$A$2:$A$461,0),FALSE)</f>
        <v>0</v>
      </c>
      <c r="CS9" s="132">
        <f>HLOOKUP(CS$3,'[1]CoreIAM(Proj)'!$A$2:$ME$461,MATCH($A9,'[1]CoreIAM(Proj)'!$A$2:$A$461,0),FALSE)</f>
        <v>0.17</v>
      </c>
      <c r="CT9" s="132">
        <f>HLOOKUP(CT$3,'[1]CoreIAM(Proj)'!$A$2:$ME$461,MATCH($A9,'[1]CoreIAM(Proj)'!$A$2:$A$461,0),FALSE)</f>
        <v>0.89</v>
      </c>
      <c r="CU9" s="132">
        <f>HLOOKUP(CU$3,'[1]CoreIAM(Proj)'!$A$2:$ME$461,MATCH($A9,'[1]CoreIAM(Proj)'!$A$2:$A$461,0),FALSE)</f>
        <v>3.24</v>
      </c>
      <c r="CV9" s="132">
        <f>HLOOKUP(CV$3,'[1]CoreIAM(Proj)'!$A$2:$ME$461,MATCH($A9,'[1]CoreIAM(Proj)'!$A$2:$A$461,0),FALSE)</f>
        <v>3.24</v>
      </c>
      <c r="CW9" s="132">
        <f>HLOOKUP(CW$3,'[1]CoreIAM(Proj)'!$A$2:$ME$461,MATCH($A9,'[1]CoreIAM(Proj)'!$A$2:$A$461,0),FALSE)</f>
        <v>2.2999999999999998</v>
      </c>
      <c r="CX9" s="132">
        <f>HLOOKUP(CX$3,'[1]CoreIAM(Proj)'!$A$2:$ME$461,MATCH($A9,'[1]CoreIAM(Proj)'!$A$2:$A$461,0),FALSE)</f>
        <v>1.03</v>
      </c>
      <c r="CY9" s="132">
        <f>HLOOKUP(CY$3,'[1]CoreIAM(Proj)'!$A$2:$ME$461,MATCH($A9,'[1]CoreIAM(Proj)'!$A$2:$A$461,0),FALSE)</f>
        <v>0.47</v>
      </c>
      <c r="CZ9" s="132">
        <f>HLOOKUP(CZ$3,'[1]CoreIAM(Proj)'!$A$2:$ME$461,MATCH($A9,'[1]CoreIAM(Proj)'!$A$2:$A$461,0),FALSE)</f>
        <v>0.11</v>
      </c>
      <c r="DA9" s="132">
        <f>HLOOKUP(DA$3,'[1]CoreIAM(Proj)'!$A$2:$ME$461,MATCH($A9,'[1]CoreIAM(Proj)'!$A$2:$A$461,0),FALSE)</f>
        <v>0</v>
      </c>
      <c r="DB9" s="132">
        <f>HLOOKUP(DB$3,'[1]CoreIAM(Proj)'!$A$2:$ME$461,MATCH($A9,'[1]CoreIAM(Proj)'!$A$2:$A$461,0),FALSE)</f>
        <v>0.14000000000000001</v>
      </c>
      <c r="DC9" s="132">
        <f>HLOOKUP(DC$3,'[1]CoreIAM(Proj)'!$A$2:$ME$461,MATCH($A9,'[1]CoreIAM(Proj)'!$A$2:$A$461,0),FALSE)</f>
        <v>0.39</v>
      </c>
      <c r="DD9" s="132">
        <f>HLOOKUP(DD$3,'[1]CoreIAM(Proj)'!$A$2:$ME$461,MATCH($A9,'[1]CoreIAM(Proj)'!$A$2:$A$461,0),FALSE)</f>
        <v>0.41</v>
      </c>
      <c r="DE9" s="132">
        <f>HLOOKUP(DE$3,'[1]CoreIAM(Proj)'!$A$2:$ME$461,MATCH($A9,'[1]CoreIAM(Proj)'!$A$2:$A$461,0),FALSE)</f>
        <v>0.35</v>
      </c>
      <c r="DF9" s="132">
        <f>HLOOKUP(DF$3,'[1]CoreIAM(Proj)'!$A$2:$ME$461,MATCH($A9,'[1]CoreIAM(Proj)'!$A$2:$A$461,0),FALSE)</f>
        <v>0.33</v>
      </c>
      <c r="DG9" s="132">
        <f>HLOOKUP(DG$3,'[1]CoreIAM(Proj)'!$A$2:$ME$461,MATCH($A9,'[1]CoreIAM(Proj)'!$A$2:$A$461,0),FALSE)</f>
        <v>0.14000000000000001</v>
      </c>
      <c r="DH9" s="132">
        <f>HLOOKUP(DH$3,'[1]CoreIAM(Proj)'!$A$2:$ME$461,MATCH($A9,'[1]CoreIAM(Proj)'!$A$2:$A$461,0),FALSE)</f>
        <v>0</v>
      </c>
      <c r="DI9" s="132">
        <f>HLOOKUP(DI$3,'[1]CoreIAM(Proj)'!$A$2:$ME$461,MATCH($A9,'[1]CoreIAM(Proj)'!$A$2:$A$461,0),FALSE)</f>
        <v>0</v>
      </c>
      <c r="DJ9" s="132">
        <f>HLOOKUP(DJ$3,'[1]CoreIAM(Proj)'!$A$2:$ME$461,MATCH($A9,'[1]CoreIAM(Proj)'!$A$2:$A$461,0),FALSE)</f>
        <v>0</v>
      </c>
      <c r="DK9" s="132">
        <f>HLOOKUP(DK$3,'[1]CoreIAM(Proj)'!$A$2:$ME$461,MATCH($A9,'[1]CoreIAM(Proj)'!$A$2:$A$461,0),FALSE)</f>
        <v>0</v>
      </c>
      <c r="DL9" s="132">
        <f>HLOOKUP(DL$3,'[1]CoreIAM(Proj)'!$A$2:$ME$461,MATCH($A9,'[1]CoreIAM(Proj)'!$A$2:$A$461,0),FALSE)</f>
        <v>0</v>
      </c>
      <c r="DM9" s="132">
        <f>HLOOKUP(DM$3,'[1]CoreIAM(Proj)'!$A$2:$ME$461,MATCH($A9,'[1]CoreIAM(Proj)'!$A$2:$A$461,0),FALSE)</f>
        <v>0</v>
      </c>
      <c r="DN9" s="132">
        <f>HLOOKUP(DN$3,'[1]CoreIAM(Proj)'!$A$2:$ME$461,MATCH($A9,'[1]CoreIAM(Proj)'!$A$2:$A$461,0),FALSE)</f>
        <v>0</v>
      </c>
      <c r="DO9" s="132">
        <f>HLOOKUP(DO$3,'[1]CoreIAM(Proj)'!$A$2:$ME$461,MATCH($A9,'[1]CoreIAM(Proj)'!$A$2:$A$461,0),FALSE)</f>
        <v>0</v>
      </c>
      <c r="DP9" s="132">
        <f>HLOOKUP(DP$3,'[1]CoreIAM(Proj)'!$A$2:$ME$461,MATCH($A9,'[1]CoreIAM(Proj)'!$A$2:$A$461,0),FALSE)</f>
        <v>0</v>
      </c>
      <c r="DQ9" s="132">
        <f>HLOOKUP(DQ$3,'[1]CoreIAM(Proj)'!$A$2:$ME$461,MATCH($A9,'[1]CoreIAM(Proj)'!$A$2:$A$461,0),FALSE)</f>
        <v>0</v>
      </c>
      <c r="DR9" s="132">
        <f>HLOOKUP(DR$3,'[1]CoreIAM(Proj)'!$A$2:$ME$461,MATCH($A9,'[1]CoreIAM(Proj)'!$A$2:$A$461,0),FALSE)</f>
        <v>0</v>
      </c>
      <c r="DS9" s="132">
        <f>HLOOKUP(DS$3,'[1]CoreIAM(Proj)'!$A$2:$ME$461,MATCH($A9,'[1]CoreIAM(Proj)'!$A$2:$A$461,0),FALSE)</f>
        <v>1.46</v>
      </c>
      <c r="DT9" s="132">
        <f>HLOOKUP(DT$3,'[1]CoreIAM(Proj)'!$A$2:$ME$461,MATCH($A9,'[1]CoreIAM(Proj)'!$A$2:$A$461,0),FALSE)</f>
        <v>3.9</v>
      </c>
      <c r="DU9" s="132">
        <f>HLOOKUP(DU$3,'[1]CoreIAM(Proj)'!$A$2:$ME$461,MATCH($A9,'[1]CoreIAM(Proj)'!$A$2:$A$461,0),FALSE)</f>
        <v>3.84</v>
      </c>
      <c r="DV9" s="132">
        <f>HLOOKUP(DV$3,'[1]CoreIAM(Proj)'!$A$2:$ME$461,MATCH($A9,'[1]CoreIAM(Proj)'!$A$2:$A$461,0),FALSE)</f>
        <v>2.5</v>
      </c>
      <c r="DW9" s="132">
        <f>HLOOKUP(DW$3,'[1]CoreIAM(Proj)'!$A$2:$ME$461,MATCH($A9,'[1]CoreIAM(Proj)'!$A$2:$A$461,0),FALSE)</f>
        <v>1.7</v>
      </c>
      <c r="DX9" s="132">
        <f>HLOOKUP(DX$3,'[1]CoreIAM(Proj)'!$A$2:$ME$461,MATCH($A9,'[1]CoreIAM(Proj)'!$A$2:$A$461,0),FALSE)</f>
        <v>0.6</v>
      </c>
      <c r="DY9" s="132">
        <f>HLOOKUP(DY$3,'[1]CoreIAM(Proj)'!$A$2:$ME$461,MATCH($A9,'[1]CoreIAM(Proj)'!$A$2:$A$461,0),FALSE)</f>
        <v>0</v>
      </c>
      <c r="DZ9" s="132">
        <f>HLOOKUP(DZ$3,'[1]CoreIAM(Proj)'!$A$2:$ME$461,MATCH($A9,'[1]CoreIAM(Proj)'!$A$2:$A$461,0),FALSE)</f>
        <v>0</v>
      </c>
      <c r="EA9" s="132">
        <f>HLOOKUP(EA$3,'[1]CoreIAM(Proj)'!$A$2:$ME$461,MATCH($A9,'[1]CoreIAM(Proj)'!$A$2:$A$461,0),FALSE)</f>
        <v>0</v>
      </c>
      <c r="EB9" s="132">
        <f>HLOOKUP(EB$3,'[1]CoreIAM(Proj)'!$A$2:$ME$461,MATCH($A9,'[1]CoreIAM(Proj)'!$A$2:$A$461,0),FALSE)</f>
        <v>0</v>
      </c>
      <c r="EC9" s="132">
        <f>HLOOKUP(EC$3,'[1]CoreIAM(Proj)'!$A$2:$ME$461,MATCH($A9,'[1]CoreIAM(Proj)'!$A$2:$A$461,0),FALSE)</f>
        <v>0</v>
      </c>
      <c r="ED9" s="132">
        <f>HLOOKUP(ED$3,'[1]CoreIAM(Proj)'!$A$2:$ME$461,MATCH($A9,'[1]CoreIAM(Proj)'!$A$2:$A$461,0),FALSE)</f>
        <v>0</v>
      </c>
      <c r="EE9" s="132">
        <f>HLOOKUP(EE$3,'[1]CoreIAM(Proj)'!$A$2:$ME$461,MATCH($A9,'[1]CoreIAM(Proj)'!$A$2:$A$461,0),FALSE)</f>
        <v>-0.18</v>
      </c>
      <c r="EF9" s="132">
        <f>HLOOKUP(EF$3,'[1]CoreIAM(Proj)'!$A$2:$ME$461,MATCH($A9,'[1]CoreIAM(Proj)'!$A$2:$A$461,0),FALSE)</f>
        <v>0.38</v>
      </c>
      <c r="EG9" s="132">
        <f>HLOOKUP(EG$3,'[1]CoreIAM(Proj)'!$A$2:$ME$461,MATCH($A9,'[1]CoreIAM(Proj)'!$A$2:$A$461,0),FALSE)</f>
        <v>0.18</v>
      </c>
      <c r="EH9" s="132">
        <f>HLOOKUP(EH$3,'[1]CoreIAM(Proj)'!$A$2:$ME$461,MATCH($A9,'[1]CoreIAM(Proj)'!$A$2:$A$461,0),FALSE)</f>
        <v>-0.38</v>
      </c>
      <c r="EI9" s="132">
        <f>HLOOKUP(EI$3,'[1]CoreIAM(Proj)'!$A$2:$ME$461,MATCH($A9,'[1]CoreIAM(Proj)'!$A$2:$A$461,0),FALSE)</f>
        <v>0</v>
      </c>
      <c r="EJ9" s="132">
        <f>HLOOKUP(EJ$3,'[1]CoreIAM(Proj)'!$A$2:$ME$461,MATCH($A9,'[1]CoreIAM(Proj)'!$A$2:$A$461,0),FALSE)</f>
        <v>0</v>
      </c>
      <c r="EK9" s="132">
        <f>HLOOKUP(EK$3,'[1]CoreIAM(Proj)'!$A$2:$ME$461,MATCH($A9,'[1]CoreIAM(Proj)'!$A$2:$A$461,0),FALSE)</f>
        <v>0</v>
      </c>
      <c r="EL9" s="132">
        <f>HLOOKUP(EL$3,'[1]CoreIAM(Proj)'!$A$2:$ME$461,MATCH($A9,'[1]CoreIAM(Proj)'!$A$2:$A$461,0),FALSE)</f>
        <v>0</v>
      </c>
      <c r="EM9" s="132">
        <f>HLOOKUP(EM$3,'[1]CoreIAM(Proj)'!$A$2:$ME$461,MATCH($A9,'[1]CoreIAM(Proj)'!$A$2:$A$461,0),FALSE)</f>
        <v>7.0000000000000007E-2</v>
      </c>
      <c r="EN9" s="132">
        <f>HLOOKUP(EN$3,'[1]CoreIAM(Proj)'!$A$2:$ME$461,MATCH($A9,'[1]CoreIAM(Proj)'!$A$2:$A$461,0),FALSE)</f>
        <v>0.3</v>
      </c>
      <c r="EO9" s="132">
        <f>HLOOKUP(EO$3,'[1]CoreIAM(Proj)'!$A$2:$ME$461,MATCH($A9,'[1]CoreIAM(Proj)'!$A$2:$A$461,0),FALSE)</f>
        <v>0.3</v>
      </c>
      <c r="EP9" s="132">
        <f>HLOOKUP(EP$3,'[1]CoreIAM(Proj)'!$A$2:$ME$461,MATCH($A9,'[1]CoreIAM(Proj)'!$A$2:$A$461,0),FALSE)</f>
        <v>7.0000000000000007E-2</v>
      </c>
      <c r="EQ9" s="132">
        <f>HLOOKUP(EQ$3,'[1]CoreIAM(Proj)'!$A$2:$ME$461,MATCH($A9,'[1]CoreIAM(Proj)'!$A$2:$A$461,0),FALSE)</f>
        <v>1.77</v>
      </c>
      <c r="ER9" s="132">
        <f>HLOOKUP(ER$3,'[1]CoreIAM(Proj)'!$A$2:$ME$461,MATCH($A9,'[1]CoreIAM(Proj)'!$A$2:$A$461,0),FALSE)</f>
        <v>4.13</v>
      </c>
      <c r="ES9" s="132">
        <f>HLOOKUP(ES$3,'[1]CoreIAM(Proj)'!$A$2:$ME$461,MATCH($A9,'[1]CoreIAM(Proj)'!$A$2:$A$461,0),FALSE)</f>
        <v>3.37</v>
      </c>
      <c r="ET9" s="132">
        <f>HLOOKUP(ET$3,'[1]CoreIAM(Proj)'!$A$2:$ME$461,MATCH($A9,'[1]CoreIAM(Proj)'!$A$2:$A$461,0),FALSE)</f>
        <v>1.3</v>
      </c>
      <c r="EU9" s="132">
        <f>HLOOKUP(EU$3,'[1]CoreIAM(Proj)'!$A$2:$ME$461,MATCH($A9,'[1]CoreIAM(Proj)'!$A$2:$A$461,0),FALSE)</f>
        <v>0.83</v>
      </c>
      <c r="EV9" s="132">
        <f>HLOOKUP(EV$3,'[1]CoreIAM(Proj)'!$A$2:$ME$461,MATCH($A9,'[1]CoreIAM(Proj)'!$A$2:$A$461,0),FALSE)</f>
        <v>0.95</v>
      </c>
      <c r="EW9" s="132">
        <f>HLOOKUP(EW$3,'[1]CoreIAM(Proj)'!$A$2:$ME$461,MATCH($A9,'[1]CoreIAM(Proj)'!$A$2:$A$461,0),FALSE)</f>
        <v>0.62</v>
      </c>
      <c r="EX9" s="132">
        <f>HLOOKUP(EX$3,'[1]CoreIAM(Proj)'!$A$2:$ME$461,MATCH($A9,'[1]CoreIAM(Proj)'!$A$2:$A$461,0),FALSE)</f>
        <v>0.22</v>
      </c>
      <c r="EY9" s="132">
        <f>HLOOKUP(EY$3,'[1]CoreIAM(Proj)'!$A$2:$ME$461,MATCH($A9,'[1]CoreIAM(Proj)'!$A$2:$A$461,0),FALSE)</f>
        <v>0.14000000000000001</v>
      </c>
      <c r="EZ9" s="132">
        <f>HLOOKUP(EZ$3,'[1]CoreIAM(Proj)'!$A$2:$ME$461,MATCH($A9,'[1]CoreIAM(Proj)'!$A$2:$A$461,0),FALSE)</f>
        <v>0.79</v>
      </c>
      <c r="FA9" s="132">
        <f>HLOOKUP(FA$3,'[1]CoreIAM(Proj)'!$A$2:$ME$461,MATCH($A9,'[1]CoreIAM(Proj)'!$A$2:$A$461,0),FALSE)</f>
        <v>1.3</v>
      </c>
      <c r="FB9" s="132">
        <f>HLOOKUP(FB$3,'[1]CoreIAM(Proj)'!$A$2:$ME$461,MATCH($A9,'[1]CoreIAM(Proj)'!$A$2:$A$461,0),FALSE)</f>
        <v>0.79</v>
      </c>
      <c r="FC9" s="132">
        <f>HLOOKUP(FC$3,'[1]CoreIAM(Proj)'!$A$2:$ME$461,MATCH($A9,'[1]CoreIAM(Proj)'!$A$2:$A$461,0),FALSE)</f>
        <v>0.17</v>
      </c>
      <c r="FD9" s="132">
        <f>HLOOKUP(FD$3,'[1]CoreIAM(Proj)'!$A$2:$ME$461,MATCH($A9,'[1]CoreIAM(Proj)'!$A$2:$A$461,0),FALSE)</f>
        <v>0.03</v>
      </c>
      <c r="FE9" s="132">
        <f>HLOOKUP(FE$3,'[1]CoreIAM(Proj)'!$A$2:$ME$461,MATCH($A9,'[1]CoreIAM(Proj)'!$A$2:$A$461,0),FALSE)</f>
        <v>0</v>
      </c>
      <c r="FF9" s="132">
        <f>HLOOKUP(FF$3,'[1]CoreIAM(Proj)'!$A$2:$ME$461,MATCH($A9,'[1]CoreIAM(Proj)'!$A$2:$A$461,0),FALSE)</f>
        <v>0</v>
      </c>
      <c r="FG9" s="132">
        <f>HLOOKUP(FG$3,'[1]CoreIAM(Proj)'!$A$2:$ME$461,MATCH($A9,'[1]CoreIAM(Proj)'!$A$2:$A$461,0),FALSE)</f>
        <v>0</v>
      </c>
      <c r="FH9" s="132">
        <f>HLOOKUP(FH$3,'[1]CoreIAM(Proj)'!$A$2:$ME$461,MATCH($A9,'[1]CoreIAM(Proj)'!$A$2:$A$461,0),FALSE)</f>
        <v>0</v>
      </c>
      <c r="FI9" s="132">
        <f>HLOOKUP(FI$3,'[1]CoreIAM(Proj)'!$A$2:$ME$461,MATCH($A9,'[1]CoreIAM(Proj)'!$A$2:$A$461,0),FALSE)</f>
        <v>0</v>
      </c>
      <c r="FJ9" s="132">
        <f>HLOOKUP(FJ$3,'[1]CoreIAM(Proj)'!$A$2:$ME$461,MATCH($A9,'[1]CoreIAM(Proj)'!$A$2:$A$461,0),FALSE)</f>
        <v>0</v>
      </c>
      <c r="FK9" s="132">
        <f>HLOOKUP(FK$3,'[1]CoreIAM(Proj)'!$A$2:$ME$461,MATCH($A9,'[1]CoreIAM(Proj)'!$A$2:$A$461,0),FALSE)</f>
        <v>0</v>
      </c>
      <c r="FL9" s="132">
        <f>HLOOKUP(FL$3,'[1]CoreIAM(Proj)'!$A$2:$ME$461,MATCH($A9,'[1]CoreIAM(Proj)'!$A$2:$A$461,0),FALSE)</f>
        <v>0</v>
      </c>
      <c r="FM9" s="132">
        <f>HLOOKUP(FM$3,'[1]CoreIAM(Proj)'!$A$2:$ME$461,MATCH($A9,'[1]CoreIAM(Proj)'!$A$2:$A$461,0),FALSE)</f>
        <v>0</v>
      </c>
      <c r="FN9" s="132">
        <f>HLOOKUP(FN$3,'[1]CoreIAM(Proj)'!$A$2:$ME$461,MATCH($A9,'[1]CoreIAM(Proj)'!$A$2:$A$461,0),FALSE)</f>
        <v>0</v>
      </c>
      <c r="FO9" s="132">
        <f>HLOOKUP(FO$3,'[1]CoreIAM(Proj)'!$A$2:$ME$461,MATCH($A9,'[1]CoreIAM(Proj)'!$A$2:$A$461,0),FALSE)</f>
        <v>1.1299999999999999</v>
      </c>
      <c r="FP9" s="132">
        <f>HLOOKUP(FP$3,'[1]CoreIAM(Proj)'!$A$2:$ME$461,MATCH($A9,'[1]CoreIAM(Proj)'!$A$2:$A$461,0),FALSE)</f>
        <v>2.54</v>
      </c>
      <c r="FQ9" s="132">
        <f>HLOOKUP(FQ$3,'[1]CoreIAM(Proj)'!$A$2:$ME$461,MATCH($A9,'[1]CoreIAM(Proj)'!$A$2:$A$461,0),FALSE)</f>
        <v>1.8</v>
      </c>
      <c r="FR9" s="132">
        <f>HLOOKUP(FR$3,'[1]CoreIAM(Proj)'!$A$2:$ME$461,MATCH($A9,'[1]CoreIAM(Proj)'!$A$2:$A$461,0),FALSE)</f>
        <v>0.72</v>
      </c>
      <c r="FS9" s="132">
        <f>HLOOKUP(FS$3,'[1]CoreIAM(Proj)'!$A$2:$ME$461,MATCH($A9,'[1]CoreIAM(Proj)'!$A$2:$A$461,0),FALSE)</f>
        <v>0.36</v>
      </c>
      <c r="FT9" s="132">
        <f>HLOOKUP(FT$3,'[1]CoreIAM(Proj)'!$A$2:$ME$461,MATCH($A9,'[1]CoreIAM(Proj)'!$A$2:$A$461,0),FALSE)</f>
        <v>0.22</v>
      </c>
      <c r="FU9" s="132">
        <f>HLOOKUP(FU$3,'[1]CoreIAM(Proj)'!$A$2:$ME$461,MATCH($A9,'[1]CoreIAM(Proj)'!$A$2:$A$461,0),FALSE)</f>
        <v>0.12</v>
      </c>
      <c r="FV9" s="132">
        <f>HLOOKUP(FV$3,'[1]CoreIAM(Proj)'!$A$2:$ME$461,MATCH($A9,'[1]CoreIAM(Proj)'!$A$2:$A$461,0),FALSE)</f>
        <v>0.04</v>
      </c>
      <c r="FW9" s="132">
        <f>HLOOKUP(FW$3,'[1]CoreIAM(Proj)'!$A$2:$ME$461,MATCH($A9,'[1]CoreIAM(Proj)'!$A$2:$A$461,0),FALSE)</f>
        <v>0</v>
      </c>
      <c r="FX9" s="132">
        <f>HLOOKUP(FX$3,'[1]CoreIAM(Proj)'!$A$2:$ME$461,MATCH($A9,'[1]CoreIAM(Proj)'!$A$2:$A$461,0),FALSE)</f>
        <v>7.0000000000000007E-2</v>
      </c>
      <c r="FY9" s="132">
        <f>HLOOKUP(FY$3,'[1]CoreIAM(Proj)'!$A$2:$ME$461,MATCH($A9,'[1]CoreIAM(Proj)'!$A$2:$A$461,0),FALSE)</f>
        <v>0.55000000000000004</v>
      </c>
      <c r="FZ9" s="132">
        <f>HLOOKUP(FZ$3,'[1]CoreIAM(Proj)'!$A$2:$ME$461,MATCH($A9,'[1]CoreIAM(Proj)'!$A$2:$A$461,0),FALSE)</f>
        <v>0.87</v>
      </c>
      <c r="GA9" s="132">
        <f>HLOOKUP(GA$3,'[1]CoreIAM(Proj)'!$A$2:$ME$461,MATCH($A9,'[1]CoreIAM(Proj)'!$A$2:$A$461,0),FALSE)</f>
        <v>0.63</v>
      </c>
      <c r="GB9" s="132">
        <f>HLOOKUP(GB$3,'[1]CoreIAM(Proj)'!$A$2:$ME$461,MATCH($A9,'[1]CoreIAM(Proj)'!$A$2:$A$461,0),FALSE)</f>
        <v>0.17</v>
      </c>
      <c r="GC9" s="132">
        <f>HLOOKUP(GC$3,'[1]CoreIAM(Proj)'!$A$2:$ME$461,MATCH($A9,'[1]CoreIAM(Proj)'!$A$2:$A$461,0),FALSE)</f>
        <v>0.22</v>
      </c>
      <c r="GD9" s="132">
        <f>HLOOKUP(GD$3,'[1]CoreIAM(Proj)'!$A$2:$ME$461,MATCH($A9,'[1]CoreIAM(Proj)'!$A$2:$A$461,0),FALSE)</f>
        <v>0.46</v>
      </c>
      <c r="GE9" s="132">
        <f>HLOOKUP(GE$3,'[1]CoreIAM(Proj)'!$A$2:$ME$461,MATCH($A9,'[1]CoreIAM(Proj)'!$A$2:$A$461,0),FALSE)</f>
        <v>0.33</v>
      </c>
      <c r="GF9" s="132">
        <f>HLOOKUP(GF$3,'[1]CoreIAM(Proj)'!$A$2:$ME$461,MATCH($A9,'[1]CoreIAM(Proj)'!$A$2:$A$461,0),FALSE)</f>
        <v>0.08</v>
      </c>
      <c r="GG9" s="132">
        <f>HLOOKUP(GG$3,'[1]CoreIAM(Proj)'!$A$2:$ME$461,MATCH($A9,'[1]CoreIAM(Proj)'!$A$2:$A$461,0),FALSE)</f>
        <v>0</v>
      </c>
      <c r="GH9" s="132">
        <f>HLOOKUP(GH$3,'[1]CoreIAM(Proj)'!$A$2:$ME$461,MATCH($A9,'[1]CoreIAM(Proj)'!$A$2:$A$461,0),FALSE)</f>
        <v>0</v>
      </c>
      <c r="GI9" s="132">
        <f>HLOOKUP(GI$3,'[1]CoreIAM(Proj)'!$A$2:$ME$461,MATCH($A9,'[1]CoreIAM(Proj)'!$A$2:$A$461,0),FALSE)</f>
        <v>0</v>
      </c>
      <c r="GJ9" s="132">
        <f>HLOOKUP(GJ$3,'[1]CoreIAM(Proj)'!$A$2:$ME$461,MATCH($A9,'[1]CoreIAM(Proj)'!$A$2:$A$461,0),FALSE)</f>
        <v>0</v>
      </c>
      <c r="GK9" s="132">
        <f>HLOOKUP(GK$3,'[1]CoreIAM(Proj)'!$A$2:$ME$461,MATCH($A9,'[1]CoreIAM(Proj)'!$A$2:$A$461,0),FALSE)</f>
        <v>0</v>
      </c>
      <c r="GL9" s="132">
        <f>HLOOKUP(GL$3,'[1]CoreIAM(Proj)'!$A$2:$ME$461,MATCH($A9,'[1]CoreIAM(Proj)'!$A$2:$A$461,0),FALSE)</f>
        <v>0</v>
      </c>
      <c r="GM9" s="132">
        <f>HLOOKUP(GM$3,'[1]CoreIAM(Proj)'!$A$2:$ME$461,MATCH($A9,'[1]CoreIAM(Proj)'!$A$2:$A$461,0),FALSE)</f>
        <v>0.34</v>
      </c>
      <c r="GN9" s="132">
        <f>HLOOKUP(GN$3,'[1]CoreIAM(Proj)'!$A$2:$ME$461,MATCH($A9,'[1]CoreIAM(Proj)'!$A$2:$A$461,0),FALSE)</f>
        <v>0.33</v>
      </c>
      <c r="GO9" s="132">
        <f>HLOOKUP(GO$3,'[1]CoreIAM(Proj)'!$A$2:$ME$461,MATCH($A9,'[1]CoreIAM(Proj)'!$A$2:$A$461,0),FALSE)</f>
        <v>0.65</v>
      </c>
      <c r="GP9" s="132">
        <f>HLOOKUP(GP$3,'[1]CoreIAM(Proj)'!$A$2:$ME$461,MATCH($A9,'[1]CoreIAM(Proj)'!$A$2:$A$461,0),FALSE)</f>
        <v>0.62</v>
      </c>
      <c r="GQ9" s="132">
        <f>HLOOKUP(GQ$3,'[1]CoreIAM(Proj)'!$A$2:$ME$461,MATCH($A9,'[1]CoreIAM(Proj)'!$A$2:$A$461,0),FALSE)</f>
        <v>-0.08</v>
      </c>
      <c r="GR9" s="132">
        <f>HLOOKUP(GR$3,'[1]CoreIAM(Proj)'!$A$2:$ME$461,MATCH($A9,'[1]CoreIAM(Proj)'!$A$2:$A$461,0),FALSE)</f>
        <v>0.35</v>
      </c>
      <c r="GS9" s="132">
        <f>HLOOKUP(GS$3,'[1]CoreIAM(Proj)'!$A$2:$ME$461,MATCH($A9,'[1]CoreIAM(Proj)'!$A$2:$A$461,0),FALSE)</f>
        <v>0.45</v>
      </c>
      <c r="GT9" s="132">
        <f>HLOOKUP(GT$3,'[1]CoreIAM(Proj)'!$A$2:$ME$461,MATCH($A9,'[1]CoreIAM(Proj)'!$A$2:$A$461,0),FALSE)</f>
        <v>-0.24</v>
      </c>
      <c r="GU9" s="132">
        <f>HLOOKUP(GU$3,'[1]CoreIAM(Proj)'!$A$2:$ME$461,MATCH($A9,'[1]CoreIAM(Proj)'!$A$2:$A$461,0),FALSE)</f>
        <v>-0.43</v>
      </c>
      <c r="GV9" s="132">
        <f>HLOOKUP(GV$3,'[1]CoreIAM(Proj)'!$A$2:$ME$461,MATCH($A9,'[1]CoreIAM(Proj)'!$A$2:$A$461,0),FALSE)</f>
        <v>-0.02</v>
      </c>
      <c r="GW9" s="132">
        <f>HLOOKUP(GW$3,'[1]CoreIAM(Proj)'!$A$2:$ME$461,MATCH($A9,'[1]CoreIAM(Proj)'!$A$2:$A$461,0),FALSE)</f>
        <v>1.83</v>
      </c>
      <c r="GX9" s="132">
        <f>HLOOKUP(GX$3,'[1]CoreIAM(Proj)'!$A$2:$ME$461,MATCH($A9,'[1]CoreIAM(Proj)'!$A$2:$A$461,0),FALSE)</f>
        <v>2.61</v>
      </c>
      <c r="GY9" s="132">
        <f>HLOOKUP(GY$3,'[1]CoreIAM(Proj)'!$A$2:$ME$461,MATCH($A9,'[1]CoreIAM(Proj)'!$A$2:$A$461,0),FALSE)</f>
        <v>-1.02</v>
      </c>
      <c r="GZ9" s="132">
        <f>HLOOKUP(GZ$3,'[1]CoreIAM(Proj)'!$A$2:$ME$461,MATCH($A9,'[1]CoreIAM(Proj)'!$A$2:$A$461,0),FALSE)</f>
        <v>-3.32</v>
      </c>
      <c r="HA9" s="132">
        <f>HLOOKUP(HA$3,'[1]CoreIAM(Proj)'!$A$2:$ME$461,MATCH($A9,'[1]CoreIAM(Proj)'!$A$2:$A$461,0),FALSE)</f>
        <v>-1.69</v>
      </c>
      <c r="HB9" s="132">
        <f>HLOOKUP(HB$3,'[1]CoreIAM(Proj)'!$A$2:$ME$461,MATCH($A9,'[1]CoreIAM(Proj)'!$A$2:$A$461,0),FALSE)</f>
        <v>-0.2</v>
      </c>
      <c r="HC9" s="132">
        <f>HLOOKUP(HC$3,'[1]CoreIAM(Proj)'!$A$2:$ME$461,MATCH($A9,'[1]CoreIAM(Proj)'!$A$2:$A$461,0),FALSE)</f>
        <v>0</v>
      </c>
      <c r="HD9" s="132">
        <f>HLOOKUP(HD$3,'[1]CoreIAM(Proj)'!$A$2:$ME$461,MATCH($A9,'[1]CoreIAM(Proj)'!$A$2:$A$461,0),FALSE)</f>
        <v>0</v>
      </c>
      <c r="HE9" s="132">
        <f>HLOOKUP(HE$3,'[1]CoreIAM(Proj)'!$A$2:$ME$461,MATCH($A9,'[1]CoreIAM(Proj)'!$A$2:$A$461,0),FALSE)</f>
        <v>0</v>
      </c>
      <c r="HF9" s="132">
        <f>HLOOKUP(HF$3,'[1]CoreIAM(Proj)'!$A$2:$ME$461,MATCH($A9,'[1]CoreIAM(Proj)'!$A$2:$A$461,0),FALSE)</f>
        <v>0</v>
      </c>
      <c r="HG9" s="132">
        <f>HLOOKUP(HG$3,'[1]CoreIAM(Proj)'!$A$2:$ME$461,MATCH($A9,'[1]CoreIAM(Proj)'!$A$2:$A$461,0),FALSE)</f>
        <v>0</v>
      </c>
      <c r="HH9" s="132">
        <f>HLOOKUP(HH$3,'[1]CoreIAM(Proj)'!$A$2:$ME$461,MATCH($A9,'[1]CoreIAM(Proj)'!$A$2:$A$461,0),FALSE)</f>
        <v>0</v>
      </c>
      <c r="HI9" s="132">
        <f>HLOOKUP(HI$3,'[1]CoreIAM(Proj)'!$A$2:$ME$461,MATCH($A9,'[1]CoreIAM(Proj)'!$A$2:$A$461,0),FALSE)</f>
        <v>0</v>
      </c>
      <c r="HJ9" s="132">
        <f>HLOOKUP(HJ$3,'[1]CoreIAM(Proj)'!$A$2:$ME$461,MATCH($A9,'[1]CoreIAM(Proj)'!$A$2:$A$461,0),FALSE)</f>
        <v>0</v>
      </c>
      <c r="HK9" s="132">
        <f>HLOOKUP(HK$3,'[1]CoreIAM(Proj)'!$A$2:$ME$461,MATCH($A9,'[1]CoreIAM(Proj)'!$A$2:$A$461,0),FALSE)</f>
        <v>0</v>
      </c>
      <c r="HL9" s="132">
        <f>HLOOKUP(HL$3,'[1]CoreIAM(Proj)'!$A$2:$ME$461,MATCH($A9,'[1]CoreIAM(Proj)'!$A$2:$A$461,0),FALSE)</f>
        <v>0</v>
      </c>
      <c r="HM9" s="132">
        <f>HLOOKUP(HM$3,'[1]CoreIAM(Proj)'!$A$2:$ME$461,MATCH($A9,'[1]CoreIAM(Proj)'!$A$2:$A$461,0),FALSE)</f>
        <v>0.38</v>
      </c>
      <c r="HN9" s="132">
        <f>HLOOKUP(HN$3,'[1]CoreIAM(Proj)'!$A$2:$ME$461,MATCH($A9,'[1]CoreIAM(Proj)'!$A$2:$A$461,0),FALSE)</f>
        <v>1.29</v>
      </c>
      <c r="HO9" s="132">
        <f>HLOOKUP(HO$3,'[1]CoreIAM(Proj)'!$A$2:$ME$461,MATCH($A9,'[1]CoreIAM(Proj)'!$A$2:$A$461,0),FALSE)</f>
        <v>1.51</v>
      </c>
      <c r="HP9" s="132">
        <f>HLOOKUP(HP$3,'[1]CoreIAM(Proj)'!$A$2:$ME$461,MATCH($A9,'[1]CoreIAM(Proj)'!$A$2:$A$461,0),FALSE)</f>
        <v>0.6</v>
      </c>
      <c r="HQ9" s="132">
        <f>HLOOKUP(HQ$3,'[1]CoreIAM(Proj)'!$A$2:$ME$461,MATCH($A9,'[1]CoreIAM(Proj)'!$A$2:$A$461,0),FALSE)</f>
        <v>0.09</v>
      </c>
      <c r="HR9" s="132">
        <f>HLOOKUP(HR$3,'[1]CoreIAM(Proj)'!$A$2:$ME$461,MATCH($A9,'[1]CoreIAM(Proj)'!$A$2:$A$461,0),FALSE)</f>
        <v>0.24</v>
      </c>
      <c r="HS9" s="132">
        <f>HLOOKUP(HS$3,'[1]CoreIAM(Proj)'!$A$2:$ME$461,MATCH($A9,'[1]CoreIAM(Proj)'!$A$2:$A$461,0),FALSE)</f>
        <v>0.34</v>
      </c>
      <c r="HT9" s="132">
        <f>HLOOKUP(HT$3,'[1]CoreIAM(Proj)'!$A$2:$ME$461,MATCH($A9,'[1]CoreIAM(Proj)'!$A$2:$A$461,0),FALSE)</f>
        <v>0.72</v>
      </c>
      <c r="HU9" s="132">
        <f>HLOOKUP(HU$3,'[1]CoreIAM(Proj)'!$A$2:$ME$461,MATCH($A9,'[1]CoreIAM(Proj)'!$A$2:$A$461,0),FALSE)</f>
        <v>1.05</v>
      </c>
      <c r="HV9" s="132">
        <f>HLOOKUP(HV$3,'[1]CoreIAM(Proj)'!$A$2:$ME$461,MATCH($A9,'[1]CoreIAM(Proj)'!$A$2:$A$461,0),FALSE)</f>
        <v>0.57999999999999996</v>
      </c>
      <c r="HW9" s="132">
        <f>HLOOKUP(HW$3,'[1]CoreIAM(Proj)'!$A$2:$ME$461,MATCH($A9,'[1]CoreIAM(Proj)'!$A$2:$A$461,0),FALSE)</f>
        <v>0.08</v>
      </c>
      <c r="HX9" s="132">
        <f>HLOOKUP(HX$3,'[1]CoreIAM(Proj)'!$A$2:$ME$461,MATCH($A9,'[1]CoreIAM(Proj)'!$A$2:$A$461,0),FALSE)</f>
        <v>0</v>
      </c>
      <c r="HY9" s="132">
        <f>HLOOKUP(HY$3,'[1]CoreIAM(Proj)'!$A$2:$ME$461,MATCH($A9,'[1]CoreIAM(Proj)'!$A$2:$A$461,0),FALSE)</f>
        <v>0</v>
      </c>
      <c r="HZ9" s="132">
        <f>HLOOKUP(HZ$3,'[1]CoreIAM(Proj)'!$A$2:$ME$461,MATCH($A9,'[1]CoreIAM(Proj)'!$A$2:$A$461,0),FALSE)</f>
        <v>0</v>
      </c>
      <c r="IA9" s="132">
        <f>HLOOKUP(IA$3,'[1]CoreIAM(Proj)'!$A$2:$ME$461,MATCH($A9,'[1]CoreIAM(Proj)'!$A$2:$A$461,0),FALSE)</f>
        <v>0</v>
      </c>
      <c r="IB9" s="132">
        <f>HLOOKUP(IB$3,'[1]CoreIAM(Proj)'!$A$2:$ME$461,MATCH($A9,'[1]CoreIAM(Proj)'!$A$2:$A$461,0),FALSE)</f>
        <v>0</v>
      </c>
      <c r="IC9" s="132">
        <f>HLOOKUP(IC$3,'[1]CoreIAM(Proj)'!$A$2:$ME$461,MATCH($A9,'[1]CoreIAM(Proj)'!$A$2:$A$461,0),FALSE)</f>
        <v>0</v>
      </c>
      <c r="ID9" s="132">
        <f>HLOOKUP(ID$3,'[1]CoreIAM(Proj)'!$A$2:$ME$461,MATCH($A9,'[1]CoreIAM(Proj)'!$A$2:$A$461,0),FALSE)</f>
        <v>0</v>
      </c>
      <c r="IE9" s="132">
        <f>HLOOKUP(IE$3,'[1]CoreIAM(Proj)'!$A$2:$ME$461,MATCH($A9,'[1]CoreIAM(Proj)'!$A$2:$A$461,0),FALSE)</f>
        <v>0.02</v>
      </c>
      <c r="IF9" s="132">
        <f>HLOOKUP(IF$3,'[1]CoreIAM(Proj)'!$A$2:$ME$461,MATCH($A9,'[1]CoreIAM(Proj)'!$A$2:$A$461,0),FALSE)</f>
        <v>0.18</v>
      </c>
      <c r="IG9" s="132">
        <f>HLOOKUP(IG$3,'[1]CoreIAM(Proj)'!$A$2:$ME$461,MATCH($A9,'[1]CoreIAM(Proj)'!$A$2:$A$461,0),FALSE)</f>
        <v>0.24</v>
      </c>
      <c r="IH9" s="132">
        <f>HLOOKUP(IH$3,'[1]CoreIAM(Proj)'!$A$2:$ME$461,MATCH($A9,'[1]CoreIAM(Proj)'!$A$2:$A$461,0),FALSE)</f>
        <v>0.19</v>
      </c>
      <c r="II9" s="132">
        <f>HLOOKUP(II$3,'[1]CoreIAM(Proj)'!$A$2:$ME$461,MATCH($A9,'[1]CoreIAM(Proj)'!$A$2:$A$461,0),FALSE)</f>
        <v>2.85</v>
      </c>
      <c r="IJ9" s="132">
        <f>HLOOKUP(IJ$3,'[1]CoreIAM(Proj)'!$A$2:$ME$461,MATCH($A9,'[1]CoreIAM(Proj)'!$A$2:$A$461,0),FALSE)</f>
        <v>8.02</v>
      </c>
      <c r="IK9" s="132">
        <f>HLOOKUP(IK$3,'[1]CoreIAM(Proj)'!$A$2:$ME$461,MATCH($A9,'[1]CoreIAM(Proj)'!$A$2:$A$461,0),FALSE)</f>
        <v>7.34</v>
      </c>
      <c r="IL9" s="132">
        <f>HLOOKUP(IL$3,'[1]CoreIAM(Proj)'!$A$2:$ME$461,MATCH($A9,'[1]CoreIAM(Proj)'!$A$2:$A$461,0),FALSE)</f>
        <v>2.73</v>
      </c>
      <c r="IM9" s="132">
        <f>HLOOKUP(IM$3,'[1]CoreIAM(Proj)'!$A$2:$ME$461,MATCH($A9,'[1]CoreIAM(Proj)'!$A$2:$A$461,0),FALSE)</f>
        <v>1.39</v>
      </c>
      <c r="IN9" s="132">
        <f>HLOOKUP(IN$3,'[1]CoreIAM(Proj)'!$A$2:$ME$461,MATCH($A9,'[1]CoreIAM(Proj)'!$A$2:$A$461,0),FALSE)</f>
        <v>0.85</v>
      </c>
      <c r="IO9" s="132">
        <f>HLOOKUP(IO$3,'[1]CoreIAM(Proj)'!$A$2:$ME$461,MATCH($A9,'[1]CoreIAM(Proj)'!$A$2:$A$461,0),FALSE)</f>
        <v>0.24</v>
      </c>
      <c r="IP9" s="132">
        <f>HLOOKUP(IP$3,'[1]CoreIAM(Proj)'!$A$2:$ME$461,MATCH($A9,'[1]CoreIAM(Proj)'!$A$2:$A$461,0),FALSE)</f>
        <v>0</v>
      </c>
      <c r="IQ9" s="132">
        <f>HLOOKUP(IQ$3,'[1]CoreIAM(Proj)'!$A$2:$ME$461,MATCH($A9,'[1]CoreIAM(Proj)'!$A$2:$A$461,0),FALSE)</f>
        <v>0</v>
      </c>
      <c r="IR9" s="132">
        <f>HLOOKUP(IR$3,'[1]CoreIAM(Proj)'!$A$2:$ME$461,MATCH($A9,'[1]CoreIAM(Proj)'!$A$2:$A$461,0),FALSE)</f>
        <v>0.3</v>
      </c>
      <c r="IS9" s="132">
        <f>HLOOKUP(IS$3,'[1]CoreIAM(Proj)'!$A$2:$ME$461,MATCH($A9,'[1]CoreIAM(Proj)'!$A$2:$A$461,0),FALSE)</f>
        <v>0.65</v>
      </c>
      <c r="IT9" s="132">
        <f>HLOOKUP(IT$3,'[1]CoreIAM(Proj)'!$A$2:$ME$461,MATCH($A9,'[1]CoreIAM(Proj)'!$A$2:$A$461,0),FALSE)</f>
        <v>0.4</v>
      </c>
      <c r="IU9" s="132">
        <f>HLOOKUP(IU$3,'[1]CoreIAM(Proj)'!$A$2:$ME$461,MATCH($A9,'[1]CoreIAM(Proj)'!$A$2:$A$461,0),FALSE)</f>
        <v>0.05</v>
      </c>
      <c r="IV9" s="132">
        <f>HLOOKUP(IV$3,'[1]CoreIAM(Proj)'!$A$2:$ME$461,MATCH($A9,'[1]CoreIAM(Proj)'!$A$2:$A$461,0),FALSE)</f>
        <v>0</v>
      </c>
      <c r="IW9" s="132">
        <f>HLOOKUP(IW$3,'[1]CoreIAM(Proj)'!$A$2:$ME$461,MATCH($A9,'[1]CoreIAM(Proj)'!$A$2:$A$461,0),FALSE)</f>
        <v>0.16</v>
      </c>
      <c r="IX9" s="132">
        <f>HLOOKUP(IX$3,'[1]CoreIAM(Proj)'!$A$2:$ME$461,MATCH($A9,'[1]CoreIAM(Proj)'!$A$2:$A$461,0),FALSE)</f>
        <v>0.6</v>
      </c>
      <c r="IY9" s="132">
        <f>HLOOKUP(IY$3,'[1]CoreIAM(Proj)'!$A$2:$ME$461,MATCH($A9,'[1]CoreIAM(Proj)'!$A$2:$A$461,0),FALSE)</f>
        <v>0.65</v>
      </c>
      <c r="IZ9" s="132">
        <f>HLOOKUP(IZ$3,'[1]CoreIAM(Proj)'!$A$2:$ME$461,MATCH($A9,'[1]CoreIAM(Proj)'!$A$2:$A$461,0),FALSE)</f>
        <v>0.1</v>
      </c>
      <c r="JA9" s="132">
        <f>HLOOKUP(JA$3,'[1]CoreIAM(Proj)'!$A$2:$ME$461,MATCH($A9,'[1]CoreIAM(Proj)'!$A$2:$A$461,0),FALSE)</f>
        <v>-0.05</v>
      </c>
      <c r="JB9" s="132">
        <f>HLOOKUP(JB$3,'[1]CoreIAM(Proj)'!$A$2:$ME$461,MATCH($A9,'[1]CoreIAM(Proj)'!$A$2:$A$461,0),FALSE)</f>
        <v>0.1</v>
      </c>
      <c r="JC9" s="132">
        <f>HLOOKUP(JC$3,'[1]CoreIAM(Proj)'!$A$2:$ME$461,MATCH($A9,'[1]CoreIAM(Proj)'!$A$2:$A$461,0),FALSE)</f>
        <v>0.76</v>
      </c>
      <c r="JD9" s="132">
        <f>HLOOKUP(JD$3,'[1]CoreIAM(Proj)'!$A$2:$ME$461,MATCH($A9,'[1]CoreIAM(Proj)'!$A$2:$A$461,0),FALSE)</f>
        <v>1.1100000000000001</v>
      </c>
      <c r="JE9" s="132">
        <f>HLOOKUP(JE$3,'[1]CoreIAM(Proj)'!$A$2:$ME$461,MATCH($A9,'[1]CoreIAM(Proj)'!$A$2:$A$461,0),FALSE)</f>
        <v>0.67</v>
      </c>
      <c r="JF9" s="132">
        <f>HLOOKUP(JF$3,'[1]CoreIAM(Proj)'!$A$2:$ME$461,MATCH($A9,'[1]CoreIAM(Proj)'!$A$2:$A$461,0),FALSE)</f>
        <v>0.2</v>
      </c>
      <c r="JG9" s="132">
        <f>HLOOKUP(JG$3,'[1]CoreIAM(Proj)'!$A$2:$ME$461,MATCH($A9,'[1]CoreIAM(Proj)'!$A$2:$A$461,0),FALSE)</f>
        <v>1.92</v>
      </c>
      <c r="JH9" s="132">
        <f>HLOOKUP(JH$3,'[1]CoreIAM(Proj)'!$A$2:$ME$461,MATCH($A9,'[1]CoreIAM(Proj)'!$A$2:$A$461,0),FALSE)</f>
        <v>5.61</v>
      </c>
      <c r="JI9" s="132">
        <f>HLOOKUP(JI$3,'[1]CoreIAM(Proj)'!$A$2:$ME$461,MATCH($A9,'[1]CoreIAM(Proj)'!$A$2:$A$461,0),FALSE)</f>
        <v>5.69</v>
      </c>
      <c r="JJ9" s="132">
        <f>HLOOKUP(JJ$3,'[1]CoreIAM(Proj)'!$A$2:$ME$461,MATCH($A9,'[1]CoreIAM(Proj)'!$A$2:$A$461,0),FALSE)</f>
        <v>2.61</v>
      </c>
      <c r="JK9" s="132">
        <f>HLOOKUP(JK$3,'[1]CoreIAM(Proj)'!$A$2:$ME$461,MATCH($A9,'[1]CoreIAM(Proj)'!$A$2:$A$461,0),FALSE)</f>
        <v>0.76</v>
      </c>
      <c r="JL9" s="132">
        <f>HLOOKUP(JL$3,'[1]CoreIAM(Proj)'!$A$2:$ME$461,MATCH($A9,'[1]CoreIAM(Proj)'!$A$2:$A$461,0),FALSE)</f>
        <v>0.19</v>
      </c>
      <c r="JM9" s="132">
        <f>HLOOKUP(JM$3,'[1]CoreIAM(Proj)'!$A$2:$ME$461,MATCH($A9,'[1]CoreIAM(Proj)'!$A$2:$A$461,0),FALSE)</f>
        <v>0.37</v>
      </c>
      <c r="JN9" s="132">
        <f>HLOOKUP(JN$3,'[1]CoreIAM(Proj)'!$A$2:$ME$461,MATCH($A9,'[1]CoreIAM(Proj)'!$A$2:$A$461,0),FALSE)</f>
        <v>0.69</v>
      </c>
      <c r="JO9" s="132">
        <f>HLOOKUP(JO$3,'[1]CoreIAM(Proj)'!$A$2:$ME$461,MATCH($A9,'[1]CoreIAM(Proj)'!$A$2:$A$461,0),FALSE)</f>
        <v>0.34</v>
      </c>
      <c r="JP9" s="132">
        <f>HLOOKUP(JP$3,'[1]CoreIAM(Proj)'!$A$2:$ME$461,MATCH($A9,'[1]CoreIAM(Proj)'!$A$2:$A$461,0),FALSE)</f>
        <v>0</v>
      </c>
      <c r="JQ9" s="132">
        <f>HLOOKUP(JQ$3,'[1]CoreIAM(Proj)'!$A$2:$ME$461,MATCH($A9,'[1]CoreIAM(Proj)'!$A$2:$A$461,0),FALSE)</f>
        <v>0</v>
      </c>
      <c r="JR9" s="132">
        <f>HLOOKUP(JR$3,'[1]CoreIAM(Proj)'!$A$2:$ME$461,MATCH($A9,'[1]CoreIAM(Proj)'!$A$2:$A$461,0),FALSE)</f>
        <v>0</v>
      </c>
      <c r="JS9" s="132">
        <f>HLOOKUP(JS$3,'[1]CoreIAM(Proj)'!$A$2:$ME$461,MATCH($A9,'[1]CoreIAM(Proj)'!$A$2:$A$461,0),FALSE)</f>
        <v>0</v>
      </c>
      <c r="JT9" s="132">
        <f>HLOOKUP(JT$3,'[1]CoreIAM(Proj)'!$A$2:$ME$461,MATCH($A9,'[1]CoreIAM(Proj)'!$A$2:$A$461,0),FALSE)</f>
        <v>0</v>
      </c>
      <c r="JU9" s="132">
        <f>HLOOKUP(JU$3,'[1]CoreIAM(Proj)'!$A$2:$ME$461,MATCH($A9,'[1]CoreIAM(Proj)'!$A$2:$A$461,0),FALSE)</f>
        <v>0</v>
      </c>
      <c r="JV9" s="132">
        <f>HLOOKUP(JV$3,'[1]CoreIAM(Proj)'!$A$2:$ME$461,MATCH($A9,'[1]CoreIAM(Proj)'!$A$2:$A$461,0),FALSE)</f>
        <v>0</v>
      </c>
      <c r="JW9" s="132">
        <f>HLOOKUP(JW$3,'[1]CoreIAM(Proj)'!$A$2:$ME$461,MATCH($A9,'[1]CoreIAM(Proj)'!$A$2:$A$461,0),FALSE)</f>
        <v>0</v>
      </c>
      <c r="JX9" s="132">
        <f>HLOOKUP(JX$3,'[1]CoreIAM(Proj)'!$A$2:$ME$461,MATCH($A9,'[1]CoreIAM(Proj)'!$A$2:$A$461,0),FALSE)</f>
        <v>0</v>
      </c>
      <c r="JY9" s="132">
        <f>HLOOKUP(JY$3,'[1]CoreIAM(Proj)'!$A$2:$ME$461,MATCH($A9,'[1]CoreIAM(Proj)'!$A$2:$A$461,0),FALSE)</f>
        <v>0</v>
      </c>
      <c r="JZ9" s="132">
        <f>HLOOKUP(JZ$3,'[1]CoreIAM(Proj)'!$A$2:$ME$461,MATCH($A9,'[1]CoreIAM(Proj)'!$A$2:$A$461,0),FALSE)</f>
        <v>0</v>
      </c>
      <c r="KA9" s="132">
        <f>HLOOKUP(KA$3,'[1]CoreIAM(Proj)'!$A$2:$ME$461,MATCH($A9,'[1]CoreIAM(Proj)'!$A$2:$A$461,0),FALSE)</f>
        <v>0</v>
      </c>
      <c r="KB9" s="132">
        <f>HLOOKUP(KB$3,'[1]CoreIAM(Proj)'!$A$2:$ME$461,MATCH($A9,'[1]CoreIAM(Proj)'!$A$2:$A$461,0),FALSE)</f>
        <v>0</v>
      </c>
      <c r="KC9" s="132">
        <f>HLOOKUP(KC$3,'[1]CoreIAM(Proj)'!$A$2:$ME$461,MATCH($A9,'[1]CoreIAM(Proj)'!$A$2:$A$461,0),FALSE)</f>
        <v>0</v>
      </c>
      <c r="KD9" s="132">
        <f>HLOOKUP(KD$3,'[1]CoreIAM(Proj)'!$A$2:$ME$461,MATCH($A9,'[1]CoreIAM(Proj)'!$A$2:$A$461,0),FALSE)</f>
        <v>0.02</v>
      </c>
      <c r="KE9" s="313">
        <f>HLOOKUP(KE$3,'[1]CoreIAM(Proj)'!$A$2:$ME$461,MATCH($A9,'[1]CoreIAM(Proj)'!$A$2:$A$461,0),FALSE)</f>
        <v>0.83</v>
      </c>
      <c r="KF9" s="313">
        <f>HLOOKUP(KF$3,'[1]CoreIAM(Proj)'!$A$2:$ME$461,MATCH($A9,'[1]CoreIAM(Proj)'!$A$2:$A$461,0),FALSE)</f>
        <v>2.84</v>
      </c>
      <c r="KG9" s="313">
        <f>HLOOKUP(KG$3,'[1]CoreIAM(Proj)'!$A$2:$ME$461,MATCH($A9,'[1]CoreIAM(Proj)'!$A$2:$A$461,0),FALSE)</f>
        <v>3.24</v>
      </c>
      <c r="KH9" s="313">
        <f>HLOOKUP(KH$3,'[1]CoreIAM(Proj)'!$A$2:$ME$461,MATCH($A9,'[1]CoreIAM(Proj)'!$A$2:$A$461,0),FALSE)</f>
        <v>2.33</v>
      </c>
      <c r="KI9" s="313">
        <f>HLOOKUP(KI$3,'[1]CoreIAM(Proj)'!$A$2:$ME$461,MATCH($A9,'[1]CoreIAM(Proj)'!$A$2:$A$461,0),FALSE)</f>
        <v>1.27</v>
      </c>
      <c r="KJ9" s="313">
        <f>HLOOKUP(KJ$3,'[1]CoreIAM(Proj)'!$A$2:$ME$461,MATCH($A9,'[1]CoreIAM(Proj)'!$A$2:$A$461,0),FALSE)</f>
        <v>0.31</v>
      </c>
      <c r="KK9" s="313">
        <f>HLOOKUP(KK$3,'[1]CoreIAM(Proj)'!$A$2:$ME$461,MATCH($A9,'[1]CoreIAM(Proj)'!$A$2:$A$461,0),FALSE)</f>
        <v>0.39</v>
      </c>
      <c r="KL9" s="313">
        <f>HLOOKUP(KL$3,'[1]CoreIAM(Proj)'!$A$2:$ME$461,MATCH($A9,'[1]CoreIAM(Proj)'!$A$2:$A$461,0),FALSE)</f>
        <v>0.69</v>
      </c>
      <c r="KM9" s="313">
        <f>HLOOKUP(KM$3,'[1]CoreIAM(Proj)'!$A$2:$ME$461,MATCH($A9,'[1]CoreIAM(Proj)'!$A$2:$A$461,0),FALSE)</f>
        <v>0.36</v>
      </c>
      <c r="KN9" s="313">
        <f>HLOOKUP(KN$3,'[1]CoreIAM(Proj)'!$A$2:$ME$461,MATCH($A9,'[1]CoreIAM(Proj)'!$A$2:$A$461,0),FALSE)</f>
        <v>0.01</v>
      </c>
      <c r="KO9" s="313">
        <f>HLOOKUP(KO$3,'[1]CoreIAM(Proj)'!$A$2:$ME$461,MATCH($A9,'[1]CoreIAM(Proj)'!$A$2:$A$461,0),FALSE)</f>
        <v>0</v>
      </c>
      <c r="KP9" s="313">
        <f>HLOOKUP(KP$3,'[1]CoreIAM(Proj)'!$A$2:$ME$461,MATCH($A9,'[1]CoreIAM(Proj)'!$A$2:$A$461,0),FALSE)</f>
        <v>0</v>
      </c>
      <c r="KQ9" s="313">
        <f>HLOOKUP(KQ$3,'[1]CoreIAM(Proj)'!$A$2:$ME$461,MATCH($A9,'[1]CoreIAM(Proj)'!$A$2:$A$461,0),FALSE)</f>
        <v>0</v>
      </c>
      <c r="KR9" s="313">
        <f>HLOOKUP(KR$3,'[1]CoreIAM(Proj)'!$A$2:$ME$461,MATCH($A9,'[1]CoreIAM(Proj)'!$A$2:$A$461,0),FALSE)</f>
        <v>0</v>
      </c>
      <c r="KS9" s="313">
        <f>HLOOKUP(KS$3,'[1]CoreIAM(Proj)'!$A$2:$ME$461,MATCH($A9,'[1]CoreIAM(Proj)'!$A$2:$A$461,0),FALSE)</f>
        <v>0</v>
      </c>
      <c r="KT9" s="313">
        <f>HLOOKUP(KT$3,'[1]CoreIAM(Proj)'!$A$2:$ME$461,MATCH($A9,'[1]CoreIAM(Proj)'!$A$2:$A$461,0),FALSE)</f>
        <v>0</v>
      </c>
      <c r="KU9" s="313">
        <f>HLOOKUP(KU$3,'[1]CoreIAM(Proj)'!$A$2:$ME$461,MATCH($A9,'[1]CoreIAM(Proj)'!$A$2:$A$461,0),FALSE)</f>
        <v>-0.43</v>
      </c>
      <c r="KV9" s="313">
        <f>HLOOKUP(KV$3,'[1]CoreIAM(Proj)'!$A$2:$ME$461,MATCH($A9,'[1]CoreIAM(Proj)'!$A$2:$A$461,0),FALSE)</f>
        <v>-0.97</v>
      </c>
      <c r="KW9" s="313">
        <f>HLOOKUP(KW$3,'[1]CoreIAM(Proj)'!$A$2:$ME$461,MATCH($A9,'[1]CoreIAM(Proj)'!$A$2:$A$461,0),FALSE)</f>
        <v>-0.65</v>
      </c>
      <c r="KX9" s="313">
        <f>HLOOKUP(KX$3,'[1]CoreIAM(Proj)'!$A$2:$ME$461,MATCH($A9,'[1]CoreIAM(Proj)'!$A$2:$A$461,0),FALSE)</f>
        <v>-0.11</v>
      </c>
      <c r="KY9" s="313">
        <f>HLOOKUP(KY$3,'[1]CoreIAM(Proj)'!$A$2:$ME$461,MATCH($A9,'[1]CoreIAM(Proj)'!$A$2:$A$461,0),FALSE)</f>
        <v>0</v>
      </c>
      <c r="KZ9" s="313">
        <f>HLOOKUP(KZ$3,'[1]CoreIAM(Proj)'!$A$2:$ME$461,MATCH($A9,'[1]CoreIAM(Proj)'!$A$2:$A$461,0),FALSE)</f>
        <v>-0.55000000000000004</v>
      </c>
      <c r="LA9" s="314">
        <f>HLOOKUP(LA$3,'[1]CoreIAM(Proj)'!$A$2:$ME$461,MATCH($A9,'[1]CoreIAM(Proj)'!$A$2:$A$461,0),FALSE)</f>
        <v>-1.0561219960060961</v>
      </c>
      <c r="LB9" s="314">
        <f>HLOOKUP(LB$3,'[1]CoreIAM(Proj)'!$A$2:$ME$461,MATCH($A9,'[1]CoreIAM(Proj)'!$A$2:$A$461,0),FALSE)</f>
        <v>-0.52782496596437889</v>
      </c>
      <c r="LC9" s="311"/>
      <c r="LD9" s="311"/>
      <c r="LE9" s="311"/>
      <c r="LF9" s="311"/>
      <c r="LG9" s="311"/>
      <c r="LH9" s="311"/>
      <c r="LI9" s="311"/>
      <c r="LJ9" s="311"/>
      <c r="LK9" s="311"/>
      <c r="LL9" s="311"/>
      <c r="LM9" s="311"/>
      <c r="LN9" s="311"/>
      <c r="LO9" s="311"/>
      <c r="LP9" s="311"/>
      <c r="LQ9" s="311"/>
      <c r="LR9" s="311"/>
      <c r="LS9" s="311"/>
      <c r="LT9" s="311"/>
      <c r="LU9" s="311"/>
      <c r="LV9" s="311"/>
      <c r="LW9" s="311"/>
      <c r="LX9" s="311"/>
      <c r="LY9" s="311"/>
      <c r="LZ9" s="311"/>
      <c r="MB9" s="304">
        <v>3.9972894966960837</v>
      </c>
      <c r="MC9" s="304">
        <v>7</v>
      </c>
      <c r="MG9" s="111">
        <f t="shared" si="330"/>
        <v>2010</v>
      </c>
      <c r="MH9" s="111">
        <f t="shared" si="327"/>
        <v>0.53</v>
      </c>
      <c r="MI9" s="111">
        <f t="shared" si="327"/>
        <v>0.53</v>
      </c>
      <c r="MJ9" s="111">
        <f t="shared" si="327"/>
        <v>0.53</v>
      </c>
      <c r="MK9" s="111">
        <f t="shared" si="327"/>
        <v>0.53</v>
      </c>
      <c r="ML9" s="111">
        <f t="shared" si="327"/>
        <v>0.53</v>
      </c>
      <c r="MM9" s="111">
        <f t="shared" si="327"/>
        <v>0.53</v>
      </c>
      <c r="MN9" s="111">
        <f t="shared" si="327"/>
        <v>0.53</v>
      </c>
      <c r="MO9" s="111">
        <f t="shared" si="327"/>
        <v>0.53</v>
      </c>
      <c r="MP9" s="111">
        <f t="shared" si="327"/>
        <v>0.54</v>
      </c>
      <c r="MQ9" s="111">
        <f t="shared" si="327"/>
        <v>0.54</v>
      </c>
      <c r="MR9" s="111">
        <f t="shared" si="328"/>
        <v>0.52</v>
      </c>
      <c r="MS9" s="111">
        <f t="shared" si="328"/>
        <v>0.52</v>
      </c>
      <c r="MT9" s="111">
        <f t="shared" si="328"/>
        <v>0.85</v>
      </c>
      <c r="MU9" s="111">
        <f t="shared" si="328"/>
        <v>0.53</v>
      </c>
      <c r="MV9" s="111">
        <f t="shared" si="328"/>
        <v>0.3</v>
      </c>
      <c r="MW9" s="111">
        <f t="shared" si="328"/>
        <v>0.62</v>
      </c>
      <c r="MX9" s="111">
        <f t="shared" si="328"/>
        <v>0.57999999999999996</v>
      </c>
      <c r="MY9" s="111">
        <f t="shared" si="328"/>
        <v>0.57999999999999996</v>
      </c>
      <c r="MZ9" s="111">
        <f t="shared" si="328"/>
        <v>0.59</v>
      </c>
      <c r="NA9" s="111">
        <f t="shared" si="328"/>
        <v>0.59</v>
      </c>
      <c r="NB9" s="111">
        <f t="shared" si="328"/>
        <v>0.57999999999999996</v>
      </c>
      <c r="NC9" s="111">
        <f t="shared" si="328"/>
        <v>0.57999999999999996</v>
      </c>
      <c r="ND9" s="111">
        <f t="shared" si="328"/>
        <v>0.57999999999999996</v>
      </c>
      <c r="NE9" s="111">
        <f t="shared" si="328"/>
        <v>0.57999999999999996</v>
      </c>
      <c r="NF9" s="111">
        <f t="shared" si="331"/>
        <v>2010</v>
      </c>
      <c r="NG9" s="309">
        <f t="shared" si="329"/>
        <v>6.8670419927831183E-2</v>
      </c>
    </row>
    <row r="10" spans="1:371">
      <c r="A10" s="14">
        <v>5101002</v>
      </c>
      <c r="B10" s="111" t="s">
        <v>12</v>
      </c>
      <c r="C10" s="132">
        <f>HLOOKUP(C$3,'[1]CoreIAM(Proj)'!$A$2:$ME$461,MATCH($A10,'[1]CoreIAM(Proj)'!$A$2:$A$461,0),FALSE)</f>
        <v>0.35</v>
      </c>
      <c r="D10" s="132">
        <f>HLOOKUP(D$3,'[1]CoreIAM(Proj)'!$A$2:$ME$461,MATCH($A10,'[1]CoreIAM(Proj)'!$A$2:$A$461,0),FALSE)</f>
        <v>0</v>
      </c>
      <c r="E10" s="132">
        <f>HLOOKUP(E$3,'[1]CoreIAM(Proj)'!$A$2:$ME$461,MATCH($A10,'[1]CoreIAM(Proj)'!$A$2:$A$461,0),FALSE)</f>
        <v>0</v>
      </c>
      <c r="F10" s="132">
        <f>HLOOKUP(F$3,'[1]CoreIAM(Proj)'!$A$2:$ME$461,MATCH($A10,'[1]CoreIAM(Proj)'!$A$2:$A$461,0),FALSE)</f>
        <v>0</v>
      </c>
      <c r="G10" s="132">
        <f>HLOOKUP(G$3,'[1]CoreIAM(Proj)'!$A$2:$ME$461,MATCH($A10,'[1]CoreIAM(Proj)'!$A$2:$A$461,0),FALSE)</f>
        <v>0.75</v>
      </c>
      <c r="H10" s="132">
        <f>HLOOKUP(H$3,'[1]CoreIAM(Proj)'!$A$2:$ME$461,MATCH($A10,'[1]CoreIAM(Proj)'!$A$2:$A$461,0),FALSE)</f>
        <v>1.42</v>
      </c>
      <c r="I10" s="132">
        <f>HLOOKUP(I$3,'[1]CoreIAM(Proj)'!$A$2:$ME$461,MATCH($A10,'[1]CoreIAM(Proj)'!$A$2:$A$461,0),FALSE)</f>
        <v>1.18</v>
      </c>
      <c r="J10" s="132">
        <f>HLOOKUP(J$3,'[1]CoreIAM(Proj)'!$A$2:$ME$461,MATCH($A10,'[1]CoreIAM(Proj)'!$A$2:$A$461,0),FALSE)</f>
        <v>0.92</v>
      </c>
      <c r="K10" s="132">
        <f>HLOOKUP(K$3,'[1]CoreIAM(Proj)'!$A$2:$ME$461,MATCH($A10,'[1]CoreIAM(Proj)'!$A$2:$A$461,0),FALSE)</f>
        <v>0.66</v>
      </c>
      <c r="L10" s="132">
        <f>HLOOKUP(L$3,'[1]CoreIAM(Proj)'!$A$2:$ME$461,MATCH($A10,'[1]CoreIAM(Proj)'!$A$2:$A$461,0),FALSE)</f>
        <v>0.1</v>
      </c>
      <c r="M10" s="132">
        <f>HLOOKUP(M$3,'[1]CoreIAM(Proj)'!$A$2:$ME$461,MATCH($A10,'[1]CoreIAM(Proj)'!$A$2:$A$461,0),FALSE)</f>
        <v>0</v>
      </c>
      <c r="N10" s="132">
        <f>HLOOKUP(N$3,'[1]CoreIAM(Proj)'!$A$2:$ME$461,MATCH($A10,'[1]CoreIAM(Proj)'!$A$2:$A$461,0),FALSE)</f>
        <v>0</v>
      </c>
      <c r="O10" s="132">
        <f>HLOOKUP(O$3,'[1]CoreIAM(Proj)'!$A$2:$ME$461,MATCH($A10,'[1]CoreIAM(Proj)'!$A$2:$A$461,0),FALSE)</f>
        <v>0</v>
      </c>
      <c r="P10" s="132">
        <f>HLOOKUP(P$3,'[1]CoreIAM(Proj)'!$A$2:$ME$461,MATCH($A10,'[1]CoreIAM(Proj)'!$A$2:$A$461,0),FALSE)</f>
        <v>0</v>
      </c>
      <c r="Q10" s="132">
        <f>HLOOKUP(Q$3,'[1]CoreIAM(Proj)'!$A$2:$ME$461,MATCH($A10,'[1]CoreIAM(Proj)'!$A$2:$A$461,0),FALSE)</f>
        <v>0</v>
      </c>
      <c r="R10" s="132">
        <f>HLOOKUP(R$3,'[1]CoreIAM(Proj)'!$A$2:$ME$461,MATCH($A10,'[1]CoreIAM(Proj)'!$A$2:$A$461,0),FALSE)</f>
        <v>0</v>
      </c>
      <c r="S10" s="132">
        <f>HLOOKUP(S$3,'[1]CoreIAM(Proj)'!$A$2:$ME$461,MATCH($A10,'[1]CoreIAM(Proj)'!$A$2:$A$461,0),FALSE)</f>
        <v>0</v>
      </c>
      <c r="T10" s="132">
        <f>HLOOKUP(T$3,'[1]CoreIAM(Proj)'!$A$2:$ME$461,MATCH($A10,'[1]CoreIAM(Proj)'!$A$2:$A$461,0),FALSE)</f>
        <v>0</v>
      </c>
      <c r="U10" s="132">
        <f>HLOOKUP(U$3,'[1]CoreIAM(Proj)'!$A$2:$ME$461,MATCH($A10,'[1]CoreIAM(Proj)'!$A$2:$A$461,0),FALSE)</f>
        <v>0</v>
      </c>
      <c r="V10" s="132">
        <f>HLOOKUP(V$3,'[1]CoreIAM(Proj)'!$A$2:$ME$461,MATCH($A10,'[1]CoreIAM(Proj)'!$A$2:$A$461,0),FALSE)</f>
        <v>0</v>
      </c>
      <c r="W10" s="132">
        <f>HLOOKUP(W$3,'[1]CoreIAM(Proj)'!$A$2:$ME$461,MATCH($A10,'[1]CoreIAM(Proj)'!$A$2:$A$461,0),FALSE)</f>
        <v>0</v>
      </c>
      <c r="X10" s="132">
        <f>HLOOKUP(X$3,'[1]CoreIAM(Proj)'!$A$2:$ME$461,MATCH($A10,'[1]CoreIAM(Proj)'!$A$2:$A$461,0),FALSE)</f>
        <v>0.09</v>
      </c>
      <c r="Y10" s="132">
        <f>HLOOKUP(Y$3,'[1]CoreIAM(Proj)'!$A$2:$ME$461,MATCH($A10,'[1]CoreIAM(Proj)'!$A$2:$A$461,0),FALSE)</f>
        <v>0.69</v>
      </c>
      <c r="Z10" s="132">
        <f>HLOOKUP(Z$3,'[1]CoreIAM(Proj)'!$A$2:$ME$461,MATCH($A10,'[1]CoreIAM(Proj)'!$A$2:$A$461,0),FALSE)</f>
        <v>1.41</v>
      </c>
      <c r="AA10" s="132">
        <f>HLOOKUP(AA$3,'[1]CoreIAM(Proj)'!$A$2:$ME$461,MATCH($A10,'[1]CoreIAM(Proj)'!$A$2:$A$461,0),FALSE)</f>
        <v>1.52</v>
      </c>
      <c r="AB10" s="132">
        <f>HLOOKUP(AB$3,'[1]CoreIAM(Proj)'!$A$2:$ME$461,MATCH($A10,'[1]CoreIAM(Proj)'!$A$2:$A$461,0),FALSE)</f>
        <v>1.19</v>
      </c>
      <c r="AC10" s="132">
        <f>HLOOKUP(AC$3,'[1]CoreIAM(Proj)'!$A$2:$ME$461,MATCH($A10,'[1]CoreIAM(Proj)'!$A$2:$A$461,0),FALSE)</f>
        <v>0.67</v>
      </c>
      <c r="AD10" s="132">
        <f>HLOOKUP(AD$3,'[1]CoreIAM(Proj)'!$A$2:$ME$461,MATCH($A10,'[1]CoreIAM(Proj)'!$A$2:$A$461,0),FALSE)</f>
        <v>0.18</v>
      </c>
      <c r="AE10" s="132">
        <f>HLOOKUP(AE$3,'[1]CoreIAM(Proj)'!$A$2:$ME$461,MATCH($A10,'[1]CoreIAM(Proj)'!$A$2:$A$461,0),FALSE)</f>
        <v>0.37</v>
      </c>
      <c r="AF10" s="132">
        <f>HLOOKUP(AF$3,'[1]CoreIAM(Proj)'!$A$2:$ME$461,MATCH($A10,'[1]CoreIAM(Proj)'!$A$2:$A$461,0),FALSE)</f>
        <v>1.68</v>
      </c>
      <c r="AG10" s="132">
        <f>HLOOKUP(AG$3,'[1]CoreIAM(Proj)'!$A$2:$ME$461,MATCH($A10,'[1]CoreIAM(Proj)'!$A$2:$A$461,0),FALSE)</f>
        <v>2.71</v>
      </c>
      <c r="AH10" s="132">
        <f>HLOOKUP(AH$3,'[1]CoreIAM(Proj)'!$A$2:$ME$461,MATCH($A10,'[1]CoreIAM(Proj)'!$A$2:$A$461,0),FALSE)</f>
        <v>1.82</v>
      </c>
      <c r="AI10" s="132">
        <f>HLOOKUP(AI$3,'[1]CoreIAM(Proj)'!$A$2:$ME$461,MATCH($A10,'[1]CoreIAM(Proj)'!$A$2:$A$461,0),FALSE)</f>
        <v>1.05</v>
      </c>
      <c r="AJ10" s="132">
        <f>HLOOKUP(AJ$3,'[1]CoreIAM(Proj)'!$A$2:$ME$461,MATCH($A10,'[1]CoreIAM(Proj)'!$A$2:$A$461,0),FALSE)</f>
        <v>0.98</v>
      </c>
      <c r="AK10" s="132">
        <f>HLOOKUP(AK$3,'[1]CoreIAM(Proj)'!$A$2:$ME$461,MATCH($A10,'[1]CoreIAM(Proj)'!$A$2:$A$461,0),FALSE)</f>
        <v>0.55000000000000004</v>
      </c>
      <c r="AL10" s="132">
        <f>HLOOKUP(AL$3,'[1]CoreIAM(Proj)'!$A$2:$ME$461,MATCH($A10,'[1]CoreIAM(Proj)'!$A$2:$A$461,0),FALSE)</f>
        <v>0.16</v>
      </c>
      <c r="AM10" s="132">
        <f>HLOOKUP(AM$3,'[1]CoreIAM(Proj)'!$A$2:$ME$461,MATCH($A10,'[1]CoreIAM(Proj)'!$A$2:$A$461,0),FALSE)</f>
        <v>0</v>
      </c>
      <c r="AN10" s="132">
        <f>HLOOKUP(AN$3,'[1]CoreIAM(Proj)'!$A$2:$ME$461,MATCH($A10,'[1]CoreIAM(Proj)'!$A$2:$A$461,0),FALSE)</f>
        <v>0</v>
      </c>
      <c r="AO10" s="132">
        <f>HLOOKUP(AO$3,'[1]CoreIAM(Proj)'!$A$2:$ME$461,MATCH($A10,'[1]CoreIAM(Proj)'!$A$2:$A$461,0),FALSE)</f>
        <v>0</v>
      </c>
      <c r="AP10" s="132">
        <f>HLOOKUP(AP$3,'[1]CoreIAM(Proj)'!$A$2:$ME$461,MATCH($A10,'[1]CoreIAM(Proj)'!$A$2:$A$461,0),FALSE)</f>
        <v>0.04</v>
      </c>
      <c r="AQ10" s="132">
        <f>HLOOKUP(AQ$3,'[1]CoreIAM(Proj)'!$A$2:$ME$461,MATCH($A10,'[1]CoreIAM(Proj)'!$A$2:$A$461,0),FALSE)</f>
        <v>0.16</v>
      </c>
      <c r="AR10" s="132">
        <f>HLOOKUP(AR$3,'[1]CoreIAM(Proj)'!$A$2:$ME$461,MATCH($A10,'[1]CoreIAM(Proj)'!$A$2:$A$461,0),FALSE)</f>
        <v>0.2</v>
      </c>
      <c r="AS10" s="132">
        <f>HLOOKUP(AS$3,'[1]CoreIAM(Proj)'!$A$2:$ME$461,MATCH($A10,'[1]CoreIAM(Proj)'!$A$2:$A$461,0),FALSE)</f>
        <v>7.0000000000000007E-2</v>
      </c>
      <c r="AT10" s="132">
        <f>HLOOKUP(AT$3,'[1]CoreIAM(Proj)'!$A$2:$ME$461,MATCH($A10,'[1]CoreIAM(Proj)'!$A$2:$A$461,0),FALSE)</f>
        <v>0</v>
      </c>
      <c r="AU10" s="132">
        <f>HLOOKUP(AU$3,'[1]CoreIAM(Proj)'!$A$2:$ME$461,MATCH($A10,'[1]CoreIAM(Proj)'!$A$2:$A$461,0),FALSE)</f>
        <v>0</v>
      </c>
      <c r="AV10" s="132">
        <f>HLOOKUP(AV$3,'[1]CoreIAM(Proj)'!$A$2:$ME$461,MATCH($A10,'[1]CoreIAM(Proj)'!$A$2:$A$461,0),FALSE)</f>
        <v>7.0000000000000007E-2</v>
      </c>
      <c r="AW10" s="132">
        <f>HLOOKUP(AW$3,'[1]CoreIAM(Proj)'!$A$2:$ME$461,MATCH($A10,'[1]CoreIAM(Proj)'!$A$2:$A$461,0),FALSE)</f>
        <v>0.55000000000000004</v>
      </c>
      <c r="AX10" s="132">
        <f>HLOOKUP(AX$3,'[1]CoreIAM(Proj)'!$A$2:$ME$461,MATCH($A10,'[1]CoreIAM(Proj)'!$A$2:$A$461,0),FALSE)</f>
        <v>2.5499999999999998</v>
      </c>
      <c r="AY10" s="132">
        <f>HLOOKUP(AY$3,'[1]CoreIAM(Proj)'!$A$2:$ME$461,MATCH($A10,'[1]CoreIAM(Proj)'!$A$2:$A$461,0),FALSE)</f>
        <v>3.28</v>
      </c>
      <c r="AZ10" s="132">
        <f>HLOOKUP(AZ$3,'[1]CoreIAM(Proj)'!$A$2:$ME$461,MATCH($A10,'[1]CoreIAM(Proj)'!$A$2:$A$461,0),FALSE)</f>
        <v>1.2</v>
      </c>
      <c r="BA10" s="132">
        <f>HLOOKUP(BA$3,'[1]CoreIAM(Proj)'!$A$2:$ME$461,MATCH($A10,'[1]CoreIAM(Proj)'!$A$2:$A$461,0),FALSE)</f>
        <v>0.43</v>
      </c>
      <c r="BB10" s="132">
        <f>HLOOKUP(BB$3,'[1]CoreIAM(Proj)'!$A$2:$ME$461,MATCH($A10,'[1]CoreIAM(Proj)'!$A$2:$A$461,0),FALSE)</f>
        <v>0.85</v>
      </c>
      <c r="BC10" s="132">
        <f>HLOOKUP(BC$3,'[1]CoreIAM(Proj)'!$A$2:$ME$461,MATCH($A10,'[1]CoreIAM(Proj)'!$A$2:$A$461,0),FALSE)</f>
        <v>0.49</v>
      </c>
      <c r="BD10" s="132">
        <f>HLOOKUP(BD$3,'[1]CoreIAM(Proj)'!$A$2:$ME$461,MATCH($A10,'[1]CoreIAM(Proj)'!$A$2:$A$461,0),FALSE)</f>
        <v>7.0000000000000007E-2</v>
      </c>
      <c r="BE10" s="132">
        <f>HLOOKUP(BE$3,'[1]CoreIAM(Proj)'!$A$2:$ME$461,MATCH($A10,'[1]CoreIAM(Proj)'!$A$2:$A$461,0),FALSE)</f>
        <v>0</v>
      </c>
      <c r="BF10" s="132">
        <f>HLOOKUP(BF$3,'[1]CoreIAM(Proj)'!$A$2:$ME$461,MATCH($A10,'[1]CoreIAM(Proj)'!$A$2:$A$461,0),FALSE)</f>
        <v>0</v>
      </c>
      <c r="BG10" s="132">
        <f>HLOOKUP(BG$3,'[1]CoreIAM(Proj)'!$A$2:$ME$461,MATCH($A10,'[1]CoreIAM(Proj)'!$A$2:$A$461,0),FALSE)</f>
        <v>0</v>
      </c>
      <c r="BH10" s="132">
        <f>HLOOKUP(BH$3,'[1]CoreIAM(Proj)'!$A$2:$ME$461,MATCH($A10,'[1]CoreIAM(Proj)'!$A$2:$A$461,0),FALSE)</f>
        <v>0</v>
      </c>
      <c r="BI10" s="132">
        <f>HLOOKUP(BI$3,'[1]CoreIAM(Proj)'!$A$2:$ME$461,MATCH($A10,'[1]CoreIAM(Proj)'!$A$2:$A$461,0),FALSE)</f>
        <v>0</v>
      </c>
      <c r="BJ10" s="132">
        <f>HLOOKUP(BJ$3,'[1]CoreIAM(Proj)'!$A$2:$ME$461,MATCH($A10,'[1]CoreIAM(Proj)'!$A$2:$A$461,0),FALSE)</f>
        <v>0</v>
      </c>
      <c r="BK10" s="132">
        <f>HLOOKUP(BK$3,'[1]CoreIAM(Proj)'!$A$2:$ME$461,MATCH($A10,'[1]CoreIAM(Proj)'!$A$2:$A$461,0),FALSE)</f>
        <v>0.15</v>
      </c>
      <c r="BL10" s="132">
        <f>HLOOKUP(BL$3,'[1]CoreIAM(Proj)'!$A$2:$ME$461,MATCH($A10,'[1]CoreIAM(Proj)'!$A$2:$A$461,0),FALSE)</f>
        <v>0.32</v>
      </c>
      <c r="BM10" s="132">
        <f>HLOOKUP(BM$3,'[1]CoreIAM(Proj)'!$A$2:$ME$461,MATCH($A10,'[1]CoreIAM(Proj)'!$A$2:$A$461,0),FALSE)</f>
        <v>0.21</v>
      </c>
      <c r="BN10" s="132">
        <f>HLOOKUP(BN$3,'[1]CoreIAM(Proj)'!$A$2:$ME$461,MATCH($A10,'[1]CoreIAM(Proj)'!$A$2:$A$461,0),FALSE)</f>
        <v>0.04</v>
      </c>
      <c r="BO10" s="132">
        <f>HLOOKUP(BO$3,'[1]CoreIAM(Proj)'!$A$2:$ME$461,MATCH($A10,'[1]CoreIAM(Proj)'!$A$2:$A$461,0),FALSE)</f>
        <v>0</v>
      </c>
      <c r="BP10" s="132">
        <f>HLOOKUP(BP$3,'[1]CoreIAM(Proj)'!$A$2:$ME$461,MATCH($A10,'[1]CoreIAM(Proj)'!$A$2:$A$461,0),FALSE)</f>
        <v>0</v>
      </c>
      <c r="BQ10" s="132">
        <f>HLOOKUP(BQ$3,'[1]CoreIAM(Proj)'!$A$2:$ME$461,MATCH($A10,'[1]CoreIAM(Proj)'!$A$2:$A$461,0),FALSE)</f>
        <v>0.21</v>
      </c>
      <c r="BR10" s="132">
        <f>HLOOKUP(BR$3,'[1]CoreIAM(Proj)'!$A$2:$ME$461,MATCH($A10,'[1]CoreIAM(Proj)'!$A$2:$A$461,0),FALSE)</f>
        <v>0.5</v>
      </c>
      <c r="BS10" s="132">
        <f>HLOOKUP(BS$3,'[1]CoreIAM(Proj)'!$A$2:$ME$461,MATCH($A10,'[1]CoreIAM(Proj)'!$A$2:$A$461,0),FALSE)</f>
        <v>0.36</v>
      </c>
      <c r="BT10" s="132">
        <f>HLOOKUP(BT$3,'[1]CoreIAM(Proj)'!$A$2:$ME$461,MATCH($A10,'[1]CoreIAM(Proj)'!$A$2:$A$461,0),FALSE)</f>
        <v>7.0000000000000007E-2</v>
      </c>
      <c r="BU10" s="132">
        <f>HLOOKUP(BU$3,'[1]CoreIAM(Proj)'!$A$2:$ME$461,MATCH($A10,'[1]CoreIAM(Proj)'!$A$2:$A$461,0),FALSE)</f>
        <v>0</v>
      </c>
      <c r="BV10" s="132">
        <f>HLOOKUP(BV$3,'[1]CoreIAM(Proj)'!$A$2:$ME$461,MATCH($A10,'[1]CoreIAM(Proj)'!$A$2:$A$461,0),FALSE)</f>
        <v>0</v>
      </c>
      <c r="BW10" s="132">
        <f>HLOOKUP(BW$3,'[1]CoreIAM(Proj)'!$A$2:$ME$461,MATCH($A10,'[1]CoreIAM(Proj)'!$A$2:$A$461,0),FALSE)</f>
        <v>0</v>
      </c>
      <c r="BX10" s="132">
        <f>HLOOKUP(BX$3,'[1]CoreIAM(Proj)'!$A$2:$ME$461,MATCH($A10,'[1]CoreIAM(Proj)'!$A$2:$A$461,0),FALSE)</f>
        <v>0</v>
      </c>
      <c r="BY10" s="132">
        <f>HLOOKUP(BY$3,'[1]CoreIAM(Proj)'!$A$2:$ME$461,MATCH($A10,'[1]CoreIAM(Proj)'!$A$2:$A$461,0),FALSE)</f>
        <v>0.1</v>
      </c>
      <c r="BZ10" s="132">
        <f>HLOOKUP(BZ$3,'[1]CoreIAM(Proj)'!$A$2:$ME$461,MATCH($A10,'[1]CoreIAM(Proj)'!$A$2:$A$461,0),FALSE)</f>
        <v>1.1299999999999999</v>
      </c>
      <c r="CA10" s="132">
        <f>HLOOKUP(CA$3,'[1]CoreIAM(Proj)'!$A$2:$ME$461,MATCH($A10,'[1]CoreIAM(Proj)'!$A$2:$A$461,0),FALSE)</f>
        <v>2.16</v>
      </c>
      <c r="CB10" s="132">
        <f>HLOOKUP(CB$3,'[1]CoreIAM(Proj)'!$A$2:$ME$461,MATCH($A10,'[1]CoreIAM(Proj)'!$A$2:$A$461,0),FALSE)</f>
        <v>1.29</v>
      </c>
      <c r="CC10" s="132">
        <f>HLOOKUP(CC$3,'[1]CoreIAM(Proj)'!$A$2:$ME$461,MATCH($A10,'[1]CoreIAM(Proj)'!$A$2:$A$461,0),FALSE)</f>
        <v>0.16</v>
      </c>
      <c r="CD10" s="132">
        <f>HLOOKUP(CD$3,'[1]CoreIAM(Proj)'!$A$2:$ME$461,MATCH($A10,'[1]CoreIAM(Proj)'!$A$2:$A$461,0),FALSE)</f>
        <v>0</v>
      </c>
      <c r="CE10" s="132">
        <f>HLOOKUP(CE$3,'[1]CoreIAM(Proj)'!$A$2:$ME$461,MATCH($A10,'[1]CoreIAM(Proj)'!$A$2:$A$461,0),FALSE)</f>
        <v>0</v>
      </c>
      <c r="CF10" s="132">
        <f>HLOOKUP(CF$3,'[1]CoreIAM(Proj)'!$A$2:$ME$461,MATCH($A10,'[1]CoreIAM(Proj)'!$A$2:$A$461,0),FALSE)</f>
        <v>0.04</v>
      </c>
      <c r="CG10" s="132">
        <f>HLOOKUP(CG$3,'[1]CoreIAM(Proj)'!$A$2:$ME$461,MATCH($A10,'[1]CoreIAM(Proj)'!$A$2:$A$461,0),FALSE)</f>
        <v>0.12</v>
      </c>
      <c r="CH10" s="132">
        <f>HLOOKUP(CH$3,'[1]CoreIAM(Proj)'!$A$2:$ME$461,MATCH($A10,'[1]CoreIAM(Proj)'!$A$2:$A$461,0),FALSE)</f>
        <v>0.13</v>
      </c>
      <c r="CI10" s="132">
        <f>HLOOKUP(CI$3,'[1]CoreIAM(Proj)'!$A$2:$ME$461,MATCH($A10,'[1]CoreIAM(Proj)'!$A$2:$A$461,0),FALSE)</f>
        <v>0.05</v>
      </c>
      <c r="CJ10" s="132">
        <f>HLOOKUP(CJ$3,'[1]CoreIAM(Proj)'!$A$2:$ME$461,MATCH($A10,'[1]CoreIAM(Proj)'!$A$2:$A$461,0),FALSE)</f>
        <v>0</v>
      </c>
      <c r="CK10" s="132">
        <f>HLOOKUP(CK$3,'[1]CoreIAM(Proj)'!$A$2:$ME$461,MATCH($A10,'[1]CoreIAM(Proj)'!$A$2:$A$461,0),FALSE)</f>
        <v>0.09</v>
      </c>
      <c r="CL10" s="132">
        <f>HLOOKUP(CL$3,'[1]CoreIAM(Proj)'!$A$2:$ME$461,MATCH($A10,'[1]CoreIAM(Proj)'!$A$2:$A$461,0),FALSE)</f>
        <v>7.0000000000000007E-2</v>
      </c>
      <c r="CM10" s="132">
        <f>HLOOKUP(CM$3,'[1]CoreIAM(Proj)'!$A$2:$ME$461,MATCH($A10,'[1]CoreIAM(Proj)'!$A$2:$A$461,0),FALSE)</f>
        <v>7.0000000000000007E-2</v>
      </c>
      <c r="CN10" s="132">
        <f>HLOOKUP(CN$3,'[1]CoreIAM(Proj)'!$A$2:$ME$461,MATCH($A10,'[1]CoreIAM(Proj)'!$A$2:$A$461,0),FALSE)</f>
        <v>0</v>
      </c>
      <c r="CO10" s="132">
        <f>HLOOKUP(CO$3,'[1]CoreIAM(Proj)'!$A$2:$ME$461,MATCH($A10,'[1]CoreIAM(Proj)'!$A$2:$A$461,0),FALSE)</f>
        <v>0</v>
      </c>
      <c r="CP10" s="132">
        <f>HLOOKUP(CP$3,'[1]CoreIAM(Proj)'!$A$2:$ME$461,MATCH($A10,'[1]CoreIAM(Proj)'!$A$2:$A$461,0),FALSE)</f>
        <v>0</v>
      </c>
      <c r="CQ10" s="132">
        <f>HLOOKUP(CQ$3,'[1]CoreIAM(Proj)'!$A$2:$ME$461,MATCH($A10,'[1]CoreIAM(Proj)'!$A$2:$A$461,0),FALSE)</f>
        <v>0</v>
      </c>
      <c r="CR10" s="132">
        <f>HLOOKUP(CR$3,'[1]CoreIAM(Proj)'!$A$2:$ME$461,MATCH($A10,'[1]CoreIAM(Proj)'!$A$2:$A$461,0),FALSE)</f>
        <v>0</v>
      </c>
      <c r="CS10" s="132">
        <f>HLOOKUP(CS$3,'[1]CoreIAM(Proj)'!$A$2:$ME$461,MATCH($A10,'[1]CoreIAM(Proj)'!$A$2:$A$461,0),FALSE)</f>
        <v>0</v>
      </c>
      <c r="CT10" s="132">
        <f>HLOOKUP(CT$3,'[1]CoreIAM(Proj)'!$A$2:$ME$461,MATCH($A10,'[1]CoreIAM(Proj)'!$A$2:$A$461,0),FALSE)</f>
        <v>0.51</v>
      </c>
      <c r="CU10" s="132">
        <f>HLOOKUP(CU$3,'[1]CoreIAM(Proj)'!$A$2:$ME$461,MATCH($A10,'[1]CoreIAM(Proj)'!$A$2:$A$461,0),FALSE)</f>
        <v>0.53</v>
      </c>
      <c r="CV10" s="132">
        <f>HLOOKUP(CV$3,'[1]CoreIAM(Proj)'!$A$2:$ME$461,MATCH($A10,'[1]CoreIAM(Proj)'!$A$2:$A$461,0),FALSE)</f>
        <v>0.53</v>
      </c>
      <c r="CW10" s="132">
        <f>HLOOKUP(CW$3,'[1]CoreIAM(Proj)'!$A$2:$ME$461,MATCH($A10,'[1]CoreIAM(Proj)'!$A$2:$A$461,0),FALSE)</f>
        <v>0.11</v>
      </c>
      <c r="CX10" s="132">
        <f>HLOOKUP(CX$3,'[1]CoreIAM(Proj)'!$A$2:$ME$461,MATCH($A10,'[1]CoreIAM(Proj)'!$A$2:$A$461,0),FALSE)</f>
        <v>0.31</v>
      </c>
      <c r="CY10" s="132">
        <f>HLOOKUP(CY$3,'[1]CoreIAM(Proj)'!$A$2:$ME$461,MATCH($A10,'[1]CoreIAM(Proj)'!$A$2:$A$461,0),FALSE)</f>
        <v>0.54</v>
      </c>
      <c r="CZ10" s="132">
        <f>HLOOKUP(CZ$3,'[1]CoreIAM(Proj)'!$A$2:$ME$461,MATCH($A10,'[1]CoreIAM(Proj)'!$A$2:$A$461,0),FALSE)</f>
        <v>0.24</v>
      </c>
      <c r="DA10" s="132">
        <f>HLOOKUP(DA$3,'[1]CoreIAM(Proj)'!$A$2:$ME$461,MATCH($A10,'[1]CoreIAM(Proj)'!$A$2:$A$461,0),FALSE)</f>
        <v>0</v>
      </c>
      <c r="DB10" s="132">
        <f>HLOOKUP(DB$3,'[1]CoreIAM(Proj)'!$A$2:$ME$461,MATCH($A10,'[1]CoreIAM(Proj)'!$A$2:$A$461,0),FALSE)</f>
        <v>0</v>
      </c>
      <c r="DC10" s="132">
        <f>HLOOKUP(DC$3,'[1]CoreIAM(Proj)'!$A$2:$ME$461,MATCH($A10,'[1]CoreIAM(Proj)'!$A$2:$A$461,0),FALSE)</f>
        <v>0</v>
      </c>
      <c r="DD10" s="132">
        <f>HLOOKUP(DD$3,'[1]CoreIAM(Proj)'!$A$2:$ME$461,MATCH($A10,'[1]CoreIAM(Proj)'!$A$2:$A$461,0),FALSE)</f>
        <v>0</v>
      </c>
      <c r="DE10" s="132">
        <f>HLOOKUP(DE$3,'[1]CoreIAM(Proj)'!$A$2:$ME$461,MATCH($A10,'[1]CoreIAM(Proj)'!$A$2:$A$461,0),FALSE)</f>
        <v>0.11</v>
      </c>
      <c r="DF10" s="132">
        <f>HLOOKUP(DF$3,'[1]CoreIAM(Proj)'!$A$2:$ME$461,MATCH($A10,'[1]CoreIAM(Proj)'!$A$2:$A$461,0),FALSE)</f>
        <v>0.22</v>
      </c>
      <c r="DG10" s="132">
        <f>HLOOKUP(DG$3,'[1]CoreIAM(Proj)'!$A$2:$ME$461,MATCH($A10,'[1]CoreIAM(Proj)'!$A$2:$A$461,0),FALSE)</f>
        <v>0.16</v>
      </c>
      <c r="DH10" s="132">
        <f>HLOOKUP(DH$3,'[1]CoreIAM(Proj)'!$A$2:$ME$461,MATCH($A10,'[1]CoreIAM(Proj)'!$A$2:$A$461,0),FALSE)</f>
        <v>0.34</v>
      </c>
      <c r="DI10" s="132">
        <f>HLOOKUP(DI$3,'[1]CoreIAM(Proj)'!$A$2:$ME$461,MATCH($A10,'[1]CoreIAM(Proj)'!$A$2:$A$461,0),FALSE)</f>
        <v>0.98</v>
      </c>
      <c r="DJ10" s="132">
        <f>HLOOKUP(DJ$3,'[1]CoreIAM(Proj)'!$A$2:$ME$461,MATCH($A10,'[1]CoreIAM(Proj)'!$A$2:$A$461,0),FALSE)</f>
        <v>1.22</v>
      </c>
      <c r="DK10" s="132">
        <f>HLOOKUP(DK$3,'[1]CoreIAM(Proj)'!$A$2:$ME$461,MATCH($A10,'[1]CoreIAM(Proj)'!$A$2:$A$461,0),FALSE)</f>
        <v>0.72</v>
      </c>
      <c r="DL10" s="132">
        <f>HLOOKUP(DL$3,'[1]CoreIAM(Proj)'!$A$2:$ME$461,MATCH($A10,'[1]CoreIAM(Proj)'!$A$2:$A$461,0),FALSE)</f>
        <v>0.19</v>
      </c>
      <c r="DM10" s="132">
        <f>HLOOKUP(DM$3,'[1]CoreIAM(Proj)'!$A$2:$ME$461,MATCH($A10,'[1]CoreIAM(Proj)'!$A$2:$A$461,0),FALSE)</f>
        <v>0</v>
      </c>
      <c r="DN10" s="132">
        <f>HLOOKUP(DN$3,'[1]CoreIAM(Proj)'!$A$2:$ME$461,MATCH($A10,'[1]CoreIAM(Proj)'!$A$2:$A$461,0),FALSE)</f>
        <v>0</v>
      </c>
      <c r="DO10" s="132">
        <f>HLOOKUP(DO$3,'[1]CoreIAM(Proj)'!$A$2:$ME$461,MATCH($A10,'[1]CoreIAM(Proj)'!$A$2:$A$461,0),FALSE)</f>
        <v>0</v>
      </c>
      <c r="DP10" s="132">
        <f>HLOOKUP(DP$3,'[1]CoreIAM(Proj)'!$A$2:$ME$461,MATCH($A10,'[1]CoreIAM(Proj)'!$A$2:$A$461,0),FALSE)</f>
        <v>0</v>
      </c>
      <c r="DQ10" s="132">
        <f>HLOOKUP(DQ$3,'[1]CoreIAM(Proj)'!$A$2:$ME$461,MATCH($A10,'[1]CoreIAM(Proj)'!$A$2:$A$461,0),FALSE)</f>
        <v>0</v>
      </c>
      <c r="DR10" s="132">
        <f>HLOOKUP(DR$3,'[1]CoreIAM(Proj)'!$A$2:$ME$461,MATCH($A10,'[1]CoreIAM(Proj)'!$A$2:$A$461,0),FALSE)</f>
        <v>0</v>
      </c>
      <c r="DS10" s="132">
        <f>HLOOKUP(DS$3,'[1]CoreIAM(Proj)'!$A$2:$ME$461,MATCH($A10,'[1]CoreIAM(Proj)'!$A$2:$A$461,0),FALSE)</f>
        <v>0</v>
      </c>
      <c r="DT10" s="132">
        <f>HLOOKUP(DT$3,'[1]CoreIAM(Proj)'!$A$2:$ME$461,MATCH($A10,'[1]CoreIAM(Proj)'!$A$2:$A$461,0),FALSE)</f>
        <v>0.06</v>
      </c>
      <c r="DU10" s="132">
        <f>HLOOKUP(DU$3,'[1]CoreIAM(Proj)'!$A$2:$ME$461,MATCH($A10,'[1]CoreIAM(Proj)'!$A$2:$A$461,0),FALSE)</f>
        <v>0.28000000000000003</v>
      </c>
      <c r="DV10" s="132">
        <f>HLOOKUP(DV$3,'[1]CoreIAM(Proj)'!$A$2:$ME$461,MATCH($A10,'[1]CoreIAM(Proj)'!$A$2:$A$461,0),FALSE)</f>
        <v>0.38</v>
      </c>
      <c r="DW10" s="132">
        <f>HLOOKUP(DW$3,'[1]CoreIAM(Proj)'!$A$2:$ME$461,MATCH($A10,'[1]CoreIAM(Proj)'!$A$2:$A$461,0),FALSE)</f>
        <v>1.06</v>
      </c>
      <c r="DX10" s="132">
        <f>HLOOKUP(DX$3,'[1]CoreIAM(Proj)'!$A$2:$ME$461,MATCH($A10,'[1]CoreIAM(Proj)'!$A$2:$A$461,0),FALSE)</f>
        <v>1.92</v>
      </c>
      <c r="DY10" s="132">
        <f>HLOOKUP(DY$3,'[1]CoreIAM(Proj)'!$A$2:$ME$461,MATCH($A10,'[1]CoreIAM(Proj)'!$A$2:$A$461,0),FALSE)</f>
        <v>1.48</v>
      </c>
      <c r="DZ10" s="132">
        <f>HLOOKUP(DZ$3,'[1]CoreIAM(Proj)'!$A$2:$ME$461,MATCH($A10,'[1]CoreIAM(Proj)'!$A$2:$A$461,0),FALSE)</f>
        <v>0.57999999999999996</v>
      </c>
      <c r="EA10" s="132">
        <f>HLOOKUP(EA$3,'[1]CoreIAM(Proj)'!$A$2:$ME$461,MATCH($A10,'[1]CoreIAM(Proj)'!$A$2:$A$461,0),FALSE)</f>
        <v>0.32</v>
      </c>
      <c r="EB10" s="132">
        <f>HLOOKUP(EB$3,'[1]CoreIAM(Proj)'!$A$2:$ME$461,MATCH($A10,'[1]CoreIAM(Proj)'!$A$2:$A$461,0),FALSE)</f>
        <v>0.47</v>
      </c>
      <c r="EC10" s="132">
        <f>HLOOKUP(EC$3,'[1]CoreIAM(Proj)'!$A$2:$ME$461,MATCH($A10,'[1]CoreIAM(Proj)'!$A$2:$A$461,0),FALSE)</f>
        <v>0.34</v>
      </c>
      <c r="ED10" s="132">
        <f>HLOOKUP(ED$3,'[1]CoreIAM(Proj)'!$A$2:$ME$461,MATCH($A10,'[1]CoreIAM(Proj)'!$A$2:$A$461,0),FALSE)</f>
        <v>7.0000000000000007E-2</v>
      </c>
      <c r="EE10" s="132">
        <f>HLOOKUP(EE$3,'[1]CoreIAM(Proj)'!$A$2:$ME$461,MATCH($A10,'[1]CoreIAM(Proj)'!$A$2:$A$461,0),FALSE)</f>
        <v>0</v>
      </c>
      <c r="EF10" s="132">
        <f>HLOOKUP(EF$3,'[1]CoreIAM(Proj)'!$A$2:$ME$461,MATCH($A10,'[1]CoreIAM(Proj)'!$A$2:$A$461,0),FALSE)</f>
        <v>0</v>
      </c>
      <c r="EG10" s="132">
        <f>HLOOKUP(EG$3,'[1]CoreIAM(Proj)'!$A$2:$ME$461,MATCH($A10,'[1]CoreIAM(Proj)'!$A$2:$A$461,0),FALSE)</f>
        <v>0.03</v>
      </c>
      <c r="EH10" s="132">
        <f>HLOOKUP(EH$3,'[1]CoreIAM(Proj)'!$A$2:$ME$461,MATCH($A10,'[1]CoreIAM(Proj)'!$A$2:$A$461,0),FALSE)</f>
        <v>0.19</v>
      </c>
      <c r="EI10" s="132">
        <f>HLOOKUP(EI$3,'[1]CoreIAM(Proj)'!$A$2:$ME$461,MATCH($A10,'[1]CoreIAM(Proj)'!$A$2:$A$461,0),FALSE)</f>
        <v>0.3</v>
      </c>
      <c r="EJ10" s="132">
        <f>HLOOKUP(EJ$3,'[1]CoreIAM(Proj)'!$A$2:$ME$461,MATCH($A10,'[1]CoreIAM(Proj)'!$A$2:$A$461,0),FALSE)</f>
        <v>0.14000000000000001</v>
      </c>
      <c r="EK10" s="132">
        <f>HLOOKUP(EK$3,'[1]CoreIAM(Proj)'!$A$2:$ME$461,MATCH($A10,'[1]CoreIAM(Proj)'!$A$2:$A$461,0),FALSE)</f>
        <v>0</v>
      </c>
      <c r="EL10" s="132">
        <f>HLOOKUP(EL$3,'[1]CoreIAM(Proj)'!$A$2:$ME$461,MATCH($A10,'[1]CoreIAM(Proj)'!$A$2:$A$461,0),FALSE)</f>
        <v>0</v>
      </c>
      <c r="EM10" s="132">
        <f>HLOOKUP(EM$3,'[1]CoreIAM(Proj)'!$A$2:$ME$461,MATCH($A10,'[1]CoreIAM(Proj)'!$A$2:$A$461,0),FALSE)</f>
        <v>0</v>
      </c>
      <c r="EN10" s="132">
        <f>HLOOKUP(EN$3,'[1]CoreIAM(Proj)'!$A$2:$ME$461,MATCH($A10,'[1]CoreIAM(Proj)'!$A$2:$A$461,0),FALSE)</f>
        <v>0</v>
      </c>
      <c r="EO10" s="132">
        <f>HLOOKUP(EO$3,'[1]CoreIAM(Proj)'!$A$2:$ME$461,MATCH($A10,'[1]CoreIAM(Proj)'!$A$2:$A$461,0),FALSE)</f>
        <v>0</v>
      </c>
      <c r="EP10" s="132">
        <f>HLOOKUP(EP$3,'[1]CoreIAM(Proj)'!$A$2:$ME$461,MATCH($A10,'[1]CoreIAM(Proj)'!$A$2:$A$461,0),FALSE)</f>
        <v>0</v>
      </c>
      <c r="EQ10" s="132">
        <f>HLOOKUP(EQ$3,'[1]CoreIAM(Proj)'!$A$2:$ME$461,MATCH($A10,'[1]CoreIAM(Proj)'!$A$2:$A$461,0),FALSE)</f>
        <v>0</v>
      </c>
      <c r="ER10" s="132">
        <f>HLOOKUP(ER$3,'[1]CoreIAM(Proj)'!$A$2:$ME$461,MATCH($A10,'[1]CoreIAM(Proj)'!$A$2:$A$461,0),FALSE)</f>
        <v>2.0299999999999998</v>
      </c>
      <c r="ES10" s="132">
        <f>HLOOKUP(ES$3,'[1]CoreIAM(Proj)'!$A$2:$ME$461,MATCH($A10,'[1]CoreIAM(Proj)'!$A$2:$A$461,0),FALSE)</f>
        <v>4.51</v>
      </c>
      <c r="ET10" s="132">
        <f>HLOOKUP(ET$3,'[1]CoreIAM(Proj)'!$A$2:$ME$461,MATCH($A10,'[1]CoreIAM(Proj)'!$A$2:$A$461,0),FALSE)</f>
        <v>2.41</v>
      </c>
      <c r="EU10" s="132">
        <f>HLOOKUP(EU$3,'[1]CoreIAM(Proj)'!$A$2:$ME$461,MATCH($A10,'[1]CoreIAM(Proj)'!$A$2:$A$461,0),FALSE)</f>
        <v>0</v>
      </c>
      <c r="EV10" s="132">
        <f>HLOOKUP(EV$3,'[1]CoreIAM(Proj)'!$A$2:$ME$461,MATCH($A10,'[1]CoreIAM(Proj)'!$A$2:$A$461,0),FALSE)</f>
        <v>0</v>
      </c>
      <c r="EW10" s="132">
        <f>HLOOKUP(EW$3,'[1]CoreIAM(Proj)'!$A$2:$ME$461,MATCH($A10,'[1]CoreIAM(Proj)'!$A$2:$A$461,0),FALSE)</f>
        <v>1.47</v>
      </c>
      <c r="EX10" s="132">
        <f>HLOOKUP(EX$3,'[1]CoreIAM(Proj)'!$A$2:$ME$461,MATCH($A10,'[1]CoreIAM(Proj)'!$A$2:$A$461,0),FALSE)</f>
        <v>2.96</v>
      </c>
      <c r="EY10" s="132">
        <f>HLOOKUP(EY$3,'[1]CoreIAM(Proj)'!$A$2:$ME$461,MATCH($A10,'[1]CoreIAM(Proj)'!$A$2:$A$461,0),FALSE)</f>
        <v>1.69</v>
      </c>
      <c r="EZ10" s="132">
        <f>HLOOKUP(EZ$3,'[1]CoreIAM(Proj)'!$A$2:$ME$461,MATCH($A10,'[1]CoreIAM(Proj)'!$A$2:$A$461,0),FALSE)</f>
        <v>0.49</v>
      </c>
      <c r="FA10" s="132">
        <f>HLOOKUP(FA$3,'[1]CoreIAM(Proj)'!$A$2:$ME$461,MATCH($A10,'[1]CoreIAM(Proj)'!$A$2:$A$461,0),FALSE)</f>
        <v>0.34</v>
      </c>
      <c r="FB10" s="132">
        <f>HLOOKUP(FB$3,'[1]CoreIAM(Proj)'!$A$2:$ME$461,MATCH($A10,'[1]CoreIAM(Proj)'!$A$2:$A$461,0),FALSE)</f>
        <v>0.19</v>
      </c>
      <c r="FC10" s="132">
        <f>HLOOKUP(FC$3,'[1]CoreIAM(Proj)'!$A$2:$ME$461,MATCH($A10,'[1]CoreIAM(Proj)'!$A$2:$A$461,0),FALSE)</f>
        <v>0.14000000000000001</v>
      </c>
      <c r="FD10" s="132">
        <f>HLOOKUP(FD$3,'[1]CoreIAM(Proj)'!$A$2:$ME$461,MATCH($A10,'[1]CoreIAM(Proj)'!$A$2:$A$461,0),FALSE)</f>
        <v>0.2</v>
      </c>
      <c r="FE10" s="132">
        <f>HLOOKUP(FE$3,'[1]CoreIAM(Proj)'!$A$2:$ME$461,MATCH($A10,'[1]CoreIAM(Proj)'!$A$2:$A$461,0),FALSE)</f>
        <v>0.35</v>
      </c>
      <c r="FF10" s="132">
        <f>HLOOKUP(FF$3,'[1]CoreIAM(Proj)'!$A$2:$ME$461,MATCH($A10,'[1]CoreIAM(Proj)'!$A$2:$A$461,0),FALSE)</f>
        <v>0.18</v>
      </c>
      <c r="FG10" s="132">
        <f>HLOOKUP(FG$3,'[1]CoreIAM(Proj)'!$A$2:$ME$461,MATCH($A10,'[1]CoreIAM(Proj)'!$A$2:$A$461,0),FALSE)</f>
        <v>0</v>
      </c>
      <c r="FH10" s="132">
        <f>HLOOKUP(FH$3,'[1]CoreIAM(Proj)'!$A$2:$ME$461,MATCH($A10,'[1]CoreIAM(Proj)'!$A$2:$A$461,0),FALSE)</f>
        <v>0</v>
      </c>
      <c r="FI10" s="132">
        <f>HLOOKUP(FI$3,'[1]CoreIAM(Proj)'!$A$2:$ME$461,MATCH($A10,'[1]CoreIAM(Proj)'!$A$2:$A$461,0),FALSE)</f>
        <v>0</v>
      </c>
      <c r="FJ10" s="132">
        <f>HLOOKUP(FJ$3,'[1]CoreIAM(Proj)'!$A$2:$ME$461,MATCH($A10,'[1]CoreIAM(Proj)'!$A$2:$A$461,0),FALSE)</f>
        <v>0</v>
      </c>
      <c r="FK10" s="132">
        <f>HLOOKUP(FK$3,'[1]CoreIAM(Proj)'!$A$2:$ME$461,MATCH($A10,'[1]CoreIAM(Proj)'!$A$2:$A$461,0),FALSE)</f>
        <v>0</v>
      </c>
      <c r="FL10" s="132">
        <f>HLOOKUP(FL$3,'[1]CoreIAM(Proj)'!$A$2:$ME$461,MATCH($A10,'[1]CoreIAM(Proj)'!$A$2:$A$461,0),FALSE)</f>
        <v>0</v>
      </c>
      <c r="FM10" s="132">
        <f>HLOOKUP(FM$3,'[1]CoreIAM(Proj)'!$A$2:$ME$461,MATCH($A10,'[1]CoreIAM(Proj)'!$A$2:$A$461,0),FALSE)</f>
        <v>0.15</v>
      </c>
      <c r="FN10" s="132">
        <f>HLOOKUP(FN$3,'[1]CoreIAM(Proj)'!$A$2:$ME$461,MATCH($A10,'[1]CoreIAM(Proj)'!$A$2:$A$461,0),FALSE)</f>
        <v>0.75</v>
      </c>
      <c r="FO10" s="132">
        <f>HLOOKUP(FO$3,'[1]CoreIAM(Proj)'!$A$2:$ME$461,MATCH($A10,'[1]CoreIAM(Proj)'!$A$2:$A$461,0),FALSE)</f>
        <v>0.99</v>
      </c>
      <c r="FP10" s="132">
        <f>HLOOKUP(FP$3,'[1]CoreIAM(Proj)'!$A$2:$ME$461,MATCH($A10,'[1]CoreIAM(Proj)'!$A$2:$A$461,0),FALSE)</f>
        <v>0.42</v>
      </c>
      <c r="FQ10" s="132">
        <f>HLOOKUP(FQ$3,'[1]CoreIAM(Proj)'!$A$2:$ME$461,MATCH($A10,'[1]CoreIAM(Proj)'!$A$2:$A$461,0),FALSE)</f>
        <v>0</v>
      </c>
      <c r="FR10" s="132">
        <f>HLOOKUP(FR$3,'[1]CoreIAM(Proj)'!$A$2:$ME$461,MATCH($A10,'[1]CoreIAM(Proj)'!$A$2:$A$461,0),FALSE)</f>
        <v>0.26</v>
      </c>
      <c r="FS10" s="132">
        <f>HLOOKUP(FS$3,'[1]CoreIAM(Proj)'!$A$2:$ME$461,MATCH($A10,'[1]CoreIAM(Proj)'!$A$2:$A$461,0),FALSE)</f>
        <v>0.45</v>
      </c>
      <c r="FT10" s="132">
        <f>HLOOKUP(FT$3,'[1]CoreIAM(Proj)'!$A$2:$ME$461,MATCH($A10,'[1]CoreIAM(Proj)'!$A$2:$A$461,0),FALSE)</f>
        <v>0.19</v>
      </c>
      <c r="FU10" s="132">
        <f>HLOOKUP(FU$3,'[1]CoreIAM(Proj)'!$A$2:$ME$461,MATCH($A10,'[1]CoreIAM(Proj)'!$A$2:$A$461,0),FALSE)</f>
        <v>0.6</v>
      </c>
      <c r="FV10" s="132">
        <f>HLOOKUP(FV$3,'[1]CoreIAM(Proj)'!$A$2:$ME$461,MATCH($A10,'[1]CoreIAM(Proj)'!$A$2:$A$461,0),FALSE)</f>
        <v>1.44</v>
      </c>
      <c r="FW10" s="132">
        <f>HLOOKUP(FW$3,'[1]CoreIAM(Proj)'!$A$2:$ME$461,MATCH($A10,'[1]CoreIAM(Proj)'!$A$2:$A$461,0),FALSE)</f>
        <v>1.29</v>
      </c>
      <c r="FX10" s="132">
        <f>HLOOKUP(FX$3,'[1]CoreIAM(Proj)'!$A$2:$ME$461,MATCH($A10,'[1]CoreIAM(Proj)'!$A$2:$A$461,0),FALSE)</f>
        <v>1.1599999999999999</v>
      </c>
      <c r="FY10" s="132">
        <f>HLOOKUP(FY$3,'[1]CoreIAM(Proj)'!$A$2:$ME$461,MATCH($A10,'[1]CoreIAM(Proj)'!$A$2:$A$461,0),FALSE)</f>
        <v>1.55</v>
      </c>
      <c r="FZ10" s="132">
        <f>HLOOKUP(FZ$3,'[1]CoreIAM(Proj)'!$A$2:$ME$461,MATCH($A10,'[1]CoreIAM(Proj)'!$A$2:$A$461,0),FALSE)</f>
        <v>0.88</v>
      </c>
      <c r="GA10" s="132">
        <f>HLOOKUP(GA$3,'[1]CoreIAM(Proj)'!$A$2:$ME$461,MATCH($A10,'[1]CoreIAM(Proj)'!$A$2:$A$461,0),FALSE)</f>
        <v>0.05</v>
      </c>
      <c r="GB10" s="132">
        <f>HLOOKUP(GB$3,'[1]CoreIAM(Proj)'!$A$2:$ME$461,MATCH($A10,'[1]CoreIAM(Proj)'!$A$2:$A$461,0),FALSE)</f>
        <v>0</v>
      </c>
      <c r="GC10" s="132">
        <f>HLOOKUP(GC$3,'[1]CoreIAM(Proj)'!$A$2:$ME$461,MATCH($A10,'[1]CoreIAM(Proj)'!$A$2:$A$461,0),FALSE)</f>
        <v>0</v>
      </c>
      <c r="GD10" s="132">
        <f>HLOOKUP(GD$3,'[1]CoreIAM(Proj)'!$A$2:$ME$461,MATCH($A10,'[1]CoreIAM(Proj)'!$A$2:$A$461,0),FALSE)</f>
        <v>0</v>
      </c>
      <c r="GE10" s="132">
        <f>HLOOKUP(GE$3,'[1]CoreIAM(Proj)'!$A$2:$ME$461,MATCH($A10,'[1]CoreIAM(Proj)'!$A$2:$A$461,0),FALSE)</f>
        <v>0</v>
      </c>
      <c r="GF10" s="132">
        <f>HLOOKUP(GF$3,'[1]CoreIAM(Proj)'!$A$2:$ME$461,MATCH($A10,'[1]CoreIAM(Proj)'!$A$2:$A$461,0),FALSE)</f>
        <v>0</v>
      </c>
      <c r="GG10" s="132">
        <f>HLOOKUP(GG$3,'[1]CoreIAM(Proj)'!$A$2:$ME$461,MATCH($A10,'[1]CoreIAM(Proj)'!$A$2:$A$461,0),FALSE)</f>
        <v>0</v>
      </c>
      <c r="GH10" s="132">
        <f>HLOOKUP(GH$3,'[1]CoreIAM(Proj)'!$A$2:$ME$461,MATCH($A10,'[1]CoreIAM(Proj)'!$A$2:$A$461,0),FALSE)</f>
        <v>0</v>
      </c>
      <c r="GI10" s="132">
        <f>HLOOKUP(GI$3,'[1]CoreIAM(Proj)'!$A$2:$ME$461,MATCH($A10,'[1]CoreIAM(Proj)'!$A$2:$A$461,0),FALSE)</f>
        <v>0</v>
      </c>
      <c r="GJ10" s="132">
        <f>HLOOKUP(GJ$3,'[1]CoreIAM(Proj)'!$A$2:$ME$461,MATCH($A10,'[1]CoreIAM(Proj)'!$A$2:$A$461,0),FALSE)</f>
        <v>0</v>
      </c>
      <c r="GK10" s="132">
        <f>HLOOKUP(GK$3,'[1]CoreIAM(Proj)'!$A$2:$ME$461,MATCH($A10,'[1]CoreIAM(Proj)'!$A$2:$A$461,0),FALSE)</f>
        <v>0</v>
      </c>
      <c r="GL10" s="132">
        <f>HLOOKUP(GL$3,'[1]CoreIAM(Proj)'!$A$2:$ME$461,MATCH($A10,'[1]CoreIAM(Proj)'!$A$2:$A$461,0),FALSE)</f>
        <v>0</v>
      </c>
      <c r="GM10" s="132">
        <f>HLOOKUP(GM$3,'[1]CoreIAM(Proj)'!$A$2:$ME$461,MATCH($A10,'[1]CoreIAM(Proj)'!$A$2:$A$461,0),FALSE)</f>
        <v>0</v>
      </c>
      <c r="GN10" s="132">
        <f>HLOOKUP(GN$3,'[1]CoreIAM(Proj)'!$A$2:$ME$461,MATCH($A10,'[1]CoreIAM(Proj)'!$A$2:$A$461,0),FALSE)</f>
        <v>0</v>
      </c>
      <c r="GO10" s="132">
        <f>HLOOKUP(GO$3,'[1]CoreIAM(Proj)'!$A$2:$ME$461,MATCH($A10,'[1]CoreIAM(Proj)'!$A$2:$A$461,0),FALSE)</f>
        <v>0</v>
      </c>
      <c r="GP10" s="132">
        <f>HLOOKUP(GP$3,'[1]CoreIAM(Proj)'!$A$2:$ME$461,MATCH($A10,'[1]CoreIAM(Proj)'!$A$2:$A$461,0),FALSE)</f>
        <v>0</v>
      </c>
      <c r="GQ10" s="132">
        <f>HLOOKUP(GQ$3,'[1]CoreIAM(Proj)'!$A$2:$ME$461,MATCH($A10,'[1]CoreIAM(Proj)'!$A$2:$A$461,0),FALSE)</f>
        <v>0</v>
      </c>
      <c r="GR10" s="132">
        <f>HLOOKUP(GR$3,'[1]CoreIAM(Proj)'!$A$2:$ME$461,MATCH($A10,'[1]CoreIAM(Proj)'!$A$2:$A$461,0),FALSE)</f>
        <v>0.2</v>
      </c>
      <c r="GS10" s="132">
        <f>HLOOKUP(GS$3,'[1]CoreIAM(Proj)'!$A$2:$ME$461,MATCH($A10,'[1]CoreIAM(Proj)'!$A$2:$A$461,0),FALSE)</f>
        <v>0.66</v>
      </c>
      <c r="GT10" s="132">
        <f>HLOOKUP(GT$3,'[1]CoreIAM(Proj)'!$A$2:$ME$461,MATCH($A10,'[1]CoreIAM(Proj)'!$A$2:$A$461,0),FALSE)</f>
        <v>0.74</v>
      </c>
      <c r="GU10" s="132">
        <f>HLOOKUP(GU$3,'[1]CoreIAM(Proj)'!$A$2:$ME$461,MATCH($A10,'[1]CoreIAM(Proj)'!$A$2:$A$461,0),FALSE)</f>
        <v>0.46</v>
      </c>
      <c r="GV10" s="132">
        <f>HLOOKUP(GV$3,'[1]CoreIAM(Proj)'!$A$2:$ME$461,MATCH($A10,'[1]CoreIAM(Proj)'!$A$2:$A$461,0),FALSE)</f>
        <v>0.41</v>
      </c>
      <c r="GW10" s="132">
        <f>HLOOKUP(GW$3,'[1]CoreIAM(Proj)'!$A$2:$ME$461,MATCH($A10,'[1]CoreIAM(Proj)'!$A$2:$A$461,0),FALSE)</f>
        <v>0.24</v>
      </c>
      <c r="GX10" s="132">
        <f>HLOOKUP(GX$3,'[1]CoreIAM(Proj)'!$A$2:$ME$461,MATCH($A10,'[1]CoreIAM(Proj)'!$A$2:$A$461,0),FALSE)</f>
        <v>0.04</v>
      </c>
      <c r="GY10" s="132">
        <f>HLOOKUP(GY$3,'[1]CoreIAM(Proj)'!$A$2:$ME$461,MATCH($A10,'[1]CoreIAM(Proj)'!$A$2:$A$461,0),FALSE)</f>
        <v>0.05</v>
      </c>
      <c r="GZ10" s="132">
        <f>HLOOKUP(GZ$3,'[1]CoreIAM(Proj)'!$A$2:$ME$461,MATCH($A10,'[1]CoreIAM(Proj)'!$A$2:$A$461,0),FALSE)</f>
        <v>0.2</v>
      </c>
      <c r="HA10" s="132">
        <f>HLOOKUP(HA$3,'[1]CoreIAM(Proj)'!$A$2:$ME$461,MATCH($A10,'[1]CoreIAM(Proj)'!$A$2:$A$461,0),FALSE)</f>
        <v>0.23</v>
      </c>
      <c r="HB10" s="132">
        <f>HLOOKUP(HB$3,'[1]CoreIAM(Proj)'!$A$2:$ME$461,MATCH($A10,'[1]CoreIAM(Proj)'!$A$2:$A$461,0),FALSE)</f>
        <v>0.08</v>
      </c>
      <c r="HC10" s="132">
        <f>HLOOKUP(HC$3,'[1]CoreIAM(Proj)'!$A$2:$ME$461,MATCH($A10,'[1]CoreIAM(Proj)'!$A$2:$A$461,0),FALSE)</f>
        <v>0.16</v>
      </c>
      <c r="HD10" s="132">
        <f>HLOOKUP(HD$3,'[1]CoreIAM(Proj)'!$A$2:$ME$461,MATCH($A10,'[1]CoreIAM(Proj)'!$A$2:$A$461,0),FALSE)</f>
        <v>0.5</v>
      </c>
      <c r="HE10" s="132">
        <f>HLOOKUP(HE$3,'[1]CoreIAM(Proj)'!$A$2:$ME$461,MATCH($A10,'[1]CoreIAM(Proj)'!$A$2:$A$461,0),FALSE)</f>
        <v>0.51</v>
      </c>
      <c r="HF10" s="132">
        <f>HLOOKUP(HF$3,'[1]CoreIAM(Proj)'!$A$2:$ME$461,MATCH($A10,'[1]CoreIAM(Proj)'!$A$2:$A$461,0),FALSE)</f>
        <v>0.17</v>
      </c>
      <c r="HG10" s="132">
        <f>HLOOKUP(HG$3,'[1]CoreIAM(Proj)'!$A$2:$ME$461,MATCH($A10,'[1]CoreIAM(Proj)'!$A$2:$A$461,0),FALSE)</f>
        <v>0</v>
      </c>
      <c r="HH10" s="132">
        <f>HLOOKUP(HH$3,'[1]CoreIAM(Proj)'!$A$2:$ME$461,MATCH($A10,'[1]CoreIAM(Proj)'!$A$2:$A$461,0),FALSE)</f>
        <v>0</v>
      </c>
      <c r="HI10" s="132">
        <f>HLOOKUP(HI$3,'[1]CoreIAM(Proj)'!$A$2:$ME$461,MATCH($A10,'[1]CoreIAM(Proj)'!$A$2:$A$461,0),FALSE)</f>
        <v>0</v>
      </c>
      <c r="HJ10" s="132">
        <f>HLOOKUP(HJ$3,'[1]CoreIAM(Proj)'!$A$2:$ME$461,MATCH($A10,'[1]CoreIAM(Proj)'!$A$2:$A$461,0),FALSE)</f>
        <v>0.18</v>
      </c>
      <c r="HK10" s="132">
        <f>HLOOKUP(HK$3,'[1]CoreIAM(Proj)'!$A$2:$ME$461,MATCH($A10,'[1]CoreIAM(Proj)'!$A$2:$A$461,0),FALSE)</f>
        <v>1.77</v>
      </c>
      <c r="HL10" s="132">
        <f>HLOOKUP(HL$3,'[1]CoreIAM(Proj)'!$A$2:$ME$461,MATCH($A10,'[1]CoreIAM(Proj)'!$A$2:$A$461,0),FALSE)</f>
        <v>3.28</v>
      </c>
      <c r="HM10" s="132">
        <f>HLOOKUP(HM$3,'[1]CoreIAM(Proj)'!$A$2:$ME$461,MATCH($A10,'[1]CoreIAM(Proj)'!$A$2:$A$461,0),FALSE)</f>
        <v>2.0099999999999998</v>
      </c>
      <c r="HN10" s="132">
        <f>HLOOKUP(HN$3,'[1]CoreIAM(Proj)'!$A$2:$ME$461,MATCH($A10,'[1]CoreIAM(Proj)'!$A$2:$A$461,0),FALSE)</f>
        <v>0.21</v>
      </c>
      <c r="HO10" s="132">
        <f>HLOOKUP(HO$3,'[1]CoreIAM(Proj)'!$A$2:$ME$461,MATCH($A10,'[1]CoreIAM(Proj)'!$A$2:$A$461,0),FALSE)</f>
        <v>0</v>
      </c>
      <c r="HP10" s="132">
        <f>HLOOKUP(HP$3,'[1]CoreIAM(Proj)'!$A$2:$ME$461,MATCH($A10,'[1]CoreIAM(Proj)'!$A$2:$A$461,0),FALSE)</f>
        <v>0</v>
      </c>
      <c r="HQ10" s="132">
        <f>HLOOKUP(HQ$3,'[1]CoreIAM(Proj)'!$A$2:$ME$461,MATCH($A10,'[1]CoreIAM(Proj)'!$A$2:$A$461,0),FALSE)</f>
        <v>0.28000000000000003</v>
      </c>
      <c r="HR10" s="132">
        <f>HLOOKUP(HR$3,'[1]CoreIAM(Proj)'!$A$2:$ME$461,MATCH($A10,'[1]CoreIAM(Proj)'!$A$2:$A$461,0),FALSE)</f>
        <v>0.64</v>
      </c>
      <c r="HS10" s="132">
        <f>HLOOKUP(HS$3,'[1]CoreIAM(Proj)'!$A$2:$ME$461,MATCH($A10,'[1]CoreIAM(Proj)'!$A$2:$A$461,0),FALSE)</f>
        <v>0.79</v>
      </c>
      <c r="HT10" s="132">
        <f>HLOOKUP(HT$3,'[1]CoreIAM(Proj)'!$A$2:$ME$461,MATCH($A10,'[1]CoreIAM(Proj)'!$A$2:$A$461,0),FALSE)</f>
        <v>1.04</v>
      </c>
      <c r="HU10" s="132">
        <f>HLOOKUP(HU$3,'[1]CoreIAM(Proj)'!$A$2:$ME$461,MATCH($A10,'[1]CoreIAM(Proj)'!$A$2:$A$461,0),FALSE)</f>
        <v>0.86</v>
      </c>
      <c r="HV10" s="132">
        <f>HLOOKUP(HV$3,'[1]CoreIAM(Proj)'!$A$2:$ME$461,MATCH($A10,'[1]CoreIAM(Proj)'!$A$2:$A$461,0),FALSE)</f>
        <v>0.26</v>
      </c>
      <c r="HW10" s="132">
        <f>HLOOKUP(HW$3,'[1]CoreIAM(Proj)'!$A$2:$ME$461,MATCH($A10,'[1]CoreIAM(Proj)'!$A$2:$A$461,0),FALSE)</f>
        <v>0.13</v>
      </c>
      <c r="HX10" s="132">
        <f>HLOOKUP(HX$3,'[1]CoreIAM(Proj)'!$A$2:$ME$461,MATCH($A10,'[1]CoreIAM(Proj)'!$A$2:$A$461,0),FALSE)</f>
        <v>0.28999999999999998</v>
      </c>
      <c r="HY10" s="132">
        <f>HLOOKUP(HY$3,'[1]CoreIAM(Proj)'!$A$2:$ME$461,MATCH($A10,'[1]CoreIAM(Proj)'!$A$2:$A$461,0),FALSE)</f>
        <v>0.18</v>
      </c>
      <c r="HZ10" s="132">
        <f>HLOOKUP(HZ$3,'[1]CoreIAM(Proj)'!$A$2:$ME$461,MATCH($A10,'[1]CoreIAM(Proj)'!$A$2:$A$461,0),FALSE)</f>
        <v>0.03</v>
      </c>
      <c r="IA10" s="132">
        <f>HLOOKUP(IA$3,'[1]CoreIAM(Proj)'!$A$2:$ME$461,MATCH($A10,'[1]CoreIAM(Proj)'!$A$2:$A$461,0),FALSE)</f>
        <v>0</v>
      </c>
      <c r="IB10" s="132">
        <f>HLOOKUP(IB$3,'[1]CoreIAM(Proj)'!$A$2:$ME$461,MATCH($A10,'[1]CoreIAM(Proj)'!$A$2:$A$461,0),FALSE)</f>
        <v>0.1</v>
      </c>
      <c r="IC10" s="132">
        <f>HLOOKUP(IC$3,'[1]CoreIAM(Proj)'!$A$2:$ME$461,MATCH($A10,'[1]CoreIAM(Proj)'!$A$2:$A$461,0),FALSE)</f>
        <v>0</v>
      </c>
      <c r="ID10" s="132">
        <f>HLOOKUP(ID$3,'[1]CoreIAM(Proj)'!$A$2:$ME$461,MATCH($A10,'[1]CoreIAM(Proj)'!$A$2:$A$461,0),FALSE)</f>
        <v>0.08</v>
      </c>
      <c r="IE10" s="132">
        <f>HLOOKUP(IE$3,'[1]CoreIAM(Proj)'!$A$2:$ME$461,MATCH($A10,'[1]CoreIAM(Proj)'!$A$2:$A$461,0),FALSE)</f>
        <v>0</v>
      </c>
      <c r="IF10" s="132">
        <f>HLOOKUP(IF$3,'[1]CoreIAM(Proj)'!$A$2:$ME$461,MATCH($A10,'[1]CoreIAM(Proj)'!$A$2:$A$461,0),FALSE)</f>
        <v>0.02</v>
      </c>
      <c r="IG10" s="132">
        <f>HLOOKUP(IG$3,'[1]CoreIAM(Proj)'!$A$2:$ME$461,MATCH($A10,'[1]CoreIAM(Proj)'!$A$2:$A$461,0),FALSE)</f>
        <v>0.12</v>
      </c>
      <c r="IH10" s="132">
        <f>HLOOKUP(IH$3,'[1]CoreIAM(Proj)'!$A$2:$ME$461,MATCH($A10,'[1]CoreIAM(Proj)'!$A$2:$A$461,0),FALSE)</f>
        <v>0.16</v>
      </c>
      <c r="II10" s="132">
        <f>HLOOKUP(II$3,'[1]CoreIAM(Proj)'!$A$2:$ME$461,MATCH($A10,'[1]CoreIAM(Proj)'!$A$2:$A$461,0),FALSE)</f>
        <v>1.08</v>
      </c>
      <c r="IJ10" s="132">
        <f>HLOOKUP(IJ$3,'[1]CoreIAM(Proj)'!$A$2:$ME$461,MATCH($A10,'[1]CoreIAM(Proj)'!$A$2:$A$461,0),FALSE)</f>
        <v>2.63</v>
      </c>
      <c r="IK10" s="132">
        <f>HLOOKUP(IK$3,'[1]CoreIAM(Proj)'!$A$2:$ME$461,MATCH($A10,'[1]CoreIAM(Proj)'!$A$2:$A$461,0),FALSE)</f>
        <v>2.5</v>
      </c>
      <c r="IL10" s="132">
        <f>HLOOKUP(IL$3,'[1]CoreIAM(Proj)'!$A$2:$ME$461,MATCH($A10,'[1]CoreIAM(Proj)'!$A$2:$A$461,0),FALSE)</f>
        <v>1.21</v>
      </c>
      <c r="IM10" s="132">
        <f>HLOOKUP(IM$3,'[1]CoreIAM(Proj)'!$A$2:$ME$461,MATCH($A10,'[1]CoreIAM(Proj)'!$A$2:$A$461,0),FALSE)</f>
        <v>0.8</v>
      </c>
      <c r="IN10" s="132">
        <f>HLOOKUP(IN$3,'[1]CoreIAM(Proj)'!$A$2:$ME$461,MATCH($A10,'[1]CoreIAM(Proj)'!$A$2:$A$461,0),FALSE)</f>
        <v>0.59</v>
      </c>
      <c r="IO10" s="132">
        <f>HLOOKUP(IO$3,'[1]CoreIAM(Proj)'!$A$2:$ME$461,MATCH($A10,'[1]CoreIAM(Proj)'!$A$2:$A$461,0),FALSE)</f>
        <v>0.23</v>
      </c>
      <c r="IP10" s="132">
        <f>HLOOKUP(IP$3,'[1]CoreIAM(Proj)'!$A$2:$ME$461,MATCH($A10,'[1]CoreIAM(Proj)'!$A$2:$A$461,0),FALSE)</f>
        <v>0.54</v>
      </c>
      <c r="IQ10" s="132">
        <f>HLOOKUP(IQ$3,'[1]CoreIAM(Proj)'!$A$2:$ME$461,MATCH($A10,'[1]CoreIAM(Proj)'!$A$2:$A$461,0),FALSE)</f>
        <v>1.49</v>
      </c>
      <c r="IR10" s="132">
        <f>HLOOKUP(IR$3,'[1]CoreIAM(Proj)'!$A$2:$ME$461,MATCH($A10,'[1]CoreIAM(Proj)'!$A$2:$A$461,0),FALSE)</f>
        <v>1.38</v>
      </c>
      <c r="IS10" s="132">
        <f>HLOOKUP(IS$3,'[1]CoreIAM(Proj)'!$A$2:$ME$461,MATCH($A10,'[1]CoreIAM(Proj)'!$A$2:$A$461,0),FALSE)</f>
        <v>0.43</v>
      </c>
      <c r="IT10" s="132">
        <f>HLOOKUP(IT$3,'[1]CoreIAM(Proj)'!$A$2:$ME$461,MATCH($A10,'[1]CoreIAM(Proj)'!$A$2:$A$461,0),FALSE)</f>
        <v>0.22</v>
      </c>
      <c r="IU10" s="132">
        <f>HLOOKUP(IU$3,'[1]CoreIAM(Proj)'!$A$2:$ME$461,MATCH($A10,'[1]CoreIAM(Proj)'!$A$2:$A$461,0),FALSE)</f>
        <v>0.4</v>
      </c>
      <c r="IV10" s="132">
        <f>HLOOKUP(IV$3,'[1]CoreIAM(Proj)'!$A$2:$ME$461,MATCH($A10,'[1]CoreIAM(Proj)'!$A$2:$A$461,0),FALSE)</f>
        <v>0.19</v>
      </c>
      <c r="IW10" s="132">
        <f>HLOOKUP(IW$3,'[1]CoreIAM(Proj)'!$A$2:$ME$461,MATCH($A10,'[1]CoreIAM(Proj)'!$A$2:$A$461,0),FALSE)</f>
        <v>0</v>
      </c>
      <c r="IX10" s="132">
        <f>HLOOKUP(IX$3,'[1]CoreIAM(Proj)'!$A$2:$ME$461,MATCH($A10,'[1]CoreIAM(Proj)'!$A$2:$A$461,0),FALSE)</f>
        <v>0.11</v>
      </c>
      <c r="IY10" s="132">
        <f>HLOOKUP(IY$3,'[1]CoreIAM(Proj)'!$A$2:$ME$461,MATCH($A10,'[1]CoreIAM(Proj)'!$A$2:$A$461,0),FALSE)</f>
        <v>0</v>
      </c>
      <c r="IZ10" s="132">
        <f>HLOOKUP(IZ$3,'[1]CoreIAM(Proj)'!$A$2:$ME$461,MATCH($A10,'[1]CoreIAM(Proj)'!$A$2:$A$461,0),FALSE)</f>
        <v>0</v>
      </c>
      <c r="JA10" s="132">
        <f>HLOOKUP(JA$3,'[1]CoreIAM(Proj)'!$A$2:$ME$461,MATCH($A10,'[1]CoreIAM(Proj)'!$A$2:$A$461,0),FALSE)</f>
        <v>0.02</v>
      </c>
      <c r="JB10" s="132">
        <f>HLOOKUP(JB$3,'[1]CoreIAM(Proj)'!$A$2:$ME$461,MATCH($A10,'[1]CoreIAM(Proj)'!$A$2:$A$461,0),FALSE)</f>
        <v>0.09</v>
      </c>
      <c r="JC10" s="132">
        <f>HLOOKUP(JC$3,'[1]CoreIAM(Proj)'!$A$2:$ME$461,MATCH($A10,'[1]CoreIAM(Proj)'!$A$2:$A$461,0),FALSE)</f>
        <v>0.19</v>
      </c>
      <c r="JD10" s="132">
        <f>HLOOKUP(JD$3,'[1]CoreIAM(Proj)'!$A$2:$ME$461,MATCH($A10,'[1]CoreIAM(Proj)'!$A$2:$A$461,0),FALSE)</f>
        <v>0.08</v>
      </c>
      <c r="JE10" s="132">
        <f>HLOOKUP(JE$3,'[1]CoreIAM(Proj)'!$A$2:$ME$461,MATCH($A10,'[1]CoreIAM(Proj)'!$A$2:$A$461,0),FALSE)</f>
        <v>0</v>
      </c>
      <c r="JF10" s="132">
        <f>HLOOKUP(JF$3,'[1]CoreIAM(Proj)'!$A$2:$ME$461,MATCH($A10,'[1]CoreIAM(Proj)'!$A$2:$A$461,0),FALSE)</f>
        <v>0</v>
      </c>
      <c r="JG10" s="132">
        <f>HLOOKUP(JG$3,'[1]CoreIAM(Proj)'!$A$2:$ME$461,MATCH($A10,'[1]CoreIAM(Proj)'!$A$2:$A$461,0),FALSE)</f>
        <v>1.47</v>
      </c>
      <c r="JH10" s="132">
        <f>HLOOKUP(JH$3,'[1]CoreIAM(Proj)'!$A$2:$ME$461,MATCH($A10,'[1]CoreIAM(Proj)'!$A$2:$A$461,0),FALSE)</f>
        <v>4</v>
      </c>
      <c r="JI10" s="132">
        <f>HLOOKUP(JI$3,'[1]CoreIAM(Proj)'!$A$2:$ME$461,MATCH($A10,'[1]CoreIAM(Proj)'!$A$2:$A$461,0),FALSE)</f>
        <v>3.65</v>
      </c>
      <c r="JJ10" s="132">
        <f>HLOOKUP(JJ$3,'[1]CoreIAM(Proj)'!$A$2:$ME$461,MATCH($A10,'[1]CoreIAM(Proj)'!$A$2:$A$461,0),FALSE)</f>
        <v>1.04</v>
      </c>
      <c r="JK10" s="132">
        <f>HLOOKUP(JK$3,'[1]CoreIAM(Proj)'!$A$2:$ME$461,MATCH($A10,'[1]CoreIAM(Proj)'!$A$2:$A$461,0),FALSE)</f>
        <v>0.6</v>
      </c>
      <c r="JL10" s="132">
        <f>HLOOKUP(JL$3,'[1]CoreIAM(Proj)'!$A$2:$ME$461,MATCH($A10,'[1]CoreIAM(Proj)'!$A$2:$A$461,0),FALSE)</f>
        <v>1.21</v>
      </c>
      <c r="JM10" s="132">
        <f>HLOOKUP(JM$3,'[1]CoreIAM(Proj)'!$A$2:$ME$461,MATCH($A10,'[1]CoreIAM(Proj)'!$A$2:$A$461,0),FALSE)</f>
        <v>1.08</v>
      </c>
      <c r="JN10" s="132">
        <f>HLOOKUP(JN$3,'[1]CoreIAM(Proj)'!$A$2:$ME$461,MATCH($A10,'[1]CoreIAM(Proj)'!$A$2:$A$461,0),FALSE)</f>
        <v>0.63</v>
      </c>
      <c r="JO10" s="132">
        <f>HLOOKUP(JO$3,'[1]CoreIAM(Proj)'!$A$2:$ME$461,MATCH($A10,'[1]CoreIAM(Proj)'!$A$2:$A$461,0),FALSE)</f>
        <v>0.25</v>
      </c>
      <c r="JP10" s="132">
        <f>HLOOKUP(JP$3,'[1]CoreIAM(Proj)'!$A$2:$ME$461,MATCH($A10,'[1]CoreIAM(Proj)'!$A$2:$A$461,0),FALSE)</f>
        <v>0.03</v>
      </c>
      <c r="JQ10" s="132">
        <f>HLOOKUP(JQ$3,'[1]CoreIAM(Proj)'!$A$2:$ME$461,MATCH($A10,'[1]CoreIAM(Proj)'!$A$2:$A$461,0),FALSE)</f>
        <v>0</v>
      </c>
      <c r="JR10" s="132">
        <f>HLOOKUP(JR$3,'[1]CoreIAM(Proj)'!$A$2:$ME$461,MATCH($A10,'[1]CoreIAM(Proj)'!$A$2:$A$461,0),FALSE)</f>
        <v>0</v>
      </c>
      <c r="JS10" s="132">
        <f>HLOOKUP(JS$3,'[1]CoreIAM(Proj)'!$A$2:$ME$461,MATCH($A10,'[1]CoreIAM(Proj)'!$A$2:$A$461,0),FALSE)</f>
        <v>0</v>
      </c>
      <c r="JT10" s="132">
        <f>HLOOKUP(JT$3,'[1]CoreIAM(Proj)'!$A$2:$ME$461,MATCH($A10,'[1]CoreIAM(Proj)'!$A$2:$A$461,0),FALSE)</f>
        <v>0</v>
      </c>
      <c r="JU10" s="132">
        <f>HLOOKUP(JU$3,'[1]CoreIAM(Proj)'!$A$2:$ME$461,MATCH($A10,'[1]CoreIAM(Proj)'!$A$2:$A$461,0),FALSE)</f>
        <v>0</v>
      </c>
      <c r="JV10" s="132">
        <f>HLOOKUP(JV$3,'[1]CoreIAM(Proj)'!$A$2:$ME$461,MATCH($A10,'[1]CoreIAM(Proj)'!$A$2:$A$461,0),FALSE)</f>
        <v>0</v>
      </c>
      <c r="JW10" s="132">
        <f>HLOOKUP(JW$3,'[1]CoreIAM(Proj)'!$A$2:$ME$461,MATCH($A10,'[1]CoreIAM(Proj)'!$A$2:$A$461,0),FALSE)</f>
        <v>0</v>
      </c>
      <c r="JX10" s="132">
        <f>HLOOKUP(JX$3,'[1]CoreIAM(Proj)'!$A$2:$ME$461,MATCH($A10,'[1]CoreIAM(Proj)'!$A$2:$A$461,0),FALSE)</f>
        <v>0</v>
      </c>
      <c r="JY10" s="132">
        <f>HLOOKUP(JY$3,'[1]CoreIAM(Proj)'!$A$2:$ME$461,MATCH($A10,'[1]CoreIAM(Proj)'!$A$2:$A$461,0),FALSE)</f>
        <v>0</v>
      </c>
      <c r="JZ10" s="132">
        <f>HLOOKUP(JZ$3,'[1]CoreIAM(Proj)'!$A$2:$ME$461,MATCH($A10,'[1]CoreIAM(Proj)'!$A$2:$A$461,0),FALSE)</f>
        <v>0</v>
      </c>
      <c r="KA10" s="132">
        <f>HLOOKUP(KA$3,'[1]CoreIAM(Proj)'!$A$2:$ME$461,MATCH($A10,'[1]CoreIAM(Proj)'!$A$2:$A$461,0),FALSE)</f>
        <v>0</v>
      </c>
      <c r="KB10" s="132">
        <f>HLOOKUP(KB$3,'[1]CoreIAM(Proj)'!$A$2:$ME$461,MATCH($A10,'[1]CoreIAM(Proj)'!$A$2:$A$461,0),FALSE)</f>
        <v>0</v>
      </c>
      <c r="KC10" s="132">
        <f>HLOOKUP(KC$3,'[1]CoreIAM(Proj)'!$A$2:$ME$461,MATCH($A10,'[1]CoreIAM(Proj)'!$A$2:$A$461,0),FALSE)</f>
        <v>0</v>
      </c>
      <c r="KD10" s="132">
        <f>HLOOKUP(KD$3,'[1]CoreIAM(Proj)'!$A$2:$ME$461,MATCH($A10,'[1]CoreIAM(Proj)'!$A$2:$A$461,0),FALSE)</f>
        <v>0</v>
      </c>
      <c r="KE10" s="313">
        <f>HLOOKUP(KE$3,'[1]CoreIAM(Proj)'!$A$2:$ME$461,MATCH($A10,'[1]CoreIAM(Proj)'!$A$2:$A$461,0),FALSE)</f>
        <v>0.17</v>
      </c>
      <c r="KF10" s="313">
        <f>HLOOKUP(KF$3,'[1]CoreIAM(Proj)'!$A$2:$ME$461,MATCH($A10,'[1]CoreIAM(Proj)'!$A$2:$A$461,0),FALSE)</f>
        <v>0.39</v>
      </c>
      <c r="KG10" s="313">
        <f>HLOOKUP(KG$3,'[1]CoreIAM(Proj)'!$A$2:$ME$461,MATCH($A10,'[1]CoreIAM(Proj)'!$A$2:$A$461,0),FALSE)</f>
        <v>0.25</v>
      </c>
      <c r="KH10" s="313">
        <f>HLOOKUP(KH$3,'[1]CoreIAM(Proj)'!$A$2:$ME$461,MATCH($A10,'[1]CoreIAM(Proj)'!$A$2:$A$461,0),FALSE)</f>
        <v>0.03</v>
      </c>
      <c r="KI10" s="313">
        <f>HLOOKUP(KI$3,'[1]CoreIAM(Proj)'!$A$2:$ME$461,MATCH($A10,'[1]CoreIAM(Proj)'!$A$2:$A$461,0),FALSE)</f>
        <v>0</v>
      </c>
      <c r="KJ10" s="313">
        <f>HLOOKUP(KJ$3,'[1]CoreIAM(Proj)'!$A$2:$ME$461,MATCH($A10,'[1]CoreIAM(Proj)'!$A$2:$A$461,0),FALSE)</f>
        <v>0</v>
      </c>
      <c r="KK10" s="313">
        <f>HLOOKUP(KK$3,'[1]CoreIAM(Proj)'!$A$2:$ME$461,MATCH($A10,'[1]CoreIAM(Proj)'!$A$2:$A$461,0),FALSE)</f>
        <v>0</v>
      </c>
      <c r="KL10" s="313">
        <f>HLOOKUP(KL$3,'[1]CoreIAM(Proj)'!$A$2:$ME$461,MATCH($A10,'[1]CoreIAM(Proj)'!$A$2:$A$461,0),FALSE)</f>
        <v>0</v>
      </c>
      <c r="KM10" s="313">
        <f>HLOOKUP(KM$3,'[1]CoreIAM(Proj)'!$A$2:$ME$461,MATCH($A10,'[1]CoreIAM(Proj)'!$A$2:$A$461,0),FALSE)</f>
        <v>0</v>
      </c>
      <c r="KN10" s="313">
        <f>HLOOKUP(KN$3,'[1]CoreIAM(Proj)'!$A$2:$ME$461,MATCH($A10,'[1]CoreIAM(Proj)'!$A$2:$A$461,0),FALSE)</f>
        <v>0</v>
      </c>
      <c r="KO10" s="313">
        <f>HLOOKUP(KO$3,'[1]CoreIAM(Proj)'!$A$2:$ME$461,MATCH($A10,'[1]CoreIAM(Proj)'!$A$2:$A$461,0),FALSE)</f>
        <v>0</v>
      </c>
      <c r="KP10" s="313">
        <f>HLOOKUP(KP$3,'[1]CoreIAM(Proj)'!$A$2:$ME$461,MATCH($A10,'[1]CoreIAM(Proj)'!$A$2:$A$461,0),FALSE)</f>
        <v>0</v>
      </c>
      <c r="KQ10" s="313">
        <f>HLOOKUP(KQ$3,'[1]CoreIAM(Proj)'!$A$2:$ME$461,MATCH($A10,'[1]CoreIAM(Proj)'!$A$2:$A$461,0),FALSE)</f>
        <v>0</v>
      </c>
      <c r="KR10" s="313">
        <f>HLOOKUP(KR$3,'[1]CoreIAM(Proj)'!$A$2:$ME$461,MATCH($A10,'[1]CoreIAM(Proj)'!$A$2:$A$461,0),FALSE)</f>
        <v>0</v>
      </c>
      <c r="KS10" s="313">
        <f>HLOOKUP(KS$3,'[1]CoreIAM(Proj)'!$A$2:$ME$461,MATCH($A10,'[1]CoreIAM(Proj)'!$A$2:$A$461,0),FALSE)</f>
        <v>0</v>
      </c>
      <c r="KT10" s="313">
        <f>HLOOKUP(KT$3,'[1]CoreIAM(Proj)'!$A$2:$ME$461,MATCH($A10,'[1]CoreIAM(Proj)'!$A$2:$A$461,0),FALSE)</f>
        <v>0</v>
      </c>
      <c r="KU10" s="313">
        <f>HLOOKUP(KU$3,'[1]CoreIAM(Proj)'!$A$2:$ME$461,MATCH($A10,'[1]CoreIAM(Proj)'!$A$2:$A$461,0),FALSE)</f>
        <v>0</v>
      </c>
      <c r="KV10" s="313">
        <f>HLOOKUP(KV$3,'[1]CoreIAM(Proj)'!$A$2:$ME$461,MATCH($A10,'[1]CoreIAM(Proj)'!$A$2:$A$461,0),FALSE)</f>
        <v>0</v>
      </c>
      <c r="KW10" s="313">
        <f>HLOOKUP(KW$3,'[1]CoreIAM(Proj)'!$A$2:$ME$461,MATCH($A10,'[1]CoreIAM(Proj)'!$A$2:$A$461,0),FALSE)</f>
        <v>0</v>
      </c>
      <c r="KX10" s="313">
        <f>HLOOKUP(KX$3,'[1]CoreIAM(Proj)'!$A$2:$ME$461,MATCH($A10,'[1]CoreIAM(Proj)'!$A$2:$A$461,0),FALSE)</f>
        <v>0</v>
      </c>
      <c r="KY10" s="313">
        <f>HLOOKUP(KY$3,'[1]CoreIAM(Proj)'!$A$2:$ME$461,MATCH($A10,'[1]CoreIAM(Proj)'!$A$2:$A$461,0),FALSE)</f>
        <v>0</v>
      </c>
      <c r="KZ10" s="313">
        <f>HLOOKUP(KZ$3,'[1]CoreIAM(Proj)'!$A$2:$ME$461,MATCH($A10,'[1]CoreIAM(Proj)'!$A$2:$A$461,0),FALSE)</f>
        <v>0</v>
      </c>
      <c r="LA10" s="314">
        <f>HLOOKUP(LA$3,'[1]CoreIAM(Proj)'!$A$2:$ME$461,MATCH($A10,'[1]CoreIAM(Proj)'!$A$2:$A$461,0),FALSE)</f>
        <v>0</v>
      </c>
      <c r="LB10" s="314">
        <f>HLOOKUP(LB$3,'[1]CoreIAM(Proj)'!$A$2:$ME$461,MATCH($A10,'[1]CoreIAM(Proj)'!$A$2:$A$461,0),FALSE)</f>
        <v>0</v>
      </c>
      <c r="LC10" s="311"/>
      <c r="LD10" s="311"/>
      <c r="LE10" s="311"/>
      <c r="LF10" s="311"/>
      <c r="LG10" s="311"/>
      <c r="LH10" s="311"/>
      <c r="LI10" s="311"/>
      <c r="LJ10" s="311"/>
      <c r="LK10" s="311"/>
      <c r="LL10" s="311"/>
      <c r="LM10" s="311"/>
      <c r="LN10" s="311"/>
      <c r="LO10" s="311"/>
      <c r="LP10" s="311"/>
      <c r="LQ10" s="311"/>
      <c r="LR10" s="311"/>
      <c r="LS10" s="311"/>
      <c r="LT10" s="311"/>
      <c r="LU10" s="311"/>
      <c r="LV10" s="311"/>
      <c r="LW10" s="311"/>
      <c r="LX10" s="311"/>
      <c r="LY10" s="311"/>
      <c r="LZ10" s="311"/>
      <c r="MB10" s="304">
        <v>0.42011700000000474</v>
      </c>
      <c r="MC10" s="304">
        <v>2</v>
      </c>
      <c r="MG10" s="111">
        <f t="shared" si="330"/>
        <v>2011</v>
      </c>
      <c r="MH10" s="111">
        <f t="shared" si="327"/>
        <v>0.59</v>
      </c>
      <c r="MI10" s="111">
        <f t="shared" si="327"/>
        <v>0.59</v>
      </c>
      <c r="MJ10" s="111">
        <f t="shared" si="327"/>
        <v>0.59</v>
      </c>
      <c r="MK10" s="111">
        <f t="shared" si="327"/>
        <v>0.59</v>
      </c>
      <c r="ML10" s="111">
        <f t="shared" si="327"/>
        <v>0.59</v>
      </c>
      <c r="MM10" s="111">
        <f t="shared" si="327"/>
        <v>0.59</v>
      </c>
      <c r="MN10" s="111">
        <f t="shared" si="327"/>
        <v>0.59</v>
      </c>
      <c r="MO10" s="111">
        <f t="shared" si="327"/>
        <v>0.59</v>
      </c>
      <c r="MP10" s="111">
        <f t="shared" si="327"/>
        <v>0.59</v>
      </c>
      <c r="MQ10" s="111">
        <f t="shared" si="327"/>
        <v>0.59</v>
      </c>
      <c r="MR10" s="111">
        <f t="shared" si="328"/>
        <v>0.59</v>
      </c>
      <c r="MS10" s="111">
        <f t="shared" si="328"/>
        <v>0.59</v>
      </c>
      <c r="MT10" s="111">
        <f t="shared" si="328"/>
        <v>0.57999999999999996</v>
      </c>
      <c r="MU10" s="111">
        <f t="shared" si="328"/>
        <v>0.57999999999999996</v>
      </c>
      <c r="MV10" s="111">
        <f t="shared" si="328"/>
        <v>0.74</v>
      </c>
      <c r="MW10" s="111">
        <f t="shared" si="328"/>
        <v>0.74</v>
      </c>
      <c r="MX10" s="111">
        <f t="shared" si="328"/>
        <v>0.61</v>
      </c>
      <c r="MY10" s="111">
        <f t="shared" si="328"/>
        <v>0.61</v>
      </c>
      <c r="MZ10" s="111">
        <f t="shared" si="328"/>
        <v>0.61</v>
      </c>
      <c r="NA10" s="111">
        <f t="shared" si="328"/>
        <v>0.61</v>
      </c>
      <c r="NB10" s="111">
        <f t="shared" si="328"/>
        <v>0.61</v>
      </c>
      <c r="NC10" s="111">
        <f t="shared" si="328"/>
        <v>0.61</v>
      </c>
      <c r="ND10" s="111">
        <f t="shared" si="328"/>
        <v>0.61</v>
      </c>
      <c r="NE10" s="111">
        <f t="shared" si="328"/>
        <v>0.61</v>
      </c>
      <c r="NF10" s="111">
        <f t="shared" si="331"/>
        <v>2011</v>
      </c>
      <c r="NG10" s="309">
        <f t="shared" si="329"/>
        <v>7.5491599917380192E-2</v>
      </c>
    </row>
    <row r="11" spans="1:371">
      <c r="A11" s="14">
        <v>5101004</v>
      </c>
      <c r="B11" s="111" t="s">
        <v>13</v>
      </c>
      <c r="C11" s="132">
        <f>HLOOKUP(C$3,'[1]CoreIAM(Proj)'!$A$2:$ME$461,MATCH($A11,'[1]CoreIAM(Proj)'!$A$2:$A$461,0),FALSE)</f>
        <v>0</v>
      </c>
      <c r="D11" s="132">
        <f>HLOOKUP(D$3,'[1]CoreIAM(Proj)'!$A$2:$ME$461,MATCH($A11,'[1]CoreIAM(Proj)'!$A$2:$A$461,0),FALSE)</f>
        <v>4.07</v>
      </c>
      <c r="E11" s="132">
        <f>HLOOKUP(E$3,'[1]CoreIAM(Proj)'!$A$2:$ME$461,MATCH($A11,'[1]CoreIAM(Proj)'!$A$2:$A$461,0),FALSE)</f>
        <v>9.16</v>
      </c>
      <c r="F11" s="132">
        <f>HLOOKUP(F$3,'[1]CoreIAM(Proj)'!$A$2:$ME$461,MATCH($A11,'[1]CoreIAM(Proj)'!$A$2:$A$461,0),FALSE)</f>
        <v>5.87</v>
      </c>
      <c r="G11" s="132">
        <f>HLOOKUP(G$3,'[1]CoreIAM(Proj)'!$A$2:$ME$461,MATCH($A11,'[1]CoreIAM(Proj)'!$A$2:$A$461,0),FALSE)</f>
        <v>0.93</v>
      </c>
      <c r="H11" s="132">
        <f>HLOOKUP(H$3,'[1]CoreIAM(Proj)'!$A$2:$ME$461,MATCH($A11,'[1]CoreIAM(Proj)'!$A$2:$A$461,0),FALSE)</f>
        <v>0</v>
      </c>
      <c r="I11" s="132">
        <f>HLOOKUP(I$3,'[1]CoreIAM(Proj)'!$A$2:$ME$461,MATCH($A11,'[1]CoreIAM(Proj)'!$A$2:$A$461,0),FALSE)</f>
        <v>0</v>
      </c>
      <c r="J11" s="132">
        <f>HLOOKUP(J$3,'[1]CoreIAM(Proj)'!$A$2:$ME$461,MATCH($A11,'[1]CoreIAM(Proj)'!$A$2:$A$461,0),FALSE)</f>
        <v>0</v>
      </c>
      <c r="K11" s="132">
        <f>HLOOKUP(K$3,'[1]CoreIAM(Proj)'!$A$2:$ME$461,MATCH($A11,'[1]CoreIAM(Proj)'!$A$2:$A$461,0),FALSE)</f>
        <v>0</v>
      </c>
      <c r="L11" s="132">
        <f>HLOOKUP(L$3,'[1]CoreIAM(Proj)'!$A$2:$ME$461,MATCH($A11,'[1]CoreIAM(Proj)'!$A$2:$A$461,0),FALSE)</f>
        <v>0</v>
      </c>
      <c r="M11" s="132">
        <f>HLOOKUP(M$3,'[1]CoreIAM(Proj)'!$A$2:$ME$461,MATCH($A11,'[1]CoreIAM(Proj)'!$A$2:$A$461,0),FALSE)</f>
        <v>0</v>
      </c>
      <c r="N11" s="132">
        <f>HLOOKUP(N$3,'[1]CoreIAM(Proj)'!$A$2:$ME$461,MATCH($A11,'[1]CoreIAM(Proj)'!$A$2:$A$461,0),FALSE)</f>
        <v>0.1</v>
      </c>
      <c r="O11" s="132">
        <f>HLOOKUP(O$3,'[1]CoreIAM(Proj)'!$A$2:$ME$461,MATCH($A11,'[1]CoreIAM(Proj)'!$A$2:$A$461,0),FALSE)</f>
        <v>0.3</v>
      </c>
      <c r="P11" s="132">
        <f>HLOOKUP(P$3,'[1]CoreIAM(Proj)'!$A$2:$ME$461,MATCH($A11,'[1]CoreIAM(Proj)'!$A$2:$A$461,0),FALSE)</f>
        <v>0.23</v>
      </c>
      <c r="Q11" s="132">
        <f>HLOOKUP(Q$3,'[1]CoreIAM(Proj)'!$A$2:$ME$461,MATCH($A11,'[1]CoreIAM(Proj)'!$A$2:$A$461,0),FALSE)</f>
        <v>7.0000000000000007E-2</v>
      </c>
      <c r="R11" s="132">
        <f>HLOOKUP(R$3,'[1]CoreIAM(Proj)'!$A$2:$ME$461,MATCH($A11,'[1]CoreIAM(Proj)'!$A$2:$A$461,0),FALSE)</f>
        <v>0</v>
      </c>
      <c r="S11" s="132">
        <f>HLOOKUP(S$3,'[1]CoreIAM(Proj)'!$A$2:$ME$461,MATCH($A11,'[1]CoreIAM(Proj)'!$A$2:$A$461,0),FALSE)</f>
        <v>0</v>
      </c>
      <c r="T11" s="132">
        <f>HLOOKUP(T$3,'[1]CoreIAM(Proj)'!$A$2:$ME$461,MATCH($A11,'[1]CoreIAM(Proj)'!$A$2:$A$461,0),FALSE)</f>
        <v>0</v>
      </c>
      <c r="U11" s="132">
        <f>HLOOKUP(U$3,'[1]CoreIAM(Proj)'!$A$2:$ME$461,MATCH($A11,'[1]CoreIAM(Proj)'!$A$2:$A$461,0),FALSE)</f>
        <v>0</v>
      </c>
      <c r="V11" s="132">
        <f>HLOOKUP(V$3,'[1]CoreIAM(Proj)'!$A$2:$ME$461,MATCH($A11,'[1]CoreIAM(Proj)'!$A$2:$A$461,0),FALSE)</f>
        <v>0</v>
      </c>
      <c r="W11" s="132">
        <f>HLOOKUP(W$3,'[1]CoreIAM(Proj)'!$A$2:$ME$461,MATCH($A11,'[1]CoreIAM(Proj)'!$A$2:$A$461,0),FALSE)</f>
        <v>0</v>
      </c>
      <c r="X11" s="132">
        <f>HLOOKUP(X$3,'[1]CoreIAM(Proj)'!$A$2:$ME$461,MATCH($A11,'[1]CoreIAM(Proj)'!$A$2:$A$461,0),FALSE)</f>
        <v>0</v>
      </c>
      <c r="Y11" s="132">
        <f>HLOOKUP(Y$3,'[1]CoreIAM(Proj)'!$A$2:$ME$461,MATCH($A11,'[1]CoreIAM(Proj)'!$A$2:$A$461,0),FALSE)</f>
        <v>0</v>
      </c>
      <c r="Z11" s="132">
        <f>HLOOKUP(Z$3,'[1]CoreIAM(Proj)'!$A$2:$ME$461,MATCH($A11,'[1]CoreIAM(Proj)'!$A$2:$A$461,0),FALSE)</f>
        <v>0</v>
      </c>
      <c r="AA11" s="132">
        <f>HLOOKUP(AA$3,'[1]CoreIAM(Proj)'!$A$2:$ME$461,MATCH($A11,'[1]CoreIAM(Proj)'!$A$2:$A$461,0),FALSE)</f>
        <v>0</v>
      </c>
      <c r="AB11" s="132">
        <f>HLOOKUP(AB$3,'[1]CoreIAM(Proj)'!$A$2:$ME$461,MATCH($A11,'[1]CoreIAM(Proj)'!$A$2:$A$461,0),FALSE)</f>
        <v>0</v>
      </c>
      <c r="AC11" s="132">
        <f>HLOOKUP(AC$3,'[1]CoreIAM(Proj)'!$A$2:$ME$461,MATCH($A11,'[1]CoreIAM(Proj)'!$A$2:$A$461,0),FALSE)</f>
        <v>0</v>
      </c>
      <c r="AD11" s="132">
        <f>HLOOKUP(AD$3,'[1]CoreIAM(Proj)'!$A$2:$ME$461,MATCH($A11,'[1]CoreIAM(Proj)'!$A$2:$A$461,0),FALSE)</f>
        <v>0.3</v>
      </c>
      <c r="AE11" s="132">
        <f>HLOOKUP(AE$3,'[1]CoreIAM(Proj)'!$A$2:$ME$461,MATCH($A11,'[1]CoreIAM(Proj)'!$A$2:$A$461,0),FALSE)</f>
        <v>0.65</v>
      </c>
      <c r="AF11" s="132">
        <f>HLOOKUP(AF$3,'[1]CoreIAM(Proj)'!$A$2:$ME$461,MATCH($A11,'[1]CoreIAM(Proj)'!$A$2:$A$461,0),FALSE)</f>
        <v>0.36</v>
      </c>
      <c r="AG11" s="132">
        <f>HLOOKUP(AG$3,'[1]CoreIAM(Proj)'!$A$2:$ME$461,MATCH($A11,'[1]CoreIAM(Proj)'!$A$2:$A$461,0),FALSE)</f>
        <v>0.03</v>
      </c>
      <c r="AH11" s="132">
        <f>HLOOKUP(AH$3,'[1]CoreIAM(Proj)'!$A$2:$ME$461,MATCH($A11,'[1]CoreIAM(Proj)'!$A$2:$A$461,0),FALSE)</f>
        <v>0</v>
      </c>
      <c r="AI11" s="132">
        <f>HLOOKUP(AI$3,'[1]CoreIAM(Proj)'!$A$2:$ME$461,MATCH($A11,'[1]CoreIAM(Proj)'!$A$2:$A$461,0),FALSE)</f>
        <v>0</v>
      </c>
      <c r="AJ11" s="132">
        <f>HLOOKUP(AJ$3,'[1]CoreIAM(Proj)'!$A$2:$ME$461,MATCH($A11,'[1]CoreIAM(Proj)'!$A$2:$A$461,0),FALSE)</f>
        <v>0</v>
      </c>
      <c r="AK11" s="132">
        <f>HLOOKUP(AK$3,'[1]CoreIAM(Proj)'!$A$2:$ME$461,MATCH($A11,'[1]CoreIAM(Proj)'!$A$2:$A$461,0),FALSE)</f>
        <v>0</v>
      </c>
      <c r="AL11" s="132">
        <f>HLOOKUP(AL$3,'[1]CoreIAM(Proj)'!$A$2:$ME$461,MATCH($A11,'[1]CoreIAM(Proj)'!$A$2:$A$461,0),FALSE)</f>
        <v>0</v>
      </c>
      <c r="AM11" s="132">
        <f>HLOOKUP(AM$3,'[1]CoreIAM(Proj)'!$A$2:$ME$461,MATCH($A11,'[1]CoreIAM(Proj)'!$A$2:$A$461,0),FALSE)</f>
        <v>0</v>
      </c>
      <c r="AN11" s="132">
        <f>HLOOKUP(AN$3,'[1]CoreIAM(Proj)'!$A$2:$ME$461,MATCH($A11,'[1]CoreIAM(Proj)'!$A$2:$A$461,0),FALSE)</f>
        <v>0.1</v>
      </c>
      <c r="AO11" s="132">
        <f>HLOOKUP(AO$3,'[1]CoreIAM(Proj)'!$A$2:$ME$461,MATCH($A11,'[1]CoreIAM(Proj)'!$A$2:$A$461,0),FALSE)</f>
        <v>0</v>
      </c>
      <c r="AP11" s="132">
        <f>HLOOKUP(AP$3,'[1]CoreIAM(Proj)'!$A$2:$ME$461,MATCH($A11,'[1]CoreIAM(Proj)'!$A$2:$A$461,0),FALSE)</f>
        <v>0</v>
      </c>
      <c r="AQ11" s="132">
        <f>HLOOKUP(AQ$3,'[1]CoreIAM(Proj)'!$A$2:$ME$461,MATCH($A11,'[1]CoreIAM(Proj)'!$A$2:$A$461,0),FALSE)</f>
        <v>0</v>
      </c>
      <c r="AR11" s="132">
        <f>HLOOKUP(AR$3,'[1]CoreIAM(Proj)'!$A$2:$ME$461,MATCH($A11,'[1]CoreIAM(Proj)'!$A$2:$A$461,0),FALSE)</f>
        <v>0</v>
      </c>
      <c r="AS11" s="132">
        <f>HLOOKUP(AS$3,'[1]CoreIAM(Proj)'!$A$2:$ME$461,MATCH($A11,'[1]CoreIAM(Proj)'!$A$2:$A$461,0),FALSE)</f>
        <v>0</v>
      </c>
      <c r="AT11" s="132">
        <f>HLOOKUP(AT$3,'[1]CoreIAM(Proj)'!$A$2:$ME$461,MATCH($A11,'[1]CoreIAM(Proj)'!$A$2:$A$461,0),FALSE)</f>
        <v>0</v>
      </c>
      <c r="AU11" s="132">
        <f>HLOOKUP(AU$3,'[1]CoreIAM(Proj)'!$A$2:$ME$461,MATCH($A11,'[1]CoreIAM(Proj)'!$A$2:$A$461,0),FALSE)</f>
        <v>0</v>
      </c>
      <c r="AV11" s="132">
        <f>HLOOKUP(AV$3,'[1]CoreIAM(Proj)'!$A$2:$ME$461,MATCH($A11,'[1]CoreIAM(Proj)'!$A$2:$A$461,0),FALSE)</f>
        <v>0</v>
      </c>
      <c r="AW11" s="132">
        <f>HLOOKUP(AW$3,'[1]CoreIAM(Proj)'!$A$2:$ME$461,MATCH($A11,'[1]CoreIAM(Proj)'!$A$2:$A$461,0),FALSE)</f>
        <v>2.56</v>
      </c>
      <c r="AX11" s="132">
        <f>HLOOKUP(AX$3,'[1]CoreIAM(Proj)'!$A$2:$ME$461,MATCH($A11,'[1]CoreIAM(Proj)'!$A$2:$A$461,0),FALSE)</f>
        <v>6.07</v>
      </c>
      <c r="AY11" s="132">
        <f>HLOOKUP(AY$3,'[1]CoreIAM(Proj)'!$A$2:$ME$461,MATCH($A11,'[1]CoreIAM(Proj)'!$A$2:$A$461,0),FALSE)</f>
        <v>3.74</v>
      </c>
      <c r="AZ11" s="132">
        <f>HLOOKUP(AZ$3,'[1]CoreIAM(Proj)'!$A$2:$ME$461,MATCH($A11,'[1]CoreIAM(Proj)'!$A$2:$A$461,0),FALSE)</f>
        <v>0.3</v>
      </c>
      <c r="BA11" s="132">
        <f>HLOOKUP(BA$3,'[1]CoreIAM(Proj)'!$A$2:$ME$461,MATCH($A11,'[1]CoreIAM(Proj)'!$A$2:$A$461,0),FALSE)</f>
        <v>0</v>
      </c>
      <c r="BB11" s="132">
        <f>HLOOKUP(BB$3,'[1]CoreIAM(Proj)'!$A$2:$ME$461,MATCH($A11,'[1]CoreIAM(Proj)'!$A$2:$A$461,0),FALSE)</f>
        <v>0.45</v>
      </c>
      <c r="BC11" s="132">
        <f>HLOOKUP(BC$3,'[1]CoreIAM(Proj)'!$A$2:$ME$461,MATCH($A11,'[1]CoreIAM(Proj)'!$A$2:$A$461,0),FALSE)</f>
        <v>0.89</v>
      </c>
      <c r="BD11" s="132">
        <f>HLOOKUP(BD$3,'[1]CoreIAM(Proj)'!$A$2:$ME$461,MATCH($A11,'[1]CoreIAM(Proj)'!$A$2:$A$461,0),FALSE)</f>
        <v>0.45</v>
      </c>
      <c r="BE11" s="132">
        <f>HLOOKUP(BE$3,'[1]CoreIAM(Proj)'!$A$2:$ME$461,MATCH($A11,'[1]CoreIAM(Proj)'!$A$2:$A$461,0),FALSE)</f>
        <v>0</v>
      </c>
      <c r="BF11" s="132">
        <f>HLOOKUP(BF$3,'[1]CoreIAM(Proj)'!$A$2:$ME$461,MATCH($A11,'[1]CoreIAM(Proj)'!$A$2:$A$461,0),FALSE)</f>
        <v>0</v>
      </c>
      <c r="BG11" s="132">
        <f>HLOOKUP(BG$3,'[1]CoreIAM(Proj)'!$A$2:$ME$461,MATCH($A11,'[1]CoreIAM(Proj)'!$A$2:$A$461,0),FALSE)</f>
        <v>0</v>
      </c>
      <c r="BH11" s="132">
        <f>HLOOKUP(BH$3,'[1]CoreIAM(Proj)'!$A$2:$ME$461,MATCH($A11,'[1]CoreIAM(Proj)'!$A$2:$A$461,0),FALSE)</f>
        <v>0</v>
      </c>
      <c r="BI11" s="132">
        <f>HLOOKUP(BI$3,'[1]CoreIAM(Proj)'!$A$2:$ME$461,MATCH($A11,'[1]CoreIAM(Proj)'!$A$2:$A$461,0),FALSE)</f>
        <v>0</v>
      </c>
      <c r="BJ11" s="132">
        <f>HLOOKUP(BJ$3,'[1]CoreIAM(Proj)'!$A$2:$ME$461,MATCH($A11,'[1]CoreIAM(Proj)'!$A$2:$A$461,0),FALSE)</f>
        <v>0</v>
      </c>
      <c r="BK11" s="132">
        <f>HLOOKUP(BK$3,'[1]CoreIAM(Proj)'!$A$2:$ME$461,MATCH($A11,'[1]CoreIAM(Proj)'!$A$2:$A$461,0),FALSE)</f>
        <v>0</v>
      </c>
      <c r="BL11" s="132">
        <f>HLOOKUP(BL$3,'[1]CoreIAM(Proj)'!$A$2:$ME$461,MATCH($A11,'[1]CoreIAM(Proj)'!$A$2:$A$461,0),FALSE)</f>
        <v>0</v>
      </c>
      <c r="BM11" s="132">
        <f>HLOOKUP(BM$3,'[1]CoreIAM(Proj)'!$A$2:$ME$461,MATCH($A11,'[1]CoreIAM(Proj)'!$A$2:$A$461,0),FALSE)</f>
        <v>0</v>
      </c>
      <c r="BN11" s="132">
        <f>HLOOKUP(BN$3,'[1]CoreIAM(Proj)'!$A$2:$ME$461,MATCH($A11,'[1]CoreIAM(Proj)'!$A$2:$A$461,0),FALSE)</f>
        <v>0</v>
      </c>
      <c r="BO11" s="132">
        <f>HLOOKUP(BO$3,'[1]CoreIAM(Proj)'!$A$2:$ME$461,MATCH($A11,'[1]CoreIAM(Proj)'!$A$2:$A$461,0),FALSE)</f>
        <v>0</v>
      </c>
      <c r="BP11" s="132">
        <f>HLOOKUP(BP$3,'[1]CoreIAM(Proj)'!$A$2:$ME$461,MATCH($A11,'[1]CoreIAM(Proj)'!$A$2:$A$461,0),FALSE)</f>
        <v>0.36</v>
      </c>
      <c r="BQ11" s="132">
        <f>HLOOKUP(BQ$3,'[1]CoreIAM(Proj)'!$A$2:$ME$461,MATCH($A11,'[1]CoreIAM(Proj)'!$A$2:$A$461,0),FALSE)</f>
        <v>0.8</v>
      </c>
      <c r="BR11" s="132">
        <f>HLOOKUP(BR$3,'[1]CoreIAM(Proj)'!$A$2:$ME$461,MATCH($A11,'[1]CoreIAM(Proj)'!$A$2:$A$461,0),FALSE)</f>
        <v>0.53</v>
      </c>
      <c r="BS11" s="132">
        <f>HLOOKUP(BS$3,'[1]CoreIAM(Proj)'!$A$2:$ME$461,MATCH($A11,'[1]CoreIAM(Proj)'!$A$2:$A$461,0),FALSE)</f>
        <v>0.09</v>
      </c>
      <c r="BT11" s="132">
        <f>HLOOKUP(BT$3,'[1]CoreIAM(Proj)'!$A$2:$ME$461,MATCH($A11,'[1]CoreIAM(Proj)'!$A$2:$A$461,0),FALSE)</f>
        <v>0</v>
      </c>
      <c r="BU11" s="132">
        <f>HLOOKUP(BU$3,'[1]CoreIAM(Proj)'!$A$2:$ME$461,MATCH($A11,'[1]CoreIAM(Proj)'!$A$2:$A$461,0),FALSE)</f>
        <v>0</v>
      </c>
      <c r="BV11" s="132">
        <f>HLOOKUP(BV$3,'[1]CoreIAM(Proj)'!$A$2:$ME$461,MATCH($A11,'[1]CoreIAM(Proj)'!$A$2:$A$461,0),FALSE)</f>
        <v>0</v>
      </c>
      <c r="BW11" s="132">
        <f>HLOOKUP(BW$3,'[1]CoreIAM(Proj)'!$A$2:$ME$461,MATCH($A11,'[1]CoreIAM(Proj)'!$A$2:$A$461,0),FALSE)</f>
        <v>0</v>
      </c>
      <c r="BX11" s="132">
        <f>HLOOKUP(BX$3,'[1]CoreIAM(Proj)'!$A$2:$ME$461,MATCH($A11,'[1]CoreIAM(Proj)'!$A$2:$A$461,0),FALSE)</f>
        <v>0.09</v>
      </c>
      <c r="BY11" s="132">
        <f>HLOOKUP(BY$3,'[1]CoreIAM(Proj)'!$A$2:$ME$461,MATCH($A11,'[1]CoreIAM(Proj)'!$A$2:$A$461,0),FALSE)</f>
        <v>1.1100000000000001</v>
      </c>
      <c r="BZ11" s="132">
        <f>HLOOKUP(BZ$3,'[1]CoreIAM(Proj)'!$A$2:$ME$461,MATCH($A11,'[1]CoreIAM(Proj)'!$A$2:$A$461,0),FALSE)</f>
        <v>2.85</v>
      </c>
      <c r="CA11" s="132">
        <f>HLOOKUP(CA$3,'[1]CoreIAM(Proj)'!$A$2:$ME$461,MATCH($A11,'[1]CoreIAM(Proj)'!$A$2:$A$461,0),FALSE)</f>
        <v>2.68</v>
      </c>
      <c r="CB11" s="132">
        <f>HLOOKUP(CB$3,'[1]CoreIAM(Proj)'!$A$2:$ME$461,MATCH($A11,'[1]CoreIAM(Proj)'!$A$2:$A$461,0),FALSE)</f>
        <v>0.86</v>
      </c>
      <c r="CC11" s="132">
        <f>HLOOKUP(CC$3,'[1]CoreIAM(Proj)'!$A$2:$ME$461,MATCH($A11,'[1]CoreIAM(Proj)'!$A$2:$A$461,0),FALSE)</f>
        <v>0</v>
      </c>
      <c r="CD11" s="132">
        <f>HLOOKUP(CD$3,'[1]CoreIAM(Proj)'!$A$2:$ME$461,MATCH($A11,'[1]CoreIAM(Proj)'!$A$2:$A$461,0),FALSE)</f>
        <v>0</v>
      </c>
      <c r="CE11" s="132">
        <f>HLOOKUP(CE$3,'[1]CoreIAM(Proj)'!$A$2:$ME$461,MATCH($A11,'[1]CoreIAM(Proj)'!$A$2:$A$461,0),FALSE)</f>
        <v>0</v>
      </c>
      <c r="CF11" s="132">
        <f>HLOOKUP(CF$3,'[1]CoreIAM(Proj)'!$A$2:$ME$461,MATCH($A11,'[1]CoreIAM(Proj)'!$A$2:$A$461,0),FALSE)</f>
        <v>0</v>
      </c>
      <c r="CG11" s="132">
        <f>HLOOKUP(CG$3,'[1]CoreIAM(Proj)'!$A$2:$ME$461,MATCH($A11,'[1]CoreIAM(Proj)'!$A$2:$A$461,0),FALSE)</f>
        <v>0</v>
      </c>
      <c r="CH11" s="132">
        <f>HLOOKUP(CH$3,'[1]CoreIAM(Proj)'!$A$2:$ME$461,MATCH($A11,'[1]CoreIAM(Proj)'!$A$2:$A$461,0),FALSE)</f>
        <v>1.77</v>
      </c>
      <c r="CI11" s="132">
        <f>HLOOKUP(CI$3,'[1]CoreIAM(Proj)'!$A$2:$ME$461,MATCH($A11,'[1]CoreIAM(Proj)'!$A$2:$A$461,0),FALSE)</f>
        <v>1.77</v>
      </c>
      <c r="CJ11" s="132">
        <f>HLOOKUP(CJ$3,'[1]CoreIAM(Proj)'!$A$2:$ME$461,MATCH($A11,'[1]CoreIAM(Proj)'!$A$2:$A$461,0),FALSE)</f>
        <v>0</v>
      </c>
      <c r="CK11" s="132">
        <f>HLOOKUP(CK$3,'[1]CoreIAM(Proj)'!$A$2:$ME$461,MATCH($A11,'[1]CoreIAM(Proj)'!$A$2:$A$461,0),FALSE)</f>
        <v>0</v>
      </c>
      <c r="CL11" s="132">
        <f>HLOOKUP(CL$3,'[1]CoreIAM(Proj)'!$A$2:$ME$461,MATCH($A11,'[1]CoreIAM(Proj)'!$A$2:$A$461,0),FALSE)</f>
        <v>0</v>
      </c>
      <c r="CM11" s="132">
        <f>HLOOKUP(CM$3,'[1]CoreIAM(Proj)'!$A$2:$ME$461,MATCH($A11,'[1]CoreIAM(Proj)'!$A$2:$A$461,0),FALSE)</f>
        <v>0</v>
      </c>
      <c r="CN11" s="132">
        <f>HLOOKUP(CN$3,'[1]CoreIAM(Proj)'!$A$2:$ME$461,MATCH($A11,'[1]CoreIAM(Proj)'!$A$2:$A$461,0),FALSE)</f>
        <v>0</v>
      </c>
      <c r="CO11" s="132">
        <f>HLOOKUP(CO$3,'[1]CoreIAM(Proj)'!$A$2:$ME$461,MATCH($A11,'[1]CoreIAM(Proj)'!$A$2:$A$461,0),FALSE)</f>
        <v>0</v>
      </c>
      <c r="CP11" s="132">
        <f>HLOOKUP(CP$3,'[1]CoreIAM(Proj)'!$A$2:$ME$461,MATCH($A11,'[1]CoreIAM(Proj)'!$A$2:$A$461,0),FALSE)</f>
        <v>0</v>
      </c>
      <c r="CQ11" s="132">
        <f>HLOOKUP(CQ$3,'[1]CoreIAM(Proj)'!$A$2:$ME$461,MATCH($A11,'[1]CoreIAM(Proj)'!$A$2:$A$461,0),FALSE)</f>
        <v>0</v>
      </c>
      <c r="CR11" s="132">
        <f>HLOOKUP(CR$3,'[1]CoreIAM(Proj)'!$A$2:$ME$461,MATCH($A11,'[1]CoreIAM(Proj)'!$A$2:$A$461,0),FALSE)</f>
        <v>0</v>
      </c>
      <c r="CS11" s="132">
        <f>HLOOKUP(CS$3,'[1]CoreIAM(Proj)'!$A$2:$ME$461,MATCH($A11,'[1]CoreIAM(Proj)'!$A$2:$A$461,0),FALSE)</f>
        <v>0</v>
      </c>
      <c r="CT11" s="132">
        <f>HLOOKUP(CT$3,'[1]CoreIAM(Proj)'!$A$2:$ME$461,MATCH($A11,'[1]CoreIAM(Proj)'!$A$2:$A$461,0),FALSE)</f>
        <v>0</v>
      </c>
      <c r="CU11" s="132">
        <f>HLOOKUP(CU$3,'[1]CoreIAM(Proj)'!$A$2:$ME$461,MATCH($A11,'[1]CoreIAM(Proj)'!$A$2:$A$461,0),FALSE)</f>
        <v>1.41</v>
      </c>
      <c r="CV11" s="132">
        <f>HLOOKUP(CV$3,'[1]CoreIAM(Proj)'!$A$2:$ME$461,MATCH($A11,'[1]CoreIAM(Proj)'!$A$2:$A$461,0),FALSE)</f>
        <v>1.41</v>
      </c>
      <c r="CW11" s="132">
        <f>HLOOKUP(CW$3,'[1]CoreIAM(Proj)'!$A$2:$ME$461,MATCH($A11,'[1]CoreIAM(Proj)'!$A$2:$A$461,0),FALSE)</f>
        <v>2.2799999999999998</v>
      </c>
      <c r="CX11" s="132">
        <f>HLOOKUP(CX$3,'[1]CoreIAM(Proj)'!$A$2:$ME$461,MATCH($A11,'[1]CoreIAM(Proj)'!$A$2:$A$461,0),FALSE)</f>
        <v>3.13</v>
      </c>
      <c r="CY11" s="132">
        <f>HLOOKUP(CY$3,'[1]CoreIAM(Proj)'!$A$2:$ME$461,MATCH($A11,'[1]CoreIAM(Proj)'!$A$2:$A$461,0),FALSE)</f>
        <v>3.55</v>
      </c>
      <c r="CZ11" s="132">
        <f>HLOOKUP(CZ$3,'[1]CoreIAM(Proj)'!$A$2:$ME$461,MATCH($A11,'[1]CoreIAM(Proj)'!$A$2:$A$461,0),FALSE)</f>
        <v>1.6</v>
      </c>
      <c r="DA11" s="132">
        <f>HLOOKUP(DA$3,'[1]CoreIAM(Proj)'!$A$2:$ME$461,MATCH($A11,'[1]CoreIAM(Proj)'!$A$2:$A$461,0),FALSE)</f>
        <v>0</v>
      </c>
      <c r="DB11" s="132">
        <f>HLOOKUP(DB$3,'[1]CoreIAM(Proj)'!$A$2:$ME$461,MATCH($A11,'[1]CoreIAM(Proj)'!$A$2:$A$461,0),FALSE)</f>
        <v>0</v>
      </c>
      <c r="DC11" s="132">
        <f>HLOOKUP(DC$3,'[1]CoreIAM(Proj)'!$A$2:$ME$461,MATCH($A11,'[1]CoreIAM(Proj)'!$A$2:$A$461,0),FALSE)</f>
        <v>0</v>
      </c>
      <c r="DD11" s="132">
        <f>HLOOKUP(DD$3,'[1]CoreIAM(Proj)'!$A$2:$ME$461,MATCH($A11,'[1]CoreIAM(Proj)'!$A$2:$A$461,0),FALSE)</f>
        <v>0</v>
      </c>
      <c r="DE11" s="132">
        <f>HLOOKUP(DE$3,'[1]CoreIAM(Proj)'!$A$2:$ME$461,MATCH($A11,'[1]CoreIAM(Proj)'!$A$2:$A$461,0),FALSE)</f>
        <v>0</v>
      </c>
      <c r="DF11" s="132">
        <f>HLOOKUP(DF$3,'[1]CoreIAM(Proj)'!$A$2:$ME$461,MATCH($A11,'[1]CoreIAM(Proj)'!$A$2:$A$461,0),FALSE)</f>
        <v>0</v>
      </c>
      <c r="DG11" s="132">
        <f>HLOOKUP(DG$3,'[1]CoreIAM(Proj)'!$A$2:$ME$461,MATCH($A11,'[1]CoreIAM(Proj)'!$A$2:$A$461,0),FALSE)</f>
        <v>0</v>
      </c>
      <c r="DH11" s="132">
        <f>HLOOKUP(DH$3,'[1]CoreIAM(Proj)'!$A$2:$ME$461,MATCH($A11,'[1]CoreIAM(Proj)'!$A$2:$A$461,0),FALSE)</f>
        <v>0</v>
      </c>
      <c r="DI11" s="132">
        <f>HLOOKUP(DI$3,'[1]CoreIAM(Proj)'!$A$2:$ME$461,MATCH($A11,'[1]CoreIAM(Proj)'!$A$2:$A$461,0),FALSE)</f>
        <v>0</v>
      </c>
      <c r="DJ11" s="132">
        <f>HLOOKUP(DJ$3,'[1]CoreIAM(Proj)'!$A$2:$ME$461,MATCH($A11,'[1]CoreIAM(Proj)'!$A$2:$A$461,0),FALSE)</f>
        <v>0.08</v>
      </c>
      <c r="DK11" s="132">
        <f>HLOOKUP(DK$3,'[1]CoreIAM(Proj)'!$A$2:$ME$461,MATCH($A11,'[1]CoreIAM(Proj)'!$A$2:$A$461,0),FALSE)</f>
        <v>0.31</v>
      </c>
      <c r="DL11" s="132">
        <f>HLOOKUP(DL$3,'[1]CoreIAM(Proj)'!$A$2:$ME$461,MATCH($A11,'[1]CoreIAM(Proj)'!$A$2:$A$461,0),FALSE)</f>
        <v>0.31</v>
      </c>
      <c r="DM11" s="132">
        <f>HLOOKUP(DM$3,'[1]CoreIAM(Proj)'!$A$2:$ME$461,MATCH($A11,'[1]CoreIAM(Proj)'!$A$2:$A$461,0),FALSE)</f>
        <v>0.08</v>
      </c>
      <c r="DN11" s="132">
        <f>HLOOKUP(DN$3,'[1]CoreIAM(Proj)'!$A$2:$ME$461,MATCH($A11,'[1]CoreIAM(Proj)'!$A$2:$A$461,0),FALSE)</f>
        <v>0</v>
      </c>
      <c r="DO11" s="132">
        <f>HLOOKUP(DO$3,'[1]CoreIAM(Proj)'!$A$2:$ME$461,MATCH($A11,'[1]CoreIAM(Proj)'!$A$2:$A$461,0),FALSE)</f>
        <v>0</v>
      </c>
      <c r="DP11" s="132">
        <f>HLOOKUP(DP$3,'[1]CoreIAM(Proj)'!$A$2:$ME$461,MATCH($A11,'[1]CoreIAM(Proj)'!$A$2:$A$461,0),FALSE)</f>
        <v>0</v>
      </c>
      <c r="DQ11" s="132">
        <f>HLOOKUP(DQ$3,'[1]CoreIAM(Proj)'!$A$2:$ME$461,MATCH($A11,'[1]CoreIAM(Proj)'!$A$2:$A$461,0),FALSE)</f>
        <v>0</v>
      </c>
      <c r="DR11" s="132">
        <f>HLOOKUP(DR$3,'[1]CoreIAM(Proj)'!$A$2:$ME$461,MATCH($A11,'[1]CoreIAM(Proj)'!$A$2:$A$461,0),FALSE)</f>
        <v>0</v>
      </c>
      <c r="DS11" s="132">
        <f>HLOOKUP(DS$3,'[1]CoreIAM(Proj)'!$A$2:$ME$461,MATCH($A11,'[1]CoreIAM(Proj)'!$A$2:$A$461,0),FALSE)</f>
        <v>0</v>
      </c>
      <c r="DT11" s="132">
        <f>HLOOKUP(DT$3,'[1]CoreIAM(Proj)'!$A$2:$ME$461,MATCH($A11,'[1]CoreIAM(Proj)'!$A$2:$A$461,0),FALSE)</f>
        <v>0</v>
      </c>
      <c r="DU11" s="132">
        <f>HLOOKUP(DU$3,'[1]CoreIAM(Proj)'!$A$2:$ME$461,MATCH($A11,'[1]CoreIAM(Proj)'!$A$2:$A$461,0),FALSE)</f>
        <v>0.26</v>
      </c>
      <c r="DV11" s="132">
        <f>HLOOKUP(DV$3,'[1]CoreIAM(Proj)'!$A$2:$ME$461,MATCH($A11,'[1]CoreIAM(Proj)'!$A$2:$A$461,0),FALSE)</f>
        <v>1.57</v>
      </c>
      <c r="DW11" s="132">
        <f>HLOOKUP(DW$3,'[1]CoreIAM(Proj)'!$A$2:$ME$461,MATCH($A11,'[1]CoreIAM(Proj)'!$A$2:$A$461,0),FALSE)</f>
        <v>2.35</v>
      </c>
      <c r="DX11" s="132">
        <f>HLOOKUP(DX$3,'[1]CoreIAM(Proj)'!$A$2:$ME$461,MATCH($A11,'[1]CoreIAM(Proj)'!$A$2:$A$461,0),FALSE)</f>
        <v>1.03</v>
      </c>
      <c r="DY11" s="132">
        <f>HLOOKUP(DY$3,'[1]CoreIAM(Proj)'!$A$2:$ME$461,MATCH($A11,'[1]CoreIAM(Proj)'!$A$2:$A$461,0),FALSE)</f>
        <v>0</v>
      </c>
      <c r="DZ11" s="132">
        <f>HLOOKUP(DZ$3,'[1]CoreIAM(Proj)'!$A$2:$ME$461,MATCH($A11,'[1]CoreIAM(Proj)'!$A$2:$A$461,0),FALSE)</f>
        <v>0</v>
      </c>
      <c r="EA11" s="132">
        <f>HLOOKUP(EA$3,'[1]CoreIAM(Proj)'!$A$2:$ME$461,MATCH($A11,'[1]CoreIAM(Proj)'!$A$2:$A$461,0),FALSE)</f>
        <v>0</v>
      </c>
      <c r="EB11" s="132">
        <f>HLOOKUP(EB$3,'[1]CoreIAM(Proj)'!$A$2:$ME$461,MATCH($A11,'[1]CoreIAM(Proj)'!$A$2:$A$461,0),FALSE)</f>
        <v>0</v>
      </c>
      <c r="EC11" s="132">
        <f>HLOOKUP(EC$3,'[1]CoreIAM(Proj)'!$A$2:$ME$461,MATCH($A11,'[1]CoreIAM(Proj)'!$A$2:$A$461,0),FALSE)</f>
        <v>0</v>
      </c>
      <c r="ED11" s="132">
        <f>HLOOKUP(ED$3,'[1]CoreIAM(Proj)'!$A$2:$ME$461,MATCH($A11,'[1]CoreIAM(Proj)'!$A$2:$A$461,0),FALSE)</f>
        <v>0</v>
      </c>
      <c r="EE11" s="132">
        <f>HLOOKUP(EE$3,'[1]CoreIAM(Proj)'!$A$2:$ME$461,MATCH($A11,'[1]CoreIAM(Proj)'!$A$2:$A$461,0),FALSE)</f>
        <v>0</v>
      </c>
      <c r="EF11" s="132">
        <f>HLOOKUP(EF$3,'[1]CoreIAM(Proj)'!$A$2:$ME$461,MATCH($A11,'[1]CoreIAM(Proj)'!$A$2:$A$461,0),FALSE)</f>
        <v>0</v>
      </c>
      <c r="EG11" s="132">
        <f>HLOOKUP(EG$3,'[1]CoreIAM(Proj)'!$A$2:$ME$461,MATCH($A11,'[1]CoreIAM(Proj)'!$A$2:$A$461,0),FALSE)</f>
        <v>0</v>
      </c>
      <c r="EH11" s="132">
        <f>HLOOKUP(EH$3,'[1]CoreIAM(Proj)'!$A$2:$ME$461,MATCH($A11,'[1]CoreIAM(Proj)'!$A$2:$A$461,0),FALSE)</f>
        <v>0</v>
      </c>
      <c r="EI11" s="132">
        <f>HLOOKUP(EI$3,'[1]CoreIAM(Proj)'!$A$2:$ME$461,MATCH($A11,'[1]CoreIAM(Proj)'!$A$2:$A$461,0),FALSE)</f>
        <v>0</v>
      </c>
      <c r="EJ11" s="132">
        <f>HLOOKUP(EJ$3,'[1]CoreIAM(Proj)'!$A$2:$ME$461,MATCH($A11,'[1]CoreIAM(Proj)'!$A$2:$A$461,0),FALSE)</f>
        <v>0</v>
      </c>
      <c r="EK11" s="132">
        <f>HLOOKUP(EK$3,'[1]CoreIAM(Proj)'!$A$2:$ME$461,MATCH($A11,'[1]CoreIAM(Proj)'!$A$2:$A$461,0),FALSE)</f>
        <v>0</v>
      </c>
      <c r="EL11" s="132">
        <f>HLOOKUP(EL$3,'[1]CoreIAM(Proj)'!$A$2:$ME$461,MATCH($A11,'[1]CoreIAM(Proj)'!$A$2:$A$461,0),FALSE)</f>
        <v>0</v>
      </c>
      <c r="EM11" s="132">
        <f>HLOOKUP(EM$3,'[1]CoreIAM(Proj)'!$A$2:$ME$461,MATCH($A11,'[1]CoreIAM(Proj)'!$A$2:$A$461,0),FALSE)</f>
        <v>0</v>
      </c>
      <c r="EN11" s="132">
        <f>HLOOKUP(EN$3,'[1]CoreIAM(Proj)'!$A$2:$ME$461,MATCH($A11,'[1]CoreIAM(Proj)'!$A$2:$A$461,0),FALSE)</f>
        <v>0</v>
      </c>
      <c r="EO11" s="132">
        <f>HLOOKUP(EO$3,'[1]CoreIAM(Proj)'!$A$2:$ME$461,MATCH($A11,'[1]CoreIAM(Proj)'!$A$2:$A$461,0),FALSE)</f>
        <v>0</v>
      </c>
      <c r="EP11" s="132">
        <f>HLOOKUP(EP$3,'[1]CoreIAM(Proj)'!$A$2:$ME$461,MATCH($A11,'[1]CoreIAM(Proj)'!$A$2:$A$461,0),FALSE)</f>
        <v>0</v>
      </c>
      <c r="EQ11" s="132">
        <f>HLOOKUP(EQ$3,'[1]CoreIAM(Proj)'!$A$2:$ME$461,MATCH($A11,'[1]CoreIAM(Proj)'!$A$2:$A$461,0),FALSE)</f>
        <v>0</v>
      </c>
      <c r="ER11" s="132">
        <f>HLOOKUP(ER$3,'[1]CoreIAM(Proj)'!$A$2:$ME$461,MATCH($A11,'[1]CoreIAM(Proj)'!$A$2:$A$461,0),FALSE)</f>
        <v>0</v>
      </c>
      <c r="ES11" s="132">
        <f>HLOOKUP(ES$3,'[1]CoreIAM(Proj)'!$A$2:$ME$461,MATCH($A11,'[1]CoreIAM(Proj)'!$A$2:$A$461,0),FALSE)</f>
        <v>0.82</v>
      </c>
      <c r="ET11" s="132">
        <f>HLOOKUP(ET$3,'[1]CoreIAM(Proj)'!$A$2:$ME$461,MATCH($A11,'[1]CoreIAM(Proj)'!$A$2:$A$461,0),FALSE)</f>
        <v>4.6900000000000004</v>
      </c>
      <c r="EU11" s="132">
        <f>HLOOKUP(EU$3,'[1]CoreIAM(Proj)'!$A$2:$ME$461,MATCH($A11,'[1]CoreIAM(Proj)'!$A$2:$A$461,0),FALSE)</f>
        <v>7.48</v>
      </c>
      <c r="EV11" s="132">
        <f>HLOOKUP(EV$3,'[1]CoreIAM(Proj)'!$A$2:$ME$461,MATCH($A11,'[1]CoreIAM(Proj)'!$A$2:$A$461,0),FALSE)</f>
        <v>3.76</v>
      </c>
      <c r="EW11" s="132">
        <f>HLOOKUP(EW$3,'[1]CoreIAM(Proj)'!$A$2:$ME$461,MATCH($A11,'[1]CoreIAM(Proj)'!$A$2:$A$461,0),FALSE)</f>
        <v>0.24</v>
      </c>
      <c r="EX11" s="132">
        <f>HLOOKUP(EX$3,'[1]CoreIAM(Proj)'!$A$2:$ME$461,MATCH($A11,'[1]CoreIAM(Proj)'!$A$2:$A$461,0),FALSE)</f>
        <v>0</v>
      </c>
      <c r="EY11" s="132">
        <f>HLOOKUP(EY$3,'[1]CoreIAM(Proj)'!$A$2:$ME$461,MATCH($A11,'[1]CoreIAM(Proj)'!$A$2:$A$461,0),FALSE)</f>
        <v>0</v>
      </c>
      <c r="EZ11" s="132">
        <f>HLOOKUP(EZ$3,'[1]CoreIAM(Proj)'!$A$2:$ME$461,MATCH($A11,'[1]CoreIAM(Proj)'!$A$2:$A$461,0),FALSE)</f>
        <v>-0.77</v>
      </c>
      <c r="FA11" s="132">
        <f>HLOOKUP(FA$3,'[1]CoreIAM(Proj)'!$A$2:$ME$461,MATCH($A11,'[1]CoreIAM(Proj)'!$A$2:$A$461,0),FALSE)</f>
        <v>-0.9</v>
      </c>
      <c r="FB11" s="132">
        <f>HLOOKUP(FB$3,'[1]CoreIAM(Proj)'!$A$2:$ME$461,MATCH($A11,'[1]CoreIAM(Proj)'!$A$2:$A$461,0),FALSE)</f>
        <v>0.56000000000000005</v>
      </c>
      <c r="FC11" s="132">
        <f>HLOOKUP(FC$3,'[1]CoreIAM(Proj)'!$A$2:$ME$461,MATCH($A11,'[1]CoreIAM(Proj)'!$A$2:$A$461,0),FALSE)</f>
        <v>0.91</v>
      </c>
      <c r="FD11" s="132">
        <f>HLOOKUP(FD$3,'[1]CoreIAM(Proj)'!$A$2:$ME$461,MATCH($A11,'[1]CoreIAM(Proj)'!$A$2:$A$461,0),FALSE)</f>
        <v>0.21</v>
      </c>
      <c r="FE11" s="132">
        <f>HLOOKUP(FE$3,'[1]CoreIAM(Proj)'!$A$2:$ME$461,MATCH($A11,'[1]CoreIAM(Proj)'!$A$2:$A$461,0),FALSE)</f>
        <v>0</v>
      </c>
      <c r="FF11" s="132">
        <f>HLOOKUP(FF$3,'[1]CoreIAM(Proj)'!$A$2:$ME$461,MATCH($A11,'[1]CoreIAM(Proj)'!$A$2:$A$461,0),FALSE)</f>
        <v>0</v>
      </c>
      <c r="FG11" s="132">
        <f>HLOOKUP(FG$3,'[1]CoreIAM(Proj)'!$A$2:$ME$461,MATCH($A11,'[1]CoreIAM(Proj)'!$A$2:$A$461,0),FALSE)</f>
        <v>0</v>
      </c>
      <c r="FH11" s="132">
        <f>HLOOKUP(FH$3,'[1]CoreIAM(Proj)'!$A$2:$ME$461,MATCH($A11,'[1]CoreIAM(Proj)'!$A$2:$A$461,0),FALSE)</f>
        <v>0</v>
      </c>
      <c r="FI11" s="132">
        <f>HLOOKUP(FI$3,'[1]CoreIAM(Proj)'!$A$2:$ME$461,MATCH($A11,'[1]CoreIAM(Proj)'!$A$2:$A$461,0),FALSE)</f>
        <v>0</v>
      </c>
      <c r="FJ11" s="132">
        <f>HLOOKUP(FJ$3,'[1]CoreIAM(Proj)'!$A$2:$ME$461,MATCH($A11,'[1]CoreIAM(Proj)'!$A$2:$A$461,0),FALSE)</f>
        <v>0</v>
      </c>
      <c r="FK11" s="132">
        <f>HLOOKUP(FK$3,'[1]CoreIAM(Proj)'!$A$2:$ME$461,MATCH($A11,'[1]CoreIAM(Proj)'!$A$2:$A$461,0),FALSE)</f>
        <v>0</v>
      </c>
      <c r="FL11" s="132">
        <f>HLOOKUP(FL$3,'[1]CoreIAM(Proj)'!$A$2:$ME$461,MATCH($A11,'[1]CoreIAM(Proj)'!$A$2:$A$461,0),FALSE)</f>
        <v>0</v>
      </c>
      <c r="FM11" s="132">
        <f>HLOOKUP(FM$3,'[1]CoreIAM(Proj)'!$A$2:$ME$461,MATCH($A11,'[1]CoreIAM(Proj)'!$A$2:$A$461,0),FALSE)</f>
        <v>0</v>
      </c>
      <c r="FN11" s="132">
        <f>HLOOKUP(FN$3,'[1]CoreIAM(Proj)'!$A$2:$ME$461,MATCH($A11,'[1]CoreIAM(Proj)'!$A$2:$A$461,0),FALSE)</f>
        <v>0</v>
      </c>
      <c r="FO11" s="132">
        <f>HLOOKUP(FO$3,'[1]CoreIAM(Proj)'!$A$2:$ME$461,MATCH($A11,'[1]CoreIAM(Proj)'!$A$2:$A$461,0),FALSE)</f>
        <v>0</v>
      </c>
      <c r="FP11" s="132">
        <f>HLOOKUP(FP$3,'[1]CoreIAM(Proj)'!$A$2:$ME$461,MATCH($A11,'[1]CoreIAM(Proj)'!$A$2:$A$461,0),FALSE)</f>
        <v>0</v>
      </c>
      <c r="FQ11" s="132">
        <f>HLOOKUP(FQ$3,'[1]CoreIAM(Proj)'!$A$2:$ME$461,MATCH($A11,'[1]CoreIAM(Proj)'!$A$2:$A$461,0),FALSE)</f>
        <v>0.2</v>
      </c>
      <c r="FR11" s="132">
        <f>HLOOKUP(FR$3,'[1]CoreIAM(Proj)'!$A$2:$ME$461,MATCH($A11,'[1]CoreIAM(Proj)'!$A$2:$A$461,0),FALSE)</f>
        <v>3.3</v>
      </c>
      <c r="FS11" s="132">
        <f>HLOOKUP(FS$3,'[1]CoreIAM(Proj)'!$A$2:$ME$461,MATCH($A11,'[1]CoreIAM(Proj)'!$A$2:$A$461,0),FALSE)</f>
        <v>2.67</v>
      </c>
      <c r="FT11" s="132">
        <f>HLOOKUP(FT$3,'[1]CoreIAM(Proj)'!$A$2:$ME$461,MATCH($A11,'[1]CoreIAM(Proj)'!$A$2:$A$461,0),FALSE)</f>
        <v>-0.18</v>
      </c>
      <c r="FU11" s="132">
        <f>HLOOKUP(FU$3,'[1]CoreIAM(Proj)'!$A$2:$ME$461,MATCH($A11,'[1]CoreIAM(Proj)'!$A$2:$A$461,0),FALSE)</f>
        <v>0.24</v>
      </c>
      <c r="FV11" s="132">
        <f>HLOOKUP(FV$3,'[1]CoreIAM(Proj)'!$A$2:$ME$461,MATCH($A11,'[1]CoreIAM(Proj)'!$A$2:$A$461,0),FALSE)</f>
        <v>0</v>
      </c>
      <c r="FW11" s="132">
        <f>HLOOKUP(FW$3,'[1]CoreIAM(Proj)'!$A$2:$ME$461,MATCH($A11,'[1]CoreIAM(Proj)'!$A$2:$A$461,0),FALSE)</f>
        <v>0</v>
      </c>
      <c r="FX11" s="132">
        <f>HLOOKUP(FX$3,'[1]CoreIAM(Proj)'!$A$2:$ME$461,MATCH($A11,'[1]CoreIAM(Proj)'!$A$2:$A$461,0),FALSE)</f>
        <v>0</v>
      </c>
      <c r="FY11" s="132">
        <f>HLOOKUP(FY$3,'[1]CoreIAM(Proj)'!$A$2:$ME$461,MATCH($A11,'[1]CoreIAM(Proj)'!$A$2:$A$461,0),FALSE)</f>
        <v>0</v>
      </c>
      <c r="FZ11" s="132">
        <f>HLOOKUP(FZ$3,'[1]CoreIAM(Proj)'!$A$2:$ME$461,MATCH($A11,'[1]CoreIAM(Proj)'!$A$2:$A$461,0),FALSE)</f>
        <v>0</v>
      </c>
      <c r="GA11" s="132">
        <f>HLOOKUP(GA$3,'[1]CoreIAM(Proj)'!$A$2:$ME$461,MATCH($A11,'[1]CoreIAM(Proj)'!$A$2:$A$461,0),FALSE)</f>
        <v>0</v>
      </c>
      <c r="GB11" s="132">
        <f>HLOOKUP(GB$3,'[1]CoreIAM(Proj)'!$A$2:$ME$461,MATCH($A11,'[1]CoreIAM(Proj)'!$A$2:$A$461,0),FALSE)</f>
        <v>0</v>
      </c>
      <c r="GC11" s="132">
        <f>HLOOKUP(GC$3,'[1]CoreIAM(Proj)'!$A$2:$ME$461,MATCH($A11,'[1]CoreIAM(Proj)'!$A$2:$A$461,0),FALSE)</f>
        <v>0</v>
      </c>
      <c r="GD11" s="132">
        <f>HLOOKUP(GD$3,'[1]CoreIAM(Proj)'!$A$2:$ME$461,MATCH($A11,'[1]CoreIAM(Proj)'!$A$2:$A$461,0),FALSE)</f>
        <v>0</v>
      </c>
      <c r="GE11" s="132">
        <f>HLOOKUP(GE$3,'[1]CoreIAM(Proj)'!$A$2:$ME$461,MATCH($A11,'[1]CoreIAM(Proj)'!$A$2:$A$461,0),FALSE)</f>
        <v>0</v>
      </c>
      <c r="GF11" s="132">
        <f>HLOOKUP(GF$3,'[1]CoreIAM(Proj)'!$A$2:$ME$461,MATCH($A11,'[1]CoreIAM(Proj)'!$A$2:$A$461,0),FALSE)</f>
        <v>0</v>
      </c>
      <c r="GG11" s="132">
        <f>HLOOKUP(GG$3,'[1]CoreIAM(Proj)'!$A$2:$ME$461,MATCH($A11,'[1]CoreIAM(Proj)'!$A$2:$A$461,0),FALSE)</f>
        <v>0</v>
      </c>
      <c r="GH11" s="132">
        <f>HLOOKUP(GH$3,'[1]CoreIAM(Proj)'!$A$2:$ME$461,MATCH($A11,'[1]CoreIAM(Proj)'!$A$2:$A$461,0),FALSE)</f>
        <v>0</v>
      </c>
      <c r="GI11" s="132">
        <f>HLOOKUP(GI$3,'[1]CoreIAM(Proj)'!$A$2:$ME$461,MATCH($A11,'[1]CoreIAM(Proj)'!$A$2:$A$461,0),FALSE)</f>
        <v>0</v>
      </c>
      <c r="GJ11" s="132">
        <f>HLOOKUP(GJ$3,'[1]CoreIAM(Proj)'!$A$2:$ME$461,MATCH($A11,'[1]CoreIAM(Proj)'!$A$2:$A$461,0),FALSE)</f>
        <v>0</v>
      </c>
      <c r="GK11" s="132">
        <f>HLOOKUP(GK$3,'[1]CoreIAM(Proj)'!$A$2:$ME$461,MATCH($A11,'[1]CoreIAM(Proj)'!$A$2:$A$461,0),FALSE)</f>
        <v>0</v>
      </c>
      <c r="GL11" s="132">
        <f>HLOOKUP(GL$3,'[1]CoreIAM(Proj)'!$A$2:$ME$461,MATCH($A11,'[1]CoreIAM(Proj)'!$A$2:$A$461,0),FALSE)</f>
        <v>0</v>
      </c>
      <c r="GM11" s="132">
        <f>HLOOKUP(GM$3,'[1]CoreIAM(Proj)'!$A$2:$ME$461,MATCH($A11,'[1]CoreIAM(Proj)'!$A$2:$A$461,0),FALSE)</f>
        <v>0</v>
      </c>
      <c r="GN11" s="132">
        <f>HLOOKUP(GN$3,'[1]CoreIAM(Proj)'!$A$2:$ME$461,MATCH($A11,'[1]CoreIAM(Proj)'!$A$2:$A$461,0),FALSE)</f>
        <v>0</v>
      </c>
      <c r="GO11" s="132">
        <f>HLOOKUP(GO$3,'[1]CoreIAM(Proj)'!$A$2:$ME$461,MATCH($A11,'[1]CoreIAM(Proj)'!$A$2:$A$461,0),FALSE)</f>
        <v>0.56999999999999995</v>
      </c>
      <c r="GP11" s="132">
        <f>HLOOKUP(GP$3,'[1]CoreIAM(Proj)'!$A$2:$ME$461,MATCH($A11,'[1]CoreIAM(Proj)'!$A$2:$A$461,0),FALSE)</f>
        <v>1.1399999999999999</v>
      </c>
      <c r="GQ11" s="132">
        <f>HLOOKUP(GQ$3,'[1]CoreIAM(Proj)'!$A$2:$ME$461,MATCH($A11,'[1]CoreIAM(Proj)'!$A$2:$A$461,0),FALSE)</f>
        <v>0.7</v>
      </c>
      <c r="GR11" s="132">
        <f>HLOOKUP(GR$3,'[1]CoreIAM(Proj)'!$A$2:$ME$461,MATCH($A11,'[1]CoreIAM(Proj)'!$A$2:$A$461,0),FALSE)</f>
        <v>0.13</v>
      </c>
      <c r="GS11" s="132">
        <f>HLOOKUP(GS$3,'[1]CoreIAM(Proj)'!$A$2:$ME$461,MATCH($A11,'[1]CoreIAM(Proj)'!$A$2:$A$461,0),FALSE)</f>
        <v>0</v>
      </c>
      <c r="GT11" s="132">
        <f>HLOOKUP(GT$3,'[1]CoreIAM(Proj)'!$A$2:$ME$461,MATCH($A11,'[1]CoreIAM(Proj)'!$A$2:$A$461,0),FALSE)</f>
        <v>0</v>
      </c>
      <c r="GU11" s="132">
        <f>HLOOKUP(GU$3,'[1]CoreIAM(Proj)'!$A$2:$ME$461,MATCH($A11,'[1]CoreIAM(Proj)'!$A$2:$A$461,0),FALSE)</f>
        <v>0</v>
      </c>
      <c r="GV11" s="132">
        <f>HLOOKUP(GV$3,'[1]CoreIAM(Proj)'!$A$2:$ME$461,MATCH($A11,'[1]CoreIAM(Proj)'!$A$2:$A$461,0),FALSE)</f>
        <v>0</v>
      </c>
      <c r="GW11" s="132">
        <f>HLOOKUP(GW$3,'[1]CoreIAM(Proj)'!$A$2:$ME$461,MATCH($A11,'[1]CoreIAM(Proj)'!$A$2:$A$461,0),FALSE)</f>
        <v>1.89</v>
      </c>
      <c r="GX11" s="132">
        <f>HLOOKUP(GX$3,'[1]CoreIAM(Proj)'!$A$2:$ME$461,MATCH($A11,'[1]CoreIAM(Proj)'!$A$2:$A$461,0),FALSE)</f>
        <v>3</v>
      </c>
      <c r="GY11" s="132">
        <f>HLOOKUP(GY$3,'[1]CoreIAM(Proj)'!$A$2:$ME$461,MATCH($A11,'[1]CoreIAM(Proj)'!$A$2:$A$461,0),FALSE)</f>
        <v>-1.1499999999999999</v>
      </c>
      <c r="GZ11" s="132">
        <f>HLOOKUP(GZ$3,'[1]CoreIAM(Proj)'!$A$2:$ME$461,MATCH($A11,'[1]CoreIAM(Proj)'!$A$2:$A$461,0),FALSE)</f>
        <v>-4.13</v>
      </c>
      <c r="HA11" s="132">
        <f>HLOOKUP(HA$3,'[1]CoreIAM(Proj)'!$A$2:$ME$461,MATCH($A11,'[1]CoreIAM(Proj)'!$A$2:$A$461,0),FALSE)</f>
        <v>-1.96</v>
      </c>
      <c r="HB11" s="132">
        <f>HLOOKUP(HB$3,'[1]CoreIAM(Proj)'!$A$2:$ME$461,MATCH($A11,'[1]CoreIAM(Proj)'!$A$2:$A$461,0),FALSE)</f>
        <v>0</v>
      </c>
      <c r="HC11" s="132">
        <f>HLOOKUP(HC$3,'[1]CoreIAM(Proj)'!$A$2:$ME$461,MATCH($A11,'[1]CoreIAM(Proj)'!$A$2:$A$461,0),FALSE)</f>
        <v>0</v>
      </c>
      <c r="HD11" s="132">
        <f>HLOOKUP(HD$3,'[1]CoreIAM(Proj)'!$A$2:$ME$461,MATCH($A11,'[1]CoreIAM(Proj)'!$A$2:$A$461,0),FALSE)</f>
        <v>0</v>
      </c>
      <c r="HE11" s="132">
        <f>HLOOKUP(HE$3,'[1]CoreIAM(Proj)'!$A$2:$ME$461,MATCH($A11,'[1]CoreIAM(Proj)'!$A$2:$A$461,0),FALSE)</f>
        <v>0</v>
      </c>
      <c r="HF11" s="132">
        <f>HLOOKUP(HF$3,'[1]CoreIAM(Proj)'!$A$2:$ME$461,MATCH($A11,'[1]CoreIAM(Proj)'!$A$2:$A$461,0),FALSE)</f>
        <v>0</v>
      </c>
      <c r="HG11" s="132">
        <f>HLOOKUP(HG$3,'[1]CoreIAM(Proj)'!$A$2:$ME$461,MATCH($A11,'[1]CoreIAM(Proj)'!$A$2:$A$461,0),FALSE)</f>
        <v>0</v>
      </c>
      <c r="HH11" s="132">
        <f>HLOOKUP(HH$3,'[1]CoreIAM(Proj)'!$A$2:$ME$461,MATCH($A11,'[1]CoreIAM(Proj)'!$A$2:$A$461,0),FALSE)</f>
        <v>0</v>
      </c>
      <c r="HI11" s="132">
        <f>HLOOKUP(HI$3,'[1]CoreIAM(Proj)'!$A$2:$ME$461,MATCH($A11,'[1]CoreIAM(Proj)'!$A$2:$A$461,0),FALSE)</f>
        <v>0</v>
      </c>
      <c r="HJ11" s="132">
        <f>HLOOKUP(HJ$3,'[1]CoreIAM(Proj)'!$A$2:$ME$461,MATCH($A11,'[1]CoreIAM(Proj)'!$A$2:$A$461,0),FALSE)</f>
        <v>0</v>
      </c>
      <c r="HK11" s="132">
        <f>HLOOKUP(HK$3,'[1]CoreIAM(Proj)'!$A$2:$ME$461,MATCH($A11,'[1]CoreIAM(Proj)'!$A$2:$A$461,0),FALSE)</f>
        <v>0</v>
      </c>
      <c r="HL11" s="132">
        <f>HLOOKUP(HL$3,'[1]CoreIAM(Proj)'!$A$2:$ME$461,MATCH($A11,'[1]CoreIAM(Proj)'!$A$2:$A$461,0),FALSE)</f>
        <v>0</v>
      </c>
      <c r="HM11" s="132">
        <f>HLOOKUP(HM$3,'[1]CoreIAM(Proj)'!$A$2:$ME$461,MATCH($A11,'[1]CoreIAM(Proj)'!$A$2:$A$461,0),FALSE)</f>
        <v>0</v>
      </c>
      <c r="HN11" s="132">
        <f>HLOOKUP(HN$3,'[1]CoreIAM(Proj)'!$A$2:$ME$461,MATCH($A11,'[1]CoreIAM(Proj)'!$A$2:$A$461,0),FALSE)</f>
        <v>0</v>
      </c>
      <c r="HO11" s="132">
        <f>HLOOKUP(HO$3,'[1]CoreIAM(Proj)'!$A$2:$ME$461,MATCH($A11,'[1]CoreIAM(Proj)'!$A$2:$A$461,0),FALSE)</f>
        <v>0</v>
      </c>
      <c r="HP11" s="132">
        <f>HLOOKUP(HP$3,'[1]CoreIAM(Proj)'!$A$2:$ME$461,MATCH($A11,'[1]CoreIAM(Proj)'!$A$2:$A$461,0),FALSE)</f>
        <v>0</v>
      </c>
      <c r="HQ11" s="132">
        <f>HLOOKUP(HQ$3,'[1]CoreIAM(Proj)'!$A$2:$ME$461,MATCH($A11,'[1]CoreIAM(Proj)'!$A$2:$A$461,0),FALSE)</f>
        <v>0</v>
      </c>
      <c r="HR11" s="132">
        <f>HLOOKUP(HR$3,'[1]CoreIAM(Proj)'!$A$2:$ME$461,MATCH($A11,'[1]CoreIAM(Proj)'!$A$2:$A$461,0),FALSE)</f>
        <v>0</v>
      </c>
      <c r="HS11" s="132">
        <f>HLOOKUP(HS$3,'[1]CoreIAM(Proj)'!$A$2:$ME$461,MATCH($A11,'[1]CoreIAM(Proj)'!$A$2:$A$461,0),FALSE)</f>
        <v>0</v>
      </c>
      <c r="HT11" s="132">
        <f>HLOOKUP(HT$3,'[1]CoreIAM(Proj)'!$A$2:$ME$461,MATCH($A11,'[1]CoreIAM(Proj)'!$A$2:$A$461,0),FALSE)</f>
        <v>0.69</v>
      </c>
      <c r="HU11" s="132">
        <f>HLOOKUP(HU$3,'[1]CoreIAM(Proj)'!$A$2:$ME$461,MATCH($A11,'[1]CoreIAM(Proj)'!$A$2:$A$461,0),FALSE)</f>
        <v>1.71</v>
      </c>
      <c r="HV11" s="132">
        <f>HLOOKUP(HV$3,'[1]CoreIAM(Proj)'!$A$2:$ME$461,MATCH($A11,'[1]CoreIAM(Proj)'!$A$2:$A$461,0),FALSE)</f>
        <v>1.18</v>
      </c>
      <c r="HW11" s="132">
        <f>HLOOKUP(HW$3,'[1]CoreIAM(Proj)'!$A$2:$ME$461,MATCH($A11,'[1]CoreIAM(Proj)'!$A$2:$A$461,0),FALSE)</f>
        <v>0.19</v>
      </c>
      <c r="HX11" s="132">
        <f>HLOOKUP(HX$3,'[1]CoreIAM(Proj)'!$A$2:$ME$461,MATCH($A11,'[1]CoreIAM(Proj)'!$A$2:$A$461,0),FALSE)</f>
        <v>0</v>
      </c>
      <c r="HY11" s="132">
        <f>HLOOKUP(HY$3,'[1]CoreIAM(Proj)'!$A$2:$ME$461,MATCH($A11,'[1]CoreIAM(Proj)'!$A$2:$A$461,0),FALSE)</f>
        <v>0</v>
      </c>
      <c r="HZ11" s="132">
        <f>HLOOKUP(HZ$3,'[1]CoreIAM(Proj)'!$A$2:$ME$461,MATCH($A11,'[1]CoreIAM(Proj)'!$A$2:$A$461,0),FALSE)</f>
        <v>0</v>
      </c>
      <c r="IA11" s="132">
        <f>HLOOKUP(IA$3,'[1]CoreIAM(Proj)'!$A$2:$ME$461,MATCH($A11,'[1]CoreIAM(Proj)'!$A$2:$A$461,0),FALSE)</f>
        <v>0</v>
      </c>
      <c r="IB11" s="132">
        <f>HLOOKUP(IB$3,'[1]CoreIAM(Proj)'!$A$2:$ME$461,MATCH($A11,'[1]CoreIAM(Proj)'!$A$2:$A$461,0),FALSE)</f>
        <v>0</v>
      </c>
      <c r="IC11" s="132">
        <f>HLOOKUP(IC$3,'[1]CoreIAM(Proj)'!$A$2:$ME$461,MATCH($A11,'[1]CoreIAM(Proj)'!$A$2:$A$461,0),FALSE)</f>
        <v>0</v>
      </c>
      <c r="ID11" s="132">
        <f>HLOOKUP(ID$3,'[1]CoreIAM(Proj)'!$A$2:$ME$461,MATCH($A11,'[1]CoreIAM(Proj)'!$A$2:$A$461,0),FALSE)</f>
        <v>0</v>
      </c>
      <c r="IE11" s="132">
        <f>HLOOKUP(IE$3,'[1]CoreIAM(Proj)'!$A$2:$ME$461,MATCH($A11,'[1]CoreIAM(Proj)'!$A$2:$A$461,0),FALSE)</f>
        <v>0</v>
      </c>
      <c r="IF11" s="132">
        <f>HLOOKUP(IF$3,'[1]CoreIAM(Proj)'!$A$2:$ME$461,MATCH($A11,'[1]CoreIAM(Proj)'!$A$2:$A$461,0),FALSE)</f>
        <v>0</v>
      </c>
      <c r="IG11" s="132">
        <f>HLOOKUP(IG$3,'[1]CoreIAM(Proj)'!$A$2:$ME$461,MATCH($A11,'[1]CoreIAM(Proj)'!$A$2:$A$461,0),FALSE)</f>
        <v>0</v>
      </c>
      <c r="IH11" s="132">
        <f>HLOOKUP(IH$3,'[1]CoreIAM(Proj)'!$A$2:$ME$461,MATCH($A11,'[1]CoreIAM(Proj)'!$A$2:$A$461,0),FALSE)</f>
        <v>0</v>
      </c>
      <c r="II11" s="132">
        <f>HLOOKUP(II$3,'[1]CoreIAM(Proj)'!$A$2:$ME$461,MATCH($A11,'[1]CoreIAM(Proj)'!$A$2:$A$461,0),FALSE)</f>
        <v>2.83</v>
      </c>
      <c r="IJ11" s="132">
        <f>HLOOKUP(IJ$3,'[1]CoreIAM(Proj)'!$A$2:$ME$461,MATCH($A11,'[1]CoreIAM(Proj)'!$A$2:$A$461,0),FALSE)</f>
        <v>8.9499999999999993</v>
      </c>
      <c r="IK11" s="132">
        <f>HLOOKUP(IK$3,'[1]CoreIAM(Proj)'!$A$2:$ME$461,MATCH($A11,'[1]CoreIAM(Proj)'!$A$2:$A$461,0),FALSE)</f>
        <v>8.9</v>
      </c>
      <c r="IL11" s="132">
        <f>HLOOKUP(IL$3,'[1]CoreIAM(Proj)'!$A$2:$ME$461,MATCH($A11,'[1]CoreIAM(Proj)'!$A$2:$A$461,0),FALSE)</f>
        <v>3.1</v>
      </c>
      <c r="IM11" s="132">
        <f>HLOOKUP(IM$3,'[1]CoreIAM(Proj)'!$A$2:$ME$461,MATCH($A11,'[1]CoreIAM(Proj)'!$A$2:$A$461,0),FALSE)</f>
        <v>0.38</v>
      </c>
      <c r="IN11" s="132">
        <f>HLOOKUP(IN$3,'[1]CoreIAM(Proj)'!$A$2:$ME$461,MATCH($A11,'[1]CoreIAM(Proj)'!$A$2:$A$461,0),FALSE)</f>
        <v>0.05</v>
      </c>
      <c r="IO11" s="132">
        <f>HLOOKUP(IO$3,'[1]CoreIAM(Proj)'!$A$2:$ME$461,MATCH($A11,'[1]CoreIAM(Proj)'!$A$2:$A$461,0),FALSE)</f>
        <v>0</v>
      </c>
      <c r="IP11" s="132">
        <f>HLOOKUP(IP$3,'[1]CoreIAM(Proj)'!$A$2:$ME$461,MATCH($A11,'[1]CoreIAM(Proj)'!$A$2:$A$461,0),FALSE)</f>
        <v>0</v>
      </c>
      <c r="IQ11" s="132">
        <f>HLOOKUP(IQ$3,'[1]CoreIAM(Proj)'!$A$2:$ME$461,MATCH($A11,'[1]CoreIAM(Proj)'!$A$2:$A$461,0),FALSE)</f>
        <v>0</v>
      </c>
      <c r="IR11" s="132">
        <f>HLOOKUP(IR$3,'[1]CoreIAM(Proj)'!$A$2:$ME$461,MATCH($A11,'[1]CoreIAM(Proj)'!$A$2:$A$461,0),FALSE)</f>
        <v>0</v>
      </c>
      <c r="IS11" s="132">
        <f>HLOOKUP(IS$3,'[1]CoreIAM(Proj)'!$A$2:$ME$461,MATCH($A11,'[1]CoreIAM(Proj)'!$A$2:$A$461,0),FALSE)</f>
        <v>0</v>
      </c>
      <c r="IT11" s="132">
        <f>HLOOKUP(IT$3,'[1]CoreIAM(Proj)'!$A$2:$ME$461,MATCH($A11,'[1]CoreIAM(Proj)'!$A$2:$A$461,0),FALSE)</f>
        <v>0</v>
      </c>
      <c r="IU11" s="132">
        <f>HLOOKUP(IU$3,'[1]CoreIAM(Proj)'!$A$2:$ME$461,MATCH($A11,'[1]CoreIAM(Proj)'!$A$2:$A$461,0),FALSE)</f>
        <v>0</v>
      </c>
      <c r="IV11" s="132">
        <f>HLOOKUP(IV$3,'[1]CoreIAM(Proj)'!$A$2:$ME$461,MATCH($A11,'[1]CoreIAM(Proj)'!$A$2:$A$461,0),FALSE)</f>
        <v>0</v>
      </c>
      <c r="IW11" s="132">
        <f>HLOOKUP(IW$3,'[1]CoreIAM(Proj)'!$A$2:$ME$461,MATCH($A11,'[1]CoreIAM(Proj)'!$A$2:$A$461,0),FALSE)</f>
        <v>0</v>
      </c>
      <c r="IX11" s="132">
        <f>HLOOKUP(IX$3,'[1]CoreIAM(Proj)'!$A$2:$ME$461,MATCH($A11,'[1]CoreIAM(Proj)'!$A$2:$A$461,0),FALSE)</f>
        <v>0</v>
      </c>
      <c r="IY11" s="132">
        <f>HLOOKUP(IY$3,'[1]CoreIAM(Proj)'!$A$2:$ME$461,MATCH($A11,'[1]CoreIAM(Proj)'!$A$2:$A$461,0),FALSE)</f>
        <v>0</v>
      </c>
      <c r="IZ11" s="132">
        <f>HLOOKUP(IZ$3,'[1]CoreIAM(Proj)'!$A$2:$ME$461,MATCH($A11,'[1]CoreIAM(Proj)'!$A$2:$A$461,0),FALSE)</f>
        <v>0</v>
      </c>
      <c r="JA11" s="132">
        <f>HLOOKUP(JA$3,'[1]CoreIAM(Proj)'!$A$2:$ME$461,MATCH($A11,'[1]CoreIAM(Proj)'!$A$2:$A$461,0),FALSE)</f>
        <v>0</v>
      </c>
      <c r="JB11" s="132">
        <f>HLOOKUP(JB$3,'[1]CoreIAM(Proj)'!$A$2:$ME$461,MATCH($A11,'[1]CoreIAM(Proj)'!$A$2:$A$461,0),FALSE)</f>
        <v>0</v>
      </c>
      <c r="JC11" s="132">
        <f>HLOOKUP(JC$3,'[1]CoreIAM(Proj)'!$A$2:$ME$461,MATCH($A11,'[1]CoreIAM(Proj)'!$A$2:$A$461,0),FALSE)</f>
        <v>0</v>
      </c>
      <c r="JD11" s="132">
        <f>HLOOKUP(JD$3,'[1]CoreIAM(Proj)'!$A$2:$ME$461,MATCH($A11,'[1]CoreIAM(Proj)'!$A$2:$A$461,0),FALSE)</f>
        <v>0</v>
      </c>
      <c r="JE11" s="132">
        <f>HLOOKUP(JE$3,'[1]CoreIAM(Proj)'!$A$2:$ME$461,MATCH($A11,'[1]CoreIAM(Proj)'!$A$2:$A$461,0),FALSE)</f>
        <v>0</v>
      </c>
      <c r="JF11" s="132">
        <f>HLOOKUP(JF$3,'[1]CoreIAM(Proj)'!$A$2:$ME$461,MATCH($A11,'[1]CoreIAM(Proj)'!$A$2:$A$461,0),FALSE)</f>
        <v>0</v>
      </c>
      <c r="JG11" s="132">
        <f>HLOOKUP(JG$3,'[1]CoreIAM(Proj)'!$A$2:$ME$461,MATCH($A11,'[1]CoreIAM(Proj)'!$A$2:$A$461,0),FALSE)</f>
        <v>1.05</v>
      </c>
      <c r="JH11" s="132">
        <f>HLOOKUP(JH$3,'[1]CoreIAM(Proj)'!$A$2:$ME$461,MATCH($A11,'[1]CoreIAM(Proj)'!$A$2:$A$461,0),FALSE)</f>
        <v>4.1900000000000004</v>
      </c>
      <c r="JI11" s="132">
        <f>HLOOKUP(JI$3,'[1]CoreIAM(Proj)'!$A$2:$ME$461,MATCH($A11,'[1]CoreIAM(Proj)'!$A$2:$A$461,0),FALSE)</f>
        <v>6.12</v>
      </c>
      <c r="JJ11" s="132">
        <f>HLOOKUP(JJ$3,'[1]CoreIAM(Proj)'!$A$2:$ME$461,MATCH($A11,'[1]CoreIAM(Proj)'!$A$2:$A$461,0),FALSE)</f>
        <v>3.83</v>
      </c>
      <c r="JK11" s="132">
        <f>HLOOKUP(JK$3,'[1]CoreIAM(Proj)'!$A$2:$ME$461,MATCH($A11,'[1]CoreIAM(Proj)'!$A$2:$A$461,0),FALSE)</f>
        <v>1.17</v>
      </c>
      <c r="JL11" s="132">
        <f>HLOOKUP(JL$3,'[1]CoreIAM(Proj)'!$A$2:$ME$461,MATCH($A11,'[1]CoreIAM(Proj)'!$A$2:$A$461,0),FALSE)</f>
        <v>0.25</v>
      </c>
      <c r="JM11" s="132">
        <f>HLOOKUP(JM$3,'[1]CoreIAM(Proj)'!$A$2:$ME$461,MATCH($A11,'[1]CoreIAM(Proj)'!$A$2:$A$461,0),FALSE)</f>
        <v>0</v>
      </c>
      <c r="JN11" s="132">
        <f>HLOOKUP(JN$3,'[1]CoreIAM(Proj)'!$A$2:$ME$461,MATCH($A11,'[1]CoreIAM(Proj)'!$A$2:$A$461,0),FALSE)</f>
        <v>0</v>
      </c>
      <c r="JO11" s="132">
        <f>HLOOKUP(JO$3,'[1]CoreIAM(Proj)'!$A$2:$ME$461,MATCH($A11,'[1]CoreIAM(Proj)'!$A$2:$A$461,0),FALSE)</f>
        <v>0</v>
      </c>
      <c r="JP11" s="132">
        <f>HLOOKUP(JP$3,'[1]CoreIAM(Proj)'!$A$2:$ME$461,MATCH($A11,'[1]CoreIAM(Proj)'!$A$2:$A$461,0),FALSE)</f>
        <v>0</v>
      </c>
      <c r="JQ11" s="132">
        <f>HLOOKUP(JQ$3,'[1]CoreIAM(Proj)'!$A$2:$ME$461,MATCH($A11,'[1]CoreIAM(Proj)'!$A$2:$A$461,0),FALSE)</f>
        <v>0</v>
      </c>
      <c r="JR11" s="132">
        <f>HLOOKUP(JR$3,'[1]CoreIAM(Proj)'!$A$2:$ME$461,MATCH($A11,'[1]CoreIAM(Proj)'!$A$2:$A$461,0),FALSE)</f>
        <v>0</v>
      </c>
      <c r="JS11" s="132">
        <f>HLOOKUP(JS$3,'[1]CoreIAM(Proj)'!$A$2:$ME$461,MATCH($A11,'[1]CoreIAM(Proj)'!$A$2:$A$461,0),FALSE)</f>
        <v>0</v>
      </c>
      <c r="JT11" s="132">
        <f>HLOOKUP(JT$3,'[1]CoreIAM(Proj)'!$A$2:$ME$461,MATCH($A11,'[1]CoreIAM(Proj)'!$A$2:$A$461,0),FALSE)</f>
        <v>0</v>
      </c>
      <c r="JU11" s="132">
        <f>HLOOKUP(JU$3,'[1]CoreIAM(Proj)'!$A$2:$ME$461,MATCH($A11,'[1]CoreIAM(Proj)'!$A$2:$A$461,0),FALSE)</f>
        <v>0</v>
      </c>
      <c r="JV11" s="132">
        <f>HLOOKUP(JV$3,'[1]CoreIAM(Proj)'!$A$2:$ME$461,MATCH($A11,'[1]CoreIAM(Proj)'!$A$2:$A$461,0),FALSE)</f>
        <v>0</v>
      </c>
      <c r="JW11" s="132">
        <f>HLOOKUP(JW$3,'[1]CoreIAM(Proj)'!$A$2:$ME$461,MATCH($A11,'[1]CoreIAM(Proj)'!$A$2:$A$461,0),FALSE)</f>
        <v>0</v>
      </c>
      <c r="JX11" s="132">
        <f>HLOOKUP(JX$3,'[1]CoreIAM(Proj)'!$A$2:$ME$461,MATCH($A11,'[1]CoreIAM(Proj)'!$A$2:$A$461,0),FALSE)</f>
        <v>0</v>
      </c>
      <c r="JY11" s="132">
        <f>HLOOKUP(JY$3,'[1]CoreIAM(Proj)'!$A$2:$ME$461,MATCH($A11,'[1]CoreIAM(Proj)'!$A$2:$A$461,0),FALSE)</f>
        <v>0</v>
      </c>
      <c r="JZ11" s="132">
        <f>HLOOKUP(JZ$3,'[1]CoreIAM(Proj)'!$A$2:$ME$461,MATCH($A11,'[1]CoreIAM(Proj)'!$A$2:$A$461,0),FALSE)</f>
        <v>0</v>
      </c>
      <c r="KA11" s="132">
        <f>HLOOKUP(KA$3,'[1]CoreIAM(Proj)'!$A$2:$ME$461,MATCH($A11,'[1]CoreIAM(Proj)'!$A$2:$A$461,0),FALSE)</f>
        <v>0</v>
      </c>
      <c r="KB11" s="132">
        <f>HLOOKUP(KB$3,'[1]CoreIAM(Proj)'!$A$2:$ME$461,MATCH($A11,'[1]CoreIAM(Proj)'!$A$2:$A$461,0),FALSE)</f>
        <v>0</v>
      </c>
      <c r="KC11" s="132">
        <f>HLOOKUP(KC$3,'[1]CoreIAM(Proj)'!$A$2:$ME$461,MATCH($A11,'[1]CoreIAM(Proj)'!$A$2:$A$461,0),FALSE)</f>
        <v>0</v>
      </c>
      <c r="KD11" s="132">
        <f>HLOOKUP(KD$3,'[1]CoreIAM(Proj)'!$A$2:$ME$461,MATCH($A11,'[1]CoreIAM(Proj)'!$A$2:$A$461,0),FALSE)</f>
        <v>0</v>
      </c>
      <c r="KE11" s="313">
        <f>HLOOKUP(KE$3,'[1]CoreIAM(Proj)'!$A$2:$ME$461,MATCH($A11,'[1]CoreIAM(Proj)'!$A$2:$A$461,0),FALSE)</f>
        <v>0</v>
      </c>
      <c r="KF11" s="313">
        <f>HLOOKUP(KF$3,'[1]CoreIAM(Proj)'!$A$2:$ME$461,MATCH($A11,'[1]CoreIAM(Proj)'!$A$2:$A$461,0),FALSE)</f>
        <v>0</v>
      </c>
      <c r="KG11" s="313">
        <f>HLOOKUP(KG$3,'[1]CoreIAM(Proj)'!$A$2:$ME$461,MATCH($A11,'[1]CoreIAM(Proj)'!$A$2:$A$461,0),FALSE)</f>
        <v>0.96</v>
      </c>
      <c r="KH11" s="313">
        <f>HLOOKUP(KH$3,'[1]CoreIAM(Proj)'!$A$2:$ME$461,MATCH($A11,'[1]CoreIAM(Proj)'!$A$2:$A$461,0),FALSE)</f>
        <v>2.2999999999999998</v>
      </c>
      <c r="KI11" s="313">
        <f>HLOOKUP(KI$3,'[1]CoreIAM(Proj)'!$A$2:$ME$461,MATCH($A11,'[1]CoreIAM(Proj)'!$A$2:$A$461,0),FALSE)</f>
        <v>1.55</v>
      </c>
      <c r="KJ11" s="313">
        <f>HLOOKUP(KJ$3,'[1]CoreIAM(Proj)'!$A$2:$ME$461,MATCH($A11,'[1]CoreIAM(Proj)'!$A$2:$A$461,0),FALSE)</f>
        <v>0.2</v>
      </c>
      <c r="KK11" s="313">
        <f>HLOOKUP(KK$3,'[1]CoreIAM(Proj)'!$A$2:$ME$461,MATCH($A11,'[1]CoreIAM(Proj)'!$A$2:$A$461,0),FALSE)</f>
        <v>0</v>
      </c>
      <c r="KL11" s="313">
        <f>HLOOKUP(KL$3,'[1]CoreIAM(Proj)'!$A$2:$ME$461,MATCH($A11,'[1]CoreIAM(Proj)'!$A$2:$A$461,0),FALSE)</f>
        <v>0</v>
      </c>
      <c r="KM11" s="313">
        <f>HLOOKUP(KM$3,'[1]CoreIAM(Proj)'!$A$2:$ME$461,MATCH($A11,'[1]CoreIAM(Proj)'!$A$2:$A$461,0),FALSE)</f>
        <v>0</v>
      </c>
      <c r="KN11" s="313">
        <f>HLOOKUP(KN$3,'[1]CoreIAM(Proj)'!$A$2:$ME$461,MATCH($A11,'[1]CoreIAM(Proj)'!$A$2:$A$461,0),FALSE)</f>
        <v>0</v>
      </c>
      <c r="KO11" s="313">
        <f>HLOOKUP(KO$3,'[1]CoreIAM(Proj)'!$A$2:$ME$461,MATCH($A11,'[1]CoreIAM(Proj)'!$A$2:$A$461,0),FALSE)</f>
        <v>0</v>
      </c>
      <c r="KP11" s="313">
        <f>HLOOKUP(KP$3,'[1]CoreIAM(Proj)'!$A$2:$ME$461,MATCH($A11,'[1]CoreIAM(Proj)'!$A$2:$A$461,0),FALSE)</f>
        <v>0</v>
      </c>
      <c r="KQ11" s="313">
        <f>HLOOKUP(KQ$3,'[1]CoreIAM(Proj)'!$A$2:$ME$461,MATCH($A11,'[1]CoreIAM(Proj)'!$A$2:$A$461,0),FALSE)</f>
        <v>0</v>
      </c>
      <c r="KR11" s="313">
        <f>HLOOKUP(KR$3,'[1]CoreIAM(Proj)'!$A$2:$ME$461,MATCH($A11,'[1]CoreIAM(Proj)'!$A$2:$A$461,0),FALSE)</f>
        <v>0</v>
      </c>
      <c r="KS11" s="313">
        <f>HLOOKUP(KS$3,'[1]CoreIAM(Proj)'!$A$2:$ME$461,MATCH($A11,'[1]CoreIAM(Proj)'!$A$2:$A$461,0),FALSE)</f>
        <v>0</v>
      </c>
      <c r="KT11" s="313">
        <f>HLOOKUP(KT$3,'[1]CoreIAM(Proj)'!$A$2:$ME$461,MATCH($A11,'[1]CoreIAM(Proj)'!$A$2:$A$461,0),FALSE)</f>
        <v>0</v>
      </c>
      <c r="KU11" s="313">
        <f>HLOOKUP(KU$3,'[1]CoreIAM(Proj)'!$A$2:$ME$461,MATCH($A11,'[1]CoreIAM(Proj)'!$A$2:$A$461,0),FALSE)</f>
        <v>0</v>
      </c>
      <c r="KV11" s="313">
        <f>HLOOKUP(KV$3,'[1]CoreIAM(Proj)'!$A$2:$ME$461,MATCH($A11,'[1]CoreIAM(Proj)'!$A$2:$A$461,0),FALSE)</f>
        <v>0</v>
      </c>
      <c r="KW11" s="313">
        <f>HLOOKUP(KW$3,'[1]CoreIAM(Proj)'!$A$2:$ME$461,MATCH($A11,'[1]CoreIAM(Proj)'!$A$2:$A$461,0),FALSE)</f>
        <v>0</v>
      </c>
      <c r="KX11" s="313">
        <f>HLOOKUP(KX$3,'[1]CoreIAM(Proj)'!$A$2:$ME$461,MATCH($A11,'[1]CoreIAM(Proj)'!$A$2:$A$461,0),FALSE)</f>
        <v>0</v>
      </c>
      <c r="KY11" s="313">
        <f>HLOOKUP(KY$3,'[1]CoreIAM(Proj)'!$A$2:$ME$461,MATCH($A11,'[1]CoreIAM(Proj)'!$A$2:$A$461,0),FALSE)</f>
        <v>0</v>
      </c>
      <c r="KZ11" s="313">
        <f>HLOOKUP(KZ$3,'[1]CoreIAM(Proj)'!$A$2:$ME$461,MATCH($A11,'[1]CoreIAM(Proj)'!$A$2:$A$461,0),FALSE)</f>
        <v>0</v>
      </c>
      <c r="LA11" s="314">
        <f>HLOOKUP(LA$3,'[1]CoreIAM(Proj)'!$A$2:$ME$461,MATCH($A11,'[1]CoreIAM(Proj)'!$A$2:$A$461,0),FALSE)</f>
        <v>0</v>
      </c>
      <c r="LB11" s="314">
        <f>HLOOKUP(LB$3,'[1]CoreIAM(Proj)'!$A$2:$ME$461,MATCH($A11,'[1]CoreIAM(Proj)'!$A$2:$A$461,0),FALSE)</f>
        <v>0</v>
      </c>
      <c r="LC11" s="311"/>
      <c r="LD11" s="311"/>
      <c r="LE11" s="311"/>
      <c r="LF11" s="311"/>
      <c r="LG11" s="311"/>
      <c r="LH11" s="311"/>
      <c r="LI11" s="311"/>
      <c r="LJ11" s="311"/>
      <c r="LK11" s="311"/>
      <c r="LL11" s="311"/>
      <c r="LM11" s="311"/>
      <c r="LN11" s="311"/>
      <c r="LO11" s="311"/>
      <c r="LP11" s="311"/>
      <c r="LQ11" s="311"/>
      <c r="LR11" s="311"/>
      <c r="LS11" s="311"/>
      <c r="LT11" s="311"/>
      <c r="LU11" s="311"/>
      <c r="LV11" s="311"/>
      <c r="LW11" s="311"/>
      <c r="LX11" s="311"/>
      <c r="LY11" s="311"/>
      <c r="LZ11" s="311"/>
      <c r="MB11" s="304">
        <v>2.5045999999999964</v>
      </c>
      <c r="MC11" s="304">
        <v>7.6</v>
      </c>
      <c r="MG11" s="111">
        <f t="shared" si="330"/>
        <v>2012</v>
      </c>
      <c r="MH11" s="111">
        <f t="shared" si="327"/>
        <v>0.6</v>
      </c>
      <c r="MI11" s="111">
        <f t="shared" si="327"/>
        <v>0.6</v>
      </c>
      <c r="MJ11" s="111">
        <f t="shared" si="327"/>
        <v>0.61</v>
      </c>
      <c r="MK11" s="111">
        <f t="shared" si="327"/>
        <v>0.61</v>
      </c>
      <c r="ML11" s="111">
        <f t="shared" si="327"/>
        <v>0.6</v>
      </c>
      <c r="MM11" s="111">
        <f t="shared" si="327"/>
        <v>0.6</v>
      </c>
      <c r="MN11" s="111">
        <f t="shared" si="327"/>
        <v>0.6</v>
      </c>
      <c r="MO11" s="111">
        <f t="shared" si="327"/>
        <v>0.6</v>
      </c>
      <c r="MP11" s="111">
        <f t="shared" si="327"/>
        <v>0.6</v>
      </c>
      <c r="MQ11" s="111">
        <f t="shared" si="327"/>
        <v>0.6</v>
      </c>
      <c r="MR11" s="111">
        <f t="shared" si="328"/>
        <v>0.6</v>
      </c>
      <c r="MS11" s="111">
        <f t="shared" si="328"/>
        <v>0.6</v>
      </c>
      <c r="MT11" s="111">
        <f t="shared" si="328"/>
        <v>0.63</v>
      </c>
      <c r="MU11" s="111">
        <f t="shared" si="328"/>
        <v>0.63</v>
      </c>
      <c r="MV11" s="111">
        <f t="shared" si="328"/>
        <v>0.64</v>
      </c>
      <c r="MW11" s="111">
        <f t="shared" si="328"/>
        <v>0.64</v>
      </c>
      <c r="MX11" s="111">
        <f t="shared" si="328"/>
        <v>0.66</v>
      </c>
      <c r="MY11" s="111">
        <f t="shared" si="328"/>
        <v>0.66</v>
      </c>
      <c r="MZ11" s="111">
        <f t="shared" si="328"/>
        <v>0.66</v>
      </c>
      <c r="NA11" s="111">
        <f t="shared" si="328"/>
        <v>0.66</v>
      </c>
      <c r="NB11" s="111">
        <f t="shared" si="328"/>
        <v>0.65</v>
      </c>
      <c r="NC11" s="111">
        <f t="shared" si="328"/>
        <v>0.65</v>
      </c>
      <c r="ND11" s="111">
        <f t="shared" si="328"/>
        <v>0.65</v>
      </c>
      <c r="NE11" s="111">
        <f t="shared" si="328"/>
        <v>0.65</v>
      </c>
      <c r="NF11" s="111">
        <f t="shared" si="331"/>
        <v>2012</v>
      </c>
      <c r="NG11" s="309">
        <f t="shared" si="329"/>
        <v>7.7632210404921409E-2</v>
      </c>
    </row>
    <row r="12" spans="1:371">
      <c r="A12" s="14">
        <v>5101006</v>
      </c>
      <c r="B12" s="111" t="s">
        <v>14</v>
      </c>
      <c r="C12" s="132">
        <f>HLOOKUP(C$3,'[1]CoreIAM(Proj)'!$A$2:$ME$461,MATCH($A12,'[1]CoreIAM(Proj)'!$A$2:$A$461,0),FALSE)</f>
        <v>1.19</v>
      </c>
      <c r="D12" s="132">
        <f>HLOOKUP(D$3,'[1]CoreIAM(Proj)'!$A$2:$ME$461,MATCH($A12,'[1]CoreIAM(Proj)'!$A$2:$A$461,0),FALSE)</f>
        <v>5.23</v>
      </c>
      <c r="E12" s="132">
        <f>HLOOKUP(E$3,'[1]CoreIAM(Proj)'!$A$2:$ME$461,MATCH($A12,'[1]CoreIAM(Proj)'!$A$2:$A$461,0),FALSE)</f>
        <v>6.11</v>
      </c>
      <c r="F12" s="132">
        <f>HLOOKUP(F$3,'[1]CoreIAM(Proj)'!$A$2:$ME$461,MATCH($A12,'[1]CoreIAM(Proj)'!$A$2:$A$461,0),FALSE)</f>
        <v>2.52</v>
      </c>
      <c r="G12" s="132">
        <f>HLOOKUP(G$3,'[1]CoreIAM(Proj)'!$A$2:$ME$461,MATCH($A12,'[1]CoreIAM(Proj)'!$A$2:$A$461,0),FALSE)</f>
        <v>0.03</v>
      </c>
      <c r="H12" s="132">
        <f>HLOOKUP(H$3,'[1]CoreIAM(Proj)'!$A$2:$ME$461,MATCH($A12,'[1]CoreIAM(Proj)'!$A$2:$A$461,0),FALSE)</f>
        <v>0.01</v>
      </c>
      <c r="I12" s="132">
        <f>HLOOKUP(I$3,'[1]CoreIAM(Proj)'!$A$2:$ME$461,MATCH($A12,'[1]CoreIAM(Proj)'!$A$2:$A$461,0),FALSE)</f>
        <v>0.03</v>
      </c>
      <c r="J12" s="132">
        <f>HLOOKUP(J$3,'[1]CoreIAM(Proj)'!$A$2:$ME$461,MATCH($A12,'[1]CoreIAM(Proj)'!$A$2:$A$461,0),FALSE)</f>
        <v>0.36</v>
      </c>
      <c r="K12" s="132">
        <f>HLOOKUP(K$3,'[1]CoreIAM(Proj)'!$A$2:$ME$461,MATCH($A12,'[1]CoreIAM(Proj)'!$A$2:$A$461,0),FALSE)</f>
        <v>0.82</v>
      </c>
      <c r="L12" s="132">
        <f>HLOOKUP(L$3,'[1]CoreIAM(Proj)'!$A$2:$ME$461,MATCH($A12,'[1]CoreIAM(Proj)'!$A$2:$A$461,0),FALSE)</f>
        <v>0.85</v>
      </c>
      <c r="M12" s="132">
        <f>HLOOKUP(M$3,'[1]CoreIAM(Proj)'!$A$2:$ME$461,MATCH($A12,'[1]CoreIAM(Proj)'!$A$2:$A$461,0),FALSE)</f>
        <v>0.38</v>
      </c>
      <c r="N12" s="132">
        <f>HLOOKUP(N$3,'[1]CoreIAM(Proj)'!$A$2:$ME$461,MATCH($A12,'[1]CoreIAM(Proj)'!$A$2:$A$461,0),FALSE)</f>
        <v>-0.05</v>
      </c>
      <c r="O12" s="132">
        <f>HLOOKUP(O$3,'[1]CoreIAM(Proj)'!$A$2:$ME$461,MATCH($A12,'[1]CoreIAM(Proj)'!$A$2:$A$461,0),FALSE)</f>
        <v>-0.13</v>
      </c>
      <c r="P12" s="132">
        <f>HLOOKUP(P$3,'[1]CoreIAM(Proj)'!$A$2:$ME$461,MATCH($A12,'[1]CoreIAM(Proj)'!$A$2:$A$461,0),FALSE)</f>
        <v>0.1</v>
      </c>
      <c r="Q12" s="132">
        <f>HLOOKUP(Q$3,'[1]CoreIAM(Proj)'!$A$2:$ME$461,MATCH($A12,'[1]CoreIAM(Proj)'!$A$2:$A$461,0),FALSE)</f>
        <v>0.48</v>
      </c>
      <c r="R12" s="132">
        <f>HLOOKUP(R$3,'[1]CoreIAM(Proj)'!$A$2:$ME$461,MATCH($A12,'[1]CoreIAM(Proj)'!$A$2:$A$461,0),FALSE)</f>
        <v>0.55000000000000004</v>
      </c>
      <c r="S12" s="132">
        <f>HLOOKUP(S$3,'[1]CoreIAM(Proj)'!$A$2:$ME$461,MATCH($A12,'[1]CoreIAM(Proj)'!$A$2:$A$461,0),FALSE)</f>
        <v>0.33</v>
      </c>
      <c r="T12" s="132">
        <f>HLOOKUP(T$3,'[1]CoreIAM(Proj)'!$A$2:$ME$461,MATCH($A12,'[1]CoreIAM(Proj)'!$A$2:$A$461,0),FALSE)</f>
        <v>0.15</v>
      </c>
      <c r="U12" s="132">
        <f>HLOOKUP(U$3,'[1]CoreIAM(Proj)'!$A$2:$ME$461,MATCH($A12,'[1]CoreIAM(Proj)'!$A$2:$A$461,0),FALSE)</f>
        <v>0</v>
      </c>
      <c r="V12" s="132">
        <f>HLOOKUP(V$3,'[1]CoreIAM(Proj)'!$A$2:$ME$461,MATCH($A12,'[1]CoreIAM(Proj)'!$A$2:$A$461,0),FALSE)</f>
        <v>0</v>
      </c>
      <c r="W12" s="132">
        <f>HLOOKUP(W$3,'[1]CoreIAM(Proj)'!$A$2:$ME$461,MATCH($A12,'[1]CoreIAM(Proj)'!$A$2:$A$461,0),FALSE)</f>
        <v>-0.01</v>
      </c>
      <c r="X12" s="132">
        <f>HLOOKUP(X$3,'[1]CoreIAM(Proj)'!$A$2:$ME$461,MATCH($A12,'[1]CoreIAM(Proj)'!$A$2:$A$461,0),FALSE)</f>
        <v>0.8</v>
      </c>
      <c r="Y12" s="132">
        <f>HLOOKUP(Y$3,'[1]CoreIAM(Proj)'!$A$2:$ME$461,MATCH($A12,'[1]CoreIAM(Proj)'!$A$2:$A$461,0),FALSE)</f>
        <v>1.63</v>
      </c>
      <c r="Z12" s="132">
        <f>HLOOKUP(Z$3,'[1]CoreIAM(Proj)'!$A$2:$ME$461,MATCH($A12,'[1]CoreIAM(Proj)'!$A$2:$A$461,0),FALSE)</f>
        <v>1.31</v>
      </c>
      <c r="AA12" s="132">
        <f>HLOOKUP(AA$3,'[1]CoreIAM(Proj)'!$A$2:$ME$461,MATCH($A12,'[1]CoreIAM(Proj)'!$A$2:$A$461,0),FALSE)</f>
        <v>0.78</v>
      </c>
      <c r="AB12" s="132">
        <f>HLOOKUP(AB$3,'[1]CoreIAM(Proj)'!$A$2:$ME$461,MATCH($A12,'[1]CoreIAM(Proj)'!$A$2:$A$461,0),FALSE)</f>
        <v>0.95</v>
      </c>
      <c r="AC12" s="132">
        <f>HLOOKUP(AC$3,'[1]CoreIAM(Proj)'!$A$2:$ME$461,MATCH($A12,'[1]CoreIAM(Proj)'!$A$2:$A$461,0),FALSE)</f>
        <v>0.43</v>
      </c>
      <c r="AD12" s="132">
        <f>HLOOKUP(AD$3,'[1]CoreIAM(Proj)'!$A$2:$ME$461,MATCH($A12,'[1]CoreIAM(Proj)'!$A$2:$A$461,0),FALSE)</f>
        <v>-0.09</v>
      </c>
      <c r="AE12" s="132">
        <f>HLOOKUP(AE$3,'[1]CoreIAM(Proj)'!$A$2:$ME$461,MATCH($A12,'[1]CoreIAM(Proj)'!$A$2:$A$461,0),FALSE)</f>
        <v>-0.34</v>
      </c>
      <c r="AF12" s="132">
        <f>HLOOKUP(AF$3,'[1]CoreIAM(Proj)'!$A$2:$ME$461,MATCH($A12,'[1]CoreIAM(Proj)'!$A$2:$A$461,0),FALSE)</f>
        <v>-0.21</v>
      </c>
      <c r="AG12" s="132">
        <f>HLOOKUP(AG$3,'[1]CoreIAM(Proj)'!$A$2:$ME$461,MATCH($A12,'[1]CoreIAM(Proj)'!$A$2:$A$461,0),FALSE)</f>
        <v>0.01</v>
      </c>
      <c r="AH12" s="132">
        <f>HLOOKUP(AH$3,'[1]CoreIAM(Proj)'!$A$2:$ME$461,MATCH($A12,'[1]CoreIAM(Proj)'!$A$2:$A$461,0),FALSE)</f>
        <v>-0.02</v>
      </c>
      <c r="AI12" s="132">
        <f>HLOOKUP(AI$3,'[1]CoreIAM(Proj)'!$A$2:$ME$461,MATCH($A12,'[1]CoreIAM(Proj)'!$A$2:$A$461,0),FALSE)</f>
        <v>-0.05</v>
      </c>
      <c r="AJ12" s="132">
        <f>HLOOKUP(AJ$3,'[1]CoreIAM(Proj)'!$A$2:$ME$461,MATCH($A12,'[1]CoreIAM(Proj)'!$A$2:$A$461,0),FALSE)</f>
        <v>-0.05</v>
      </c>
      <c r="AK12" s="132">
        <f>HLOOKUP(AK$3,'[1]CoreIAM(Proj)'!$A$2:$ME$461,MATCH($A12,'[1]CoreIAM(Proj)'!$A$2:$A$461,0),FALSE)</f>
        <v>0.01</v>
      </c>
      <c r="AL12" s="132">
        <f>HLOOKUP(AL$3,'[1]CoreIAM(Proj)'!$A$2:$ME$461,MATCH($A12,'[1]CoreIAM(Proj)'!$A$2:$A$461,0),FALSE)</f>
        <v>-0.05</v>
      </c>
      <c r="AM12" s="132">
        <f>HLOOKUP(AM$3,'[1]CoreIAM(Proj)'!$A$2:$ME$461,MATCH($A12,'[1]CoreIAM(Proj)'!$A$2:$A$461,0),FALSE)</f>
        <v>0.42</v>
      </c>
      <c r="AN12" s="132">
        <f>HLOOKUP(AN$3,'[1]CoreIAM(Proj)'!$A$2:$ME$461,MATCH($A12,'[1]CoreIAM(Proj)'!$A$2:$A$461,0),FALSE)</f>
        <v>3.14</v>
      </c>
      <c r="AO12" s="132">
        <f>HLOOKUP(AO$3,'[1]CoreIAM(Proj)'!$A$2:$ME$461,MATCH($A12,'[1]CoreIAM(Proj)'!$A$2:$A$461,0),FALSE)</f>
        <v>3.13</v>
      </c>
      <c r="AP12" s="132">
        <f>HLOOKUP(AP$3,'[1]CoreIAM(Proj)'!$A$2:$ME$461,MATCH($A12,'[1]CoreIAM(Proj)'!$A$2:$A$461,0),FALSE)</f>
        <v>0.96</v>
      </c>
      <c r="AQ12" s="132">
        <f>HLOOKUP(AQ$3,'[1]CoreIAM(Proj)'!$A$2:$ME$461,MATCH($A12,'[1]CoreIAM(Proj)'!$A$2:$A$461,0),FALSE)</f>
        <v>-0.15</v>
      </c>
      <c r="AR12" s="132">
        <f>HLOOKUP(AR$3,'[1]CoreIAM(Proj)'!$A$2:$ME$461,MATCH($A12,'[1]CoreIAM(Proj)'!$A$2:$A$461,0),FALSE)</f>
        <v>-0.06</v>
      </c>
      <c r="AS12" s="132">
        <f>HLOOKUP(AS$3,'[1]CoreIAM(Proj)'!$A$2:$ME$461,MATCH($A12,'[1]CoreIAM(Proj)'!$A$2:$A$461,0),FALSE)</f>
        <v>-0.09</v>
      </c>
      <c r="AT12" s="132">
        <f>HLOOKUP(AT$3,'[1]CoreIAM(Proj)'!$A$2:$ME$461,MATCH($A12,'[1]CoreIAM(Proj)'!$A$2:$A$461,0),FALSE)</f>
        <v>0.03</v>
      </c>
      <c r="AU12" s="132">
        <f>HLOOKUP(AU$3,'[1]CoreIAM(Proj)'!$A$2:$ME$461,MATCH($A12,'[1]CoreIAM(Proj)'!$A$2:$A$461,0),FALSE)</f>
        <v>0.28999999999999998</v>
      </c>
      <c r="AV12" s="132">
        <f>HLOOKUP(AV$3,'[1]CoreIAM(Proj)'!$A$2:$ME$461,MATCH($A12,'[1]CoreIAM(Proj)'!$A$2:$A$461,0),FALSE)</f>
        <v>0.5</v>
      </c>
      <c r="AW12" s="132">
        <f>HLOOKUP(AW$3,'[1]CoreIAM(Proj)'!$A$2:$ME$461,MATCH($A12,'[1]CoreIAM(Proj)'!$A$2:$A$461,0),FALSE)</f>
        <v>1.63</v>
      </c>
      <c r="AX12" s="132">
        <f>HLOOKUP(AX$3,'[1]CoreIAM(Proj)'!$A$2:$ME$461,MATCH($A12,'[1]CoreIAM(Proj)'!$A$2:$A$461,0),FALSE)</f>
        <v>3.52</v>
      </c>
      <c r="AY12" s="132">
        <f>HLOOKUP(AY$3,'[1]CoreIAM(Proj)'!$A$2:$ME$461,MATCH($A12,'[1]CoreIAM(Proj)'!$A$2:$A$461,0),FALSE)</f>
        <v>3.26</v>
      </c>
      <c r="AZ12" s="132">
        <f>HLOOKUP(AZ$3,'[1]CoreIAM(Proj)'!$A$2:$ME$461,MATCH($A12,'[1]CoreIAM(Proj)'!$A$2:$A$461,0),FALSE)</f>
        <v>2.2400000000000002</v>
      </c>
      <c r="BA12" s="132">
        <f>HLOOKUP(BA$3,'[1]CoreIAM(Proj)'!$A$2:$ME$461,MATCH($A12,'[1]CoreIAM(Proj)'!$A$2:$A$461,0),FALSE)</f>
        <v>1.08</v>
      </c>
      <c r="BB12" s="132">
        <f>HLOOKUP(BB$3,'[1]CoreIAM(Proj)'!$A$2:$ME$461,MATCH($A12,'[1]CoreIAM(Proj)'!$A$2:$A$461,0),FALSE)</f>
        <v>-7.0000000000000007E-2</v>
      </c>
      <c r="BC12" s="132">
        <f>HLOOKUP(BC$3,'[1]CoreIAM(Proj)'!$A$2:$ME$461,MATCH($A12,'[1]CoreIAM(Proj)'!$A$2:$A$461,0),FALSE)</f>
        <v>-0.17</v>
      </c>
      <c r="BD12" s="132">
        <f>HLOOKUP(BD$3,'[1]CoreIAM(Proj)'!$A$2:$ME$461,MATCH($A12,'[1]CoreIAM(Proj)'!$A$2:$A$461,0),FALSE)</f>
        <v>0.02</v>
      </c>
      <c r="BE12" s="132">
        <f>HLOOKUP(BE$3,'[1]CoreIAM(Proj)'!$A$2:$ME$461,MATCH($A12,'[1]CoreIAM(Proj)'!$A$2:$A$461,0),FALSE)</f>
        <v>0.01</v>
      </c>
      <c r="BF12" s="132">
        <f>HLOOKUP(BF$3,'[1]CoreIAM(Proj)'!$A$2:$ME$461,MATCH($A12,'[1]CoreIAM(Proj)'!$A$2:$A$461,0),FALSE)</f>
        <v>0.03</v>
      </c>
      <c r="BG12" s="132">
        <f>HLOOKUP(BG$3,'[1]CoreIAM(Proj)'!$A$2:$ME$461,MATCH($A12,'[1]CoreIAM(Proj)'!$A$2:$A$461,0),FALSE)</f>
        <v>0.21</v>
      </c>
      <c r="BH12" s="132">
        <f>HLOOKUP(BH$3,'[1]CoreIAM(Proj)'!$A$2:$ME$461,MATCH($A12,'[1]CoreIAM(Proj)'!$A$2:$A$461,0),FALSE)</f>
        <v>0.26</v>
      </c>
      <c r="BI12" s="132">
        <f>HLOOKUP(BI$3,'[1]CoreIAM(Proj)'!$A$2:$ME$461,MATCH($A12,'[1]CoreIAM(Proj)'!$A$2:$A$461,0),FALSE)</f>
        <v>0.11</v>
      </c>
      <c r="BJ12" s="132">
        <f>HLOOKUP(BJ$3,'[1]CoreIAM(Proj)'!$A$2:$ME$461,MATCH($A12,'[1]CoreIAM(Proj)'!$A$2:$A$461,0),FALSE)</f>
        <v>0.02</v>
      </c>
      <c r="BK12" s="132">
        <f>HLOOKUP(BK$3,'[1]CoreIAM(Proj)'!$A$2:$ME$461,MATCH($A12,'[1]CoreIAM(Proj)'!$A$2:$A$461,0),FALSE)</f>
        <v>0.01</v>
      </c>
      <c r="BL12" s="132">
        <f>HLOOKUP(BL$3,'[1]CoreIAM(Proj)'!$A$2:$ME$461,MATCH($A12,'[1]CoreIAM(Proj)'!$A$2:$A$461,0),FALSE)</f>
        <v>-0.02</v>
      </c>
      <c r="BM12" s="132">
        <f>HLOOKUP(BM$3,'[1]CoreIAM(Proj)'!$A$2:$ME$461,MATCH($A12,'[1]CoreIAM(Proj)'!$A$2:$A$461,0),FALSE)</f>
        <v>0.01</v>
      </c>
      <c r="BN12" s="132">
        <f>HLOOKUP(BN$3,'[1]CoreIAM(Proj)'!$A$2:$ME$461,MATCH($A12,'[1]CoreIAM(Proj)'!$A$2:$A$461,0),FALSE)</f>
        <v>7.0000000000000007E-2</v>
      </c>
      <c r="BO12" s="132">
        <f>HLOOKUP(BO$3,'[1]CoreIAM(Proj)'!$A$2:$ME$461,MATCH($A12,'[1]CoreIAM(Proj)'!$A$2:$A$461,0),FALSE)</f>
        <v>0.09</v>
      </c>
      <c r="BP12" s="132">
        <f>HLOOKUP(BP$3,'[1]CoreIAM(Proj)'!$A$2:$ME$461,MATCH($A12,'[1]CoreIAM(Proj)'!$A$2:$A$461,0),FALSE)</f>
        <v>0.02</v>
      </c>
      <c r="BQ12" s="132">
        <f>HLOOKUP(BQ$3,'[1]CoreIAM(Proj)'!$A$2:$ME$461,MATCH($A12,'[1]CoreIAM(Proj)'!$A$2:$A$461,0),FALSE)</f>
        <v>0.01</v>
      </c>
      <c r="BR12" s="132">
        <f>HLOOKUP(BR$3,'[1]CoreIAM(Proj)'!$A$2:$ME$461,MATCH($A12,'[1]CoreIAM(Proj)'!$A$2:$A$461,0),FALSE)</f>
        <v>0</v>
      </c>
      <c r="BS12" s="132">
        <f>HLOOKUP(BS$3,'[1]CoreIAM(Proj)'!$A$2:$ME$461,MATCH($A12,'[1]CoreIAM(Proj)'!$A$2:$A$461,0),FALSE)</f>
        <v>0</v>
      </c>
      <c r="BT12" s="132">
        <f>HLOOKUP(BT$3,'[1]CoreIAM(Proj)'!$A$2:$ME$461,MATCH($A12,'[1]CoreIAM(Proj)'!$A$2:$A$461,0),FALSE)</f>
        <v>0.28000000000000003</v>
      </c>
      <c r="BU12" s="132">
        <f>HLOOKUP(BU$3,'[1]CoreIAM(Proj)'!$A$2:$ME$461,MATCH($A12,'[1]CoreIAM(Proj)'!$A$2:$A$461,0),FALSE)</f>
        <v>0.94</v>
      </c>
      <c r="BV12" s="132">
        <f>HLOOKUP(BV$3,'[1]CoreIAM(Proj)'!$A$2:$ME$461,MATCH($A12,'[1]CoreIAM(Proj)'!$A$2:$A$461,0),FALSE)</f>
        <v>1.3</v>
      </c>
      <c r="BW12" s="132">
        <f>HLOOKUP(BW$3,'[1]CoreIAM(Proj)'!$A$2:$ME$461,MATCH($A12,'[1]CoreIAM(Proj)'!$A$2:$A$461,0),FALSE)</f>
        <v>1.33</v>
      </c>
      <c r="BX12" s="132">
        <f>HLOOKUP(BX$3,'[1]CoreIAM(Proj)'!$A$2:$ME$461,MATCH($A12,'[1]CoreIAM(Proj)'!$A$2:$A$461,0),FALSE)</f>
        <v>1.18</v>
      </c>
      <c r="BY12" s="132">
        <f>HLOOKUP(BY$3,'[1]CoreIAM(Proj)'!$A$2:$ME$461,MATCH($A12,'[1]CoreIAM(Proj)'!$A$2:$A$461,0),FALSE)</f>
        <v>0.73</v>
      </c>
      <c r="BZ12" s="132">
        <f>HLOOKUP(BZ$3,'[1]CoreIAM(Proj)'!$A$2:$ME$461,MATCH($A12,'[1]CoreIAM(Proj)'!$A$2:$A$461,0),FALSE)</f>
        <v>0.7</v>
      </c>
      <c r="CA12" s="132">
        <f>HLOOKUP(CA$3,'[1]CoreIAM(Proj)'!$A$2:$ME$461,MATCH($A12,'[1]CoreIAM(Proj)'!$A$2:$A$461,0),FALSE)</f>
        <v>0.8</v>
      </c>
      <c r="CB12" s="132">
        <f>HLOOKUP(CB$3,'[1]CoreIAM(Proj)'!$A$2:$ME$461,MATCH($A12,'[1]CoreIAM(Proj)'!$A$2:$A$461,0),FALSE)</f>
        <v>0.53</v>
      </c>
      <c r="CC12" s="132">
        <f>HLOOKUP(CC$3,'[1]CoreIAM(Proj)'!$A$2:$ME$461,MATCH($A12,'[1]CoreIAM(Proj)'!$A$2:$A$461,0),FALSE)</f>
        <v>0.33</v>
      </c>
      <c r="CD12" s="132">
        <f>HLOOKUP(CD$3,'[1]CoreIAM(Proj)'!$A$2:$ME$461,MATCH($A12,'[1]CoreIAM(Proj)'!$A$2:$A$461,0),FALSE)</f>
        <v>0.17</v>
      </c>
      <c r="CE12" s="132">
        <f>HLOOKUP(CE$3,'[1]CoreIAM(Proj)'!$A$2:$ME$461,MATCH($A12,'[1]CoreIAM(Proj)'!$A$2:$A$461,0),FALSE)</f>
        <v>0.03</v>
      </c>
      <c r="CF12" s="132">
        <f>HLOOKUP(CF$3,'[1]CoreIAM(Proj)'!$A$2:$ME$461,MATCH($A12,'[1]CoreIAM(Proj)'!$A$2:$A$461,0),FALSE)</f>
        <v>-0.03</v>
      </c>
      <c r="CG12" s="132">
        <f>HLOOKUP(CG$3,'[1]CoreIAM(Proj)'!$A$2:$ME$461,MATCH($A12,'[1]CoreIAM(Proj)'!$A$2:$A$461,0),FALSE)</f>
        <v>-0.03</v>
      </c>
      <c r="CH12" s="132">
        <f>HLOOKUP(CH$3,'[1]CoreIAM(Proj)'!$A$2:$ME$461,MATCH($A12,'[1]CoreIAM(Proj)'!$A$2:$A$461,0),FALSE)</f>
        <v>0.02</v>
      </c>
      <c r="CI12" s="132">
        <f>HLOOKUP(CI$3,'[1]CoreIAM(Proj)'!$A$2:$ME$461,MATCH($A12,'[1]CoreIAM(Proj)'!$A$2:$A$461,0),FALSE)</f>
        <v>0.2</v>
      </c>
      <c r="CJ12" s="132">
        <f>HLOOKUP(CJ$3,'[1]CoreIAM(Proj)'!$A$2:$ME$461,MATCH($A12,'[1]CoreIAM(Proj)'!$A$2:$A$461,0),FALSE)</f>
        <v>0.28999999999999998</v>
      </c>
      <c r="CK12" s="132">
        <f>HLOOKUP(CK$3,'[1]CoreIAM(Proj)'!$A$2:$ME$461,MATCH($A12,'[1]CoreIAM(Proj)'!$A$2:$A$461,0),FALSE)</f>
        <v>0.17</v>
      </c>
      <c r="CL12" s="132">
        <f>HLOOKUP(CL$3,'[1]CoreIAM(Proj)'!$A$2:$ME$461,MATCH($A12,'[1]CoreIAM(Proj)'!$A$2:$A$461,0),FALSE)</f>
        <v>0.06</v>
      </c>
      <c r="CM12" s="132">
        <f>HLOOKUP(CM$3,'[1]CoreIAM(Proj)'!$A$2:$ME$461,MATCH($A12,'[1]CoreIAM(Proj)'!$A$2:$A$461,0),FALSE)</f>
        <v>0.02</v>
      </c>
      <c r="CN12" s="132">
        <f>HLOOKUP(CN$3,'[1]CoreIAM(Proj)'!$A$2:$ME$461,MATCH($A12,'[1]CoreIAM(Proj)'!$A$2:$A$461,0),FALSE)</f>
        <v>0.31</v>
      </c>
      <c r="CO12" s="132">
        <f>HLOOKUP(CO$3,'[1]CoreIAM(Proj)'!$A$2:$ME$461,MATCH($A12,'[1]CoreIAM(Proj)'!$A$2:$A$461,0),FALSE)</f>
        <v>0.49</v>
      </c>
      <c r="CP12" s="132">
        <f>HLOOKUP(CP$3,'[1]CoreIAM(Proj)'!$A$2:$ME$461,MATCH($A12,'[1]CoreIAM(Proj)'!$A$2:$A$461,0),FALSE)</f>
        <v>0.66</v>
      </c>
      <c r="CQ12" s="132">
        <f>HLOOKUP(CQ$3,'[1]CoreIAM(Proj)'!$A$2:$ME$461,MATCH($A12,'[1]CoreIAM(Proj)'!$A$2:$A$461,0),FALSE)</f>
        <v>0.77</v>
      </c>
      <c r="CR12" s="132">
        <f>HLOOKUP(CR$3,'[1]CoreIAM(Proj)'!$A$2:$ME$461,MATCH($A12,'[1]CoreIAM(Proj)'!$A$2:$A$461,0),FALSE)</f>
        <v>0.31</v>
      </c>
      <c r="CS12" s="132">
        <f>HLOOKUP(CS$3,'[1]CoreIAM(Proj)'!$A$2:$ME$461,MATCH($A12,'[1]CoreIAM(Proj)'!$A$2:$A$461,0),FALSE)</f>
        <v>0.19</v>
      </c>
      <c r="CT12" s="132">
        <f>HLOOKUP(CT$3,'[1]CoreIAM(Proj)'!$A$2:$ME$461,MATCH($A12,'[1]CoreIAM(Proj)'!$A$2:$A$461,0),FALSE)</f>
        <v>1.33</v>
      </c>
      <c r="CU12" s="132">
        <f>HLOOKUP(CU$3,'[1]CoreIAM(Proj)'!$A$2:$ME$461,MATCH($A12,'[1]CoreIAM(Proj)'!$A$2:$A$461,0),FALSE)</f>
        <v>2.92</v>
      </c>
      <c r="CV12" s="132">
        <f>HLOOKUP(CV$3,'[1]CoreIAM(Proj)'!$A$2:$ME$461,MATCH($A12,'[1]CoreIAM(Proj)'!$A$2:$A$461,0),FALSE)</f>
        <v>2.92</v>
      </c>
      <c r="CW12" s="132">
        <f>HLOOKUP(CW$3,'[1]CoreIAM(Proj)'!$A$2:$ME$461,MATCH($A12,'[1]CoreIAM(Proj)'!$A$2:$A$461,0),FALSE)</f>
        <v>1.33</v>
      </c>
      <c r="CX12" s="132">
        <f>HLOOKUP(CX$3,'[1]CoreIAM(Proj)'!$A$2:$ME$461,MATCH($A12,'[1]CoreIAM(Proj)'!$A$2:$A$461,0),FALSE)</f>
        <v>1.61</v>
      </c>
      <c r="CY12" s="132">
        <f>HLOOKUP(CY$3,'[1]CoreIAM(Proj)'!$A$2:$ME$461,MATCH($A12,'[1]CoreIAM(Proj)'!$A$2:$A$461,0),FALSE)</f>
        <v>1.17</v>
      </c>
      <c r="CZ12" s="132">
        <f>HLOOKUP(CZ$3,'[1]CoreIAM(Proj)'!$A$2:$ME$461,MATCH($A12,'[1]CoreIAM(Proj)'!$A$2:$A$461,0),FALSE)</f>
        <v>0.21</v>
      </c>
      <c r="DA12" s="132">
        <f>HLOOKUP(DA$3,'[1]CoreIAM(Proj)'!$A$2:$ME$461,MATCH($A12,'[1]CoreIAM(Proj)'!$A$2:$A$461,0),FALSE)</f>
        <v>0.16</v>
      </c>
      <c r="DB12" s="132">
        <f>HLOOKUP(DB$3,'[1]CoreIAM(Proj)'!$A$2:$ME$461,MATCH($A12,'[1]CoreIAM(Proj)'!$A$2:$A$461,0),FALSE)</f>
        <v>7.0000000000000007E-2</v>
      </c>
      <c r="DC12" s="132">
        <f>HLOOKUP(DC$3,'[1]CoreIAM(Proj)'!$A$2:$ME$461,MATCH($A12,'[1]CoreIAM(Proj)'!$A$2:$A$461,0),FALSE)</f>
        <v>-0.13</v>
      </c>
      <c r="DD12" s="132">
        <f>HLOOKUP(DD$3,'[1]CoreIAM(Proj)'!$A$2:$ME$461,MATCH($A12,'[1]CoreIAM(Proj)'!$A$2:$A$461,0),FALSE)</f>
        <v>0.13</v>
      </c>
      <c r="DE12" s="132">
        <f>HLOOKUP(DE$3,'[1]CoreIAM(Proj)'!$A$2:$ME$461,MATCH($A12,'[1]CoreIAM(Proj)'!$A$2:$A$461,0),FALSE)</f>
        <v>0.01</v>
      </c>
      <c r="DF12" s="132">
        <f>HLOOKUP(DF$3,'[1]CoreIAM(Proj)'!$A$2:$ME$461,MATCH($A12,'[1]CoreIAM(Proj)'!$A$2:$A$461,0),FALSE)</f>
        <v>0.08</v>
      </c>
      <c r="DG12" s="132">
        <f>HLOOKUP(DG$3,'[1]CoreIAM(Proj)'!$A$2:$ME$461,MATCH($A12,'[1]CoreIAM(Proj)'!$A$2:$A$461,0),FALSE)</f>
        <v>0.09</v>
      </c>
      <c r="DH12" s="132">
        <f>HLOOKUP(DH$3,'[1]CoreIAM(Proj)'!$A$2:$ME$461,MATCH($A12,'[1]CoreIAM(Proj)'!$A$2:$A$461,0),FALSE)</f>
        <v>0.01</v>
      </c>
      <c r="DI12" s="132">
        <f>HLOOKUP(DI$3,'[1]CoreIAM(Proj)'!$A$2:$ME$461,MATCH($A12,'[1]CoreIAM(Proj)'!$A$2:$A$461,0),FALSE)</f>
        <v>0.04</v>
      </c>
      <c r="DJ12" s="132">
        <f>HLOOKUP(DJ$3,'[1]CoreIAM(Proj)'!$A$2:$ME$461,MATCH($A12,'[1]CoreIAM(Proj)'!$A$2:$A$461,0),FALSE)</f>
        <v>0.08</v>
      </c>
      <c r="DK12" s="132">
        <f>HLOOKUP(DK$3,'[1]CoreIAM(Proj)'!$A$2:$ME$461,MATCH($A12,'[1]CoreIAM(Proj)'!$A$2:$A$461,0),FALSE)</f>
        <v>0.15</v>
      </c>
      <c r="DL12" s="132">
        <f>HLOOKUP(DL$3,'[1]CoreIAM(Proj)'!$A$2:$ME$461,MATCH($A12,'[1]CoreIAM(Proj)'!$A$2:$A$461,0),FALSE)</f>
        <v>0.08</v>
      </c>
      <c r="DM12" s="132">
        <f>HLOOKUP(DM$3,'[1]CoreIAM(Proj)'!$A$2:$ME$461,MATCH($A12,'[1]CoreIAM(Proj)'!$A$2:$A$461,0),FALSE)</f>
        <v>0.27</v>
      </c>
      <c r="DN12" s="132">
        <f>HLOOKUP(DN$3,'[1]CoreIAM(Proj)'!$A$2:$ME$461,MATCH($A12,'[1]CoreIAM(Proj)'!$A$2:$A$461,0),FALSE)</f>
        <v>0.62</v>
      </c>
      <c r="DO12" s="132">
        <f>HLOOKUP(DO$3,'[1]CoreIAM(Proj)'!$A$2:$ME$461,MATCH($A12,'[1]CoreIAM(Proj)'!$A$2:$A$461,0),FALSE)</f>
        <v>0.41</v>
      </c>
      <c r="DP12" s="132">
        <f>HLOOKUP(DP$3,'[1]CoreIAM(Proj)'!$A$2:$ME$461,MATCH($A12,'[1]CoreIAM(Proj)'!$A$2:$A$461,0),FALSE)</f>
        <v>0.17</v>
      </c>
      <c r="DQ12" s="132">
        <f>HLOOKUP(DQ$3,'[1]CoreIAM(Proj)'!$A$2:$ME$461,MATCH($A12,'[1]CoreIAM(Proj)'!$A$2:$A$461,0),FALSE)</f>
        <v>0.13</v>
      </c>
      <c r="DR12" s="132">
        <f>HLOOKUP(DR$3,'[1]CoreIAM(Proj)'!$A$2:$ME$461,MATCH($A12,'[1]CoreIAM(Proj)'!$A$2:$A$461,0),FALSE)</f>
        <v>0.08</v>
      </c>
      <c r="DS12" s="132">
        <f>HLOOKUP(DS$3,'[1]CoreIAM(Proj)'!$A$2:$ME$461,MATCH($A12,'[1]CoreIAM(Proj)'!$A$2:$A$461,0),FALSE)</f>
        <v>1.49</v>
      </c>
      <c r="DT12" s="132">
        <f>HLOOKUP(DT$3,'[1]CoreIAM(Proj)'!$A$2:$ME$461,MATCH($A12,'[1]CoreIAM(Proj)'!$A$2:$A$461,0),FALSE)</f>
        <v>2.94</v>
      </c>
      <c r="DU12" s="132">
        <f>HLOOKUP(DU$3,'[1]CoreIAM(Proj)'!$A$2:$ME$461,MATCH($A12,'[1]CoreIAM(Proj)'!$A$2:$A$461,0),FALSE)</f>
        <v>1.48</v>
      </c>
      <c r="DV12" s="132">
        <f>HLOOKUP(DV$3,'[1]CoreIAM(Proj)'!$A$2:$ME$461,MATCH($A12,'[1]CoreIAM(Proj)'!$A$2:$A$461,0),FALSE)</f>
        <v>0.62</v>
      </c>
      <c r="DW12" s="132">
        <f>HLOOKUP(DW$3,'[1]CoreIAM(Proj)'!$A$2:$ME$461,MATCH($A12,'[1]CoreIAM(Proj)'!$A$2:$A$461,0),FALSE)</f>
        <v>0.93</v>
      </c>
      <c r="DX12" s="132">
        <f>HLOOKUP(DX$3,'[1]CoreIAM(Proj)'!$A$2:$ME$461,MATCH($A12,'[1]CoreIAM(Proj)'!$A$2:$A$461,0),FALSE)</f>
        <v>0.13</v>
      </c>
      <c r="DY12" s="132">
        <f>HLOOKUP(DY$3,'[1]CoreIAM(Proj)'!$A$2:$ME$461,MATCH($A12,'[1]CoreIAM(Proj)'!$A$2:$A$461,0),FALSE)</f>
        <v>-0.06</v>
      </c>
      <c r="DZ12" s="132">
        <f>HLOOKUP(DZ$3,'[1]CoreIAM(Proj)'!$A$2:$ME$461,MATCH($A12,'[1]CoreIAM(Proj)'!$A$2:$A$461,0),FALSE)</f>
        <v>0.14000000000000001</v>
      </c>
      <c r="EA12" s="132">
        <f>HLOOKUP(EA$3,'[1]CoreIAM(Proj)'!$A$2:$ME$461,MATCH($A12,'[1]CoreIAM(Proj)'!$A$2:$A$461,0),FALSE)</f>
        <v>0.18</v>
      </c>
      <c r="EB12" s="132">
        <f>HLOOKUP(EB$3,'[1]CoreIAM(Proj)'!$A$2:$ME$461,MATCH($A12,'[1]CoreIAM(Proj)'!$A$2:$A$461,0),FALSE)</f>
        <v>-0.02</v>
      </c>
      <c r="EC12" s="132">
        <f>HLOOKUP(EC$3,'[1]CoreIAM(Proj)'!$A$2:$ME$461,MATCH($A12,'[1]CoreIAM(Proj)'!$A$2:$A$461,0),FALSE)</f>
        <v>0.05</v>
      </c>
      <c r="ED12" s="132">
        <f>HLOOKUP(ED$3,'[1]CoreIAM(Proj)'!$A$2:$ME$461,MATCH($A12,'[1]CoreIAM(Proj)'!$A$2:$A$461,0),FALSE)</f>
        <v>0.08</v>
      </c>
      <c r="EE12" s="132">
        <f>HLOOKUP(EE$3,'[1]CoreIAM(Proj)'!$A$2:$ME$461,MATCH($A12,'[1]CoreIAM(Proj)'!$A$2:$A$461,0),FALSE)</f>
        <v>0</v>
      </c>
      <c r="EF12" s="132">
        <f>HLOOKUP(EF$3,'[1]CoreIAM(Proj)'!$A$2:$ME$461,MATCH($A12,'[1]CoreIAM(Proj)'!$A$2:$A$461,0),FALSE)</f>
        <v>0.05</v>
      </c>
      <c r="EG12" s="132">
        <f>HLOOKUP(EG$3,'[1]CoreIAM(Proj)'!$A$2:$ME$461,MATCH($A12,'[1]CoreIAM(Proj)'!$A$2:$A$461,0),FALSE)</f>
        <v>0.08</v>
      </c>
      <c r="EH12" s="132">
        <f>HLOOKUP(EH$3,'[1]CoreIAM(Proj)'!$A$2:$ME$461,MATCH($A12,'[1]CoreIAM(Proj)'!$A$2:$A$461,0),FALSE)</f>
        <v>0.18</v>
      </c>
      <c r="EI12" s="132">
        <f>HLOOKUP(EI$3,'[1]CoreIAM(Proj)'!$A$2:$ME$461,MATCH($A12,'[1]CoreIAM(Proj)'!$A$2:$A$461,0),FALSE)</f>
        <v>0.28999999999999998</v>
      </c>
      <c r="EJ12" s="132">
        <f>HLOOKUP(EJ$3,'[1]CoreIAM(Proj)'!$A$2:$ME$461,MATCH($A12,'[1]CoreIAM(Proj)'!$A$2:$A$461,0),FALSE)</f>
        <v>0.33</v>
      </c>
      <c r="EK12" s="132">
        <f>HLOOKUP(EK$3,'[1]CoreIAM(Proj)'!$A$2:$ME$461,MATCH($A12,'[1]CoreIAM(Proj)'!$A$2:$A$461,0),FALSE)</f>
        <v>0.31</v>
      </c>
      <c r="EL12" s="132">
        <f>HLOOKUP(EL$3,'[1]CoreIAM(Proj)'!$A$2:$ME$461,MATCH($A12,'[1]CoreIAM(Proj)'!$A$2:$A$461,0),FALSE)</f>
        <v>0.1</v>
      </c>
      <c r="EM12" s="132">
        <f>HLOOKUP(EM$3,'[1]CoreIAM(Proj)'!$A$2:$ME$461,MATCH($A12,'[1]CoreIAM(Proj)'!$A$2:$A$461,0),FALSE)</f>
        <v>0.01</v>
      </c>
      <c r="EN12" s="132">
        <f>HLOOKUP(EN$3,'[1]CoreIAM(Proj)'!$A$2:$ME$461,MATCH($A12,'[1]CoreIAM(Proj)'!$A$2:$A$461,0),FALSE)</f>
        <v>0</v>
      </c>
      <c r="EO12" s="132">
        <f>HLOOKUP(EO$3,'[1]CoreIAM(Proj)'!$A$2:$ME$461,MATCH($A12,'[1]CoreIAM(Proj)'!$A$2:$A$461,0),FALSE)</f>
        <v>7.0000000000000007E-2</v>
      </c>
      <c r="EP12" s="132">
        <f>HLOOKUP(EP$3,'[1]CoreIAM(Proj)'!$A$2:$ME$461,MATCH($A12,'[1]CoreIAM(Proj)'!$A$2:$A$461,0),FALSE)</f>
        <v>0.16</v>
      </c>
      <c r="EQ12" s="132">
        <f>HLOOKUP(EQ$3,'[1]CoreIAM(Proj)'!$A$2:$ME$461,MATCH($A12,'[1]CoreIAM(Proj)'!$A$2:$A$461,0),FALSE)</f>
        <v>1.3</v>
      </c>
      <c r="ER12" s="132">
        <f>HLOOKUP(ER$3,'[1]CoreIAM(Proj)'!$A$2:$ME$461,MATCH($A12,'[1]CoreIAM(Proj)'!$A$2:$A$461,0),FALSE)</f>
        <v>2.5</v>
      </c>
      <c r="ES12" s="132">
        <f>HLOOKUP(ES$3,'[1]CoreIAM(Proj)'!$A$2:$ME$461,MATCH($A12,'[1]CoreIAM(Proj)'!$A$2:$A$461,0),FALSE)</f>
        <v>1.28</v>
      </c>
      <c r="ET12" s="132">
        <f>HLOOKUP(ET$3,'[1]CoreIAM(Proj)'!$A$2:$ME$461,MATCH($A12,'[1]CoreIAM(Proj)'!$A$2:$A$461,0),FALSE)</f>
        <v>0.88</v>
      </c>
      <c r="EU12" s="132">
        <f>HLOOKUP(EU$3,'[1]CoreIAM(Proj)'!$A$2:$ME$461,MATCH($A12,'[1]CoreIAM(Proj)'!$A$2:$A$461,0),FALSE)</f>
        <v>1.94</v>
      </c>
      <c r="EV12" s="132">
        <f>HLOOKUP(EV$3,'[1]CoreIAM(Proj)'!$A$2:$ME$461,MATCH($A12,'[1]CoreIAM(Proj)'!$A$2:$A$461,0),FALSE)</f>
        <v>1.47</v>
      </c>
      <c r="EW12" s="132">
        <f>HLOOKUP(EW$3,'[1]CoreIAM(Proj)'!$A$2:$ME$461,MATCH($A12,'[1]CoreIAM(Proj)'!$A$2:$A$461,0),FALSE)</f>
        <v>0.87</v>
      </c>
      <c r="EX12" s="132">
        <f>HLOOKUP(EX$3,'[1]CoreIAM(Proj)'!$A$2:$ME$461,MATCH($A12,'[1]CoreIAM(Proj)'!$A$2:$A$461,0),FALSE)</f>
        <v>0.54</v>
      </c>
      <c r="EY12" s="132">
        <f>HLOOKUP(EY$3,'[1]CoreIAM(Proj)'!$A$2:$ME$461,MATCH($A12,'[1]CoreIAM(Proj)'!$A$2:$A$461,0),FALSE)</f>
        <v>0.1</v>
      </c>
      <c r="EZ12" s="132">
        <f>HLOOKUP(EZ$3,'[1]CoreIAM(Proj)'!$A$2:$ME$461,MATCH($A12,'[1]CoreIAM(Proj)'!$A$2:$A$461,0),FALSE)</f>
        <v>0.09</v>
      </c>
      <c r="FA12" s="132">
        <f>HLOOKUP(FA$3,'[1]CoreIAM(Proj)'!$A$2:$ME$461,MATCH($A12,'[1]CoreIAM(Proj)'!$A$2:$A$461,0),FALSE)</f>
        <v>0.11</v>
      </c>
      <c r="FB12" s="132">
        <f>HLOOKUP(FB$3,'[1]CoreIAM(Proj)'!$A$2:$ME$461,MATCH($A12,'[1]CoreIAM(Proj)'!$A$2:$A$461,0),FALSE)</f>
        <v>-0.11</v>
      </c>
      <c r="FC12" s="132">
        <f>HLOOKUP(FC$3,'[1]CoreIAM(Proj)'!$A$2:$ME$461,MATCH($A12,'[1]CoreIAM(Proj)'!$A$2:$A$461,0),FALSE)</f>
        <v>-0.06</v>
      </c>
      <c r="FD12" s="132">
        <f>HLOOKUP(FD$3,'[1]CoreIAM(Proj)'!$A$2:$ME$461,MATCH($A12,'[1]CoreIAM(Proj)'!$A$2:$A$461,0),FALSE)</f>
        <v>0.17</v>
      </c>
      <c r="FE12" s="132">
        <f>HLOOKUP(FE$3,'[1]CoreIAM(Proj)'!$A$2:$ME$461,MATCH($A12,'[1]CoreIAM(Proj)'!$A$2:$A$461,0),FALSE)</f>
        <v>0.1</v>
      </c>
      <c r="FF12" s="132">
        <f>HLOOKUP(FF$3,'[1]CoreIAM(Proj)'!$A$2:$ME$461,MATCH($A12,'[1]CoreIAM(Proj)'!$A$2:$A$461,0),FALSE)</f>
        <v>-0.06</v>
      </c>
      <c r="FG12" s="132">
        <f>HLOOKUP(FG$3,'[1]CoreIAM(Proj)'!$A$2:$ME$461,MATCH($A12,'[1]CoreIAM(Proj)'!$A$2:$A$461,0),FALSE)</f>
        <v>-0.11</v>
      </c>
      <c r="FH12" s="132">
        <f>HLOOKUP(FH$3,'[1]CoreIAM(Proj)'!$A$2:$ME$461,MATCH($A12,'[1]CoreIAM(Proj)'!$A$2:$A$461,0),FALSE)</f>
        <v>-0.2</v>
      </c>
      <c r="FI12" s="132">
        <f>HLOOKUP(FI$3,'[1]CoreIAM(Proj)'!$A$2:$ME$461,MATCH($A12,'[1]CoreIAM(Proj)'!$A$2:$A$461,0),FALSE)</f>
        <v>-0.11</v>
      </c>
      <c r="FJ12" s="132">
        <f>HLOOKUP(FJ$3,'[1]CoreIAM(Proj)'!$A$2:$ME$461,MATCH($A12,'[1]CoreIAM(Proj)'!$A$2:$A$461,0),FALSE)</f>
        <v>0.03</v>
      </c>
      <c r="FK12" s="132">
        <f>HLOOKUP(FK$3,'[1]CoreIAM(Proj)'!$A$2:$ME$461,MATCH($A12,'[1]CoreIAM(Proj)'!$A$2:$A$461,0),FALSE)</f>
        <v>0.01</v>
      </c>
      <c r="FL12" s="132">
        <f>HLOOKUP(FL$3,'[1]CoreIAM(Proj)'!$A$2:$ME$461,MATCH($A12,'[1]CoreIAM(Proj)'!$A$2:$A$461,0),FALSE)</f>
        <v>-7.0000000000000007E-2</v>
      </c>
      <c r="FM12" s="132">
        <f>HLOOKUP(FM$3,'[1]CoreIAM(Proj)'!$A$2:$ME$461,MATCH($A12,'[1]CoreIAM(Proj)'!$A$2:$A$461,0),FALSE)</f>
        <v>0.02</v>
      </c>
      <c r="FN12" s="132">
        <f>HLOOKUP(FN$3,'[1]CoreIAM(Proj)'!$A$2:$ME$461,MATCH($A12,'[1]CoreIAM(Proj)'!$A$2:$A$461,0),FALSE)</f>
        <v>0.54</v>
      </c>
      <c r="FO12" s="132">
        <f>HLOOKUP(FO$3,'[1]CoreIAM(Proj)'!$A$2:$ME$461,MATCH($A12,'[1]CoreIAM(Proj)'!$A$2:$A$461,0),FALSE)</f>
        <v>2.46</v>
      </c>
      <c r="FP12" s="132">
        <f>HLOOKUP(FP$3,'[1]CoreIAM(Proj)'!$A$2:$ME$461,MATCH($A12,'[1]CoreIAM(Proj)'!$A$2:$A$461,0),FALSE)</f>
        <v>3.23</v>
      </c>
      <c r="FQ12" s="132">
        <f>HLOOKUP(FQ$3,'[1]CoreIAM(Proj)'!$A$2:$ME$461,MATCH($A12,'[1]CoreIAM(Proj)'!$A$2:$A$461,0),FALSE)</f>
        <v>1.56</v>
      </c>
      <c r="FR12" s="132">
        <f>HLOOKUP(FR$3,'[1]CoreIAM(Proj)'!$A$2:$ME$461,MATCH($A12,'[1]CoreIAM(Proj)'!$A$2:$A$461,0),FALSE)</f>
        <v>1.07</v>
      </c>
      <c r="FS12" s="132">
        <f>HLOOKUP(FS$3,'[1]CoreIAM(Proj)'!$A$2:$ME$461,MATCH($A12,'[1]CoreIAM(Proj)'!$A$2:$A$461,0),FALSE)</f>
        <v>1.69</v>
      </c>
      <c r="FT12" s="132">
        <f>HLOOKUP(FT$3,'[1]CoreIAM(Proj)'!$A$2:$ME$461,MATCH($A12,'[1]CoreIAM(Proj)'!$A$2:$A$461,0),FALSE)</f>
        <v>0.76</v>
      </c>
      <c r="FU12" s="132">
        <f>HLOOKUP(FU$3,'[1]CoreIAM(Proj)'!$A$2:$ME$461,MATCH($A12,'[1]CoreIAM(Proj)'!$A$2:$A$461,0),FALSE)</f>
        <v>0.15</v>
      </c>
      <c r="FV12" s="132">
        <f>HLOOKUP(FV$3,'[1]CoreIAM(Proj)'!$A$2:$ME$461,MATCH($A12,'[1]CoreIAM(Proj)'!$A$2:$A$461,0),FALSE)</f>
        <v>-0.06</v>
      </c>
      <c r="FW12" s="132">
        <f>HLOOKUP(FW$3,'[1]CoreIAM(Proj)'!$A$2:$ME$461,MATCH($A12,'[1]CoreIAM(Proj)'!$A$2:$A$461,0),FALSE)</f>
        <v>-0.03</v>
      </c>
      <c r="FX12" s="132">
        <f>HLOOKUP(FX$3,'[1]CoreIAM(Proj)'!$A$2:$ME$461,MATCH($A12,'[1]CoreIAM(Proj)'!$A$2:$A$461,0),FALSE)</f>
        <v>-0.1</v>
      </c>
      <c r="FY12" s="132">
        <f>HLOOKUP(FY$3,'[1]CoreIAM(Proj)'!$A$2:$ME$461,MATCH($A12,'[1]CoreIAM(Proj)'!$A$2:$A$461,0),FALSE)</f>
        <v>0.44</v>
      </c>
      <c r="FZ12" s="132">
        <f>HLOOKUP(FZ$3,'[1]CoreIAM(Proj)'!$A$2:$ME$461,MATCH($A12,'[1]CoreIAM(Proj)'!$A$2:$A$461,0),FALSE)</f>
        <v>0.97</v>
      </c>
      <c r="GA12" s="132">
        <f>HLOOKUP(GA$3,'[1]CoreIAM(Proj)'!$A$2:$ME$461,MATCH($A12,'[1]CoreIAM(Proj)'!$A$2:$A$461,0),FALSE)</f>
        <v>1.5</v>
      </c>
      <c r="GB12" s="132">
        <f>HLOOKUP(GB$3,'[1]CoreIAM(Proj)'!$A$2:$ME$461,MATCH($A12,'[1]CoreIAM(Proj)'!$A$2:$A$461,0),FALSE)</f>
        <v>0.66</v>
      </c>
      <c r="GC12" s="132">
        <f>HLOOKUP(GC$3,'[1]CoreIAM(Proj)'!$A$2:$ME$461,MATCH($A12,'[1]CoreIAM(Proj)'!$A$2:$A$461,0),FALSE)</f>
        <v>0.02</v>
      </c>
      <c r="GD12" s="132">
        <f>HLOOKUP(GD$3,'[1]CoreIAM(Proj)'!$A$2:$ME$461,MATCH($A12,'[1]CoreIAM(Proj)'!$A$2:$A$461,0),FALSE)</f>
        <v>0.03</v>
      </c>
      <c r="GE12" s="132">
        <f>HLOOKUP(GE$3,'[1]CoreIAM(Proj)'!$A$2:$ME$461,MATCH($A12,'[1]CoreIAM(Proj)'!$A$2:$A$461,0),FALSE)</f>
        <v>0.25</v>
      </c>
      <c r="GF12" s="132">
        <f>HLOOKUP(GF$3,'[1]CoreIAM(Proj)'!$A$2:$ME$461,MATCH($A12,'[1]CoreIAM(Proj)'!$A$2:$A$461,0),FALSE)</f>
        <v>-0.22</v>
      </c>
      <c r="GG12" s="132">
        <f>HLOOKUP(GG$3,'[1]CoreIAM(Proj)'!$A$2:$ME$461,MATCH($A12,'[1]CoreIAM(Proj)'!$A$2:$A$461,0),FALSE)</f>
        <v>-0.26</v>
      </c>
      <c r="GH12" s="132">
        <f>HLOOKUP(GH$3,'[1]CoreIAM(Proj)'!$A$2:$ME$461,MATCH($A12,'[1]CoreIAM(Proj)'!$A$2:$A$461,0),FALSE)</f>
        <v>-0.01</v>
      </c>
      <c r="GI12" s="132">
        <f>HLOOKUP(GI$3,'[1]CoreIAM(Proj)'!$A$2:$ME$461,MATCH($A12,'[1]CoreIAM(Proj)'!$A$2:$A$461,0),FALSE)</f>
        <v>-0.03</v>
      </c>
      <c r="GJ12" s="132">
        <f>HLOOKUP(GJ$3,'[1]CoreIAM(Proj)'!$A$2:$ME$461,MATCH($A12,'[1]CoreIAM(Proj)'!$A$2:$A$461,0),FALSE)</f>
        <v>-0.02</v>
      </c>
      <c r="GK12" s="132">
        <f>HLOOKUP(GK$3,'[1]CoreIAM(Proj)'!$A$2:$ME$461,MATCH($A12,'[1]CoreIAM(Proj)'!$A$2:$A$461,0),FALSE)</f>
        <v>0.01</v>
      </c>
      <c r="GL12" s="132">
        <f>HLOOKUP(GL$3,'[1]CoreIAM(Proj)'!$A$2:$ME$461,MATCH($A12,'[1]CoreIAM(Proj)'!$A$2:$A$461,0),FALSE)</f>
        <v>-0.08</v>
      </c>
      <c r="GM12" s="132">
        <f>HLOOKUP(GM$3,'[1]CoreIAM(Proj)'!$A$2:$ME$461,MATCH($A12,'[1]CoreIAM(Proj)'!$A$2:$A$461,0),FALSE)</f>
        <v>1.1100000000000001</v>
      </c>
      <c r="GN12" s="132">
        <f>HLOOKUP(GN$3,'[1]CoreIAM(Proj)'!$A$2:$ME$461,MATCH($A12,'[1]CoreIAM(Proj)'!$A$2:$A$461,0),FALSE)</f>
        <v>2.84</v>
      </c>
      <c r="GO12" s="132">
        <f>HLOOKUP(GO$3,'[1]CoreIAM(Proj)'!$A$2:$ME$461,MATCH($A12,'[1]CoreIAM(Proj)'!$A$2:$A$461,0),FALSE)</f>
        <v>1.52</v>
      </c>
      <c r="GP12" s="132">
        <f>HLOOKUP(GP$3,'[1]CoreIAM(Proj)'!$A$2:$ME$461,MATCH($A12,'[1]CoreIAM(Proj)'!$A$2:$A$461,0),FALSE)</f>
        <v>0.39</v>
      </c>
      <c r="GQ12" s="132">
        <f>HLOOKUP(GQ$3,'[1]CoreIAM(Proj)'!$A$2:$ME$461,MATCH($A12,'[1]CoreIAM(Proj)'!$A$2:$A$461,0),FALSE)</f>
        <v>0.5</v>
      </c>
      <c r="GR12" s="132">
        <f>HLOOKUP(GR$3,'[1]CoreIAM(Proj)'!$A$2:$ME$461,MATCH($A12,'[1]CoreIAM(Proj)'!$A$2:$A$461,0),FALSE)</f>
        <v>0.38</v>
      </c>
      <c r="GS12" s="132">
        <f>HLOOKUP(GS$3,'[1]CoreIAM(Proj)'!$A$2:$ME$461,MATCH($A12,'[1]CoreIAM(Proj)'!$A$2:$A$461,0),FALSE)</f>
        <v>0.38</v>
      </c>
      <c r="GT12" s="132">
        <f>HLOOKUP(GT$3,'[1]CoreIAM(Proj)'!$A$2:$ME$461,MATCH($A12,'[1]CoreIAM(Proj)'!$A$2:$A$461,0),FALSE)</f>
        <v>0.13</v>
      </c>
      <c r="GU12" s="132">
        <f>HLOOKUP(GU$3,'[1]CoreIAM(Proj)'!$A$2:$ME$461,MATCH($A12,'[1]CoreIAM(Proj)'!$A$2:$A$461,0),FALSE)</f>
        <v>0</v>
      </c>
      <c r="GV12" s="132">
        <f>HLOOKUP(GV$3,'[1]CoreIAM(Proj)'!$A$2:$ME$461,MATCH($A12,'[1]CoreIAM(Proj)'!$A$2:$A$461,0),FALSE)</f>
        <v>-0.01</v>
      </c>
      <c r="GW12" s="132">
        <f>HLOOKUP(GW$3,'[1]CoreIAM(Proj)'!$A$2:$ME$461,MATCH($A12,'[1]CoreIAM(Proj)'!$A$2:$A$461,0),FALSE)</f>
        <v>0.81</v>
      </c>
      <c r="GX12" s="132">
        <f>HLOOKUP(GX$3,'[1]CoreIAM(Proj)'!$A$2:$ME$461,MATCH($A12,'[1]CoreIAM(Proj)'!$A$2:$A$461,0),FALSE)</f>
        <v>1.03</v>
      </c>
      <c r="GY12" s="132">
        <f>HLOOKUP(GY$3,'[1]CoreIAM(Proj)'!$A$2:$ME$461,MATCH($A12,'[1]CoreIAM(Proj)'!$A$2:$A$461,0),FALSE)</f>
        <v>-0.91</v>
      </c>
      <c r="GZ12" s="132">
        <f>HLOOKUP(GZ$3,'[1]CoreIAM(Proj)'!$A$2:$ME$461,MATCH($A12,'[1]CoreIAM(Proj)'!$A$2:$A$461,0),FALSE)</f>
        <v>-1.69</v>
      </c>
      <c r="HA12" s="132">
        <f>HLOOKUP(HA$3,'[1]CoreIAM(Proj)'!$A$2:$ME$461,MATCH($A12,'[1]CoreIAM(Proj)'!$A$2:$A$461,0),FALSE)</f>
        <v>-0.7</v>
      </c>
      <c r="HB12" s="132">
        <f>HLOOKUP(HB$3,'[1]CoreIAM(Proj)'!$A$2:$ME$461,MATCH($A12,'[1]CoreIAM(Proj)'!$A$2:$A$461,0),FALSE)</f>
        <v>0</v>
      </c>
      <c r="HC12" s="132">
        <f>HLOOKUP(HC$3,'[1]CoreIAM(Proj)'!$A$2:$ME$461,MATCH($A12,'[1]CoreIAM(Proj)'!$A$2:$A$461,0),FALSE)</f>
        <v>-0.05</v>
      </c>
      <c r="HD12" s="132">
        <f>HLOOKUP(HD$3,'[1]CoreIAM(Proj)'!$A$2:$ME$461,MATCH($A12,'[1]CoreIAM(Proj)'!$A$2:$A$461,0),FALSE)</f>
        <v>-0.02</v>
      </c>
      <c r="HE12" s="132">
        <f>HLOOKUP(HE$3,'[1]CoreIAM(Proj)'!$A$2:$ME$461,MATCH($A12,'[1]CoreIAM(Proj)'!$A$2:$A$461,0),FALSE)</f>
        <v>0.24</v>
      </c>
      <c r="HF12" s="132">
        <f>HLOOKUP(HF$3,'[1]CoreIAM(Proj)'!$A$2:$ME$461,MATCH($A12,'[1]CoreIAM(Proj)'!$A$2:$A$461,0),FALSE)</f>
        <v>0.22</v>
      </c>
      <c r="HG12" s="132">
        <f>HLOOKUP(HG$3,'[1]CoreIAM(Proj)'!$A$2:$ME$461,MATCH($A12,'[1]CoreIAM(Proj)'!$A$2:$A$461,0),FALSE)</f>
        <v>0.02</v>
      </c>
      <c r="HH12" s="132">
        <f>HLOOKUP(HH$3,'[1]CoreIAM(Proj)'!$A$2:$ME$461,MATCH($A12,'[1]CoreIAM(Proj)'!$A$2:$A$461,0),FALSE)</f>
        <v>0</v>
      </c>
      <c r="HI12" s="132">
        <f>HLOOKUP(HI$3,'[1]CoreIAM(Proj)'!$A$2:$ME$461,MATCH($A12,'[1]CoreIAM(Proj)'!$A$2:$A$461,0),FALSE)</f>
        <v>-0.01</v>
      </c>
      <c r="HJ12" s="132">
        <f>HLOOKUP(HJ$3,'[1]CoreIAM(Proj)'!$A$2:$ME$461,MATCH($A12,'[1]CoreIAM(Proj)'!$A$2:$A$461,0),FALSE)</f>
        <v>0.25</v>
      </c>
      <c r="HK12" s="132">
        <f>HLOOKUP(HK$3,'[1]CoreIAM(Proj)'!$A$2:$ME$461,MATCH($A12,'[1]CoreIAM(Proj)'!$A$2:$A$461,0),FALSE)</f>
        <v>0.93</v>
      </c>
      <c r="HL12" s="132">
        <f>HLOOKUP(HL$3,'[1]CoreIAM(Proj)'!$A$2:$ME$461,MATCH($A12,'[1]CoreIAM(Proj)'!$A$2:$A$461,0),FALSE)</f>
        <v>1.76</v>
      </c>
      <c r="HM12" s="132">
        <f>HLOOKUP(HM$3,'[1]CoreIAM(Proj)'!$A$2:$ME$461,MATCH($A12,'[1]CoreIAM(Proj)'!$A$2:$A$461,0),FALSE)</f>
        <v>1.82</v>
      </c>
      <c r="HN12" s="132">
        <f>HLOOKUP(HN$3,'[1]CoreIAM(Proj)'!$A$2:$ME$461,MATCH($A12,'[1]CoreIAM(Proj)'!$A$2:$A$461,0),FALSE)</f>
        <v>0.53</v>
      </c>
      <c r="HO12" s="132">
        <f>HLOOKUP(HO$3,'[1]CoreIAM(Proj)'!$A$2:$ME$461,MATCH($A12,'[1]CoreIAM(Proj)'!$A$2:$A$461,0),FALSE)</f>
        <v>0.45</v>
      </c>
      <c r="HP12" s="132">
        <f>HLOOKUP(HP$3,'[1]CoreIAM(Proj)'!$A$2:$ME$461,MATCH($A12,'[1]CoreIAM(Proj)'!$A$2:$A$461,0),FALSE)</f>
        <v>0.47</v>
      </c>
      <c r="HQ12" s="132">
        <f>HLOOKUP(HQ$3,'[1]CoreIAM(Proj)'!$A$2:$ME$461,MATCH($A12,'[1]CoreIAM(Proj)'!$A$2:$A$461,0),FALSE)</f>
        <v>0.28999999999999998</v>
      </c>
      <c r="HR12" s="132">
        <f>HLOOKUP(HR$3,'[1]CoreIAM(Proj)'!$A$2:$ME$461,MATCH($A12,'[1]CoreIAM(Proj)'!$A$2:$A$461,0),FALSE)</f>
        <v>0.35</v>
      </c>
      <c r="HS12" s="132">
        <f>HLOOKUP(HS$3,'[1]CoreIAM(Proj)'!$A$2:$ME$461,MATCH($A12,'[1]CoreIAM(Proj)'!$A$2:$A$461,0),FALSE)</f>
        <v>0.59</v>
      </c>
      <c r="HT12" s="132">
        <f>HLOOKUP(HT$3,'[1]CoreIAM(Proj)'!$A$2:$ME$461,MATCH($A12,'[1]CoreIAM(Proj)'!$A$2:$A$461,0),FALSE)</f>
        <v>0.43</v>
      </c>
      <c r="HU12" s="132">
        <f>HLOOKUP(HU$3,'[1]CoreIAM(Proj)'!$A$2:$ME$461,MATCH($A12,'[1]CoreIAM(Proj)'!$A$2:$A$461,0),FALSE)</f>
        <v>7.0000000000000007E-2</v>
      </c>
      <c r="HV12" s="132">
        <f>HLOOKUP(HV$3,'[1]CoreIAM(Proj)'!$A$2:$ME$461,MATCH($A12,'[1]CoreIAM(Proj)'!$A$2:$A$461,0),FALSE)</f>
        <v>0.05</v>
      </c>
      <c r="HW12" s="132">
        <f>HLOOKUP(HW$3,'[1]CoreIAM(Proj)'!$A$2:$ME$461,MATCH($A12,'[1]CoreIAM(Proj)'!$A$2:$A$461,0),FALSE)</f>
        <v>7.0000000000000007E-2</v>
      </c>
      <c r="HX12" s="132">
        <f>HLOOKUP(HX$3,'[1]CoreIAM(Proj)'!$A$2:$ME$461,MATCH($A12,'[1]CoreIAM(Proj)'!$A$2:$A$461,0),FALSE)</f>
        <v>0.16</v>
      </c>
      <c r="HY12" s="132">
        <f>HLOOKUP(HY$3,'[1]CoreIAM(Proj)'!$A$2:$ME$461,MATCH($A12,'[1]CoreIAM(Proj)'!$A$2:$A$461,0),FALSE)</f>
        <v>0.14000000000000001</v>
      </c>
      <c r="HZ12" s="132">
        <f>HLOOKUP(HZ$3,'[1]CoreIAM(Proj)'!$A$2:$ME$461,MATCH($A12,'[1]CoreIAM(Proj)'!$A$2:$A$461,0),FALSE)</f>
        <v>0.19</v>
      </c>
      <c r="IA12" s="132">
        <f>HLOOKUP(IA$3,'[1]CoreIAM(Proj)'!$A$2:$ME$461,MATCH($A12,'[1]CoreIAM(Proj)'!$A$2:$A$461,0),FALSE)</f>
        <v>0.36</v>
      </c>
      <c r="IB12" s="132">
        <f>HLOOKUP(IB$3,'[1]CoreIAM(Proj)'!$A$2:$ME$461,MATCH($A12,'[1]CoreIAM(Proj)'!$A$2:$A$461,0),FALSE)</f>
        <v>0.4</v>
      </c>
      <c r="IC12" s="132">
        <f>HLOOKUP(IC$3,'[1]CoreIAM(Proj)'!$A$2:$ME$461,MATCH($A12,'[1]CoreIAM(Proj)'!$A$2:$A$461,0),FALSE)</f>
        <v>0.41</v>
      </c>
      <c r="ID12" s="132">
        <f>HLOOKUP(ID$3,'[1]CoreIAM(Proj)'!$A$2:$ME$461,MATCH($A12,'[1]CoreIAM(Proj)'!$A$2:$A$461,0),FALSE)</f>
        <v>-0.09</v>
      </c>
      <c r="IE12" s="132">
        <f>HLOOKUP(IE$3,'[1]CoreIAM(Proj)'!$A$2:$ME$461,MATCH($A12,'[1]CoreIAM(Proj)'!$A$2:$A$461,0),FALSE)</f>
        <v>0.09</v>
      </c>
      <c r="IF12" s="132">
        <f>HLOOKUP(IF$3,'[1]CoreIAM(Proj)'!$A$2:$ME$461,MATCH($A12,'[1]CoreIAM(Proj)'!$A$2:$A$461,0),FALSE)</f>
        <v>0.1</v>
      </c>
      <c r="IG12" s="132">
        <f>HLOOKUP(IG$3,'[1]CoreIAM(Proj)'!$A$2:$ME$461,MATCH($A12,'[1]CoreIAM(Proj)'!$A$2:$A$461,0),FALSE)</f>
        <v>0.01</v>
      </c>
      <c r="IH12" s="132">
        <f>HLOOKUP(IH$3,'[1]CoreIAM(Proj)'!$A$2:$ME$461,MATCH($A12,'[1]CoreIAM(Proj)'!$A$2:$A$461,0),FALSE)</f>
        <v>0.64</v>
      </c>
      <c r="II12" s="132">
        <f>HLOOKUP(II$3,'[1]CoreIAM(Proj)'!$A$2:$ME$461,MATCH($A12,'[1]CoreIAM(Proj)'!$A$2:$A$461,0),FALSE)</f>
        <v>3.89</v>
      </c>
      <c r="IJ12" s="132">
        <f>HLOOKUP(IJ$3,'[1]CoreIAM(Proj)'!$A$2:$ME$461,MATCH($A12,'[1]CoreIAM(Proj)'!$A$2:$A$461,0),FALSE)</f>
        <v>6.59</v>
      </c>
      <c r="IK12" s="132">
        <f>HLOOKUP(IK$3,'[1]CoreIAM(Proj)'!$A$2:$ME$461,MATCH($A12,'[1]CoreIAM(Proj)'!$A$2:$A$461,0),FALSE)</f>
        <v>3.61</v>
      </c>
      <c r="IL12" s="132">
        <f>HLOOKUP(IL$3,'[1]CoreIAM(Proj)'!$A$2:$ME$461,MATCH($A12,'[1]CoreIAM(Proj)'!$A$2:$A$461,0),FALSE)</f>
        <v>1.68</v>
      </c>
      <c r="IM12" s="132">
        <f>HLOOKUP(IM$3,'[1]CoreIAM(Proj)'!$A$2:$ME$461,MATCH($A12,'[1]CoreIAM(Proj)'!$A$2:$A$461,0),FALSE)</f>
        <v>1.82</v>
      </c>
      <c r="IN12" s="132">
        <f>HLOOKUP(IN$3,'[1]CoreIAM(Proj)'!$A$2:$ME$461,MATCH($A12,'[1]CoreIAM(Proj)'!$A$2:$A$461,0),FALSE)</f>
        <v>0.54</v>
      </c>
      <c r="IO12" s="132">
        <f>HLOOKUP(IO$3,'[1]CoreIAM(Proj)'!$A$2:$ME$461,MATCH($A12,'[1]CoreIAM(Proj)'!$A$2:$A$461,0),FALSE)</f>
        <v>0.01</v>
      </c>
      <c r="IP12" s="132">
        <f>HLOOKUP(IP$3,'[1]CoreIAM(Proj)'!$A$2:$ME$461,MATCH($A12,'[1]CoreIAM(Proj)'!$A$2:$A$461,0),FALSE)</f>
        <v>0.14000000000000001</v>
      </c>
      <c r="IQ12" s="132">
        <f>HLOOKUP(IQ$3,'[1]CoreIAM(Proj)'!$A$2:$ME$461,MATCH($A12,'[1]CoreIAM(Proj)'!$A$2:$A$461,0),FALSE)</f>
        <v>0.12</v>
      </c>
      <c r="IR12" s="132">
        <f>HLOOKUP(IR$3,'[1]CoreIAM(Proj)'!$A$2:$ME$461,MATCH($A12,'[1]CoreIAM(Proj)'!$A$2:$A$461,0),FALSE)</f>
        <v>0.13</v>
      </c>
      <c r="IS12" s="132">
        <f>HLOOKUP(IS$3,'[1]CoreIAM(Proj)'!$A$2:$ME$461,MATCH($A12,'[1]CoreIAM(Proj)'!$A$2:$A$461,0),FALSE)</f>
        <v>0.3</v>
      </c>
      <c r="IT12" s="132">
        <f>HLOOKUP(IT$3,'[1]CoreIAM(Proj)'!$A$2:$ME$461,MATCH($A12,'[1]CoreIAM(Proj)'!$A$2:$A$461,0),FALSE)</f>
        <v>0.3</v>
      </c>
      <c r="IU12" s="132">
        <f>HLOOKUP(IU$3,'[1]CoreIAM(Proj)'!$A$2:$ME$461,MATCH($A12,'[1]CoreIAM(Proj)'!$A$2:$A$461,0),FALSE)</f>
        <v>0.03</v>
      </c>
      <c r="IV12" s="132">
        <f>HLOOKUP(IV$3,'[1]CoreIAM(Proj)'!$A$2:$ME$461,MATCH($A12,'[1]CoreIAM(Proj)'!$A$2:$A$461,0),FALSE)</f>
        <v>0.5</v>
      </c>
      <c r="IW12" s="132">
        <f>HLOOKUP(IW$3,'[1]CoreIAM(Proj)'!$A$2:$ME$461,MATCH($A12,'[1]CoreIAM(Proj)'!$A$2:$A$461,0),FALSE)</f>
        <v>0.48</v>
      </c>
      <c r="IX12" s="132">
        <f>HLOOKUP(IX$3,'[1]CoreIAM(Proj)'!$A$2:$ME$461,MATCH($A12,'[1]CoreIAM(Proj)'!$A$2:$A$461,0),FALSE)</f>
        <v>0.13</v>
      </c>
      <c r="IY12" s="132">
        <f>HLOOKUP(IY$3,'[1]CoreIAM(Proj)'!$A$2:$ME$461,MATCH($A12,'[1]CoreIAM(Proj)'!$A$2:$A$461,0),FALSE)</f>
        <v>0.15</v>
      </c>
      <c r="IZ12" s="132">
        <f>HLOOKUP(IZ$3,'[1]CoreIAM(Proj)'!$A$2:$ME$461,MATCH($A12,'[1]CoreIAM(Proj)'!$A$2:$A$461,0),FALSE)</f>
        <v>0.56999999999999995</v>
      </c>
      <c r="JA12" s="132">
        <f>HLOOKUP(JA$3,'[1]CoreIAM(Proj)'!$A$2:$ME$461,MATCH($A12,'[1]CoreIAM(Proj)'!$A$2:$A$461,0),FALSE)</f>
        <v>0.92</v>
      </c>
      <c r="JB12" s="132">
        <f>HLOOKUP(JB$3,'[1]CoreIAM(Proj)'!$A$2:$ME$461,MATCH($A12,'[1]CoreIAM(Proj)'!$A$2:$A$461,0),FALSE)</f>
        <v>0.84</v>
      </c>
      <c r="JC12" s="132">
        <f>HLOOKUP(JC$3,'[1]CoreIAM(Proj)'!$A$2:$ME$461,MATCH($A12,'[1]CoreIAM(Proj)'!$A$2:$A$461,0),FALSE)</f>
        <v>0.03</v>
      </c>
      <c r="JD12" s="132">
        <f>HLOOKUP(JD$3,'[1]CoreIAM(Proj)'!$A$2:$ME$461,MATCH($A12,'[1]CoreIAM(Proj)'!$A$2:$A$461,0),FALSE)</f>
        <v>0</v>
      </c>
      <c r="JE12" s="132">
        <f>HLOOKUP(JE$3,'[1]CoreIAM(Proj)'!$A$2:$ME$461,MATCH($A12,'[1]CoreIAM(Proj)'!$A$2:$A$461,0),FALSE)</f>
        <v>0.02</v>
      </c>
      <c r="JF12" s="132">
        <f>HLOOKUP(JF$3,'[1]CoreIAM(Proj)'!$A$2:$ME$461,MATCH($A12,'[1]CoreIAM(Proj)'!$A$2:$A$461,0),FALSE)</f>
        <v>0.11</v>
      </c>
      <c r="JG12" s="132">
        <f>HLOOKUP(JG$3,'[1]CoreIAM(Proj)'!$A$2:$ME$461,MATCH($A12,'[1]CoreIAM(Proj)'!$A$2:$A$461,0),FALSE)</f>
        <v>2.65</v>
      </c>
      <c r="JH12" s="132">
        <f>HLOOKUP(JH$3,'[1]CoreIAM(Proj)'!$A$2:$ME$461,MATCH($A12,'[1]CoreIAM(Proj)'!$A$2:$A$461,0),FALSE)</f>
        <v>6.14</v>
      </c>
      <c r="JI12" s="132">
        <f>HLOOKUP(JI$3,'[1]CoreIAM(Proj)'!$A$2:$ME$461,MATCH($A12,'[1]CoreIAM(Proj)'!$A$2:$A$461,0),FALSE)</f>
        <v>5.04</v>
      </c>
      <c r="JJ12" s="132">
        <f>HLOOKUP(JJ$3,'[1]CoreIAM(Proj)'!$A$2:$ME$461,MATCH($A12,'[1]CoreIAM(Proj)'!$A$2:$A$461,0),FALSE)</f>
        <v>2.17</v>
      </c>
      <c r="JK12" s="132">
        <f>HLOOKUP(JK$3,'[1]CoreIAM(Proj)'!$A$2:$ME$461,MATCH($A12,'[1]CoreIAM(Proj)'!$A$2:$A$461,0),FALSE)</f>
        <v>0.65</v>
      </c>
      <c r="JL12" s="132">
        <f>HLOOKUP(JL$3,'[1]CoreIAM(Proj)'!$A$2:$ME$461,MATCH($A12,'[1]CoreIAM(Proj)'!$A$2:$A$461,0),FALSE)</f>
        <v>0.15</v>
      </c>
      <c r="JM12" s="132">
        <f>HLOOKUP(JM$3,'[1]CoreIAM(Proj)'!$A$2:$ME$461,MATCH($A12,'[1]CoreIAM(Proj)'!$A$2:$A$461,0),FALSE)</f>
        <v>0.04</v>
      </c>
      <c r="JN12" s="132">
        <f>HLOOKUP(JN$3,'[1]CoreIAM(Proj)'!$A$2:$ME$461,MATCH($A12,'[1]CoreIAM(Proj)'!$A$2:$A$461,0),FALSE)</f>
        <v>0.08</v>
      </c>
      <c r="JO12" s="132">
        <f>HLOOKUP(JO$3,'[1]CoreIAM(Proj)'!$A$2:$ME$461,MATCH($A12,'[1]CoreIAM(Proj)'!$A$2:$A$461,0),FALSE)</f>
        <v>0.06</v>
      </c>
      <c r="JP12" s="132">
        <f>HLOOKUP(JP$3,'[1]CoreIAM(Proj)'!$A$2:$ME$461,MATCH($A12,'[1]CoreIAM(Proj)'!$A$2:$A$461,0),FALSE)</f>
        <v>0.13</v>
      </c>
      <c r="JQ12" s="132">
        <f>HLOOKUP(JQ$3,'[1]CoreIAM(Proj)'!$A$2:$ME$461,MATCH($A12,'[1]CoreIAM(Proj)'!$A$2:$A$461,0),FALSE)</f>
        <v>0.36</v>
      </c>
      <c r="JR12" s="132">
        <f>HLOOKUP(JR$3,'[1]CoreIAM(Proj)'!$A$2:$ME$461,MATCH($A12,'[1]CoreIAM(Proj)'!$A$2:$A$461,0),FALSE)</f>
        <v>0.26</v>
      </c>
      <c r="JS12" s="132">
        <f>HLOOKUP(JS$3,'[1]CoreIAM(Proj)'!$A$2:$ME$461,MATCH($A12,'[1]CoreIAM(Proj)'!$A$2:$A$461,0),FALSE)</f>
        <v>0.26</v>
      </c>
      <c r="JT12" s="132">
        <f>HLOOKUP(JT$3,'[1]CoreIAM(Proj)'!$A$2:$ME$461,MATCH($A12,'[1]CoreIAM(Proj)'!$A$2:$A$461,0),FALSE)</f>
        <v>0.81</v>
      </c>
      <c r="JU12" s="132">
        <f>HLOOKUP(JU$3,'[1]CoreIAM(Proj)'!$A$2:$ME$461,MATCH($A12,'[1]CoreIAM(Proj)'!$A$2:$A$461,0),FALSE)</f>
        <v>0.59</v>
      </c>
      <c r="JV12" s="132">
        <f>HLOOKUP(JV$3,'[1]CoreIAM(Proj)'!$A$2:$ME$461,MATCH($A12,'[1]CoreIAM(Proj)'!$A$2:$A$461,0),FALSE)</f>
        <v>0.43</v>
      </c>
      <c r="JW12" s="132">
        <f>HLOOKUP(JW$3,'[1]CoreIAM(Proj)'!$A$2:$ME$461,MATCH($A12,'[1]CoreIAM(Proj)'!$A$2:$A$461,0),FALSE)</f>
        <v>0.3</v>
      </c>
      <c r="JX12" s="132">
        <f>HLOOKUP(JX$3,'[1]CoreIAM(Proj)'!$A$2:$ME$461,MATCH($A12,'[1]CoreIAM(Proj)'!$A$2:$A$461,0),FALSE)</f>
        <v>0.88</v>
      </c>
      <c r="JY12" s="132">
        <f>HLOOKUP(JY$3,'[1]CoreIAM(Proj)'!$A$2:$ME$461,MATCH($A12,'[1]CoreIAM(Proj)'!$A$2:$A$461,0),FALSE)</f>
        <v>0.7</v>
      </c>
      <c r="JZ12" s="132">
        <f>HLOOKUP(JZ$3,'[1]CoreIAM(Proj)'!$A$2:$ME$461,MATCH($A12,'[1]CoreIAM(Proj)'!$A$2:$A$461,0),FALSE)</f>
        <v>-0.02</v>
      </c>
      <c r="KA12" s="132">
        <f>HLOOKUP(KA$3,'[1]CoreIAM(Proj)'!$A$2:$ME$461,MATCH($A12,'[1]CoreIAM(Proj)'!$A$2:$A$461,0),FALSE)</f>
        <v>-0.65</v>
      </c>
      <c r="KB12" s="132">
        <f>HLOOKUP(KB$3,'[1]CoreIAM(Proj)'!$A$2:$ME$461,MATCH($A12,'[1]CoreIAM(Proj)'!$A$2:$A$461,0),FALSE)</f>
        <v>-0.26</v>
      </c>
      <c r="KC12" s="132">
        <f>HLOOKUP(KC$3,'[1]CoreIAM(Proj)'!$A$2:$ME$461,MATCH($A12,'[1]CoreIAM(Proj)'!$A$2:$A$461,0),FALSE)</f>
        <v>0.16</v>
      </c>
      <c r="KD12" s="132">
        <f>HLOOKUP(KD$3,'[1]CoreIAM(Proj)'!$A$2:$ME$461,MATCH($A12,'[1]CoreIAM(Proj)'!$A$2:$A$461,0),FALSE)</f>
        <v>0.59</v>
      </c>
      <c r="KE12" s="313">
        <f>HLOOKUP(KE$3,'[1]CoreIAM(Proj)'!$A$2:$ME$461,MATCH($A12,'[1]CoreIAM(Proj)'!$A$2:$A$461,0),FALSE)</f>
        <v>1.87</v>
      </c>
      <c r="KF12" s="313">
        <f>HLOOKUP(KF$3,'[1]CoreIAM(Proj)'!$A$2:$ME$461,MATCH($A12,'[1]CoreIAM(Proj)'!$A$2:$A$461,0),FALSE)</f>
        <v>3.55</v>
      </c>
      <c r="KG12" s="313">
        <f>HLOOKUP(KG$3,'[1]CoreIAM(Proj)'!$A$2:$ME$461,MATCH($A12,'[1]CoreIAM(Proj)'!$A$2:$A$461,0),FALSE)</f>
        <v>3.84</v>
      </c>
      <c r="KH12" s="313">
        <f>HLOOKUP(KH$3,'[1]CoreIAM(Proj)'!$A$2:$ME$461,MATCH($A12,'[1]CoreIAM(Proj)'!$A$2:$A$461,0),FALSE)</f>
        <v>2.91</v>
      </c>
      <c r="KI12" s="313">
        <f>HLOOKUP(KI$3,'[1]CoreIAM(Proj)'!$A$2:$ME$461,MATCH($A12,'[1]CoreIAM(Proj)'!$A$2:$A$461,0),FALSE)</f>
        <v>1.59</v>
      </c>
      <c r="KJ12" s="313">
        <f>HLOOKUP(KJ$3,'[1]CoreIAM(Proj)'!$A$2:$ME$461,MATCH($A12,'[1]CoreIAM(Proj)'!$A$2:$A$461,0),FALSE)</f>
        <v>0.44</v>
      </c>
      <c r="KK12" s="313">
        <f>HLOOKUP(KK$3,'[1]CoreIAM(Proj)'!$A$2:$ME$461,MATCH($A12,'[1]CoreIAM(Proj)'!$A$2:$A$461,0),FALSE)</f>
        <v>-0.36</v>
      </c>
      <c r="KL12" s="313">
        <f>HLOOKUP(KL$3,'[1]CoreIAM(Proj)'!$A$2:$ME$461,MATCH($A12,'[1]CoreIAM(Proj)'!$A$2:$A$461,0),FALSE)</f>
        <v>-0.35</v>
      </c>
      <c r="KM12" s="313">
        <f>HLOOKUP(KM$3,'[1]CoreIAM(Proj)'!$A$2:$ME$461,MATCH($A12,'[1]CoreIAM(Proj)'!$A$2:$A$461,0),FALSE)</f>
        <v>0.16</v>
      </c>
      <c r="KN12" s="313">
        <f>HLOOKUP(KN$3,'[1]CoreIAM(Proj)'!$A$2:$ME$461,MATCH($A12,'[1]CoreIAM(Proj)'!$A$2:$A$461,0),FALSE)</f>
        <v>0.38</v>
      </c>
      <c r="KO12" s="313">
        <f>HLOOKUP(KO$3,'[1]CoreIAM(Proj)'!$A$2:$ME$461,MATCH($A12,'[1]CoreIAM(Proj)'!$A$2:$A$461,0),FALSE)</f>
        <v>0.32</v>
      </c>
      <c r="KP12" s="313">
        <f>HLOOKUP(KP$3,'[1]CoreIAM(Proj)'!$A$2:$ME$461,MATCH($A12,'[1]CoreIAM(Proj)'!$A$2:$A$461,0),FALSE)</f>
        <v>0.18</v>
      </c>
      <c r="KQ12" s="313">
        <f>HLOOKUP(KQ$3,'[1]CoreIAM(Proj)'!$A$2:$ME$461,MATCH($A12,'[1]CoreIAM(Proj)'!$A$2:$A$461,0),FALSE)</f>
        <v>0.14000000000000001</v>
      </c>
      <c r="KR12" s="313">
        <f>HLOOKUP(KR$3,'[1]CoreIAM(Proj)'!$A$2:$ME$461,MATCH($A12,'[1]CoreIAM(Proj)'!$A$2:$A$461,0),FALSE)</f>
        <v>-0.36</v>
      </c>
      <c r="KS12" s="313">
        <f>HLOOKUP(KS$3,'[1]CoreIAM(Proj)'!$A$2:$ME$461,MATCH($A12,'[1]CoreIAM(Proj)'!$A$2:$A$461,0),FALSE)</f>
        <v>-0.6</v>
      </c>
      <c r="KT12" s="313">
        <f>HLOOKUP(KT$3,'[1]CoreIAM(Proj)'!$A$2:$ME$461,MATCH($A12,'[1]CoreIAM(Proj)'!$A$2:$A$461,0),FALSE)</f>
        <v>-0.33</v>
      </c>
      <c r="KU12" s="313">
        <f>HLOOKUP(KU$3,'[1]CoreIAM(Proj)'!$A$2:$ME$461,MATCH($A12,'[1]CoreIAM(Proj)'!$A$2:$A$461,0),FALSE)</f>
        <v>-0.1</v>
      </c>
      <c r="KV12" s="313">
        <f>HLOOKUP(KV$3,'[1]CoreIAM(Proj)'!$A$2:$ME$461,MATCH($A12,'[1]CoreIAM(Proj)'!$A$2:$A$461,0),FALSE)</f>
        <v>0.05</v>
      </c>
      <c r="KW12" s="313">
        <f>HLOOKUP(KW$3,'[1]CoreIAM(Proj)'!$A$2:$ME$461,MATCH($A12,'[1]CoreIAM(Proj)'!$A$2:$A$461,0),FALSE)</f>
        <v>0.08</v>
      </c>
      <c r="KX12" s="313">
        <f>HLOOKUP(KX$3,'[1]CoreIAM(Proj)'!$A$2:$ME$461,MATCH($A12,'[1]CoreIAM(Proj)'!$A$2:$A$461,0),FALSE)</f>
        <v>0.24</v>
      </c>
      <c r="KY12" s="313">
        <f>HLOOKUP(KY$3,'[1]CoreIAM(Proj)'!$A$2:$ME$461,MATCH($A12,'[1]CoreIAM(Proj)'!$A$2:$A$461,0),FALSE)</f>
        <v>0.45</v>
      </c>
      <c r="KZ12" s="313">
        <f>HLOOKUP(KZ$3,'[1]CoreIAM(Proj)'!$A$2:$ME$461,MATCH($A12,'[1]CoreIAM(Proj)'!$A$2:$A$461,0),FALSE)</f>
        <v>0.21</v>
      </c>
      <c r="LA12" s="314">
        <f>HLOOKUP(LA$3,'[1]CoreIAM(Proj)'!$A$2:$ME$461,MATCH($A12,'[1]CoreIAM(Proj)'!$A$2:$A$461,0),FALSE)</f>
        <v>2.797497969130788E-2</v>
      </c>
      <c r="LB12" s="314">
        <f>HLOOKUP(LB$3,'[1]CoreIAM(Proj)'!$A$2:$ME$461,MATCH($A12,'[1]CoreIAM(Proj)'!$A$2:$A$461,0),FALSE)</f>
        <v>0</v>
      </c>
      <c r="LC12" s="311"/>
      <c r="LD12" s="311"/>
      <c r="LE12" s="311"/>
      <c r="LF12" s="311"/>
      <c r="LG12" s="311"/>
      <c r="LH12" s="311"/>
      <c r="LI12" s="311"/>
      <c r="LJ12" s="311"/>
      <c r="LK12" s="311"/>
      <c r="LL12" s="311"/>
      <c r="LM12" s="311"/>
      <c r="LN12" s="311"/>
      <c r="LO12" s="311"/>
      <c r="LP12" s="311"/>
      <c r="LQ12" s="311"/>
      <c r="LR12" s="311"/>
      <c r="LS12" s="311"/>
      <c r="LT12" s="311"/>
      <c r="LU12" s="311"/>
      <c r="LV12" s="311"/>
      <c r="LW12" s="311"/>
      <c r="LX12" s="311"/>
      <c r="LY12" s="311"/>
      <c r="LZ12" s="311"/>
      <c r="MB12" s="304">
        <v>7.3432478681988158</v>
      </c>
      <c r="MC12" s="304">
        <v>5</v>
      </c>
      <c r="MG12" s="111">
        <f t="shared" si="330"/>
        <v>2013</v>
      </c>
      <c r="MH12" s="111">
        <f t="shared" si="327"/>
        <v>0.65</v>
      </c>
      <c r="MI12" s="111">
        <f t="shared" si="327"/>
        <v>0.65</v>
      </c>
      <c r="MJ12" s="111">
        <f t="shared" si="327"/>
        <v>0.65</v>
      </c>
      <c r="MK12" s="111">
        <f t="shared" si="327"/>
        <v>0.65</v>
      </c>
      <c r="ML12" s="111">
        <f t="shared" si="327"/>
        <v>0.65</v>
      </c>
      <c r="MM12" s="111">
        <f t="shared" si="327"/>
        <v>0.65</v>
      </c>
      <c r="MN12" s="111">
        <f t="shared" si="327"/>
        <v>0.65</v>
      </c>
      <c r="MO12" s="111">
        <f t="shared" si="327"/>
        <v>0.65</v>
      </c>
      <c r="MP12" s="111">
        <f t="shared" si="327"/>
        <v>0.65</v>
      </c>
      <c r="MQ12" s="111">
        <f t="shared" si="327"/>
        <v>0.65</v>
      </c>
      <c r="MR12" s="111">
        <f t="shared" si="328"/>
        <v>0.65</v>
      </c>
      <c r="MS12" s="111">
        <f t="shared" si="328"/>
        <v>0.65</v>
      </c>
      <c r="MT12" s="111">
        <f t="shared" si="328"/>
        <v>0.64</v>
      </c>
      <c r="MU12" s="111">
        <f t="shared" si="328"/>
        <v>0.64</v>
      </c>
      <c r="MV12" s="111">
        <f t="shared" si="328"/>
        <v>0.94</v>
      </c>
      <c r="MW12" s="111">
        <f t="shared" si="328"/>
        <v>0.94</v>
      </c>
      <c r="MX12" s="111">
        <f t="shared" si="328"/>
        <v>0.74</v>
      </c>
      <c r="MY12" s="111">
        <f t="shared" si="328"/>
        <v>0.74</v>
      </c>
      <c r="MZ12" s="111">
        <f t="shared" si="328"/>
        <v>0.73</v>
      </c>
      <c r="NA12" s="111">
        <f t="shared" si="328"/>
        <v>0.73</v>
      </c>
      <c r="NB12" s="111">
        <f t="shared" si="328"/>
        <v>0.72</v>
      </c>
      <c r="NC12" s="111">
        <f t="shared" si="328"/>
        <v>0.72</v>
      </c>
      <c r="ND12" s="111">
        <f t="shared" si="328"/>
        <v>0.73</v>
      </c>
      <c r="NE12" s="111">
        <f t="shared" si="328"/>
        <v>0.73</v>
      </c>
      <c r="NF12" s="111">
        <f t="shared" si="331"/>
        <v>2013</v>
      </c>
      <c r="NG12" s="309">
        <f t="shared" si="329"/>
        <v>8.7306377536799928E-2</v>
      </c>
    </row>
    <row r="13" spans="1:371">
      <c r="A13" s="14">
        <v>5101007</v>
      </c>
      <c r="B13" s="111" t="s">
        <v>15</v>
      </c>
      <c r="C13" s="132">
        <f>HLOOKUP(C$3,'[1]CoreIAM(Proj)'!$A$2:$ME$461,MATCH($A13,'[1]CoreIAM(Proj)'!$A$2:$A$461,0),FALSE)</f>
        <v>0.43</v>
      </c>
      <c r="D13" s="132">
        <f>HLOOKUP(D$3,'[1]CoreIAM(Proj)'!$A$2:$ME$461,MATCH($A13,'[1]CoreIAM(Proj)'!$A$2:$A$461,0),FALSE)</f>
        <v>0.02</v>
      </c>
      <c r="E13" s="132">
        <f>HLOOKUP(E$3,'[1]CoreIAM(Proj)'!$A$2:$ME$461,MATCH($A13,'[1]CoreIAM(Proj)'!$A$2:$A$461,0),FALSE)</f>
        <v>0.02</v>
      </c>
      <c r="F13" s="132">
        <f>HLOOKUP(F$3,'[1]CoreIAM(Proj)'!$A$2:$ME$461,MATCH($A13,'[1]CoreIAM(Proj)'!$A$2:$A$461,0),FALSE)</f>
        <v>0.12</v>
      </c>
      <c r="G13" s="132">
        <f>HLOOKUP(G$3,'[1]CoreIAM(Proj)'!$A$2:$ME$461,MATCH($A13,'[1]CoreIAM(Proj)'!$A$2:$A$461,0),FALSE)</f>
        <v>-0.03</v>
      </c>
      <c r="H13" s="132">
        <f>HLOOKUP(H$3,'[1]CoreIAM(Proj)'!$A$2:$ME$461,MATCH($A13,'[1]CoreIAM(Proj)'!$A$2:$A$461,0),FALSE)</f>
        <v>0</v>
      </c>
      <c r="I13" s="132">
        <f>HLOOKUP(I$3,'[1]CoreIAM(Proj)'!$A$2:$ME$461,MATCH($A13,'[1]CoreIAM(Proj)'!$A$2:$A$461,0),FALSE)</f>
        <v>-0.01</v>
      </c>
      <c r="J13" s="132">
        <f>HLOOKUP(J$3,'[1]CoreIAM(Proj)'!$A$2:$ME$461,MATCH($A13,'[1]CoreIAM(Proj)'!$A$2:$A$461,0),FALSE)</f>
        <v>-0.34</v>
      </c>
      <c r="K13" s="132">
        <f>HLOOKUP(K$3,'[1]CoreIAM(Proj)'!$A$2:$ME$461,MATCH($A13,'[1]CoreIAM(Proj)'!$A$2:$A$461,0),FALSE)</f>
        <v>0</v>
      </c>
      <c r="L13" s="132">
        <f>HLOOKUP(L$3,'[1]CoreIAM(Proj)'!$A$2:$ME$461,MATCH($A13,'[1]CoreIAM(Proj)'!$A$2:$A$461,0),FALSE)</f>
        <v>0.03</v>
      </c>
      <c r="M13" s="132">
        <f>HLOOKUP(M$3,'[1]CoreIAM(Proj)'!$A$2:$ME$461,MATCH($A13,'[1]CoreIAM(Proj)'!$A$2:$A$461,0),FALSE)</f>
        <v>-0.12</v>
      </c>
      <c r="N13" s="132">
        <f>HLOOKUP(N$3,'[1]CoreIAM(Proj)'!$A$2:$ME$461,MATCH($A13,'[1]CoreIAM(Proj)'!$A$2:$A$461,0),FALSE)</f>
        <v>0.05</v>
      </c>
      <c r="O13" s="132">
        <f>HLOOKUP(O$3,'[1]CoreIAM(Proj)'!$A$2:$ME$461,MATCH($A13,'[1]CoreIAM(Proj)'!$A$2:$A$461,0),FALSE)</f>
        <v>5.57</v>
      </c>
      <c r="P13" s="132">
        <f>HLOOKUP(P$3,'[1]CoreIAM(Proj)'!$A$2:$ME$461,MATCH($A13,'[1]CoreIAM(Proj)'!$A$2:$A$461,0),FALSE)</f>
        <v>14.07</v>
      </c>
      <c r="Q13" s="132">
        <f>HLOOKUP(Q$3,'[1]CoreIAM(Proj)'!$A$2:$ME$461,MATCH($A13,'[1]CoreIAM(Proj)'!$A$2:$A$461,0),FALSE)</f>
        <v>8.31</v>
      </c>
      <c r="R13" s="132">
        <f>HLOOKUP(R$3,'[1]CoreIAM(Proj)'!$A$2:$ME$461,MATCH($A13,'[1]CoreIAM(Proj)'!$A$2:$A$461,0),FALSE)</f>
        <v>0.1</v>
      </c>
      <c r="S13" s="132">
        <f>HLOOKUP(S$3,'[1]CoreIAM(Proj)'!$A$2:$ME$461,MATCH($A13,'[1]CoreIAM(Proj)'!$A$2:$A$461,0),FALSE)</f>
        <v>-0.08</v>
      </c>
      <c r="T13" s="132">
        <f>HLOOKUP(T$3,'[1]CoreIAM(Proj)'!$A$2:$ME$461,MATCH($A13,'[1]CoreIAM(Proj)'!$A$2:$A$461,0),FALSE)</f>
        <v>0</v>
      </c>
      <c r="U13" s="132">
        <f>HLOOKUP(U$3,'[1]CoreIAM(Proj)'!$A$2:$ME$461,MATCH($A13,'[1]CoreIAM(Proj)'!$A$2:$A$461,0),FALSE)</f>
        <v>-0.06</v>
      </c>
      <c r="V13" s="132">
        <f>HLOOKUP(V$3,'[1]CoreIAM(Proj)'!$A$2:$ME$461,MATCH($A13,'[1]CoreIAM(Proj)'!$A$2:$A$461,0),FALSE)</f>
        <v>0</v>
      </c>
      <c r="W13" s="132">
        <f>HLOOKUP(W$3,'[1]CoreIAM(Proj)'!$A$2:$ME$461,MATCH($A13,'[1]CoreIAM(Proj)'!$A$2:$A$461,0),FALSE)</f>
        <v>0</v>
      </c>
      <c r="X13" s="132">
        <f>HLOOKUP(X$3,'[1]CoreIAM(Proj)'!$A$2:$ME$461,MATCH($A13,'[1]CoreIAM(Proj)'!$A$2:$A$461,0),FALSE)</f>
        <v>0.5</v>
      </c>
      <c r="Y13" s="132">
        <f>HLOOKUP(Y$3,'[1]CoreIAM(Proj)'!$A$2:$ME$461,MATCH($A13,'[1]CoreIAM(Proj)'!$A$2:$A$461,0),FALSE)</f>
        <v>0.64</v>
      </c>
      <c r="Z13" s="132">
        <f>HLOOKUP(Z$3,'[1]CoreIAM(Proj)'!$A$2:$ME$461,MATCH($A13,'[1]CoreIAM(Proj)'!$A$2:$A$461,0),FALSE)</f>
        <v>-0.11</v>
      </c>
      <c r="AA13" s="132">
        <f>HLOOKUP(AA$3,'[1]CoreIAM(Proj)'!$A$2:$ME$461,MATCH($A13,'[1]CoreIAM(Proj)'!$A$2:$A$461,0),FALSE)</f>
        <v>0.03</v>
      </c>
      <c r="AB13" s="132">
        <f>HLOOKUP(AB$3,'[1]CoreIAM(Proj)'!$A$2:$ME$461,MATCH($A13,'[1]CoreIAM(Proj)'!$A$2:$A$461,0),FALSE)</f>
        <v>0.16</v>
      </c>
      <c r="AC13" s="132">
        <f>HLOOKUP(AC$3,'[1]CoreIAM(Proj)'!$A$2:$ME$461,MATCH($A13,'[1]CoreIAM(Proj)'!$A$2:$A$461,0),FALSE)</f>
        <v>0.27</v>
      </c>
      <c r="AD13" s="132">
        <f>HLOOKUP(AD$3,'[1]CoreIAM(Proj)'!$A$2:$ME$461,MATCH($A13,'[1]CoreIAM(Proj)'!$A$2:$A$461,0),FALSE)</f>
        <v>0.24</v>
      </c>
      <c r="AE13" s="132">
        <f>HLOOKUP(AE$3,'[1]CoreIAM(Proj)'!$A$2:$ME$461,MATCH($A13,'[1]CoreIAM(Proj)'!$A$2:$A$461,0),FALSE)</f>
        <v>0.11</v>
      </c>
      <c r="AF13" s="132">
        <f>HLOOKUP(AF$3,'[1]CoreIAM(Proj)'!$A$2:$ME$461,MATCH($A13,'[1]CoreIAM(Proj)'!$A$2:$A$461,0),FALSE)</f>
        <v>-7.0000000000000007E-2</v>
      </c>
      <c r="AG13" s="132">
        <f>HLOOKUP(AG$3,'[1]CoreIAM(Proj)'!$A$2:$ME$461,MATCH($A13,'[1]CoreIAM(Proj)'!$A$2:$A$461,0),FALSE)</f>
        <v>0.01</v>
      </c>
      <c r="AH13" s="132">
        <f>HLOOKUP(AH$3,'[1]CoreIAM(Proj)'!$A$2:$ME$461,MATCH($A13,'[1]CoreIAM(Proj)'!$A$2:$A$461,0),FALSE)</f>
        <v>-1.67</v>
      </c>
      <c r="AI13" s="132">
        <f>HLOOKUP(AI$3,'[1]CoreIAM(Proj)'!$A$2:$ME$461,MATCH($A13,'[1]CoreIAM(Proj)'!$A$2:$A$461,0),FALSE)</f>
        <v>-1.72</v>
      </c>
      <c r="AJ13" s="132">
        <f>HLOOKUP(AJ$3,'[1]CoreIAM(Proj)'!$A$2:$ME$461,MATCH($A13,'[1]CoreIAM(Proj)'!$A$2:$A$461,0),FALSE)</f>
        <v>0.03</v>
      </c>
      <c r="AK13" s="132">
        <f>HLOOKUP(AK$3,'[1]CoreIAM(Proj)'!$A$2:$ME$461,MATCH($A13,'[1]CoreIAM(Proj)'!$A$2:$A$461,0),FALSE)</f>
        <v>-0.28999999999999998</v>
      </c>
      <c r="AL13" s="132">
        <f>HLOOKUP(AL$3,'[1]CoreIAM(Proj)'!$A$2:$ME$461,MATCH($A13,'[1]CoreIAM(Proj)'!$A$2:$A$461,0),FALSE)</f>
        <v>0.01</v>
      </c>
      <c r="AM13" s="132">
        <f>HLOOKUP(AM$3,'[1]CoreIAM(Proj)'!$A$2:$ME$461,MATCH($A13,'[1]CoreIAM(Proj)'!$A$2:$A$461,0),FALSE)</f>
        <v>1.68</v>
      </c>
      <c r="AN13" s="132">
        <f>HLOOKUP(AN$3,'[1]CoreIAM(Proj)'!$A$2:$ME$461,MATCH($A13,'[1]CoreIAM(Proj)'!$A$2:$A$461,0),FALSE)</f>
        <v>6.64</v>
      </c>
      <c r="AO13" s="132">
        <f>HLOOKUP(AO$3,'[1]CoreIAM(Proj)'!$A$2:$ME$461,MATCH($A13,'[1]CoreIAM(Proj)'!$A$2:$A$461,0),FALSE)</f>
        <v>5.97</v>
      </c>
      <c r="AP13" s="132">
        <f>HLOOKUP(AP$3,'[1]CoreIAM(Proj)'!$A$2:$ME$461,MATCH($A13,'[1]CoreIAM(Proj)'!$A$2:$A$461,0),FALSE)</f>
        <v>1.02</v>
      </c>
      <c r="AQ13" s="132">
        <f>HLOOKUP(AQ$3,'[1]CoreIAM(Proj)'!$A$2:$ME$461,MATCH($A13,'[1]CoreIAM(Proj)'!$A$2:$A$461,0),FALSE)</f>
        <v>-0.34</v>
      </c>
      <c r="AR13" s="132">
        <f>HLOOKUP(AR$3,'[1]CoreIAM(Proj)'!$A$2:$ME$461,MATCH($A13,'[1]CoreIAM(Proj)'!$A$2:$A$461,0),FALSE)</f>
        <v>-0.28000000000000003</v>
      </c>
      <c r="AS13" s="132">
        <f>HLOOKUP(AS$3,'[1]CoreIAM(Proj)'!$A$2:$ME$461,MATCH($A13,'[1]CoreIAM(Proj)'!$A$2:$A$461,0),FALSE)</f>
        <v>-0.23</v>
      </c>
      <c r="AT13" s="132">
        <f>HLOOKUP(AT$3,'[1]CoreIAM(Proj)'!$A$2:$ME$461,MATCH($A13,'[1]CoreIAM(Proj)'!$A$2:$A$461,0),FALSE)</f>
        <v>0.01</v>
      </c>
      <c r="AU13" s="132">
        <f>HLOOKUP(AU$3,'[1]CoreIAM(Proj)'!$A$2:$ME$461,MATCH($A13,'[1]CoreIAM(Proj)'!$A$2:$A$461,0),FALSE)</f>
        <v>0.02</v>
      </c>
      <c r="AV13" s="132">
        <f>HLOOKUP(AV$3,'[1]CoreIAM(Proj)'!$A$2:$ME$461,MATCH($A13,'[1]CoreIAM(Proj)'!$A$2:$A$461,0),FALSE)</f>
        <v>-0.04</v>
      </c>
      <c r="AW13" s="132">
        <f>HLOOKUP(AW$3,'[1]CoreIAM(Proj)'!$A$2:$ME$461,MATCH($A13,'[1]CoreIAM(Proj)'!$A$2:$A$461,0),FALSE)</f>
        <v>0.23</v>
      </c>
      <c r="AX13" s="132">
        <f>HLOOKUP(AX$3,'[1]CoreIAM(Proj)'!$A$2:$ME$461,MATCH($A13,'[1]CoreIAM(Proj)'!$A$2:$A$461,0),FALSE)</f>
        <v>0.16</v>
      </c>
      <c r="AY13" s="132">
        <f>HLOOKUP(AY$3,'[1]CoreIAM(Proj)'!$A$2:$ME$461,MATCH($A13,'[1]CoreIAM(Proj)'!$A$2:$A$461,0),FALSE)</f>
        <v>0.35</v>
      </c>
      <c r="AZ13" s="132">
        <f>HLOOKUP(AZ$3,'[1]CoreIAM(Proj)'!$A$2:$ME$461,MATCH($A13,'[1]CoreIAM(Proj)'!$A$2:$A$461,0),FALSE)</f>
        <v>0.23</v>
      </c>
      <c r="BA13" s="132">
        <f>HLOOKUP(BA$3,'[1]CoreIAM(Proj)'!$A$2:$ME$461,MATCH($A13,'[1]CoreIAM(Proj)'!$A$2:$A$461,0),FALSE)</f>
        <v>-0.26</v>
      </c>
      <c r="BB13" s="132">
        <f>HLOOKUP(BB$3,'[1]CoreIAM(Proj)'!$A$2:$ME$461,MATCH($A13,'[1]CoreIAM(Proj)'!$A$2:$A$461,0),FALSE)</f>
        <v>0.17</v>
      </c>
      <c r="BC13" s="132">
        <f>HLOOKUP(BC$3,'[1]CoreIAM(Proj)'!$A$2:$ME$461,MATCH($A13,'[1]CoreIAM(Proj)'!$A$2:$A$461,0),FALSE)</f>
        <v>0.38</v>
      </c>
      <c r="BD13" s="132">
        <f>HLOOKUP(BD$3,'[1]CoreIAM(Proj)'!$A$2:$ME$461,MATCH($A13,'[1]CoreIAM(Proj)'!$A$2:$A$461,0),FALSE)</f>
        <v>0.03</v>
      </c>
      <c r="BE13" s="132">
        <f>HLOOKUP(BE$3,'[1]CoreIAM(Proj)'!$A$2:$ME$461,MATCH($A13,'[1]CoreIAM(Proj)'!$A$2:$A$461,0),FALSE)</f>
        <v>-0.13</v>
      </c>
      <c r="BF13" s="132">
        <f>HLOOKUP(BF$3,'[1]CoreIAM(Proj)'!$A$2:$ME$461,MATCH($A13,'[1]CoreIAM(Proj)'!$A$2:$A$461,0),FALSE)</f>
        <v>-0.18</v>
      </c>
      <c r="BG13" s="132">
        <f>HLOOKUP(BG$3,'[1]CoreIAM(Proj)'!$A$2:$ME$461,MATCH($A13,'[1]CoreIAM(Proj)'!$A$2:$A$461,0),FALSE)</f>
        <v>0.15</v>
      </c>
      <c r="BH13" s="132">
        <f>HLOOKUP(BH$3,'[1]CoreIAM(Proj)'!$A$2:$ME$461,MATCH($A13,'[1]CoreIAM(Proj)'!$A$2:$A$461,0),FALSE)</f>
        <v>0.03</v>
      </c>
      <c r="BI13" s="132">
        <f>HLOOKUP(BI$3,'[1]CoreIAM(Proj)'!$A$2:$ME$461,MATCH($A13,'[1]CoreIAM(Proj)'!$A$2:$A$461,0),FALSE)</f>
        <v>-0.13</v>
      </c>
      <c r="BJ13" s="132">
        <f>HLOOKUP(BJ$3,'[1]CoreIAM(Proj)'!$A$2:$ME$461,MATCH($A13,'[1]CoreIAM(Proj)'!$A$2:$A$461,0),FALSE)</f>
        <v>-0.69</v>
      </c>
      <c r="BK13" s="132">
        <f>HLOOKUP(BK$3,'[1]CoreIAM(Proj)'!$A$2:$ME$461,MATCH($A13,'[1]CoreIAM(Proj)'!$A$2:$A$461,0),FALSE)</f>
        <v>1.7</v>
      </c>
      <c r="BL13" s="132">
        <f>HLOOKUP(BL$3,'[1]CoreIAM(Proj)'!$A$2:$ME$461,MATCH($A13,'[1]CoreIAM(Proj)'!$A$2:$A$461,0),FALSE)</f>
        <v>4.78</v>
      </c>
      <c r="BM13" s="132">
        <f>HLOOKUP(BM$3,'[1]CoreIAM(Proj)'!$A$2:$ME$461,MATCH($A13,'[1]CoreIAM(Proj)'!$A$2:$A$461,0),FALSE)</f>
        <v>3.26</v>
      </c>
      <c r="BN13" s="132">
        <f>HLOOKUP(BN$3,'[1]CoreIAM(Proj)'!$A$2:$ME$461,MATCH($A13,'[1]CoreIAM(Proj)'!$A$2:$A$461,0),FALSE)</f>
        <v>-0.05</v>
      </c>
      <c r="BO13" s="132">
        <f>HLOOKUP(BO$3,'[1]CoreIAM(Proj)'!$A$2:$ME$461,MATCH($A13,'[1]CoreIAM(Proj)'!$A$2:$A$461,0),FALSE)</f>
        <v>-0.37</v>
      </c>
      <c r="BP13" s="132">
        <f>HLOOKUP(BP$3,'[1]CoreIAM(Proj)'!$A$2:$ME$461,MATCH($A13,'[1]CoreIAM(Proj)'!$A$2:$A$461,0),FALSE)</f>
        <v>-0.67</v>
      </c>
      <c r="BQ13" s="132">
        <f>HLOOKUP(BQ$3,'[1]CoreIAM(Proj)'!$A$2:$ME$461,MATCH($A13,'[1]CoreIAM(Proj)'!$A$2:$A$461,0),FALSE)</f>
        <v>-0.74</v>
      </c>
      <c r="BR13" s="132">
        <f>HLOOKUP(BR$3,'[1]CoreIAM(Proj)'!$A$2:$ME$461,MATCH($A13,'[1]CoreIAM(Proj)'!$A$2:$A$461,0),FALSE)</f>
        <v>0.18</v>
      </c>
      <c r="BS13" s="132">
        <f>HLOOKUP(BS$3,'[1]CoreIAM(Proj)'!$A$2:$ME$461,MATCH($A13,'[1]CoreIAM(Proj)'!$A$2:$A$461,0),FALSE)</f>
        <v>0.33</v>
      </c>
      <c r="BT13" s="132">
        <f>HLOOKUP(BT$3,'[1]CoreIAM(Proj)'!$A$2:$ME$461,MATCH($A13,'[1]CoreIAM(Proj)'!$A$2:$A$461,0),FALSE)</f>
        <v>0.01</v>
      </c>
      <c r="BU13" s="132">
        <f>HLOOKUP(BU$3,'[1]CoreIAM(Proj)'!$A$2:$ME$461,MATCH($A13,'[1]CoreIAM(Proj)'!$A$2:$A$461,0),FALSE)</f>
        <v>0.05</v>
      </c>
      <c r="BV13" s="132">
        <f>HLOOKUP(BV$3,'[1]CoreIAM(Proj)'!$A$2:$ME$461,MATCH($A13,'[1]CoreIAM(Proj)'!$A$2:$A$461,0),FALSE)</f>
        <v>0.81</v>
      </c>
      <c r="BW13" s="132">
        <f>HLOOKUP(BW$3,'[1]CoreIAM(Proj)'!$A$2:$ME$461,MATCH($A13,'[1]CoreIAM(Proj)'!$A$2:$A$461,0),FALSE)</f>
        <v>1.26</v>
      </c>
      <c r="BX13" s="132">
        <f>HLOOKUP(BX$3,'[1]CoreIAM(Proj)'!$A$2:$ME$461,MATCH($A13,'[1]CoreIAM(Proj)'!$A$2:$A$461,0),FALSE)</f>
        <v>0.34</v>
      </c>
      <c r="BY13" s="132">
        <f>HLOOKUP(BY$3,'[1]CoreIAM(Proj)'!$A$2:$ME$461,MATCH($A13,'[1]CoreIAM(Proj)'!$A$2:$A$461,0),FALSE)</f>
        <v>-0.14000000000000001</v>
      </c>
      <c r="BZ13" s="132">
        <f>HLOOKUP(BZ$3,'[1]CoreIAM(Proj)'!$A$2:$ME$461,MATCH($A13,'[1]CoreIAM(Proj)'!$A$2:$A$461,0),FALSE)</f>
        <v>0.34</v>
      </c>
      <c r="CA13" s="132">
        <f>HLOOKUP(CA$3,'[1]CoreIAM(Proj)'!$A$2:$ME$461,MATCH($A13,'[1]CoreIAM(Proj)'!$A$2:$A$461,0),FALSE)</f>
        <v>-0.34</v>
      </c>
      <c r="CB13" s="132">
        <f>HLOOKUP(CB$3,'[1]CoreIAM(Proj)'!$A$2:$ME$461,MATCH($A13,'[1]CoreIAM(Proj)'!$A$2:$A$461,0),FALSE)</f>
        <v>-0.78</v>
      </c>
      <c r="CC13" s="132">
        <f>HLOOKUP(CC$3,'[1]CoreIAM(Proj)'!$A$2:$ME$461,MATCH($A13,'[1]CoreIAM(Proj)'!$A$2:$A$461,0),FALSE)</f>
        <v>-0.45</v>
      </c>
      <c r="CD13" s="132">
        <f>HLOOKUP(CD$3,'[1]CoreIAM(Proj)'!$A$2:$ME$461,MATCH($A13,'[1]CoreIAM(Proj)'!$A$2:$A$461,0),FALSE)</f>
        <v>-0.49</v>
      </c>
      <c r="CE13" s="132">
        <f>HLOOKUP(CE$3,'[1]CoreIAM(Proj)'!$A$2:$ME$461,MATCH($A13,'[1]CoreIAM(Proj)'!$A$2:$A$461,0),FALSE)</f>
        <v>-0.57999999999999996</v>
      </c>
      <c r="CF13" s="132">
        <f>HLOOKUP(CF$3,'[1]CoreIAM(Proj)'!$A$2:$ME$461,MATCH($A13,'[1]CoreIAM(Proj)'!$A$2:$A$461,0),FALSE)</f>
        <v>-0.08</v>
      </c>
      <c r="CG13" s="132">
        <f>HLOOKUP(CG$3,'[1]CoreIAM(Proj)'!$A$2:$ME$461,MATCH($A13,'[1]CoreIAM(Proj)'!$A$2:$A$461,0),FALSE)</f>
        <v>-0.08</v>
      </c>
      <c r="CH13" s="132">
        <f>HLOOKUP(CH$3,'[1]CoreIAM(Proj)'!$A$2:$ME$461,MATCH($A13,'[1]CoreIAM(Proj)'!$A$2:$A$461,0),FALSE)</f>
        <v>0.24</v>
      </c>
      <c r="CI13" s="132">
        <f>HLOOKUP(CI$3,'[1]CoreIAM(Proj)'!$A$2:$ME$461,MATCH($A13,'[1]CoreIAM(Proj)'!$A$2:$A$461,0),FALSE)</f>
        <v>3.55</v>
      </c>
      <c r="CJ13" s="132">
        <f>HLOOKUP(CJ$3,'[1]CoreIAM(Proj)'!$A$2:$ME$461,MATCH($A13,'[1]CoreIAM(Proj)'!$A$2:$A$461,0),FALSE)</f>
        <v>8.3800000000000008</v>
      </c>
      <c r="CK13" s="132">
        <f>HLOOKUP(CK$3,'[1]CoreIAM(Proj)'!$A$2:$ME$461,MATCH($A13,'[1]CoreIAM(Proj)'!$A$2:$A$461,0),FALSE)</f>
        <v>5.23</v>
      </c>
      <c r="CL13" s="132">
        <f>HLOOKUP(CL$3,'[1]CoreIAM(Proj)'!$A$2:$ME$461,MATCH($A13,'[1]CoreIAM(Proj)'!$A$2:$A$461,0),FALSE)</f>
        <v>-0.63</v>
      </c>
      <c r="CM13" s="132">
        <f>HLOOKUP(CM$3,'[1]CoreIAM(Proj)'!$A$2:$ME$461,MATCH($A13,'[1]CoreIAM(Proj)'!$A$2:$A$461,0),FALSE)</f>
        <v>-0.91</v>
      </c>
      <c r="CN13" s="132">
        <f>HLOOKUP(CN$3,'[1]CoreIAM(Proj)'!$A$2:$ME$461,MATCH($A13,'[1]CoreIAM(Proj)'!$A$2:$A$461,0),FALSE)</f>
        <v>-0.57999999999999996</v>
      </c>
      <c r="CO13" s="132">
        <f>HLOOKUP(CO$3,'[1]CoreIAM(Proj)'!$A$2:$ME$461,MATCH($A13,'[1]CoreIAM(Proj)'!$A$2:$A$461,0),FALSE)</f>
        <v>-0.46</v>
      </c>
      <c r="CP13" s="132">
        <f>HLOOKUP(CP$3,'[1]CoreIAM(Proj)'!$A$2:$ME$461,MATCH($A13,'[1]CoreIAM(Proj)'!$A$2:$A$461,0),FALSE)</f>
        <v>0.14000000000000001</v>
      </c>
      <c r="CQ13" s="132">
        <f>HLOOKUP(CQ$3,'[1]CoreIAM(Proj)'!$A$2:$ME$461,MATCH($A13,'[1]CoreIAM(Proj)'!$A$2:$A$461,0),FALSE)</f>
        <v>0.14000000000000001</v>
      </c>
      <c r="CR13" s="132">
        <f>HLOOKUP(CR$3,'[1]CoreIAM(Proj)'!$A$2:$ME$461,MATCH($A13,'[1]CoreIAM(Proj)'!$A$2:$A$461,0),FALSE)</f>
        <v>0.24</v>
      </c>
      <c r="CS13" s="132">
        <f>HLOOKUP(CS$3,'[1]CoreIAM(Proj)'!$A$2:$ME$461,MATCH($A13,'[1]CoreIAM(Proj)'!$A$2:$A$461,0),FALSE)</f>
        <v>0.43</v>
      </c>
      <c r="CT13" s="132">
        <f>HLOOKUP(CT$3,'[1]CoreIAM(Proj)'!$A$2:$ME$461,MATCH($A13,'[1]CoreIAM(Proj)'!$A$2:$A$461,0),FALSE)</f>
        <v>2.21</v>
      </c>
      <c r="CU13" s="132">
        <f>HLOOKUP(CU$3,'[1]CoreIAM(Proj)'!$A$2:$ME$461,MATCH($A13,'[1]CoreIAM(Proj)'!$A$2:$A$461,0),FALSE)</f>
        <v>-0.27</v>
      </c>
      <c r="CV13" s="132">
        <f>HLOOKUP(CV$3,'[1]CoreIAM(Proj)'!$A$2:$ME$461,MATCH($A13,'[1]CoreIAM(Proj)'!$A$2:$A$461,0),FALSE)</f>
        <v>-0.27</v>
      </c>
      <c r="CW13" s="132">
        <f>HLOOKUP(CW$3,'[1]CoreIAM(Proj)'!$A$2:$ME$461,MATCH($A13,'[1]CoreIAM(Proj)'!$A$2:$A$461,0),FALSE)</f>
        <v>-0.52</v>
      </c>
      <c r="CX13" s="132">
        <f>HLOOKUP(CX$3,'[1]CoreIAM(Proj)'!$A$2:$ME$461,MATCH($A13,'[1]CoreIAM(Proj)'!$A$2:$A$461,0),FALSE)</f>
        <v>-0.56999999999999995</v>
      </c>
      <c r="CY13" s="132">
        <f>HLOOKUP(CY$3,'[1]CoreIAM(Proj)'!$A$2:$ME$461,MATCH($A13,'[1]CoreIAM(Proj)'!$A$2:$A$461,0),FALSE)</f>
        <v>-0.45</v>
      </c>
      <c r="CZ13" s="132">
        <f>HLOOKUP(CZ$3,'[1]CoreIAM(Proj)'!$A$2:$ME$461,MATCH($A13,'[1]CoreIAM(Proj)'!$A$2:$A$461,0),FALSE)</f>
        <v>-0.44</v>
      </c>
      <c r="DA13" s="132">
        <f>HLOOKUP(DA$3,'[1]CoreIAM(Proj)'!$A$2:$ME$461,MATCH($A13,'[1]CoreIAM(Proj)'!$A$2:$A$461,0),FALSE)</f>
        <v>-0.61</v>
      </c>
      <c r="DB13" s="132">
        <f>HLOOKUP(DB$3,'[1]CoreIAM(Proj)'!$A$2:$ME$461,MATCH($A13,'[1]CoreIAM(Proj)'!$A$2:$A$461,0),FALSE)</f>
        <v>-0.41</v>
      </c>
      <c r="DC13" s="132">
        <f>HLOOKUP(DC$3,'[1]CoreIAM(Proj)'!$A$2:$ME$461,MATCH($A13,'[1]CoreIAM(Proj)'!$A$2:$A$461,0),FALSE)</f>
        <v>-0.56000000000000005</v>
      </c>
      <c r="DD13" s="132">
        <f>HLOOKUP(DD$3,'[1]CoreIAM(Proj)'!$A$2:$ME$461,MATCH($A13,'[1]CoreIAM(Proj)'!$A$2:$A$461,0),FALSE)</f>
        <v>-0.12</v>
      </c>
      <c r="DE13" s="132">
        <f>HLOOKUP(DE$3,'[1]CoreIAM(Proj)'!$A$2:$ME$461,MATCH($A13,'[1]CoreIAM(Proj)'!$A$2:$A$461,0),FALSE)</f>
        <v>-0.11</v>
      </c>
      <c r="DF13" s="132">
        <f>HLOOKUP(DF$3,'[1]CoreIAM(Proj)'!$A$2:$ME$461,MATCH($A13,'[1]CoreIAM(Proj)'!$A$2:$A$461,0),FALSE)</f>
        <v>-0.28000000000000003</v>
      </c>
      <c r="DG13" s="132">
        <f>HLOOKUP(DG$3,'[1]CoreIAM(Proj)'!$A$2:$ME$461,MATCH($A13,'[1]CoreIAM(Proj)'!$A$2:$A$461,0),FALSE)</f>
        <v>1.82</v>
      </c>
      <c r="DH13" s="132">
        <f>HLOOKUP(DH$3,'[1]CoreIAM(Proj)'!$A$2:$ME$461,MATCH($A13,'[1]CoreIAM(Proj)'!$A$2:$A$461,0),FALSE)</f>
        <v>5.8</v>
      </c>
      <c r="DI13" s="132">
        <f>HLOOKUP(DI$3,'[1]CoreIAM(Proj)'!$A$2:$ME$461,MATCH($A13,'[1]CoreIAM(Proj)'!$A$2:$A$461,0),FALSE)</f>
        <v>2.92</v>
      </c>
      <c r="DJ13" s="132">
        <f>HLOOKUP(DJ$3,'[1]CoreIAM(Proj)'!$A$2:$ME$461,MATCH($A13,'[1]CoreIAM(Proj)'!$A$2:$A$461,0),FALSE)</f>
        <v>0.6</v>
      </c>
      <c r="DK13" s="132">
        <f>HLOOKUP(DK$3,'[1]CoreIAM(Proj)'!$A$2:$ME$461,MATCH($A13,'[1]CoreIAM(Proj)'!$A$2:$A$461,0),FALSE)</f>
        <v>0.61</v>
      </c>
      <c r="DL13" s="132">
        <f>HLOOKUP(DL$3,'[1]CoreIAM(Proj)'!$A$2:$ME$461,MATCH($A13,'[1]CoreIAM(Proj)'!$A$2:$A$461,0),FALSE)</f>
        <v>-0.12</v>
      </c>
      <c r="DM13" s="132">
        <f>HLOOKUP(DM$3,'[1]CoreIAM(Proj)'!$A$2:$ME$461,MATCH($A13,'[1]CoreIAM(Proj)'!$A$2:$A$461,0),FALSE)</f>
        <v>-0.09</v>
      </c>
      <c r="DN13" s="132">
        <f>HLOOKUP(DN$3,'[1]CoreIAM(Proj)'!$A$2:$ME$461,MATCH($A13,'[1]CoreIAM(Proj)'!$A$2:$A$461,0),FALSE)</f>
        <v>0.1</v>
      </c>
      <c r="DO13" s="132">
        <f>HLOOKUP(DO$3,'[1]CoreIAM(Proj)'!$A$2:$ME$461,MATCH($A13,'[1]CoreIAM(Proj)'!$A$2:$A$461,0),FALSE)</f>
        <v>-0.16</v>
      </c>
      <c r="DP13" s="132">
        <f>HLOOKUP(DP$3,'[1]CoreIAM(Proj)'!$A$2:$ME$461,MATCH($A13,'[1]CoreIAM(Proj)'!$A$2:$A$461,0),FALSE)</f>
        <v>-0.26</v>
      </c>
      <c r="DQ13" s="132">
        <f>HLOOKUP(DQ$3,'[1]CoreIAM(Proj)'!$A$2:$ME$461,MATCH($A13,'[1]CoreIAM(Proj)'!$A$2:$A$461,0),FALSE)</f>
        <v>0.05</v>
      </c>
      <c r="DR13" s="132">
        <f>HLOOKUP(DR$3,'[1]CoreIAM(Proj)'!$A$2:$ME$461,MATCH($A13,'[1]CoreIAM(Proj)'!$A$2:$A$461,0),FALSE)</f>
        <v>1.49</v>
      </c>
      <c r="DS13" s="132">
        <f>HLOOKUP(DS$3,'[1]CoreIAM(Proj)'!$A$2:$ME$461,MATCH($A13,'[1]CoreIAM(Proj)'!$A$2:$A$461,0),FALSE)</f>
        <v>2.42</v>
      </c>
      <c r="DT13" s="132">
        <f>HLOOKUP(DT$3,'[1]CoreIAM(Proj)'!$A$2:$ME$461,MATCH($A13,'[1]CoreIAM(Proj)'!$A$2:$A$461,0),FALSE)</f>
        <v>1.33</v>
      </c>
      <c r="DU13" s="132">
        <f>HLOOKUP(DU$3,'[1]CoreIAM(Proj)'!$A$2:$ME$461,MATCH($A13,'[1]CoreIAM(Proj)'!$A$2:$A$461,0),FALSE)</f>
        <v>0</v>
      </c>
      <c r="DV13" s="132">
        <f>HLOOKUP(DV$3,'[1]CoreIAM(Proj)'!$A$2:$ME$461,MATCH($A13,'[1]CoreIAM(Proj)'!$A$2:$A$461,0),FALSE)</f>
        <v>-0.31</v>
      </c>
      <c r="DW13" s="132">
        <f>HLOOKUP(DW$3,'[1]CoreIAM(Proj)'!$A$2:$ME$461,MATCH($A13,'[1]CoreIAM(Proj)'!$A$2:$A$461,0),FALSE)</f>
        <v>-0.57999999999999996</v>
      </c>
      <c r="DX13" s="132">
        <f>HLOOKUP(DX$3,'[1]CoreIAM(Proj)'!$A$2:$ME$461,MATCH($A13,'[1]CoreIAM(Proj)'!$A$2:$A$461,0),FALSE)</f>
        <v>-1.89</v>
      </c>
      <c r="DY13" s="132">
        <f>HLOOKUP(DY$3,'[1]CoreIAM(Proj)'!$A$2:$ME$461,MATCH($A13,'[1]CoreIAM(Proj)'!$A$2:$A$461,0),FALSE)</f>
        <v>-1.97</v>
      </c>
      <c r="DZ13" s="132">
        <f>HLOOKUP(DZ$3,'[1]CoreIAM(Proj)'!$A$2:$ME$461,MATCH($A13,'[1]CoreIAM(Proj)'!$A$2:$A$461,0),FALSE)</f>
        <v>-0.36</v>
      </c>
      <c r="EA13" s="132">
        <f>HLOOKUP(EA$3,'[1]CoreIAM(Proj)'!$A$2:$ME$461,MATCH($A13,'[1]CoreIAM(Proj)'!$A$2:$A$461,0),FALSE)</f>
        <v>-0.04</v>
      </c>
      <c r="EB13" s="132">
        <f>HLOOKUP(EB$3,'[1]CoreIAM(Proj)'!$A$2:$ME$461,MATCH($A13,'[1]CoreIAM(Proj)'!$A$2:$A$461,0),FALSE)</f>
        <v>-0.03</v>
      </c>
      <c r="EC13" s="132">
        <f>HLOOKUP(EC$3,'[1]CoreIAM(Proj)'!$A$2:$ME$461,MATCH($A13,'[1]CoreIAM(Proj)'!$A$2:$A$461,0),FALSE)</f>
        <v>-0.04</v>
      </c>
      <c r="ED13" s="132">
        <f>HLOOKUP(ED$3,'[1]CoreIAM(Proj)'!$A$2:$ME$461,MATCH($A13,'[1]CoreIAM(Proj)'!$A$2:$A$461,0),FALSE)</f>
        <v>-0.38</v>
      </c>
      <c r="EE13" s="132">
        <f>HLOOKUP(EE$3,'[1]CoreIAM(Proj)'!$A$2:$ME$461,MATCH($A13,'[1]CoreIAM(Proj)'!$A$2:$A$461,0),FALSE)</f>
        <v>0.69</v>
      </c>
      <c r="EF13" s="132">
        <f>HLOOKUP(EF$3,'[1]CoreIAM(Proj)'!$A$2:$ME$461,MATCH($A13,'[1]CoreIAM(Proj)'!$A$2:$A$461,0),FALSE)</f>
        <v>1.27</v>
      </c>
      <c r="EG13" s="132">
        <f>HLOOKUP(EG$3,'[1]CoreIAM(Proj)'!$A$2:$ME$461,MATCH($A13,'[1]CoreIAM(Proj)'!$A$2:$A$461,0),FALSE)</f>
        <v>0.04</v>
      </c>
      <c r="EH13" s="132">
        <f>HLOOKUP(EH$3,'[1]CoreIAM(Proj)'!$A$2:$ME$461,MATCH($A13,'[1]CoreIAM(Proj)'!$A$2:$A$461,0),FALSE)</f>
        <v>-2.04</v>
      </c>
      <c r="EI13" s="132">
        <f>HLOOKUP(EI$3,'[1]CoreIAM(Proj)'!$A$2:$ME$461,MATCH($A13,'[1]CoreIAM(Proj)'!$A$2:$A$461,0),FALSE)</f>
        <v>-2</v>
      </c>
      <c r="EJ13" s="132">
        <f>HLOOKUP(EJ$3,'[1]CoreIAM(Proj)'!$A$2:$ME$461,MATCH($A13,'[1]CoreIAM(Proj)'!$A$2:$A$461,0),FALSE)</f>
        <v>-0.14000000000000001</v>
      </c>
      <c r="EK13" s="132">
        <f>HLOOKUP(EK$3,'[1]CoreIAM(Proj)'!$A$2:$ME$461,MATCH($A13,'[1]CoreIAM(Proj)'!$A$2:$A$461,0),FALSE)</f>
        <v>-0.02</v>
      </c>
      <c r="EL13" s="132">
        <f>HLOOKUP(EL$3,'[1]CoreIAM(Proj)'!$A$2:$ME$461,MATCH($A13,'[1]CoreIAM(Proj)'!$A$2:$A$461,0),FALSE)</f>
        <v>-0.77</v>
      </c>
      <c r="EM13" s="132">
        <f>HLOOKUP(EM$3,'[1]CoreIAM(Proj)'!$A$2:$ME$461,MATCH($A13,'[1]CoreIAM(Proj)'!$A$2:$A$461,0),FALSE)</f>
        <v>-0.69</v>
      </c>
      <c r="EN13" s="132">
        <f>HLOOKUP(EN$3,'[1]CoreIAM(Proj)'!$A$2:$ME$461,MATCH($A13,'[1]CoreIAM(Proj)'!$A$2:$A$461,0),FALSE)</f>
        <v>0.16</v>
      </c>
      <c r="EO13" s="132">
        <f>HLOOKUP(EO$3,'[1]CoreIAM(Proj)'!$A$2:$ME$461,MATCH($A13,'[1]CoreIAM(Proj)'!$A$2:$A$461,0),FALSE)</f>
        <v>0.55000000000000004</v>
      </c>
      <c r="EP13" s="132">
        <f>HLOOKUP(EP$3,'[1]CoreIAM(Proj)'!$A$2:$ME$461,MATCH($A13,'[1]CoreIAM(Proj)'!$A$2:$A$461,0),FALSE)</f>
        <v>2.58</v>
      </c>
      <c r="EQ13" s="132">
        <f>HLOOKUP(EQ$3,'[1]CoreIAM(Proj)'!$A$2:$ME$461,MATCH($A13,'[1]CoreIAM(Proj)'!$A$2:$A$461,0),FALSE)</f>
        <v>1.34</v>
      </c>
      <c r="ER13" s="132">
        <f>HLOOKUP(ER$3,'[1]CoreIAM(Proj)'!$A$2:$ME$461,MATCH($A13,'[1]CoreIAM(Proj)'!$A$2:$A$461,0),FALSE)</f>
        <v>3.63</v>
      </c>
      <c r="ES13" s="132">
        <f>HLOOKUP(ES$3,'[1]CoreIAM(Proj)'!$A$2:$ME$461,MATCH($A13,'[1]CoreIAM(Proj)'!$A$2:$A$461,0),FALSE)</f>
        <v>3.34</v>
      </c>
      <c r="ET13" s="132">
        <f>HLOOKUP(ET$3,'[1]CoreIAM(Proj)'!$A$2:$ME$461,MATCH($A13,'[1]CoreIAM(Proj)'!$A$2:$A$461,0),FALSE)</f>
        <v>-2.04</v>
      </c>
      <c r="EU13" s="132">
        <f>HLOOKUP(EU$3,'[1]CoreIAM(Proj)'!$A$2:$ME$461,MATCH($A13,'[1]CoreIAM(Proj)'!$A$2:$A$461,0),FALSE)</f>
        <v>-2.0299999999999998</v>
      </c>
      <c r="EV13" s="132">
        <f>HLOOKUP(EV$3,'[1]CoreIAM(Proj)'!$A$2:$ME$461,MATCH($A13,'[1]CoreIAM(Proj)'!$A$2:$A$461,0),FALSE)</f>
        <v>-1.1399999999999999</v>
      </c>
      <c r="EW13" s="132">
        <f>HLOOKUP(EW$3,'[1]CoreIAM(Proj)'!$A$2:$ME$461,MATCH($A13,'[1]CoreIAM(Proj)'!$A$2:$A$461,0),FALSE)</f>
        <v>-1.36</v>
      </c>
      <c r="EX13" s="132">
        <f>HLOOKUP(EX$3,'[1]CoreIAM(Proj)'!$A$2:$ME$461,MATCH($A13,'[1]CoreIAM(Proj)'!$A$2:$A$461,0),FALSE)</f>
        <v>-0.62</v>
      </c>
      <c r="EY13" s="132">
        <f>HLOOKUP(EY$3,'[1]CoreIAM(Proj)'!$A$2:$ME$461,MATCH($A13,'[1]CoreIAM(Proj)'!$A$2:$A$461,0),FALSE)</f>
        <v>-0.6</v>
      </c>
      <c r="EZ13" s="132">
        <f>HLOOKUP(EZ$3,'[1]CoreIAM(Proj)'!$A$2:$ME$461,MATCH($A13,'[1]CoreIAM(Proj)'!$A$2:$A$461,0),FALSE)</f>
        <v>-0.36</v>
      </c>
      <c r="FA13" s="132">
        <f>HLOOKUP(FA$3,'[1]CoreIAM(Proj)'!$A$2:$ME$461,MATCH($A13,'[1]CoreIAM(Proj)'!$A$2:$A$461,0),FALSE)</f>
        <v>-0.37</v>
      </c>
      <c r="FB13" s="132">
        <f>HLOOKUP(FB$3,'[1]CoreIAM(Proj)'!$A$2:$ME$461,MATCH($A13,'[1]CoreIAM(Proj)'!$A$2:$A$461,0),FALSE)</f>
        <v>0.55000000000000004</v>
      </c>
      <c r="FC13" s="132">
        <f>HLOOKUP(FC$3,'[1]CoreIAM(Proj)'!$A$2:$ME$461,MATCH($A13,'[1]CoreIAM(Proj)'!$A$2:$A$461,0),FALSE)</f>
        <v>2.97</v>
      </c>
      <c r="FD13" s="132">
        <f>HLOOKUP(FD$3,'[1]CoreIAM(Proj)'!$A$2:$ME$461,MATCH($A13,'[1]CoreIAM(Proj)'!$A$2:$A$461,0),FALSE)</f>
        <v>5.8</v>
      </c>
      <c r="FE13" s="132">
        <f>HLOOKUP(FE$3,'[1]CoreIAM(Proj)'!$A$2:$ME$461,MATCH($A13,'[1]CoreIAM(Proj)'!$A$2:$A$461,0),FALSE)</f>
        <v>4.09</v>
      </c>
      <c r="FF13" s="132">
        <f>HLOOKUP(FF$3,'[1]CoreIAM(Proj)'!$A$2:$ME$461,MATCH($A13,'[1]CoreIAM(Proj)'!$A$2:$A$461,0),FALSE)</f>
        <v>0.23</v>
      </c>
      <c r="FG13" s="132">
        <f>HLOOKUP(FG$3,'[1]CoreIAM(Proj)'!$A$2:$ME$461,MATCH($A13,'[1]CoreIAM(Proj)'!$A$2:$A$461,0),FALSE)</f>
        <v>-0.49</v>
      </c>
      <c r="FH13" s="132">
        <f>HLOOKUP(FH$3,'[1]CoreIAM(Proj)'!$A$2:$ME$461,MATCH($A13,'[1]CoreIAM(Proj)'!$A$2:$A$461,0),FALSE)</f>
        <v>0.01</v>
      </c>
      <c r="FI13" s="132">
        <f>HLOOKUP(FI$3,'[1]CoreIAM(Proj)'!$A$2:$ME$461,MATCH($A13,'[1]CoreIAM(Proj)'!$A$2:$A$461,0),FALSE)</f>
        <v>-0.02</v>
      </c>
      <c r="FJ13" s="132">
        <f>HLOOKUP(FJ$3,'[1]CoreIAM(Proj)'!$A$2:$ME$461,MATCH($A13,'[1]CoreIAM(Proj)'!$A$2:$A$461,0),FALSE)</f>
        <v>-0.2</v>
      </c>
      <c r="FK13" s="132">
        <f>HLOOKUP(FK$3,'[1]CoreIAM(Proj)'!$A$2:$ME$461,MATCH($A13,'[1]CoreIAM(Proj)'!$A$2:$A$461,0),FALSE)</f>
        <v>-0.33</v>
      </c>
      <c r="FL13" s="132">
        <f>HLOOKUP(FL$3,'[1]CoreIAM(Proj)'!$A$2:$ME$461,MATCH($A13,'[1]CoreIAM(Proj)'!$A$2:$A$461,0),FALSE)</f>
        <v>-0.42</v>
      </c>
      <c r="FM13" s="132">
        <f>HLOOKUP(FM$3,'[1]CoreIAM(Proj)'!$A$2:$ME$461,MATCH($A13,'[1]CoreIAM(Proj)'!$A$2:$A$461,0),FALSE)</f>
        <v>0.08</v>
      </c>
      <c r="FN13" s="132">
        <f>HLOOKUP(FN$3,'[1]CoreIAM(Proj)'!$A$2:$ME$461,MATCH($A13,'[1]CoreIAM(Proj)'!$A$2:$A$461,0),FALSE)</f>
        <v>1.27</v>
      </c>
      <c r="FO13" s="132">
        <f>HLOOKUP(FO$3,'[1]CoreIAM(Proj)'!$A$2:$ME$461,MATCH($A13,'[1]CoreIAM(Proj)'!$A$2:$A$461,0),FALSE)</f>
        <v>1.3</v>
      </c>
      <c r="FP13" s="132">
        <f>HLOOKUP(FP$3,'[1]CoreIAM(Proj)'!$A$2:$ME$461,MATCH($A13,'[1]CoreIAM(Proj)'!$A$2:$A$461,0),FALSE)</f>
        <v>0.56000000000000005</v>
      </c>
      <c r="FQ13" s="132">
        <f>HLOOKUP(FQ$3,'[1]CoreIAM(Proj)'!$A$2:$ME$461,MATCH($A13,'[1]CoreIAM(Proj)'!$A$2:$A$461,0),FALSE)</f>
        <v>0.18</v>
      </c>
      <c r="FR13" s="132">
        <f>HLOOKUP(FR$3,'[1]CoreIAM(Proj)'!$A$2:$ME$461,MATCH($A13,'[1]CoreIAM(Proj)'!$A$2:$A$461,0),FALSE)</f>
        <v>-0.53</v>
      </c>
      <c r="FS13" s="132">
        <f>HLOOKUP(FS$3,'[1]CoreIAM(Proj)'!$A$2:$ME$461,MATCH($A13,'[1]CoreIAM(Proj)'!$A$2:$A$461,0),FALSE)</f>
        <v>-0.47</v>
      </c>
      <c r="FT13" s="132">
        <f>HLOOKUP(FT$3,'[1]CoreIAM(Proj)'!$A$2:$ME$461,MATCH($A13,'[1]CoreIAM(Proj)'!$A$2:$A$461,0),FALSE)</f>
        <v>-0.45</v>
      </c>
      <c r="FU13" s="132">
        <f>HLOOKUP(FU$3,'[1]CoreIAM(Proj)'!$A$2:$ME$461,MATCH($A13,'[1]CoreIAM(Proj)'!$A$2:$A$461,0),FALSE)</f>
        <v>-0.75</v>
      </c>
      <c r="FV13" s="132">
        <f>HLOOKUP(FV$3,'[1]CoreIAM(Proj)'!$A$2:$ME$461,MATCH($A13,'[1]CoreIAM(Proj)'!$A$2:$A$461,0),FALSE)</f>
        <v>-0.45</v>
      </c>
      <c r="FW13" s="132">
        <f>HLOOKUP(FW$3,'[1]CoreIAM(Proj)'!$A$2:$ME$461,MATCH($A13,'[1]CoreIAM(Proj)'!$A$2:$A$461,0),FALSE)</f>
        <v>-0.15</v>
      </c>
      <c r="FX13" s="132">
        <f>HLOOKUP(FX$3,'[1]CoreIAM(Proj)'!$A$2:$ME$461,MATCH($A13,'[1]CoreIAM(Proj)'!$A$2:$A$461,0),FALSE)</f>
        <v>0.01</v>
      </c>
      <c r="FY13" s="132">
        <f>HLOOKUP(FY$3,'[1]CoreIAM(Proj)'!$A$2:$ME$461,MATCH($A13,'[1]CoreIAM(Proj)'!$A$2:$A$461,0),FALSE)</f>
        <v>0.06</v>
      </c>
      <c r="FZ13" s="132">
        <f>HLOOKUP(FZ$3,'[1]CoreIAM(Proj)'!$A$2:$ME$461,MATCH($A13,'[1]CoreIAM(Proj)'!$A$2:$A$461,0),FALSE)</f>
        <v>7.0000000000000007E-2</v>
      </c>
      <c r="GA13" s="132">
        <f>HLOOKUP(GA$3,'[1]CoreIAM(Proj)'!$A$2:$ME$461,MATCH($A13,'[1]CoreIAM(Proj)'!$A$2:$A$461,0),FALSE)</f>
        <v>1.49</v>
      </c>
      <c r="GB13" s="132">
        <f>HLOOKUP(GB$3,'[1]CoreIAM(Proj)'!$A$2:$ME$461,MATCH($A13,'[1]CoreIAM(Proj)'!$A$2:$A$461,0),FALSE)</f>
        <v>5</v>
      </c>
      <c r="GC13" s="132">
        <f>HLOOKUP(GC$3,'[1]CoreIAM(Proj)'!$A$2:$ME$461,MATCH($A13,'[1]CoreIAM(Proj)'!$A$2:$A$461,0),FALSE)</f>
        <v>3.4</v>
      </c>
      <c r="GD13" s="132">
        <f>HLOOKUP(GD$3,'[1]CoreIAM(Proj)'!$A$2:$ME$461,MATCH($A13,'[1]CoreIAM(Proj)'!$A$2:$A$461,0),FALSE)</f>
        <v>-0.25</v>
      </c>
      <c r="GE13" s="132">
        <f>HLOOKUP(GE$3,'[1]CoreIAM(Proj)'!$A$2:$ME$461,MATCH($A13,'[1]CoreIAM(Proj)'!$A$2:$A$461,0),FALSE)</f>
        <v>-0.41</v>
      </c>
      <c r="GF13" s="132">
        <f>HLOOKUP(GF$3,'[1]CoreIAM(Proj)'!$A$2:$ME$461,MATCH($A13,'[1]CoreIAM(Proj)'!$A$2:$A$461,0),FALSE)</f>
        <v>-0.62</v>
      </c>
      <c r="GG13" s="132">
        <f>HLOOKUP(GG$3,'[1]CoreIAM(Proj)'!$A$2:$ME$461,MATCH($A13,'[1]CoreIAM(Proj)'!$A$2:$A$461,0),FALSE)</f>
        <v>-0.36</v>
      </c>
      <c r="GH13" s="132">
        <f>HLOOKUP(GH$3,'[1]CoreIAM(Proj)'!$A$2:$ME$461,MATCH($A13,'[1]CoreIAM(Proj)'!$A$2:$A$461,0),FALSE)</f>
        <v>0.02</v>
      </c>
      <c r="GI13" s="132">
        <f>HLOOKUP(GI$3,'[1]CoreIAM(Proj)'!$A$2:$ME$461,MATCH($A13,'[1]CoreIAM(Proj)'!$A$2:$A$461,0),FALSE)</f>
        <v>-0.21</v>
      </c>
      <c r="GJ13" s="132">
        <f>HLOOKUP(GJ$3,'[1]CoreIAM(Proj)'!$A$2:$ME$461,MATCH($A13,'[1]CoreIAM(Proj)'!$A$2:$A$461,0),FALSE)</f>
        <v>0.02</v>
      </c>
      <c r="GK13" s="132">
        <f>HLOOKUP(GK$3,'[1]CoreIAM(Proj)'!$A$2:$ME$461,MATCH($A13,'[1]CoreIAM(Proj)'!$A$2:$A$461,0),FALSE)</f>
        <v>0.66</v>
      </c>
      <c r="GL13" s="132">
        <f>HLOOKUP(GL$3,'[1]CoreIAM(Proj)'!$A$2:$ME$461,MATCH($A13,'[1]CoreIAM(Proj)'!$A$2:$A$461,0),FALSE)</f>
        <v>2.38</v>
      </c>
      <c r="GM13" s="132">
        <f>HLOOKUP(GM$3,'[1]CoreIAM(Proj)'!$A$2:$ME$461,MATCH($A13,'[1]CoreIAM(Proj)'!$A$2:$A$461,0),FALSE)</f>
        <v>2.1</v>
      </c>
      <c r="GN13" s="132">
        <f>HLOOKUP(GN$3,'[1]CoreIAM(Proj)'!$A$2:$ME$461,MATCH($A13,'[1]CoreIAM(Proj)'!$A$2:$A$461,0),FALSE)</f>
        <v>0.08</v>
      </c>
      <c r="GO13" s="132">
        <f>HLOOKUP(GO$3,'[1]CoreIAM(Proj)'!$A$2:$ME$461,MATCH($A13,'[1]CoreIAM(Proj)'!$A$2:$A$461,0),FALSE)</f>
        <v>0.03</v>
      </c>
      <c r="GP13" s="132">
        <f>HLOOKUP(GP$3,'[1]CoreIAM(Proj)'!$A$2:$ME$461,MATCH($A13,'[1]CoreIAM(Proj)'!$A$2:$A$461,0),FALSE)</f>
        <v>-0.44</v>
      </c>
      <c r="GQ13" s="132">
        <f>HLOOKUP(GQ$3,'[1]CoreIAM(Proj)'!$A$2:$ME$461,MATCH($A13,'[1]CoreIAM(Proj)'!$A$2:$A$461,0),FALSE)</f>
        <v>-1.24</v>
      </c>
      <c r="GR13" s="132">
        <f>HLOOKUP(GR$3,'[1]CoreIAM(Proj)'!$A$2:$ME$461,MATCH($A13,'[1]CoreIAM(Proj)'!$A$2:$A$461,0),FALSE)</f>
        <v>-0.97</v>
      </c>
      <c r="GS13" s="132">
        <f>HLOOKUP(GS$3,'[1]CoreIAM(Proj)'!$A$2:$ME$461,MATCH($A13,'[1]CoreIAM(Proj)'!$A$2:$A$461,0),FALSE)</f>
        <v>-0.31</v>
      </c>
      <c r="GT13" s="132">
        <f>HLOOKUP(GT$3,'[1]CoreIAM(Proj)'!$A$2:$ME$461,MATCH($A13,'[1]CoreIAM(Proj)'!$A$2:$A$461,0),FALSE)</f>
        <v>-0.1</v>
      </c>
      <c r="GU13" s="132">
        <f>HLOOKUP(GU$3,'[1]CoreIAM(Proj)'!$A$2:$ME$461,MATCH($A13,'[1]CoreIAM(Proj)'!$A$2:$A$461,0),FALSE)</f>
        <v>-0.2</v>
      </c>
      <c r="GV13" s="132">
        <f>HLOOKUP(GV$3,'[1]CoreIAM(Proj)'!$A$2:$ME$461,MATCH($A13,'[1]CoreIAM(Proj)'!$A$2:$A$461,0),FALSE)</f>
        <v>-0.02</v>
      </c>
      <c r="GW13" s="132">
        <f>HLOOKUP(GW$3,'[1]CoreIAM(Proj)'!$A$2:$ME$461,MATCH($A13,'[1]CoreIAM(Proj)'!$A$2:$A$461,0),FALSE)</f>
        <v>-0.1</v>
      </c>
      <c r="GX13" s="132">
        <f>HLOOKUP(GX$3,'[1]CoreIAM(Proj)'!$A$2:$ME$461,MATCH($A13,'[1]CoreIAM(Proj)'!$A$2:$A$461,0),FALSE)</f>
        <v>0.02</v>
      </c>
      <c r="GY13" s="132">
        <f>HLOOKUP(GY$3,'[1]CoreIAM(Proj)'!$A$2:$ME$461,MATCH($A13,'[1]CoreIAM(Proj)'!$A$2:$A$461,0),FALSE)</f>
        <v>0.19</v>
      </c>
      <c r="GZ13" s="132">
        <f>HLOOKUP(GZ$3,'[1]CoreIAM(Proj)'!$A$2:$ME$461,MATCH($A13,'[1]CoreIAM(Proj)'!$A$2:$A$461,0),FALSE)</f>
        <v>1.44</v>
      </c>
      <c r="HA13" s="132">
        <f>HLOOKUP(HA$3,'[1]CoreIAM(Proj)'!$A$2:$ME$461,MATCH($A13,'[1]CoreIAM(Proj)'!$A$2:$A$461,0),FALSE)</f>
        <v>0.91</v>
      </c>
      <c r="HB13" s="132">
        <f>HLOOKUP(HB$3,'[1]CoreIAM(Proj)'!$A$2:$ME$461,MATCH($A13,'[1]CoreIAM(Proj)'!$A$2:$A$461,0),FALSE)</f>
        <v>-0.47</v>
      </c>
      <c r="HC13" s="132">
        <f>HLOOKUP(HC$3,'[1]CoreIAM(Proj)'!$A$2:$ME$461,MATCH($A13,'[1]CoreIAM(Proj)'!$A$2:$A$461,0),FALSE)</f>
        <v>-0.41</v>
      </c>
      <c r="HD13" s="132">
        <f>HLOOKUP(HD$3,'[1]CoreIAM(Proj)'!$A$2:$ME$461,MATCH($A13,'[1]CoreIAM(Proj)'!$A$2:$A$461,0),FALSE)</f>
        <v>-0.62</v>
      </c>
      <c r="HE13" s="132">
        <f>HLOOKUP(HE$3,'[1]CoreIAM(Proj)'!$A$2:$ME$461,MATCH($A13,'[1]CoreIAM(Proj)'!$A$2:$A$461,0),FALSE)</f>
        <v>2.98</v>
      </c>
      <c r="HF13" s="132">
        <f>HLOOKUP(HF$3,'[1]CoreIAM(Proj)'!$A$2:$ME$461,MATCH($A13,'[1]CoreIAM(Proj)'!$A$2:$A$461,0),FALSE)</f>
        <v>6.22</v>
      </c>
      <c r="HG13" s="132">
        <f>HLOOKUP(HG$3,'[1]CoreIAM(Proj)'!$A$2:$ME$461,MATCH($A13,'[1]CoreIAM(Proj)'!$A$2:$A$461,0),FALSE)</f>
        <v>3</v>
      </c>
      <c r="HH13" s="132">
        <f>HLOOKUP(HH$3,'[1]CoreIAM(Proj)'!$A$2:$ME$461,MATCH($A13,'[1]CoreIAM(Proj)'!$A$2:$A$461,0),FALSE)</f>
        <v>-0.05</v>
      </c>
      <c r="HI13" s="132">
        <f>HLOOKUP(HI$3,'[1]CoreIAM(Proj)'!$A$2:$ME$461,MATCH($A13,'[1]CoreIAM(Proj)'!$A$2:$A$461,0),FALSE)</f>
        <v>0.43</v>
      </c>
      <c r="HJ13" s="132">
        <f>HLOOKUP(HJ$3,'[1]CoreIAM(Proj)'!$A$2:$ME$461,MATCH($A13,'[1]CoreIAM(Proj)'!$A$2:$A$461,0),FALSE)</f>
        <v>1.3</v>
      </c>
      <c r="HK13" s="132">
        <f>HLOOKUP(HK$3,'[1]CoreIAM(Proj)'!$A$2:$ME$461,MATCH($A13,'[1]CoreIAM(Proj)'!$A$2:$A$461,0),FALSE)</f>
        <v>1.27</v>
      </c>
      <c r="HL13" s="132">
        <f>HLOOKUP(HL$3,'[1]CoreIAM(Proj)'!$A$2:$ME$461,MATCH($A13,'[1]CoreIAM(Proj)'!$A$2:$A$461,0),FALSE)</f>
        <v>0.81</v>
      </c>
      <c r="HM13" s="132">
        <f>HLOOKUP(HM$3,'[1]CoreIAM(Proj)'!$A$2:$ME$461,MATCH($A13,'[1]CoreIAM(Proj)'!$A$2:$A$461,0),FALSE)</f>
        <v>0.2</v>
      </c>
      <c r="HN13" s="132">
        <f>HLOOKUP(HN$3,'[1]CoreIAM(Proj)'!$A$2:$ME$461,MATCH($A13,'[1]CoreIAM(Proj)'!$A$2:$A$461,0),FALSE)</f>
        <v>-0.83</v>
      </c>
      <c r="HO13" s="132">
        <f>HLOOKUP(HO$3,'[1]CoreIAM(Proj)'!$A$2:$ME$461,MATCH($A13,'[1]CoreIAM(Proj)'!$A$2:$A$461,0),FALSE)</f>
        <v>-0.63</v>
      </c>
      <c r="HP13" s="132">
        <f>HLOOKUP(HP$3,'[1]CoreIAM(Proj)'!$A$2:$ME$461,MATCH($A13,'[1]CoreIAM(Proj)'!$A$2:$A$461,0),FALSE)</f>
        <v>0</v>
      </c>
      <c r="HQ13" s="132">
        <f>HLOOKUP(HQ$3,'[1]CoreIAM(Proj)'!$A$2:$ME$461,MATCH($A13,'[1]CoreIAM(Proj)'!$A$2:$A$461,0),FALSE)</f>
        <v>0.08</v>
      </c>
      <c r="HR13" s="132">
        <f>HLOOKUP(HR$3,'[1]CoreIAM(Proj)'!$A$2:$ME$461,MATCH($A13,'[1]CoreIAM(Proj)'!$A$2:$A$461,0),FALSE)</f>
        <v>-0.14000000000000001</v>
      </c>
      <c r="HS13" s="132">
        <f>HLOOKUP(HS$3,'[1]CoreIAM(Proj)'!$A$2:$ME$461,MATCH($A13,'[1]CoreIAM(Proj)'!$A$2:$A$461,0),FALSE)</f>
        <v>-0.38</v>
      </c>
      <c r="HT13" s="132">
        <f>HLOOKUP(HT$3,'[1]CoreIAM(Proj)'!$A$2:$ME$461,MATCH($A13,'[1]CoreIAM(Proj)'!$A$2:$A$461,0),FALSE)</f>
        <v>-0.25</v>
      </c>
      <c r="HU13" s="132">
        <f>HLOOKUP(HU$3,'[1]CoreIAM(Proj)'!$A$2:$ME$461,MATCH($A13,'[1]CoreIAM(Proj)'!$A$2:$A$461,0),FALSE)</f>
        <v>0.02</v>
      </c>
      <c r="HV13" s="132">
        <f>HLOOKUP(HV$3,'[1]CoreIAM(Proj)'!$A$2:$ME$461,MATCH($A13,'[1]CoreIAM(Proj)'!$A$2:$A$461,0),FALSE)</f>
        <v>-0.16</v>
      </c>
      <c r="HW13" s="132">
        <f>HLOOKUP(HW$3,'[1]CoreIAM(Proj)'!$A$2:$ME$461,MATCH($A13,'[1]CoreIAM(Proj)'!$A$2:$A$461,0),FALSE)</f>
        <v>2.48</v>
      </c>
      <c r="HX13" s="132">
        <f>HLOOKUP(HX$3,'[1]CoreIAM(Proj)'!$A$2:$ME$461,MATCH($A13,'[1]CoreIAM(Proj)'!$A$2:$A$461,0),FALSE)</f>
        <v>4.79</v>
      </c>
      <c r="HY13" s="132">
        <f>HLOOKUP(HY$3,'[1]CoreIAM(Proj)'!$A$2:$ME$461,MATCH($A13,'[1]CoreIAM(Proj)'!$A$2:$A$461,0),FALSE)</f>
        <v>3.09</v>
      </c>
      <c r="HZ13" s="132">
        <f>HLOOKUP(HZ$3,'[1]CoreIAM(Proj)'!$A$2:$ME$461,MATCH($A13,'[1]CoreIAM(Proj)'!$A$2:$A$461,0),FALSE)</f>
        <v>0.23</v>
      </c>
      <c r="IA13" s="132">
        <f>HLOOKUP(IA$3,'[1]CoreIAM(Proj)'!$A$2:$ME$461,MATCH($A13,'[1]CoreIAM(Proj)'!$A$2:$A$461,0),FALSE)</f>
        <v>-0.4</v>
      </c>
      <c r="IB13" s="132">
        <f>HLOOKUP(IB$3,'[1]CoreIAM(Proj)'!$A$2:$ME$461,MATCH($A13,'[1]CoreIAM(Proj)'!$A$2:$A$461,0),FALSE)</f>
        <v>-0.44</v>
      </c>
      <c r="IC13" s="132">
        <f>HLOOKUP(IC$3,'[1]CoreIAM(Proj)'!$A$2:$ME$461,MATCH($A13,'[1]CoreIAM(Proj)'!$A$2:$A$461,0),FALSE)</f>
        <v>-0.81</v>
      </c>
      <c r="ID13" s="132">
        <f>HLOOKUP(ID$3,'[1]CoreIAM(Proj)'!$A$2:$ME$461,MATCH($A13,'[1]CoreIAM(Proj)'!$A$2:$A$461,0),FALSE)</f>
        <v>-0.72</v>
      </c>
      <c r="IE13" s="132">
        <f>HLOOKUP(IE$3,'[1]CoreIAM(Proj)'!$A$2:$ME$461,MATCH($A13,'[1]CoreIAM(Proj)'!$A$2:$A$461,0),FALSE)</f>
        <v>-0.5</v>
      </c>
      <c r="IF13" s="132">
        <f>HLOOKUP(IF$3,'[1]CoreIAM(Proj)'!$A$2:$ME$461,MATCH($A13,'[1]CoreIAM(Proj)'!$A$2:$A$461,0),FALSE)</f>
        <v>-0.45</v>
      </c>
      <c r="IG13" s="132">
        <f>HLOOKUP(IG$3,'[1]CoreIAM(Proj)'!$A$2:$ME$461,MATCH($A13,'[1]CoreIAM(Proj)'!$A$2:$A$461,0),FALSE)</f>
        <v>0.11</v>
      </c>
      <c r="IH13" s="132">
        <f>HLOOKUP(IH$3,'[1]CoreIAM(Proj)'!$A$2:$ME$461,MATCH($A13,'[1]CoreIAM(Proj)'!$A$2:$A$461,0),FALSE)</f>
        <v>-0.06</v>
      </c>
      <c r="II13" s="132">
        <f>HLOOKUP(II$3,'[1]CoreIAM(Proj)'!$A$2:$ME$461,MATCH($A13,'[1]CoreIAM(Proj)'!$A$2:$A$461,0),FALSE)</f>
        <v>0.04</v>
      </c>
      <c r="IJ13" s="132">
        <f>HLOOKUP(IJ$3,'[1]CoreIAM(Proj)'!$A$2:$ME$461,MATCH($A13,'[1]CoreIAM(Proj)'!$A$2:$A$461,0),FALSE)</f>
        <v>1.21</v>
      </c>
      <c r="IK13" s="132">
        <f>HLOOKUP(IK$3,'[1]CoreIAM(Proj)'!$A$2:$ME$461,MATCH($A13,'[1]CoreIAM(Proj)'!$A$2:$A$461,0),FALSE)</f>
        <v>0.99</v>
      </c>
      <c r="IL13" s="132">
        <f>HLOOKUP(IL$3,'[1]CoreIAM(Proj)'!$A$2:$ME$461,MATCH($A13,'[1]CoreIAM(Proj)'!$A$2:$A$461,0),FALSE)</f>
        <v>-0.02</v>
      </c>
      <c r="IM13" s="132">
        <f>HLOOKUP(IM$3,'[1]CoreIAM(Proj)'!$A$2:$ME$461,MATCH($A13,'[1]CoreIAM(Proj)'!$A$2:$A$461,0),FALSE)</f>
        <v>-0.01</v>
      </c>
      <c r="IN13" s="132">
        <f>HLOOKUP(IN$3,'[1]CoreIAM(Proj)'!$A$2:$ME$461,MATCH($A13,'[1]CoreIAM(Proj)'!$A$2:$A$461,0),FALSE)</f>
        <v>-0.2</v>
      </c>
      <c r="IO13" s="132">
        <f>HLOOKUP(IO$3,'[1]CoreIAM(Proj)'!$A$2:$ME$461,MATCH($A13,'[1]CoreIAM(Proj)'!$A$2:$A$461,0),FALSE)</f>
        <v>-0.28000000000000003</v>
      </c>
      <c r="IP13" s="132">
        <f>HLOOKUP(IP$3,'[1]CoreIAM(Proj)'!$A$2:$ME$461,MATCH($A13,'[1]CoreIAM(Proj)'!$A$2:$A$461,0),FALSE)</f>
        <v>0.52</v>
      </c>
      <c r="IQ13" s="132">
        <f>HLOOKUP(IQ$3,'[1]CoreIAM(Proj)'!$A$2:$ME$461,MATCH($A13,'[1]CoreIAM(Proj)'!$A$2:$A$461,0),FALSE)</f>
        <v>0.3</v>
      </c>
      <c r="IR13" s="132">
        <f>HLOOKUP(IR$3,'[1]CoreIAM(Proj)'!$A$2:$ME$461,MATCH($A13,'[1]CoreIAM(Proj)'!$A$2:$A$461,0),FALSE)</f>
        <v>-0.15</v>
      </c>
      <c r="IS13" s="132">
        <f>HLOOKUP(IS$3,'[1]CoreIAM(Proj)'!$A$2:$ME$461,MATCH($A13,'[1]CoreIAM(Proj)'!$A$2:$A$461,0),FALSE)</f>
        <v>0.08</v>
      </c>
      <c r="IT13" s="132">
        <f>HLOOKUP(IT$3,'[1]CoreIAM(Proj)'!$A$2:$ME$461,MATCH($A13,'[1]CoreIAM(Proj)'!$A$2:$A$461,0),FALSE)</f>
        <v>0.3</v>
      </c>
      <c r="IU13" s="132">
        <f>HLOOKUP(IU$3,'[1]CoreIAM(Proj)'!$A$2:$ME$461,MATCH($A13,'[1]CoreIAM(Proj)'!$A$2:$A$461,0),FALSE)</f>
        <v>3.5</v>
      </c>
      <c r="IV13" s="132">
        <f>HLOOKUP(IV$3,'[1]CoreIAM(Proj)'!$A$2:$ME$461,MATCH($A13,'[1]CoreIAM(Proj)'!$A$2:$A$461,0),FALSE)</f>
        <v>6.32</v>
      </c>
      <c r="IW13" s="132">
        <f>HLOOKUP(IW$3,'[1]CoreIAM(Proj)'!$A$2:$ME$461,MATCH($A13,'[1]CoreIAM(Proj)'!$A$2:$A$461,0),FALSE)</f>
        <v>3.68</v>
      </c>
      <c r="IX13" s="132">
        <f>HLOOKUP(IX$3,'[1]CoreIAM(Proj)'!$A$2:$ME$461,MATCH($A13,'[1]CoreIAM(Proj)'!$A$2:$A$461,0),FALSE)</f>
        <v>0.66</v>
      </c>
      <c r="IY13" s="132">
        <f>HLOOKUP(IY$3,'[1]CoreIAM(Proj)'!$A$2:$ME$461,MATCH($A13,'[1]CoreIAM(Proj)'!$A$2:$A$461,0),FALSE)</f>
        <v>0.66</v>
      </c>
      <c r="IZ13" s="132">
        <f>HLOOKUP(IZ$3,'[1]CoreIAM(Proj)'!$A$2:$ME$461,MATCH($A13,'[1]CoreIAM(Proj)'!$A$2:$A$461,0),FALSE)</f>
        <v>0.01</v>
      </c>
      <c r="JA13" s="132">
        <f>HLOOKUP(JA$3,'[1]CoreIAM(Proj)'!$A$2:$ME$461,MATCH($A13,'[1]CoreIAM(Proj)'!$A$2:$A$461,0),FALSE)</f>
        <v>-7.0000000000000007E-2</v>
      </c>
      <c r="JB13" s="132">
        <f>HLOOKUP(JB$3,'[1]CoreIAM(Proj)'!$A$2:$ME$461,MATCH($A13,'[1]CoreIAM(Proj)'!$A$2:$A$461,0),FALSE)</f>
        <v>7.0000000000000007E-2</v>
      </c>
      <c r="JC13" s="132">
        <f>HLOOKUP(JC$3,'[1]CoreIAM(Proj)'!$A$2:$ME$461,MATCH($A13,'[1]CoreIAM(Proj)'!$A$2:$A$461,0),FALSE)</f>
        <v>-0.18</v>
      </c>
      <c r="JD13" s="132">
        <f>HLOOKUP(JD$3,'[1]CoreIAM(Proj)'!$A$2:$ME$461,MATCH($A13,'[1]CoreIAM(Proj)'!$A$2:$A$461,0),FALSE)</f>
        <v>-0.03</v>
      </c>
      <c r="JE13" s="132">
        <f>HLOOKUP(JE$3,'[1]CoreIAM(Proj)'!$A$2:$ME$461,MATCH($A13,'[1]CoreIAM(Proj)'!$A$2:$A$461,0),FALSE)</f>
        <v>0.12</v>
      </c>
      <c r="JF13" s="132">
        <f>HLOOKUP(JF$3,'[1]CoreIAM(Proj)'!$A$2:$ME$461,MATCH($A13,'[1]CoreIAM(Proj)'!$A$2:$A$461,0),FALSE)</f>
        <v>2.35</v>
      </c>
      <c r="JG13" s="132">
        <f>HLOOKUP(JG$3,'[1]CoreIAM(Proj)'!$A$2:$ME$461,MATCH($A13,'[1]CoreIAM(Proj)'!$A$2:$A$461,0),FALSE)</f>
        <v>1.81</v>
      </c>
      <c r="JH13" s="132">
        <f>HLOOKUP(JH$3,'[1]CoreIAM(Proj)'!$A$2:$ME$461,MATCH($A13,'[1]CoreIAM(Proj)'!$A$2:$A$461,0),FALSE)</f>
        <v>1.22</v>
      </c>
      <c r="JI13" s="132">
        <f>HLOOKUP(JI$3,'[1]CoreIAM(Proj)'!$A$2:$ME$461,MATCH($A13,'[1]CoreIAM(Proj)'!$A$2:$A$461,0),FALSE)</f>
        <v>-0.13</v>
      </c>
      <c r="JJ13" s="132">
        <f>HLOOKUP(JJ$3,'[1]CoreIAM(Proj)'!$A$2:$ME$461,MATCH($A13,'[1]CoreIAM(Proj)'!$A$2:$A$461,0),FALSE)</f>
        <v>-0.1</v>
      </c>
      <c r="JK13" s="132">
        <f>HLOOKUP(JK$3,'[1]CoreIAM(Proj)'!$A$2:$ME$461,MATCH($A13,'[1]CoreIAM(Proj)'!$A$2:$A$461,0),FALSE)</f>
        <v>-0.78</v>
      </c>
      <c r="JL13" s="132">
        <f>HLOOKUP(JL$3,'[1]CoreIAM(Proj)'!$A$2:$ME$461,MATCH($A13,'[1]CoreIAM(Proj)'!$A$2:$A$461,0),FALSE)</f>
        <v>-0.56999999999999995</v>
      </c>
      <c r="JM13" s="132">
        <f>HLOOKUP(JM$3,'[1]CoreIAM(Proj)'!$A$2:$ME$461,MATCH($A13,'[1]CoreIAM(Proj)'!$A$2:$A$461,0),FALSE)</f>
        <v>-0.27</v>
      </c>
      <c r="JN13" s="132">
        <f>HLOOKUP(JN$3,'[1]CoreIAM(Proj)'!$A$2:$ME$461,MATCH($A13,'[1]CoreIAM(Proj)'!$A$2:$A$461,0),FALSE)</f>
        <v>0.03</v>
      </c>
      <c r="JO13" s="132">
        <f>HLOOKUP(JO$3,'[1]CoreIAM(Proj)'!$A$2:$ME$461,MATCH($A13,'[1]CoreIAM(Proj)'!$A$2:$A$461,0),FALSE)</f>
        <v>-0.19</v>
      </c>
      <c r="JP13" s="132">
        <f>HLOOKUP(JP$3,'[1]CoreIAM(Proj)'!$A$2:$ME$461,MATCH($A13,'[1]CoreIAM(Proj)'!$A$2:$A$461,0),FALSE)</f>
        <v>-0.09</v>
      </c>
      <c r="JQ13" s="132">
        <f>HLOOKUP(JQ$3,'[1]CoreIAM(Proj)'!$A$2:$ME$461,MATCH($A13,'[1]CoreIAM(Proj)'!$A$2:$A$461,0),FALSE)</f>
        <v>0</v>
      </c>
      <c r="JR13" s="132">
        <f>HLOOKUP(JR$3,'[1]CoreIAM(Proj)'!$A$2:$ME$461,MATCH($A13,'[1]CoreIAM(Proj)'!$A$2:$A$461,0),FALSE)</f>
        <v>-0.12</v>
      </c>
      <c r="JS13" s="132">
        <f>HLOOKUP(JS$3,'[1]CoreIAM(Proj)'!$A$2:$ME$461,MATCH($A13,'[1]CoreIAM(Proj)'!$A$2:$A$461,0),FALSE)</f>
        <v>3.69</v>
      </c>
      <c r="JT13" s="132">
        <f>HLOOKUP(JT$3,'[1]CoreIAM(Proj)'!$A$2:$ME$461,MATCH($A13,'[1]CoreIAM(Proj)'!$A$2:$A$461,0),FALSE)</f>
        <v>8.2100000000000009</v>
      </c>
      <c r="JU13" s="132">
        <f>HLOOKUP(JU$3,'[1]CoreIAM(Proj)'!$A$2:$ME$461,MATCH($A13,'[1]CoreIAM(Proj)'!$A$2:$A$461,0),FALSE)</f>
        <v>4.3899999999999997</v>
      </c>
      <c r="JV13" s="132">
        <f>HLOOKUP(JV$3,'[1]CoreIAM(Proj)'!$A$2:$ME$461,MATCH($A13,'[1]CoreIAM(Proj)'!$A$2:$A$461,0),FALSE)</f>
        <v>-0.76</v>
      </c>
      <c r="JW13" s="132">
        <f>HLOOKUP(JW$3,'[1]CoreIAM(Proj)'!$A$2:$ME$461,MATCH($A13,'[1]CoreIAM(Proj)'!$A$2:$A$461,0),FALSE)</f>
        <v>-0.25</v>
      </c>
      <c r="JX13" s="132">
        <f>HLOOKUP(JX$3,'[1]CoreIAM(Proj)'!$A$2:$ME$461,MATCH($A13,'[1]CoreIAM(Proj)'!$A$2:$A$461,0),FALSE)</f>
        <v>-7.0000000000000007E-2</v>
      </c>
      <c r="JY13" s="132">
        <f>HLOOKUP(JY$3,'[1]CoreIAM(Proj)'!$A$2:$ME$461,MATCH($A13,'[1]CoreIAM(Proj)'!$A$2:$A$461,0),FALSE)</f>
        <v>-0.53</v>
      </c>
      <c r="JZ13" s="132">
        <f>HLOOKUP(JZ$3,'[1]CoreIAM(Proj)'!$A$2:$ME$461,MATCH($A13,'[1]CoreIAM(Proj)'!$A$2:$A$461,0),FALSE)</f>
        <v>-0.75</v>
      </c>
      <c r="KA13" s="132">
        <f>HLOOKUP(KA$3,'[1]CoreIAM(Proj)'!$A$2:$ME$461,MATCH($A13,'[1]CoreIAM(Proj)'!$A$2:$A$461,0),FALSE)</f>
        <v>-0.14000000000000001</v>
      </c>
      <c r="KB13" s="132">
        <f>HLOOKUP(KB$3,'[1]CoreIAM(Proj)'!$A$2:$ME$461,MATCH($A13,'[1]CoreIAM(Proj)'!$A$2:$A$461,0),FALSE)</f>
        <v>-0.1</v>
      </c>
      <c r="KC13" s="132">
        <f>HLOOKUP(KC$3,'[1]CoreIAM(Proj)'!$A$2:$ME$461,MATCH($A13,'[1]CoreIAM(Proj)'!$A$2:$A$461,0),FALSE)</f>
        <v>-0.2</v>
      </c>
      <c r="KD13" s="132">
        <f>HLOOKUP(KD$3,'[1]CoreIAM(Proj)'!$A$2:$ME$461,MATCH($A13,'[1]CoreIAM(Proj)'!$A$2:$A$461,0),FALSE)</f>
        <v>0.83</v>
      </c>
      <c r="KE13" s="313">
        <f>HLOOKUP(KE$3,'[1]CoreIAM(Proj)'!$A$2:$ME$461,MATCH($A13,'[1]CoreIAM(Proj)'!$A$2:$A$461,0),FALSE)</f>
        <v>0.79</v>
      </c>
      <c r="KF13" s="313">
        <f>HLOOKUP(KF$3,'[1]CoreIAM(Proj)'!$A$2:$ME$461,MATCH($A13,'[1]CoreIAM(Proj)'!$A$2:$A$461,0),FALSE)</f>
        <v>0.04</v>
      </c>
      <c r="KG13" s="313">
        <f>HLOOKUP(KG$3,'[1]CoreIAM(Proj)'!$A$2:$ME$461,MATCH($A13,'[1]CoreIAM(Proj)'!$A$2:$A$461,0),FALSE)</f>
        <v>-0.05</v>
      </c>
      <c r="KH13" s="313">
        <f>HLOOKUP(KH$3,'[1]CoreIAM(Proj)'!$A$2:$ME$461,MATCH($A13,'[1]CoreIAM(Proj)'!$A$2:$A$461,0),FALSE)</f>
        <v>-0.05</v>
      </c>
      <c r="KI13" s="313">
        <f>HLOOKUP(KI$3,'[1]CoreIAM(Proj)'!$A$2:$ME$461,MATCH($A13,'[1]CoreIAM(Proj)'!$A$2:$A$461,0),FALSE)</f>
        <v>-7.0000000000000007E-2</v>
      </c>
      <c r="KJ13" s="313">
        <f>HLOOKUP(KJ$3,'[1]CoreIAM(Proj)'!$A$2:$ME$461,MATCH($A13,'[1]CoreIAM(Proj)'!$A$2:$A$461,0),FALSE)</f>
        <v>-1.1299999999999999</v>
      </c>
      <c r="KK13" s="313">
        <f>HLOOKUP(KK$3,'[1]CoreIAM(Proj)'!$A$2:$ME$461,MATCH($A13,'[1]CoreIAM(Proj)'!$A$2:$A$461,0),FALSE)</f>
        <v>-1.17</v>
      </c>
      <c r="KL13" s="313">
        <f>HLOOKUP(KL$3,'[1]CoreIAM(Proj)'!$A$2:$ME$461,MATCH($A13,'[1]CoreIAM(Proj)'!$A$2:$A$461,0),FALSE)</f>
        <v>0.03</v>
      </c>
      <c r="KM13" s="313">
        <f>HLOOKUP(KM$3,'[1]CoreIAM(Proj)'!$A$2:$ME$461,MATCH($A13,'[1]CoreIAM(Proj)'!$A$2:$A$461,0),FALSE)</f>
        <v>-0.6</v>
      </c>
      <c r="KN13" s="313">
        <f>HLOOKUP(KN$3,'[1]CoreIAM(Proj)'!$A$2:$ME$461,MATCH($A13,'[1]CoreIAM(Proj)'!$A$2:$A$461,0),FALSE)</f>
        <v>-0.03</v>
      </c>
      <c r="KO13" s="313">
        <f>HLOOKUP(KO$3,'[1]CoreIAM(Proj)'!$A$2:$ME$461,MATCH($A13,'[1]CoreIAM(Proj)'!$A$2:$A$461,0),FALSE)</f>
        <v>-0.95</v>
      </c>
      <c r="KP13" s="313">
        <f>HLOOKUP(KP$3,'[1]CoreIAM(Proj)'!$A$2:$ME$461,MATCH($A13,'[1]CoreIAM(Proj)'!$A$2:$A$461,0),FALSE)</f>
        <v>-1.94</v>
      </c>
      <c r="KQ13" s="313">
        <f>HLOOKUP(KQ$3,'[1]CoreIAM(Proj)'!$A$2:$ME$461,MATCH($A13,'[1]CoreIAM(Proj)'!$A$2:$A$461,0),FALSE)</f>
        <v>1.83</v>
      </c>
      <c r="KR13" s="313">
        <f>HLOOKUP(KR$3,'[1]CoreIAM(Proj)'!$A$2:$ME$461,MATCH($A13,'[1]CoreIAM(Proj)'!$A$2:$A$461,0),FALSE)</f>
        <v>2.15</v>
      </c>
      <c r="KS13" s="313">
        <f>HLOOKUP(KS$3,'[1]CoreIAM(Proj)'!$A$2:$ME$461,MATCH($A13,'[1]CoreIAM(Proj)'!$A$2:$A$461,0),FALSE)</f>
        <v>1.79</v>
      </c>
      <c r="KT13" s="313">
        <f>HLOOKUP(KT$3,'[1]CoreIAM(Proj)'!$A$2:$ME$461,MATCH($A13,'[1]CoreIAM(Proj)'!$A$2:$A$461,0),FALSE)</f>
        <v>1.23</v>
      </c>
      <c r="KU13" s="313">
        <f>HLOOKUP(KU$3,'[1]CoreIAM(Proj)'!$A$2:$ME$461,MATCH($A13,'[1]CoreIAM(Proj)'!$A$2:$A$461,0),FALSE)</f>
        <v>0.46</v>
      </c>
      <c r="KV13" s="313">
        <f>HLOOKUP(KV$3,'[1]CoreIAM(Proj)'!$A$2:$ME$461,MATCH($A13,'[1]CoreIAM(Proj)'!$A$2:$A$461,0),FALSE)</f>
        <v>-0.84</v>
      </c>
      <c r="KW13" s="313">
        <f>HLOOKUP(KW$3,'[1]CoreIAM(Proj)'!$A$2:$ME$461,MATCH($A13,'[1]CoreIAM(Proj)'!$A$2:$A$461,0),FALSE)</f>
        <v>-0.67</v>
      </c>
      <c r="KX13" s="313">
        <f>HLOOKUP(KX$3,'[1]CoreIAM(Proj)'!$A$2:$ME$461,MATCH($A13,'[1]CoreIAM(Proj)'!$A$2:$A$461,0),FALSE)</f>
        <v>-0.38</v>
      </c>
      <c r="KY13" s="313">
        <f>HLOOKUP(KY$3,'[1]CoreIAM(Proj)'!$A$2:$ME$461,MATCH($A13,'[1]CoreIAM(Proj)'!$A$2:$A$461,0),FALSE)</f>
        <v>-0.83</v>
      </c>
      <c r="KZ13" s="313">
        <f>HLOOKUP(KZ$3,'[1]CoreIAM(Proj)'!$A$2:$ME$461,MATCH($A13,'[1]CoreIAM(Proj)'!$A$2:$A$461,0),FALSE)</f>
        <v>-1.58</v>
      </c>
      <c r="LA13" s="314">
        <f>HLOOKUP(LA$3,'[1]CoreIAM(Proj)'!$A$2:$ME$461,MATCH($A13,'[1]CoreIAM(Proj)'!$A$2:$A$461,0),FALSE)</f>
        <v>-0.6</v>
      </c>
      <c r="LB13" s="314">
        <f>HLOOKUP(LB$3,'[1]CoreIAM(Proj)'!$A$2:$ME$461,MATCH($A13,'[1]CoreIAM(Proj)'!$A$2:$A$461,0),FALSE)</f>
        <v>0</v>
      </c>
      <c r="LC13" s="311"/>
      <c r="LD13" s="311"/>
      <c r="LE13" s="311"/>
      <c r="LF13" s="311"/>
      <c r="LG13" s="311"/>
      <c r="LH13" s="311"/>
      <c r="LI13" s="311"/>
      <c r="LJ13" s="311"/>
      <c r="LK13" s="311"/>
      <c r="LL13" s="311"/>
      <c r="LM13" s="311"/>
      <c r="LN13" s="311"/>
      <c r="LO13" s="311"/>
      <c r="LP13" s="311"/>
      <c r="LQ13" s="311"/>
      <c r="LR13" s="311"/>
      <c r="LS13" s="311"/>
      <c r="LT13" s="311"/>
      <c r="LU13" s="311"/>
      <c r="LV13" s="311"/>
      <c r="LW13" s="311"/>
      <c r="LX13" s="311"/>
      <c r="LY13" s="311"/>
      <c r="LZ13" s="311"/>
      <c r="MB13" s="304">
        <v>-0.97530149603193195</v>
      </c>
      <c r="MC13" s="304">
        <v>3.5</v>
      </c>
      <c r="MG13" s="111">
        <f t="shared" si="330"/>
        <v>2014</v>
      </c>
      <c r="MH13" s="111">
        <f t="shared" si="327"/>
        <v>0.73</v>
      </c>
      <c r="MI13" s="111">
        <f t="shared" si="327"/>
        <v>0.72</v>
      </c>
      <c r="MJ13" s="111">
        <f t="shared" si="327"/>
        <v>0.73</v>
      </c>
      <c r="MK13" s="111">
        <f t="shared" si="327"/>
        <v>0.72</v>
      </c>
      <c r="ML13" s="111">
        <f t="shared" si="327"/>
        <v>0.73</v>
      </c>
      <c r="MM13" s="111">
        <f t="shared" si="327"/>
        <v>0.73</v>
      </c>
      <c r="MN13" s="111">
        <f t="shared" si="327"/>
        <v>0.73</v>
      </c>
      <c r="MO13" s="111">
        <f t="shared" si="327"/>
        <v>0.73</v>
      </c>
      <c r="MP13" s="111">
        <f t="shared" si="327"/>
        <v>0.73</v>
      </c>
      <c r="MQ13" s="111">
        <f t="shared" si="327"/>
        <v>0.73</v>
      </c>
      <c r="MR13" s="111">
        <f t="shared" si="328"/>
        <v>0.73</v>
      </c>
      <c r="MS13" s="111">
        <f t="shared" si="328"/>
        <v>0.73</v>
      </c>
      <c r="MT13" s="111">
        <f t="shared" si="328"/>
        <v>0.73</v>
      </c>
      <c r="MU13" s="111">
        <f t="shared" si="328"/>
        <v>0.73</v>
      </c>
      <c r="MV13" s="111">
        <f t="shared" si="328"/>
        <v>0.9</v>
      </c>
      <c r="MW13" s="111">
        <f t="shared" si="328"/>
        <v>0.9</v>
      </c>
      <c r="MX13" s="111">
        <f t="shared" si="328"/>
        <v>0.77</v>
      </c>
      <c r="MY13" s="111">
        <f t="shared" si="328"/>
        <v>0.77</v>
      </c>
      <c r="MZ13" s="111">
        <f t="shared" si="328"/>
        <v>0.77</v>
      </c>
      <c r="NA13" s="111">
        <f t="shared" si="328"/>
        <v>0.77</v>
      </c>
      <c r="NB13" s="111">
        <f t="shared" si="328"/>
        <v>0.77</v>
      </c>
      <c r="NC13" s="111">
        <f t="shared" si="328"/>
        <v>0.77</v>
      </c>
      <c r="ND13" s="111">
        <f t="shared" si="328"/>
        <v>0.77</v>
      </c>
      <c r="NE13" s="111">
        <f t="shared" si="328"/>
        <v>0.77</v>
      </c>
      <c r="NF13" s="111">
        <f t="shared" si="331"/>
        <v>2014</v>
      </c>
      <c r="NG13" s="309">
        <f t="shared" si="329"/>
        <v>9.4565623739267801E-2</v>
      </c>
    </row>
    <row r="14" spans="1:371">
      <c r="A14" s="14">
        <v>5101011</v>
      </c>
      <c r="B14" s="111" t="s">
        <v>16</v>
      </c>
      <c r="C14" s="132">
        <f>HLOOKUP(C$3,'[1]CoreIAM(Proj)'!$A$2:$ME$461,MATCH($A14,'[1]CoreIAM(Proj)'!$A$2:$A$461,0),FALSE)</f>
        <v>0.31</v>
      </c>
      <c r="D14" s="132">
        <f>HLOOKUP(D$3,'[1]CoreIAM(Proj)'!$A$2:$ME$461,MATCH($A14,'[1]CoreIAM(Proj)'!$A$2:$A$461,0),FALSE)</f>
        <v>6.05</v>
      </c>
      <c r="E14" s="132">
        <f>HLOOKUP(E$3,'[1]CoreIAM(Proj)'!$A$2:$ME$461,MATCH($A14,'[1]CoreIAM(Proj)'!$A$2:$A$461,0),FALSE)</f>
        <v>13.21</v>
      </c>
      <c r="F14" s="132">
        <f>HLOOKUP(F$3,'[1]CoreIAM(Proj)'!$A$2:$ME$461,MATCH($A14,'[1]CoreIAM(Proj)'!$A$2:$A$461,0),FALSE)</f>
        <v>8.14</v>
      </c>
      <c r="G14" s="132">
        <f>HLOOKUP(G$3,'[1]CoreIAM(Proj)'!$A$2:$ME$461,MATCH($A14,'[1]CoreIAM(Proj)'!$A$2:$A$461,0),FALSE)</f>
        <v>1.02</v>
      </c>
      <c r="H14" s="132">
        <f>HLOOKUP(H$3,'[1]CoreIAM(Proj)'!$A$2:$ME$461,MATCH($A14,'[1]CoreIAM(Proj)'!$A$2:$A$461,0),FALSE)</f>
        <v>0.14000000000000001</v>
      </c>
      <c r="I14" s="132">
        <f>HLOOKUP(I$3,'[1]CoreIAM(Proj)'!$A$2:$ME$461,MATCH($A14,'[1]CoreIAM(Proj)'!$A$2:$A$461,0),FALSE)</f>
        <v>0.64</v>
      </c>
      <c r="J14" s="132">
        <f>HLOOKUP(J$3,'[1]CoreIAM(Proj)'!$A$2:$ME$461,MATCH($A14,'[1]CoreIAM(Proj)'!$A$2:$A$461,0),FALSE)</f>
        <v>0.9</v>
      </c>
      <c r="K14" s="132">
        <f>HLOOKUP(K$3,'[1]CoreIAM(Proj)'!$A$2:$ME$461,MATCH($A14,'[1]CoreIAM(Proj)'!$A$2:$A$461,0),FALSE)</f>
        <v>0.37</v>
      </c>
      <c r="L14" s="132">
        <f>HLOOKUP(L$3,'[1]CoreIAM(Proj)'!$A$2:$ME$461,MATCH($A14,'[1]CoreIAM(Proj)'!$A$2:$A$461,0),FALSE)</f>
        <v>0</v>
      </c>
      <c r="M14" s="132">
        <f>HLOOKUP(M$3,'[1]CoreIAM(Proj)'!$A$2:$ME$461,MATCH($A14,'[1]CoreIAM(Proj)'!$A$2:$A$461,0),FALSE)</f>
        <v>0</v>
      </c>
      <c r="N14" s="132">
        <f>HLOOKUP(N$3,'[1]CoreIAM(Proj)'!$A$2:$ME$461,MATCH($A14,'[1]CoreIAM(Proj)'!$A$2:$A$461,0),FALSE)</f>
        <v>0</v>
      </c>
      <c r="O14" s="132">
        <f>HLOOKUP(O$3,'[1]CoreIAM(Proj)'!$A$2:$ME$461,MATCH($A14,'[1]CoreIAM(Proj)'!$A$2:$A$461,0),FALSE)</f>
        <v>0</v>
      </c>
      <c r="P14" s="132">
        <f>HLOOKUP(P$3,'[1]CoreIAM(Proj)'!$A$2:$ME$461,MATCH($A14,'[1]CoreIAM(Proj)'!$A$2:$A$461,0),FALSE)</f>
        <v>0</v>
      </c>
      <c r="Q14" s="132">
        <f>HLOOKUP(Q$3,'[1]CoreIAM(Proj)'!$A$2:$ME$461,MATCH($A14,'[1]CoreIAM(Proj)'!$A$2:$A$461,0),FALSE)</f>
        <v>0</v>
      </c>
      <c r="R14" s="132">
        <f>HLOOKUP(R$3,'[1]CoreIAM(Proj)'!$A$2:$ME$461,MATCH($A14,'[1]CoreIAM(Proj)'!$A$2:$A$461,0),FALSE)</f>
        <v>0</v>
      </c>
      <c r="S14" s="132">
        <f>HLOOKUP(S$3,'[1]CoreIAM(Proj)'!$A$2:$ME$461,MATCH($A14,'[1]CoreIAM(Proj)'!$A$2:$A$461,0),FALSE)</f>
        <v>0</v>
      </c>
      <c r="T14" s="132">
        <f>HLOOKUP(T$3,'[1]CoreIAM(Proj)'!$A$2:$ME$461,MATCH($A14,'[1]CoreIAM(Proj)'!$A$2:$A$461,0),FALSE)</f>
        <v>0</v>
      </c>
      <c r="U14" s="132">
        <f>HLOOKUP(U$3,'[1]CoreIAM(Proj)'!$A$2:$ME$461,MATCH($A14,'[1]CoreIAM(Proj)'!$A$2:$A$461,0),FALSE)</f>
        <v>0</v>
      </c>
      <c r="V14" s="132">
        <f>HLOOKUP(V$3,'[1]CoreIAM(Proj)'!$A$2:$ME$461,MATCH($A14,'[1]CoreIAM(Proj)'!$A$2:$A$461,0),FALSE)</f>
        <v>0</v>
      </c>
      <c r="W14" s="132">
        <f>HLOOKUP(W$3,'[1]CoreIAM(Proj)'!$A$2:$ME$461,MATCH($A14,'[1]CoreIAM(Proj)'!$A$2:$A$461,0),FALSE)</f>
        <v>0</v>
      </c>
      <c r="X14" s="132">
        <f>HLOOKUP(X$3,'[1]CoreIAM(Proj)'!$A$2:$ME$461,MATCH($A14,'[1]CoreIAM(Proj)'!$A$2:$A$461,0),FALSE)</f>
        <v>0.06</v>
      </c>
      <c r="Y14" s="132">
        <f>HLOOKUP(Y$3,'[1]CoreIAM(Proj)'!$A$2:$ME$461,MATCH($A14,'[1]CoreIAM(Proj)'!$A$2:$A$461,0),FALSE)</f>
        <v>0.13</v>
      </c>
      <c r="Z14" s="132">
        <f>HLOOKUP(Z$3,'[1]CoreIAM(Proj)'!$A$2:$ME$461,MATCH($A14,'[1]CoreIAM(Proj)'!$A$2:$A$461,0),FALSE)</f>
        <v>0.08</v>
      </c>
      <c r="AA14" s="132">
        <f>HLOOKUP(AA$3,'[1]CoreIAM(Proj)'!$A$2:$ME$461,MATCH($A14,'[1]CoreIAM(Proj)'!$A$2:$A$461,0),FALSE)</f>
        <v>-0.06</v>
      </c>
      <c r="AB14" s="132">
        <f>HLOOKUP(AB$3,'[1]CoreIAM(Proj)'!$A$2:$ME$461,MATCH($A14,'[1]CoreIAM(Proj)'!$A$2:$A$461,0),FALSE)</f>
        <v>-0.17</v>
      </c>
      <c r="AC14" s="132">
        <f>HLOOKUP(AC$3,'[1]CoreIAM(Proj)'!$A$2:$ME$461,MATCH($A14,'[1]CoreIAM(Proj)'!$A$2:$A$461,0),FALSE)</f>
        <v>-0.12</v>
      </c>
      <c r="AD14" s="132">
        <f>HLOOKUP(AD$3,'[1]CoreIAM(Proj)'!$A$2:$ME$461,MATCH($A14,'[1]CoreIAM(Proj)'!$A$2:$A$461,0),FALSE)</f>
        <v>-0.03</v>
      </c>
      <c r="AE14" s="132">
        <f>HLOOKUP(AE$3,'[1]CoreIAM(Proj)'!$A$2:$ME$461,MATCH($A14,'[1]CoreIAM(Proj)'!$A$2:$A$461,0),FALSE)</f>
        <v>0.14000000000000001</v>
      </c>
      <c r="AF14" s="132">
        <f>HLOOKUP(AF$3,'[1]CoreIAM(Proj)'!$A$2:$ME$461,MATCH($A14,'[1]CoreIAM(Proj)'!$A$2:$A$461,0),FALSE)</f>
        <v>0.61</v>
      </c>
      <c r="AG14" s="132">
        <f>HLOOKUP(AG$3,'[1]CoreIAM(Proj)'!$A$2:$ME$461,MATCH($A14,'[1]CoreIAM(Proj)'!$A$2:$A$461,0),FALSE)</f>
        <v>1.03</v>
      </c>
      <c r="AH14" s="132">
        <f>HLOOKUP(AH$3,'[1]CoreIAM(Proj)'!$A$2:$ME$461,MATCH($A14,'[1]CoreIAM(Proj)'!$A$2:$A$461,0),FALSE)</f>
        <v>0.64</v>
      </c>
      <c r="AI14" s="132">
        <f>HLOOKUP(AI$3,'[1]CoreIAM(Proj)'!$A$2:$ME$461,MATCH($A14,'[1]CoreIAM(Proj)'!$A$2:$A$461,0),FALSE)</f>
        <v>0.08</v>
      </c>
      <c r="AJ14" s="132">
        <f>HLOOKUP(AJ$3,'[1]CoreIAM(Proj)'!$A$2:$ME$461,MATCH($A14,'[1]CoreIAM(Proj)'!$A$2:$A$461,0),FALSE)</f>
        <v>0</v>
      </c>
      <c r="AK14" s="132">
        <f>HLOOKUP(AK$3,'[1]CoreIAM(Proj)'!$A$2:$ME$461,MATCH($A14,'[1]CoreIAM(Proj)'!$A$2:$A$461,0),FALSE)</f>
        <v>0</v>
      </c>
      <c r="AL14" s="132">
        <f>HLOOKUP(AL$3,'[1]CoreIAM(Proj)'!$A$2:$ME$461,MATCH($A14,'[1]CoreIAM(Proj)'!$A$2:$A$461,0),FALSE)</f>
        <v>0</v>
      </c>
      <c r="AM14" s="132">
        <f>HLOOKUP(AM$3,'[1]CoreIAM(Proj)'!$A$2:$ME$461,MATCH($A14,'[1]CoreIAM(Proj)'!$A$2:$A$461,0),FALSE)</f>
        <v>0</v>
      </c>
      <c r="AN14" s="132">
        <f>HLOOKUP(AN$3,'[1]CoreIAM(Proj)'!$A$2:$ME$461,MATCH($A14,'[1]CoreIAM(Proj)'!$A$2:$A$461,0),FALSE)</f>
        <v>0</v>
      </c>
      <c r="AO14" s="132">
        <f>HLOOKUP(AO$3,'[1]CoreIAM(Proj)'!$A$2:$ME$461,MATCH($A14,'[1]CoreIAM(Proj)'!$A$2:$A$461,0),FALSE)</f>
        <v>0.13</v>
      </c>
      <c r="AP14" s="132">
        <f>HLOOKUP(AP$3,'[1]CoreIAM(Proj)'!$A$2:$ME$461,MATCH($A14,'[1]CoreIAM(Proj)'!$A$2:$A$461,0),FALSE)</f>
        <v>0.26</v>
      </c>
      <c r="AQ14" s="132">
        <f>HLOOKUP(AQ$3,'[1]CoreIAM(Proj)'!$A$2:$ME$461,MATCH($A14,'[1]CoreIAM(Proj)'!$A$2:$A$461,0),FALSE)</f>
        <v>0.19</v>
      </c>
      <c r="AR14" s="132">
        <f>HLOOKUP(AR$3,'[1]CoreIAM(Proj)'!$A$2:$ME$461,MATCH($A14,'[1]CoreIAM(Proj)'!$A$2:$A$461,0),FALSE)</f>
        <v>0.06</v>
      </c>
      <c r="AS14" s="132">
        <f>HLOOKUP(AS$3,'[1]CoreIAM(Proj)'!$A$2:$ME$461,MATCH($A14,'[1]CoreIAM(Proj)'!$A$2:$A$461,0),FALSE)</f>
        <v>0</v>
      </c>
      <c r="AT14" s="132">
        <f>HLOOKUP(AT$3,'[1]CoreIAM(Proj)'!$A$2:$ME$461,MATCH($A14,'[1]CoreIAM(Proj)'!$A$2:$A$461,0),FALSE)</f>
        <v>0</v>
      </c>
      <c r="AU14" s="132">
        <f>HLOOKUP(AU$3,'[1]CoreIAM(Proj)'!$A$2:$ME$461,MATCH($A14,'[1]CoreIAM(Proj)'!$A$2:$A$461,0),FALSE)</f>
        <v>0</v>
      </c>
      <c r="AV14" s="132">
        <f>HLOOKUP(AV$3,'[1]CoreIAM(Proj)'!$A$2:$ME$461,MATCH($A14,'[1]CoreIAM(Proj)'!$A$2:$A$461,0),FALSE)</f>
        <v>0</v>
      </c>
      <c r="AW14" s="132">
        <f>HLOOKUP(AW$3,'[1]CoreIAM(Proj)'!$A$2:$ME$461,MATCH($A14,'[1]CoreIAM(Proj)'!$A$2:$A$461,0),FALSE)</f>
        <v>2.72</v>
      </c>
      <c r="AX14" s="132">
        <f>HLOOKUP(AX$3,'[1]CoreIAM(Proj)'!$A$2:$ME$461,MATCH($A14,'[1]CoreIAM(Proj)'!$A$2:$A$461,0),FALSE)</f>
        <v>6.47</v>
      </c>
      <c r="AY14" s="132">
        <f>HLOOKUP(AY$3,'[1]CoreIAM(Proj)'!$A$2:$ME$461,MATCH($A14,'[1]CoreIAM(Proj)'!$A$2:$A$461,0),FALSE)</f>
        <v>4.8099999999999996</v>
      </c>
      <c r="AZ14" s="132">
        <f>HLOOKUP(AZ$3,'[1]CoreIAM(Proj)'!$A$2:$ME$461,MATCH($A14,'[1]CoreIAM(Proj)'!$A$2:$A$461,0),FALSE)</f>
        <v>1.98</v>
      </c>
      <c r="BA14" s="132">
        <f>HLOOKUP(BA$3,'[1]CoreIAM(Proj)'!$A$2:$ME$461,MATCH($A14,'[1]CoreIAM(Proj)'!$A$2:$A$461,0),FALSE)</f>
        <v>0.86</v>
      </c>
      <c r="BB14" s="132">
        <f>HLOOKUP(BB$3,'[1]CoreIAM(Proj)'!$A$2:$ME$461,MATCH($A14,'[1]CoreIAM(Proj)'!$A$2:$A$461,0),FALSE)</f>
        <v>-0.26</v>
      </c>
      <c r="BC14" s="132">
        <f>HLOOKUP(BC$3,'[1]CoreIAM(Proj)'!$A$2:$ME$461,MATCH($A14,'[1]CoreIAM(Proj)'!$A$2:$A$461,0),FALSE)</f>
        <v>-0.47</v>
      </c>
      <c r="BD14" s="132">
        <f>HLOOKUP(BD$3,'[1]CoreIAM(Proj)'!$A$2:$ME$461,MATCH($A14,'[1]CoreIAM(Proj)'!$A$2:$A$461,0),FALSE)</f>
        <v>-0.24</v>
      </c>
      <c r="BE14" s="132">
        <f>HLOOKUP(BE$3,'[1]CoreIAM(Proj)'!$A$2:$ME$461,MATCH($A14,'[1]CoreIAM(Proj)'!$A$2:$A$461,0),FALSE)</f>
        <v>-0.14000000000000001</v>
      </c>
      <c r="BF14" s="132">
        <f>HLOOKUP(BF$3,'[1]CoreIAM(Proj)'!$A$2:$ME$461,MATCH($A14,'[1]CoreIAM(Proj)'!$A$2:$A$461,0),FALSE)</f>
        <v>-7.0000000000000007E-2</v>
      </c>
      <c r="BG14" s="132">
        <f>HLOOKUP(BG$3,'[1]CoreIAM(Proj)'!$A$2:$ME$461,MATCH($A14,'[1]CoreIAM(Proj)'!$A$2:$A$461,0),FALSE)</f>
        <v>0.15</v>
      </c>
      <c r="BH14" s="132">
        <f>HLOOKUP(BH$3,'[1]CoreIAM(Proj)'!$A$2:$ME$461,MATCH($A14,'[1]CoreIAM(Proj)'!$A$2:$A$461,0),FALSE)</f>
        <v>0.11</v>
      </c>
      <c r="BI14" s="132">
        <f>HLOOKUP(BI$3,'[1]CoreIAM(Proj)'!$A$2:$ME$461,MATCH($A14,'[1]CoreIAM(Proj)'!$A$2:$A$461,0),FALSE)</f>
        <v>0</v>
      </c>
      <c r="BJ14" s="132">
        <f>HLOOKUP(BJ$3,'[1]CoreIAM(Proj)'!$A$2:$ME$461,MATCH($A14,'[1]CoreIAM(Proj)'!$A$2:$A$461,0),FALSE)</f>
        <v>0</v>
      </c>
      <c r="BK14" s="132">
        <f>HLOOKUP(BK$3,'[1]CoreIAM(Proj)'!$A$2:$ME$461,MATCH($A14,'[1]CoreIAM(Proj)'!$A$2:$A$461,0),FALSE)</f>
        <v>0</v>
      </c>
      <c r="BL14" s="132">
        <f>HLOOKUP(BL$3,'[1]CoreIAM(Proj)'!$A$2:$ME$461,MATCH($A14,'[1]CoreIAM(Proj)'!$A$2:$A$461,0),FALSE)</f>
        <v>0</v>
      </c>
      <c r="BM14" s="132">
        <f>HLOOKUP(BM$3,'[1]CoreIAM(Proj)'!$A$2:$ME$461,MATCH($A14,'[1]CoreIAM(Proj)'!$A$2:$A$461,0),FALSE)</f>
        <v>0.1</v>
      </c>
      <c r="BN14" s="132">
        <f>HLOOKUP(BN$3,'[1]CoreIAM(Proj)'!$A$2:$ME$461,MATCH($A14,'[1]CoreIAM(Proj)'!$A$2:$A$461,0),FALSE)</f>
        <v>0.23</v>
      </c>
      <c r="BO14" s="132">
        <f>HLOOKUP(BO$3,'[1]CoreIAM(Proj)'!$A$2:$ME$461,MATCH($A14,'[1]CoreIAM(Proj)'!$A$2:$A$461,0),FALSE)</f>
        <v>0.19</v>
      </c>
      <c r="BP14" s="132">
        <f>HLOOKUP(BP$3,'[1]CoreIAM(Proj)'!$A$2:$ME$461,MATCH($A14,'[1]CoreIAM(Proj)'!$A$2:$A$461,0),FALSE)</f>
        <v>0.06</v>
      </c>
      <c r="BQ14" s="132">
        <f>HLOOKUP(BQ$3,'[1]CoreIAM(Proj)'!$A$2:$ME$461,MATCH($A14,'[1]CoreIAM(Proj)'!$A$2:$A$461,0),FALSE)</f>
        <v>0</v>
      </c>
      <c r="BR14" s="132">
        <f>HLOOKUP(BR$3,'[1]CoreIAM(Proj)'!$A$2:$ME$461,MATCH($A14,'[1]CoreIAM(Proj)'!$A$2:$A$461,0),FALSE)</f>
        <v>0</v>
      </c>
      <c r="BS14" s="132">
        <f>HLOOKUP(BS$3,'[1]CoreIAM(Proj)'!$A$2:$ME$461,MATCH($A14,'[1]CoreIAM(Proj)'!$A$2:$A$461,0),FALSE)</f>
        <v>0</v>
      </c>
      <c r="BT14" s="132">
        <f>HLOOKUP(BT$3,'[1]CoreIAM(Proj)'!$A$2:$ME$461,MATCH($A14,'[1]CoreIAM(Proj)'!$A$2:$A$461,0),FALSE)</f>
        <v>0</v>
      </c>
      <c r="BU14" s="132">
        <f>HLOOKUP(BU$3,'[1]CoreIAM(Proj)'!$A$2:$ME$461,MATCH($A14,'[1]CoreIAM(Proj)'!$A$2:$A$461,0),FALSE)</f>
        <v>0.1</v>
      </c>
      <c r="BV14" s="132">
        <f>HLOOKUP(BV$3,'[1]CoreIAM(Proj)'!$A$2:$ME$461,MATCH($A14,'[1]CoreIAM(Proj)'!$A$2:$A$461,0),FALSE)</f>
        <v>0.24</v>
      </c>
      <c r="BW14" s="132">
        <f>HLOOKUP(BW$3,'[1]CoreIAM(Proj)'!$A$2:$ME$461,MATCH($A14,'[1]CoreIAM(Proj)'!$A$2:$A$461,0),FALSE)</f>
        <v>0.19</v>
      </c>
      <c r="BX14" s="132">
        <f>HLOOKUP(BX$3,'[1]CoreIAM(Proj)'!$A$2:$ME$461,MATCH($A14,'[1]CoreIAM(Proj)'!$A$2:$A$461,0),FALSE)</f>
        <v>0.05</v>
      </c>
      <c r="BY14" s="132">
        <f>HLOOKUP(BY$3,'[1]CoreIAM(Proj)'!$A$2:$ME$461,MATCH($A14,'[1]CoreIAM(Proj)'!$A$2:$A$461,0),FALSE)</f>
        <v>0.63</v>
      </c>
      <c r="BZ14" s="132">
        <f>HLOOKUP(BZ$3,'[1]CoreIAM(Proj)'!$A$2:$ME$461,MATCH($A14,'[1]CoreIAM(Proj)'!$A$2:$A$461,0),FALSE)</f>
        <v>2.2000000000000002</v>
      </c>
      <c r="CA14" s="132">
        <f>HLOOKUP(CA$3,'[1]CoreIAM(Proj)'!$A$2:$ME$461,MATCH($A14,'[1]CoreIAM(Proj)'!$A$2:$A$461,0),FALSE)</f>
        <v>2.5</v>
      </c>
      <c r="CB14" s="132">
        <f>HLOOKUP(CB$3,'[1]CoreIAM(Proj)'!$A$2:$ME$461,MATCH($A14,'[1]CoreIAM(Proj)'!$A$2:$A$461,0),FALSE)</f>
        <v>0.92</v>
      </c>
      <c r="CC14" s="132">
        <f>HLOOKUP(CC$3,'[1]CoreIAM(Proj)'!$A$2:$ME$461,MATCH($A14,'[1]CoreIAM(Proj)'!$A$2:$A$461,0),FALSE)</f>
        <v>0.17</v>
      </c>
      <c r="CD14" s="132">
        <f>HLOOKUP(CD$3,'[1]CoreIAM(Proj)'!$A$2:$ME$461,MATCH($A14,'[1]CoreIAM(Proj)'!$A$2:$A$461,0),FALSE)</f>
        <v>0.7</v>
      </c>
      <c r="CE14" s="132">
        <f>HLOOKUP(CE$3,'[1]CoreIAM(Proj)'!$A$2:$ME$461,MATCH($A14,'[1]CoreIAM(Proj)'!$A$2:$A$461,0),FALSE)</f>
        <v>0.96</v>
      </c>
      <c r="CF14" s="132">
        <f>HLOOKUP(CF$3,'[1]CoreIAM(Proj)'!$A$2:$ME$461,MATCH($A14,'[1]CoreIAM(Proj)'!$A$2:$A$461,0),FALSE)</f>
        <v>0.43</v>
      </c>
      <c r="CG14" s="132">
        <f>HLOOKUP(CG$3,'[1]CoreIAM(Proj)'!$A$2:$ME$461,MATCH($A14,'[1]CoreIAM(Proj)'!$A$2:$A$461,0),FALSE)</f>
        <v>0</v>
      </c>
      <c r="CH14" s="132">
        <f>HLOOKUP(CH$3,'[1]CoreIAM(Proj)'!$A$2:$ME$461,MATCH($A14,'[1]CoreIAM(Proj)'!$A$2:$A$461,0),FALSE)</f>
        <v>0</v>
      </c>
      <c r="CI14" s="132">
        <f>HLOOKUP(CI$3,'[1]CoreIAM(Proj)'!$A$2:$ME$461,MATCH($A14,'[1]CoreIAM(Proj)'!$A$2:$A$461,0),FALSE)</f>
        <v>0</v>
      </c>
      <c r="CJ14" s="132">
        <f>HLOOKUP(CJ$3,'[1]CoreIAM(Proj)'!$A$2:$ME$461,MATCH($A14,'[1]CoreIAM(Proj)'!$A$2:$A$461,0),FALSE)</f>
        <v>0</v>
      </c>
      <c r="CK14" s="132">
        <f>HLOOKUP(CK$3,'[1]CoreIAM(Proj)'!$A$2:$ME$461,MATCH($A14,'[1]CoreIAM(Proj)'!$A$2:$A$461,0),FALSE)</f>
        <v>0</v>
      </c>
      <c r="CL14" s="132">
        <f>HLOOKUP(CL$3,'[1]CoreIAM(Proj)'!$A$2:$ME$461,MATCH($A14,'[1]CoreIAM(Proj)'!$A$2:$A$461,0),FALSE)</f>
        <v>0</v>
      </c>
      <c r="CM14" s="132">
        <f>HLOOKUP(CM$3,'[1]CoreIAM(Proj)'!$A$2:$ME$461,MATCH($A14,'[1]CoreIAM(Proj)'!$A$2:$A$461,0),FALSE)</f>
        <v>0</v>
      </c>
      <c r="CN14" s="132">
        <f>HLOOKUP(CN$3,'[1]CoreIAM(Proj)'!$A$2:$ME$461,MATCH($A14,'[1]CoreIAM(Proj)'!$A$2:$A$461,0),FALSE)</f>
        <v>0</v>
      </c>
      <c r="CO14" s="132">
        <f>HLOOKUP(CO$3,'[1]CoreIAM(Proj)'!$A$2:$ME$461,MATCH($A14,'[1]CoreIAM(Proj)'!$A$2:$A$461,0),FALSE)</f>
        <v>0</v>
      </c>
      <c r="CP14" s="132">
        <f>HLOOKUP(CP$3,'[1]CoreIAM(Proj)'!$A$2:$ME$461,MATCH($A14,'[1]CoreIAM(Proj)'!$A$2:$A$461,0),FALSE)</f>
        <v>0</v>
      </c>
      <c r="CQ14" s="132">
        <f>HLOOKUP(CQ$3,'[1]CoreIAM(Proj)'!$A$2:$ME$461,MATCH($A14,'[1]CoreIAM(Proj)'!$A$2:$A$461,0),FALSE)</f>
        <v>0</v>
      </c>
      <c r="CR14" s="132">
        <f>HLOOKUP(CR$3,'[1]CoreIAM(Proj)'!$A$2:$ME$461,MATCH($A14,'[1]CoreIAM(Proj)'!$A$2:$A$461,0),FALSE)</f>
        <v>0</v>
      </c>
      <c r="CS14" s="132">
        <f>HLOOKUP(CS$3,'[1]CoreIAM(Proj)'!$A$2:$ME$461,MATCH($A14,'[1]CoreIAM(Proj)'!$A$2:$A$461,0),FALSE)</f>
        <v>0</v>
      </c>
      <c r="CT14" s="132">
        <f>HLOOKUP(CT$3,'[1]CoreIAM(Proj)'!$A$2:$ME$461,MATCH($A14,'[1]CoreIAM(Proj)'!$A$2:$A$461,0),FALSE)</f>
        <v>0</v>
      </c>
      <c r="CU14" s="132">
        <f>HLOOKUP(CU$3,'[1]CoreIAM(Proj)'!$A$2:$ME$461,MATCH($A14,'[1]CoreIAM(Proj)'!$A$2:$A$461,0),FALSE)</f>
        <v>0</v>
      </c>
      <c r="CV14" s="132">
        <f>HLOOKUP(CV$3,'[1]CoreIAM(Proj)'!$A$2:$ME$461,MATCH($A14,'[1]CoreIAM(Proj)'!$A$2:$A$461,0),FALSE)</f>
        <v>0</v>
      </c>
      <c r="CW14" s="132">
        <f>HLOOKUP(CW$3,'[1]CoreIAM(Proj)'!$A$2:$ME$461,MATCH($A14,'[1]CoreIAM(Proj)'!$A$2:$A$461,0),FALSE)</f>
        <v>0.6</v>
      </c>
      <c r="CX14" s="132">
        <f>HLOOKUP(CX$3,'[1]CoreIAM(Proj)'!$A$2:$ME$461,MATCH($A14,'[1]CoreIAM(Proj)'!$A$2:$A$461,0),FALSE)</f>
        <v>2.71</v>
      </c>
      <c r="CY14" s="132">
        <f>HLOOKUP(CY$3,'[1]CoreIAM(Proj)'!$A$2:$ME$461,MATCH($A14,'[1]CoreIAM(Proj)'!$A$2:$A$461,0),FALSE)</f>
        <v>3.9</v>
      </c>
      <c r="CZ14" s="132">
        <f>HLOOKUP(CZ$3,'[1]CoreIAM(Proj)'!$A$2:$ME$461,MATCH($A14,'[1]CoreIAM(Proj)'!$A$2:$A$461,0),FALSE)</f>
        <v>1.76</v>
      </c>
      <c r="DA14" s="132">
        <f>HLOOKUP(DA$3,'[1]CoreIAM(Proj)'!$A$2:$ME$461,MATCH($A14,'[1]CoreIAM(Proj)'!$A$2:$A$461,0),FALSE)</f>
        <v>0.41</v>
      </c>
      <c r="DB14" s="132">
        <f>HLOOKUP(DB$3,'[1]CoreIAM(Proj)'!$A$2:$ME$461,MATCH($A14,'[1]CoreIAM(Proj)'!$A$2:$A$461,0),FALSE)</f>
        <v>0.91</v>
      </c>
      <c r="DC14" s="132">
        <f>HLOOKUP(DC$3,'[1]CoreIAM(Proj)'!$A$2:$ME$461,MATCH($A14,'[1]CoreIAM(Proj)'!$A$2:$A$461,0),FALSE)</f>
        <v>0.65</v>
      </c>
      <c r="DD14" s="132">
        <f>HLOOKUP(DD$3,'[1]CoreIAM(Proj)'!$A$2:$ME$461,MATCH($A14,'[1]CoreIAM(Proj)'!$A$2:$A$461,0),FALSE)</f>
        <v>0.16</v>
      </c>
      <c r="DE14" s="132">
        <f>HLOOKUP(DE$3,'[1]CoreIAM(Proj)'!$A$2:$ME$461,MATCH($A14,'[1]CoreIAM(Proj)'!$A$2:$A$461,0),FALSE)</f>
        <v>0</v>
      </c>
      <c r="DF14" s="132">
        <f>HLOOKUP(DF$3,'[1]CoreIAM(Proj)'!$A$2:$ME$461,MATCH($A14,'[1]CoreIAM(Proj)'!$A$2:$A$461,0),FALSE)</f>
        <v>0</v>
      </c>
      <c r="DG14" s="132">
        <f>HLOOKUP(DG$3,'[1]CoreIAM(Proj)'!$A$2:$ME$461,MATCH($A14,'[1]CoreIAM(Proj)'!$A$2:$A$461,0),FALSE)</f>
        <v>0</v>
      </c>
      <c r="DH14" s="132">
        <f>HLOOKUP(DH$3,'[1]CoreIAM(Proj)'!$A$2:$ME$461,MATCH($A14,'[1]CoreIAM(Proj)'!$A$2:$A$461,0),FALSE)</f>
        <v>0</v>
      </c>
      <c r="DI14" s="132">
        <f>HLOOKUP(DI$3,'[1]CoreIAM(Proj)'!$A$2:$ME$461,MATCH($A14,'[1]CoreIAM(Proj)'!$A$2:$A$461,0),FALSE)</f>
        <v>0</v>
      </c>
      <c r="DJ14" s="132">
        <f>HLOOKUP(DJ$3,'[1]CoreIAM(Proj)'!$A$2:$ME$461,MATCH($A14,'[1]CoreIAM(Proj)'!$A$2:$A$461,0),FALSE)</f>
        <v>0</v>
      </c>
      <c r="DK14" s="132">
        <f>HLOOKUP(DK$3,'[1]CoreIAM(Proj)'!$A$2:$ME$461,MATCH($A14,'[1]CoreIAM(Proj)'!$A$2:$A$461,0),FALSE)</f>
        <v>0</v>
      </c>
      <c r="DL14" s="132">
        <f>HLOOKUP(DL$3,'[1]CoreIAM(Proj)'!$A$2:$ME$461,MATCH($A14,'[1]CoreIAM(Proj)'!$A$2:$A$461,0),FALSE)</f>
        <v>0</v>
      </c>
      <c r="DM14" s="132">
        <f>HLOOKUP(DM$3,'[1]CoreIAM(Proj)'!$A$2:$ME$461,MATCH($A14,'[1]CoreIAM(Proj)'!$A$2:$A$461,0),FALSE)</f>
        <v>0</v>
      </c>
      <c r="DN14" s="132">
        <f>HLOOKUP(DN$3,'[1]CoreIAM(Proj)'!$A$2:$ME$461,MATCH($A14,'[1]CoreIAM(Proj)'!$A$2:$A$461,0),FALSE)</f>
        <v>0</v>
      </c>
      <c r="DO14" s="132">
        <f>HLOOKUP(DO$3,'[1]CoreIAM(Proj)'!$A$2:$ME$461,MATCH($A14,'[1]CoreIAM(Proj)'!$A$2:$A$461,0),FALSE)</f>
        <v>0</v>
      </c>
      <c r="DP14" s="132">
        <f>HLOOKUP(DP$3,'[1]CoreIAM(Proj)'!$A$2:$ME$461,MATCH($A14,'[1]CoreIAM(Proj)'!$A$2:$A$461,0),FALSE)</f>
        <v>0</v>
      </c>
      <c r="DQ14" s="132">
        <f>HLOOKUP(DQ$3,'[1]CoreIAM(Proj)'!$A$2:$ME$461,MATCH($A14,'[1]CoreIAM(Proj)'!$A$2:$A$461,0),FALSE)</f>
        <v>0</v>
      </c>
      <c r="DR14" s="132">
        <f>HLOOKUP(DR$3,'[1]CoreIAM(Proj)'!$A$2:$ME$461,MATCH($A14,'[1]CoreIAM(Proj)'!$A$2:$A$461,0),FALSE)</f>
        <v>0</v>
      </c>
      <c r="DS14" s="132">
        <f>HLOOKUP(DS$3,'[1]CoreIAM(Proj)'!$A$2:$ME$461,MATCH($A14,'[1]CoreIAM(Proj)'!$A$2:$A$461,0),FALSE)</f>
        <v>0</v>
      </c>
      <c r="DT14" s="132">
        <f>HLOOKUP(DT$3,'[1]CoreIAM(Proj)'!$A$2:$ME$461,MATCH($A14,'[1]CoreIAM(Proj)'!$A$2:$A$461,0),FALSE)</f>
        <v>0</v>
      </c>
      <c r="DU14" s="132">
        <f>HLOOKUP(DU$3,'[1]CoreIAM(Proj)'!$A$2:$ME$461,MATCH($A14,'[1]CoreIAM(Proj)'!$A$2:$A$461,0),FALSE)</f>
        <v>0.28000000000000003</v>
      </c>
      <c r="DV14" s="132">
        <f>HLOOKUP(DV$3,'[1]CoreIAM(Proj)'!$A$2:$ME$461,MATCH($A14,'[1]CoreIAM(Proj)'!$A$2:$A$461,0),FALSE)</f>
        <v>1.71</v>
      </c>
      <c r="DW14" s="132">
        <f>HLOOKUP(DW$3,'[1]CoreIAM(Proj)'!$A$2:$ME$461,MATCH($A14,'[1]CoreIAM(Proj)'!$A$2:$A$461,0),FALSE)</f>
        <v>2.5499999999999998</v>
      </c>
      <c r="DX14" s="132">
        <f>HLOOKUP(DX$3,'[1]CoreIAM(Proj)'!$A$2:$ME$461,MATCH($A14,'[1]CoreIAM(Proj)'!$A$2:$A$461,0),FALSE)</f>
        <v>1.1000000000000001</v>
      </c>
      <c r="DY14" s="132">
        <f>HLOOKUP(DY$3,'[1]CoreIAM(Proj)'!$A$2:$ME$461,MATCH($A14,'[1]CoreIAM(Proj)'!$A$2:$A$461,0),FALSE)</f>
        <v>-0.21</v>
      </c>
      <c r="DZ14" s="132">
        <f>HLOOKUP(DZ$3,'[1]CoreIAM(Proj)'!$A$2:$ME$461,MATCH($A14,'[1]CoreIAM(Proj)'!$A$2:$A$461,0),FALSE)</f>
        <v>-0.03</v>
      </c>
      <c r="EA14" s="132">
        <f>HLOOKUP(EA$3,'[1]CoreIAM(Proj)'!$A$2:$ME$461,MATCH($A14,'[1]CoreIAM(Proj)'!$A$2:$A$461,0),FALSE)</f>
        <v>-0.05</v>
      </c>
      <c r="EB14" s="132">
        <f>HLOOKUP(EB$3,'[1]CoreIAM(Proj)'!$A$2:$ME$461,MATCH($A14,'[1]CoreIAM(Proj)'!$A$2:$A$461,0),FALSE)</f>
        <v>0</v>
      </c>
      <c r="EC14" s="132">
        <f>HLOOKUP(EC$3,'[1]CoreIAM(Proj)'!$A$2:$ME$461,MATCH($A14,'[1]CoreIAM(Proj)'!$A$2:$A$461,0),FALSE)</f>
        <v>0</v>
      </c>
      <c r="ED14" s="132">
        <f>HLOOKUP(ED$3,'[1]CoreIAM(Proj)'!$A$2:$ME$461,MATCH($A14,'[1]CoreIAM(Proj)'!$A$2:$A$461,0),FALSE)</f>
        <v>0</v>
      </c>
      <c r="EE14" s="132">
        <f>HLOOKUP(EE$3,'[1]CoreIAM(Proj)'!$A$2:$ME$461,MATCH($A14,'[1]CoreIAM(Proj)'!$A$2:$A$461,0),FALSE)</f>
        <v>0</v>
      </c>
      <c r="EF14" s="132">
        <f>HLOOKUP(EF$3,'[1]CoreIAM(Proj)'!$A$2:$ME$461,MATCH($A14,'[1]CoreIAM(Proj)'!$A$2:$A$461,0),FALSE)</f>
        <v>0</v>
      </c>
      <c r="EG14" s="132">
        <f>HLOOKUP(EG$3,'[1]CoreIAM(Proj)'!$A$2:$ME$461,MATCH($A14,'[1]CoreIAM(Proj)'!$A$2:$A$461,0),FALSE)</f>
        <v>0</v>
      </c>
      <c r="EH14" s="132">
        <f>HLOOKUP(EH$3,'[1]CoreIAM(Proj)'!$A$2:$ME$461,MATCH($A14,'[1]CoreIAM(Proj)'!$A$2:$A$461,0),FALSE)</f>
        <v>0</v>
      </c>
      <c r="EI14" s="132">
        <f>HLOOKUP(EI$3,'[1]CoreIAM(Proj)'!$A$2:$ME$461,MATCH($A14,'[1]CoreIAM(Proj)'!$A$2:$A$461,0),FALSE)</f>
        <v>0</v>
      </c>
      <c r="EJ14" s="132">
        <f>HLOOKUP(EJ$3,'[1]CoreIAM(Proj)'!$A$2:$ME$461,MATCH($A14,'[1]CoreIAM(Proj)'!$A$2:$A$461,0),FALSE)</f>
        <v>0.05</v>
      </c>
      <c r="EK14" s="132">
        <f>HLOOKUP(EK$3,'[1]CoreIAM(Proj)'!$A$2:$ME$461,MATCH($A14,'[1]CoreIAM(Proj)'!$A$2:$A$461,0),FALSE)</f>
        <v>0</v>
      </c>
      <c r="EL14" s="132">
        <f>HLOOKUP(EL$3,'[1]CoreIAM(Proj)'!$A$2:$ME$461,MATCH($A14,'[1]CoreIAM(Proj)'!$A$2:$A$461,0),FALSE)</f>
        <v>-0.05</v>
      </c>
      <c r="EM14" s="132">
        <f>HLOOKUP(EM$3,'[1]CoreIAM(Proj)'!$A$2:$ME$461,MATCH($A14,'[1]CoreIAM(Proj)'!$A$2:$A$461,0),FALSE)</f>
        <v>0</v>
      </c>
      <c r="EN14" s="132">
        <f>HLOOKUP(EN$3,'[1]CoreIAM(Proj)'!$A$2:$ME$461,MATCH($A14,'[1]CoreIAM(Proj)'!$A$2:$A$461,0),FALSE)</f>
        <v>0.05</v>
      </c>
      <c r="EO14" s="132">
        <f>HLOOKUP(EO$3,'[1]CoreIAM(Proj)'!$A$2:$ME$461,MATCH($A14,'[1]CoreIAM(Proj)'!$A$2:$A$461,0),FALSE)</f>
        <v>0.05</v>
      </c>
      <c r="EP14" s="132">
        <f>HLOOKUP(EP$3,'[1]CoreIAM(Proj)'!$A$2:$ME$461,MATCH($A14,'[1]CoreIAM(Proj)'!$A$2:$A$461,0),FALSE)</f>
        <v>-0.05</v>
      </c>
      <c r="EQ14" s="132">
        <f>HLOOKUP(EQ$3,'[1]CoreIAM(Proj)'!$A$2:$ME$461,MATCH($A14,'[1]CoreIAM(Proj)'!$A$2:$A$461,0),FALSE)</f>
        <v>-0.05</v>
      </c>
      <c r="ER14" s="132">
        <f>HLOOKUP(ER$3,'[1]CoreIAM(Proj)'!$A$2:$ME$461,MATCH($A14,'[1]CoreIAM(Proj)'!$A$2:$A$461,0),FALSE)</f>
        <v>0</v>
      </c>
      <c r="ES14" s="132">
        <f>HLOOKUP(ES$3,'[1]CoreIAM(Proj)'!$A$2:$ME$461,MATCH($A14,'[1]CoreIAM(Proj)'!$A$2:$A$461,0),FALSE)</f>
        <v>0</v>
      </c>
      <c r="ET14" s="132">
        <f>HLOOKUP(ET$3,'[1]CoreIAM(Proj)'!$A$2:$ME$461,MATCH($A14,'[1]CoreIAM(Proj)'!$A$2:$A$461,0),FALSE)</f>
        <v>3.05</v>
      </c>
      <c r="EU14" s="132">
        <f>HLOOKUP(EU$3,'[1]CoreIAM(Proj)'!$A$2:$ME$461,MATCH($A14,'[1]CoreIAM(Proj)'!$A$2:$A$461,0),FALSE)</f>
        <v>6.72</v>
      </c>
      <c r="EV14" s="132">
        <f>HLOOKUP(EV$3,'[1]CoreIAM(Proj)'!$A$2:$ME$461,MATCH($A14,'[1]CoreIAM(Proj)'!$A$2:$A$461,0),FALSE)</f>
        <v>3.81</v>
      </c>
      <c r="EW14" s="132">
        <f>HLOOKUP(EW$3,'[1]CoreIAM(Proj)'!$A$2:$ME$461,MATCH($A14,'[1]CoreIAM(Proj)'!$A$2:$A$461,0),FALSE)</f>
        <v>0.89</v>
      </c>
      <c r="EX14" s="132">
        <f>HLOOKUP(EX$3,'[1]CoreIAM(Proj)'!$A$2:$ME$461,MATCH($A14,'[1]CoreIAM(Proj)'!$A$2:$A$461,0),FALSE)</f>
        <v>1.52</v>
      </c>
      <c r="EY14" s="132">
        <f>HLOOKUP(EY$3,'[1]CoreIAM(Proj)'!$A$2:$ME$461,MATCH($A14,'[1]CoreIAM(Proj)'!$A$2:$A$461,0),FALSE)</f>
        <v>1.01</v>
      </c>
      <c r="EZ14" s="132">
        <f>HLOOKUP(EZ$3,'[1]CoreIAM(Proj)'!$A$2:$ME$461,MATCH($A14,'[1]CoreIAM(Proj)'!$A$2:$A$461,0),FALSE)</f>
        <v>0.14000000000000001</v>
      </c>
      <c r="FA14" s="132">
        <f>HLOOKUP(FA$3,'[1]CoreIAM(Proj)'!$A$2:$ME$461,MATCH($A14,'[1]CoreIAM(Proj)'!$A$2:$A$461,0),FALSE)</f>
        <v>0</v>
      </c>
      <c r="FB14" s="132">
        <f>HLOOKUP(FB$3,'[1]CoreIAM(Proj)'!$A$2:$ME$461,MATCH($A14,'[1]CoreIAM(Proj)'!$A$2:$A$461,0),FALSE)</f>
        <v>0</v>
      </c>
      <c r="FC14" s="132">
        <f>HLOOKUP(FC$3,'[1]CoreIAM(Proj)'!$A$2:$ME$461,MATCH($A14,'[1]CoreIAM(Proj)'!$A$2:$A$461,0),FALSE)</f>
        <v>0</v>
      </c>
      <c r="FD14" s="132">
        <f>HLOOKUP(FD$3,'[1]CoreIAM(Proj)'!$A$2:$ME$461,MATCH($A14,'[1]CoreIAM(Proj)'!$A$2:$A$461,0),FALSE)</f>
        <v>0</v>
      </c>
      <c r="FE14" s="132">
        <f>HLOOKUP(FE$3,'[1]CoreIAM(Proj)'!$A$2:$ME$461,MATCH($A14,'[1]CoreIAM(Proj)'!$A$2:$A$461,0),FALSE)</f>
        <v>0</v>
      </c>
      <c r="FF14" s="132">
        <f>HLOOKUP(FF$3,'[1]CoreIAM(Proj)'!$A$2:$ME$461,MATCH($A14,'[1]CoreIAM(Proj)'!$A$2:$A$461,0),FALSE)</f>
        <v>0</v>
      </c>
      <c r="FG14" s="132">
        <f>HLOOKUP(FG$3,'[1]CoreIAM(Proj)'!$A$2:$ME$461,MATCH($A14,'[1]CoreIAM(Proj)'!$A$2:$A$461,0),FALSE)</f>
        <v>0</v>
      </c>
      <c r="FH14" s="132">
        <f>HLOOKUP(FH$3,'[1]CoreIAM(Proj)'!$A$2:$ME$461,MATCH($A14,'[1]CoreIAM(Proj)'!$A$2:$A$461,0),FALSE)</f>
        <v>0</v>
      </c>
      <c r="FI14" s="132">
        <f>HLOOKUP(FI$3,'[1]CoreIAM(Proj)'!$A$2:$ME$461,MATCH($A14,'[1]CoreIAM(Proj)'!$A$2:$A$461,0),FALSE)</f>
        <v>0</v>
      </c>
      <c r="FJ14" s="132">
        <f>HLOOKUP(FJ$3,'[1]CoreIAM(Proj)'!$A$2:$ME$461,MATCH($A14,'[1]CoreIAM(Proj)'!$A$2:$A$461,0),FALSE)</f>
        <v>0</v>
      </c>
      <c r="FK14" s="132">
        <f>HLOOKUP(FK$3,'[1]CoreIAM(Proj)'!$A$2:$ME$461,MATCH($A14,'[1]CoreIAM(Proj)'!$A$2:$A$461,0),FALSE)</f>
        <v>0</v>
      </c>
      <c r="FL14" s="132">
        <f>HLOOKUP(FL$3,'[1]CoreIAM(Proj)'!$A$2:$ME$461,MATCH($A14,'[1]CoreIAM(Proj)'!$A$2:$A$461,0),FALSE)</f>
        <v>0</v>
      </c>
      <c r="FM14" s="132">
        <f>HLOOKUP(FM$3,'[1]CoreIAM(Proj)'!$A$2:$ME$461,MATCH($A14,'[1]CoreIAM(Proj)'!$A$2:$A$461,0),FALSE)</f>
        <v>0</v>
      </c>
      <c r="FN14" s="132">
        <f>HLOOKUP(FN$3,'[1]CoreIAM(Proj)'!$A$2:$ME$461,MATCH($A14,'[1]CoreIAM(Proj)'!$A$2:$A$461,0),FALSE)</f>
        <v>0</v>
      </c>
      <c r="FO14" s="132">
        <f>HLOOKUP(FO$3,'[1]CoreIAM(Proj)'!$A$2:$ME$461,MATCH($A14,'[1]CoreIAM(Proj)'!$A$2:$A$461,0),FALSE)</f>
        <v>0</v>
      </c>
      <c r="FP14" s="132">
        <f>HLOOKUP(FP$3,'[1]CoreIAM(Proj)'!$A$2:$ME$461,MATCH($A14,'[1]CoreIAM(Proj)'!$A$2:$A$461,0),FALSE)</f>
        <v>0</v>
      </c>
      <c r="FQ14" s="132">
        <f>HLOOKUP(FQ$3,'[1]CoreIAM(Proj)'!$A$2:$ME$461,MATCH($A14,'[1]CoreIAM(Proj)'!$A$2:$A$461,0),FALSE)</f>
        <v>0</v>
      </c>
      <c r="FR14" s="132">
        <f>HLOOKUP(FR$3,'[1]CoreIAM(Proj)'!$A$2:$ME$461,MATCH($A14,'[1]CoreIAM(Proj)'!$A$2:$A$461,0),FALSE)</f>
        <v>2.8</v>
      </c>
      <c r="FS14" s="132">
        <f>HLOOKUP(FS$3,'[1]CoreIAM(Proj)'!$A$2:$ME$461,MATCH($A14,'[1]CoreIAM(Proj)'!$A$2:$A$461,0),FALSE)</f>
        <v>2.29</v>
      </c>
      <c r="FT14" s="132">
        <f>HLOOKUP(FT$3,'[1]CoreIAM(Proj)'!$A$2:$ME$461,MATCH($A14,'[1]CoreIAM(Proj)'!$A$2:$A$461,0),FALSE)</f>
        <v>-0.25</v>
      </c>
      <c r="FU14" s="132">
        <f>HLOOKUP(FU$3,'[1]CoreIAM(Proj)'!$A$2:$ME$461,MATCH($A14,'[1]CoreIAM(Proj)'!$A$2:$A$461,0),FALSE)</f>
        <v>0.57999999999999996</v>
      </c>
      <c r="FV14" s="132">
        <f>HLOOKUP(FV$3,'[1]CoreIAM(Proj)'!$A$2:$ME$461,MATCH($A14,'[1]CoreIAM(Proj)'!$A$2:$A$461,0),FALSE)</f>
        <v>0.74</v>
      </c>
      <c r="FW14" s="132">
        <f>HLOOKUP(FW$3,'[1]CoreIAM(Proj)'!$A$2:$ME$461,MATCH($A14,'[1]CoreIAM(Proj)'!$A$2:$A$461,0),FALSE)</f>
        <v>0.49</v>
      </c>
      <c r="FX14" s="132">
        <f>HLOOKUP(FX$3,'[1]CoreIAM(Proj)'!$A$2:$ME$461,MATCH($A14,'[1]CoreIAM(Proj)'!$A$2:$A$461,0),FALSE)</f>
        <v>0.08</v>
      </c>
      <c r="FY14" s="132">
        <f>HLOOKUP(FY$3,'[1]CoreIAM(Proj)'!$A$2:$ME$461,MATCH($A14,'[1]CoreIAM(Proj)'!$A$2:$A$461,0),FALSE)</f>
        <v>0</v>
      </c>
      <c r="FZ14" s="132">
        <f>HLOOKUP(FZ$3,'[1]CoreIAM(Proj)'!$A$2:$ME$461,MATCH($A14,'[1]CoreIAM(Proj)'!$A$2:$A$461,0),FALSE)</f>
        <v>0</v>
      </c>
      <c r="GA14" s="132">
        <f>HLOOKUP(GA$3,'[1]CoreIAM(Proj)'!$A$2:$ME$461,MATCH($A14,'[1]CoreIAM(Proj)'!$A$2:$A$461,0),FALSE)</f>
        <v>0</v>
      </c>
      <c r="GB14" s="132">
        <f>HLOOKUP(GB$3,'[1]CoreIAM(Proj)'!$A$2:$ME$461,MATCH($A14,'[1]CoreIAM(Proj)'!$A$2:$A$461,0),FALSE)</f>
        <v>0</v>
      </c>
      <c r="GC14" s="132">
        <f>HLOOKUP(GC$3,'[1]CoreIAM(Proj)'!$A$2:$ME$461,MATCH($A14,'[1]CoreIAM(Proj)'!$A$2:$A$461,0),FALSE)</f>
        <v>0</v>
      </c>
      <c r="GD14" s="132">
        <f>HLOOKUP(GD$3,'[1]CoreIAM(Proj)'!$A$2:$ME$461,MATCH($A14,'[1]CoreIAM(Proj)'!$A$2:$A$461,0),FALSE)</f>
        <v>0</v>
      </c>
      <c r="GE14" s="132">
        <f>HLOOKUP(GE$3,'[1]CoreIAM(Proj)'!$A$2:$ME$461,MATCH($A14,'[1]CoreIAM(Proj)'!$A$2:$A$461,0),FALSE)</f>
        <v>0</v>
      </c>
      <c r="GF14" s="132">
        <f>HLOOKUP(GF$3,'[1]CoreIAM(Proj)'!$A$2:$ME$461,MATCH($A14,'[1]CoreIAM(Proj)'!$A$2:$A$461,0),FALSE)</f>
        <v>0</v>
      </c>
      <c r="GG14" s="132">
        <f>HLOOKUP(GG$3,'[1]CoreIAM(Proj)'!$A$2:$ME$461,MATCH($A14,'[1]CoreIAM(Proj)'!$A$2:$A$461,0),FALSE)</f>
        <v>0</v>
      </c>
      <c r="GH14" s="132">
        <f>HLOOKUP(GH$3,'[1]CoreIAM(Proj)'!$A$2:$ME$461,MATCH($A14,'[1]CoreIAM(Proj)'!$A$2:$A$461,0),FALSE)</f>
        <v>0</v>
      </c>
      <c r="GI14" s="132">
        <f>HLOOKUP(GI$3,'[1]CoreIAM(Proj)'!$A$2:$ME$461,MATCH($A14,'[1]CoreIAM(Proj)'!$A$2:$A$461,0),FALSE)</f>
        <v>0</v>
      </c>
      <c r="GJ14" s="132">
        <f>HLOOKUP(GJ$3,'[1]CoreIAM(Proj)'!$A$2:$ME$461,MATCH($A14,'[1]CoreIAM(Proj)'!$A$2:$A$461,0),FALSE)</f>
        <v>0</v>
      </c>
      <c r="GK14" s="132">
        <f>HLOOKUP(GK$3,'[1]CoreIAM(Proj)'!$A$2:$ME$461,MATCH($A14,'[1]CoreIAM(Proj)'!$A$2:$A$461,0),FALSE)</f>
        <v>0</v>
      </c>
      <c r="GL14" s="132">
        <f>HLOOKUP(GL$3,'[1]CoreIAM(Proj)'!$A$2:$ME$461,MATCH($A14,'[1]CoreIAM(Proj)'!$A$2:$A$461,0),FALSE)</f>
        <v>0</v>
      </c>
      <c r="GM14" s="132">
        <f>HLOOKUP(GM$3,'[1]CoreIAM(Proj)'!$A$2:$ME$461,MATCH($A14,'[1]CoreIAM(Proj)'!$A$2:$A$461,0),FALSE)</f>
        <v>0</v>
      </c>
      <c r="GN14" s="132">
        <f>HLOOKUP(GN$3,'[1]CoreIAM(Proj)'!$A$2:$ME$461,MATCH($A14,'[1]CoreIAM(Proj)'!$A$2:$A$461,0),FALSE)</f>
        <v>0</v>
      </c>
      <c r="GO14" s="132">
        <f>HLOOKUP(GO$3,'[1]CoreIAM(Proj)'!$A$2:$ME$461,MATCH($A14,'[1]CoreIAM(Proj)'!$A$2:$A$461,0),FALSE)</f>
        <v>0</v>
      </c>
      <c r="GP14" s="132">
        <f>HLOOKUP(GP$3,'[1]CoreIAM(Proj)'!$A$2:$ME$461,MATCH($A14,'[1]CoreIAM(Proj)'!$A$2:$A$461,0),FALSE)</f>
        <v>0</v>
      </c>
      <c r="GQ14" s="132">
        <f>HLOOKUP(GQ$3,'[1]CoreIAM(Proj)'!$A$2:$ME$461,MATCH($A14,'[1]CoreIAM(Proj)'!$A$2:$A$461,0),FALSE)</f>
        <v>0</v>
      </c>
      <c r="GR14" s="132">
        <f>HLOOKUP(GR$3,'[1]CoreIAM(Proj)'!$A$2:$ME$461,MATCH($A14,'[1]CoreIAM(Proj)'!$A$2:$A$461,0),FALSE)</f>
        <v>0</v>
      </c>
      <c r="GS14" s="132">
        <f>HLOOKUP(GS$3,'[1]CoreIAM(Proj)'!$A$2:$ME$461,MATCH($A14,'[1]CoreIAM(Proj)'!$A$2:$A$461,0),FALSE)</f>
        <v>0.89</v>
      </c>
      <c r="GT14" s="132">
        <f>HLOOKUP(GT$3,'[1]CoreIAM(Proj)'!$A$2:$ME$461,MATCH($A14,'[1]CoreIAM(Proj)'!$A$2:$A$461,0),FALSE)</f>
        <v>2.1</v>
      </c>
      <c r="GU14" s="132">
        <f>HLOOKUP(GU$3,'[1]CoreIAM(Proj)'!$A$2:$ME$461,MATCH($A14,'[1]CoreIAM(Proj)'!$A$2:$A$461,0),FALSE)</f>
        <v>1.53</v>
      </c>
      <c r="GV14" s="132">
        <f>HLOOKUP(GV$3,'[1]CoreIAM(Proj)'!$A$2:$ME$461,MATCH($A14,'[1]CoreIAM(Proj)'!$A$2:$A$461,0),FALSE)</f>
        <v>0.32</v>
      </c>
      <c r="GW14" s="132">
        <f>HLOOKUP(GW$3,'[1]CoreIAM(Proj)'!$A$2:$ME$461,MATCH($A14,'[1]CoreIAM(Proj)'!$A$2:$A$461,0),FALSE)</f>
        <v>1.93</v>
      </c>
      <c r="GX14" s="132">
        <f>HLOOKUP(GX$3,'[1]CoreIAM(Proj)'!$A$2:$ME$461,MATCH($A14,'[1]CoreIAM(Proj)'!$A$2:$A$461,0),FALSE)</f>
        <v>2.75</v>
      </c>
      <c r="GY14" s="132">
        <f>HLOOKUP(GY$3,'[1]CoreIAM(Proj)'!$A$2:$ME$461,MATCH($A14,'[1]CoreIAM(Proj)'!$A$2:$A$461,0),FALSE)</f>
        <v>-2.02</v>
      </c>
      <c r="GZ14" s="132">
        <f>HLOOKUP(GZ$3,'[1]CoreIAM(Proj)'!$A$2:$ME$461,MATCH($A14,'[1]CoreIAM(Proj)'!$A$2:$A$461,0),FALSE)</f>
        <v>-4.97</v>
      </c>
      <c r="HA14" s="132">
        <f>HLOOKUP(HA$3,'[1]CoreIAM(Proj)'!$A$2:$ME$461,MATCH($A14,'[1]CoreIAM(Proj)'!$A$2:$A$461,0),FALSE)</f>
        <v>-2.2400000000000002</v>
      </c>
      <c r="HB14" s="132">
        <f>HLOOKUP(HB$3,'[1]CoreIAM(Proj)'!$A$2:$ME$461,MATCH($A14,'[1]CoreIAM(Proj)'!$A$2:$A$461,0),FALSE)</f>
        <v>0</v>
      </c>
      <c r="HC14" s="132">
        <f>HLOOKUP(HC$3,'[1]CoreIAM(Proj)'!$A$2:$ME$461,MATCH($A14,'[1]CoreIAM(Proj)'!$A$2:$A$461,0),FALSE)</f>
        <v>0</v>
      </c>
      <c r="HD14" s="132">
        <f>HLOOKUP(HD$3,'[1]CoreIAM(Proj)'!$A$2:$ME$461,MATCH($A14,'[1]CoreIAM(Proj)'!$A$2:$A$461,0),FALSE)</f>
        <v>0</v>
      </c>
      <c r="HE14" s="132">
        <f>HLOOKUP(HE$3,'[1]CoreIAM(Proj)'!$A$2:$ME$461,MATCH($A14,'[1]CoreIAM(Proj)'!$A$2:$A$461,0),FALSE)</f>
        <v>0</v>
      </c>
      <c r="HF14" s="132">
        <f>HLOOKUP(HF$3,'[1]CoreIAM(Proj)'!$A$2:$ME$461,MATCH($A14,'[1]CoreIAM(Proj)'!$A$2:$A$461,0),FALSE)</f>
        <v>0</v>
      </c>
      <c r="HG14" s="132">
        <f>HLOOKUP(HG$3,'[1]CoreIAM(Proj)'!$A$2:$ME$461,MATCH($A14,'[1]CoreIAM(Proj)'!$A$2:$A$461,0),FALSE)</f>
        <v>0</v>
      </c>
      <c r="HH14" s="132">
        <f>HLOOKUP(HH$3,'[1]CoreIAM(Proj)'!$A$2:$ME$461,MATCH($A14,'[1]CoreIAM(Proj)'!$A$2:$A$461,0),FALSE)</f>
        <v>0</v>
      </c>
      <c r="HI14" s="132">
        <f>HLOOKUP(HI$3,'[1]CoreIAM(Proj)'!$A$2:$ME$461,MATCH($A14,'[1]CoreIAM(Proj)'!$A$2:$A$461,0),FALSE)</f>
        <v>0</v>
      </c>
      <c r="HJ14" s="132">
        <f>HLOOKUP(HJ$3,'[1]CoreIAM(Proj)'!$A$2:$ME$461,MATCH($A14,'[1]CoreIAM(Proj)'!$A$2:$A$461,0),FALSE)</f>
        <v>0</v>
      </c>
      <c r="HK14" s="132">
        <f>HLOOKUP(HK$3,'[1]CoreIAM(Proj)'!$A$2:$ME$461,MATCH($A14,'[1]CoreIAM(Proj)'!$A$2:$A$461,0),FALSE)</f>
        <v>0</v>
      </c>
      <c r="HL14" s="132">
        <f>HLOOKUP(HL$3,'[1]CoreIAM(Proj)'!$A$2:$ME$461,MATCH($A14,'[1]CoreIAM(Proj)'!$A$2:$A$461,0),FALSE)</f>
        <v>0</v>
      </c>
      <c r="HM14" s="132">
        <f>HLOOKUP(HM$3,'[1]CoreIAM(Proj)'!$A$2:$ME$461,MATCH($A14,'[1]CoreIAM(Proj)'!$A$2:$A$461,0),FALSE)</f>
        <v>0</v>
      </c>
      <c r="HN14" s="132">
        <f>HLOOKUP(HN$3,'[1]CoreIAM(Proj)'!$A$2:$ME$461,MATCH($A14,'[1]CoreIAM(Proj)'!$A$2:$A$461,0),FALSE)</f>
        <v>0</v>
      </c>
      <c r="HO14" s="132">
        <f>HLOOKUP(HO$3,'[1]CoreIAM(Proj)'!$A$2:$ME$461,MATCH($A14,'[1]CoreIAM(Proj)'!$A$2:$A$461,0),FALSE)</f>
        <v>0</v>
      </c>
      <c r="HP14" s="132">
        <f>HLOOKUP(HP$3,'[1]CoreIAM(Proj)'!$A$2:$ME$461,MATCH($A14,'[1]CoreIAM(Proj)'!$A$2:$A$461,0),FALSE)</f>
        <v>0</v>
      </c>
      <c r="HQ14" s="132">
        <f>HLOOKUP(HQ$3,'[1]CoreIAM(Proj)'!$A$2:$ME$461,MATCH($A14,'[1]CoreIAM(Proj)'!$A$2:$A$461,0),FALSE)</f>
        <v>0</v>
      </c>
      <c r="HR14" s="132">
        <f>HLOOKUP(HR$3,'[1]CoreIAM(Proj)'!$A$2:$ME$461,MATCH($A14,'[1]CoreIAM(Proj)'!$A$2:$A$461,0),FALSE)</f>
        <v>0</v>
      </c>
      <c r="HS14" s="132">
        <f>HLOOKUP(HS$3,'[1]CoreIAM(Proj)'!$A$2:$ME$461,MATCH($A14,'[1]CoreIAM(Proj)'!$A$2:$A$461,0),FALSE)</f>
        <v>0</v>
      </c>
      <c r="HT14" s="132">
        <f>HLOOKUP(HT$3,'[1]CoreIAM(Proj)'!$A$2:$ME$461,MATCH($A14,'[1]CoreIAM(Proj)'!$A$2:$A$461,0),FALSE)</f>
        <v>0.88</v>
      </c>
      <c r="HU14" s="132">
        <f>HLOOKUP(HU$3,'[1]CoreIAM(Proj)'!$A$2:$ME$461,MATCH($A14,'[1]CoreIAM(Proj)'!$A$2:$A$461,0),FALSE)</f>
        <v>2.17</v>
      </c>
      <c r="HV14" s="132">
        <f>HLOOKUP(HV$3,'[1]CoreIAM(Proj)'!$A$2:$ME$461,MATCH($A14,'[1]CoreIAM(Proj)'!$A$2:$A$461,0),FALSE)</f>
        <v>1.5</v>
      </c>
      <c r="HW14" s="132">
        <f>HLOOKUP(HW$3,'[1]CoreIAM(Proj)'!$A$2:$ME$461,MATCH($A14,'[1]CoreIAM(Proj)'!$A$2:$A$461,0),FALSE)</f>
        <v>0.24</v>
      </c>
      <c r="HX14" s="132">
        <f>HLOOKUP(HX$3,'[1]CoreIAM(Proj)'!$A$2:$ME$461,MATCH($A14,'[1]CoreIAM(Proj)'!$A$2:$A$461,0),FALSE)</f>
        <v>0</v>
      </c>
      <c r="HY14" s="132">
        <f>HLOOKUP(HY$3,'[1]CoreIAM(Proj)'!$A$2:$ME$461,MATCH($A14,'[1]CoreIAM(Proj)'!$A$2:$A$461,0),FALSE)</f>
        <v>0</v>
      </c>
      <c r="HZ14" s="132">
        <f>HLOOKUP(HZ$3,'[1]CoreIAM(Proj)'!$A$2:$ME$461,MATCH($A14,'[1]CoreIAM(Proj)'!$A$2:$A$461,0),FALSE)</f>
        <v>0</v>
      </c>
      <c r="IA14" s="132">
        <f>HLOOKUP(IA$3,'[1]CoreIAM(Proj)'!$A$2:$ME$461,MATCH($A14,'[1]CoreIAM(Proj)'!$A$2:$A$461,0),FALSE)</f>
        <v>0</v>
      </c>
      <c r="IB14" s="132">
        <f>HLOOKUP(IB$3,'[1]CoreIAM(Proj)'!$A$2:$ME$461,MATCH($A14,'[1]CoreIAM(Proj)'!$A$2:$A$461,0),FALSE)</f>
        <v>0</v>
      </c>
      <c r="IC14" s="132">
        <f>HLOOKUP(IC$3,'[1]CoreIAM(Proj)'!$A$2:$ME$461,MATCH($A14,'[1]CoreIAM(Proj)'!$A$2:$A$461,0),FALSE)</f>
        <v>0</v>
      </c>
      <c r="ID14" s="132">
        <f>HLOOKUP(ID$3,'[1]CoreIAM(Proj)'!$A$2:$ME$461,MATCH($A14,'[1]CoreIAM(Proj)'!$A$2:$A$461,0),FALSE)</f>
        <v>0</v>
      </c>
      <c r="IE14" s="132">
        <f>HLOOKUP(IE$3,'[1]CoreIAM(Proj)'!$A$2:$ME$461,MATCH($A14,'[1]CoreIAM(Proj)'!$A$2:$A$461,0),FALSE)</f>
        <v>0</v>
      </c>
      <c r="IF14" s="132">
        <f>HLOOKUP(IF$3,'[1]CoreIAM(Proj)'!$A$2:$ME$461,MATCH($A14,'[1]CoreIAM(Proj)'!$A$2:$A$461,0),FALSE)</f>
        <v>0</v>
      </c>
      <c r="IG14" s="132">
        <f>HLOOKUP(IG$3,'[1]CoreIAM(Proj)'!$A$2:$ME$461,MATCH($A14,'[1]CoreIAM(Proj)'!$A$2:$A$461,0),FALSE)</f>
        <v>0</v>
      </c>
      <c r="IH14" s="132">
        <f>HLOOKUP(IH$3,'[1]CoreIAM(Proj)'!$A$2:$ME$461,MATCH($A14,'[1]CoreIAM(Proj)'!$A$2:$A$461,0),FALSE)</f>
        <v>0</v>
      </c>
      <c r="II14" s="132">
        <f>HLOOKUP(II$3,'[1]CoreIAM(Proj)'!$A$2:$ME$461,MATCH($A14,'[1]CoreIAM(Proj)'!$A$2:$A$461,0),FALSE)</f>
        <v>2.91</v>
      </c>
      <c r="IJ14" s="132">
        <f>HLOOKUP(IJ$3,'[1]CoreIAM(Proj)'!$A$2:$ME$461,MATCH($A14,'[1]CoreIAM(Proj)'!$A$2:$A$461,0),FALSE)</f>
        <v>9.23</v>
      </c>
      <c r="IK14" s="132">
        <f>HLOOKUP(IK$3,'[1]CoreIAM(Proj)'!$A$2:$ME$461,MATCH($A14,'[1]CoreIAM(Proj)'!$A$2:$A$461,0),FALSE)</f>
        <v>8.9499999999999993</v>
      </c>
      <c r="IL14" s="132">
        <f>HLOOKUP(IL$3,'[1]CoreIAM(Proj)'!$A$2:$ME$461,MATCH($A14,'[1]CoreIAM(Proj)'!$A$2:$A$461,0),FALSE)</f>
        <v>2.67</v>
      </c>
      <c r="IM14" s="132">
        <f>HLOOKUP(IM$3,'[1]CoreIAM(Proj)'!$A$2:$ME$461,MATCH($A14,'[1]CoreIAM(Proj)'!$A$2:$A$461,0),FALSE)</f>
        <v>0</v>
      </c>
      <c r="IN14" s="132">
        <f>HLOOKUP(IN$3,'[1]CoreIAM(Proj)'!$A$2:$ME$461,MATCH($A14,'[1]CoreIAM(Proj)'!$A$2:$A$461,0),FALSE)</f>
        <v>0</v>
      </c>
      <c r="IO14" s="132">
        <f>HLOOKUP(IO$3,'[1]CoreIAM(Proj)'!$A$2:$ME$461,MATCH($A14,'[1]CoreIAM(Proj)'!$A$2:$A$461,0),FALSE)</f>
        <v>0.56000000000000005</v>
      </c>
      <c r="IP14" s="132">
        <f>HLOOKUP(IP$3,'[1]CoreIAM(Proj)'!$A$2:$ME$461,MATCH($A14,'[1]CoreIAM(Proj)'!$A$2:$A$461,0),FALSE)</f>
        <v>1.17</v>
      </c>
      <c r="IQ14" s="132">
        <f>HLOOKUP(IQ$3,'[1]CoreIAM(Proj)'!$A$2:$ME$461,MATCH($A14,'[1]CoreIAM(Proj)'!$A$2:$A$461,0),FALSE)</f>
        <v>0.83</v>
      </c>
      <c r="IR14" s="132">
        <f>HLOOKUP(IR$3,'[1]CoreIAM(Proj)'!$A$2:$ME$461,MATCH($A14,'[1]CoreIAM(Proj)'!$A$2:$A$461,0),FALSE)</f>
        <v>0.2</v>
      </c>
      <c r="IS14" s="132">
        <f>HLOOKUP(IS$3,'[1]CoreIAM(Proj)'!$A$2:$ME$461,MATCH($A14,'[1]CoreIAM(Proj)'!$A$2:$A$461,0),FALSE)</f>
        <v>0</v>
      </c>
      <c r="IT14" s="132">
        <f>HLOOKUP(IT$3,'[1]CoreIAM(Proj)'!$A$2:$ME$461,MATCH($A14,'[1]CoreIAM(Proj)'!$A$2:$A$461,0),FALSE)</f>
        <v>0</v>
      </c>
      <c r="IU14" s="132">
        <f>HLOOKUP(IU$3,'[1]CoreIAM(Proj)'!$A$2:$ME$461,MATCH($A14,'[1]CoreIAM(Proj)'!$A$2:$A$461,0),FALSE)</f>
        <v>0</v>
      </c>
      <c r="IV14" s="132">
        <f>HLOOKUP(IV$3,'[1]CoreIAM(Proj)'!$A$2:$ME$461,MATCH($A14,'[1]CoreIAM(Proj)'!$A$2:$A$461,0),FALSE)</f>
        <v>0</v>
      </c>
      <c r="IW14" s="132">
        <f>HLOOKUP(IW$3,'[1]CoreIAM(Proj)'!$A$2:$ME$461,MATCH($A14,'[1]CoreIAM(Proj)'!$A$2:$A$461,0),FALSE)</f>
        <v>0</v>
      </c>
      <c r="IX14" s="132">
        <f>HLOOKUP(IX$3,'[1]CoreIAM(Proj)'!$A$2:$ME$461,MATCH($A14,'[1]CoreIAM(Proj)'!$A$2:$A$461,0),FALSE)</f>
        <v>0</v>
      </c>
      <c r="IY14" s="132">
        <f>HLOOKUP(IY$3,'[1]CoreIAM(Proj)'!$A$2:$ME$461,MATCH($A14,'[1]CoreIAM(Proj)'!$A$2:$A$461,0),FALSE)</f>
        <v>0</v>
      </c>
      <c r="IZ14" s="132">
        <f>HLOOKUP(IZ$3,'[1]CoreIAM(Proj)'!$A$2:$ME$461,MATCH($A14,'[1]CoreIAM(Proj)'!$A$2:$A$461,0),FALSE)</f>
        <v>0</v>
      </c>
      <c r="JA14" s="132">
        <f>HLOOKUP(JA$3,'[1]CoreIAM(Proj)'!$A$2:$ME$461,MATCH($A14,'[1]CoreIAM(Proj)'!$A$2:$A$461,0),FALSE)</f>
        <v>0</v>
      </c>
      <c r="JB14" s="132">
        <f>HLOOKUP(JB$3,'[1]CoreIAM(Proj)'!$A$2:$ME$461,MATCH($A14,'[1]CoreIAM(Proj)'!$A$2:$A$461,0),FALSE)</f>
        <v>0</v>
      </c>
      <c r="JC14" s="132">
        <f>HLOOKUP(JC$3,'[1]CoreIAM(Proj)'!$A$2:$ME$461,MATCH($A14,'[1]CoreIAM(Proj)'!$A$2:$A$461,0),FALSE)</f>
        <v>0</v>
      </c>
      <c r="JD14" s="132">
        <f>HLOOKUP(JD$3,'[1]CoreIAM(Proj)'!$A$2:$ME$461,MATCH($A14,'[1]CoreIAM(Proj)'!$A$2:$A$461,0),FALSE)</f>
        <v>0</v>
      </c>
      <c r="JE14" s="132">
        <f>HLOOKUP(JE$3,'[1]CoreIAM(Proj)'!$A$2:$ME$461,MATCH($A14,'[1]CoreIAM(Proj)'!$A$2:$A$461,0),FALSE)</f>
        <v>0</v>
      </c>
      <c r="JF14" s="132">
        <f>HLOOKUP(JF$3,'[1]CoreIAM(Proj)'!$A$2:$ME$461,MATCH($A14,'[1]CoreIAM(Proj)'!$A$2:$A$461,0),FALSE)</f>
        <v>0</v>
      </c>
      <c r="JG14" s="132">
        <f>HLOOKUP(JG$3,'[1]CoreIAM(Proj)'!$A$2:$ME$461,MATCH($A14,'[1]CoreIAM(Proj)'!$A$2:$A$461,0),FALSE)</f>
        <v>1.07</v>
      </c>
      <c r="JH14" s="132">
        <f>HLOOKUP(JH$3,'[1]CoreIAM(Proj)'!$A$2:$ME$461,MATCH($A14,'[1]CoreIAM(Proj)'!$A$2:$A$461,0),FALSE)</f>
        <v>4.2699999999999996</v>
      </c>
      <c r="JI14" s="132">
        <f>HLOOKUP(JI$3,'[1]CoreIAM(Proj)'!$A$2:$ME$461,MATCH($A14,'[1]CoreIAM(Proj)'!$A$2:$A$461,0),FALSE)</f>
        <v>5.27</v>
      </c>
      <c r="JJ14" s="132">
        <f>HLOOKUP(JJ$3,'[1]CoreIAM(Proj)'!$A$2:$ME$461,MATCH($A14,'[1]CoreIAM(Proj)'!$A$2:$A$461,0),FALSE)</f>
        <v>2.0499999999999998</v>
      </c>
      <c r="JK14" s="132">
        <f>HLOOKUP(JK$3,'[1]CoreIAM(Proj)'!$A$2:$ME$461,MATCH($A14,'[1]CoreIAM(Proj)'!$A$2:$A$461,0),FALSE)</f>
        <v>0</v>
      </c>
      <c r="JL14" s="132">
        <f>HLOOKUP(JL$3,'[1]CoreIAM(Proj)'!$A$2:$ME$461,MATCH($A14,'[1]CoreIAM(Proj)'!$A$2:$A$461,0),FALSE)</f>
        <v>0</v>
      </c>
      <c r="JM14" s="132">
        <f>HLOOKUP(JM$3,'[1]CoreIAM(Proj)'!$A$2:$ME$461,MATCH($A14,'[1]CoreIAM(Proj)'!$A$2:$A$461,0),FALSE)</f>
        <v>1.03</v>
      </c>
      <c r="JN14" s="132">
        <f>HLOOKUP(JN$3,'[1]CoreIAM(Proj)'!$A$2:$ME$461,MATCH($A14,'[1]CoreIAM(Proj)'!$A$2:$A$461,0),FALSE)</f>
        <v>2.38</v>
      </c>
      <c r="JO14" s="132">
        <f>HLOOKUP(JO$3,'[1]CoreIAM(Proj)'!$A$2:$ME$461,MATCH($A14,'[1]CoreIAM(Proj)'!$A$2:$A$461,0),FALSE)</f>
        <v>1.53</v>
      </c>
      <c r="JP14" s="132">
        <f>HLOOKUP(JP$3,'[1]CoreIAM(Proj)'!$A$2:$ME$461,MATCH($A14,'[1]CoreIAM(Proj)'!$A$2:$A$461,0),FALSE)</f>
        <v>0.19</v>
      </c>
      <c r="JQ14" s="132">
        <f>HLOOKUP(JQ$3,'[1]CoreIAM(Proj)'!$A$2:$ME$461,MATCH($A14,'[1]CoreIAM(Proj)'!$A$2:$A$461,0),FALSE)</f>
        <v>0</v>
      </c>
      <c r="JR14" s="132">
        <f>HLOOKUP(JR$3,'[1]CoreIAM(Proj)'!$A$2:$ME$461,MATCH($A14,'[1]CoreIAM(Proj)'!$A$2:$A$461,0),FALSE)</f>
        <v>0</v>
      </c>
      <c r="JS14" s="132">
        <f>HLOOKUP(JS$3,'[1]CoreIAM(Proj)'!$A$2:$ME$461,MATCH($A14,'[1]CoreIAM(Proj)'!$A$2:$A$461,0),FALSE)</f>
        <v>0</v>
      </c>
      <c r="JT14" s="132">
        <f>HLOOKUP(JT$3,'[1]CoreIAM(Proj)'!$A$2:$ME$461,MATCH($A14,'[1]CoreIAM(Proj)'!$A$2:$A$461,0),FALSE)</f>
        <v>0</v>
      </c>
      <c r="JU14" s="132">
        <f>HLOOKUP(JU$3,'[1]CoreIAM(Proj)'!$A$2:$ME$461,MATCH($A14,'[1]CoreIAM(Proj)'!$A$2:$A$461,0),FALSE)</f>
        <v>0</v>
      </c>
      <c r="JV14" s="132">
        <f>HLOOKUP(JV$3,'[1]CoreIAM(Proj)'!$A$2:$ME$461,MATCH($A14,'[1]CoreIAM(Proj)'!$A$2:$A$461,0),FALSE)</f>
        <v>0</v>
      </c>
      <c r="JW14" s="132">
        <f>HLOOKUP(JW$3,'[1]CoreIAM(Proj)'!$A$2:$ME$461,MATCH($A14,'[1]CoreIAM(Proj)'!$A$2:$A$461,0),FALSE)</f>
        <v>0</v>
      </c>
      <c r="JX14" s="132">
        <f>HLOOKUP(JX$3,'[1]CoreIAM(Proj)'!$A$2:$ME$461,MATCH($A14,'[1]CoreIAM(Proj)'!$A$2:$A$461,0),FALSE)</f>
        <v>0</v>
      </c>
      <c r="JY14" s="132">
        <f>HLOOKUP(JY$3,'[1]CoreIAM(Proj)'!$A$2:$ME$461,MATCH($A14,'[1]CoreIAM(Proj)'!$A$2:$A$461,0),FALSE)</f>
        <v>0</v>
      </c>
      <c r="JZ14" s="132">
        <f>HLOOKUP(JZ$3,'[1]CoreIAM(Proj)'!$A$2:$ME$461,MATCH($A14,'[1]CoreIAM(Proj)'!$A$2:$A$461,0),FALSE)</f>
        <v>0</v>
      </c>
      <c r="KA14" s="132">
        <f>HLOOKUP(KA$3,'[1]CoreIAM(Proj)'!$A$2:$ME$461,MATCH($A14,'[1]CoreIAM(Proj)'!$A$2:$A$461,0),FALSE)</f>
        <v>0</v>
      </c>
      <c r="KB14" s="132">
        <f>HLOOKUP(KB$3,'[1]CoreIAM(Proj)'!$A$2:$ME$461,MATCH($A14,'[1]CoreIAM(Proj)'!$A$2:$A$461,0),FALSE)</f>
        <v>0</v>
      </c>
      <c r="KC14" s="132">
        <f>HLOOKUP(KC$3,'[1]CoreIAM(Proj)'!$A$2:$ME$461,MATCH($A14,'[1]CoreIAM(Proj)'!$A$2:$A$461,0),FALSE)</f>
        <v>0</v>
      </c>
      <c r="KD14" s="132">
        <f>HLOOKUP(KD$3,'[1]CoreIAM(Proj)'!$A$2:$ME$461,MATCH($A14,'[1]CoreIAM(Proj)'!$A$2:$A$461,0),FALSE)</f>
        <v>0</v>
      </c>
      <c r="KE14" s="313">
        <f>HLOOKUP(KE$3,'[1]CoreIAM(Proj)'!$A$2:$ME$461,MATCH($A14,'[1]CoreIAM(Proj)'!$A$2:$A$461,0),FALSE)</f>
        <v>0</v>
      </c>
      <c r="KF14" s="313">
        <f>HLOOKUP(KF$3,'[1]CoreIAM(Proj)'!$A$2:$ME$461,MATCH($A14,'[1]CoreIAM(Proj)'!$A$2:$A$461,0),FALSE)</f>
        <v>0</v>
      </c>
      <c r="KG14" s="313">
        <f>HLOOKUP(KG$3,'[1]CoreIAM(Proj)'!$A$2:$ME$461,MATCH($A14,'[1]CoreIAM(Proj)'!$A$2:$A$461,0),FALSE)</f>
        <v>0</v>
      </c>
      <c r="KH14" s="313">
        <f>HLOOKUP(KH$3,'[1]CoreIAM(Proj)'!$A$2:$ME$461,MATCH($A14,'[1]CoreIAM(Proj)'!$A$2:$A$461,0),FALSE)</f>
        <v>0</v>
      </c>
      <c r="KI14" s="313">
        <f>HLOOKUP(KI$3,'[1]CoreIAM(Proj)'!$A$2:$ME$461,MATCH($A14,'[1]CoreIAM(Proj)'!$A$2:$A$461,0),FALSE)</f>
        <v>0</v>
      </c>
      <c r="KJ14" s="313">
        <f>HLOOKUP(KJ$3,'[1]CoreIAM(Proj)'!$A$2:$ME$461,MATCH($A14,'[1]CoreIAM(Proj)'!$A$2:$A$461,0),FALSE)</f>
        <v>0</v>
      </c>
      <c r="KK14" s="313">
        <f>HLOOKUP(KK$3,'[1]CoreIAM(Proj)'!$A$2:$ME$461,MATCH($A14,'[1]CoreIAM(Proj)'!$A$2:$A$461,0),FALSE)</f>
        <v>0.5</v>
      </c>
      <c r="KL14" s="313">
        <f>HLOOKUP(KL$3,'[1]CoreIAM(Proj)'!$A$2:$ME$461,MATCH($A14,'[1]CoreIAM(Proj)'!$A$2:$A$461,0),FALSE)</f>
        <v>1.1200000000000001</v>
      </c>
      <c r="KM14" s="313">
        <f>HLOOKUP(KM$3,'[1]CoreIAM(Proj)'!$A$2:$ME$461,MATCH($A14,'[1]CoreIAM(Proj)'!$A$2:$A$461,0),FALSE)</f>
        <v>0.75</v>
      </c>
      <c r="KN14" s="313">
        <f>HLOOKUP(KN$3,'[1]CoreIAM(Proj)'!$A$2:$ME$461,MATCH($A14,'[1]CoreIAM(Proj)'!$A$2:$A$461,0),FALSE)</f>
        <v>0.12</v>
      </c>
      <c r="KO14" s="313">
        <f>HLOOKUP(KO$3,'[1]CoreIAM(Proj)'!$A$2:$ME$461,MATCH($A14,'[1]CoreIAM(Proj)'!$A$2:$A$461,0),FALSE)</f>
        <v>0</v>
      </c>
      <c r="KP14" s="313">
        <f>HLOOKUP(KP$3,'[1]CoreIAM(Proj)'!$A$2:$ME$461,MATCH($A14,'[1]CoreIAM(Proj)'!$A$2:$A$461,0),FALSE)</f>
        <v>0</v>
      </c>
      <c r="KQ14" s="313">
        <f>HLOOKUP(KQ$3,'[1]CoreIAM(Proj)'!$A$2:$ME$461,MATCH($A14,'[1]CoreIAM(Proj)'!$A$2:$A$461,0),FALSE)</f>
        <v>0</v>
      </c>
      <c r="KR14" s="313">
        <f>HLOOKUP(KR$3,'[1]CoreIAM(Proj)'!$A$2:$ME$461,MATCH($A14,'[1]CoreIAM(Proj)'!$A$2:$A$461,0),FALSE)</f>
        <v>0</v>
      </c>
      <c r="KS14" s="313">
        <f>HLOOKUP(KS$3,'[1]CoreIAM(Proj)'!$A$2:$ME$461,MATCH($A14,'[1]CoreIAM(Proj)'!$A$2:$A$461,0),FALSE)</f>
        <v>0</v>
      </c>
      <c r="KT14" s="313">
        <f>HLOOKUP(KT$3,'[1]CoreIAM(Proj)'!$A$2:$ME$461,MATCH($A14,'[1]CoreIAM(Proj)'!$A$2:$A$461,0),FALSE)</f>
        <v>0</v>
      </c>
      <c r="KU14" s="313">
        <f>HLOOKUP(KU$3,'[1]CoreIAM(Proj)'!$A$2:$ME$461,MATCH($A14,'[1]CoreIAM(Proj)'!$A$2:$A$461,0),FALSE)</f>
        <v>0</v>
      </c>
      <c r="KV14" s="313">
        <f>HLOOKUP(KV$3,'[1]CoreIAM(Proj)'!$A$2:$ME$461,MATCH($A14,'[1]CoreIAM(Proj)'!$A$2:$A$461,0),FALSE)</f>
        <v>0</v>
      </c>
      <c r="KW14" s="313">
        <f>HLOOKUP(KW$3,'[1]CoreIAM(Proj)'!$A$2:$ME$461,MATCH($A14,'[1]CoreIAM(Proj)'!$A$2:$A$461,0),FALSE)</f>
        <v>0</v>
      </c>
      <c r="KX14" s="313">
        <f>HLOOKUP(KX$3,'[1]CoreIAM(Proj)'!$A$2:$ME$461,MATCH($A14,'[1]CoreIAM(Proj)'!$A$2:$A$461,0),FALSE)</f>
        <v>0</v>
      </c>
      <c r="KY14" s="313">
        <f>HLOOKUP(KY$3,'[1]CoreIAM(Proj)'!$A$2:$ME$461,MATCH($A14,'[1]CoreIAM(Proj)'!$A$2:$A$461,0),FALSE)</f>
        <v>0</v>
      </c>
      <c r="KZ14" s="313">
        <f>HLOOKUP(KZ$3,'[1]CoreIAM(Proj)'!$A$2:$ME$461,MATCH($A14,'[1]CoreIAM(Proj)'!$A$2:$A$461,0),FALSE)</f>
        <v>0</v>
      </c>
      <c r="LA14" s="314">
        <f>HLOOKUP(LA$3,'[1]CoreIAM(Proj)'!$A$2:$ME$461,MATCH($A14,'[1]CoreIAM(Proj)'!$A$2:$A$461,0),FALSE)</f>
        <v>0</v>
      </c>
      <c r="LB14" s="314">
        <f>HLOOKUP(LB$3,'[1]CoreIAM(Proj)'!$A$2:$ME$461,MATCH($A14,'[1]CoreIAM(Proj)'!$A$2:$A$461,0),FALSE)</f>
        <v>0</v>
      </c>
      <c r="LC14" s="311"/>
      <c r="LD14" s="311"/>
      <c r="LE14" s="311"/>
      <c r="LF14" s="311"/>
      <c r="LG14" s="311"/>
      <c r="LH14" s="311"/>
      <c r="LI14" s="311"/>
      <c r="LJ14" s="311"/>
      <c r="LK14" s="311"/>
      <c r="LL14" s="311"/>
      <c r="LM14" s="311"/>
      <c r="LN14" s="311"/>
      <c r="LO14" s="311"/>
      <c r="LP14" s="311"/>
      <c r="LQ14" s="311"/>
      <c r="LR14" s="311"/>
      <c r="LS14" s="311"/>
      <c r="LT14" s="311"/>
      <c r="LU14" s="311"/>
      <c r="LV14" s="311"/>
      <c r="LW14" s="311"/>
      <c r="LX14" s="311"/>
      <c r="LY14" s="311"/>
      <c r="LZ14" s="311"/>
      <c r="MB14" s="304">
        <v>1.2413440000000264</v>
      </c>
      <c r="MC14" s="304">
        <v>8</v>
      </c>
      <c r="MG14" s="111">
        <f t="shared" si="330"/>
        <v>2015</v>
      </c>
      <c r="MH14" s="111">
        <f t="shared" si="327"/>
        <v>0.77</v>
      </c>
      <c r="MI14" s="111">
        <f t="shared" si="327"/>
        <v>0.77</v>
      </c>
      <c r="MJ14" s="111">
        <f t="shared" si="327"/>
        <v>0.77</v>
      </c>
      <c r="MK14" s="111">
        <f t="shared" si="327"/>
        <v>0.77</v>
      </c>
      <c r="ML14" s="111">
        <f t="shared" si="327"/>
        <v>0.77</v>
      </c>
      <c r="MM14" s="111">
        <f t="shared" si="327"/>
        <v>0.77</v>
      </c>
      <c r="MN14" s="111">
        <f t="shared" si="327"/>
        <v>0.77</v>
      </c>
      <c r="MO14" s="111">
        <f t="shared" si="327"/>
        <v>0.77</v>
      </c>
      <c r="MP14" s="111">
        <f t="shared" si="327"/>
        <v>0.77</v>
      </c>
      <c r="MQ14" s="111">
        <f t="shared" si="327"/>
        <v>0.77</v>
      </c>
      <c r="MR14" s="111">
        <f t="shared" si="328"/>
        <v>0.77</v>
      </c>
      <c r="MS14" s="111">
        <f t="shared" si="328"/>
        <v>0.77</v>
      </c>
      <c r="MT14" s="111">
        <f t="shared" si="328"/>
        <v>1.59</v>
      </c>
      <c r="MU14" s="111">
        <f t="shared" si="328"/>
        <v>1.59</v>
      </c>
      <c r="MV14" s="111">
        <f t="shared" si="328"/>
        <v>1.08</v>
      </c>
      <c r="MW14" s="111">
        <f t="shared" si="328"/>
        <v>1.08</v>
      </c>
      <c r="MX14" s="111">
        <f t="shared" si="328"/>
        <v>1.06</v>
      </c>
      <c r="MY14" s="111">
        <f t="shared" si="328"/>
        <v>1.06</v>
      </c>
      <c r="MZ14" s="111">
        <f t="shared" si="328"/>
        <v>1.06</v>
      </c>
      <c r="NA14" s="111">
        <f t="shared" si="328"/>
        <v>1.06</v>
      </c>
      <c r="NB14" s="111">
        <f t="shared" si="328"/>
        <v>1.06</v>
      </c>
      <c r="NC14" s="111">
        <f t="shared" si="328"/>
        <v>1.06</v>
      </c>
      <c r="ND14" s="111">
        <f t="shared" si="328"/>
        <v>1.06</v>
      </c>
      <c r="NE14" s="111">
        <f t="shared" si="328"/>
        <v>1.06</v>
      </c>
      <c r="NF14" s="111">
        <f t="shared" si="331"/>
        <v>2015</v>
      </c>
      <c r="NG14" s="309">
        <f t="shared" si="329"/>
        <v>0.12155589022039881</v>
      </c>
    </row>
    <row r="15" spans="1:371">
      <c r="A15" s="14">
        <v>5101022</v>
      </c>
      <c r="B15" s="111" t="s">
        <v>17</v>
      </c>
      <c r="C15" s="132">
        <f>HLOOKUP(C$3,'[1]CoreIAM(Proj)'!$A$2:$ME$461,MATCH($A15,'[1]CoreIAM(Proj)'!$A$2:$A$461,0),FALSE)</f>
        <v>0</v>
      </c>
      <c r="D15" s="132">
        <f>HLOOKUP(D$3,'[1]CoreIAM(Proj)'!$A$2:$ME$461,MATCH($A15,'[1]CoreIAM(Proj)'!$A$2:$A$461,0),FALSE)</f>
        <v>3.82</v>
      </c>
      <c r="E15" s="132">
        <f>HLOOKUP(E$3,'[1]CoreIAM(Proj)'!$A$2:$ME$461,MATCH($A15,'[1]CoreIAM(Proj)'!$A$2:$A$461,0),FALSE)</f>
        <v>11.29</v>
      </c>
      <c r="F15" s="132">
        <f>HLOOKUP(F$3,'[1]CoreIAM(Proj)'!$A$2:$ME$461,MATCH($A15,'[1]CoreIAM(Proj)'!$A$2:$A$461,0),FALSE)</f>
        <v>1.85</v>
      </c>
      <c r="G15" s="132">
        <f>HLOOKUP(G$3,'[1]CoreIAM(Proj)'!$A$2:$ME$461,MATCH($A15,'[1]CoreIAM(Proj)'!$A$2:$A$461,0),FALSE)</f>
        <v>0</v>
      </c>
      <c r="H15" s="132">
        <f>HLOOKUP(H$3,'[1]CoreIAM(Proj)'!$A$2:$ME$461,MATCH($A15,'[1]CoreIAM(Proj)'!$A$2:$A$461,0),FALSE)</f>
        <v>0</v>
      </c>
      <c r="I15" s="132">
        <f>HLOOKUP(I$3,'[1]CoreIAM(Proj)'!$A$2:$ME$461,MATCH($A15,'[1]CoreIAM(Proj)'!$A$2:$A$461,0),FALSE)</f>
        <v>0</v>
      </c>
      <c r="J15" s="132">
        <f>HLOOKUP(J$3,'[1]CoreIAM(Proj)'!$A$2:$ME$461,MATCH($A15,'[1]CoreIAM(Proj)'!$A$2:$A$461,0),FALSE)</f>
        <v>0</v>
      </c>
      <c r="K15" s="132">
        <f>HLOOKUP(K$3,'[1]CoreIAM(Proj)'!$A$2:$ME$461,MATCH($A15,'[1]CoreIAM(Proj)'!$A$2:$A$461,0),FALSE)</f>
        <v>0</v>
      </c>
      <c r="L15" s="132">
        <f>HLOOKUP(L$3,'[1]CoreIAM(Proj)'!$A$2:$ME$461,MATCH($A15,'[1]CoreIAM(Proj)'!$A$2:$A$461,0),FALSE)</f>
        <v>0</v>
      </c>
      <c r="M15" s="132">
        <f>HLOOKUP(M$3,'[1]CoreIAM(Proj)'!$A$2:$ME$461,MATCH($A15,'[1]CoreIAM(Proj)'!$A$2:$A$461,0),FALSE)</f>
        <v>0</v>
      </c>
      <c r="N15" s="132">
        <f>HLOOKUP(N$3,'[1]CoreIAM(Proj)'!$A$2:$ME$461,MATCH($A15,'[1]CoreIAM(Proj)'!$A$2:$A$461,0),FALSE)</f>
        <v>0</v>
      </c>
      <c r="O15" s="132">
        <f>HLOOKUP(O$3,'[1]CoreIAM(Proj)'!$A$2:$ME$461,MATCH($A15,'[1]CoreIAM(Proj)'!$A$2:$A$461,0),FALSE)</f>
        <v>0</v>
      </c>
      <c r="P15" s="132">
        <f>HLOOKUP(P$3,'[1]CoreIAM(Proj)'!$A$2:$ME$461,MATCH($A15,'[1]CoreIAM(Proj)'!$A$2:$A$461,0),FALSE)</f>
        <v>0</v>
      </c>
      <c r="Q15" s="132">
        <f>HLOOKUP(Q$3,'[1]CoreIAM(Proj)'!$A$2:$ME$461,MATCH($A15,'[1]CoreIAM(Proj)'!$A$2:$A$461,0),FALSE)</f>
        <v>0</v>
      </c>
      <c r="R15" s="132">
        <f>HLOOKUP(R$3,'[1]CoreIAM(Proj)'!$A$2:$ME$461,MATCH($A15,'[1]CoreIAM(Proj)'!$A$2:$A$461,0),FALSE)</f>
        <v>0</v>
      </c>
      <c r="S15" s="132">
        <f>HLOOKUP(S$3,'[1]CoreIAM(Proj)'!$A$2:$ME$461,MATCH($A15,'[1]CoreIAM(Proj)'!$A$2:$A$461,0),FALSE)</f>
        <v>0</v>
      </c>
      <c r="T15" s="132">
        <f>HLOOKUP(T$3,'[1]CoreIAM(Proj)'!$A$2:$ME$461,MATCH($A15,'[1]CoreIAM(Proj)'!$A$2:$A$461,0),FALSE)</f>
        <v>0</v>
      </c>
      <c r="U15" s="132">
        <f>HLOOKUP(U$3,'[1]CoreIAM(Proj)'!$A$2:$ME$461,MATCH($A15,'[1]CoreIAM(Proj)'!$A$2:$A$461,0),FALSE)</f>
        <v>0</v>
      </c>
      <c r="V15" s="132">
        <f>HLOOKUP(V$3,'[1]CoreIAM(Proj)'!$A$2:$ME$461,MATCH($A15,'[1]CoreIAM(Proj)'!$A$2:$A$461,0),FALSE)</f>
        <v>0</v>
      </c>
      <c r="W15" s="132">
        <f>HLOOKUP(W$3,'[1]CoreIAM(Proj)'!$A$2:$ME$461,MATCH($A15,'[1]CoreIAM(Proj)'!$A$2:$A$461,0),FALSE)</f>
        <v>0</v>
      </c>
      <c r="X15" s="132">
        <f>HLOOKUP(X$3,'[1]CoreIAM(Proj)'!$A$2:$ME$461,MATCH($A15,'[1]CoreIAM(Proj)'!$A$2:$A$461,0),FALSE)</f>
        <v>0</v>
      </c>
      <c r="Y15" s="132">
        <f>HLOOKUP(Y$3,'[1]CoreIAM(Proj)'!$A$2:$ME$461,MATCH($A15,'[1]CoreIAM(Proj)'!$A$2:$A$461,0),FALSE)</f>
        <v>0</v>
      </c>
      <c r="Z15" s="132">
        <f>HLOOKUP(Z$3,'[1]CoreIAM(Proj)'!$A$2:$ME$461,MATCH($A15,'[1]CoreIAM(Proj)'!$A$2:$A$461,0),FALSE)</f>
        <v>0</v>
      </c>
      <c r="AA15" s="132">
        <f>HLOOKUP(AA$3,'[1]CoreIAM(Proj)'!$A$2:$ME$461,MATCH($A15,'[1]CoreIAM(Proj)'!$A$2:$A$461,0),FALSE)</f>
        <v>0</v>
      </c>
      <c r="AB15" s="132">
        <f>HLOOKUP(AB$3,'[1]CoreIAM(Proj)'!$A$2:$ME$461,MATCH($A15,'[1]CoreIAM(Proj)'!$A$2:$A$461,0),FALSE)</f>
        <v>1.2</v>
      </c>
      <c r="AC15" s="132">
        <f>HLOOKUP(AC$3,'[1]CoreIAM(Proj)'!$A$2:$ME$461,MATCH($A15,'[1]CoreIAM(Proj)'!$A$2:$A$461,0),FALSE)</f>
        <v>1.75</v>
      </c>
      <c r="AD15" s="132">
        <f>HLOOKUP(AD$3,'[1]CoreIAM(Proj)'!$A$2:$ME$461,MATCH($A15,'[1]CoreIAM(Proj)'!$A$2:$A$461,0),FALSE)</f>
        <v>0.64</v>
      </c>
      <c r="AE15" s="132">
        <f>HLOOKUP(AE$3,'[1]CoreIAM(Proj)'!$A$2:$ME$461,MATCH($A15,'[1]CoreIAM(Proj)'!$A$2:$A$461,0),FALSE)</f>
        <v>0.64</v>
      </c>
      <c r="AF15" s="132">
        <f>HLOOKUP(AF$3,'[1]CoreIAM(Proj)'!$A$2:$ME$461,MATCH($A15,'[1]CoreIAM(Proj)'!$A$2:$A$461,0),FALSE)</f>
        <v>0.31</v>
      </c>
      <c r="AG15" s="132">
        <f>HLOOKUP(AG$3,'[1]CoreIAM(Proj)'!$A$2:$ME$461,MATCH($A15,'[1]CoreIAM(Proj)'!$A$2:$A$461,0),FALSE)</f>
        <v>0</v>
      </c>
      <c r="AH15" s="132">
        <f>HLOOKUP(AH$3,'[1]CoreIAM(Proj)'!$A$2:$ME$461,MATCH($A15,'[1]CoreIAM(Proj)'!$A$2:$A$461,0),FALSE)</f>
        <v>-0.5</v>
      </c>
      <c r="AI15" s="132">
        <f>HLOOKUP(AI$3,'[1]CoreIAM(Proj)'!$A$2:$ME$461,MATCH($A15,'[1]CoreIAM(Proj)'!$A$2:$A$461,0),FALSE)</f>
        <v>-0.85</v>
      </c>
      <c r="AJ15" s="132">
        <f>HLOOKUP(AJ$3,'[1]CoreIAM(Proj)'!$A$2:$ME$461,MATCH($A15,'[1]CoreIAM(Proj)'!$A$2:$A$461,0),FALSE)</f>
        <v>-0.53</v>
      </c>
      <c r="AK15" s="132">
        <f>HLOOKUP(AK$3,'[1]CoreIAM(Proj)'!$A$2:$ME$461,MATCH($A15,'[1]CoreIAM(Proj)'!$A$2:$A$461,0),FALSE)</f>
        <v>-0.45</v>
      </c>
      <c r="AL15" s="132">
        <f>HLOOKUP(AL$3,'[1]CoreIAM(Proj)'!$A$2:$ME$461,MATCH($A15,'[1]CoreIAM(Proj)'!$A$2:$A$461,0),FALSE)</f>
        <v>0</v>
      </c>
      <c r="AM15" s="132">
        <f>HLOOKUP(AM$3,'[1]CoreIAM(Proj)'!$A$2:$ME$461,MATCH($A15,'[1]CoreIAM(Proj)'!$A$2:$A$461,0),FALSE)</f>
        <v>0</v>
      </c>
      <c r="AN15" s="132">
        <f>HLOOKUP(AN$3,'[1]CoreIAM(Proj)'!$A$2:$ME$461,MATCH($A15,'[1]CoreIAM(Proj)'!$A$2:$A$461,0),FALSE)</f>
        <v>7.57</v>
      </c>
      <c r="AO15" s="132">
        <f>HLOOKUP(AO$3,'[1]CoreIAM(Proj)'!$A$2:$ME$461,MATCH($A15,'[1]CoreIAM(Proj)'!$A$2:$A$461,0),FALSE)</f>
        <v>7.14</v>
      </c>
      <c r="AP15" s="132">
        <f>HLOOKUP(AP$3,'[1]CoreIAM(Proj)'!$A$2:$ME$461,MATCH($A15,'[1]CoreIAM(Proj)'!$A$2:$A$461,0),FALSE)</f>
        <v>-5.94</v>
      </c>
      <c r="AQ15" s="132">
        <f>HLOOKUP(AQ$3,'[1]CoreIAM(Proj)'!$A$2:$ME$461,MATCH($A15,'[1]CoreIAM(Proj)'!$A$2:$A$461,0),FALSE)</f>
        <v>-6.7</v>
      </c>
      <c r="AR15" s="132">
        <f>HLOOKUP(AR$3,'[1]CoreIAM(Proj)'!$A$2:$ME$461,MATCH($A15,'[1]CoreIAM(Proj)'!$A$2:$A$461,0),FALSE)</f>
        <v>-1.72</v>
      </c>
      <c r="AS15" s="132">
        <f>HLOOKUP(AS$3,'[1]CoreIAM(Proj)'!$A$2:$ME$461,MATCH($A15,'[1]CoreIAM(Proj)'!$A$2:$A$461,0),FALSE)</f>
        <v>0</v>
      </c>
      <c r="AT15" s="132">
        <f>HLOOKUP(AT$3,'[1]CoreIAM(Proj)'!$A$2:$ME$461,MATCH($A15,'[1]CoreIAM(Proj)'!$A$2:$A$461,0),FALSE)</f>
        <v>0</v>
      </c>
      <c r="AU15" s="132">
        <f>HLOOKUP(AU$3,'[1]CoreIAM(Proj)'!$A$2:$ME$461,MATCH($A15,'[1]CoreIAM(Proj)'!$A$2:$A$461,0),FALSE)</f>
        <v>0</v>
      </c>
      <c r="AV15" s="132">
        <f>HLOOKUP(AV$3,'[1]CoreIAM(Proj)'!$A$2:$ME$461,MATCH($A15,'[1]CoreIAM(Proj)'!$A$2:$A$461,0),FALSE)</f>
        <v>0</v>
      </c>
      <c r="AW15" s="132">
        <f>HLOOKUP(AW$3,'[1]CoreIAM(Proj)'!$A$2:$ME$461,MATCH($A15,'[1]CoreIAM(Proj)'!$A$2:$A$461,0),FALSE)</f>
        <v>0</v>
      </c>
      <c r="AX15" s="132">
        <f>HLOOKUP(AX$3,'[1]CoreIAM(Proj)'!$A$2:$ME$461,MATCH($A15,'[1]CoreIAM(Proj)'!$A$2:$A$461,0),FALSE)</f>
        <v>0</v>
      </c>
      <c r="AY15" s="132">
        <f>HLOOKUP(AY$3,'[1]CoreIAM(Proj)'!$A$2:$ME$461,MATCH($A15,'[1]CoreIAM(Proj)'!$A$2:$A$461,0),FALSE)</f>
        <v>0</v>
      </c>
      <c r="AZ15" s="132">
        <f>HLOOKUP(AZ$3,'[1]CoreIAM(Proj)'!$A$2:$ME$461,MATCH($A15,'[1]CoreIAM(Proj)'!$A$2:$A$461,0),FALSE)</f>
        <v>1.07</v>
      </c>
      <c r="BA15" s="132">
        <f>HLOOKUP(BA$3,'[1]CoreIAM(Proj)'!$A$2:$ME$461,MATCH($A15,'[1]CoreIAM(Proj)'!$A$2:$A$461,0),FALSE)</f>
        <v>0</v>
      </c>
      <c r="BB15" s="132">
        <f>HLOOKUP(BB$3,'[1]CoreIAM(Proj)'!$A$2:$ME$461,MATCH($A15,'[1]CoreIAM(Proj)'!$A$2:$A$461,0),FALSE)</f>
        <v>4.17</v>
      </c>
      <c r="BC15" s="132">
        <f>HLOOKUP(BC$3,'[1]CoreIAM(Proj)'!$A$2:$ME$461,MATCH($A15,'[1]CoreIAM(Proj)'!$A$2:$A$461,0),FALSE)</f>
        <v>0</v>
      </c>
      <c r="BD15" s="132">
        <f>HLOOKUP(BD$3,'[1]CoreIAM(Proj)'!$A$2:$ME$461,MATCH($A15,'[1]CoreIAM(Proj)'!$A$2:$A$461,0),FALSE)</f>
        <v>0.8</v>
      </c>
      <c r="BE15" s="132">
        <f>HLOOKUP(BE$3,'[1]CoreIAM(Proj)'!$A$2:$ME$461,MATCH($A15,'[1]CoreIAM(Proj)'!$A$2:$A$461,0),FALSE)</f>
        <v>1.92</v>
      </c>
      <c r="BF15" s="132">
        <f>HLOOKUP(BF$3,'[1]CoreIAM(Proj)'!$A$2:$ME$461,MATCH($A15,'[1]CoreIAM(Proj)'!$A$2:$A$461,0),FALSE)</f>
        <v>1.22</v>
      </c>
      <c r="BG15" s="132">
        <f>HLOOKUP(BG$3,'[1]CoreIAM(Proj)'!$A$2:$ME$461,MATCH($A15,'[1]CoreIAM(Proj)'!$A$2:$A$461,0),FALSE)</f>
        <v>0</v>
      </c>
      <c r="BH15" s="132">
        <f>HLOOKUP(BH$3,'[1]CoreIAM(Proj)'!$A$2:$ME$461,MATCH($A15,'[1]CoreIAM(Proj)'!$A$2:$A$461,0),FALSE)</f>
        <v>0</v>
      </c>
      <c r="BI15" s="132">
        <f>HLOOKUP(BI$3,'[1]CoreIAM(Proj)'!$A$2:$ME$461,MATCH($A15,'[1]CoreIAM(Proj)'!$A$2:$A$461,0),FALSE)</f>
        <v>0.41</v>
      </c>
      <c r="BJ15" s="132">
        <f>HLOOKUP(BJ$3,'[1]CoreIAM(Proj)'!$A$2:$ME$461,MATCH($A15,'[1]CoreIAM(Proj)'!$A$2:$A$461,0),FALSE)</f>
        <v>0.19</v>
      </c>
      <c r="BK15" s="132">
        <f>HLOOKUP(BK$3,'[1]CoreIAM(Proj)'!$A$2:$ME$461,MATCH($A15,'[1]CoreIAM(Proj)'!$A$2:$A$461,0),FALSE)</f>
        <v>0</v>
      </c>
      <c r="BL15" s="132">
        <f>HLOOKUP(BL$3,'[1]CoreIAM(Proj)'!$A$2:$ME$461,MATCH($A15,'[1]CoreIAM(Proj)'!$A$2:$A$461,0),FALSE)</f>
        <v>1.66</v>
      </c>
      <c r="BM15" s="132">
        <f>HLOOKUP(BM$3,'[1]CoreIAM(Proj)'!$A$2:$ME$461,MATCH($A15,'[1]CoreIAM(Proj)'!$A$2:$A$461,0),FALSE)</f>
        <v>0.52</v>
      </c>
      <c r="BN15" s="132">
        <f>HLOOKUP(BN$3,'[1]CoreIAM(Proj)'!$A$2:$ME$461,MATCH($A15,'[1]CoreIAM(Proj)'!$A$2:$A$461,0),FALSE)</f>
        <v>0</v>
      </c>
      <c r="BO15" s="132">
        <f>HLOOKUP(BO$3,'[1]CoreIAM(Proj)'!$A$2:$ME$461,MATCH($A15,'[1]CoreIAM(Proj)'!$A$2:$A$461,0),FALSE)</f>
        <v>0</v>
      </c>
      <c r="BP15" s="132">
        <f>HLOOKUP(BP$3,'[1]CoreIAM(Proj)'!$A$2:$ME$461,MATCH($A15,'[1]CoreIAM(Proj)'!$A$2:$A$461,0),FALSE)</f>
        <v>-1.64</v>
      </c>
      <c r="BQ15" s="132">
        <f>HLOOKUP(BQ$3,'[1]CoreIAM(Proj)'!$A$2:$ME$461,MATCH($A15,'[1]CoreIAM(Proj)'!$A$2:$A$461,0),FALSE)</f>
        <v>0.06</v>
      </c>
      <c r="BR15" s="132">
        <f>HLOOKUP(BR$3,'[1]CoreIAM(Proj)'!$A$2:$ME$461,MATCH($A15,'[1]CoreIAM(Proj)'!$A$2:$A$461,0),FALSE)</f>
        <v>0.22</v>
      </c>
      <c r="BS15" s="132">
        <f>HLOOKUP(BS$3,'[1]CoreIAM(Proj)'!$A$2:$ME$461,MATCH($A15,'[1]CoreIAM(Proj)'!$A$2:$A$461,0),FALSE)</f>
        <v>0</v>
      </c>
      <c r="BT15" s="132">
        <f>HLOOKUP(BT$3,'[1]CoreIAM(Proj)'!$A$2:$ME$461,MATCH($A15,'[1]CoreIAM(Proj)'!$A$2:$A$461,0),FALSE)</f>
        <v>0</v>
      </c>
      <c r="BU15" s="132">
        <f>HLOOKUP(BU$3,'[1]CoreIAM(Proj)'!$A$2:$ME$461,MATCH($A15,'[1]CoreIAM(Proj)'!$A$2:$A$461,0),FALSE)</f>
        <v>0</v>
      </c>
      <c r="BV15" s="132">
        <f>HLOOKUP(BV$3,'[1]CoreIAM(Proj)'!$A$2:$ME$461,MATCH($A15,'[1]CoreIAM(Proj)'!$A$2:$A$461,0),FALSE)</f>
        <v>0</v>
      </c>
      <c r="BW15" s="132">
        <f>HLOOKUP(BW$3,'[1]CoreIAM(Proj)'!$A$2:$ME$461,MATCH($A15,'[1]CoreIAM(Proj)'!$A$2:$A$461,0),FALSE)</f>
        <v>0</v>
      </c>
      <c r="BX15" s="132">
        <f>HLOOKUP(BX$3,'[1]CoreIAM(Proj)'!$A$2:$ME$461,MATCH($A15,'[1]CoreIAM(Proj)'!$A$2:$A$461,0),FALSE)</f>
        <v>0</v>
      </c>
      <c r="BY15" s="132">
        <f>HLOOKUP(BY$3,'[1]CoreIAM(Proj)'!$A$2:$ME$461,MATCH($A15,'[1]CoreIAM(Proj)'!$A$2:$A$461,0),FALSE)</f>
        <v>0</v>
      </c>
      <c r="BZ15" s="132">
        <f>HLOOKUP(BZ$3,'[1]CoreIAM(Proj)'!$A$2:$ME$461,MATCH($A15,'[1]CoreIAM(Proj)'!$A$2:$A$461,0),FALSE)</f>
        <v>0</v>
      </c>
      <c r="CA15" s="132">
        <f>HLOOKUP(CA$3,'[1]CoreIAM(Proj)'!$A$2:$ME$461,MATCH($A15,'[1]CoreIAM(Proj)'!$A$2:$A$461,0),FALSE)</f>
        <v>0</v>
      </c>
      <c r="CB15" s="132">
        <f>HLOOKUP(CB$3,'[1]CoreIAM(Proj)'!$A$2:$ME$461,MATCH($A15,'[1]CoreIAM(Proj)'!$A$2:$A$461,0),FALSE)</f>
        <v>0</v>
      </c>
      <c r="CC15" s="132">
        <f>HLOOKUP(CC$3,'[1]CoreIAM(Proj)'!$A$2:$ME$461,MATCH($A15,'[1]CoreIAM(Proj)'!$A$2:$A$461,0),FALSE)</f>
        <v>0.19</v>
      </c>
      <c r="CD15" s="132">
        <f>HLOOKUP(CD$3,'[1]CoreIAM(Proj)'!$A$2:$ME$461,MATCH($A15,'[1]CoreIAM(Proj)'!$A$2:$A$461,0),FALSE)</f>
        <v>-0.18</v>
      </c>
      <c r="CE15" s="132">
        <f>HLOOKUP(CE$3,'[1]CoreIAM(Proj)'!$A$2:$ME$461,MATCH($A15,'[1]CoreIAM(Proj)'!$A$2:$A$461,0),FALSE)</f>
        <v>0</v>
      </c>
      <c r="CF15" s="132">
        <f>HLOOKUP(CF$3,'[1]CoreIAM(Proj)'!$A$2:$ME$461,MATCH($A15,'[1]CoreIAM(Proj)'!$A$2:$A$461,0),FALSE)</f>
        <v>0</v>
      </c>
      <c r="CG15" s="132">
        <f>HLOOKUP(CG$3,'[1]CoreIAM(Proj)'!$A$2:$ME$461,MATCH($A15,'[1]CoreIAM(Proj)'!$A$2:$A$461,0),FALSE)</f>
        <v>0</v>
      </c>
      <c r="CH15" s="132">
        <f>HLOOKUP(CH$3,'[1]CoreIAM(Proj)'!$A$2:$ME$461,MATCH($A15,'[1]CoreIAM(Proj)'!$A$2:$A$461,0),FALSE)</f>
        <v>0.17</v>
      </c>
      <c r="CI15" s="132">
        <f>HLOOKUP(CI$3,'[1]CoreIAM(Proj)'!$A$2:$ME$461,MATCH($A15,'[1]CoreIAM(Proj)'!$A$2:$A$461,0),FALSE)</f>
        <v>0.94</v>
      </c>
      <c r="CJ15" s="132">
        <f>HLOOKUP(CJ$3,'[1]CoreIAM(Proj)'!$A$2:$ME$461,MATCH($A15,'[1]CoreIAM(Proj)'!$A$2:$A$461,0),FALSE)</f>
        <v>2.2999999999999998</v>
      </c>
      <c r="CK15" s="132">
        <f>HLOOKUP(CK$3,'[1]CoreIAM(Proj)'!$A$2:$ME$461,MATCH($A15,'[1]CoreIAM(Proj)'!$A$2:$A$461,0),FALSE)</f>
        <v>2.4700000000000002</v>
      </c>
      <c r="CL15" s="132">
        <f>HLOOKUP(CL$3,'[1]CoreIAM(Proj)'!$A$2:$ME$461,MATCH($A15,'[1]CoreIAM(Proj)'!$A$2:$A$461,0),FALSE)</f>
        <v>0.6</v>
      </c>
      <c r="CM15" s="132">
        <f>HLOOKUP(CM$3,'[1]CoreIAM(Proj)'!$A$2:$ME$461,MATCH($A15,'[1]CoreIAM(Proj)'!$A$2:$A$461,0),FALSE)</f>
        <v>-0.32</v>
      </c>
      <c r="CN15" s="132">
        <f>HLOOKUP(CN$3,'[1]CoreIAM(Proj)'!$A$2:$ME$461,MATCH($A15,'[1]CoreIAM(Proj)'!$A$2:$A$461,0),FALSE)</f>
        <v>0</v>
      </c>
      <c r="CO15" s="132">
        <f>HLOOKUP(CO$3,'[1]CoreIAM(Proj)'!$A$2:$ME$461,MATCH($A15,'[1]CoreIAM(Proj)'!$A$2:$A$461,0),FALSE)</f>
        <v>0</v>
      </c>
      <c r="CP15" s="132">
        <f>HLOOKUP(CP$3,'[1]CoreIAM(Proj)'!$A$2:$ME$461,MATCH($A15,'[1]CoreIAM(Proj)'!$A$2:$A$461,0),FALSE)</f>
        <v>0</v>
      </c>
      <c r="CQ15" s="132">
        <f>HLOOKUP(CQ$3,'[1]CoreIAM(Proj)'!$A$2:$ME$461,MATCH($A15,'[1]CoreIAM(Proj)'!$A$2:$A$461,0),FALSE)</f>
        <v>0</v>
      </c>
      <c r="CR15" s="132">
        <f>HLOOKUP(CR$3,'[1]CoreIAM(Proj)'!$A$2:$ME$461,MATCH($A15,'[1]CoreIAM(Proj)'!$A$2:$A$461,0),FALSE)</f>
        <v>0</v>
      </c>
      <c r="CS15" s="132">
        <f>HLOOKUP(CS$3,'[1]CoreIAM(Proj)'!$A$2:$ME$461,MATCH($A15,'[1]CoreIAM(Proj)'!$A$2:$A$461,0),FALSE)</f>
        <v>0</v>
      </c>
      <c r="CT15" s="132">
        <f>HLOOKUP(CT$3,'[1]CoreIAM(Proj)'!$A$2:$ME$461,MATCH($A15,'[1]CoreIAM(Proj)'!$A$2:$A$461,0),FALSE)</f>
        <v>0</v>
      </c>
      <c r="CU15" s="132">
        <f>HLOOKUP(CU$3,'[1]CoreIAM(Proj)'!$A$2:$ME$461,MATCH($A15,'[1]CoreIAM(Proj)'!$A$2:$A$461,0),FALSE)</f>
        <v>0.91</v>
      </c>
      <c r="CV15" s="132">
        <f>HLOOKUP(CV$3,'[1]CoreIAM(Proj)'!$A$2:$ME$461,MATCH($A15,'[1]CoreIAM(Proj)'!$A$2:$A$461,0),FALSE)</f>
        <v>0.91</v>
      </c>
      <c r="CW15" s="132">
        <f>HLOOKUP(CW$3,'[1]CoreIAM(Proj)'!$A$2:$ME$461,MATCH($A15,'[1]CoreIAM(Proj)'!$A$2:$A$461,0),FALSE)</f>
        <v>0.9</v>
      </c>
      <c r="CX15" s="132">
        <f>HLOOKUP(CX$3,'[1]CoreIAM(Proj)'!$A$2:$ME$461,MATCH($A15,'[1]CoreIAM(Proj)'!$A$2:$A$461,0),FALSE)</f>
        <v>0.42</v>
      </c>
      <c r="CY15" s="132">
        <f>HLOOKUP(CY$3,'[1]CoreIAM(Proj)'!$A$2:$ME$461,MATCH($A15,'[1]CoreIAM(Proj)'!$A$2:$A$461,0),FALSE)</f>
        <v>0.17</v>
      </c>
      <c r="CZ15" s="132">
        <f>HLOOKUP(CZ$3,'[1]CoreIAM(Proj)'!$A$2:$ME$461,MATCH($A15,'[1]CoreIAM(Proj)'!$A$2:$A$461,0),FALSE)</f>
        <v>-0.32</v>
      </c>
      <c r="DA15" s="132">
        <f>HLOOKUP(DA$3,'[1]CoreIAM(Proj)'!$A$2:$ME$461,MATCH($A15,'[1]CoreIAM(Proj)'!$A$2:$A$461,0),FALSE)</f>
        <v>-0.32</v>
      </c>
      <c r="DB15" s="132">
        <f>HLOOKUP(DB$3,'[1]CoreIAM(Proj)'!$A$2:$ME$461,MATCH($A15,'[1]CoreIAM(Proj)'!$A$2:$A$461,0),FALSE)</f>
        <v>0</v>
      </c>
      <c r="DC15" s="132">
        <f>HLOOKUP(DC$3,'[1]CoreIAM(Proj)'!$A$2:$ME$461,MATCH($A15,'[1]CoreIAM(Proj)'!$A$2:$A$461,0),FALSE)</f>
        <v>0</v>
      </c>
      <c r="DD15" s="132">
        <f>HLOOKUP(DD$3,'[1]CoreIAM(Proj)'!$A$2:$ME$461,MATCH($A15,'[1]CoreIAM(Proj)'!$A$2:$A$461,0),FALSE)</f>
        <v>0</v>
      </c>
      <c r="DE15" s="132">
        <f>HLOOKUP(DE$3,'[1]CoreIAM(Proj)'!$A$2:$ME$461,MATCH($A15,'[1]CoreIAM(Proj)'!$A$2:$A$461,0),FALSE)</f>
        <v>0</v>
      </c>
      <c r="DF15" s="132">
        <f>HLOOKUP(DF$3,'[1]CoreIAM(Proj)'!$A$2:$ME$461,MATCH($A15,'[1]CoreIAM(Proj)'!$A$2:$A$461,0),FALSE)</f>
        <v>0</v>
      </c>
      <c r="DG15" s="132">
        <f>HLOOKUP(DG$3,'[1]CoreIAM(Proj)'!$A$2:$ME$461,MATCH($A15,'[1]CoreIAM(Proj)'!$A$2:$A$461,0),FALSE)</f>
        <v>0</v>
      </c>
      <c r="DH15" s="132">
        <f>HLOOKUP(DH$3,'[1]CoreIAM(Proj)'!$A$2:$ME$461,MATCH($A15,'[1]CoreIAM(Proj)'!$A$2:$A$461,0),FALSE)</f>
        <v>0</v>
      </c>
      <c r="DI15" s="132">
        <f>HLOOKUP(DI$3,'[1]CoreIAM(Proj)'!$A$2:$ME$461,MATCH($A15,'[1]CoreIAM(Proj)'!$A$2:$A$461,0),FALSE)</f>
        <v>0</v>
      </c>
      <c r="DJ15" s="132">
        <f>HLOOKUP(DJ$3,'[1]CoreIAM(Proj)'!$A$2:$ME$461,MATCH($A15,'[1]CoreIAM(Proj)'!$A$2:$A$461,0),FALSE)</f>
        <v>0</v>
      </c>
      <c r="DK15" s="132">
        <f>HLOOKUP(DK$3,'[1]CoreIAM(Proj)'!$A$2:$ME$461,MATCH($A15,'[1]CoreIAM(Proj)'!$A$2:$A$461,0),FALSE)</f>
        <v>0</v>
      </c>
      <c r="DL15" s="132">
        <f>HLOOKUP(DL$3,'[1]CoreIAM(Proj)'!$A$2:$ME$461,MATCH($A15,'[1]CoreIAM(Proj)'!$A$2:$A$461,0),FALSE)</f>
        <v>0</v>
      </c>
      <c r="DM15" s="132">
        <f>HLOOKUP(DM$3,'[1]CoreIAM(Proj)'!$A$2:$ME$461,MATCH($A15,'[1]CoreIAM(Proj)'!$A$2:$A$461,0),FALSE)</f>
        <v>0</v>
      </c>
      <c r="DN15" s="132">
        <f>HLOOKUP(DN$3,'[1]CoreIAM(Proj)'!$A$2:$ME$461,MATCH($A15,'[1]CoreIAM(Proj)'!$A$2:$A$461,0),FALSE)</f>
        <v>0</v>
      </c>
      <c r="DO15" s="132">
        <f>HLOOKUP(DO$3,'[1]CoreIAM(Proj)'!$A$2:$ME$461,MATCH($A15,'[1]CoreIAM(Proj)'!$A$2:$A$461,0),FALSE)</f>
        <v>0</v>
      </c>
      <c r="DP15" s="132">
        <f>HLOOKUP(DP$3,'[1]CoreIAM(Proj)'!$A$2:$ME$461,MATCH($A15,'[1]CoreIAM(Proj)'!$A$2:$A$461,0),FALSE)</f>
        <v>0</v>
      </c>
      <c r="DQ15" s="132">
        <f>HLOOKUP(DQ$3,'[1]CoreIAM(Proj)'!$A$2:$ME$461,MATCH($A15,'[1]CoreIAM(Proj)'!$A$2:$A$461,0),FALSE)</f>
        <v>0</v>
      </c>
      <c r="DR15" s="132">
        <f>HLOOKUP(DR$3,'[1]CoreIAM(Proj)'!$A$2:$ME$461,MATCH($A15,'[1]CoreIAM(Proj)'!$A$2:$A$461,0),FALSE)</f>
        <v>0</v>
      </c>
      <c r="DS15" s="132">
        <f>HLOOKUP(DS$3,'[1]CoreIAM(Proj)'!$A$2:$ME$461,MATCH($A15,'[1]CoreIAM(Proj)'!$A$2:$A$461,0),FALSE)</f>
        <v>0</v>
      </c>
      <c r="DT15" s="132">
        <f>HLOOKUP(DT$3,'[1]CoreIAM(Proj)'!$A$2:$ME$461,MATCH($A15,'[1]CoreIAM(Proj)'!$A$2:$A$461,0),FALSE)</f>
        <v>0</v>
      </c>
      <c r="DU15" s="132">
        <f>HLOOKUP(DU$3,'[1]CoreIAM(Proj)'!$A$2:$ME$461,MATCH($A15,'[1]CoreIAM(Proj)'!$A$2:$A$461,0),FALSE)</f>
        <v>0</v>
      </c>
      <c r="DV15" s="132">
        <f>HLOOKUP(DV$3,'[1]CoreIAM(Proj)'!$A$2:$ME$461,MATCH($A15,'[1]CoreIAM(Proj)'!$A$2:$A$461,0),FALSE)</f>
        <v>0</v>
      </c>
      <c r="DW15" s="132">
        <f>HLOOKUP(DW$3,'[1]CoreIAM(Proj)'!$A$2:$ME$461,MATCH($A15,'[1]CoreIAM(Proj)'!$A$2:$A$461,0),FALSE)</f>
        <v>0</v>
      </c>
      <c r="DX15" s="132">
        <f>HLOOKUP(DX$3,'[1]CoreIAM(Proj)'!$A$2:$ME$461,MATCH($A15,'[1]CoreIAM(Proj)'!$A$2:$A$461,0),FALSE)</f>
        <v>0</v>
      </c>
      <c r="DY15" s="132">
        <f>HLOOKUP(DY$3,'[1]CoreIAM(Proj)'!$A$2:$ME$461,MATCH($A15,'[1]CoreIAM(Proj)'!$A$2:$A$461,0),FALSE)</f>
        <v>0</v>
      </c>
      <c r="DZ15" s="132">
        <f>HLOOKUP(DZ$3,'[1]CoreIAM(Proj)'!$A$2:$ME$461,MATCH($A15,'[1]CoreIAM(Proj)'!$A$2:$A$461,0),FALSE)</f>
        <v>0</v>
      </c>
      <c r="EA15" s="132">
        <f>HLOOKUP(EA$3,'[1]CoreIAM(Proj)'!$A$2:$ME$461,MATCH($A15,'[1]CoreIAM(Proj)'!$A$2:$A$461,0),FALSE)</f>
        <v>0</v>
      </c>
      <c r="EB15" s="132">
        <f>HLOOKUP(EB$3,'[1]CoreIAM(Proj)'!$A$2:$ME$461,MATCH($A15,'[1]CoreIAM(Proj)'!$A$2:$A$461,0),FALSE)</f>
        <v>0</v>
      </c>
      <c r="EC15" s="132">
        <f>HLOOKUP(EC$3,'[1]CoreIAM(Proj)'!$A$2:$ME$461,MATCH($A15,'[1]CoreIAM(Proj)'!$A$2:$A$461,0),FALSE)</f>
        <v>0</v>
      </c>
      <c r="ED15" s="132">
        <f>HLOOKUP(ED$3,'[1]CoreIAM(Proj)'!$A$2:$ME$461,MATCH($A15,'[1]CoreIAM(Proj)'!$A$2:$A$461,0),FALSE)</f>
        <v>0</v>
      </c>
      <c r="EE15" s="132">
        <f>HLOOKUP(EE$3,'[1]CoreIAM(Proj)'!$A$2:$ME$461,MATCH($A15,'[1]CoreIAM(Proj)'!$A$2:$A$461,0),FALSE)</f>
        <v>0</v>
      </c>
      <c r="EF15" s="132">
        <f>HLOOKUP(EF$3,'[1]CoreIAM(Proj)'!$A$2:$ME$461,MATCH($A15,'[1]CoreIAM(Proj)'!$A$2:$A$461,0),FALSE)</f>
        <v>0</v>
      </c>
      <c r="EG15" s="132">
        <f>HLOOKUP(EG$3,'[1]CoreIAM(Proj)'!$A$2:$ME$461,MATCH($A15,'[1]CoreIAM(Proj)'!$A$2:$A$461,0),FALSE)</f>
        <v>0</v>
      </c>
      <c r="EH15" s="132">
        <f>HLOOKUP(EH$3,'[1]CoreIAM(Proj)'!$A$2:$ME$461,MATCH($A15,'[1]CoreIAM(Proj)'!$A$2:$A$461,0),FALSE)</f>
        <v>0</v>
      </c>
      <c r="EI15" s="132">
        <f>HLOOKUP(EI$3,'[1]CoreIAM(Proj)'!$A$2:$ME$461,MATCH($A15,'[1]CoreIAM(Proj)'!$A$2:$A$461,0),FALSE)</f>
        <v>0</v>
      </c>
      <c r="EJ15" s="132">
        <f>HLOOKUP(EJ$3,'[1]CoreIAM(Proj)'!$A$2:$ME$461,MATCH($A15,'[1]CoreIAM(Proj)'!$A$2:$A$461,0),FALSE)</f>
        <v>0</v>
      </c>
      <c r="EK15" s="132">
        <f>HLOOKUP(EK$3,'[1]CoreIAM(Proj)'!$A$2:$ME$461,MATCH($A15,'[1]CoreIAM(Proj)'!$A$2:$A$461,0),FALSE)</f>
        <v>0</v>
      </c>
      <c r="EL15" s="132">
        <f>HLOOKUP(EL$3,'[1]CoreIAM(Proj)'!$A$2:$ME$461,MATCH($A15,'[1]CoreIAM(Proj)'!$A$2:$A$461,0),FALSE)</f>
        <v>0</v>
      </c>
      <c r="EM15" s="132">
        <f>HLOOKUP(EM$3,'[1]CoreIAM(Proj)'!$A$2:$ME$461,MATCH($A15,'[1]CoreIAM(Proj)'!$A$2:$A$461,0),FALSE)</f>
        <v>0</v>
      </c>
      <c r="EN15" s="132">
        <f>HLOOKUP(EN$3,'[1]CoreIAM(Proj)'!$A$2:$ME$461,MATCH($A15,'[1]CoreIAM(Proj)'!$A$2:$A$461,0),FALSE)</f>
        <v>0</v>
      </c>
      <c r="EO15" s="132">
        <f>HLOOKUP(EO$3,'[1]CoreIAM(Proj)'!$A$2:$ME$461,MATCH($A15,'[1]CoreIAM(Proj)'!$A$2:$A$461,0),FALSE)</f>
        <v>0.56000000000000005</v>
      </c>
      <c r="EP15" s="132">
        <f>HLOOKUP(EP$3,'[1]CoreIAM(Proj)'!$A$2:$ME$461,MATCH($A15,'[1]CoreIAM(Proj)'!$A$2:$A$461,0),FALSE)</f>
        <v>1.1000000000000001</v>
      </c>
      <c r="EQ15" s="132">
        <f>HLOOKUP(EQ$3,'[1]CoreIAM(Proj)'!$A$2:$ME$461,MATCH($A15,'[1]CoreIAM(Proj)'!$A$2:$A$461,0),FALSE)</f>
        <v>0.53</v>
      </c>
      <c r="ER15" s="132">
        <f>HLOOKUP(ER$3,'[1]CoreIAM(Proj)'!$A$2:$ME$461,MATCH($A15,'[1]CoreIAM(Proj)'!$A$2:$A$461,0),FALSE)</f>
        <v>0</v>
      </c>
      <c r="ES15" s="132">
        <f>HLOOKUP(ES$3,'[1]CoreIAM(Proj)'!$A$2:$ME$461,MATCH($A15,'[1]CoreIAM(Proj)'!$A$2:$A$461,0),FALSE)</f>
        <v>0</v>
      </c>
      <c r="ET15" s="132">
        <f>HLOOKUP(ET$3,'[1]CoreIAM(Proj)'!$A$2:$ME$461,MATCH($A15,'[1]CoreIAM(Proj)'!$A$2:$A$461,0),FALSE)</f>
        <v>0</v>
      </c>
      <c r="EU15" s="132">
        <f>HLOOKUP(EU$3,'[1]CoreIAM(Proj)'!$A$2:$ME$461,MATCH($A15,'[1]CoreIAM(Proj)'!$A$2:$A$461,0),FALSE)</f>
        <v>0</v>
      </c>
      <c r="EV15" s="132">
        <f>HLOOKUP(EV$3,'[1]CoreIAM(Proj)'!$A$2:$ME$461,MATCH($A15,'[1]CoreIAM(Proj)'!$A$2:$A$461,0),FALSE)</f>
        <v>0</v>
      </c>
      <c r="EW15" s="132">
        <f>HLOOKUP(EW$3,'[1]CoreIAM(Proj)'!$A$2:$ME$461,MATCH($A15,'[1]CoreIAM(Proj)'!$A$2:$A$461,0),FALSE)</f>
        <v>0</v>
      </c>
      <c r="EX15" s="132">
        <f>HLOOKUP(EX$3,'[1]CoreIAM(Proj)'!$A$2:$ME$461,MATCH($A15,'[1]CoreIAM(Proj)'!$A$2:$A$461,0),FALSE)</f>
        <v>0</v>
      </c>
      <c r="EY15" s="132">
        <f>HLOOKUP(EY$3,'[1]CoreIAM(Proj)'!$A$2:$ME$461,MATCH($A15,'[1]CoreIAM(Proj)'!$A$2:$A$461,0),FALSE)</f>
        <v>0</v>
      </c>
      <c r="EZ15" s="132">
        <f>HLOOKUP(EZ$3,'[1]CoreIAM(Proj)'!$A$2:$ME$461,MATCH($A15,'[1]CoreIAM(Proj)'!$A$2:$A$461,0),FALSE)</f>
        <v>0</v>
      </c>
      <c r="FA15" s="132">
        <f>HLOOKUP(FA$3,'[1]CoreIAM(Proj)'!$A$2:$ME$461,MATCH($A15,'[1]CoreIAM(Proj)'!$A$2:$A$461,0),FALSE)</f>
        <v>0</v>
      </c>
      <c r="FB15" s="132">
        <f>HLOOKUP(FB$3,'[1]CoreIAM(Proj)'!$A$2:$ME$461,MATCH($A15,'[1]CoreIAM(Proj)'!$A$2:$A$461,0),FALSE)</f>
        <v>0</v>
      </c>
      <c r="FC15" s="132">
        <f>HLOOKUP(FC$3,'[1]CoreIAM(Proj)'!$A$2:$ME$461,MATCH($A15,'[1]CoreIAM(Proj)'!$A$2:$A$461,0),FALSE)</f>
        <v>0</v>
      </c>
      <c r="FD15" s="132">
        <f>HLOOKUP(FD$3,'[1]CoreIAM(Proj)'!$A$2:$ME$461,MATCH($A15,'[1]CoreIAM(Proj)'!$A$2:$A$461,0),FALSE)</f>
        <v>0</v>
      </c>
      <c r="FE15" s="132">
        <f>HLOOKUP(FE$3,'[1]CoreIAM(Proj)'!$A$2:$ME$461,MATCH($A15,'[1]CoreIAM(Proj)'!$A$2:$A$461,0),FALSE)</f>
        <v>0</v>
      </c>
      <c r="FF15" s="132">
        <f>HLOOKUP(FF$3,'[1]CoreIAM(Proj)'!$A$2:$ME$461,MATCH($A15,'[1]CoreIAM(Proj)'!$A$2:$A$461,0),FALSE)</f>
        <v>0</v>
      </c>
      <c r="FG15" s="132">
        <f>HLOOKUP(FG$3,'[1]CoreIAM(Proj)'!$A$2:$ME$461,MATCH($A15,'[1]CoreIAM(Proj)'!$A$2:$A$461,0),FALSE)</f>
        <v>0</v>
      </c>
      <c r="FH15" s="132">
        <f>HLOOKUP(FH$3,'[1]CoreIAM(Proj)'!$A$2:$ME$461,MATCH($A15,'[1]CoreIAM(Proj)'!$A$2:$A$461,0),FALSE)</f>
        <v>0</v>
      </c>
      <c r="FI15" s="132">
        <f>HLOOKUP(FI$3,'[1]CoreIAM(Proj)'!$A$2:$ME$461,MATCH($A15,'[1]CoreIAM(Proj)'!$A$2:$A$461,0),FALSE)</f>
        <v>0</v>
      </c>
      <c r="FJ15" s="132">
        <f>HLOOKUP(FJ$3,'[1]CoreIAM(Proj)'!$A$2:$ME$461,MATCH($A15,'[1]CoreIAM(Proj)'!$A$2:$A$461,0),FALSE)</f>
        <v>0</v>
      </c>
      <c r="FK15" s="132">
        <f>HLOOKUP(FK$3,'[1]CoreIAM(Proj)'!$A$2:$ME$461,MATCH($A15,'[1]CoreIAM(Proj)'!$A$2:$A$461,0),FALSE)</f>
        <v>0</v>
      </c>
      <c r="FL15" s="132">
        <f>HLOOKUP(FL$3,'[1]CoreIAM(Proj)'!$A$2:$ME$461,MATCH($A15,'[1]CoreIAM(Proj)'!$A$2:$A$461,0),FALSE)</f>
        <v>0</v>
      </c>
      <c r="FM15" s="132">
        <f>HLOOKUP(FM$3,'[1]CoreIAM(Proj)'!$A$2:$ME$461,MATCH($A15,'[1]CoreIAM(Proj)'!$A$2:$A$461,0),FALSE)</f>
        <v>0</v>
      </c>
      <c r="FN15" s="132">
        <f>HLOOKUP(FN$3,'[1]CoreIAM(Proj)'!$A$2:$ME$461,MATCH($A15,'[1]CoreIAM(Proj)'!$A$2:$A$461,0),FALSE)</f>
        <v>0</v>
      </c>
      <c r="FO15" s="132">
        <f>HLOOKUP(FO$3,'[1]CoreIAM(Proj)'!$A$2:$ME$461,MATCH($A15,'[1]CoreIAM(Proj)'!$A$2:$A$461,0),FALSE)</f>
        <v>-0.89</v>
      </c>
      <c r="FP15" s="132">
        <f>HLOOKUP(FP$3,'[1]CoreIAM(Proj)'!$A$2:$ME$461,MATCH($A15,'[1]CoreIAM(Proj)'!$A$2:$A$461,0),FALSE)</f>
        <v>0</v>
      </c>
      <c r="FQ15" s="132">
        <f>HLOOKUP(FQ$3,'[1]CoreIAM(Proj)'!$A$2:$ME$461,MATCH($A15,'[1]CoreIAM(Proj)'!$A$2:$A$461,0),FALSE)</f>
        <v>0</v>
      </c>
      <c r="FR15" s="132">
        <f>HLOOKUP(FR$3,'[1]CoreIAM(Proj)'!$A$2:$ME$461,MATCH($A15,'[1]CoreIAM(Proj)'!$A$2:$A$461,0),FALSE)</f>
        <v>-0.28999999999999998</v>
      </c>
      <c r="FS15" s="132">
        <f>HLOOKUP(FS$3,'[1]CoreIAM(Proj)'!$A$2:$ME$461,MATCH($A15,'[1]CoreIAM(Proj)'!$A$2:$A$461,0),FALSE)</f>
        <v>0</v>
      </c>
      <c r="FT15" s="132">
        <f>HLOOKUP(FT$3,'[1]CoreIAM(Proj)'!$A$2:$ME$461,MATCH($A15,'[1]CoreIAM(Proj)'!$A$2:$A$461,0),FALSE)</f>
        <v>0</v>
      </c>
      <c r="FU15" s="132">
        <f>HLOOKUP(FU$3,'[1]CoreIAM(Proj)'!$A$2:$ME$461,MATCH($A15,'[1]CoreIAM(Proj)'!$A$2:$A$461,0),FALSE)</f>
        <v>0</v>
      </c>
      <c r="FV15" s="132">
        <f>HLOOKUP(FV$3,'[1]CoreIAM(Proj)'!$A$2:$ME$461,MATCH($A15,'[1]CoreIAM(Proj)'!$A$2:$A$461,0),FALSE)</f>
        <v>0</v>
      </c>
      <c r="FW15" s="132">
        <f>HLOOKUP(FW$3,'[1]CoreIAM(Proj)'!$A$2:$ME$461,MATCH($A15,'[1]CoreIAM(Proj)'!$A$2:$A$461,0),FALSE)</f>
        <v>0</v>
      </c>
      <c r="FX15" s="132">
        <f>HLOOKUP(FX$3,'[1]CoreIAM(Proj)'!$A$2:$ME$461,MATCH($A15,'[1]CoreIAM(Proj)'!$A$2:$A$461,0),FALSE)</f>
        <v>0</v>
      </c>
      <c r="FY15" s="132">
        <f>HLOOKUP(FY$3,'[1]CoreIAM(Proj)'!$A$2:$ME$461,MATCH($A15,'[1]CoreIAM(Proj)'!$A$2:$A$461,0),FALSE)</f>
        <v>0</v>
      </c>
      <c r="FZ15" s="132">
        <f>HLOOKUP(FZ$3,'[1]CoreIAM(Proj)'!$A$2:$ME$461,MATCH($A15,'[1]CoreIAM(Proj)'!$A$2:$A$461,0),FALSE)</f>
        <v>0</v>
      </c>
      <c r="GA15" s="132">
        <f>HLOOKUP(GA$3,'[1]CoreIAM(Proj)'!$A$2:$ME$461,MATCH($A15,'[1]CoreIAM(Proj)'!$A$2:$A$461,0),FALSE)</f>
        <v>14.95</v>
      </c>
      <c r="GB15" s="132">
        <f>HLOOKUP(GB$3,'[1]CoreIAM(Proj)'!$A$2:$ME$461,MATCH($A15,'[1]CoreIAM(Proj)'!$A$2:$A$461,0),FALSE)</f>
        <v>21.26</v>
      </c>
      <c r="GC15" s="132">
        <f>HLOOKUP(GC$3,'[1]CoreIAM(Proj)'!$A$2:$ME$461,MATCH($A15,'[1]CoreIAM(Proj)'!$A$2:$A$461,0),FALSE)</f>
        <v>-7.33</v>
      </c>
      <c r="GD15" s="132">
        <f>HLOOKUP(GD$3,'[1]CoreIAM(Proj)'!$A$2:$ME$461,MATCH($A15,'[1]CoreIAM(Proj)'!$A$2:$A$461,0),FALSE)</f>
        <v>-17.53</v>
      </c>
      <c r="GE15" s="132">
        <f>HLOOKUP(GE$3,'[1]CoreIAM(Proj)'!$A$2:$ME$461,MATCH($A15,'[1]CoreIAM(Proj)'!$A$2:$A$461,0),FALSE)</f>
        <v>-6.12</v>
      </c>
      <c r="GF15" s="132">
        <f>HLOOKUP(GF$3,'[1]CoreIAM(Proj)'!$A$2:$ME$461,MATCH($A15,'[1]CoreIAM(Proj)'!$A$2:$A$461,0),FALSE)</f>
        <v>0</v>
      </c>
      <c r="GG15" s="132">
        <f>HLOOKUP(GG$3,'[1]CoreIAM(Proj)'!$A$2:$ME$461,MATCH($A15,'[1]CoreIAM(Proj)'!$A$2:$A$461,0),FALSE)</f>
        <v>0</v>
      </c>
      <c r="GH15" s="132">
        <f>HLOOKUP(GH$3,'[1]CoreIAM(Proj)'!$A$2:$ME$461,MATCH($A15,'[1]CoreIAM(Proj)'!$A$2:$A$461,0),FALSE)</f>
        <v>0</v>
      </c>
      <c r="GI15" s="132">
        <f>HLOOKUP(GI$3,'[1]CoreIAM(Proj)'!$A$2:$ME$461,MATCH($A15,'[1]CoreIAM(Proj)'!$A$2:$A$461,0),FALSE)</f>
        <v>0</v>
      </c>
      <c r="GJ15" s="132">
        <f>HLOOKUP(GJ$3,'[1]CoreIAM(Proj)'!$A$2:$ME$461,MATCH($A15,'[1]CoreIAM(Proj)'!$A$2:$A$461,0),FALSE)</f>
        <v>0</v>
      </c>
      <c r="GK15" s="132">
        <f>HLOOKUP(GK$3,'[1]CoreIAM(Proj)'!$A$2:$ME$461,MATCH($A15,'[1]CoreIAM(Proj)'!$A$2:$A$461,0),FALSE)</f>
        <v>0</v>
      </c>
      <c r="GL15" s="132">
        <f>HLOOKUP(GL$3,'[1]CoreIAM(Proj)'!$A$2:$ME$461,MATCH($A15,'[1]CoreIAM(Proj)'!$A$2:$A$461,0),FALSE)</f>
        <v>0</v>
      </c>
      <c r="GM15" s="132">
        <f>HLOOKUP(GM$3,'[1]CoreIAM(Proj)'!$A$2:$ME$461,MATCH($A15,'[1]CoreIAM(Proj)'!$A$2:$A$461,0),FALSE)</f>
        <v>0</v>
      </c>
      <c r="GN15" s="132">
        <f>HLOOKUP(GN$3,'[1]CoreIAM(Proj)'!$A$2:$ME$461,MATCH($A15,'[1]CoreIAM(Proj)'!$A$2:$A$461,0),FALSE)</f>
        <v>1.01</v>
      </c>
      <c r="GO15" s="132">
        <f>HLOOKUP(GO$3,'[1]CoreIAM(Proj)'!$A$2:$ME$461,MATCH($A15,'[1]CoreIAM(Proj)'!$A$2:$A$461,0),FALSE)</f>
        <v>6.79</v>
      </c>
      <c r="GP15" s="132">
        <f>HLOOKUP(GP$3,'[1]CoreIAM(Proj)'!$A$2:$ME$461,MATCH($A15,'[1]CoreIAM(Proj)'!$A$2:$A$461,0),FALSE)</f>
        <v>6.7</v>
      </c>
      <c r="GQ15" s="132">
        <f>HLOOKUP(GQ$3,'[1]CoreIAM(Proj)'!$A$2:$ME$461,MATCH($A15,'[1]CoreIAM(Proj)'!$A$2:$A$461,0),FALSE)</f>
        <v>-3.57</v>
      </c>
      <c r="GR15" s="132">
        <f>HLOOKUP(GR$3,'[1]CoreIAM(Proj)'!$A$2:$ME$461,MATCH($A15,'[1]CoreIAM(Proj)'!$A$2:$A$461,0),FALSE)</f>
        <v>-4.45</v>
      </c>
      <c r="GS15" s="132">
        <f>HLOOKUP(GS$3,'[1]CoreIAM(Proj)'!$A$2:$ME$461,MATCH($A15,'[1]CoreIAM(Proj)'!$A$2:$A$461,0),FALSE)</f>
        <v>0</v>
      </c>
      <c r="GT15" s="132">
        <f>HLOOKUP(GT$3,'[1]CoreIAM(Proj)'!$A$2:$ME$461,MATCH($A15,'[1]CoreIAM(Proj)'!$A$2:$A$461,0),FALSE)</f>
        <v>0</v>
      </c>
      <c r="GU15" s="132">
        <f>HLOOKUP(GU$3,'[1]CoreIAM(Proj)'!$A$2:$ME$461,MATCH($A15,'[1]CoreIAM(Proj)'!$A$2:$A$461,0),FALSE)</f>
        <v>0</v>
      </c>
      <c r="GV15" s="132">
        <f>HLOOKUP(GV$3,'[1]CoreIAM(Proj)'!$A$2:$ME$461,MATCH($A15,'[1]CoreIAM(Proj)'!$A$2:$A$461,0),FALSE)</f>
        <v>0</v>
      </c>
      <c r="GW15" s="132">
        <f>HLOOKUP(GW$3,'[1]CoreIAM(Proj)'!$A$2:$ME$461,MATCH($A15,'[1]CoreIAM(Proj)'!$A$2:$A$461,0),FALSE)</f>
        <v>0</v>
      </c>
      <c r="GX15" s="132">
        <f>HLOOKUP(GX$3,'[1]CoreIAM(Proj)'!$A$2:$ME$461,MATCH($A15,'[1]CoreIAM(Proj)'!$A$2:$A$461,0),FALSE)</f>
        <v>0</v>
      </c>
      <c r="GY15" s="132">
        <f>HLOOKUP(GY$3,'[1]CoreIAM(Proj)'!$A$2:$ME$461,MATCH($A15,'[1]CoreIAM(Proj)'!$A$2:$A$461,0),FALSE)</f>
        <v>19.62</v>
      </c>
      <c r="GZ15" s="132">
        <f>HLOOKUP(GZ$3,'[1]CoreIAM(Proj)'!$A$2:$ME$461,MATCH($A15,'[1]CoreIAM(Proj)'!$A$2:$A$461,0),FALSE)</f>
        <v>34.58</v>
      </c>
      <c r="HA15" s="132">
        <f>HLOOKUP(HA$3,'[1]CoreIAM(Proj)'!$A$2:$ME$461,MATCH($A15,'[1]CoreIAM(Proj)'!$A$2:$A$461,0),FALSE)</f>
        <v>11.97</v>
      </c>
      <c r="HB15" s="132">
        <f>HLOOKUP(HB$3,'[1]CoreIAM(Proj)'!$A$2:$ME$461,MATCH($A15,'[1]CoreIAM(Proj)'!$A$2:$A$461,0),FALSE)</f>
        <v>-0.32</v>
      </c>
      <c r="HC15" s="132">
        <f>HLOOKUP(HC$3,'[1]CoreIAM(Proj)'!$A$2:$ME$461,MATCH($A15,'[1]CoreIAM(Proj)'!$A$2:$A$461,0),FALSE)</f>
        <v>0.16</v>
      </c>
      <c r="HD15" s="132">
        <f>HLOOKUP(HD$3,'[1]CoreIAM(Proj)'!$A$2:$ME$461,MATCH($A15,'[1]CoreIAM(Proj)'!$A$2:$A$461,0),FALSE)</f>
        <v>0.16</v>
      </c>
      <c r="HE15" s="132">
        <f>HLOOKUP(HE$3,'[1]CoreIAM(Proj)'!$A$2:$ME$461,MATCH($A15,'[1]CoreIAM(Proj)'!$A$2:$A$461,0),FALSE)</f>
        <v>0.16</v>
      </c>
      <c r="HF15" s="132">
        <f>HLOOKUP(HF$3,'[1]CoreIAM(Proj)'!$A$2:$ME$461,MATCH($A15,'[1]CoreIAM(Proj)'!$A$2:$A$461,0),FALSE)</f>
        <v>0</v>
      </c>
      <c r="HG15" s="132">
        <f>HLOOKUP(HG$3,'[1]CoreIAM(Proj)'!$A$2:$ME$461,MATCH($A15,'[1]CoreIAM(Proj)'!$A$2:$A$461,0),FALSE)</f>
        <v>0</v>
      </c>
      <c r="HH15" s="132">
        <f>HLOOKUP(HH$3,'[1]CoreIAM(Proj)'!$A$2:$ME$461,MATCH($A15,'[1]CoreIAM(Proj)'!$A$2:$A$461,0),FALSE)</f>
        <v>0</v>
      </c>
      <c r="HI15" s="132">
        <f>HLOOKUP(HI$3,'[1]CoreIAM(Proj)'!$A$2:$ME$461,MATCH($A15,'[1]CoreIAM(Proj)'!$A$2:$A$461,0),FALSE)</f>
        <v>0</v>
      </c>
      <c r="HJ15" s="132">
        <f>HLOOKUP(HJ$3,'[1]CoreIAM(Proj)'!$A$2:$ME$461,MATCH($A15,'[1]CoreIAM(Proj)'!$A$2:$A$461,0),FALSE)</f>
        <v>0</v>
      </c>
      <c r="HK15" s="132">
        <f>HLOOKUP(HK$3,'[1]CoreIAM(Proj)'!$A$2:$ME$461,MATCH($A15,'[1]CoreIAM(Proj)'!$A$2:$A$461,0),FALSE)</f>
        <v>0</v>
      </c>
      <c r="HL15" s="132">
        <f>HLOOKUP(HL$3,'[1]CoreIAM(Proj)'!$A$2:$ME$461,MATCH($A15,'[1]CoreIAM(Proj)'!$A$2:$A$461,0),FALSE)</f>
        <v>0</v>
      </c>
      <c r="HM15" s="132">
        <f>HLOOKUP(HM$3,'[1]CoreIAM(Proj)'!$A$2:$ME$461,MATCH($A15,'[1]CoreIAM(Proj)'!$A$2:$A$461,0),FALSE)</f>
        <v>0</v>
      </c>
      <c r="HN15" s="132">
        <f>HLOOKUP(HN$3,'[1]CoreIAM(Proj)'!$A$2:$ME$461,MATCH($A15,'[1]CoreIAM(Proj)'!$A$2:$A$461,0),FALSE)</f>
        <v>0</v>
      </c>
      <c r="HO15" s="132">
        <f>HLOOKUP(HO$3,'[1]CoreIAM(Proj)'!$A$2:$ME$461,MATCH($A15,'[1]CoreIAM(Proj)'!$A$2:$A$461,0),FALSE)</f>
        <v>0</v>
      </c>
      <c r="HP15" s="132">
        <f>HLOOKUP(HP$3,'[1]CoreIAM(Proj)'!$A$2:$ME$461,MATCH($A15,'[1]CoreIAM(Proj)'!$A$2:$A$461,0),FALSE)</f>
        <v>-0.16</v>
      </c>
      <c r="HQ15" s="132">
        <f>HLOOKUP(HQ$3,'[1]CoreIAM(Proj)'!$A$2:$ME$461,MATCH($A15,'[1]CoreIAM(Proj)'!$A$2:$A$461,0),FALSE)</f>
        <v>-0.16</v>
      </c>
      <c r="HR15" s="132">
        <f>HLOOKUP(HR$3,'[1]CoreIAM(Proj)'!$A$2:$ME$461,MATCH($A15,'[1]CoreIAM(Proj)'!$A$2:$A$461,0),FALSE)</f>
        <v>-0.16</v>
      </c>
      <c r="HS15" s="132">
        <f>HLOOKUP(HS$3,'[1]CoreIAM(Proj)'!$A$2:$ME$461,MATCH($A15,'[1]CoreIAM(Proj)'!$A$2:$A$461,0),FALSE)</f>
        <v>0</v>
      </c>
      <c r="HT15" s="132">
        <f>HLOOKUP(HT$3,'[1]CoreIAM(Proj)'!$A$2:$ME$461,MATCH($A15,'[1]CoreIAM(Proj)'!$A$2:$A$461,0),FALSE)</f>
        <v>0</v>
      </c>
      <c r="HU15" s="132">
        <f>HLOOKUP(HU$3,'[1]CoreIAM(Proj)'!$A$2:$ME$461,MATCH($A15,'[1]CoreIAM(Proj)'!$A$2:$A$461,0),FALSE)</f>
        <v>0</v>
      </c>
      <c r="HV15" s="132">
        <f>HLOOKUP(HV$3,'[1]CoreIAM(Proj)'!$A$2:$ME$461,MATCH($A15,'[1]CoreIAM(Proj)'!$A$2:$A$461,0),FALSE)</f>
        <v>-0.16</v>
      </c>
      <c r="HW15" s="132">
        <f>HLOOKUP(HW$3,'[1]CoreIAM(Proj)'!$A$2:$ME$461,MATCH($A15,'[1]CoreIAM(Proj)'!$A$2:$A$461,0),FALSE)</f>
        <v>0</v>
      </c>
      <c r="HX15" s="132">
        <f>HLOOKUP(HX$3,'[1]CoreIAM(Proj)'!$A$2:$ME$461,MATCH($A15,'[1]CoreIAM(Proj)'!$A$2:$A$461,0),FALSE)</f>
        <v>0</v>
      </c>
      <c r="HY15" s="132">
        <f>HLOOKUP(HY$3,'[1]CoreIAM(Proj)'!$A$2:$ME$461,MATCH($A15,'[1]CoreIAM(Proj)'!$A$2:$A$461,0),FALSE)</f>
        <v>0.24</v>
      </c>
      <c r="HZ15" s="132">
        <f>HLOOKUP(HZ$3,'[1]CoreIAM(Proj)'!$A$2:$ME$461,MATCH($A15,'[1]CoreIAM(Proj)'!$A$2:$A$461,0),FALSE)</f>
        <v>0.8</v>
      </c>
      <c r="IA15" s="132">
        <f>HLOOKUP(IA$3,'[1]CoreIAM(Proj)'!$A$2:$ME$461,MATCH($A15,'[1]CoreIAM(Proj)'!$A$2:$A$461,0),FALSE)</f>
        <v>7.0000000000000007E-2</v>
      </c>
      <c r="IB15" s="132">
        <f>HLOOKUP(IB$3,'[1]CoreIAM(Proj)'!$A$2:$ME$461,MATCH($A15,'[1]CoreIAM(Proj)'!$A$2:$A$461,0),FALSE)</f>
        <v>-0.49</v>
      </c>
      <c r="IC15" s="132">
        <f>HLOOKUP(IC$3,'[1]CoreIAM(Proj)'!$A$2:$ME$461,MATCH($A15,'[1]CoreIAM(Proj)'!$A$2:$A$461,0),FALSE)</f>
        <v>-0.34</v>
      </c>
      <c r="ID15" s="132">
        <f>HLOOKUP(ID$3,'[1]CoreIAM(Proj)'!$A$2:$ME$461,MATCH($A15,'[1]CoreIAM(Proj)'!$A$2:$A$461,0),FALSE)</f>
        <v>0</v>
      </c>
      <c r="IE15" s="132">
        <f>HLOOKUP(IE$3,'[1]CoreIAM(Proj)'!$A$2:$ME$461,MATCH($A15,'[1]CoreIAM(Proj)'!$A$2:$A$461,0),FALSE)</f>
        <v>0</v>
      </c>
      <c r="IF15" s="132">
        <f>HLOOKUP(IF$3,'[1]CoreIAM(Proj)'!$A$2:$ME$461,MATCH($A15,'[1]CoreIAM(Proj)'!$A$2:$A$461,0),FALSE)</f>
        <v>0</v>
      </c>
      <c r="IG15" s="132">
        <f>HLOOKUP(IG$3,'[1]CoreIAM(Proj)'!$A$2:$ME$461,MATCH($A15,'[1]CoreIAM(Proj)'!$A$2:$A$461,0),FALSE)</f>
        <v>0</v>
      </c>
      <c r="IH15" s="132">
        <f>HLOOKUP(IH$3,'[1]CoreIAM(Proj)'!$A$2:$ME$461,MATCH($A15,'[1]CoreIAM(Proj)'!$A$2:$A$461,0),FALSE)</f>
        <v>0</v>
      </c>
      <c r="II15" s="132">
        <f>HLOOKUP(II$3,'[1]CoreIAM(Proj)'!$A$2:$ME$461,MATCH($A15,'[1]CoreIAM(Proj)'!$A$2:$A$461,0),FALSE)</f>
        <v>0</v>
      </c>
      <c r="IJ15" s="132">
        <f>HLOOKUP(IJ$3,'[1]CoreIAM(Proj)'!$A$2:$ME$461,MATCH($A15,'[1]CoreIAM(Proj)'!$A$2:$A$461,0),FALSE)</f>
        <v>0</v>
      </c>
      <c r="IK15" s="132">
        <f>HLOOKUP(IK$3,'[1]CoreIAM(Proj)'!$A$2:$ME$461,MATCH($A15,'[1]CoreIAM(Proj)'!$A$2:$A$461,0),FALSE)</f>
        <v>0</v>
      </c>
      <c r="IL15" s="132">
        <f>HLOOKUP(IL$3,'[1]CoreIAM(Proj)'!$A$2:$ME$461,MATCH($A15,'[1]CoreIAM(Proj)'!$A$2:$A$461,0),FALSE)</f>
        <v>0</v>
      </c>
      <c r="IM15" s="132">
        <f>HLOOKUP(IM$3,'[1]CoreIAM(Proj)'!$A$2:$ME$461,MATCH($A15,'[1]CoreIAM(Proj)'!$A$2:$A$461,0),FALSE)</f>
        <v>0</v>
      </c>
      <c r="IN15" s="132">
        <f>HLOOKUP(IN$3,'[1]CoreIAM(Proj)'!$A$2:$ME$461,MATCH($A15,'[1]CoreIAM(Proj)'!$A$2:$A$461,0),FALSE)</f>
        <v>0</v>
      </c>
      <c r="IO15" s="132">
        <f>HLOOKUP(IO$3,'[1]CoreIAM(Proj)'!$A$2:$ME$461,MATCH($A15,'[1]CoreIAM(Proj)'!$A$2:$A$461,0),FALSE)</f>
        <v>0</v>
      </c>
      <c r="IP15" s="132">
        <f>HLOOKUP(IP$3,'[1]CoreIAM(Proj)'!$A$2:$ME$461,MATCH($A15,'[1]CoreIAM(Proj)'!$A$2:$A$461,0),FALSE)</f>
        <v>0</v>
      </c>
      <c r="IQ15" s="132">
        <f>HLOOKUP(IQ$3,'[1]CoreIAM(Proj)'!$A$2:$ME$461,MATCH($A15,'[1]CoreIAM(Proj)'!$A$2:$A$461,0),FALSE)</f>
        <v>0</v>
      </c>
      <c r="IR15" s="132">
        <f>HLOOKUP(IR$3,'[1]CoreIAM(Proj)'!$A$2:$ME$461,MATCH($A15,'[1]CoreIAM(Proj)'!$A$2:$A$461,0),FALSE)</f>
        <v>0</v>
      </c>
      <c r="IS15" s="132">
        <f>HLOOKUP(IS$3,'[1]CoreIAM(Proj)'!$A$2:$ME$461,MATCH($A15,'[1]CoreIAM(Proj)'!$A$2:$A$461,0),FALSE)</f>
        <v>0</v>
      </c>
      <c r="IT15" s="132">
        <f>HLOOKUP(IT$3,'[1]CoreIAM(Proj)'!$A$2:$ME$461,MATCH($A15,'[1]CoreIAM(Proj)'!$A$2:$A$461,0),FALSE)</f>
        <v>0</v>
      </c>
      <c r="IU15" s="132">
        <f>HLOOKUP(IU$3,'[1]CoreIAM(Proj)'!$A$2:$ME$461,MATCH($A15,'[1]CoreIAM(Proj)'!$A$2:$A$461,0),FALSE)</f>
        <v>0</v>
      </c>
      <c r="IV15" s="132">
        <f>HLOOKUP(IV$3,'[1]CoreIAM(Proj)'!$A$2:$ME$461,MATCH($A15,'[1]CoreIAM(Proj)'!$A$2:$A$461,0),FALSE)</f>
        <v>0</v>
      </c>
      <c r="IW15" s="132">
        <f>HLOOKUP(IW$3,'[1]CoreIAM(Proj)'!$A$2:$ME$461,MATCH($A15,'[1]CoreIAM(Proj)'!$A$2:$A$461,0),FALSE)</f>
        <v>0</v>
      </c>
      <c r="IX15" s="132">
        <f>HLOOKUP(IX$3,'[1]CoreIAM(Proj)'!$A$2:$ME$461,MATCH($A15,'[1]CoreIAM(Proj)'!$A$2:$A$461,0),FALSE)</f>
        <v>-0.03</v>
      </c>
      <c r="IY15" s="132">
        <f>HLOOKUP(IY$3,'[1]CoreIAM(Proj)'!$A$2:$ME$461,MATCH($A15,'[1]CoreIAM(Proj)'!$A$2:$A$461,0),FALSE)</f>
        <v>0</v>
      </c>
      <c r="IZ15" s="132">
        <f>HLOOKUP(IZ$3,'[1]CoreIAM(Proj)'!$A$2:$ME$461,MATCH($A15,'[1]CoreIAM(Proj)'!$A$2:$A$461,0),FALSE)</f>
        <v>0</v>
      </c>
      <c r="JA15" s="132">
        <f>HLOOKUP(JA$3,'[1]CoreIAM(Proj)'!$A$2:$ME$461,MATCH($A15,'[1]CoreIAM(Proj)'!$A$2:$A$461,0),FALSE)</f>
        <v>0</v>
      </c>
      <c r="JB15" s="132">
        <f>HLOOKUP(JB$3,'[1]CoreIAM(Proj)'!$A$2:$ME$461,MATCH($A15,'[1]CoreIAM(Proj)'!$A$2:$A$461,0),FALSE)</f>
        <v>0</v>
      </c>
      <c r="JC15" s="132">
        <f>HLOOKUP(JC$3,'[1]CoreIAM(Proj)'!$A$2:$ME$461,MATCH($A15,'[1]CoreIAM(Proj)'!$A$2:$A$461,0),FALSE)</f>
        <v>0</v>
      </c>
      <c r="JD15" s="132">
        <f>HLOOKUP(JD$3,'[1]CoreIAM(Proj)'!$A$2:$ME$461,MATCH($A15,'[1]CoreIAM(Proj)'!$A$2:$A$461,0),FALSE)</f>
        <v>0</v>
      </c>
      <c r="JE15" s="132">
        <f>HLOOKUP(JE$3,'[1]CoreIAM(Proj)'!$A$2:$ME$461,MATCH($A15,'[1]CoreIAM(Proj)'!$A$2:$A$461,0),FALSE)</f>
        <v>0</v>
      </c>
      <c r="JF15" s="132">
        <f>HLOOKUP(JF$3,'[1]CoreIAM(Proj)'!$A$2:$ME$461,MATCH($A15,'[1]CoreIAM(Proj)'!$A$2:$A$461,0),FALSE)</f>
        <v>0</v>
      </c>
      <c r="JG15" s="132">
        <f>HLOOKUP(JG$3,'[1]CoreIAM(Proj)'!$A$2:$ME$461,MATCH($A15,'[1]CoreIAM(Proj)'!$A$2:$A$461,0),FALSE)</f>
        <v>0</v>
      </c>
      <c r="JH15" s="132">
        <f>HLOOKUP(JH$3,'[1]CoreIAM(Proj)'!$A$2:$ME$461,MATCH($A15,'[1]CoreIAM(Proj)'!$A$2:$A$461,0),FALSE)</f>
        <v>0</v>
      </c>
      <c r="JI15" s="132">
        <f>HLOOKUP(JI$3,'[1]CoreIAM(Proj)'!$A$2:$ME$461,MATCH($A15,'[1]CoreIAM(Proj)'!$A$2:$A$461,0),FALSE)</f>
        <v>0</v>
      </c>
      <c r="JJ15" s="132">
        <f>HLOOKUP(JJ$3,'[1]CoreIAM(Proj)'!$A$2:$ME$461,MATCH($A15,'[1]CoreIAM(Proj)'!$A$2:$A$461,0),FALSE)</f>
        <v>0</v>
      </c>
      <c r="JK15" s="132">
        <f>HLOOKUP(JK$3,'[1]CoreIAM(Proj)'!$A$2:$ME$461,MATCH($A15,'[1]CoreIAM(Proj)'!$A$2:$A$461,0),FALSE)</f>
        <v>0</v>
      </c>
      <c r="JL15" s="132">
        <f>HLOOKUP(JL$3,'[1]CoreIAM(Proj)'!$A$2:$ME$461,MATCH($A15,'[1]CoreIAM(Proj)'!$A$2:$A$461,0),FALSE)</f>
        <v>0</v>
      </c>
      <c r="JM15" s="132">
        <f>HLOOKUP(JM$3,'[1]CoreIAM(Proj)'!$A$2:$ME$461,MATCH($A15,'[1]CoreIAM(Proj)'!$A$2:$A$461,0),FALSE)</f>
        <v>0</v>
      </c>
      <c r="JN15" s="132">
        <f>HLOOKUP(JN$3,'[1]CoreIAM(Proj)'!$A$2:$ME$461,MATCH($A15,'[1]CoreIAM(Proj)'!$A$2:$A$461,0),FALSE)</f>
        <v>0</v>
      </c>
      <c r="JO15" s="132">
        <f>HLOOKUP(JO$3,'[1]CoreIAM(Proj)'!$A$2:$ME$461,MATCH($A15,'[1]CoreIAM(Proj)'!$A$2:$A$461,0),FALSE)</f>
        <v>0</v>
      </c>
      <c r="JP15" s="132">
        <f>HLOOKUP(JP$3,'[1]CoreIAM(Proj)'!$A$2:$ME$461,MATCH($A15,'[1]CoreIAM(Proj)'!$A$2:$A$461,0),FALSE)</f>
        <v>0</v>
      </c>
      <c r="JQ15" s="132">
        <f>HLOOKUP(JQ$3,'[1]CoreIAM(Proj)'!$A$2:$ME$461,MATCH($A15,'[1]CoreIAM(Proj)'!$A$2:$A$461,0),FALSE)</f>
        <v>0</v>
      </c>
      <c r="JR15" s="132">
        <f>HLOOKUP(JR$3,'[1]CoreIAM(Proj)'!$A$2:$ME$461,MATCH($A15,'[1]CoreIAM(Proj)'!$A$2:$A$461,0),FALSE)</f>
        <v>0</v>
      </c>
      <c r="JS15" s="132">
        <f>HLOOKUP(JS$3,'[1]CoreIAM(Proj)'!$A$2:$ME$461,MATCH($A15,'[1]CoreIAM(Proj)'!$A$2:$A$461,0),FALSE)</f>
        <v>0</v>
      </c>
      <c r="JT15" s="132">
        <f>HLOOKUP(JT$3,'[1]CoreIAM(Proj)'!$A$2:$ME$461,MATCH($A15,'[1]CoreIAM(Proj)'!$A$2:$A$461,0),FALSE)</f>
        <v>0</v>
      </c>
      <c r="JU15" s="132">
        <f>HLOOKUP(JU$3,'[1]CoreIAM(Proj)'!$A$2:$ME$461,MATCH($A15,'[1]CoreIAM(Proj)'!$A$2:$A$461,0),FALSE)</f>
        <v>1.44</v>
      </c>
      <c r="JV15" s="132">
        <f>HLOOKUP(JV$3,'[1]CoreIAM(Proj)'!$A$2:$ME$461,MATCH($A15,'[1]CoreIAM(Proj)'!$A$2:$A$461,0),FALSE)</f>
        <v>2.74</v>
      </c>
      <c r="JW15" s="132">
        <f>HLOOKUP(JW$3,'[1]CoreIAM(Proj)'!$A$2:$ME$461,MATCH($A15,'[1]CoreIAM(Proj)'!$A$2:$A$461,0),FALSE)</f>
        <v>1.28</v>
      </c>
      <c r="JX15" s="132">
        <f>HLOOKUP(JX$3,'[1]CoreIAM(Proj)'!$A$2:$ME$461,MATCH($A15,'[1]CoreIAM(Proj)'!$A$2:$A$461,0),FALSE)</f>
        <v>0</v>
      </c>
      <c r="JY15" s="132">
        <f>HLOOKUP(JY$3,'[1]CoreIAM(Proj)'!$A$2:$ME$461,MATCH($A15,'[1]CoreIAM(Proj)'!$A$2:$A$461,0),FALSE)</f>
        <v>0</v>
      </c>
      <c r="JZ15" s="132">
        <f>HLOOKUP(JZ$3,'[1]CoreIAM(Proj)'!$A$2:$ME$461,MATCH($A15,'[1]CoreIAM(Proj)'!$A$2:$A$461,0),FALSE)</f>
        <v>0</v>
      </c>
      <c r="KA15" s="132">
        <f>HLOOKUP(KA$3,'[1]CoreIAM(Proj)'!$A$2:$ME$461,MATCH($A15,'[1]CoreIAM(Proj)'!$A$2:$A$461,0),FALSE)</f>
        <v>0</v>
      </c>
      <c r="KB15" s="132">
        <f>HLOOKUP(KB$3,'[1]CoreIAM(Proj)'!$A$2:$ME$461,MATCH($A15,'[1]CoreIAM(Proj)'!$A$2:$A$461,0),FALSE)</f>
        <v>0</v>
      </c>
      <c r="KC15" s="132">
        <f>HLOOKUP(KC$3,'[1]CoreIAM(Proj)'!$A$2:$ME$461,MATCH($A15,'[1]CoreIAM(Proj)'!$A$2:$A$461,0),FALSE)</f>
        <v>0</v>
      </c>
      <c r="KD15" s="132">
        <f>HLOOKUP(KD$3,'[1]CoreIAM(Proj)'!$A$2:$ME$461,MATCH($A15,'[1]CoreIAM(Proj)'!$A$2:$A$461,0),FALSE)</f>
        <v>0</v>
      </c>
      <c r="KE15" s="313">
        <f>HLOOKUP(KE$3,'[1]CoreIAM(Proj)'!$A$2:$ME$461,MATCH($A15,'[1]CoreIAM(Proj)'!$A$2:$A$461,0),FALSE)</f>
        <v>0</v>
      </c>
      <c r="KF15" s="313">
        <f>HLOOKUP(KF$3,'[1]CoreIAM(Proj)'!$A$2:$ME$461,MATCH($A15,'[1]CoreIAM(Proj)'!$A$2:$A$461,0),FALSE)</f>
        <v>0</v>
      </c>
      <c r="KG15" s="313">
        <f>HLOOKUP(KG$3,'[1]CoreIAM(Proj)'!$A$2:$ME$461,MATCH($A15,'[1]CoreIAM(Proj)'!$A$2:$A$461,0),FALSE)</f>
        <v>0</v>
      </c>
      <c r="KH15" s="313">
        <f>HLOOKUP(KH$3,'[1]CoreIAM(Proj)'!$A$2:$ME$461,MATCH($A15,'[1]CoreIAM(Proj)'!$A$2:$A$461,0),FALSE)</f>
        <v>0</v>
      </c>
      <c r="KI15" s="313">
        <f>HLOOKUP(KI$3,'[1]CoreIAM(Proj)'!$A$2:$ME$461,MATCH($A15,'[1]CoreIAM(Proj)'!$A$2:$A$461,0),FALSE)</f>
        <v>0</v>
      </c>
      <c r="KJ15" s="313">
        <f>HLOOKUP(KJ$3,'[1]CoreIAM(Proj)'!$A$2:$ME$461,MATCH($A15,'[1]CoreIAM(Proj)'!$A$2:$A$461,0),FALSE)</f>
        <v>-8.36</v>
      </c>
      <c r="KK15" s="313">
        <f>HLOOKUP(KK$3,'[1]CoreIAM(Proj)'!$A$2:$ME$461,MATCH($A15,'[1]CoreIAM(Proj)'!$A$2:$A$461,0),FALSE)</f>
        <v>-20.350000000000001</v>
      </c>
      <c r="KL15" s="313">
        <f>HLOOKUP(KL$3,'[1]CoreIAM(Proj)'!$A$2:$ME$461,MATCH($A15,'[1]CoreIAM(Proj)'!$A$2:$A$461,0),FALSE)</f>
        <v>-14.48</v>
      </c>
      <c r="KM15" s="313">
        <f>HLOOKUP(KM$3,'[1]CoreIAM(Proj)'!$A$2:$ME$461,MATCH($A15,'[1]CoreIAM(Proj)'!$A$2:$A$461,0),FALSE)</f>
        <v>-0.97</v>
      </c>
      <c r="KN15" s="313">
        <f>HLOOKUP(KN$3,'[1]CoreIAM(Proj)'!$A$2:$ME$461,MATCH($A15,'[1]CoreIAM(Proj)'!$A$2:$A$461,0),FALSE)</f>
        <v>-0.96</v>
      </c>
      <c r="KO15" s="313">
        <f>HLOOKUP(KO$3,'[1]CoreIAM(Proj)'!$A$2:$ME$461,MATCH($A15,'[1]CoreIAM(Proj)'!$A$2:$A$461,0),FALSE)</f>
        <v>-2.0099999999999998</v>
      </c>
      <c r="KP15" s="313">
        <f>HLOOKUP(KP$3,'[1]CoreIAM(Proj)'!$A$2:$ME$461,MATCH($A15,'[1]CoreIAM(Proj)'!$A$2:$A$461,0),FALSE)</f>
        <v>-1.05</v>
      </c>
      <c r="KQ15" s="313">
        <f>HLOOKUP(KQ$3,'[1]CoreIAM(Proj)'!$A$2:$ME$461,MATCH($A15,'[1]CoreIAM(Proj)'!$A$2:$A$461,0),FALSE)</f>
        <v>0</v>
      </c>
      <c r="KR15" s="313">
        <f>HLOOKUP(KR$3,'[1]CoreIAM(Proj)'!$A$2:$ME$461,MATCH($A15,'[1]CoreIAM(Proj)'!$A$2:$A$461,0),FALSE)</f>
        <v>2.74</v>
      </c>
      <c r="KS15" s="313">
        <f>HLOOKUP(KS$3,'[1]CoreIAM(Proj)'!$A$2:$ME$461,MATCH($A15,'[1]CoreIAM(Proj)'!$A$2:$A$461,0),FALSE)</f>
        <v>4.08</v>
      </c>
      <c r="KT15" s="313">
        <f>HLOOKUP(KT$3,'[1]CoreIAM(Proj)'!$A$2:$ME$461,MATCH($A15,'[1]CoreIAM(Proj)'!$A$2:$A$461,0),FALSE)</f>
        <v>-0.27</v>
      </c>
      <c r="KU15" s="313">
        <f>HLOOKUP(KU$3,'[1]CoreIAM(Proj)'!$A$2:$ME$461,MATCH($A15,'[1]CoreIAM(Proj)'!$A$2:$A$461,0),FALSE)</f>
        <v>-2.4300000000000002</v>
      </c>
      <c r="KV15" s="313">
        <f>HLOOKUP(KV$3,'[1]CoreIAM(Proj)'!$A$2:$ME$461,MATCH($A15,'[1]CoreIAM(Proj)'!$A$2:$A$461,0),FALSE)</f>
        <v>-0.76</v>
      </c>
      <c r="KW15" s="313">
        <f>HLOOKUP(KW$3,'[1]CoreIAM(Proj)'!$A$2:$ME$461,MATCH($A15,'[1]CoreIAM(Proj)'!$A$2:$A$461,0),FALSE)</f>
        <v>-0.81</v>
      </c>
      <c r="KX15" s="313">
        <f>HLOOKUP(KX$3,'[1]CoreIAM(Proj)'!$A$2:$ME$461,MATCH($A15,'[1]CoreIAM(Proj)'!$A$2:$A$461,0),FALSE)</f>
        <v>1.88</v>
      </c>
      <c r="KY15" s="313">
        <f>HLOOKUP(KY$3,'[1]CoreIAM(Proj)'!$A$2:$ME$461,MATCH($A15,'[1]CoreIAM(Proj)'!$A$2:$A$461,0),FALSE)</f>
        <v>9.01</v>
      </c>
      <c r="KZ15" s="313">
        <f>HLOOKUP(KZ$3,'[1]CoreIAM(Proj)'!$A$2:$ME$461,MATCH($A15,'[1]CoreIAM(Proj)'!$A$2:$A$461,0),FALSE)</f>
        <v>7.88</v>
      </c>
      <c r="LA15" s="314">
        <f>HLOOKUP(LA$3,'[1]CoreIAM(Proj)'!$A$2:$ME$461,MATCH($A15,'[1]CoreIAM(Proj)'!$A$2:$A$461,0),FALSE)</f>
        <v>0</v>
      </c>
      <c r="LB15" s="314">
        <f>HLOOKUP(LB$3,'[1]CoreIAM(Proj)'!$A$2:$ME$461,MATCH($A15,'[1]CoreIAM(Proj)'!$A$2:$A$461,0),FALSE)</f>
        <v>0</v>
      </c>
      <c r="LC15" s="311"/>
      <c r="LD15" s="311"/>
      <c r="LE15" s="311"/>
      <c r="LF15" s="311"/>
      <c r="LG15" s="311"/>
      <c r="LH15" s="311"/>
      <c r="LI15" s="311"/>
      <c r="LJ15" s="311"/>
      <c r="LK15" s="311"/>
      <c r="LL15" s="311"/>
      <c r="LM15" s="311"/>
      <c r="LN15" s="311"/>
      <c r="LO15" s="311"/>
      <c r="LP15" s="311"/>
      <c r="LQ15" s="311"/>
      <c r="LR15" s="311"/>
      <c r="LS15" s="311"/>
      <c r="LT15" s="311"/>
      <c r="LU15" s="311"/>
      <c r="LV15" s="311"/>
      <c r="LW15" s="311"/>
      <c r="LX15" s="311"/>
      <c r="LY15" s="311"/>
      <c r="LZ15" s="311"/>
      <c r="MB15" s="304">
        <v>-20.435328276881435</v>
      </c>
      <c r="MC15" s="304">
        <v>0</v>
      </c>
      <c r="MG15" s="111">
        <f t="shared" si="330"/>
        <v>2016</v>
      </c>
      <c r="MH15" s="111">
        <f t="shared" si="327"/>
        <v>1.06</v>
      </c>
      <c r="MI15" s="111">
        <f t="shared" si="327"/>
        <v>1.06</v>
      </c>
      <c r="MJ15" s="111">
        <f t="shared" si="327"/>
        <v>1.06</v>
      </c>
      <c r="MK15" s="111">
        <f t="shared" si="327"/>
        <v>1.06</v>
      </c>
      <c r="ML15" s="111">
        <f t="shared" si="327"/>
        <v>1.06</v>
      </c>
      <c r="MM15" s="111">
        <f t="shared" si="327"/>
        <v>1.06</v>
      </c>
      <c r="MN15" s="111">
        <f t="shared" si="327"/>
        <v>1.06</v>
      </c>
      <c r="MO15" s="111">
        <f t="shared" si="327"/>
        <v>1.06</v>
      </c>
      <c r="MP15" s="111">
        <f t="shared" si="327"/>
        <v>1.06</v>
      </c>
      <c r="MQ15" s="111">
        <f t="shared" si="327"/>
        <v>1.06</v>
      </c>
      <c r="MR15" s="111">
        <f t="shared" si="328"/>
        <v>1.06</v>
      </c>
      <c r="MS15" s="111">
        <f t="shared" si="328"/>
        <v>1.06</v>
      </c>
      <c r="MT15" s="111">
        <f t="shared" si="328"/>
        <v>1.08</v>
      </c>
      <c r="MU15" s="111">
        <f t="shared" si="328"/>
        <v>1.08</v>
      </c>
      <c r="MV15" s="111">
        <f t="shared" si="328"/>
        <v>1.07</v>
      </c>
      <c r="MW15" s="111">
        <f t="shared" si="328"/>
        <v>1.07</v>
      </c>
      <c r="MX15" s="111">
        <f t="shared" si="328"/>
        <v>1.07</v>
      </c>
      <c r="MY15" s="111">
        <f t="shared" si="328"/>
        <v>1.07</v>
      </c>
      <c r="MZ15" s="111">
        <f t="shared" si="328"/>
        <v>1.07</v>
      </c>
      <c r="NA15" s="111">
        <f t="shared" si="328"/>
        <v>1.07</v>
      </c>
      <c r="NB15" s="111">
        <f t="shared" si="328"/>
        <v>1.07</v>
      </c>
      <c r="NC15" s="111">
        <f t="shared" si="328"/>
        <v>1.07</v>
      </c>
      <c r="ND15" s="111">
        <f t="shared" si="328"/>
        <v>1.07</v>
      </c>
      <c r="NE15" s="111">
        <f t="shared" si="328"/>
        <v>1.07</v>
      </c>
      <c r="NF15" s="111">
        <f t="shared" si="331"/>
        <v>2016</v>
      </c>
      <c r="NG15" s="309">
        <f t="shared" si="329"/>
        <v>0.13567044874687717</v>
      </c>
    </row>
    <row r="16" spans="1:371">
      <c r="A16" s="14">
        <v>5102004</v>
      </c>
      <c r="B16" s="111" t="s">
        <v>18</v>
      </c>
      <c r="C16" s="132">
        <f>HLOOKUP(C$3,'[1]CoreIAM(Proj)'!$A$2:$ME$461,MATCH($A16,'[1]CoreIAM(Proj)'!$A$2:$A$461,0),FALSE)</f>
        <v>1.03</v>
      </c>
      <c r="D16" s="132">
        <f>HLOOKUP(D$3,'[1]CoreIAM(Proj)'!$A$2:$ME$461,MATCH($A16,'[1]CoreIAM(Proj)'!$A$2:$A$461,0),FALSE)</f>
        <v>1.03</v>
      </c>
      <c r="E16" s="132">
        <f>HLOOKUP(E$3,'[1]CoreIAM(Proj)'!$A$2:$ME$461,MATCH($A16,'[1]CoreIAM(Proj)'!$A$2:$A$461,0),FALSE)</f>
        <v>1.17</v>
      </c>
      <c r="F16" s="132">
        <f>HLOOKUP(F$3,'[1]CoreIAM(Proj)'!$A$2:$ME$461,MATCH($A16,'[1]CoreIAM(Proj)'!$A$2:$A$461,0),FALSE)</f>
        <v>1.04</v>
      </c>
      <c r="G16" s="132">
        <f>HLOOKUP(G$3,'[1]CoreIAM(Proj)'!$A$2:$ME$461,MATCH($A16,'[1]CoreIAM(Proj)'!$A$2:$A$461,0),FALSE)</f>
        <v>1.28</v>
      </c>
      <c r="H16" s="132">
        <f>HLOOKUP(H$3,'[1]CoreIAM(Proj)'!$A$2:$ME$461,MATCH($A16,'[1]CoreIAM(Proj)'!$A$2:$A$461,0),FALSE)</f>
        <v>1.28</v>
      </c>
      <c r="I16" s="132">
        <f>HLOOKUP(I$3,'[1]CoreIAM(Proj)'!$A$2:$ME$461,MATCH($A16,'[1]CoreIAM(Proj)'!$A$2:$A$461,0),FALSE)</f>
        <v>1.23</v>
      </c>
      <c r="J16" s="132">
        <f>HLOOKUP(J$3,'[1]CoreIAM(Proj)'!$A$2:$ME$461,MATCH($A16,'[1]CoreIAM(Proj)'!$A$2:$A$461,0),FALSE)</f>
        <v>1.3</v>
      </c>
      <c r="K16" s="132">
        <f>HLOOKUP(K$3,'[1]CoreIAM(Proj)'!$A$2:$ME$461,MATCH($A16,'[1]CoreIAM(Proj)'!$A$2:$A$461,0),FALSE)</f>
        <v>1.28</v>
      </c>
      <c r="L16" s="132">
        <f>HLOOKUP(L$3,'[1]CoreIAM(Proj)'!$A$2:$ME$461,MATCH($A16,'[1]CoreIAM(Proj)'!$A$2:$A$461,0),FALSE)</f>
        <v>1.35</v>
      </c>
      <c r="M16" s="132">
        <f>HLOOKUP(M$3,'[1]CoreIAM(Proj)'!$A$2:$ME$461,MATCH($A16,'[1]CoreIAM(Proj)'!$A$2:$A$461,0),FALSE)</f>
        <v>1.3</v>
      </c>
      <c r="N16" s="132">
        <f>HLOOKUP(N$3,'[1]CoreIAM(Proj)'!$A$2:$ME$461,MATCH($A16,'[1]CoreIAM(Proj)'!$A$2:$A$461,0),FALSE)</f>
        <v>1.3</v>
      </c>
      <c r="O16" s="132">
        <f>HLOOKUP(O$3,'[1]CoreIAM(Proj)'!$A$2:$ME$461,MATCH($A16,'[1]CoreIAM(Proj)'!$A$2:$A$461,0),FALSE)</f>
        <v>1.3</v>
      </c>
      <c r="P16" s="132">
        <f>HLOOKUP(P$3,'[1]CoreIAM(Proj)'!$A$2:$ME$461,MATCH($A16,'[1]CoreIAM(Proj)'!$A$2:$A$461,0),FALSE)</f>
        <v>1.3</v>
      </c>
      <c r="Q16" s="132">
        <f>HLOOKUP(Q$3,'[1]CoreIAM(Proj)'!$A$2:$ME$461,MATCH($A16,'[1]CoreIAM(Proj)'!$A$2:$A$461,0),FALSE)</f>
        <v>1.3</v>
      </c>
      <c r="R16" s="132">
        <f>HLOOKUP(R$3,'[1]CoreIAM(Proj)'!$A$2:$ME$461,MATCH($A16,'[1]CoreIAM(Proj)'!$A$2:$A$461,0),FALSE)</f>
        <v>1.3</v>
      </c>
      <c r="S16" s="132">
        <f>HLOOKUP(S$3,'[1]CoreIAM(Proj)'!$A$2:$ME$461,MATCH($A16,'[1]CoreIAM(Proj)'!$A$2:$A$461,0),FALSE)</f>
        <v>1.3</v>
      </c>
      <c r="T16" s="132">
        <f>HLOOKUP(T$3,'[1]CoreIAM(Proj)'!$A$2:$ME$461,MATCH($A16,'[1]CoreIAM(Proj)'!$A$2:$A$461,0),FALSE)</f>
        <v>1.3</v>
      </c>
      <c r="U16" s="132">
        <f>HLOOKUP(U$3,'[1]CoreIAM(Proj)'!$A$2:$ME$461,MATCH($A16,'[1]CoreIAM(Proj)'!$A$2:$A$461,0),FALSE)</f>
        <v>1.3</v>
      </c>
      <c r="V16" s="132">
        <f>HLOOKUP(V$3,'[1]CoreIAM(Proj)'!$A$2:$ME$461,MATCH($A16,'[1]CoreIAM(Proj)'!$A$2:$A$461,0),FALSE)</f>
        <v>1.3</v>
      </c>
      <c r="W16" s="132">
        <f>HLOOKUP(W$3,'[1]CoreIAM(Proj)'!$A$2:$ME$461,MATCH($A16,'[1]CoreIAM(Proj)'!$A$2:$A$461,0),FALSE)</f>
        <v>1.31</v>
      </c>
      <c r="X16" s="132">
        <f>HLOOKUP(X$3,'[1]CoreIAM(Proj)'!$A$2:$ME$461,MATCH($A16,'[1]CoreIAM(Proj)'!$A$2:$A$461,0),FALSE)</f>
        <v>1.31</v>
      </c>
      <c r="Y16" s="132">
        <f>HLOOKUP(Y$3,'[1]CoreIAM(Proj)'!$A$2:$ME$461,MATCH($A16,'[1]CoreIAM(Proj)'!$A$2:$A$461,0),FALSE)</f>
        <v>1.31</v>
      </c>
      <c r="Z16" s="132">
        <f>HLOOKUP(Z$3,'[1]CoreIAM(Proj)'!$A$2:$ME$461,MATCH($A16,'[1]CoreIAM(Proj)'!$A$2:$A$461,0),FALSE)</f>
        <v>1.31</v>
      </c>
      <c r="AA16" s="132">
        <f>HLOOKUP(AA$3,'[1]CoreIAM(Proj)'!$A$2:$ME$461,MATCH($A16,'[1]CoreIAM(Proj)'!$A$2:$A$461,0),FALSE)</f>
        <v>0.11</v>
      </c>
      <c r="AB16" s="132">
        <f>HLOOKUP(AB$3,'[1]CoreIAM(Proj)'!$A$2:$ME$461,MATCH($A16,'[1]CoreIAM(Proj)'!$A$2:$A$461,0),FALSE)</f>
        <v>0</v>
      </c>
      <c r="AC16" s="132">
        <f>HLOOKUP(AC$3,'[1]CoreIAM(Proj)'!$A$2:$ME$461,MATCH($A16,'[1]CoreIAM(Proj)'!$A$2:$A$461,0),FALSE)</f>
        <v>0.12</v>
      </c>
      <c r="AD16" s="132">
        <f>HLOOKUP(AD$3,'[1]CoreIAM(Proj)'!$A$2:$ME$461,MATCH($A16,'[1]CoreIAM(Proj)'!$A$2:$A$461,0),FALSE)</f>
        <v>0.01</v>
      </c>
      <c r="AE16" s="132">
        <f>HLOOKUP(AE$3,'[1]CoreIAM(Proj)'!$A$2:$ME$461,MATCH($A16,'[1]CoreIAM(Proj)'!$A$2:$A$461,0),FALSE)</f>
        <v>0.12</v>
      </c>
      <c r="AF16" s="132">
        <f>HLOOKUP(AF$3,'[1]CoreIAM(Proj)'!$A$2:$ME$461,MATCH($A16,'[1]CoreIAM(Proj)'!$A$2:$A$461,0),FALSE)</f>
        <v>0.01</v>
      </c>
      <c r="AG16" s="132">
        <f>HLOOKUP(AG$3,'[1]CoreIAM(Proj)'!$A$2:$ME$461,MATCH($A16,'[1]CoreIAM(Proj)'!$A$2:$A$461,0),FALSE)</f>
        <v>0.12</v>
      </c>
      <c r="AH16" s="132">
        <f>HLOOKUP(AH$3,'[1]CoreIAM(Proj)'!$A$2:$ME$461,MATCH($A16,'[1]CoreIAM(Proj)'!$A$2:$A$461,0),FALSE)</f>
        <v>0.01</v>
      </c>
      <c r="AI16" s="132">
        <f>HLOOKUP(AI$3,'[1]CoreIAM(Proj)'!$A$2:$ME$461,MATCH($A16,'[1]CoreIAM(Proj)'!$A$2:$A$461,0),FALSE)</f>
        <v>0.12</v>
      </c>
      <c r="AJ16" s="132">
        <f>HLOOKUP(AJ$3,'[1]CoreIAM(Proj)'!$A$2:$ME$461,MATCH($A16,'[1]CoreIAM(Proj)'!$A$2:$A$461,0),FALSE)</f>
        <v>0.01</v>
      </c>
      <c r="AK16" s="132">
        <f>HLOOKUP(AK$3,'[1]CoreIAM(Proj)'!$A$2:$ME$461,MATCH($A16,'[1]CoreIAM(Proj)'!$A$2:$A$461,0),FALSE)</f>
        <v>0.12</v>
      </c>
      <c r="AL16" s="132">
        <f>HLOOKUP(AL$3,'[1]CoreIAM(Proj)'!$A$2:$ME$461,MATCH($A16,'[1]CoreIAM(Proj)'!$A$2:$A$461,0),FALSE)</f>
        <v>0.12</v>
      </c>
      <c r="AM16" s="132">
        <f>HLOOKUP(AM$3,'[1]CoreIAM(Proj)'!$A$2:$ME$461,MATCH($A16,'[1]CoreIAM(Proj)'!$A$2:$A$461,0),FALSE)</f>
        <v>0.12</v>
      </c>
      <c r="AN16" s="132">
        <f>HLOOKUP(AN$3,'[1]CoreIAM(Proj)'!$A$2:$ME$461,MATCH($A16,'[1]CoreIAM(Proj)'!$A$2:$A$461,0),FALSE)</f>
        <v>0.1</v>
      </c>
      <c r="AO16" s="132">
        <f>HLOOKUP(AO$3,'[1]CoreIAM(Proj)'!$A$2:$ME$461,MATCH($A16,'[1]CoreIAM(Proj)'!$A$2:$A$461,0),FALSE)</f>
        <v>0.1</v>
      </c>
      <c r="AP16" s="132">
        <f>HLOOKUP(AP$3,'[1]CoreIAM(Proj)'!$A$2:$ME$461,MATCH($A16,'[1]CoreIAM(Proj)'!$A$2:$A$461,0),FALSE)</f>
        <v>0.1</v>
      </c>
      <c r="AQ16" s="132">
        <f>HLOOKUP(AQ$3,'[1]CoreIAM(Proj)'!$A$2:$ME$461,MATCH($A16,'[1]CoreIAM(Proj)'!$A$2:$A$461,0),FALSE)</f>
        <v>0.1</v>
      </c>
      <c r="AR16" s="132">
        <f>HLOOKUP(AR$3,'[1]CoreIAM(Proj)'!$A$2:$ME$461,MATCH($A16,'[1]CoreIAM(Proj)'!$A$2:$A$461,0),FALSE)</f>
        <v>0.1</v>
      </c>
      <c r="AS16" s="132">
        <f>HLOOKUP(AS$3,'[1]CoreIAM(Proj)'!$A$2:$ME$461,MATCH($A16,'[1]CoreIAM(Proj)'!$A$2:$A$461,0),FALSE)</f>
        <v>0.1</v>
      </c>
      <c r="AT16" s="132">
        <f>HLOOKUP(AT$3,'[1]CoreIAM(Proj)'!$A$2:$ME$461,MATCH($A16,'[1]CoreIAM(Proj)'!$A$2:$A$461,0),FALSE)</f>
        <v>0.1</v>
      </c>
      <c r="AU16" s="132">
        <f>HLOOKUP(AU$3,'[1]CoreIAM(Proj)'!$A$2:$ME$461,MATCH($A16,'[1]CoreIAM(Proj)'!$A$2:$A$461,0),FALSE)</f>
        <v>0.1</v>
      </c>
      <c r="AV16" s="132">
        <f>HLOOKUP(AV$3,'[1]CoreIAM(Proj)'!$A$2:$ME$461,MATCH($A16,'[1]CoreIAM(Proj)'!$A$2:$A$461,0),FALSE)</f>
        <v>0.1</v>
      </c>
      <c r="AW16" s="132">
        <f>HLOOKUP(AW$3,'[1]CoreIAM(Proj)'!$A$2:$ME$461,MATCH($A16,'[1]CoreIAM(Proj)'!$A$2:$A$461,0),FALSE)</f>
        <v>0.1</v>
      </c>
      <c r="AX16" s="132">
        <f>HLOOKUP(AX$3,'[1]CoreIAM(Proj)'!$A$2:$ME$461,MATCH($A16,'[1]CoreIAM(Proj)'!$A$2:$A$461,0),FALSE)</f>
        <v>0.55000000000000004</v>
      </c>
      <c r="AY16" s="132">
        <f>HLOOKUP(AY$3,'[1]CoreIAM(Proj)'!$A$2:$ME$461,MATCH($A16,'[1]CoreIAM(Proj)'!$A$2:$A$461,0),FALSE)</f>
        <v>0.66</v>
      </c>
      <c r="AZ16" s="132">
        <f>HLOOKUP(AZ$3,'[1]CoreIAM(Proj)'!$A$2:$ME$461,MATCH($A16,'[1]CoreIAM(Proj)'!$A$2:$A$461,0),FALSE)</f>
        <v>0.68</v>
      </c>
      <c r="BA16" s="132">
        <f>HLOOKUP(BA$3,'[1]CoreIAM(Proj)'!$A$2:$ME$461,MATCH($A16,'[1]CoreIAM(Proj)'!$A$2:$A$461,0),FALSE)</f>
        <v>0.68</v>
      </c>
      <c r="BB16" s="132">
        <f>HLOOKUP(BB$3,'[1]CoreIAM(Proj)'!$A$2:$ME$461,MATCH($A16,'[1]CoreIAM(Proj)'!$A$2:$A$461,0),FALSE)</f>
        <v>0.68</v>
      </c>
      <c r="BC16" s="132">
        <f>HLOOKUP(BC$3,'[1]CoreIAM(Proj)'!$A$2:$ME$461,MATCH($A16,'[1]CoreIAM(Proj)'!$A$2:$A$461,0),FALSE)</f>
        <v>0.68</v>
      </c>
      <c r="BD16" s="132">
        <f>HLOOKUP(BD$3,'[1]CoreIAM(Proj)'!$A$2:$ME$461,MATCH($A16,'[1]CoreIAM(Proj)'!$A$2:$A$461,0),FALSE)</f>
        <v>0.68</v>
      </c>
      <c r="BE16" s="132">
        <f>HLOOKUP(BE$3,'[1]CoreIAM(Proj)'!$A$2:$ME$461,MATCH($A16,'[1]CoreIAM(Proj)'!$A$2:$A$461,0),FALSE)</f>
        <v>0.68</v>
      </c>
      <c r="BF16" s="132">
        <f>HLOOKUP(BF$3,'[1]CoreIAM(Proj)'!$A$2:$ME$461,MATCH($A16,'[1]CoreIAM(Proj)'!$A$2:$A$461,0),FALSE)</f>
        <v>0.68</v>
      </c>
      <c r="BG16" s="132">
        <f>HLOOKUP(BG$3,'[1]CoreIAM(Proj)'!$A$2:$ME$461,MATCH($A16,'[1]CoreIAM(Proj)'!$A$2:$A$461,0),FALSE)</f>
        <v>0.68</v>
      </c>
      <c r="BH16" s="132">
        <f>HLOOKUP(BH$3,'[1]CoreIAM(Proj)'!$A$2:$ME$461,MATCH($A16,'[1]CoreIAM(Proj)'!$A$2:$A$461,0),FALSE)</f>
        <v>0.68</v>
      </c>
      <c r="BI16" s="132">
        <f>HLOOKUP(BI$3,'[1]CoreIAM(Proj)'!$A$2:$ME$461,MATCH($A16,'[1]CoreIAM(Proj)'!$A$2:$A$461,0),FALSE)</f>
        <v>0.68</v>
      </c>
      <c r="BJ16" s="132">
        <f>HLOOKUP(BJ$3,'[1]CoreIAM(Proj)'!$A$2:$ME$461,MATCH($A16,'[1]CoreIAM(Proj)'!$A$2:$A$461,0),FALSE)</f>
        <v>0.68</v>
      </c>
      <c r="BK16" s="132">
        <f>HLOOKUP(BK$3,'[1]CoreIAM(Proj)'!$A$2:$ME$461,MATCH($A16,'[1]CoreIAM(Proj)'!$A$2:$A$461,0),FALSE)</f>
        <v>0.68</v>
      </c>
      <c r="BL16" s="132">
        <f>HLOOKUP(BL$3,'[1]CoreIAM(Proj)'!$A$2:$ME$461,MATCH($A16,'[1]CoreIAM(Proj)'!$A$2:$A$461,0),FALSE)</f>
        <v>0.68</v>
      </c>
      <c r="BM16" s="132">
        <f>HLOOKUP(BM$3,'[1]CoreIAM(Proj)'!$A$2:$ME$461,MATCH($A16,'[1]CoreIAM(Proj)'!$A$2:$A$461,0),FALSE)</f>
        <v>0.68</v>
      </c>
      <c r="BN16" s="132">
        <f>HLOOKUP(BN$3,'[1]CoreIAM(Proj)'!$A$2:$ME$461,MATCH($A16,'[1]CoreIAM(Proj)'!$A$2:$A$461,0),FALSE)</f>
        <v>0.68</v>
      </c>
      <c r="BO16" s="132">
        <f>HLOOKUP(BO$3,'[1]CoreIAM(Proj)'!$A$2:$ME$461,MATCH($A16,'[1]CoreIAM(Proj)'!$A$2:$A$461,0),FALSE)</f>
        <v>0.68</v>
      </c>
      <c r="BP16" s="132">
        <f>HLOOKUP(BP$3,'[1]CoreIAM(Proj)'!$A$2:$ME$461,MATCH($A16,'[1]CoreIAM(Proj)'!$A$2:$A$461,0),FALSE)</f>
        <v>0.68</v>
      </c>
      <c r="BQ16" s="132">
        <f>HLOOKUP(BQ$3,'[1]CoreIAM(Proj)'!$A$2:$ME$461,MATCH($A16,'[1]CoreIAM(Proj)'!$A$2:$A$461,0),FALSE)</f>
        <v>0.68</v>
      </c>
      <c r="BR16" s="132">
        <f>HLOOKUP(BR$3,'[1]CoreIAM(Proj)'!$A$2:$ME$461,MATCH($A16,'[1]CoreIAM(Proj)'!$A$2:$A$461,0),FALSE)</f>
        <v>0.68</v>
      </c>
      <c r="BS16" s="132">
        <f>HLOOKUP(BS$3,'[1]CoreIAM(Proj)'!$A$2:$ME$461,MATCH($A16,'[1]CoreIAM(Proj)'!$A$2:$A$461,0),FALSE)</f>
        <v>0.68</v>
      </c>
      <c r="BT16" s="132">
        <f>HLOOKUP(BT$3,'[1]CoreIAM(Proj)'!$A$2:$ME$461,MATCH($A16,'[1]CoreIAM(Proj)'!$A$2:$A$461,0),FALSE)</f>
        <v>0.68</v>
      </c>
      <c r="BU16" s="132">
        <f>HLOOKUP(BU$3,'[1]CoreIAM(Proj)'!$A$2:$ME$461,MATCH($A16,'[1]CoreIAM(Proj)'!$A$2:$A$461,0),FALSE)</f>
        <v>0.74</v>
      </c>
      <c r="BV16" s="132">
        <f>HLOOKUP(BV$3,'[1]CoreIAM(Proj)'!$A$2:$ME$461,MATCH($A16,'[1]CoreIAM(Proj)'!$A$2:$A$461,0),FALSE)</f>
        <v>0.72</v>
      </c>
      <c r="BW16" s="132">
        <f>HLOOKUP(BW$3,'[1]CoreIAM(Proj)'!$A$2:$ME$461,MATCH($A16,'[1]CoreIAM(Proj)'!$A$2:$A$461,0),FALSE)</f>
        <v>0.28999999999999998</v>
      </c>
      <c r="BX16" s="132">
        <f>HLOOKUP(BX$3,'[1]CoreIAM(Proj)'!$A$2:$ME$461,MATCH($A16,'[1]CoreIAM(Proj)'!$A$2:$A$461,0),FALSE)</f>
        <v>0.38</v>
      </c>
      <c r="BY16" s="132">
        <f>HLOOKUP(BY$3,'[1]CoreIAM(Proj)'!$A$2:$ME$461,MATCH($A16,'[1]CoreIAM(Proj)'!$A$2:$A$461,0),FALSE)</f>
        <v>0.38</v>
      </c>
      <c r="BZ16" s="132">
        <f>HLOOKUP(BZ$3,'[1]CoreIAM(Proj)'!$A$2:$ME$461,MATCH($A16,'[1]CoreIAM(Proj)'!$A$2:$A$461,0),FALSE)</f>
        <v>0.38</v>
      </c>
      <c r="CA16" s="132">
        <f>HLOOKUP(CA$3,'[1]CoreIAM(Proj)'!$A$2:$ME$461,MATCH($A16,'[1]CoreIAM(Proj)'!$A$2:$A$461,0),FALSE)</f>
        <v>0.38</v>
      </c>
      <c r="CB16" s="132">
        <f>HLOOKUP(CB$3,'[1]CoreIAM(Proj)'!$A$2:$ME$461,MATCH($A16,'[1]CoreIAM(Proj)'!$A$2:$A$461,0),FALSE)</f>
        <v>0.38</v>
      </c>
      <c r="CC16" s="132">
        <f>HLOOKUP(CC$3,'[1]CoreIAM(Proj)'!$A$2:$ME$461,MATCH($A16,'[1]CoreIAM(Proj)'!$A$2:$A$461,0),FALSE)</f>
        <v>0.38</v>
      </c>
      <c r="CD16" s="132">
        <f>HLOOKUP(CD$3,'[1]CoreIAM(Proj)'!$A$2:$ME$461,MATCH($A16,'[1]CoreIAM(Proj)'!$A$2:$A$461,0),FALSE)</f>
        <v>0.38</v>
      </c>
      <c r="CE16" s="132">
        <f>HLOOKUP(CE$3,'[1]CoreIAM(Proj)'!$A$2:$ME$461,MATCH($A16,'[1]CoreIAM(Proj)'!$A$2:$A$461,0),FALSE)</f>
        <v>0.39</v>
      </c>
      <c r="CF16" s="132">
        <f>HLOOKUP(CF$3,'[1]CoreIAM(Proj)'!$A$2:$ME$461,MATCH($A16,'[1]CoreIAM(Proj)'!$A$2:$A$461,0),FALSE)</f>
        <v>0.38</v>
      </c>
      <c r="CG16" s="132">
        <f>HLOOKUP(CG$3,'[1]CoreIAM(Proj)'!$A$2:$ME$461,MATCH($A16,'[1]CoreIAM(Proj)'!$A$2:$A$461,0),FALSE)</f>
        <v>0.39</v>
      </c>
      <c r="CH16" s="132">
        <f>HLOOKUP(CH$3,'[1]CoreIAM(Proj)'!$A$2:$ME$461,MATCH($A16,'[1]CoreIAM(Proj)'!$A$2:$A$461,0),FALSE)</f>
        <v>0.39</v>
      </c>
      <c r="CI16" s="132">
        <f>HLOOKUP(CI$3,'[1]CoreIAM(Proj)'!$A$2:$ME$461,MATCH($A16,'[1]CoreIAM(Proj)'!$A$2:$A$461,0),FALSE)</f>
        <v>0.39</v>
      </c>
      <c r="CJ16" s="132">
        <f>HLOOKUP(CJ$3,'[1]CoreIAM(Proj)'!$A$2:$ME$461,MATCH($A16,'[1]CoreIAM(Proj)'!$A$2:$A$461,0),FALSE)</f>
        <v>0.39</v>
      </c>
      <c r="CK16" s="132">
        <f>HLOOKUP(CK$3,'[1]CoreIAM(Proj)'!$A$2:$ME$461,MATCH($A16,'[1]CoreIAM(Proj)'!$A$2:$A$461,0),FALSE)</f>
        <v>0.39</v>
      </c>
      <c r="CL16" s="132">
        <f>HLOOKUP(CL$3,'[1]CoreIAM(Proj)'!$A$2:$ME$461,MATCH($A16,'[1]CoreIAM(Proj)'!$A$2:$A$461,0),FALSE)</f>
        <v>0.39</v>
      </c>
      <c r="CM16" s="132">
        <f>HLOOKUP(CM$3,'[1]CoreIAM(Proj)'!$A$2:$ME$461,MATCH($A16,'[1]CoreIAM(Proj)'!$A$2:$A$461,0),FALSE)</f>
        <v>0.39</v>
      </c>
      <c r="CN16" s="132">
        <f>HLOOKUP(CN$3,'[1]CoreIAM(Proj)'!$A$2:$ME$461,MATCH($A16,'[1]CoreIAM(Proj)'!$A$2:$A$461,0),FALSE)</f>
        <v>0.39</v>
      </c>
      <c r="CO16" s="132">
        <f>HLOOKUP(CO$3,'[1]CoreIAM(Proj)'!$A$2:$ME$461,MATCH($A16,'[1]CoreIAM(Proj)'!$A$2:$A$461,0),FALSE)</f>
        <v>0.39</v>
      </c>
      <c r="CP16" s="132">
        <f>HLOOKUP(CP$3,'[1]CoreIAM(Proj)'!$A$2:$ME$461,MATCH($A16,'[1]CoreIAM(Proj)'!$A$2:$A$461,0),FALSE)</f>
        <v>0.39</v>
      </c>
      <c r="CQ16" s="132">
        <f>HLOOKUP(CQ$3,'[1]CoreIAM(Proj)'!$A$2:$ME$461,MATCH($A16,'[1]CoreIAM(Proj)'!$A$2:$A$461,0),FALSE)</f>
        <v>0.39</v>
      </c>
      <c r="CR16" s="132">
        <f>HLOOKUP(CR$3,'[1]CoreIAM(Proj)'!$A$2:$ME$461,MATCH($A16,'[1]CoreIAM(Proj)'!$A$2:$A$461,0),FALSE)</f>
        <v>0.39</v>
      </c>
      <c r="CS16" s="132">
        <f>HLOOKUP(CS$3,'[1]CoreIAM(Proj)'!$A$2:$ME$461,MATCH($A16,'[1]CoreIAM(Proj)'!$A$2:$A$461,0),FALSE)</f>
        <v>0.4</v>
      </c>
      <c r="CT16" s="132">
        <f>HLOOKUP(CT$3,'[1]CoreIAM(Proj)'!$A$2:$ME$461,MATCH($A16,'[1]CoreIAM(Proj)'!$A$2:$A$461,0),FALSE)</f>
        <v>0.4</v>
      </c>
      <c r="CU16" s="132">
        <f>HLOOKUP(CU$3,'[1]CoreIAM(Proj)'!$A$2:$ME$461,MATCH($A16,'[1]CoreIAM(Proj)'!$A$2:$A$461,0),FALSE)</f>
        <v>0.2</v>
      </c>
      <c r="CV16" s="132">
        <f>HLOOKUP(CV$3,'[1]CoreIAM(Proj)'!$A$2:$ME$461,MATCH($A16,'[1]CoreIAM(Proj)'!$A$2:$A$461,0),FALSE)</f>
        <v>0.2</v>
      </c>
      <c r="CW16" s="132">
        <f>HLOOKUP(CW$3,'[1]CoreIAM(Proj)'!$A$2:$ME$461,MATCH($A16,'[1]CoreIAM(Proj)'!$A$2:$A$461,0),FALSE)</f>
        <v>0.36</v>
      </c>
      <c r="CX16" s="132">
        <f>HLOOKUP(CX$3,'[1]CoreIAM(Proj)'!$A$2:$ME$461,MATCH($A16,'[1]CoreIAM(Proj)'!$A$2:$A$461,0),FALSE)</f>
        <v>0.37</v>
      </c>
      <c r="CY16" s="132">
        <f>HLOOKUP(CY$3,'[1]CoreIAM(Proj)'!$A$2:$ME$461,MATCH($A16,'[1]CoreIAM(Proj)'!$A$2:$A$461,0),FALSE)</f>
        <v>0.37</v>
      </c>
      <c r="CZ16" s="132">
        <f>HLOOKUP(CZ$3,'[1]CoreIAM(Proj)'!$A$2:$ME$461,MATCH($A16,'[1]CoreIAM(Proj)'!$A$2:$A$461,0),FALSE)</f>
        <v>0.37</v>
      </c>
      <c r="DA16" s="132">
        <f>HLOOKUP(DA$3,'[1]CoreIAM(Proj)'!$A$2:$ME$461,MATCH($A16,'[1]CoreIAM(Proj)'!$A$2:$A$461,0),FALSE)</f>
        <v>0.37</v>
      </c>
      <c r="DB16" s="132">
        <f>HLOOKUP(DB$3,'[1]CoreIAM(Proj)'!$A$2:$ME$461,MATCH($A16,'[1]CoreIAM(Proj)'!$A$2:$A$461,0),FALSE)</f>
        <v>0.37</v>
      </c>
      <c r="DC16" s="132">
        <f>HLOOKUP(DC$3,'[1]CoreIAM(Proj)'!$A$2:$ME$461,MATCH($A16,'[1]CoreIAM(Proj)'!$A$2:$A$461,0),FALSE)</f>
        <v>0.37</v>
      </c>
      <c r="DD16" s="132">
        <f>HLOOKUP(DD$3,'[1]CoreIAM(Proj)'!$A$2:$ME$461,MATCH($A16,'[1]CoreIAM(Proj)'!$A$2:$A$461,0),FALSE)</f>
        <v>0.38</v>
      </c>
      <c r="DE16" s="132">
        <f>HLOOKUP(DE$3,'[1]CoreIAM(Proj)'!$A$2:$ME$461,MATCH($A16,'[1]CoreIAM(Proj)'!$A$2:$A$461,0),FALSE)</f>
        <v>0.38</v>
      </c>
      <c r="DF16" s="132">
        <f>HLOOKUP(DF$3,'[1]CoreIAM(Proj)'!$A$2:$ME$461,MATCH($A16,'[1]CoreIAM(Proj)'!$A$2:$A$461,0),FALSE)</f>
        <v>0.37</v>
      </c>
      <c r="DG16" s="132">
        <f>HLOOKUP(DG$3,'[1]CoreIAM(Proj)'!$A$2:$ME$461,MATCH($A16,'[1]CoreIAM(Proj)'!$A$2:$A$461,0),FALSE)</f>
        <v>0.37</v>
      </c>
      <c r="DH16" s="132">
        <f>HLOOKUP(DH$3,'[1]CoreIAM(Proj)'!$A$2:$ME$461,MATCH($A16,'[1]CoreIAM(Proj)'!$A$2:$A$461,0),FALSE)</f>
        <v>0.37</v>
      </c>
      <c r="DI16" s="132">
        <f>HLOOKUP(DI$3,'[1]CoreIAM(Proj)'!$A$2:$ME$461,MATCH($A16,'[1]CoreIAM(Proj)'!$A$2:$A$461,0),FALSE)</f>
        <v>0.37</v>
      </c>
      <c r="DJ16" s="132">
        <f>HLOOKUP(DJ$3,'[1]CoreIAM(Proj)'!$A$2:$ME$461,MATCH($A16,'[1]CoreIAM(Proj)'!$A$2:$A$461,0),FALSE)</f>
        <v>0.37</v>
      </c>
      <c r="DK16" s="132">
        <f>HLOOKUP(DK$3,'[1]CoreIAM(Proj)'!$A$2:$ME$461,MATCH($A16,'[1]CoreIAM(Proj)'!$A$2:$A$461,0),FALSE)</f>
        <v>0.37</v>
      </c>
      <c r="DL16" s="132">
        <f>HLOOKUP(DL$3,'[1]CoreIAM(Proj)'!$A$2:$ME$461,MATCH($A16,'[1]CoreIAM(Proj)'!$A$2:$A$461,0),FALSE)</f>
        <v>0.37</v>
      </c>
      <c r="DM16" s="132">
        <f>HLOOKUP(DM$3,'[1]CoreIAM(Proj)'!$A$2:$ME$461,MATCH($A16,'[1]CoreIAM(Proj)'!$A$2:$A$461,0),FALSE)</f>
        <v>0.37</v>
      </c>
      <c r="DN16" s="132">
        <f>HLOOKUP(DN$3,'[1]CoreIAM(Proj)'!$A$2:$ME$461,MATCH($A16,'[1]CoreIAM(Proj)'!$A$2:$A$461,0),FALSE)</f>
        <v>0.37</v>
      </c>
      <c r="DO16" s="132">
        <f>HLOOKUP(DO$3,'[1]CoreIAM(Proj)'!$A$2:$ME$461,MATCH($A16,'[1]CoreIAM(Proj)'!$A$2:$A$461,0),FALSE)</f>
        <v>0.37</v>
      </c>
      <c r="DP16" s="132">
        <f>HLOOKUP(DP$3,'[1]CoreIAM(Proj)'!$A$2:$ME$461,MATCH($A16,'[1]CoreIAM(Proj)'!$A$2:$A$461,0),FALSE)</f>
        <v>0.38</v>
      </c>
      <c r="DQ16" s="132">
        <f>HLOOKUP(DQ$3,'[1]CoreIAM(Proj)'!$A$2:$ME$461,MATCH($A16,'[1]CoreIAM(Proj)'!$A$2:$A$461,0),FALSE)</f>
        <v>0.37</v>
      </c>
      <c r="DR16" s="132">
        <f>HLOOKUP(DR$3,'[1]CoreIAM(Proj)'!$A$2:$ME$461,MATCH($A16,'[1]CoreIAM(Proj)'!$A$2:$A$461,0),FALSE)</f>
        <v>0.38</v>
      </c>
      <c r="DS16" s="132">
        <f>HLOOKUP(DS$3,'[1]CoreIAM(Proj)'!$A$2:$ME$461,MATCH($A16,'[1]CoreIAM(Proj)'!$A$2:$A$461,0),FALSE)</f>
        <v>-0.69</v>
      </c>
      <c r="DT16" s="132">
        <f>HLOOKUP(DT$3,'[1]CoreIAM(Proj)'!$A$2:$ME$461,MATCH($A16,'[1]CoreIAM(Proj)'!$A$2:$A$461,0),FALSE)</f>
        <v>-0.73</v>
      </c>
      <c r="DU16" s="132">
        <f>HLOOKUP(DU$3,'[1]CoreIAM(Proj)'!$A$2:$ME$461,MATCH($A16,'[1]CoreIAM(Proj)'!$A$2:$A$461,0),FALSE)</f>
        <v>-0.86</v>
      </c>
      <c r="DV16" s="132">
        <f>HLOOKUP(DV$3,'[1]CoreIAM(Proj)'!$A$2:$ME$461,MATCH($A16,'[1]CoreIAM(Proj)'!$A$2:$A$461,0),FALSE)</f>
        <v>-0.86</v>
      </c>
      <c r="DW16" s="132">
        <f>HLOOKUP(DW$3,'[1]CoreIAM(Proj)'!$A$2:$ME$461,MATCH($A16,'[1]CoreIAM(Proj)'!$A$2:$A$461,0),FALSE)</f>
        <v>-0.86</v>
      </c>
      <c r="DX16" s="132">
        <f>HLOOKUP(DX$3,'[1]CoreIAM(Proj)'!$A$2:$ME$461,MATCH($A16,'[1]CoreIAM(Proj)'!$A$2:$A$461,0),FALSE)</f>
        <v>-0.86</v>
      </c>
      <c r="DY16" s="132">
        <f>HLOOKUP(DY$3,'[1]CoreIAM(Proj)'!$A$2:$ME$461,MATCH($A16,'[1]CoreIAM(Proj)'!$A$2:$A$461,0),FALSE)</f>
        <v>-0.86</v>
      </c>
      <c r="DZ16" s="132">
        <f>HLOOKUP(DZ$3,'[1]CoreIAM(Proj)'!$A$2:$ME$461,MATCH($A16,'[1]CoreIAM(Proj)'!$A$2:$A$461,0),FALSE)</f>
        <v>-0.86</v>
      </c>
      <c r="EA16" s="132">
        <f>HLOOKUP(EA$3,'[1]CoreIAM(Proj)'!$A$2:$ME$461,MATCH($A16,'[1]CoreIAM(Proj)'!$A$2:$A$461,0),FALSE)</f>
        <v>-0.86</v>
      </c>
      <c r="EB16" s="132">
        <f>HLOOKUP(EB$3,'[1]CoreIAM(Proj)'!$A$2:$ME$461,MATCH($A16,'[1]CoreIAM(Proj)'!$A$2:$A$461,0),FALSE)</f>
        <v>-0.86</v>
      </c>
      <c r="EC16" s="132">
        <f>HLOOKUP(EC$3,'[1]CoreIAM(Proj)'!$A$2:$ME$461,MATCH($A16,'[1]CoreIAM(Proj)'!$A$2:$A$461,0),FALSE)</f>
        <v>-0.86</v>
      </c>
      <c r="ED16" s="132">
        <f>HLOOKUP(ED$3,'[1]CoreIAM(Proj)'!$A$2:$ME$461,MATCH($A16,'[1]CoreIAM(Proj)'!$A$2:$A$461,0),FALSE)</f>
        <v>-0.86</v>
      </c>
      <c r="EE16" s="132">
        <f>HLOOKUP(EE$3,'[1]CoreIAM(Proj)'!$A$2:$ME$461,MATCH($A16,'[1]CoreIAM(Proj)'!$A$2:$A$461,0),FALSE)</f>
        <v>-0.86</v>
      </c>
      <c r="EF16" s="132">
        <f>HLOOKUP(EF$3,'[1]CoreIAM(Proj)'!$A$2:$ME$461,MATCH($A16,'[1]CoreIAM(Proj)'!$A$2:$A$461,0),FALSE)</f>
        <v>-0.86</v>
      </c>
      <c r="EG16" s="132">
        <f>HLOOKUP(EG$3,'[1]CoreIAM(Proj)'!$A$2:$ME$461,MATCH($A16,'[1]CoreIAM(Proj)'!$A$2:$A$461,0),FALSE)</f>
        <v>-0.85</v>
      </c>
      <c r="EH16" s="132">
        <f>HLOOKUP(EH$3,'[1]CoreIAM(Proj)'!$A$2:$ME$461,MATCH($A16,'[1]CoreIAM(Proj)'!$A$2:$A$461,0),FALSE)</f>
        <v>-0.85</v>
      </c>
      <c r="EI16" s="132">
        <f>HLOOKUP(EI$3,'[1]CoreIAM(Proj)'!$A$2:$ME$461,MATCH($A16,'[1]CoreIAM(Proj)'!$A$2:$A$461,0),FALSE)</f>
        <v>-0.85</v>
      </c>
      <c r="EJ16" s="132">
        <f>HLOOKUP(EJ$3,'[1]CoreIAM(Proj)'!$A$2:$ME$461,MATCH($A16,'[1]CoreIAM(Proj)'!$A$2:$A$461,0),FALSE)</f>
        <v>-0.62</v>
      </c>
      <c r="EK16" s="132">
        <f>HLOOKUP(EK$3,'[1]CoreIAM(Proj)'!$A$2:$ME$461,MATCH($A16,'[1]CoreIAM(Proj)'!$A$2:$A$461,0),FALSE)</f>
        <v>-0.86</v>
      </c>
      <c r="EL16" s="132">
        <f>HLOOKUP(EL$3,'[1]CoreIAM(Proj)'!$A$2:$ME$461,MATCH($A16,'[1]CoreIAM(Proj)'!$A$2:$A$461,0),FALSE)</f>
        <v>-0.86</v>
      </c>
      <c r="EM16" s="132">
        <f>HLOOKUP(EM$3,'[1]CoreIAM(Proj)'!$A$2:$ME$461,MATCH($A16,'[1]CoreIAM(Proj)'!$A$2:$A$461,0),FALSE)</f>
        <v>-0.85</v>
      </c>
      <c r="EN16" s="132">
        <f>HLOOKUP(EN$3,'[1]CoreIAM(Proj)'!$A$2:$ME$461,MATCH($A16,'[1]CoreIAM(Proj)'!$A$2:$A$461,0),FALSE)</f>
        <v>-0.85</v>
      </c>
      <c r="EO16" s="132">
        <f>HLOOKUP(EO$3,'[1]CoreIAM(Proj)'!$A$2:$ME$461,MATCH($A16,'[1]CoreIAM(Proj)'!$A$2:$A$461,0),FALSE)</f>
        <v>-0.9</v>
      </c>
      <c r="EP16" s="132">
        <f>HLOOKUP(EP$3,'[1]CoreIAM(Proj)'!$A$2:$ME$461,MATCH($A16,'[1]CoreIAM(Proj)'!$A$2:$A$461,0),FALSE)</f>
        <v>-0.9</v>
      </c>
      <c r="EQ16" s="132">
        <f>HLOOKUP(EQ$3,'[1]CoreIAM(Proj)'!$A$2:$ME$461,MATCH($A16,'[1]CoreIAM(Proj)'!$A$2:$A$461,0),FALSE)</f>
        <v>0.33</v>
      </c>
      <c r="ER16" s="132">
        <f>HLOOKUP(ER$3,'[1]CoreIAM(Proj)'!$A$2:$ME$461,MATCH($A16,'[1]CoreIAM(Proj)'!$A$2:$A$461,0),FALSE)</f>
        <v>0.33</v>
      </c>
      <c r="ES16" s="132">
        <f>HLOOKUP(ES$3,'[1]CoreIAM(Proj)'!$A$2:$ME$461,MATCH($A16,'[1]CoreIAM(Proj)'!$A$2:$A$461,0),FALSE)</f>
        <v>0.33</v>
      </c>
      <c r="ET16" s="132">
        <f>HLOOKUP(ET$3,'[1]CoreIAM(Proj)'!$A$2:$ME$461,MATCH($A16,'[1]CoreIAM(Proj)'!$A$2:$A$461,0),FALSE)</f>
        <v>0.33</v>
      </c>
      <c r="EU16" s="132">
        <f>HLOOKUP(EU$3,'[1]CoreIAM(Proj)'!$A$2:$ME$461,MATCH($A16,'[1]CoreIAM(Proj)'!$A$2:$A$461,0),FALSE)</f>
        <v>0.33</v>
      </c>
      <c r="EV16" s="132">
        <f>HLOOKUP(EV$3,'[1]CoreIAM(Proj)'!$A$2:$ME$461,MATCH($A16,'[1]CoreIAM(Proj)'!$A$2:$A$461,0),FALSE)</f>
        <v>0.33</v>
      </c>
      <c r="EW16" s="132">
        <f>HLOOKUP(EW$3,'[1]CoreIAM(Proj)'!$A$2:$ME$461,MATCH($A16,'[1]CoreIAM(Proj)'!$A$2:$A$461,0),FALSE)</f>
        <v>0.33</v>
      </c>
      <c r="EX16" s="132">
        <f>HLOOKUP(EX$3,'[1]CoreIAM(Proj)'!$A$2:$ME$461,MATCH($A16,'[1]CoreIAM(Proj)'!$A$2:$A$461,0),FALSE)</f>
        <v>0.33</v>
      </c>
      <c r="EY16" s="132">
        <f>HLOOKUP(EY$3,'[1]CoreIAM(Proj)'!$A$2:$ME$461,MATCH($A16,'[1]CoreIAM(Proj)'!$A$2:$A$461,0),FALSE)</f>
        <v>0.33</v>
      </c>
      <c r="EZ16" s="132">
        <f>HLOOKUP(EZ$3,'[1]CoreIAM(Proj)'!$A$2:$ME$461,MATCH($A16,'[1]CoreIAM(Proj)'!$A$2:$A$461,0),FALSE)</f>
        <v>0.33</v>
      </c>
      <c r="FA16" s="132">
        <f>HLOOKUP(FA$3,'[1]CoreIAM(Proj)'!$A$2:$ME$461,MATCH($A16,'[1]CoreIAM(Proj)'!$A$2:$A$461,0),FALSE)</f>
        <v>0.34</v>
      </c>
      <c r="FB16" s="132">
        <f>HLOOKUP(FB$3,'[1]CoreIAM(Proj)'!$A$2:$ME$461,MATCH($A16,'[1]CoreIAM(Proj)'!$A$2:$A$461,0),FALSE)</f>
        <v>0.34</v>
      </c>
      <c r="FC16" s="132">
        <f>HLOOKUP(FC$3,'[1]CoreIAM(Proj)'!$A$2:$ME$461,MATCH($A16,'[1]CoreIAM(Proj)'!$A$2:$A$461,0),FALSE)</f>
        <v>0.3</v>
      </c>
      <c r="FD16" s="132">
        <f>HLOOKUP(FD$3,'[1]CoreIAM(Proj)'!$A$2:$ME$461,MATCH($A16,'[1]CoreIAM(Proj)'!$A$2:$A$461,0),FALSE)</f>
        <v>0.3</v>
      </c>
      <c r="FE16" s="132">
        <f>HLOOKUP(FE$3,'[1]CoreIAM(Proj)'!$A$2:$ME$461,MATCH($A16,'[1]CoreIAM(Proj)'!$A$2:$A$461,0),FALSE)</f>
        <v>0.33</v>
      </c>
      <c r="FF16" s="132">
        <f>HLOOKUP(FF$3,'[1]CoreIAM(Proj)'!$A$2:$ME$461,MATCH($A16,'[1]CoreIAM(Proj)'!$A$2:$A$461,0),FALSE)</f>
        <v>0.33</v>
      </c>
      <c r="FG16" s="132">
        <f>HLOOKUP(FG$3,'[1]CoreIAM(Proj)'!$A$2:$ME$461,MATCH($A16,'[1]CoreIAM(Proj)'!$A$2:$A$461,0),FALSE)</f>
        <v>0.33</v>
      </c>
      <c r="FH16" s="132">
        <f>HLOOKUP(FH$3,'[1]CoreIAM(Proj)'!$A$2:$ME$461,MATCH($A16,'[1]CoreIAM(Proj)'!$A$2:$A$461,0),FALSE)</f>
        <v>0.33</v>
      </c>
      <c r="FI16" s="132">
        <f>HLOOKUP(FI$3,'[1]CoreIAM(Proj)'!$A$2:$ME$461,MATCH($A16,'[1]CoreIAM(Proj)'!$A$2:$A$461,0),FALSE)</f>
        <v>0.34</v>
      </c>
      <c r="FJ16" s="132">
        <f>HLOOKUP(FJ$3,'[1]CoreIAM(Proj)'!$A$2:$ME$461,MATCH($A16,'[1]CoreIAM(Proj)'!$A$2:$A$461,0),FALSE)</f>
        <v>0.34</v>
      </c>
      <c r="FK16" s="132">
        <f>HLOOKUP(FK$3,'[1]CoreIAM(Proj)'!$A$2:$ME$461,MATCH($A16,'[1]CoreIAM(Proj)'!$A$2:$A$461,0),FALSE)</f>
        <v>0.32</v>
      </c>
      <c r="FL16" s="132">
        <f>HLOOKUP(FL$3,'[1]CoreIAM(Proj)'!$A$2:$ME$461,MATCH($A16,'[1]CoreIAM(Proj)'!$A$2:$A$461,0),FALSE)</f>
        <v>0.32</v>
      </c>
      <c r="FM16" s="132">
        <f>HLOOKUP(FM$3,'[1]CoreIAM(Proj)'!$A$2:$ME$461,MATCH($A16,'[1]CoreIAM(Proj)'!$A$2:$A$461,0),FALSE)</f>
        <v>0.31</v>
      </c>
      <c r="FN16" s="132">
        <f>HLOOKUP(FN$3,'[1]CoreIAM(Proj)'!$A$2:$ME$461,MATCH($A16,'[1]CoreIAM(Proj)'!$A$2:$A$461,0),FALSE)</f>
        <v>0.31</v>
      </c>
      <c r="FO16" s="132">
        <f>HLOOKUP(FO$3,'[1]CoreIAM(Proj)'!$A$2:$ME$461,MATCH($A16,'[1]CoreIAM(Proj)'!$A$2:$A$461,0),FALSE)</f>
        <v>0.1</v>
      </c>
      <c r="FP16" s="132">
        <f>HLOOKUP(FP$3,'[1]CoreIAM(Proj)'!$A$2:$ME$461,MATCH($A16,'[1]CoreIAM(Proj)'!$A$2:$A$461,0),FALSE)</f>
        <v>0.11</v>
      </c>
      <c r="FQ16" s="132">
        <f>HLOOKUP(FQ$3,'[1]CoreIAM(Proj)'!$A$2:$ME$461,MATCH($A16,'[1]CoreIAM(Proj)'!$A$2:$A$461,0),FALSE)</f>
        <v>0.11</v>
      </c>
      <c r="FR16" s="132">
        <f>HLOOKUP(FR$3,'[1]CoreIAM(Proj)'!$A$2:$ME$461,MATCH($A16,'[1]CoreIAM(Proj)'!$A$2:$A$461,0),FALSE)</f>
        <v>0.11</v>
      </c>
      <c r="FS16" s="132">
        <f>HLOOKUP(FS$3,'[1]CoreIAM(Proj)'!$A$2:$ME$461,MATCH($A16,'[1]CoreIAM(Proj)'!$A$2:$A$461,0),FALSE)</f>
        <v>0.11</v>
      </c>
      <c r="FT16" s="132">
        <f>HLOOKUP(FT$3,'[1]CoreIAM(Proj)'!$A$2:$ME$461,MATCH($A16,'[1]CoreIAM(Proj)'!$A$2:$A$461,0),FALSE)</f>
        <v>0.11</v>
      </c>
      <c r="FU16" s="132">
        <f>HLOOKUP(FU$3,'[1]CoreIAM(Proj)'!$A$2:$ME$461,MATCH($A16,'[1]CoreIAM(Proj)'!$A$2:$A$461,0),FALSE)</f>
        <v>0.11</v>
      </c>
      <c r="FV16" s="132">
        <f>HLOOKUP(FV$3,'[1]CoreIAM(Proj)'!$A$2:$ME$461,MATCH($A16,'[1]CoreIAM(Proj)'!$A$2:$A$461,0),FALSE)</f>
        <v>0.11</v>
      </c>
      <c r="FW16" s="132">
        <f>HLOOKUP(FW$3,'[1]CoreIAM(Proj)'!$A$2:$ME$461,MATCH($A16,'[1]CoreIAM(Proj)'!$A$2:$A$461,0),FALSE)</f>
        <v>0.11</v>
      </c>
      <c r="FX16" s="132">
        <f>HLOOKUP(FX$3,'[1]CoreIAM(Proj)'!$A$2:$ME$461,MATCH($A16,'[1]CoreIAM(Proj)'!$A$2:$A$461,0),FALSE)</f>
        <v>0.11</v>
      </c>
      <c r="FY16" s="132">
        <f>HLOOKUP(FY$3,'[1]CoreIAM(Proj)'!$A$2:$ME$461,MATCH($A16,'[1]CoreIAM(Proj)'!$A$2:$A$461,0),FALSE)</f>
        <v>0.11</v>
      </c>
      <c r="FZ16" s="132">
        <f>HLOOKUP(FZ$3,'[1]CoreIAM(Proj)'!$A$2:$ME$461,MATCH($A16,'[1]CoreIAM(Proj)'!$A$2:$A$461,0),FALSE)</f>
        <v>0.11</v>
      </c>
      <c r="GA16" s="132">
        <f>HLOOKUP(GA$3,'[1]CoreIAM(Proj)'!$A$2:$ME$461,MATCH($A16,'[1]CoreIAM(Proj)'!$A$2:$A$461,0),FALSE)</f>
        <v>0.11</v>
      </c>
      <c r="GB16" s="132">
        <f>HLOOKUP(GB$3,'[1]CoreIAM(Proj)'!$A$2:$ME$461,MATCH($A16,'[1]CoreIAM(Proj)'!$A$2:$A$461,0),FALSE)</f>
        <v>0.11</v>
      </c>
      <c r="GC16" s="132">
        <f>HLOOKUP(GC$3,'[1]CoreIAM(Proj)'!$A$2:$ME$461,MATCH($A16,'[1]CoreIAM(Proj)'!$A$2:$A$461,0),FALSE)</f>
        <v>0.11</v>
      </c>
      <c r="GD16" s="132">
        <f>HLOOKUP(GD$3,'[1]CoreIAM(Proj)'!$A$2:$ME$461,MATCH($A16,'[1]CoreIAM(Proj)'!$A$2:$A$461,0),FALSE)</f>
        <v>0.11</v>
      </c>
      <c r="GE16" s="132">
        <f>HLOOKUP(GE$3,'[1]CoreIAM(Proj)'!$A$2:$ME$461,MATCH($A16,'[1]CoreIAM(Proj)'!$A$2:$A$461,0),FALSE)</f>
        <v>0.11</v>
      </c>
      <c r="GF16" s="132">
        <f>HLOOKUP(GF$3,'[1]CoreIAM(Proj)'!$A$2:$ME$461,MATCH($A16,'[1]CoreIAM(Proj)'!$A$2:$A$461,0),FALSE)</f>
        <v>0.11</v>
      </c>
      <c r="GG16" s="132">
        <f>HLOOKUP(GG$3,'[1]CoreIAM(Proj)'!$A$2:$ME$461,MATCH($A16,'[1]CoreIAM(Proj)'!$A$2:$A$461,0),FALSE)</f>
        <v>0.11</v>
      </c>
      <c r="GH16" s="132">
        <f>HLOOKUP(GH$3,'[1]CoreIAM(Proj)'!$A$2:$ME$461,MATCH($A16,'[1]CoreIAM(Proj)'!$A$2:$A$461,0),FALSE)</f>
        <v>0.11</v>
      </c>
      <c r="GI16" s="132">
        <f>HLOOKUP(GI$3,'[1]CoreIAM(Proj)'!$A$2:$ME$461,MATCH($A16,'[1]CoreIAM(Proj)'!$A$2:$A$461,0),FALSE)</f>
        <v>0.11</v>
      </c>
      <c r="GJ16" s="132">
        <f>HLOOKUP(GJ$3,'[1]CoreIAM(Proj)'!$A$2:$ME$461,MATCH($A16,'[1]CoreIAM(Proj)'!$A$2:$A$461,0),FALSE)</f>
        <v>0.11</v>
      </c>
      <c r="GK16" s="132">
        <f>HLOOKUP(GK$3,'[1]CoreIAM(Proj)'!$A$2:$ME$461,MATCH($A16,'[1]CoreIAM(Proj)'!$A$2:$A$461,0),FALSE)</f>
        <v>0.11</v>
      </c>
      <c r="GL16" s="132">
        <f>HLOOKUP(GL$3,'[1]CoreIAM(Proj)'!$A$2:$ME$461,MATCH($A16,'[1]CoreIAM(Proj)'!$A$2:$A$461,0),FALSE)</f>
        <v>0.12</v>
      </c>
      <c r="GM16" s="132">
        <f>HLOOKUP(GM$3,'[1]CoreIAM(Proj)'!$A$2:$ME$461,MATCH($A16,'[1]CoreIAM(Proj)'!$A$2:$A$461,0),FALSE)</f>
        <v>0</v>
      </c>
      <c r="GN16" s="132">
        <f>HLOOKUP(GN$3,'[1]CoreIAM(Proj)'!$A$2:$ME$461,MATCH($A16,'[1]CoreIAM(Proj)'!$A$2:$A$461,0),FALSE)</f>
        <v>0</v>
      </c>
      <c r="GO16" s="132">
        <f>HLOOKUP(GO$3,'[1]CoreIAM(Proj)'!$A$2:$ME$461,MATCH($A16,'[1]CoreIAM(Proj)'!$A$2:$A$461,0),FALSE)</f>
        <v>-0.32</v>
      </c>
      <c r="GP16" s="132">
        <f>HLOOKUP(GP$3,'[1]CoreIAM(Proj)'!$A$2:$ME$461,MATCH($A16,'[1]CoreIAM(Proj)'!$A$2:$A$461,0),FALSE)</f>
        <v>-0.32</v>
      </c>
      <c r="GQ16" s="132">
        <f>HLOOKUP(GQ$3,'[1]CoreIAM(Proj)'!$A$2:$ME$461,MATCH($A16,'[1]CoreIAM(Proj)'!$A$2:$A$461,0),FALSE)</f>
        <v>-0.31</v>
      </c>
      <c r="GR16" s="132">
        <f>HLOOKUP(GR$3,'[1]CoreIAM(Proj)'!$A$2:$ME$461,MATCH($A16,'[1]CoreIAM(Proj)'!$A$2:$A$461,0),FALSE)</f>
        <v>-0.31</v>
      </c>
      <c r="GS16" s="132">
        <f>HLOOKUP(GS$3,'[1]CoreIAM(Proj)'!$A$2:$ME$461,MATCH($A16,'[1]CoreIAM(Proj)'!$A$2:$A$461,0),FALSE)</f>
        <v>-0.31</v>
      </c>
      <c r="GT16" s="132">
        <f>HLOOKUP(GT$3,'[1]CoreIAM(Proj)'!$A$2:$ME$461,MATCH($A16,'[1]CoreIAM(Proj)'!$A$2:$A$461,0),FALSE)</f>
        <v>-0.31</v>
      </c>
      <c r="GU16" s="132">
        <f>HLOOKUP(GU$3,'[1]CoreIAM(Proj)'!$A$2:$ME$461,MATCH($A16,'[1]CoreIAM(Proj)'!$A$2:$A$461,0),FALSE)</f>
        <v>-0.31</v>
      </c>
      <c r="GV16" s="132">
        <f>HLOOKUP(GV$3,'[1]CoreIAM(Proj)'!$A$2:$ME$461,MATCH($A16,'[1]CoreIAM(Proj)'!$A$2:$A$461,0),FALSE)</f>
        <v>-0.31</v>
      </c>
      <c r="GW16" s="132">
        <f>HLOOKUP(GW$3,'[1]CoreIAM(Proj)'!$A$2:$ME$461,MATCH($A16,'[1]CoreIAM(Proj)'!$A$2:$A$461,0),FALSE)</f>
        <v>-0.31</v>
      </c>
      <c r="GX16" s="132">
        <f>HLOOKUP(GX$3,'[1]CoreIAM(Proj)'!$A$2:$ME$461,MATCH($A16,'[1]CoreIAM(Proj)'!$A$2:$A$461,0),FALSE)</f>
        <v>-0.31</v>
      </c>
      <c r="GY16" s="132">
        <f>HLOOKUP(GY$3,'[1]CoreIAM(Proj)'!$A$2:$ME$461,MATCH($A16,'[1]CoreIAM(Proj)'!$A$2:$A$461,0),FALSE)</f>
        <v>-0.31</v>
      </c>
      <c r="GZ16" s="132">
        <f>HLOOKUP(GZ$3,'[1]CoreIAM(Proj)'!$A$2:$ME$461,MATCH($A16,'[1]CoreIAM(Proj)'!$A$2:$A$461,0),FALSE)</f>
        <v>-0.31</v>
      </c>
      <c r="HA16" s="132">
        <f>HLOOKUP(HA$3,'[1]CoreIAM(Proj)'!$A$2:$ME$461,MATCH($A16,'[1]CoreIAM(Proj)'!$A$2:$A$461,0),FALSE)</f>
        <v>-0.31</v>
      </c>
      <c r="HB16" s="132">
        <f>HLOOKUP(HB$3,'[1]CoreIAM(Proj)'!$A$2:$ME$461,MATCH($A16,'[1]CoreIAM(Proj)'!$A$2:$A$461,0),FALSE)</f>
        <v>-0.31</v>
      </c>
      <c r="HC16" s="132">
        <f>HLOOKUP(HC$3,'[1]CoreIAM(Proj)'!$A$2:$ME$461,MATCH($A16,'[1]CoreIAM(Proj)'!$A$2:$A$461,0),FALSE)</f>
        <v>-0.31</v>
      </c>
      <c r="HD16" s="132">
        <f>HLOOKUP(HD$3,'[1]CoreIAM(Proj)'!$A$2:$ME$461,MATCH($A16,'[1]CoreIAM(Proj)'!$A$2:$A$461,0),FALSE)</f>
        <v>-0.31</v>
      </c>
      <c r="HE16" s="132">
        <f>HLOOKUP(HE$3,'[1]CoreIAM(Proj)'!$A$2:$ME$461,MATCH($A16,'[1]CoreIAM(Proj)'!$A$2:$A$461,0),FALSE)</f>
        <v>-0.31</v>
      </c>
      <c r="HF16" s="132">
        <f>HLOOKUP(HF$3,'[1]CoreIAM(Proj)'!$A$2:$ME$461,MATCH($A16,'[1]CoreIAM(Proj)'!$A$2:$A$461,0),FALSE)</f>
        <v>-0.31</v>
      </c>
      <c r="HG16" s="132">
        <f>HLOOKUP(HG$3,'[1]CoreIAM(Proj)'!$A$2:$ME$461,MATCH($A16,'[1]CoreIAM(Proj)'!$A$2:$A$461,0),FALSE)</f>
        <v>-0.31</v>
      </c>
      <c r="HH16" s="132">
        <f>HLOOKUP(HH$3,'[1]CoreIAM(Proj)'!$A$2:$ME$461,MATCH($A16,'[1]CoreIAM(Proj)'!$A$2:$A$461,0),FALSE)</f>
        <v>-0.31</v>
      </c>
      <c r="HI16" s="132">
        <f>HLOOKUP(HI$3,'[1]CoreIAM(Proj)'!$A$2:$ME$461,MATCH($A16,'[1]CoreIAM(Proj)'!$A$2:$A$461,0),FALSE)</f>
        <v>-0.26</v>
      </c>
      <c r="HJ16" s="132">
        <f>HLOOKUP(HJ$3,'[1]CoreIAM(Proj)'!$A$2:$ME$461,MATCH($A16,'[1]CoreIAM(Proj)'!$A$2:$A$461,0),FALSE)</f>
        <v>-0.31</v>
      </c>
      <c r="HK16" s="132">
        <f>HLOOKUP(HK$3,'[1]CoreIAM(Proj)'!$A$2:$ME$461,MATCH($A16,'[1]CoreIAM(Proj)'!$A$2:$A$461,0),FALSE)</f>
        <v>0</v>
      </c>
      <c r="HL16" s="132">
        <f>HLOOKUP(HL$3,'[1]CoreIAM(Proj)'!$A$2:$ME$461,MATCH($A16,'[1]CoreIAM(Proj)'!$A$2:$A$461,0),FALSE)</f>
        <v>0</v>
      </c>
      <c r="HM16" s="132">
        <f>HLOOKUP(HM$3,'[1]CoreIAM(Proj)'!$A$2:$ME$461,MATCH($A16,'[1]CoreIAM(Proj)'!$A$2:$A$461,0),FALSE)</f>
        <v>0.28000000000000003</v>
      </c>
      <c r="HN16" s="132">
        <f>HLOOKUP(HN$3,'[1]CoreIAM(Proj)'!$A$2:$ME$461,MATCH($A16,'[1]CoreIAM(Proj)'!$A$2:$A$461,0),FALSE)</f>
        <v>0.27</v>
      </c>
      <c r="HO16" s="132">
        <f>HLOOKUP(HO$3,'[1]CoreIAM(Proj)'!$A$2:$ME$461,MATCH($A16,'[1]CoreIAM(Proj)'!$A$2:$A$461,0),FALSE)</f>
        <v>0.28000000000000003</v>
      </c>
      <c r="HP16" s="132">
        <f>HLOOKUP(HP$3,'[1]CoreIAM(Proj)'!$A$2:$ME$461,MATCH($A16,'[1]CoreIAM(Proj)'!$A$2:$A$461,0),FALSE)</f>
        <v>0.28000000000000003</v>
      </c>
      <c r="HQ16" s="132">
        <f>HLOOKUP(HQ$3,'[1]CoreIAM(Proj)'!$A$2:$ME$461,MATCH($A16,'[1]CoreIAM(Proj)'!$A$2:$A$461,0),FALSE)</f>
        <v>0.28000000000000003</v>
      </c>
      <c r="HR16" s="132">
        <f>HLOOKUP(HR$3,'[1]CoreIAM(Proj)'!$A$2:$ME$461,MATCH($A16,'[1]CoreIAM(Proj)'!$A$2:$A$461,0),FALSE)</f>
        <v>0.28000000000000003</v>
      </c>
      <c r="HS16" s="132">
        <f>HLOOKUP(HS$3,'[1]CoreIAM(Proj)'!$A$2:$ME$461,MATCH($A16,'[1]CoreIAM(Proj)'!$A$2:$A$461,0),FALSE)</f>
        <v>0.27</v>
      </c>
      <c r="HT16" s="132">
        <f>HLOOKUP(HT$3,'[1]CoreIAM(Proj)'!$A$2:$ME$461,MATCH($A16,'[1]CoreIAM(Proj)'!$A$2:$A$461,0),FALSE)</f>
        <v>0.27</v>
      </c>
      <c r="HU16" s="132">
        <f>HLOOKUP(HU$3,'[1]CoreIAM(Proj)'!$A$2:$ME$461,MATCH($A16,'[1]CoreIAM(Proj)'!$A$2:$A$461,0),FALSE)</f>
        <v>0.28000000000000003</v>
      </c>
      <c r="HV16" s="132">
        <f>HLOOKUP(HV$3,'[1]CoreIAM(Proj)'!$A$2:$ME$461,MATCH($A16,'[1]CoreIAM(Proj)'!$A$2:$A$461,0),FALSE)</f>
        <v>0.28000000000000003</v>
      </c>
      <c r="HW16" s="132">
        <f>HLOOKUP(HW$3,'[1]CoreIAM(Proj)'!$A$2:$ME$461,MATCH($A16,'[1]CoreIAM(Proj)'!$A$2:$A$461,0),FALSE)</f>
        <v>0.28000000000000003</v>
      </c>
      <c r="HX16" s="132">
        <f>HLOOKUP(HX$3,'[1]CoreIAM(Proj)'!$A$2:$ME$461,MATCH($A16,'[1]CoreIAM(Proj)'!$A$2:$A$461,0),FALSE)</f>
        <v>0.28000000000000003</v>
      </c>
      <c r="HY16" s="132">
        <f>HLOOKUP(HY$3,'[1]CoreIAM(Proj)'!$A$2:$ME$461,MATCH($A16,'[1]CoreIAM(Proj)'!$A$2:$A$461,0),FALSE)</f>
        <v>0.28000000000000003</v>
      </c>
      <c r="HZ16" s="132">
        <f>HLOOKUP(HZ$3,'[1]CoreIAM(Proj)'!$A$2:$ME$461,MATCH($A16,'[1]CoreIAM(Proj)'!$A$2:$A$461,0),FALSE)</f>
        <v>0.28000000000000003</v>
      </c>
      <c r="IA16" s="132">
        <f>HLOOKUP(IA$3,'[1]CoreIAM(Proj)'!$A$2:$ME$461,MATCH($A16,'[1]CoreIAM(Proj)'!$A$2:$A$461,0),FALSE)</f>
        <v>0.27</v>
      </c>
      <c r="IB16" s="132">
        <f>HLOOKUP(IB$3,'[1]CoreIAM(Proj)'!$A$2:$ME$461,MATCH($A16,'[1]CoreIAM(Proj)'!$A$2:$A$461,0),FALSE)</f>
        <v>0.28000000000000003</v>
      </c>
      <c r="IC16" s="132">
        <f>HLOOKUP(IC$3,'[1]CoreIAM(Proj)'!$A$2:$ME$461,MATCH($A16,'[1]CoreIAM(Proj)'!$A$2:$A$461,0),FALSE)</f>
        <v>0.28000000000000003</v>
      </c>
      <c r="ID16" s="132">
        <f>HLOOKUP(ID$3,'[1]CoreIAM(Proj)'!$A$2:$ME$461,MATCH($A16,'[1]CoreIAM(Proj)'!$A$2:$A$461,0),FALSE)</f>
        <v>0.28000000000000003</v>
      </c>
      <c r="IE16" s="132">
        <f>HLOOKUP(IE$3,'[1]CoreIAM(Proj)'!$A$2:$ME$461,MATCH($A16,'[1]CoreIAM(Proj)'!$A$2:$A$461,0),FALSE)</f>
        <v>0.27</v>
      </c>
      <c r="IF16" s="132">
        <f>HLOOKUP(IF$3,'[1]CoreIAM(Proj)'!$A$2:$ME$461,MATCH($A16,'[1]CoreIAM(Proj)'!$A$2:$A$461,0),FALSE)</f>
        <v>0.27</v>
      </c>
      <c r="IG16" s="132">
        <f>HLOOKUP(IG$3,'[1]CoreIAM(Proj)'!$A$2:$ME$461,MATCH($A16,'[1]CoreIAM(Proj)'!$A$2:$A$461,0),FALSE)</f>
        <v>0.27</v>
      </c>
      <c r="IH16" s="132">
        <f>HLOOKUP(IH$3,'[1]CoreIAM(Proj)'!$A$2:$ME$461,MATCH($A16,'[1]CoreIAM(Proj)'!$A$2:$A$461,0),FALSE)</f>
        <v>0.27</v>
      </c>
      <c r="II16" s="132">
        <f>HLOOKUP(II$3,'[1]CoreIAM(Proj)'!$A$2:$ME$461,MATCH($A16,'[1]CoreIAM(Proj)'!$A$2:$A$461,0),FALSE)</f>
        <v>0</v>
      </c>
      <c r="IJ16" s="132">
        <f>HLOOKUP(IJ$3,'[1]CoreIAM(Proj)'!$A$2:$ME$461,MATCH($A16,'[1]CoreIAM(Proj)'!$A$2:$A$461,0),FALSE)</f>
        <v>0</v>
      </c>
      <c r="IK16" s="132">
        <f>HLOOKUP(IK$3,'[1]CoreIAM(Proj)'!$A$2:$ME$461,MATCH($A16,'[1]CoreIAM(Proj)'!$A$2:$A$461,0),FALSE)</f>
        <v>0.32</v>
      </c>
      <c r="IL16" s="132">
        <f>HLOOKUP(IL$3,'[1]CoreIAM(Proj)'!$A$2:$ME$461,MATCH($A16,'[1]CoreIAM(Proj)'!$A$2:$A$461,0),FALSE)</f>
        <v>0.32</v>
      </c>
      <c r="IM16" s="132">
        <f>HLOOKUP(IM$3,'[1]CoreIAM(Proj)'!$A$2:$ME$461,MATCH($A16,'[1]CoreIAM(Proj)'!$A$2:$A$461,0),FALSE)</f>
        <v>0.32</v>
      </c>
      <c r="IN16" s="132">
        <f>HLOOKUP(IN$3,'[1]CoreIAM(Proj)'!$A$2:$ME$461,MATCH($A16,'[1]CoreIAM(Proj)'!$A$2:$A$461,0),FALSE)</f>
        <v>0.32</v>
      </c>
      <c r="IO16" s="132">
        <f>HLOOKUP(IO$3,'[1]CoreIAM(Proj)'!$A$2:$ME$461,MATCH($A16,'[1]CoreIAM(Proj)'!$A$2:$A$461,0),FALSE)</f>
        <v>0.32</v>
      </c>
      <c r="IP16" s="132">
        <f>HLOOKUP(IP$3,'[1]CoreIAM(Proj)'!$A$2:$ME$461,MATCH($A16,'[1]CoreIAM(Proj)'!$A$2:$A$461,0),FALSE)</f>
        <v>0.32</v>
      </c>
      <c r="IQ16" s="132">
        <f>HLOOKUP(IQ$3,'[1]CoreIAM(Proj)'!$A$2:$ME$461,MATCH($A16,'[1]CoreIAM(Proj)'!$A$2:$A$461,0),FALSE)</f>
        <v>0.32</v>
      </c>
      <c r="IR16" s="132">
        <f>HLOOKUP(IR$3,'[1]CoreIAM(Proj)'!$A$2:$ME$461,MATCH($A16,'[1]CoreIAM(Proj)'!$A$2:$A$461,0),FALSE)</f>
        <v>0.32</v>
      </c>
      <c r="IS16" s="132">
        <f>HLOOKUP(IS$3,'[1]CoreIAM(Proj)'!$A$2:$ME$461,MATCH($A16,'[1]CoreIAM(Proj)'!$A$2:$A$461,0),FALSE)</f>
        <v>0.32</v>
      </c>
      <c r="IT16" s="132">
        <f>HLOOKUP(IT$3,'[1]CoreIAM(Proj)'!$A$2:$ME$461,MATCH($A16,'[1]CoreIAM(Proj)'!$A$2:$A$461,0),FALSE)</f>
        <v>0.32</v>
      </c>
      <c r="IU16" s="132">
        <f>HLOOKUP(IU$3,'[1]CoreIAM(Proj)'!$A$2:$ME$461,MATCH($A16,'[1]CoreIAM(Proj)'!$A$2:$A$461,0),FALSE)</f>
        <v>0.32</v>
      </c>
      <c r="IV16" s="132">
        <f>HLOOKUP(IV$3,'[1]CoreIAM(Proj)'!$A$2:$ME$461,MATCH($A16,'[1]CoreIAM(Proj)'!$A$2:$A$461,0),FALSE)</f>
        <v>0.32</v>
      </c>
      <c r="IW16" s="132">
        <f>HLOOKUP(IW$3,'[1]CoreIAM(Proj)'!$A$2:$ME$461,MATCH($A16,'[1]CoreIAM(Proj)'!$A$2:$A$461,0),FALSE)</f>
        <v>0.32</v>
      </c>
      <c r="IX16" s="132">
        <f>HLOOKUP(IX$3,'[1]CoreIAM(Proj)'!$A$2:$ME$461,MATCH($A16,'[1]CoreIAM(Proj)'!$A$2:$A$461,0),FALSE)</f>
        <v>0.32</v>
      </c>
      <c r="IY16" s="132">
        <f>HLOOKUP(IY$3,'[1]CoreIAM(Proj)'!$A$2:$ME$461,MATCH($A16,'[1]CoreIAM(Proj)'!$A$2:$A$461,0),FALSE)</f>
        <v>0.32</v>
      </c>
      <c r="IZ16" s="132">
        <f>HLOOKUP(IZ$3,'[1]CoreIAM(Proj)'!$A$2:$ME$461,MATCH($A16,'[1]CoreIAM(Proj)'!$A$2:$A$461,0),FALSE)</f>
        <v>0.32</v>
      </c>
      <c r="JA16" s="132">
        <f>HLOOKUP(JA$3,'[1]CoreIAM(Proj)'!$A$2:$ME$461,MATCH($A16,'[1]CoreIAM(Proj)'!$A$2:$A$461,0),FALSE)</f>
        <v>0.32</v>
      </c>
      <c r="JB16" s="132">
        <f>HLOOKUP(JB$3,'[1]CoreIAM(Proj)'!$A$2:$ME$461,MATCH($A16,'[1]CoreIAM(Proj)'!$A$2:$A$461,0),FALSE)</f>
        <v>0.32</v>
      </c>
      <c r="JC16" s="132">
        <f>HLOOKUP(JC$3,'[1]CoreIAM(Proj)'!$A$2:$ME$461,MATCH($A16,'[1]CoreIAM(Proj)'!$A$2:$A$461,0),FALSE)</f>
        <v>0.32</v>
      </c>
      <c r="JD16" s="132">
        <f>HLOOKUP(JD$3,'[1]CoreIAM(Proj)'!$A$2:$ME$461,MATCH($A16,'[1]CoreIAM(Proj)'!$A$2:$A$461,0),FALSE)</f>
        <v>0.32</v>
      </c>
      <c r="JE16" s="132">
        <f>HLOOKUP(JE$3,'[1]CoreIAM(Proj)'!$A$2:$ME$461,MATCH($A16,'[1]CoreIAM(Proj)'!$A$2:$A$461,0),FALSE)</f>
        <v>0.33</v>
      </c>
      <c r="JF16" s="132">
        <f>HLOOKUP(JF$3,'[1]CoreIAM(Proj)'!$A$2:$ME$461,MATCH($A16,'[1]CoreIAM(Proj)'!$A$2:$A$461,0),FALSE)</f>
        <v>0.33</v>
      </c>
      <c r="JG16" s="132">
        <f>HLOOKUP(JG$3,'[1]CoreIAM(Proj)'!$A$2:$ME$461,MATCH($A16,'[1]CoreIAM(Proj)'!$A$2:$A$461,0),FALSE)</f>
        <v>0.74</v>
      </c>
      <c r="JH16" s="132">
        <f>HLOOKUP(JH$3,'[1]CoreIAM(Proj)'!$A$2:$ME$461,MATCH($A16,'[1]CoreIAM(Proj)'!$A$2:$A$461,0),FALSE)</f>
        <v>0.75</v>
      </c>
      <c r="JI16" s="132">
        <f>HLOOKUP(JI$3,'[1]CoreIAM(Proj)'!$A$2:$ME$461,MATCH($A16,'[1]CoreIAM(Proj)'!$A$2:$A$461,0),FALSE)</f>
        <v>0.74</v>
      </c>
      <c r="JJ16" s="132">
        <f>HLOOKUP(JJ$3,'[1]CoreIAM(Proj)'!$A$2:$ME$461,MATCH($A16,'[1]CoreIAM(Proj)'!$A$2:$A$461,0),FALSE)</f>
        <v>0.75</v>
      </c>
      <c r="JK16" s="132">
        <f>HLOOKUP(JK$3,'[1]CoreIAM(Proj)'!$A$2:$ME$461,MATCH($A16,'[1]CoreIAM(Proj)'!$A$2:$A$461,0),FALSE)</f>
        <v>0.75</v>
      </c>
      <c r="JL16" s="132">
        <f>HLOOKUP(JL$3,'[1]CoreIAM(Proj)'!$A$2:$ME$461,MATCH($A16,'[1]CoreIAM(Proj)'!$A$2:$A$461,0),FALSE)</f>
        <v>0.76</v>
      </c>
      <c r="JM16" s="132">
        <f>HLOOKUP(JM$3,'[1]CoreIAM(Proj)'!$A$2:$ME$461,MATCH($A16,'[1]CoreIAM(Proj)'!$A$2:$A$461,0),FALSE)</f>
        <v>0.75</v>
      </c>
      <c r="JN16" s="132">
        <f>HLOOKUP(JN$3,'[1]CoreIAM(Proj)'!$A$2:$ME$461,MATCH($A16,'[1]CoreIAM(Proj)'!$A$2:$A$461,0),FALSE)</f>
        <v>0.77</v>
      </c>
      <c r="JO16" s="132">
        <f>HLOOKUP(JO$3,'[1]CoreIAM(Proj)'!$A$2:$ME$461,MATCH($A16,'[1]CoreIAM(Proj)'!$A$2:$A$461,0),FALSE)</f>
        <v>0.76</v>
      </c>
      <c r="JP16" s="132">
        <f>HLOOKUP(JP$3,'[1]CoreIAM(Proj)'!$A$2:$ME$461,MATCH($A16,'[1]CoreIAM(Proj)'!$A$2:$A$461,0),FALSE)</f>
        <v>0.77</v>
      </c>
      <c r="JQ16" s="132">
        <f>HLOOKUP(JQ$3,'[1]CoreIAM(Proj)'!$A$2:$ME$461,MATCH($A16,'[1]CoreIAM(Proj)'!$A$2:$A$461,0),FALSE)</f>
        <v>0.77</v>
      </c>
      <c r="JR16" s="132">
        <f>HLOOKUP(JR$3,'[1]CoreIAM(Proj)'!$A$2:$ME$461,MATCH($A16,'[1]CoreIAM(Proj)'!$A$2:$A$461,0),FALSE)</f>
        <v>0.78</v>
      </c>
      <c r="JS16" s="132">
        <f>HLOOKUP(JS$3,'[1]CoreIAM(Proj)'!$A$2:$ME$461,MATCH($A16,'[1]CoreIAM(Proj)'!$A$2:$A$461,0),FALSE)</f>
        <v>0.77</v>
      </c>
      <c r="JT16" s="132">
        <f>HLOOKUP(JT$3,'[1]CoreIAM(Proj)'!$A$2:$ME$461,MATCH($A16,'[1]CoreIAM(Proj)'!$A$2:$A$461,0),FALSE)</f>
        <v>0.79</v>
      </c>
      <c r="JU16" s="132">
        <f>HLOOKUP(JU$3,'[1]CoreIAM(Proj)'!$A$2:$ME$461,MATCH($A16,'[1]CoreIAM(Proj)'!$A$2:$A$461,0),FALSE)</f>
        <v>0.78</v>
      </c>
      <c r="JV16" s="132">
        <f>HLOOKUP(JV$3,'[1]CoreIAM(Proj)'!$A$2:$ME$461,MATCH($A16,'[1]CoreIAM(Proj)'!$A$2:$A$461,0),FALSE)</f>
        <v>0.8</v>
      </c>
      <c r="JW16" s="132">
        <f>HLOOKUP(JW$3,'[1]CoreIAM(Proj)'!$A$2:$ME$461,MATCH($A16,'[1]CoreIAM(Proj)'!$A$2:$A$461,0),FALSE)</f>
        <v>0.79</v>
      </c>
      <c r="JX16" s="132">
        <f>HLOOKUP(JX$3,'[1]CoreIAM(Proj)'!$A$2:$ME$461,MATCH($A16,'[1]CoreIAM(Proj)'!$A$2:$A$461,0),FALSE)</f>
        <v>0.81</v>
      </c>
      <c r="JY16" s="132">
        <f>HLOOKUP(JY$3,'[1]CoreIAM(Proj)'!$A$2:$ME$461,MATCH($A16,'[1]CoreIAM(Proj)'!$A$2:$A$461,0),FALSE)</f>
        <v>0.8</v>
      </c>
      <c r="JZ16" s="132">
        <f>HLOOKUP(JZ$3,'[1]CoreIAM(Proj)'!$A$2:$ME$461,MATCH($A16,'[1]CoreIAM(Proj)'!$A$2:$A$461,0),FALSE)</f>
        <v>0.81</v>
      </c>
      <c r="KA16" s="132">
        <f>HLOOKUP(KA$3,'[1]CoreIAM(Proj)'!$A$2:$ME$461,MATCH($A16,'[1]CoreIAM(Proj)'!$A$2:$A$461,0),FALSE)</f>
        <v>0.8</v>
      </c>
      <c r="KB16" s="132">
        <f>HLOOKUP(KB$3,'[1]CoreIAM(Proj)'!$A$2:$ME$461,MATCH($A16,'[1]CoreIAM(Proj)'!$A$2:$A$461,0),FALSE)</f>
        <v>0.82</v>
      </c>
      <c r="KC16" s="132">
        <f>HLOOKUP(KC$3,'[1]CoreIAM(Proj)'!$A$2:$ME$461,MATCH($A16,'[1]CoreIAM(Proj)'!$A$2:$A$461,0),FALSE)</f>
        <v>0.81</v>
      </c>
      <c r="KD16" s="132">
        <f>HLOOKUP(KD$3,'[1]CoreIAM(Proj)'!$A$2:$ME$461,MATCH($A16,'[1]CoreIAM(Proj)'!$A$2:$A$461,0),FALSE)</f>
        <v>0.83</v>
      </c>
      <c r="KE16" s="313">
        <f>HLOOKUP(KE$3,'[1]CoreIAM(Proj)'!$A$2:$ME$461,MATCH($A16,'[1]CoreIAM(Proj)'!$A$2:$A$461,0),FALSE)</f>
        <v>0.35</v>
      </c>
      <c r="KF16" s="313">
        <f>HLOOKUP(KF$3,'[1]CoreIAM(Proj)'!$A$2:$ME$461,MATCH($A16,'[1]CoreIAM(Proj)'!$A$2:$A$461,0),FALSE)</f>
        <v>0.35</v>
      </c>
      <c r="KG16" s="313">
        <f>HLOOKUP(KG$3,'[1]CoreIAM(Proj)'!$A$2:$ME$461,MATCH($A16,'[1]CoreIAM(Proj)'!$A$2:$A$461,0),FALSE)</f>
        <v>0.35</v>
      </c>
      <c r="KH16" s="313">
        <f>HLOOKUP(KH$3,'[1]CoreIAM(Proj)'!$A$2:$ME$461,MATCH($A16,'[1]CoreIAM(Proj)'!$A$2:$A$461,0),FALSE)</f>
        <v>0.35</v>
      </c>
      <c r="KI16" s="313">
        <f>HLOOKUP(KI$3,'[1]CoreIAM(Proj)'!$A$2:$ME$461,MATCH($A16,'[1]CoreIAM(Proj)'!$A$2:$A$461,0),FALSE)</f>
        <v>0.35</v>
      </c>
      <c r="KJ16" s="313">
        <f>HLOOKUP(KJ$3,'[1]CoreIAM(Proj)'!$A$2:$ME$461,MATCH($A16,'[1]CoreIAM(Proj)'!$A$2:$A$461,0),FALSE)</f>
        <v>0.35</v>
      </c>
      <c r="KK16" s="313">
        <f>HLOOKUP(KK$3,'[1]CoreIAM(Proj)'!$A$2:$ME$461,MATCH($A16,'[1]CoreIAM(Proj)'!$A$2:$A$461,0),FALSE)</f>
        <v>0.35</v>
      </c>
      <c r="KL16" s="313">
        <f>HLOOKUP(KL$3,'[1]CoreIAM(Proj)'!$A$2:$ME$461,MATCH($A16,'[1]CoreIAM(Proj)'!$A$2:$A$461,0),FALSE)</f>
        <v>0.35</v>
      </c>
      <c r="KM16" s="313">
        <f>HLOOKUP(KM$3,'[1]CoreIAM(Proj)'!$A$2:$ME$461,MATCH($A16,'[1]CoreIAM(Proj)'!$A$2:$A$461,0),FALSE)</f>
        <v>0.35</v>
      </c>
      <c r="KN16" s="313">
        <f>HLOOKUP(KN$3,'[1]CoreIAM(Proj)'!$A$2:$ME$461,MATCH($A16,'[1]CoreIAM(Proj)'!$A$2:$A$461,0),FALSE)</f>
        <v>0.35</v>
      </c>
      <c r="KO16" s="313">
        <f>HLOOKUP(KO$3,'[1]CoreIAM(Proj)'!$A$2:$ME$461,MATCH($A16,'[1]CoreIAM(Proj)'!$A$2:$A$461,0),FALSE)</f>
        <v>0.35</v>
      </c>
      <c r="KP16" s="313">
        <f>HLOOKUP(KP$3,'[1]CoreIAM(Proj)'!$A$2:$ME$461,MATCH($A16,'[1]CoreIAM(Proj)'!$A$2:$A$461,0),FALSE)</f>
        <v>0.35</v>
      </c>
      <c r="KQ16" s="313">
        <f>HLOOKUP(KQ$3,'[1]CoreIAM(Proj)'!$A$2:$ME$461,MATCH($A16,'[1]CoreIAM(Proj)'!$A$2:$A$461,0),FALSE)</f>
        <v>0.35</v>
      </c>
      <c r="KR16" s="313">
        <f>HLOOKUP(KR$3,'[1]CoreIAM(Proj)'!$A$2:$ME$461,MATCH($A16,'[1]CoreIAM(Proj)'!$A$2:$A$461,0),FALSE)</f>
        <v>0.35</v>
      </c>
      <c r="KS16" s="313">
        <f>HLOOKUP(KS$3,'[1]CoreIAM(Proj)'!$A$2:$ME$461,MATCH($A16,'[1]CoreIAM(Proj)'!$A$2:$A$461,0),FALSE)</f>
        <v>0.35</v>
      </c>
      <c r="KT16" s="313">
        <f>HLOOKUP(KT$3,'[1]CoreIAM(Proj)'!$A$2:$ME$461,MATCH($A16,'[1]CoreIAM(Proj)'!$A$2:$A$461,0),FALSE)</f>
        <v>0.35</v>
      </c>
      <c r="KU16" s="313">
        <f>HLOOKUP(KU$3,'[1]CoreIAM(Proj)'!$A$2:$ME$461,MATCH($A16,'[1]CoreIAM(Proj)'!$A$2:$A$461,0),FALSE)</f>
        <v>0.35</v>
      </c>
      <c r="KV16" s="313">
        <f>HLOOKUP(KV$3,'[1]CoreIAM(Proj)'!$A$2:$ME$461,MATCH($A16,'[1]CoreIAM(Proj)'!$A$2:$A$461,0),FALSE)</f>
        <v>0.35</v>
      </c>
      <c r="KW16" s="313">
        <f>HLOOKUP(KW$3,'[1]CoreIAM(Proj)'!$A$2:$ME$461,MATCH($A16,'[1]CoreIAM(Proj)'!$A$2:$A$461,0),FALSE)</f>
        <v>0.35</v>
      </c>
      <c r="KX16" s="313">
        <f>HLOOKUP(KX$3,'[1]CoreIAM(Proj)'!$A$2:$ME$461,MATCH($A16,'[1]CoreIAM(Proj)'!$A$2:$A$461,0),FALSE)</f>
        <v>0.35</v>
      </c>
      <c r="KY16" s="313">
        <f>HLOOKUP(KY$3,'[1]CoreIAM(Proj)'!$A$2:$ME$461,MATCH($A16,'[1]CoreIAM(Proj)'!$A$2:$A$461,0),FALSE)</f>
        <v>0.35</v>
      </c>
      <c r="KZ16" s="313">
        <f>HLOOKUP(KZ$3,'[1]CoreIAM(Proj)'!$A$2:$ME$461,MATCH($A16,'[1]CoreIAM(Proj)'!$A$2:$A$461,0),FALSE)</f>
        <v>0.35</v>
      </c>
      <c r="LA16" s="314">
        <f>HLOOKUP(LA$3,'[1]CoreIAM(Proj)'!$A$2:$ME$461,MATCH($A16,'[1]CoreIAM(Proj)'!$A$2:$A$461,0),FALSE)</f>
        <v>0.35</v>
      </c>
      <c r="LB16" s="314">
        <f>HLOOKUP(LB$3,'[1]CoreIAM(Proj)'!$A$2:$ME$461,MATCH($A16,'[1]CoreIAM(Proj)'!$A$2:$A$461,0),FALSE)</f>
        <v>0.35</v>
      </c>
      <c r="LC16" s="311"/>
      <c r="LD16" s="311"/>
      <c r="LE16" s="311"/>
      <c r="LF16" s="311"/>
      <c r="LG16" s="311"/>
      <c r="LH16" s="311"/>
      <c r="LI16" s="311"/>
      <c r="LJ16" s="311"/>
      <c r="LK16" s="311"/>
      <c r="LL16" s="311"/>
      <c r="LM16" s="311"/>
      <c r="LN16" s="311"/>
      <c r="LO16" s="311"/>
      <c r="LP16" s="311"/>
      <c r="LQ16" s="311"/>
      <c r="LR16" s="311"/>
      <c r="LS16" s="311"/>
      <c r="LT16" s="311"/>
      <c r="LU16" s="311"/>
      <c r="LV16" s="311"/>
      <c r="LW16" s="311"/>
      <c r="LX16" s="311"/>
      <c r="LY16" s="311"/>
      <c r="LZ16" s="311"/>
      <c r="MB16" s="304">
        <v>4.2818007198614794</v>
      </c>
      <c r="MC16" s="304">
        <v>3</v>
      </c>
      <c r="MG16" s="111">
        <f t="shared" si="330"/>
        <v>2017</v>
      </c>
      <c r="MH16" s="111">
        <f t="shared" si="327"/>
        <v>1.07</v>
      </c>
      <c r="MI16" s="111">
        <f t="shared" si="327"/>
        <v>1.07</v>
      </c>
      <c r="MJ16" s="111">
        <f t="shared" si="327"/>
        <v>1.07</v>
      </c>
      <c r="MK16" s="111">
        <f t="shared" si="327"/>
        <v>1.07</v>
      </c>
      <c r="ML16" s="111">
        <f t="shared" si="327"/>
        <v>1.07</v>
      </c>
      <c r="MM16" s="111">
        <f t="shared" si="327"/>
        <v>1.07</v>
      </c>
      <c r="MN16" s="111">
        <f t="shared" si="327"/>
        <v>1.07</v>
      </c>
      <c r="MO16" s="111">
        <f t="shared" si="327"/>
        <v>1.07</v>
      </c>
      <c r="MP16" s="111">
        <f t="shared" si="327"/>
        <v>1.06</v>
      </c>
      <c r="MQ16" s="111">
        <f t="shared" si="327"/>
        <v>1.06</v>
      </c>
      <c r="MR16" s="111">
        <f t="shared" si="328"/>
        <v>1.05</v>
      </c>
      <c r="MS16" s="111">
        <f t="shared" si="328"/>
        <v>1.05</v>
      </c>
      <c r="MT16" s="111">
        <f t="shared" si="328"/>
        <v>1.06</v>
      </c>
      <c r="MU16" s="111">
        <f t="shared" si="328"/>
        <v>1.06</v>
      </c>
      <c r="MV16" s="111">
        <f t="shared" si="328"/>
        <v>1.07</v>
      </c>
      <c r="MW16" s="111">
        <f t="shared" si="328"/>
        <v>1.07</v>
      </c>
      <c r="MX16" s="111">
        <f t="shared" si="328"/>
        <v>1.06</v>
      </c>
      <c r="MY16" s="111">
        <f t="shared" si="328"/>
        <v>1.06</v>
      </c>
      <c r="MZ16" s="111">
        <f t="shared" si="328"/>
        <v>1.06</v>
      </c>
      <c r="NA16" s="111">
        <f t="shared" si="328"/>
        <v>1.06</v>
      </c>
      <c r="NB16" s="111">
        <f t="shared" si="328"/>
        <v>1.06</v>
      </c>
      <c r="NC16" s="111">
        <f t="shared" si="328"/>
        <v>1.06</v>
      </c>
      <c r="ND16" s="111">
        <f t="shared" si="328"/>
        <v>1.06</v>
      </c>
      <c r="NE16" s="111">
        <f t="shared" si="328"/>
        <v>1.06</v>
      </c>
      <c r="NF16" s="111">
        <f t="shared" si="331"/>
        <v>2017</v>
      </c>
      <c r="NG16" s="309">
        <f t="shared" si="329"/>
        <v>0.13533338786972671</v>
      </c>
    </row>
    <row r="17" spans="1:370">
      <c r="A17" s="14">
        <v>5102006</v>
      </c>
      <c r="B17" s="111" t="s">
        <v>19</v>
      </c>
      <c r="C17" s="132">
        <f>HLOOKUP(C$3,'[1]CoreIAM(Proj)'!$A$2:$ME$461,MATCH($A17,'[1]CoreIAM(Proj)'!$A$2:$A$461,0),FALSE)</f>
        <v>0.50042313178917475</v>
      </c>
      <c r="D17" s="132">
        <f>HLOOKUP(D$3,'[1]CoreIAM(Proj)'!$A$2:$ME$461,MATCH($A17,'[1]CoreIAM(Proj)'!$A$2:$A$461,0),FALSE)</f>
        <v>0.92416069613410823</v>
      </c>
      <c r="E17" s="132">
        <f>HLOOKUP(E$3,'[1]CoreIAM(Proj)'!$A$2:$ME$461,MATCH($A17,'[1]CoreIAM(Proj)'!$A$2:$A$461,0),FALSE)</f>
        <v>0.94977152772172302</v>
      </c>
      <c r="F17" s="132">
        <f>HLOOKUP(F$3,'[1]CoreIAM(Proj)'!$A$2:$ME$461,MATCH($A17,'[1]CoreIAM(Proj)'!$A$2:$A$461,0),FALSE)</f>
        <v>0.51268974704440973</v>
      </c>
      <c r="G17" s="132">
        <f>HLOOKUP(G$3,'[1]CoreIAM(Proj)'!$A$2:$ME$461,MATCH($A17,'[1]CoreIAM(Proj)'!$A$2:$A$461,0),FALSE)</f>
        <v>0.38498369881907923</v>
      </c>
      <c r="H17" s="132">
        <f>HLOOKUP(H$3,'[1]CoreIAM(Proj)'!$A$2:$ME$461,MATCH($A17,'[1]CoreIAM(Proj)'!$A$2:$A$461,0),FALSE)</f>
        <v>0.38557709493480041</v>
      </c>
      <c r="I17" s="132">
        <f>HLOOKUP(I$3,'[1]CoreIAM(Proj)'!$A$2:$ME$461,MATCH($A17,'[1]CoreIAM(Proj)'!$A$2:$A$461,0),FALSE)</f>
        <v>0.81429655522330446</v>
      </c>
      <c r="J17" s="132">
        <f>HLOOKUP(J$3,'[1]CoreIAM(Proj)'!$A$2:$ME$461,MATCH($A17,'[1]CoreIAM(Proj)'!$A$2:$A$461,0),FALSE)</f>
        <v>0.84649331771872116</v>
      </c>
      <c r="K17" s="132">
        <f>HLOOKUP(K$3,'[1]CoreIAM(Proj)'!$A$2:$ME$461,MATCH($A17,'[1]CoreIAM(Proj)'!$A$2:$A$461,0),FALSE)</f>
        <v>0.3475815099544266</v>
      </c>
      <c r="L17" s="132">
        <f>HLOOKUP(L$3,'[1]CoreIAM(Proj)'!$A$2:$ME$461,MATCH($A17,'[1]CoreIAM(Proj)'!$A$2:$A$461,0),FALSE)</f>
        <v>0.37915420653085008</v>
      </c>
      <c r="M17" s="132">
        <f>HLOOKUP(M$3,'[1]CoreIAM(Proj)'!$A$2:$ME$461,MATCH($A17,'[1]CoreIAM(Proj)'!$A$2:$A$461,0),FALSE)</f>
        <v>0.77970929325166216</v>
      </c>
      <c r="N17" s="132">
        <f>HLOOKUP(N$3,'[1]CoreIAM(Proj)'!$A$2:$ME$461,MATCH($A17,'[1]CoreIAM(Proj)'!$A$2:$A$461,0),FALSE)</f>
        <v>0.88333740034976771</v>
      </c>
      <c r="O17" s="132">
        <f>HLOOKUP(O$3,'[1]CoreIAM(Proj)'!$A$2:$ME$461,MATCH($A17,'[1]CoreIAM(Proj)'!$A$2:$A$461,0),FALSE)</f>
        <v>0.95062772244568539</v>
      </c>
      <c r="P17" s="132">
        <f>HLOOKUP(P$3,'[1]CoreIAM(Proj)'!$A$2:$ME$461,MATCH($A17,'[1]CoreIAM(Proj)'!$A$2:$A$461,0),FALSE)</f>
        <v>0.75809032330691295</v>
      </c>
      <c r="Q17" s="132">
        <f>HLOOKUP(Q$3,'[1]CoreIAM(Proj)'!$A$2:$ME$461,MATCH($A17,'[1]CoreIAM(Proj)'!$A$2:$A$461,0),FALSE)</f>
        <v>0.31772798661337259</v>
      </c>
      <c r="R17" s="132">
        <f>HLOOKUP(R$3,'[1]CoreIAM(Proj)'!$A$2:$ME$461,MATCH($A17,'[1]CoreIAM(Proj)'!$A$2:$A$461,0),FALSE)</f>
        <v>0.14379752349090813</v>
      </c>
      <c r="S17" s="132">
        <f>HLOOKUP(S$3,'[1]CoreIAM(Proj)'!$A$2:$ME$461,MATCH($A17,'[1]CoreIAM(Proj)'!$A$2:$A$461,0),FALSE)</f>
        <v>0.14987626268855417</v>
      </c>
      <c r="T17" s="132">
        <f>HLOOKUP(T$3,'[1]CoreIAM(Proj)'!$A$2:$ME$461,MATCH($A17,'[1]CoreIAM(Proj)'!$A$2:$A$461,0),FALSE)</f>
        <v>0.14750892674600286</v>
      </c>
      <c r="U17" s="132">
        <f>HLOOKUP(U$3,'[1]CoreIAM(Proj)'!$A$2:$ME$461,MATCH($A17,'[1]CoreIAM(Proj)'!$A$2:$A$461,0),FALSE)</f>
        <v>0.54121232815946962</v>
      </c>
      <c r="V17" s="132">
        <f>HLOOKUP(V$3,'[1]CoreIAM(Proj)'!$A$2:$ME$461,MATCH($A17,'[1]CoreIAM(Proj)'!$A$2:$A$461,0),FALSE)</f>
        <v>0.8207350906494415</v>
      </c>
      <c r="W17" s="132">
        <f>HLOOKUP(W$3,'[1]CoreIAM(Proj)'!$A$2:$ME$461,MATCH($A17,'[1]CoreIAM(Proj)'!$A$2:$A$461,0),FALSE)</f>
        <v>2.888289291780765E-2</v>
      </c>
      <c r="X17" s="132">
        <f>HLOOKUP(X$3,'[1]CoreIAM(Proj)'!$A$2:$ME$461,MATCH($A17,'[1]CoreIAM(Proj)'!$A$2:$A$461,0),FALSE)</f>
        <v>0.2213990401712029</v>
      </c>
      <c r="Y17" s="132">
        <f>HLOOKUP(Y$3,'[1]CoreIAM(Proj)'!$A$2:$ME$461,MATCH($A17,'[1]CoreIAM(Proj)'!$A$2:$A$461,0),FALSE)</f>
        <v>0.17178939931083051</v>
      </c>
      <c r="Z17" s="132">
        <f>HLOOKUP(Z$3,'[1]CoreIAM(Proj)'!$A$2:$ME$461,MATCH($A17,'[1]CoreIAM(Proj)'!$A$2:$A$461,0),FALSE)</f>
        <v>-0.21754705073031483</v>
      </c>
      <c r="AA17" s="132">
        <f>HLOOKUP(AA$3,'[1]CoreIAM(Proj)'!$A$2:$ME$461,MATCH($A17,'[1]CoreIAM(Proj)'!$A$2:$A$461,0),FALSE)</f>
        <v>9.8431252688904722E-2</v>
      </c>
      <c r="AB17" s="132">
        <f>HLOOKUP(AB$3,'[1]CoreIAM(Proj)'!$A$2:$ME$461,MATCH($A17,'[1]CoreIAM(Proj)'!$A$2:$A$461,0),FALSE)</f>
        <v>0.80534681880226155</v>
      </c>
      <c r="AC17" s="132">
        <f>HLOOKUP(AC$3,'[1]CoreIAM(Proj)'!$A$2:$ME$461,MATCH($A17,'[1]CoreIAM(Proj)'!$A$2:$A$461,0),FALSE)</f>
        <v>0.79307958141044876</v>
      </c>
      <c r="AD17" s="132">
        <f>HLOOKUP(AD$3,'[1]CoreIAM(Proj)'!$A$2:$ME$461,MATCH($A17,'[1]CoreIAM(Proj)'!$A$2:$A$461,0),FALSE)</f>
        <v>0.5562694346039746</v>
      </c>
      <c r="AE17" s="132">
        <f>HLOOKUP(AE$3,'[1]CoreIAM(Proj)'!$A$2:$ME$461,MATCH($A17,'[1]CoreIAM(Proj)'!$A$2:$A$461,0),FALSE)</f>
        <v>0.10207760428610457</v>
      </c>
      <c r="AF17" s="132">
        <f>HLOOKUP(AF$3,'[1]CoreIAM(Proj)'!$A$2:$ME$461,MATCH($A17,'[1]CoreIAM(Proj)'!$A$2:$A$461,0),FALSE)</f>
        <v>-0.21292074452270121</v>
      </c>
      <c r="AG17" s="132">
        <f>HLOOKUP(AG$3,'[1]CoreIAM(Proj)'!$A$2:$ME$461,MATCH($A17,'[1]CoreIAM(Proj)'!$A$2:$A$461,0),FALSE)</f>
        <v>-0.14650554179934031</v>
      </c>
      <c r="AH17" s="132">
        <f>HLOOKUP(AH$3,'[1]CoreIAM(Proj)'!$A$2:$ME$461,MATCH($A17,'[1]CoreIAM(Proj)'!$A$2:$A$461,0),FALSE)</f>
        <v>1.1817992212177291E-2</v>
      </c>
      <c r="AI17" s="132">
        <f>HLOOKUP(AI$3,'[1]CoreIAM(Proj)'!$A$2:$ME$461,MATCH($A17,'[1]CoreIAM(Proj)'!$A$2:$A$461,0),FALSE)</f>
        <v>0.48078937109275793</v>
      </c>
      <c r="AJ17" s="132">
        <f>HLOOKUP(AJ$3,'[1]CoreIAM(Proj)'!$A$2:$ME$461,MATCH($A17,'[1]CoreIAM(Proj)'!$A$2:$A$461,0),FALSE)</f>
        <v>0.3941532307391144</v>
      </c>
      <c r="AK17" s="132">
        <f>HLOOKUP(AK$3,'[1]CoreIAM(Proj)'!$A$2:$ME$461,MATCH($A17,'[1]CoreIAM(Proj)'!$A$2:$A$461,0),FALSE)</f>
        <v>4.2311599151313967E-2</v>
      </c>
      <c r="AL17" s="132">
        <f>HLOOKUP(AL$3,'[1]CoreIAM(Proj)'!$A$2:$ME$461,MATCH($A17,'[1]CoreIAM(Proj)'!$A$2:$A$461,0),FALSE)</f>
        <v>-0.21739470265747809</v>
      </c>
      <c r="AM17" s="132">
        <f>HLOOKUP(AM$3,'[1]CoreIAM(Proj)'!$A$2:$ME$461,MATCH($A17,'[1]CoreIAM(Proj)'!$A$2:$A$461,0),FALSE)</f>
        <v>-0.36135042603315798</v>
      </c>
      <c r="AN17" s="132">
        <f>HLOOKUP(AN$3,'[1]CoreIAM(Proj)'!$A$2:$ME$461,MATCH($A17,'[1]CoreIAM(Proj)'!$A$2:$A$461,0),FALSE)</f>
        <v>-1.1100000000000001</v>
      </c>
      <c r="AO17" s="132">
        <f>HLOOKUP(AO$3,'[1]CoreIAM(Proj)'!$A$2:$ME$461,MATCH($A17,'[1]CoreIAM(Proj)'!$A$2:$A$461,0),FALSE)</f>
        <v>-8.6</v>
      </c>
      <c r="AP17" s="132">
        <f>HLOOKUP(AP$3,'[1]CoreIAM(Proj)'!$A$2:$ME$461,MATCH($A17,'[1]CoreIAM(Proj)'!$A$2:$A$461,0),FALSE)</f>
        <v>-16.46</v>
      </c>
      <c r="AQ17" s="132">
        <f>HLOOKUP(AQ$3,'[1]CoreIAM(Proj)'!$A$2:$ME$461,MATCH($A17,'[1]CoreIAM(Proj)'!$A$2:$A$461,0),FALSE)</f>
        <v>-9.61</v>
      </c>
      <c r="AR17" s="132">
        <f>HLOOKUP(AR$3,'[1]CoreIAM(Proj)'!$A$2:$ME$461,MATCH($A17,'[1]CoreIAM(Proj)'!$A$2:$A$461,0),FALSE)</f>
        <v>0</v>
      </c>
      <c r="AS17" s="132">
        <f>HLOOKUP(AS$3,'[1]CoreIAM(Proj)'!$A$2:$ME$461,MATCH($A17,'[1]CoreIAM(Proj)'!$A$2:$A$461,0),FALSE)</f>
        <v>0</v>
      </c>
      <c r="AT17" s="132">
        <f>HLOOKUP(AT$3,'[1]CoreIAM(Proj)'!$A$2:$ME$461,MATCH($A17,'[1]CoreIAM(Proj)'!$A$2:$A$461,0),FALSE)</f>
        <v>0</v>
      </c>
      <c r="AU17" s="132">
        <f>HLOOKUP(AU$3,'[1]CoreIAM(Proj)'!$A$2:$ME$461,MATCH($A17,'[1]CoreIAM(Proj)'!$A$2:$A$461,0),FALSE)</f>
        <v>0</v>
      </c>
      <c r="AV17" s="132">
        <f>HLOOKUP(AV$3,'[1]CoreIAM(Proj)'!$A$2:$ME$461,MATCH($A17,'[1]CoreIAM(Proj)'!$A$2:$A$461,0),FALSE)</f>
        <v>0</v>
      </c>
      <c r="AW17" s="132">
        <f>HLOOKUP(AW$3,'[1]CoreIAM(Proj)'!$A$2:$ME$461,MATCH($A17,'[1]CoreIAM(Proj)'!$A$2:$A$461,0),FALSE)</f>
        <v>0</v>
      </c>
      <c r="AX17" s="132">
        <f>HLOOKUP(AX$3,'[1]CoreIAM(Proj)'!$A$2:$ME$461,MATCH($A17,'[1]CoreIAM(Proj)'!$A$2:$A$461,0),FALSE)</f>
        <v>0</v>
      </c>
      <c r="AY17" s="132">
        <f>HLOOKUP(AY$3,'[1]CoreIAM(Proj)'!$A$2:$ME$461,MATCH($A17,'[1]CoreIAM(Proj)'!$A$2:$A$461,0),FALSE)</f>
        <v>0</v>
      </c>
      <c r="AZ17" s="132">
        <f>HLOOKUP(AZ$3,'[1]CoreIAM(Proj)'!$A$2:$ME$461,MATCH($A17,'[1]CoreIAM(Proj)'!$A$2:$A$461,0),FALSE)</f>
        <v>0</v>
      </c>
      <c r="BA17" s="132">
        <f>HLOOKUP(BA$3,'[1]CoreIAM(Proj)'!$A$2:$ME$461,MATCH($A17,'[1]CoreIAM(Proj)'!$A$2:$A$461,0),FALSE)</f>
        <v>0</v>
      </c>
      <c r="BB17" s="132">
        <f>HLOOKUP(BB$3,'[1]CoreIAM(Proj)'!$A$2:$ME$461,MATCH($A17,'[1]CoreIAM(Proj)'!$A$2:$A$461,0),FALSE)</f>
        <v>0</v>
      </c>
      <c r="BC17" s="132">
        <f>HLOOKUP(BC$3,'[1]CoreIAM(Proj)'!$A$2:$ME$461,MATCH($A17,'[1]CoreIAM(Proj)'!$A$2:$A$461,0),FALSE)</f>
        <v>0</v>
      </c>
      <c r="BD17" s="132">
        <f>HLOOKUP(BD$3,'[1]CoreIAM(Proj)'!$A$2:$ME$461,MATCH($A17,'[1]CoreIAM(Proj)'!$A$2:$A$461,0),FALSE)</f>
        <v>0</v>
      </c>
      <c r="BE17" s="132">
        <f>HLOOKUP(BE$3,'[1]CoreIAM(Proj)'!$A$2:$ME$461,MATCH($A17,'[1]CoreIAM(Proj)'!$A$2:$A$461,0),FALSE)</f>
        <v>0</v>
      </c>
      <c r="BF17" s="132">
        <f>HLOOKUP(BF$3,'[1]CoreIAM(Proj)'!$A$2:$ME$461,MATCH($A17,'[1]CoreIAM(Proj)'!$A$2:$A$461,0),FALSE)</f>
        <v>0</v>
      </c>
      <c r="BG17" s="132">
        <f>HLOOKUP(BG$3,'[1]CoreIAM(Proj)'!$A$2:$ME$461,MATCH($A17,'[1]CoreIAM(Proj)'!$A$2:$A$461,0),FALSE)</f>
        <v>0</v>
      </c>
      <c r="BH17" s="132">
        <f>HLOOKUP(BH$3,'[1]CoreIAM(Proj)'!$A$2:$ME$461,MATCH($A17,'[1]CoreIAM(Proj)'!$A$2:$A$461,0),FALSE)</f>
        <v>0</v>
      </c>
      <c r="BI17" s="132">
        <f>HLOOKUP(BI$3,'[1]CoreIAM(Proj)'!$A$2:$ME$461,MATCH($A17,'[1]CoreIAM(Proj)'!$A$2:$A$461,0),FALSE)</f>
        <v>0</v>
      </c>
      <c r="BJ17" s="132">
        <f>HLOOKUP(BJ$3,'[1]CoreIAM(Proj)'!$A$2:$ME$461,MATCH($A17,'[1]CoreIAM(Proj)'!$A$2:$A$461,0),FALSE)</f>
        <v>0</v>
      </c>
      <c r="BK17" s="132">
        <f>HLOOKUP(BK$3,'[1]CoreIAM(Proj)'!$A$2:$ME$461,MATCH($A17,'[1]CoreIAM(Proj)'!$A$2:$A$461,0),FALSE)</f>
        <v>0</v>
      </c>
      <c r="BL17" s="132">
        <f>HLOOKUP(BL$3,'[1]CoreIAM(Proj)'!$A$2:$ME$461,MATCH($A17,'[1]CoreIAM(Proj)'!$A$2:$A$461,0),FALSE)</f>
        <v>0</v>
      </c>
      <c r="BM17" s="132">
        <f>HLOOKUP(BM$3,'[1]CoreIAM(Proj)'!$A$2:$ME$461,MATCH($A17,'[1]CoreIAM(Proj)'!$A$2:$A$461,0),FALSE)</f>
        <v>0</v>
      </c>
      <c r="BN17" s="132">
        <f>HLOOKUP(BN$3,'[1]CoreIAM(Proj)'!$A$2:$ME$461,MATCH($A17,'[1]CoreIAM(Proj)'!$A$2:$A$461,0),FALSE)</f>
        <v>0</v>
      </c>
      <c r="BO17" s="132">
        <f>HLOOKUP(BO$3,'[1]CoreIAM(Proj)'!$A$2:$ME$461,MATCH($A17,'[1]CoreIAM(Proj)'!$A$2:$A$461,0),FALSE)</f>
        <v>0</v>
      </c>
      <c r="BP17" s="132">
        <f>HLOOKUP(BP$3,'[1]CoreIAM(Proj)'!$A$2:$ME$461,MATCH($A17,'[1]CoreIAM(Proj)'!$A$2:$A$461,0),FALSE)</f>
        <v>0</v>
      </c>
      <c r="BQ17" s="132">
        <f>HLOOKUP(BQ$3,'[1]CoreIAM(Proj)'!$A$2:$ME$461,MATCH($A17,'[1]CoreIAM(Proj)'!$A$2:$A$461,0),FALSE)</f>
        <v>0</v>
      </c>
      <c r="BR17" s="132">
        <f>HLOOKUP(BR$3,'[1]CoreIAM(Proj)'!$A$2:$ME$461,MATCH($A17,'[1]CoreIAM(Proj)'!$A$2:$A$461,0),FALSE)</f>
        <v>0</v>
      </c>
      <c r="BS17" s="132">
        <f>HLOOKUP(BS$3,'[1]CoreIAM(Proj)'!$A$2:$ME$461,MATCH($A17,'[1]CoreIAM(Proj)'!$A$2:$A$461,0),FALSE)</f>
        <v>0</v>
      </c>
      <c r="BT17" s="132">
        <f>HLOOKUP(BT$3,'[1]CoreIAM(Proj)'!$A$2:$ME$461,MATCH($A17,'[1]CoreIAM(Proj)'!$A$2:$A$461,0),FALSE)</f>
        <v>0</v>
      </c>
      <c r="BU17" s="132">
        <f>HLOOKUP(BU$3,'[1]CoreIAM(Proj)'!$A$2:$ME$461,MATCH($A17,'[1]CoreIAM(Proj)'!$A$2:$A$461,0),FALSE)</f>
        <v>0</v>
      </c>
      <c r="BV17" s="132">
        <f>HLOOKUP(BV$3,'[1]CoreIAM(Proj)'!$A$2:$ME$461,MATCH($A17,'[1]CoreIAM(Proj)'!$A$2:$A$461,0),FALSE)</f>
        <v>0</v>
      </c>
      <c r="BW17" s="132">
        <f>HLOOKUP(BW$3,'[1]CoreIAM(Proj)'!$A$2:$ME$461,MATCH($A17,'[1]CoreIAM(Proj)'!$A$2:$A$461,0),FALSE)</f>
        <v>0</v>
      </c>
      <c r="BX17" s="132">
        <f>HLOOKUP(BX$3,'[1]CoreIAM(Proj)'!$A$2:$ME$461,MATCH($A17,'[1]CoreIAM(Proj)'!$A$2:$A$461,0),FALSE)</f>
        <v>0</v>
      </c>
      <c r="BY17" s="132">
        <f>HLOOKUP(BY$3,'[1]CoreIAM(Proj)'!$A$2:$ME$461,MATCH($A17,'[1]CoreIAM(Proj)'!$A$2:$A$461,0),FALSE)</f>
        <v>0</v>
      </c>
      <c r="BZ17" s="132">
        <f>HLOOKUP(BZ$3,'[1]CoreIAM(Proj)'!$A$2:$ME$461,MATCH($A17,'[1]CoreIAM(Proj)'!$A$2:$A$461,0),FALSE)</f>
        <v>0</v>
      </c>
      <c r="CA17" s="132">
        <f>HLOOKUP(CA$3,'[1]CoreIAM(Proj)'!$A$2:$ME$461,MATCH($A17,'[1]CoreIAM(Proj)'!$A$2:$A$461,0),FALSE)</f>
        <v>0</v>
      </c>
      <c r="CB17" s="132">
        <f>HLOOKUP(CB$3,'[1]CoreIAM(Proj)'!$A$2:$ME$461,MATCH($A17,'[1]CoreIAM(Proj)'!$A$2:$A$461,0),FALSE)</f>
        <v>0</v>
      </c>
      <c r="CC17" s="132">
        <f>HLOOKUP(CC$3,'[1]CoreIAM(Proj)'!$A$2:$ME$461,MATCH($A17,'[1]CoreIAM(Proj)'!$A$2:$A$461,0),FALSE)</f>
        <v>0</v>
      </c>
      <c r="CD17" s="132">
        <f>HLOOKUP(CD$3,'[1]CoreIAM(Proj)'!$A$2:$ME$461,MATCH($A17,'[1]CoreIAM(Proj)'!$A$2:$A$461,0),FALSE)</f>
        <v>0</v>
      </c>
      <c r="CE17" s="132">
        <f>HLOOKUP(CE$3,'[1]CoreIAM(Proj)'!$A$2:$ME$461,MATCH($A17,'[1]CoreIAM(Proj)'!$A$2:$A$461,0),FALSE)</f>
        <v>0</v>
      </c>
      <c r="CF17" s="132">
        <f>HLOOKUP(CF$3,'[1]CoreIAM(Proj)'!$A$2:$ME$461,MATCH($A17,'[1]CoreIAM(Proj)'!$A$2:$A$461,0),FALSE)</f>
        <v>0</v>
      </c>
      <c r="CG17" s="132">
        <f>HLOOKUP(CG$3,'[1]CoreIAM(Proj)'!$A$2:$ME$461,MATCH($A17,'[1]CoreIAM(Proj)'!$A$2:$A$461,0),FALSE)</f>
        <v>0</v>
      </c>
      <c r="CH17" s="132">
        <f>HLOOKUP(CH$3,'[1]CoreIAM(Proj)'!$A$2:$ME$461,MATCH($A17,'[1]CoreIAM(Proj)'!$A$2:$A$461,0),FALSE)</f>
        <v>0</v>
      </c>
      <c r="CI17" s="132">
        <f>HLOOKUP(CI$3,'[1]CoreIAM(Proj)'!$A$2:$ME$461,MATCH($A17,'[1]CoreIAM(Proj)'!$A$2:$A$461,0),FALSE)</f>
        <v>0</v>
      </c>
      <c r="CJ17" s="132">
        <f>HLOOKUP(CJ$3,'[1]CoreIAM(Proj)'!$A$2:$ME$461,MATCH($A17,'[1]CoreIAM(Proj)'!$A$2:$A$461,0),FALSE)</f>
        <v>0</v>
      </c>
      <c r="CK17" s="132">
        <f>HLOOKUP(CK$3,'[1]CoreIAM(Proj)'!$A$2:$ME$461,MATCH($A17,'[1]CoreIAM(Proj)'!$A$2:$A$461,0),FALSE)</f>
        <v>0</v>
      </c>
      <c r="CL17" s="132">
        <f>HLOOKUP(CL$3,'[1]CoreIAM(Proj)'!$A$2:$ME$461,MATCH($A17,'[1]CoreIAM(Proj)'!$A$2:$A$461,0),FALSE)</f>
        <v>0</v>
      </c>
      <c r="CM17" s="132">
        <f>HLOOKUP(CM$3,'[1]CoreIAM(Proj)'!$A$2:$ME$461,MATCH($A17,'[1]CoreIAM(Proj)'!$A$2:$A$461,0),FALSE)</f>
        <v>0</v>
      </c>
      <c r="CN17" s="132">
        <f>HLOOKUP(CN$3,'[1]CoreIAM(Proj)'!$A$2:$ME$461,MATCH($A17,'[1]CoreIAM(Proj)'!$A$2:$A$461,0),FALSE)</f>
        <v>0</v>
      </c>
      <c r="CO17" s="132">
        <f>HLOOKUP(CO$3,'[1]CoreIAM(Proj)'!$A$2:$ME$461,MATCH($A17,'[1]CoreIAM(Proj)'!$A$2:$A$461,0),FALSE)</f>
        <v>0</v>
      </c>
      <c r="CP17" s="132">
        <f>HLOOKUP(CP$3,'[1]CoreIAM(Proj)'!$A$2:$ME$461,MATCH($A17,'[1]CoreIAM(Proj)'!$A$2:$A$461,0),FALSE)</f>
        <v>0</v>
      </c>
      <c r="CQ17" s="132">
        <f>HLOOKUP(CQ$3,'[1]CoreIAM(Proj)'!$A$2:$ME$461,MATCH($A17,'[1]CoreIAM(Proj)'!$A$2:$A$461,0),FALSE)</f>
        <v>0</v>
      </c>
      <c r="CR17" s="132">
        <f>HLOOKUP(CR$3,'[1]CoreIAM(Proj)'!$A$2:$ME$461,MATCH($A17,'[1]CoreIAM(Proj)'!$A$2:$A$461,0),FALSE)</f>
        <v>0</v>
      </c>
      <c r="CS17" s="132">
        <f>HLOOKUP(CS$3,'[1]CoreIAM(Proj)'!$A$2:$ME$461,MATCH($A17,'[1]CoreIAM(Proj)'!$A$2:$A$461,0),FALSE)</f>
        <v>0</v>
      </c>
      <c r="CT17" s="132">
        <f>HLOOKUP(CT$3,'[1]CoreIAM(Proj)'!$A$2:$ME$461,MATCH($A17,'[1]CoreIAM(Proj)'!$A$2:$A$461,0),FALSE)</f>
        <v>0</v>
      </c>
      <c r="CU17" s="132">
        <f>HLOOKUP(CU$3,'[1]CoreIAM(Proj)'!$A$2:$ME$461,MATCH($A17,'[1]CoreIAM(Proj)'!$A$2:$A$461,0),FALSE)</f>
        <v>0</v>
      </c>
      <c r="CV17" s="132">
        <f>HLOOKUP(CV$3,'[1]CoreIAM(Proj)'!$A$2:$ME$461,MATCH($A17,'[1]CoreIAM(Proj)'!$A$2:$A$461,0),FALSE)</f>
        <v>0</v>
      </c>
      <c r="CW17" s="132">
        <f>HLOOKUP(CW$3,'[1]CoreIAM(Proj)'!$A$2:$ME$461,MATCH($A17,'[1]CoreIAM(Proj)'!$A$2:$A$461,0),FALSE)</f>
        <v>0</v>
      </c>
      <c r="CX17" s="132">
        <f>HLOOKUP(CX$3,'[1]CoreIAM(Proj)'!$A$2:$ME$461,MATCH($A17,'[1]CoreIAM(Proj)'!$A$2:$A$461,0),FALSE)</f>
        <v>0</v>
      </c>
      <c r="CY17" s="132">
        <f>HLOOKUP(CY$3,'[1]CoreIAM(Proj)'!$A$2:$ME$461,MATCH($A17,'[1]CoreIAM(Proj)'!$A$2:$A$461,0),FALSE)</f>
        <v>0</v>
      </c>
      <c r="CZ17" s="132">
        <f>HLOOKUP(CZ$3,'[1]CoreIAM(Proj)'!$A$2:$ME$461,MATCH($A17,'[1]CoreIAM(Proj)'!$A$2:$A$461,0),FALSE)</f>
        <v>0</v>
      </c>
      <c r="DA17" s="132">
        <f>HLOOKUP(DA$3,'[1]CoreIAM(Proj)'!$A$2:$ME$461,MATCH($A17,'[1]CoreIAM(Proj)'!$A$2:$A$461,0),FALSE)</f>
        <v>0</v>
      </c>
      <c r="DB17" s="132">
        <f>HLOOKUP(DB$3,'[1]CoreIAM(Proj)'!$A$2:$ME$461,MATCH($A17,'[1]CoreIAM(Proj)'!$A$2:$A$461,0),FALSE)</f>
        <v>0</v>
      </c>
      <c r="DC17" s="132">
        <f>HLOOKUP(DC$3,'[1]CoreIAM(Proj)'!$A$2:$ME$461,MATCH($A17,'[1]CoreIAM(Proj)'!$A$2:$A$461,0),FALSE)</f>
        <v>0</v>
      </c>
      <c r="DD17" s="132">
        <f>HLOOKUP(DD$3,'[1]CoreIAM(Proj)'!$A$2:$ME$461,MATCH($A17,'[1]CoreIAM(Proj)'!$A$2:$A$461,0),FALSE)</f>
        <v>0</v>
      </c>
      <c r="DE17" s="132">
        <f>HLOOKUP(DE$3,'[1]CoreIAM(Proj)'!$A$2:$ME$461,MATCH($A17,'[1]CoreIAM(Proj)'!$A$2:$A$461,0),FALSE)</f>
        <v>0</v>
      </c>
      <c r="DF17" s="132">
        <f>HLOOKUP(DF$3,'[1]CoreIAM(Proj)'!$A$2:$ME$461,MATCH($A17,'[1]CoreIAM(Proj)'!$A$2:$A$461,0),FALSE)</f>
        <v>0</v>
      </c>
      <c r="DG17" s="132">
        <f>HLOOKUP(DG$3,'[1]CoreIAM(Proj)'!$A$2:$ME$461,MATCH($A17,'[1]CoreIAM(Proj)'!$A$2:$A$461,0),FALSE)</f>
        <v>0</v>
      </c>
      <c r="DH17" s="132">
        <f>HLOOKUP(DH$3,'[1]CoreIAM(Proj)'!$A$2:$ME$461,MATCH($A17,'[1]CoreIAM(Proj)'!$A$2:$A$461,0),FALSE)</f>
        <v>0</v>
      </c>
      <c r="DI17" s="132">
        <f>HLOOKUP(DI$3,'[1]CoreIAM(Proj)'!$A$2:$ME$461,MATCH($A17,'[1]CoreIAM(Proj)'!$A$2:$A$461,0),FALSE)</f>
        <v>0</v>
      </c>
      <c r="DJ17" s="132">
        <f>HLOOKUP(DJ$3,'[1]CoreIAM(Proj)'!$A$2:$ME$461,MATCH($A17,'[1]CoreIAM(Proj)'!$A$2:$A$461,0),FALSE)</f>
        <v>0</v>
      </c>
      <c r="DK17" s="132">
        <f>HLOOKUP(DK$3,'[1]CoreIAM(Proj)'!$A$2:$ME$461,MATCH($A17,'[1]CoreIAM(Proj)'!$A$2:$A$461,0),FALSE)</f>
        <v>0</v>
      </c>
      <c r="DL17" s="132">
        <f>HLOOKUP(DL$3,'[1]CoreIAM(Proj)'!$A$2:$ME$461,MATCH($A17,'[1]CoreIAM(Proj)'!$A$2:$A$461,0),FALSE)</f>
        <v>0</v>
      </c>
      <c r="DM17" s="132">
        <f>HLOOKUP(DM$3,'[1]CoreIAM(Proj)'!$A$2:$ME$461,MATCH($A17,'[1]CoreIAM(Proj)'!$A$2:$A$461,0),FALSE)</f>
        <v>0</v>
      </c>
      <c r="DN17" s="132">
        <f>HLOOKUP(DN$3,'[1]CoreIAM(Proj)'!$A$2:$ME$461,MATCH($A17,'[1]CoreIAM(Proj)'!$A$2:$A$461,0),FALSE)</f>
        <v>0</v>
      </c>
      <c r="DO17" s="132">
        <f>HLOOKUP(DO$3,'[1]CoreIAM(Proj)'!$A$2:$ME$461,MATCH($A17,'[1]CoreIAM(Proj)'!$A$2:$A$461,0),FALSE)</f>
        <v>0</v>
      </c>
      <c r="DP17" s="132">
        <f>HLOOKUP(DP$3,'[1]CoreIAM(Proj)'!$A$2:$ME$461,MATCH($A17,'[1]CoreIAM(Proj)'!$A$2:$A$461,0),FALSE)</f>
        <v>0</v>
      </c>
      <c r="DQ17" s="132">
        <f>HLOOKUP(DQ$3,'[1]CoreIAM(Proj)'!$A$2:$ME$461,MATCH($A17,'[1]CoreIAM(Proj)'!$A$2:$A$461,0),FALSE)</f>
        <v>0</v>
      </c>
      <c r="DR17" s="132">
        <f>HLOOKUP(DR$3,'[1]CoreIAM(Proj)'!$A$2:$ME$461,MATCH($A17,'[1]CoreIAM(Proj)'!$A$2:$A$461,0),FALSE)</f>
        <v>0</v>
      </c>
      <c r="DS17" s="132">
        <f>HLOOKUP(DS$3,'[1]CoreIAM(Proj)'!$A$2:$ME$461,MATCH($A17,'[1]CoreIAM(Proj)'!$A$2:$A$461,0),FALSE)</f>
        <v>0</v>
      </c>
      <c r="DT17" s="132">
        <f>HLOOKUP(DT$3,'[1]CoreIAM(Proj)'!$A$2:$ME$461,MATCH($A17,'[1]CoreIAM(Proj)'!$A$2:$A$461,0),FALSE)</f>
        <v>0</v>
      </c>
      <c r="DU17" s="132">
        <f>HLOOKUP(DU$3,'[1]CoreIAM(Proj)'!$A$2:$ME$461,MATCH($A17,'[1]CoreIAM(Proj)'!$A$2:$A$461,0),FALSE)</f>
        <v>0</v>
      </c>
      <c r="DV17" s="132">
        <f>HLOOKUP(DV$3,'[1]CoreIAM(Proj)'!$A$2:$ME$461,MATCH($A17,'[1]CoreIAM(Proj)'!$A$2:$A$461,0),FALSE)</f>
        <v>0</v>
      </c>
      <c r="DW17" s="132">
        <f>HLOOKUP(DW$3,'[1]CoreIAM(Proj)'!$A$2:$ME$461,MATCH($A17,'[1]CoreIAM(Proj)'!$A$2:$A$461,0),FALSE)</f>
        <v>0</v>
      </c>
      <c r="DX17" s="132">
        <f>HLOOKUP(DX$3,'[1]CoreIAM(Proj)'!$A$2:$ME$461,MATCH($A17,'[1]CoreIAM(Proj)'!$A$2:$A$461,0),FALSE)</f>
        <v>0</v>
      </c>
      <c r="DY17" s="132">
        <f>HLOOKUP(DY$3,'[1]CoreIAM(Proj)'!$A$2:$ME$461,MATCH($A17,'[1]CoreIAM(Proj)'!$A$2:$A$461,0),FALSE)</f>
        <v>0</v>
      </c>
      <c r="DZ17" s="132">
        <f>HLOOKUP(DZ$3,'[1]CoreIAM(Proj)'!$A$2:$ME$461,MATCH($A17,'[1]CoreIAM(Proj)'!$A$2:$A$461,0),FALSE)</f>
        <v>0</v>
      </c>
      <c r="EA17" s="132">
        <f>HLOOKUP(EA$3,'[1]CoreIAM(Proj)'!$A$2:$ME$461,MATCH($A17,'[1]CoreIAM(Proj)'!$A$2:$A$461,0),FALSE)</f>
        <v>0</v>
      </c>
      <c r="EB17" s="132">
        <f>HLOOKUP(EB$3,'[1]CoreIAM(Proj)'!$A$2:$ME$461,MATCH($A17,'[1]CoreIAM(Proj)'!$A$2:$A$461,0),FALSE)</f>
        <v>0</v>
      </c>
      <c r="EC17" s="132">
        <f>HLOOKUP(EC$3,'[1]CoreIAM(Proj)'!$A$2:$ME$461,MATCH($A17,'[1]CoreIAM(Proj)'!$A$2:$A$461,0),FALSE)</f>
        <v>0</v>
      </c>
      <c r="ED17" s="132">
        <f>HLOOKUP(ED$3,'[1]CoreIAM(Proj)'!$A$2:$ME$461,MATCH($A17,'[1]CoreIAM(Proj)'!$A$2:$A$461,0),FALSE)</f>
        <v>0</v>
      </c>
      <c r="EE17" s="132">
        <f>HLOOKUP(EE$3,'[1]CoreIAM(Proj)'!$A$2:$ME$461,MATCH($A17,'[1]CoreIAM(Proj)'!$A$2:$A$461,0),FALSE)</f>
        <v>0</v>
      </c>
      <c r="EF17" s="132">
        <f>HLOOKUP(EF$3,'[1]CoreIAM(Proj)'!$A$2:$ME$461,MATCH($A17,'[1]CoreIAM(Proj)'!$A$2:$A$461,0),FALSE)</f>
        <v>0</v>
      </c>
      <c r="EG17" s="132">
        <f>HLOOKUP(EG$3,'[1]CoreIAM(Proj)'!$A$2:$ME$461,MATCH($A17,'[1]CoreIAM(Proj)'!$A$2:$A$461,0),FALSE)</f>
        <v>0</v>
      </c>
      <c r="EH17" s="132">
        <f>HLOOKUP(EH$3,'[1]CoreIAM(Proj)'!$A$2:$ME$461,MATCH($A17,'[1]CoreIAM(Proj)'!$A$2:$A$461,0),FALSE)</f>
        <v>0</v>
      </c>
      <c r="EI17" s="132">
        <f>HLOOKUP(EI$3,'[1]CoreIAM(Proj)'!$A$2:$ME$461,MATCH($A17,'[1]CoreIAM(Proj)'!$A$2:$A$461,0),FALSE)</f>
        <v>0</v>
      </c>
      <c r="EJ17" s="132">
        <f>HLOOKUP(EJ$3,'[1]CoreIAM(Proj)'!$A$2:$ME$461,MATCH($A17,'[1]CoreIAM(Proj)'!$A$2:$A$461,0),FALSE)</f>
        <v>0</v>
      </c>
      <c r="EK17" s="132">
        <f>HLOOKUP(EK$3,'[1]CoreIAM(Proj)'!$A$2:$ME$461,MATCH($A17,'[1]CoreIAM(Proj)'!$A$2:$A$461,0),FALSE)</f>
        <v>0</v>
      </c>
      <c r="EL17" s="132">
        <f>HLOOKUP(EL$3,'[1]CoreIAM(Proj)'!$A$2:$ME$461,MATCH($A17,'[1]CoreIAM(Proj)'!$A$2:$A$461,0),FALSE)</f>
        <v>0</v>
      </c>
      <c r="EM17" s="132">
        <f>HLOOKUP(EM$3,'[1]CoreIAM(Proj)'!$A$2:$ME$461,MATCH($A17,'[1]CoreIAM(Proj)'!$A$2:$A$461,0),FALSE)</f>
        <v>0</v>
      </c>
      <c r="EN17" s="132">
        <f>HLOOKUP(EN$3,'[1]CoreIAM(Proj)'!$A$2:$ME$461,MATCH($A17,'[1]CoreIAM(Proj)'!$A$2:$A$461,0),FALSE)</f>
        <v>0</v>
      </c>
      <c r="EO17" s="132">
        <f>HLOOKUP(EO$3,'[1]CoreIAM(Proj)'!$A$2:$ME$461,MATCH($A17,'[1]CoreIAM(Proj)'!$A$2:$A$461,0),FALSE)</f>
        <v>0</v>
      </c>
      <c r="EP17" s="132">
        <f>HLOOKUP(EP$3,'[1]CoreIAM(Proj)'!$A$2:$ME$461,MATCH($A17,'[1]CoreIAM(Proj)'!$A$2:$A$461,0),FALSE)</f>
        <v>0</v>
      </c>
      <c r="EQ17" s="132">
        <f>HLOOKUP(EQ$3,'[1]CoreIAM(Proj)'!$A$2:$ME$461,MATCH($A17,'[1]CoreIAM(Proj)'!$A$2:$A$461,0),FALSE)</f>
        <v>0</v>
      </c>
      <c r="ER17" s="132">
        <f>HLOOKUP(ER$3,'[1]CoreIAM(Proj)'!$A$2:$ME$461,MATCH($A17,'[1]CoreIAM(Proj)'!$A$2:$A$461,0),FALSE)</f>
        <v>0</v>
      </c>
      <c r="ES17" s="132">
        <f>HLOOKUP(ES$3,'[1]CoreIAM(Proj)'!$A$2:$ME$461,MATCH($A17,'[1]CoreIAM(Proj)'!$A$2:$A$461,0),FALSE)</f>
        <v>0</v>
      </c>
      <c r="ET17" s="132">
        <f>HLOOKUP(ET$3,'[1]CoreIAM(Proj)'!$A$2:$ME$461,MATCH($A17,'[1]CoreIAM(Proj)'!$A$2:$A$461,0),FALSE)</f>
        <v>0</v>
      </c>
      <c r="EU17" s="132">
        <f>HLOOKUP(EU$3,'[1]CoreIAM(Proj)'!$A$2:$ME$461,MATCH($A17,'[1]CoreIAM(Proj)'!$A$2:$A$461,0),FALSE)</f>
        <v>0</v>
      </c>
      <c r="EV17" s="132">
        <f>HLOOKUP(EV$3,'[1]CoreIAM(Proj)'!$A$2:$ME$461,MATCH($A17,'[1]CoreIAM(Proj)'!$A$2:$A$461,0),FALSE)</f>
        <v>0</v>
      </c>
      <c r="EW17" s="132">
        <f>HLOOKUP(EW$3,'[1]CoreIAM(Proj)'!$A$2:$ME$461,MATCH($A17,'[1]CoreIAM(Proj)'!$A$2:$A$461,0),FALSE)</f>
        <v>0</v>
      </c>
      <c r="EX17" s="132">
        <f>HLOOKUP(EX$3,'[1]CoreIAM(Proj)'!$A$2:$ME$461,MATCH($A17,'[1]CoreIAM(Proj)'!$A$2:$A$461,0),FALSE)</f>
        <v>0</v>
      </c>
      <c r="EY17" s="132">
        <f>HLOOKUP(EY$3,'[1]CoreIAM(Proj)'!$A$2:$ME$461,MATCH($A17,'[1]CoreIAM(Proj)'!$A$2:$A$461,0),FALSE)</f>
        <v>0</v>
      </c>
      <c r="EZ17" s="132">
        <f>HLOOKUP(EZ$3,'[1]CoreIAM(Proj)'!$A$2:$ME$461,MATCH($A17,'[1]CoreIAM(Proj)'!$A$2:$A$461,0),FALSE)</f>
        <v>0</v>
      </c>
      <c r="FA17" s="132">
        <f>HLOOKUP(FA$3,'[1]CoreIAM(Proj)'!$A$2:$ME$461,MATCH($A17,'[1]CoreIAM(Proj)'!$A$2:$A$461,0),FALSE)</f>
        <v>0</v>
      </c>
      <c r="FB17" s="132">
        <f>HLOOKUP(FB$3,'[1]CoreIAM(Proj)'!$A$2:$ME$461,MATCH($A17,'[1]CoreIAM(Proj)'!$A$2:$A$461,0),FALSE)</f>
        <v>0</v>
      </c>
      <c r="FC17" s="132">
        <f>HLOOKUP(FC$3,'[1]CoreIAM(Proj)'!$A$2:$ME$461,MATCH($A17,'[1]CoreIAM(Proj)'!$A$2:$A$461,0),FALSE)</f>
        <v>0</v>
      </c>
      <c r="FD17" s="132">
        <f>HLOOKUP(FD$3,'[1]CoreIAM(Proj)'!$A$2:$ME$461,MATCH($A17,'[1]CoreIAM(Proj)'!$A$2:$A$461,0),FALSE)</f>
        <v>0</v>
      </c>
      <c r="FE17" s="132">
        <f>HLOOKUP(FE$3,'[1]CoreIAM(Proj)'!$A$2:$ME$461,MATCH($A17,'[1]CoreIAM(Proj)'!$A$2:$A$461,0),FALSE)</f>
        <v>0</v>
      </c>
      <c r="FF17" s="132">
        <f>HLOOKUP(FF$3,'[1]CoreIAM(Proj)'!$A$2:$ME$461,MATCH($A17,'[1]CoreIAM(Proj)'!$A$2:$A$461,0),FALSE)</f>
        <v>0</v>
      </c>
      <c r="FG17" s="132">
        <f>HLOOKUP(FG$3,'[1]CoreIAM(Proj)'!$A$2:$ME$461,MATCH($A17,'[1]CoreIAM(Proj)'!$A$2:$A$461,0),FALSE)</f>
        <v>0</v>
      </c>
      <c r="FH17" s="132">
        <f>HLOOKUP(FH$3,'[1]CoreIAM(Proj)'!$A$2:$ME$461,MATCH($A17,'[1]CoreIAM(Proj)'!$A$2:$A$461,0),FALSE)</f>
        <v>0</v>
      </c>
      <c r="FI17" s="132">
        <f>HLOOKUP(FI$3,'[1]CoreIAM(Proj)'!$A$2:$ME$461,MATCH($A17,'[1]CoreIAM(Proj)'!$A$2:$A$461,0),FALSE)</f>
        <v>0</v>
      </c>
      <c r="FJ17" s="132">
        <f>HLOOKUP(FJ$3,'[1]CoreIAM(Proj)'!$A$2:$ME$461,MATCH($A17,'[1]CoreIAM(Proj)'!$A$2:$A$461,0),FALSE)</f>
        <v>0</v>
      </c>
      <c r="FK17" s="132">
        <f>HLOOKUP(FK$3,'[1]CoreIAM(Proj)'!$A$2:$ME$461,MATCH($A17,'[1]CoreIAM(Proj)'!$A$2:$A$461,0),FALSE)</f>
        <v>0</v>
      </c>
      <c r="FL17" s="132">
        <f>HLOOKUP(FL$3,'[1]CoreIAM(Proj)'!$A$2:$ME$461,MATCH($A17,'[1]CoreIAM(Proj)'!$A$2:$A$461,0),FALSE)</f>
        <v>0</v>
      </c>
      <c r="FM17" s="132">
        <f>HLOOKUP(FM$3,'[1]CoreIAM(Proj)'!$A$2:$ME$461,MATCH($A17,'[1]CoreIAM(Proj)'!$A$2:$A$461,0),FALSE)</f>
        <v>0</v>
      </c>
      <c r="FN17" s="132">
        <f>HLOOKUP(FN$3,'[1]CoreIAM(Proj)'!$A$2:$ME$461,MATCH($A17,'[1]CoreIAM(Proj)'!$A$2:$A$461,0),FALSE)</f>
        <v>0</v>
      </c>
      <c r="FO17" s="132">
        <f>HLOOKUP(FO$3,'[1]CoreIAM(Proj)'!$A$2:$ME$461,MATCH($A17,'[1]CoreIAM(Proj)'!$A$2:$A$461,0),FALSE)</f>
        <v>0</v>
      </c>
      <c r="FP17" s="132">
        <f>HLOOKUP(FP$3,'[1]CoreIAM(Proj)'!$A$2:$ME$461,MATCH($A17,'[1]CoreIAM(Proj)'!$A$2:$A$461,0),FALSE)</f>
        <v>0</v>
      </c>
      <c r="FQ17" s="132">
        <f>HLOOKUP(FQ$3,'[1]CoreIAM(Proj)'!$A$2:$ME$461,MATCH($A17,'[1]CoreIAM(Proj)'!$A$2:$A$461,0),FALSE)</f>
        <v>0</v>
      </c>
      <c r="FR17" s="132">
        <f>HLOOKUP(FR$3,'[1]CoreIAM(Proj)'!$A$2:$ME$461,MATCH($A17,'[1]CoreIAM(Proj)'!$A$2:$A$461,0),FALSE)</f>
        <v>0</v>
      </c>
      <c r="FS17" s="132">
        <f>HLOOKUP(FS$3,'[1]CoreIAM(Proj)'!$A$2:$ME$461,MATCH($A17,'[1]CoreIAM(Proj)'!$A$2:$A$461,0),FALSE)</f>
        <v>0</v>
      </c>
      <c r="FT17" s="132">
        <f>HLOOKUP(FT$3,'[1]CoreIAM(Proj)'!$A$2:$ME$461,MATCH($A17,'[1]CoreIAM(Proj)'!$A$2:$A$461,0),FALSE)</f>
        <v>0</v>
      </c>
      <c r="FU17" s="132">
        <f>HLOOKUP(FU$3,'[1]CoreIAM(Proj)'!$A$2:$ME$461,MATCH($A17,'[1]CoreIAM(Proj)'!$A$2:$A$461,0),FALSE)</f>
        <v>0</v>
      </c>
      <c r="FV17" s="132">
        <f>HLOOKUP(FV$3,'[1]CoreIAM(Proj)'!$A$2:$ME$461,MATCH($A17,'[1]CoreIAM(Proj)'!$A$2:$A$461,0),FALSE)</f>
        <v>0</v>
      </c>
      <c r="FW17" s="132">
        <f>HLOOKUP(FW$3,'[1]CoreIAM(Proj)'!$A$2:$ME$461,MATCH($A17,'[1]CoreIAM(Proj)'!$A$2:$A$461,0),FALSE)</f>
        <v>0</v>
      </c>
      <c r="FX17" s="132">
        <f>HLOOKUP(FX$3,'[1]CoreIAM(Proj)'!$A$2:$ME$461,MATCH($A17,'[1]CoreIAM(Proj)'!$A$2:$A$461,0),FALSE)</f>
        <v>0</v>
      </c>
      <c r="FY17" s="132">
        <f>HLOOKUP(FY$3,'[1]CoreIAM(Proj)'!$A$2:$ME$461,MATCH($A17,'[1]CoreIAM(Proj)'!$A$2:$A$461,0),FALSE)</f>
        <v>0</v>
      </c>
      <c r="FZ17" s="132">
        <f>HLOOKUP(FZ$3,'[1]CoreIAM(Proj)'!$A$2:$ME$461,MATCH($A17,'[1]CoreIAM(Proj)'!$A$2:$A$461,0),FALSE)</f>
        <v>0</v>
      </c>
      <c r="GA17" s="132">
        <f>HLOOKUP(GA$3,'[1]CoreIAM(Proj)'!$A$2:$ME$461,MATCH($A17,'[1]CoreIAM(Proj)'!$A$2:$A$461,0),FALSE)</f>
        <v>0</v>
      </c>
      <c r="GB17" s="132">
        <f>HLOOKUP(GB$3,'[1]CoreIAM(Proj)'!$A$2:$ME$461,MATCH($A17,'[1]CoreIAM(Proj)'!$A$2:$A$461,0),FALSE)</f>
        <v>0</v>
      </c>
      <c r="GC17" s="132">
        <f>HLOOKUP(GC$3,'[1]CoreIAM(Proj)'!$A$2:$ME$461,MATCH($A17,'[1]CoreIAM(Proj)'!$A$2:$A$461,0),FALSE)</f>
        <v>0</v>
      </c>
      <c r="GD17" s="132">
        <f>HLOOKUP(GD$3,'[1]CoreIAM(Proj)'!$A$2:$ME$461,MATCH($A17,'[1]CoreIAM(Proj)'!$A$2:$A$461,0),FALSE)</f>
        <v>0</v>
      </c>
      <c r="GE17" s="132">
        <f>HLOOKUP(GE$3,'[1]CoreIAM(Proj)'!$A$2:$ME$461,MATCH($A17,'[1]CoreIAM(Proj)'!$A$2:$A$461,0),FALSE)</f>
        <v>0</v>
      </c>
      <c r="GF17" s="132">
        <f>HLOOKUP(GF$3,'[1]CoreIAM(Proj)'!$A$2:$ME$461,MATCH($A17,'[1]CoreIAM(Proj)'!$A$2:$A$461,0),FALSE)</f>
        <v>0</v>
      </c>
      <c r="GG17" s="132">
        <f>HLOOKUP(GG$3,'[1]CoreIAM(Proj)'!$A$2:$ME$461,MATCH($A17,'[1]CoreIAM(Proj)'!$A$2:$A$461,0),FALSE)</f>
        <v>0</v>
      </c>
      <c r="GH17" s="132">
        <f>HLOOKUP(GH$3,'[1]CoreIAM(Proj)'!$A$2:$ME$461,MATCH($A17,'[1]CoreIAM(Proj)'!$A$2:$A$461,0),FALSE)</f>
        <v>0</v>
      </c>
      <c r="GI17" s="132">
        <f>HLOOKUP(GI$3,'[1]CoreIAM(Proj)'!$A$2:$ME$461,MATCH($A17,'[1]CoreIAM(Proj)'!$A$2:$A$461,0),FALSE)</f>
        <v>0</v>
      </c>
      <c r="GJ17" s="132">
        <f>HLOOKUP(GJ$3,'[1]CoreIAM(Proj)'!$A$2:$ME$461,MATCH($A17,'[1]CoreIAM(Proj)'!$A$2:$A$461,0),FALSE)</f>
        <v>0</v>
      </c>
      <c r="GK17" s="132">
        <f>HLOOKUP(GK$3,'[1]CoreIAM(Proj)'!$A$2:$ME$461,MATCH($A17,'[1]CoreIAM(Proj)'!$A$2:$A$461,0),FALSE)</f>
        <v>0</v>
      </c>
      <c r="GL17" s="132">
        <f>HLOOKUP(GL$3,'[1]CoreIAM(Proj)'!$A$2:$ME$461,MATCH($A17,'[1]CoreIAM(Proj)'!$A$2:$A$461,0),FALSE)</f>
        <v>1.84</v>
      </c>
      <c r="GM17" s="132">
        <f>HLOOKUP(GM$3,'[1]CoreIAM(Proj)'!$A$2:$ME$461,MATCH($A17,'[1]CoreIAM(Proj)'!$A$2:$A$461,0),FALSE)</f>
        <v>4.8099999999999996</v>
      </c>
      <c r="GN17" s="132">
        <f>HLOOKUP(GN$3,'[1]CoreIAM(Proj)'!$A$2:$ME$461,MATCH($A17,'[1]CoreIAM(Proj)'!$A$2:$A$461,0),FALSE)</f>
        <v>5.24</v>
      </c>
      <c r="GO17" s="132">
        <f>HLOOKUP(GO$3,'[1]CoreIAM(Proj)'!$A$2:$ME$461,MATCH($A17,'[1]CoreIAM(Proj)'!$A$2:$A$461,0),FALSE)</f>
        <v>1.64</v>
      </c>
      <c r="GP17" s="132">
        <f>HLOOKUP(GP$3,'[1]CoreIAM(Proj)'!$A$2:$ME$461,MATCH($A17,'[1]CoreIAM(Proj)'!$A$2:$A$461,0),FALSE)</f>
        <v>0</v>
      </c>
      <c r="GQ17" s="132">
        <f>HLOOKUP(GQ$3,'[1]CoreIAM(Proj)'!$A$2:$ME$461,MATCH($A17,'[1]CoreIAM(Proj)'!$A$2:$A$461,0),FALSE)</f>
        <v>0</v>
      </c>
      <c r="GR17" s="132">
        <f>HLOOKUP(GR$3,'[1]CoreIAM(Proj)'!$A$2:$ME$461,MATCH($A17,'[1]CoreIAM(Proj)'!$A$2:$A$461,0),FALSE)</f>
        <v>0</v>
      </c>
      <c r="GS17" s="132">
        <f>HLOOKUP(GS$3,'[1]CoreIAM(Proj)'!$A$2:$ME$461,MATCH($A17,'[1]CoreIAM(Proj)'!$A$2:$A$461,0),FALSE)</f>
        <v>0</v>
      </c>
      <c r="GT17" s="132">
        <f>HLOOKUP(GT$3,'[1]CoreIAM(Proj)'!$A$2:$ME$461,MATCH($A17,'[1]CoreIAM(Proj)'!$A$2:$A$461,0),FALSE)</f>
        <v>0</v>
      </c>
      <c r="GU17" s="132">
        <f>HLOOKUP(GU$3,'[1]CoreIAM(Proj)'!$A$2:$ME$461,MATCH($A17,'[1]CoreIAM(Proj)'!$A$2:$A$461,0),FALSE)</f>
        <v>0</v>
      </c>
      <c r="GV17" s="132">
        <f>HLOOKUP(GV$3,'[1]CoreIAM(Proj)'!$A$2:$ME$461,MATCH($A17,'[1]CoreIAM(Proj)'!$A$2:$A$461,0),FALSE)</f>
        <v>0</v>
      </c>
      <c r="GW17" s="132">
        <f>HLOOKUP(GW$3,'[1]CoreIAM(Proj)'!$A$2:$ME$461,MATCH($A17,'[1]CoreIAM(Proj)'!$A$2:$A$461,0),FALSE)</f>
        <v>0</v>
      </c>
      <c r="GX17" s="132">
        <f>HLOOKUP(GX$3,'[1]CoreIAM(Proj)'!$A$2:$ME$461,MATCH($A17,'[1]CoreIAM(Proj)'!$A$2:$A$461,0),FALSE)</f>
        <v>0</v>
      </c>
      <c r="GY17" s="132">
        <f>HLOOKUP(GY$3,'[1]CoreIAM(Proj)'!$A$2:$ME$461,MATCH($A17,'[1]CoreIAM(Proj)'!$A$2:$A$461,0),FALSE)</f>
        <v>0</v>
      </c>
      <c r="GZ17" s="132">
        <f>HLOOKUP(GZ$3,'[1]CoreIAM(Proj)'!$A$2:$ME$461,MATCH($A17,'[1]CoreIAM(Proj)'!$A$2:$A$461,0),FALSE)</f>
        <v>0</v>
      </c>
      <c r="HA17" s="132">
        <f>HLOOKUP(HA$3,'[1]CoreIAM(Proj)'!$A$2:$ME$461,MATCH($A17,'[1]CoreIAM(Proj)'!$A$2:$A$461,0),FALSE)</f>
        <v>0</v>
      </c>
      <c r="HB17" s="132">
        <f>HLOOKUP(HB$3,'[1]CoreIAM(Proj)'!$A$2:$ME$461,MATCH($A17,'[1]CoreIAM(Proj)'!$A$2:$A$461,0),FALSE)</f>
        <v>0</v>
      </c>
      <c r="HC17" s="132">
        <f>HLOOKUP(HC$3,'[1]CoreIAM(Proj)'!$A$2:$ME$461,MATCH($A17,'[1]CoreIAM(Proj)'!$A$2:$A$461,0),FALSE)</f>
        <v>0</v>
      </c>
      <c r="HD17" s="132">
        <f>HLOOKUP(HD$3,'[1]CoreIAM(Proj)'!$A$2:$ME$461,MATCH($A17,'[1]CoreIAM(Proj)'!$A$2:$A$461,0),FALSE)</f>
        <v>0</v>
      </c>
      <c r="HE17" s="132">
        <f>HLOOKUP(HE$3,'[1]CoreIAM(Proj)'!$A$2:$ME$461,MATCH($A17,'[1]CoreIAM(Proj)'!$A$2:$A$461,0),FALSE)</f>
        <v>0</v>
      </c>
      <c r="HF17" s="132">
        <f>HLOOKUP(HF$3,'[1]CoreIAM(Proj)'!$A$2:$ME$461,MATCH($A17,'[1]CoreIAM(Proj)'!$A$2:$A$461,0),FALSE)</f>
        <v>0</v>
      </c>
      <c r="HG17" s="132">
        <f>HLOOKUP(HG$3,'[1]CoreIAM(Proj)'!$A$2:$ME$461,MATCH($A17,'[1]CoreIAM(Proj)'!$A$2:$A$461,0),FALSE)</f>
        <v>0</v>
      </c>
      <c r="HH17" s="132">
        <f>HLOOKUP(HH$3,'[1]CoreIAM(Proj)'!$A$2:$ME$461,MATCH($A17,'[1]CoreIAM(Proj)'!$A$2:$A$461,0),FALSE)</f>
        <v>0</v>
      </c>
      <c r="HI17" s="132">
        <f>HLOOKUP(HI$3,'[1]CoreIAM(Proj)'!$A$2:$ME$461,MATCH($A17,'[1]CoreIAM(Proj)'!$A$2:$A$461,0),FALSE)</f>
        <v>0</v>
      </c>
      <c r="HJ17" s="132">
        <f>HLOOKUP(HJ$3,'[1]CoreIAM(Proj)'!$A$2:$ME$461,MATCH($A17,'[1]CoreIAM(Proj)'!$A$2:$A$461,0),FALSE)</f>
        <v>0</v>
      </c>
      <c r="HK17" s="132">
        <f>HLOOKUP(HK$3,'[1]CoreIAM(Proj)'!$A$2:$ME$461,MATCH($A17,'[1]CoreIAM(Proj)'!$A$2:$A$461,0),FALSE)</f>
        <v>0</v>
      </c>
      <c r="HL17" s="132">
        <f>HLOOKUP(HL$3,'[1]CoreIAM(Proj)'!$A$2:$ME$461,MATCH($A17,'[1]CoreIAM(Proj)'!$A$2:$A$461,0),FALSE)</f>
        <v>0</v>
      </c>
      <c r="HM17" s="132">
        <f>HLOOKUP(HM$3,'[1]CoreIAM(Proj)'!$A$2:$ME$461,MATCH($A17,'[1]CoreIAM(Proj)'!$A$2:$A$461,0),FALSE)</f>
        <v>0</v>
      </c>
      <c r="HN17" s="132">
        <f>HLOOKUP(HN$3,'[1]CoreIAM(Proj)'!$A$2:$ME$461,MATCH($A17,'[1]CoreIAM(Proj)'!$A$2:$A$461,0),FALSE)</f>
        <v>0</v>
      </c>
      <c r="HO17" s="132">
        <f>HLOOKUP(HO$3,'[1]CoreIAM(Proj)'!$A$2:$ME$461,MATCH($A17,'[1]CoreIAM(Proj)'!$A$2:$A$461,0),FALSE)</f>
        <v>0</v>
      </c>
      <c r="HP17" s="132">
        <f>HLOOKUP(HP$3,'[1]CoreIAM(Proj)'!$A$2:$ME$461,MATCH($A17,'[1]CoreIAM(Proj)'!$A$2:$A$461,0),FALSE)</f>
        <v>0</v>
      </c>
      <c r="HQ17" s="132">
        <f>HLOOKUP(HQ$3,'[1]CoreIAM(Proj)'!$A$2:$ME$461,MATCH($A17,'[1]CoreIAM(Proj)'!$A$2:$A$461,0),FALSE)</f>
        <v>0</v>
      </c>
      <c r="HR17" s="132">
        <f>HLOOKUP(HR$3,'[1]CoreIAM(Proj)'!$A$2:$ME$461,MATCH($A17,'[1]CoreIAM(Proj)'!$A$2:$A$461,0),FALSE)</f>
        <v>0</v>
      </c>
      <c r="HS17" s="132">
        <f>HLOOKUP(HS$3,'[1]CoreIAM(Proj)'!$A$2:$ME$461,MATCH($A17,'[1]CoreIAM(Proj)'!$A$2:$A$461,0),FALSE)</f>
        <v>0</v>
      </c>
      <c r="HT17" s="132">
        <f>HLOOKUP(HT$3,'[1]CoreIAM(Proj)'!$A$2:$ME$461,MATCH($A17,'[1]CoreIAM(Proj)'!$A$2:$A$461,0),FALSE)</f>
        <v>0</v>
      </c>
      <c r="HU17" s="132">
        <f>HLOOKUP(HU$3,'[1]CoreIAM(Proj)'!$A$2:$ME$461,MATCH($A17,'[1]CoreIAM(Proj)'!$A$2:$A$461,0),FALSE)</f>
        <v>0</v>
      </c>
      <c r="HV17" s="132">
        <f>HLOOKUP(HV$3,'[1]CoreIAM(Proj)'!$A$2:$ME$461,MATCH($A17,'[1]CoreIAM(Proj)'!$A$2:$A$461,0),FALSE)</f>
        <v>0</v>
      </c>
      <c r="HW17" s="132">
        <f>HLOOKUP(HW$3,'[1]CoreIAM(Proj)'!$A$2:$ME$461,MATCH($A17,'[1]CoreIAM(Proj)'!$A$2:$A$461,0),FALSE)</f>
        <v>0</v>
      </c>
      <c r="HX17" s="132">
        <f>HLOOKUP(HX$3,'[1]CoreIAM(Proj)'!$A$2:$ME$461,MATCH($A17,'[1]CoreIAM(Proj)'!$A$2:$A$461,0),FALSE)</f>
        <v>0</v>
      </c>
      <c r="HY17" s="132">
        <f>HLOOKUP(HY$3,'[1]CoreIAM(Proj)'!$A$2:$ME$461,MATCH($A17,'[1]CoreIAM(Proj)'!$A$2:$A$461,0),FALSE)</f>
        <v>0</v>
      </c>
      <c r="HZ17" s="132">
        <f>HLOOKUP(HZ$3,'[1]CoreIAM(Proj)'!$A$2:$ME$461,MATCH($A17,'[1]CoreIAM(Proj)'!$A$2:$A$461,0),FALSE)</f>
        <v>0</v>
      </c>
      <c r="IA17" s="132">
        <f>HLOOKUP(IA$3,'[1]CoreIAM(Proj)'!$A$2:$ME$461,MATCH($A17,'[1]CoreIAM(Proj)'!$A$2:$A$461,0),FALSE)</f>
        <v>0</v>
      </c>
      <c r="IB17" s="132">
        <f>HLOOKUP(IB$3,'[1]CoreIAM(Proj)'!$A$2:$ME$461,MATCH($A17,'[1]CoreIAM(Proj)'!$A$2:$A$461,0),FALSE)</f>
        <v>0</v>
      </c>
      <c r="IC17" s="132">
        <f>HLOOKUP(IC$3,'[1]CoreIAM(Proj)'!$A$2:$ME$461,MATCH($A17,'[1]CoreIAM(Proj)'!$A$2:$A$461,0),FALSE)</f>
        <v>0</v>
      </c>
      <c r="ID17" s="132">
        <f>HLOOKUP(ID$3,'[1]CoreIAM(Proj)'!$A$2:$ME$461,MATCH($A17,'[1]CoreIAM(Proj)'!$A$2:$A$461,0),FALSE)</f>
        <v>0</v>
      </c>
      <c r="IE17" s="132">
        <f>HLOOKUP(IE$3,'[1]CoreIAM(Proj)'!$A$2:$ME$461,MATCH($A17,'[1]CoreIAM(Proj)'!$A$2:$A$461,0),FALSE)</f>
        <v>0</v>
      </c>
      <c r="IF17" s="132">
        <f>HLOOKUP(IF$3,'[1]CoreIAM(Proj)'!$A$2:$ME$461,MATCH($A17,'[1]CoreIAM(Proj)'!$A$2:$A$461,0),FALSE)</f>
        <v>0</v>
      </c>
      <c r="IG17" s="132">
        <f>HLOOKUP(IG$3,'[1]CoreIAM(Proj)'!$A$2:$ME$461,MATCH($A17,'[1]CoreIAM(Proj)'!$A$2:$A$461,0),FALSE)</f>
        <v>0</v>
      </c>
      <c r="IH17" s="132">
        <f>HLOOKUP(IH$3,'[1]CoreIAM(Proj)'!$A$2:$ME$461,MATCH($A17,'[1]CoreIAM(Proj)'!$A$2:$A$461,0),FALSE)</f>
        <v>0</v>
      </c>
      <c r="II17" s="132">
        <f>HLOOKUP(II$3,'[1]CoreIAM(Proj)'!$A$2:$ME$461,MATCH($A17,'[1]CoreIAM(Proj)'!$A$2:$A$461,0),FALSE)</f>
        <v>0</v>
      </c>
      <c r="IJ17" s="132">
        <f>HLOOKUP(IJ$3,'[1]CoreIAM(Proj)'!$A$2:$ME$461,MATCH($A17,'[1]CoreIAM(Proj)'!$A$2:$A$461,0),FALSE)</f>
        <v>0</v>
      </c>
      <c r="IK17" s="132">
        <f>HLOOKUP(IK$3,'[1]CoreIAM(Proj)'!$A$2:$ME$461,MATCH($A17,'[1]CoreIAM(Proj)'!$A$2:$A$461,0),FALSE)</f>
        <v>0</v>
      </c>
      <c r="IL17" s="132">
        <f>HLOOKUP(IL$3,'[1]CoreIAM(Proj)'!$A$2:$ME$461,MATCH($A17,'[1]CoreIAM(Proj)'!$A$2:$A$461,0),FALSE)</f>
        <v>0</v>
      </c>
      <c r="IM17" s="132">
        <f>HLOOKUP(IM$3,'[1]CoreIAM(Proj)'!$A$2:$ME$461,MATCH($A17,'[1]CoreIAM(Proj)'!$A$2:$A$461,0),FALSE)</f>
        <v>0</v>
      </c>
      <c r="IN17" s="132">
        <f>HLOOKUP(IN$3,'[1]CoreIAM(Proj)'!$A$2:$ME$461,MATCH($A17,'[1]CoreIAM(Proj)'!$A$2:$A$461,0),FALSE)</f>
        <v>0</v>
      </c>
      <c r="IO17" s="132">
        <f>HLOOKUP(IO$3,'[1]CoreIAM(Proj)'!$A$2:$ME$461,MATCH($A17,'[1]CoreIAM(Proj)'!$A$2:$A$461,0),FALSE)</f>
        <v>0</v>
      </c>
      <c r="IP17" s="132">
        <f>HLOOKUP(IP$3,'[1]CoreIAM(Proj)'!$A$2:$ME$461,MATCH($A17,'[1]CoreIAM(Proj)'!$A$2:$A$461,0),FALSE)</f>
        <v>0</v>
      </c>
      <c r="IQ17" s="132">
        <f>HLOOKUP(IQ$3,'[1]CoreIAM(Proj)'!$A$2:$ME$461,MATCH($A17,'[1]CoreIAM(Proj)'!$A$2:$A$461,0),FALSE)</f>
        <v>0</v>
      </c>
      <c r="IR17" s="132">
        <f>HLOOKUP(IR$3,'[1]CoreIAM(Proj)'!$A$2:$ME$461,MATCH($A17,'[1]CoreIAM(Proj)'!$A$2:$A$461,0),FALSE)</f>
        <v>0</v>
      </c>
      <c r="IS17" s="132">
        <f>HLOOKUP(IS$3,'[1]CoreIAM(Proj)'!$A$2:$ME$461,MATCH($A17,'[1]CoreIAM(Proj)'!$A$2:$A$461,0),FALSE)</f>
        <v>0</v>
      </c>
      <c r="IT17" s="132">
        <f>HLOOKUP(IT$3,'[1]CoreIAM(Proj)'!$A$2:$ME$461,MATCH($A17,'[1]CoreIAM(Proj)'!$A$2:$A$461,0),FALSE)</f>
        <v>0</v>
      </c>
      <c r="IU17" s="132">
        <f>HLOOKUP(IU$3,'[1]CoreIAM(Proj)'!$A$2:$ME$461,MATCH($A17,'[1]CoreIAM(Proj)'!$A$2:$A$461,0),FALSE)</f>
        <v>0</v>
      </c>
      <c r="IV17" s="132">
        <f>HLOOKUP(IV$3,'[1]CoreIAM(Proj)'!$A$2:$ME$461,MATCH($A17,'[1]CoreIAM(Proj)'!$A$2:$A$461,0),FALSE)</f>
        <v>0</v>
      </c>
      <c r="IW17" s="132">
        <f>HLOOKUP(IW$3,'[1]CoreIAM(Proj)'!$A$2:$ME$461,MATCH($A17,'[1]CoreIAM(Proj)'!$A$2:$A$461,0),FALSE)</f>
        <v>0</v>
      </c>
      <c r="IX17" s="132">
        <f>HLOOKUP(IX$3,'[1]CoreIAM(Proj)'!$A$2:$ME$461,MATCH($A17,'[1]CoreIAM(Proj)'!$A$2:$A$461,0),FALSE)</f>
        <v>0</v>
      </c>
      <c r="IY17" s="132">
        <f>HLOOKUP(IY$3,'[1]CoreIAM(Proj)'!$A$2:$ME$461,MATCH($A17,'[1]CoreIAM(Proj)'!$A$2:$A$461,0),FALSE)</f>
        <v>0</v>
      </c>
      <c r="IZ17" s="132">
        <f>HLOOKUP(IZ$3,'[1]CoreIAM(Proj)'!$A$2:$ME$461,MATCH($A17,'[1]CoreIAM(Proj)'!$A$2:$A$461,0),FALSE)</f>
        <v>0</v>
      </c>
      <c r="JA17" s="132">
        <f>HLOOKUP(JA$3,'[1]CoreIAM(Proj)'!$A$2:$ME$461,MATCH($A17,'[1]CoreIAM(Proj)'!$A$2:$A$461,0),FALSE)</f>
        <v>0</v>
      </c>
      <c r="JB17" s="132">
        <f>HLOOKUP(JB$3,'[1]CoreIAM(Proj)'!$A$2:$ME$461,MATCH($A17,'[1]CoreIAM(Proj)'!$A$2:$A$461,0),FALSE)</f>
        <v>0</v>
      </c>
      <c r="JC17" s="132">
        <f>HLOOKUP(JC$3,'[1]CoreIAM(Proj)'!$A$2:$ME$461,MATCH($A17,'[1]CoreIAM(Proj)'!$A$2:$A$461,0),FALSE)</f>
        <v>0</v>
      </c>
      <c r="JD17" s="132">
        <f>HLOOKUP(JD$3,'[1]CoreIAM(Proj)'!$A$2:$ME$461,MATCH($A17,'[1]CoreIAM(Proj)'!$A$2:$A$461,0),FALSE)</f>
        <v>0</v>
      </c>
      <c r="JE17" s="132">
        <f>HLOOKUP(JE$3,'[1]CoreIAM(Proj)'!$A$2:$ME$461,MATCH($A17,'[1]CoreIAM(Proj)'!$A$2:$A$461,0),FALSE)</f>
        <v>0</v>
      </c>
      <c r="JF17" s="132">
        <f>HLOOKUP(JF$3,'[1]CoreIAM(Proj)'!$A$2:$ME$461,MATCH($A17,'[1]CoreIAM(Proj)'!$A$2:$A$461,0),FALSE)</f>
        <v>0</v>
      </c>
      <c r="JG17" s="132">
        <f>HLOOKUP(JG$3,'[1]CoreIAM(Proj)'!$A$2:$ME$461,MATCH($A17,'[1]CoreIAM(Proj)'!$A$2:$A$461,0),FALSE)</f>
        <v>0</v>
      </c>
      <c r="JH17" s="132">
        <f>HLOOKUP(JH$3,'[1]CoreIAM(Proj)'!$A$2:$ME$461,MATCH($A17,'[1]CoreIAM(Proj)'!$A$2:$A$461,0),FALSE)</f>
        <v>9.15</v>
      </c>
      <c r="JI17" s="132">
        <f>HLOOKUP(JI$3,'[1]CoreIAM(Proj)'!$A$2:$ME$461,MATCH($A17,'[1]CoreIAM(Proj)'!$A$2:$A$461,0),FALSE)</f>
        <v>0</v>
      </c>
      <c r="JJ17" s="132">
        <f>HLOOKUP(JJ$3,'[1]CoreIAM(Proj)'!$A$2:$ME$461,MATCH($A17,'[1]CoreIAM(Proj)'!$A$2:$A$461,0),FALSE)</f>
        <v>0</v>
      </c>
      <c r="JK17" s="132">
        <f>HLOOKUP(JK$3,'[1]CoreIAM(Proj)'!$A$2:$ME$461,MATCH($A17,'[1]CoreIAM(Proj)'!$A$2:$A$461,0),FALSE)</f>
        <v>9.15</v>
      </c>
      <c r="JL17" s="132">
        <f>HLOOKUP(JL$3,'[1]CoreIAM(Proj)'!$A$2:$ME$461,MATCH($A17,'[1]CoreIAM(Proj)'!$A$2:$A$461,0),FALSE)</f>
        <v>0</v>
      </c>
      <c r="JM17" s="132">
        <f>HLOOKUP(JM$3,'[1]CoreIAM(Proj)'!$A$2:$ME$461,MATCH($A17,'[1]CoreIAM(Proj)'!$A$2:$A$461,0),FALSE)</f>
        <v>0</v>
      </c>
      <c r="JN17" s="132">
        <f>HLOOKUP(JN$3,'[1]CoreIAM(Proj)'!$A$2:$ME$461,MATCH($A17,'[1]CoreIAM(Proj)'!$A$2:$A$461,0),FALSE)</f>
        <v>0</v>
      </c>
      <c r="JO17" s="132">
        <f>HLOOKUP(JO$3,'[1]CoreIAM(Proj)'!$A$2:$ME$461,MATCH($A17,'[1]CoreIAM(Proj)'!$A$2:$A$461,0),FALSE)</f>
        <v>0</v>
      </c>
      <c r="JP17" s="132">
        <f>HLOOKUP(JP$3,'[1]CoreIAM(Proj)'!$A$2:$ME$461,MATCH($A17,'[1]CoreIAM(Proj)'!$A$2:$A$461,0),FALSE)</f>
        <v>0</v>
      </c>
      <c r="JQ17" s="132">
        <f>HLOOKUP(JQ$3,'[1]CoreIAM(Proj)'!$A$2:$ME$461,MATCH($A17,'[1]CoreIAM(Proj)'!$A$2:$A$461,0),FALSE)</f>
        <v>0</v>
      </c>
      <c r="JR17" s="132">
        <f>HLOOKUP(JR$3,'[1]CoreIAM(Proj)'!$A$2:$ME$461,MATCH($A17,'[1]CoreIAM(Proj)'!$A$2:$A$461,0),FALSE)</f>
        <v>0</v>
      </c>
      <c r="JS17" s="132">
        <f>HLOOKUP(JS$3,'[1]CoreIAM(Proj)'!$A$2:$ME$461,MATCH($A17,'[1]CoreIAM(Proj)'!$A$2:$A$461,0),FALSE)</f>
        <v>0</v>
      </c>
      <c r="JT17" s="132">
        <f>HLOOKUP(JT$3,'[1]CoreIAM(Proj)'!$A$2:$ME$461,MATCH($A17,'[1]CoreIAM(Proj)'!$A$2:$A$461,0),FALSE)</f>
        <v>0</v>
      </c>
      <c r="JU17" s="132">
        <f>HLOOKUP(JU$3,'[1]CoreIAM(Proj)'!$A$2:$ME$461,MATCH($A17,'[1]CoreIAM(Proj)'!$A$2:$A$461,0),FALSE)</f>
        <v>0</v>
      </c>
      <c r="JV17" s="132">
        <f>HLOOKUP(JV$3,'[1]CoreIAM(Proj)'!$A$2:$ME$461,MATCH($A17,'[1]CoreIAM(Proj)'!$A$2:$A$461,0),FALSE)</f>
        <v>0</v>
      </c>
      <c r="JW17" s="132">
        <f>HLOOKUP(JW$3,'[1]CoreIAM(Proj)'!$A$2:$ME$461,MATCH($A17,'[1]CoreIAM(Proj)'!$A$2:$A$461,0),FALSE)</f>
        <v>0</v>
      </c>
      <c r="JX17" s="132">
        <f>HLOOKUP(JX$3,'[1]CoreIAM(Proj)'!$A$2:$ME$461,MATCH($A17,'[1]CoreIAM(Proj)'!$A$2:$A$461,0),FALSE)</f>
        <v>0</v>
      </c>
      <c r="JY17" s="132">
        <f>HLOOKUP(JY$3,'[1]CoreIAM(Proj)'!$A$2:$ME$461,MATCH($A17,'[1]CoreIAM(Proj)'!$A$2:$A$461,0),FALSE)</f>
        <v>0</v>
      </c>
      <c r="JZ17" s="132">
        <f>HLOOKUP(JZ$3,'[1]CoreIAM(Proj)'!$A$2:$ME$461,MATCH($A17,'[1]CoreIAM(Proj)'!$A$2:$A$461,0),FALSE)</f>
        <v>0</v>
      </c>
      <c r="KA17" s="132">
        <f>HLOOKUP(KA$3,'[1]CoreIAM(Proj)'!$A$2:$ME$461,MATCH($A17,'[1]CoreIAM(Proj)'!$A$2:$A$461,0),FALSE)</f>
        <v>23.72</v>
      </c>
      <c r="KB17" s="132">
        <f>HLOOKUP(KB$3,'[1]CoreIAM(Proj)'!$A$2:$ME$461,MATCH($A17,'[1]CoreIAM(Proj)'!$A$2:$A$461,0),FALSE)</f>
        <v>47.82</v>
      </c>
      <c r="KC17" s="132">
        <f>HLOOKUP(KC$3,'[1]CoreIAM(Proj)'!$A$2:$ME$461,MATCH($A17,'[1]CoreIAM(Proj)'!$A$2:$A$461,0),FALSE)</f>
        <v>24.64</v>
      </c>
      <c r="KD17" s="132">
        <f>HLOOKUP(KD$3,'[1]CoreIAM(Proj)'!$A$2:$ME$461,MATCH($A17,'[1]CoreIAM(Proj)'!$A$2:$A$461,0),FALSE)</f>
        <v>4.3099999999999996</v>
      </c>
      <c r="KE17" s="313">
        <f>HLOOKUP(KE$3,'[1]CoreIAM(Proj)'!$A$2:$ME$461,MATCH($A17,'[1]CoreIAM(Proj)'!$A$2:$A$461,0),FALSE)</f>
        <v>0</v>
      </c>
      <c r="KF17" s="313">
        <f>HLOOKUP(KF$3,'[1]CoreIAM(Proj)'!$A$2:$ME$461,MATCH($A17,'[1]CoreIAM(Proj)'!$A$2:$A$461,0),FALSE)</f>
        <v>0</v>
      </c>
      <c r="KG17" s="313">
        <f>HLOOKUP(KG$3,'[1]CoreIAM(Proj)'!$A$2:$ME$461,MATCH($A17,'[1]CoreIAM(Proj)'!$A$2:$A$461,0),FALSE)</f>
        <v>0</v>
      </c>
      <c r="KH17" s="313">
        <f>HLOOKUP(KH$3,'[1]CoreIAM(Proj)'!$A$2:$ME$461,MATCH($A17,'[1]CoreIAM(Proj)'!$A$2:$A$461,0),FALSE)</f>
        <v>0</v>
      </c>
      <c r="KI17" s="313">
        <f>HLOOKUP(KI$3,'[1]CoreIAM(Proj)'!$A$2:$ME$461,MATCH($A17,'[1]CoreIAM(Proj)'!$A$2:$A$461,0),FALSE)</f>
        <v>0</v>
      </c>
      <c r="KJ17" s="313">
        <f>HLOOKUP(KJ$3,'[1]CoreIAM(Proj)'!$A$2:$ME$461,MATCH($A17,'[1]CoreIAM(Proj)'!$A$2:$A$461,0),FALSE)</f>
        <v>0</v>
      </c>
      <c r="KK17" s="313">
        <f>HLOOKUP(KK$3,'[1]CoreIAM(Proj)'!$A$2:$ME$461,MATCH($A17,'[1]CoreIAM(Proj)'!$A$2:$A$461,0),FALSE)</f>
        <v>0</v>
      </c>
      <c r="KL17" s="313">
        <f>HLOOKUP(KL$3,'[1]CoreIAM(Proj)'!$A$2:$ME$461,MATCH($A17,'[1]CoreIAM(Proj)'!$A$2:$A$461,0),FALSE)</f>
        <v>0</v>
      </c>
      <c r="KM17" s="313">
        <f>HLOOKUP(KM$3,'[1]CoreIAM(Proj)'!$A$2:$ME$461,MATCH($A17,'[1]CoreIAM(Proj)'!$A$2:$A$461,0),FALSE)</f>
        <v>0</v>
      </c>
      <c r="KN17" s="313">
        <f>HLOOKUP(KN$3,'[1]CoreIAM(Proj)'!$A$2:$ME$461,MATCH($A17,'[1]CoreIAM(Proj)'!$A$2:$A$461,0),FALSE)</f>
        <v>0</v>
      </c>
      <c r="KO17" s="313">
        <f>HLOOKUP(KO$3,'[1]CoreIAM(Proj)'!$A$2:$ME$461,MATCH($A17,'[1]CoreIAM(Proj)'!$A$2:$A$461,0),FALSE)</f>
        <v>0</v>
      </c>
      <c r="KP17" s="313">
        <f>HLOOKUP(KP$3,'[1]CoreIAM(Proj)'!$A$2:$ME$461,MATCH($A17,'[1]CoreIAM(Proj)'!$A$2:$A$461,0),FALSE)</f>
        <v>0</v>
      </c>
      <c r="KQ17" s="313">
        <f>HLOOKUP(KQ$3,'[1]CoreIAM(Proj)'!$A$2:$ME$461,MATCH($A17,'[1]CoreIAM(Proj)'!$A$2:$A$461,0),FALSE)</f>
        <v>0</v>
      </c>
      <c r="KR17" s="313">
        <f>HLOOKUP(KR$3,'[1]CoreIAM(Proj)'!$A$2:$ME$461,MATCH($A17,'[1]CoreIAM(Proj)'!$A$2:$A$461,0),FALSE)</f>
        <v>0</v>
      </c>
      <c r="KS17" s="313">
        <f>HLOOKUP(KS$3,'[1]CoreIAM(Proj)'!$A$2:$ME$461,MATCH($A17,'[1]CoreIAM(Proj)'!$A$2:$A$461,0),FALSE)</f>
        <v>0</v>
      </c>
      <c r="KT17" s="313">
        <f>HLOOKUP(KT$3,'[1]CoreIAM(Proj)'!$A$2:$ME$461,MATCH($A17,'[1]CoreIAM(Proj)'!$A$2:$A$461,0),FALSE)</f>
        <v>0</v>
      </c>
      <c r="KU17" s="313">
        <f>HLOOKUP(KU$3,'[1]CoreIAM(Proj)'!$A$2:$ME$461,MATCH($A17,'[1]CoreIAM(Proj)'!$A$2:$A$461,0),FALSE)</f>
        <v>0</v>
      </c>
      <c r="KV17" s="313">
        <f>HLOOKUP(KV$3,'[1]CoreIAM(Proj)'!$A$2:$ME$461,MATCH($A17,'[1]CoreIAM(Proj)'!$A$2:$A$461,0),FALSE)</f>
        <v>0</v>
      </c>
      <c r="KW17" s="313">
        <f>HLOOKUP(KW$3,'[1]CoreIAM(Proj)'!$A$2:$ME$461,MATCH($A17,'[1]CoreIAM(Proj)'!$A$2:$A$461,0),FALSE)</f>
        <v>0</v>
      </c>
      <c r="KX17" s="313">
        <f>HLOOKUP(KX$3,'[1]CoreIAM(Proj)'!$A$2:$ME$461,MATCH($A17,'[1]CoreIAM(Proj)'!$A$2:$A$461,0),FALSE)</f>
        <v>0</v>
      </c>
      <c r="KY17" s="313">
        <f>HLOOKUP(KY$3,'[1]CoreIAM(Proj)'!$A$2:$ME$461,MATCH($A17,'[1]CoreIAM(Proj)'!$A$2:$A$461,0),FALSE)</f>
        <v>0</v>
      </c>
      <c r="KZ17" s="313">
        <f>HLOOKUP(KZ$3,'[1]CoreIAM(Proj)'!$A$2:$ME$461,MATCH($A17,'[1]CoreIAM(Proj)'!$A$2:$A$461,0),FALSE)</f>
        <v>0</v>
      </c>
      <c r="LA17" s="314">
        <f>HLOOKUP(LA$3,'[1]CoreIAM(Proj)'!$A$2:$ME$461,MATCH($A17,'[1]CoreIAM(Proj)'!$A$2:$A$461,0),FALSE)</f>
        <v>0</v>
      </c>
      <c r="LB17" s="314">
        <f>HLOOKUP(LB$3,'[1]CoreIAM(Proj)'!$A$2:$ME$461,MATCH($A17,'[1]CoreIAM(Proj)'!$A$2:$A$461,0),FALSE)</f>
        <v>0</v>
      </c>
      <c r="LC17" s="311"/>
      <c r="LD17" s="311"/>
      <c r="LE17" s="311"/>
      <c r="LF17" s="311"/>
      <c r="LG17" s="311"/>
      <c r="LH17" s="311"/>
      <c r="LI17" s="311"/>
      <c r="LJ17" s="311"/>
      <c r="LK17" s="311"/>
      <c r="LL17" s="311"/>
      <c r="LM17" s="311"/>
      <c r="LN17" s="311"/>
      <c r="LO17" s="311"/>
      <c r="LP17" s="311"/>
      <c r="LQ17" s="311"/>
      <c r="LR17" s="311"/>
      <c r="LS17" s="311"/>
      <c r="LT17" s="311"/>
      <c r="LU17" s="311"/>
      <c r="LV17" s="311"/>
      <c r="LW17" s="311"/>
      <c r="LX17" s="311"/>
      <c r="LY17" s="311"/>
      <c r="LZ17" s="311"/>
      <c r="MB17" s="304">
        <v>0</v>
      </c>
      <c r="MC17" s="304">
        <v>0</v>
      </c>
      <c r="MG17" s="111">
        <f t="shared" si="330"/>
        <v>2018</v>
      </c>
      <c r="NF17" s="111">
        <f t="shared" si="331"/>
        <v>2018</v>
      </c>
    </row>
    <row r="18" spans="1:370">
      <c r="A18" s="14">
        <v>5102015</v>
      </c>
      <c r="B18" s="111" t="s">
        <v>20</v>
      </c>
      <c r="C18" s="132">
        <f>HLOOKUP(C$3,'[1]CoreIAM(Proj)'!$A$2:$ME$461,MATCH($A18,'[1]CoreIAM(Proj)'!$A$2:$A$461,0),FALSE)</f>
        <v>0</v>
      </c>
      <c r="D18" s="132">
        <f>HLOOKUP(D$3,'[1]CoreIAM(Proj)'!$A$2:$ME$461,MATCH($A18,'[1]CoreIAM(Proj)'!$A$2:$A$461,0),FALSE)</f>
        <v>0</v>
      </c>
      <c r="E18" s="132">
        <f>HLOOKUP(E$3,'[1]CoreIAM(Proj)'!$A$2:$ME$461,MATCH($A18,'[1]CoreIAM(Proj)'!$A$2:$A$461,0),FALSE)</f>
        <v>0</v>
      </c>
      <c r="F18" s="132">
        <f>HLOOKUP(F$3,'[1]CoreIAM(Proj)'!$A$2:$ME$461,MATCH($A18,'[1]CoreIAM(Proj)'!$A$2:$A$461,0),FALSE)</f>
        <v>0</v>
      </c>
      <c r="G18" s="132">
        <f>HLOOKUP(G$3,'[1]CoreIAM(Proj)'!$A$2:$ME$461,MATCH($A18,'[1]CoreIAM(Proj)'!$A$2:$A$461,0),FALSE)</f>
        <v>0</v>
      </c>
      <c r="H18" s="132">
        <f>HLOOKUP(H$3,'[1]CoreIAM(Proj)'!$A$2:$ME$461,MATCH($A18,'[1]CoreIAM(Proj)'!$A$2:$A$461,0),FALSE)</f>
        <v>0</v>
      </c>
      <c r="I18" s="132">
        <f>HLOOKUP(I$3,'[1]CoreIAM(Proj)'!$A$2:$ME$461,MATCH($A18,'[1]CoreIAM(Proj)'!$A$2:$A$461,0),FALSE)</f>
        <v>0</v>
      </c>
      <c r="J18" s="132">
        <f>HLOOKUP(J$3,'[1]CoreIAM(Proj)'!$A$2:$ME$461,MATCH($A18,'[1]CoreIAM(Proj)'!$A$2:$A$461,0),FALSE)</f>
        <v>0</v>
      </c>
      <c r="K18" s="132">
        <f>HLOOKUP(K$3,'[1]CoreIAM(Proj)'!$A$2:$ME$461,MATCH($A18,'[1]CoreIAM(Proj)'!$A$2:$A$461,0),FALSE)</f>
        <v>0</v>
      </c>
      <c r="L18" s="132">
        <f>HLOOKUP(L$3,'[1]CoreIAM(Proj)'!$A$2:$ME$461,MATCH($A18,'[1]CoreIAM(Proj)'!$A$2:$A$461,0),FALSE)</f>
        <v>0</v>
      </c>
      <c r="M18" s="132">
        <f>HLOOKUP(M$3,'[1]CoreIAM(Proj)'!$A$2:$ME$461,MATCH($A18,'[1]CoreIAM(Proj)'!$A$2:$A$461,0),FALSE)</f>
        <v>0</v>
      </c>
      <c r="N18" s="132">
        <f>HLOOKUP(N$3,'[1]CoreIAM(Proj)'!$A$2:$ME$461,MATCH($A18,'[1]CoreIAM(Proj)'!$A$2:$A$461,0),FALSE)</f>
        <v>0</v>
      </c>
      <c r="O18" s="132">
        <f>HLOOKUP(O$3,'[1]CoreIAM(Proj)'!$A$2:$ME$461,MATCH($A18,'[1]CoreIAM(Proj)'!$A$2:$A$461,0),FALSE)</f>
        <v>4.0999999999999996</v>
      </c>
      <c r="P18" s="132">
        <f>HLOOKUP(P$3,'[1]CoreIAM(Proj)'!$A$2:$ME$461,MATCH($A18,'[1]CoreIAM(Proj)'!$A$2:$A$461,0),FALSE)</f>
        <v>7.07</v>
      </c>
      <c r="Q18" s="132">
        <f>HLOOKUP(Q$3,'[1]CoreIAM(Proj)'!$A$2:$ME$461,MATCH($A18,'[1]CoreIAM(Proj)'!$A$2:$A$461,0),FALSE)</f>
        <v>3.6</v>
      </c>
      <c r="R18" s="132">
        <f>HLOOKUP(R$3,'[1]CoreIAM(Proj)'!$A$2:$ME$461,MATCH($A18,'[1]CoreIAM(Proj)'!$A$2:$A$461,0),FALSE)</f>
        <v>0.72</v>
      </c>
      <c r="S18" s="132">
        <f>HLOOKUP(S$3,'[1]CoreIAM(Proj)'!$A$2:$ME$461,MATCH($A18,'[1]CoreIAM(Proj)'!$A$2:$A$461,0),FALSE)</f>
        <v>1.05</v>
      </c>
      <c r="T18" s="132">
        <f>HLOOKUP(T$3,'[1]CoreIAM(Proj)'!$A$2:$ME$461,MATCH($A18,'[1]CoreIAM(Proj)'!$A$2:$A$461,0),FALSE)</f>
        <v>2.04</v>
      </c>
      <c r="U18" s="132">
        <f>HLOOKUP(U$3,'[1]CoreIAM(Proj)'!$A$2:$ME$461,MATCH($A18,'[1]CoreIAM(Proj)'!$A$2:$A$461,0),FALSE)</f>
        <v>0.99</v>
      </c>
      <c r="V18" s="132">
        <f>HLOOKUP(V$3,'[1]CoreIAM(Proj)'!$A$2:$ME$461,MATCH($A18,'[1]CoreIAM(Proj)'!$A$2:$A$461,0),FALSE)</f>
        <v>0</v>
      </c>
      <c r="W18" s="132">
        <f>HLOOKUP(W$3,'[1]CoreIAM(Proj)'!$A$2:$ME$461,MATCH($A18,'[1]CoreIAM(Proj)'!$A$2:$A$461,0),FALSE)</f>
        <v>0</v>
      </c>
      <c r="X18" s="132">
        <f>HLOOKUP(X$3,'[1]CoreIAM(Proj)'!$A$2:$ME$461,MATCH($A18,'[1]CoreIAM(Proj)'!$A$2:$A$461,0),FALSE)</f>
        <v>0</v>
      </c>
      <c r="Y18" s="132">
        <f>HLOOKUP(Y$3,'[1]CoreIAM(Proj)'!$A$2:$ME$461,MATCH($A18,'[1]CoreIAM(Proj)'!$A$2:$A$461,0),FALSE)</f>
        <v>0</v>
      </c>
      <c r="Z18" s="132">
        <f>HLOOKUP(Z$3,'[1]CoreIAM(Proj)'!$A$2:$ME$461,MATCH($A18,'[1]CoreIAM(Proj)'!$A$2:$A$461,0),FALSE)</f>
        <v>0</v>
      </c>
      <c r="AA18" s="132">
        <f>HLOOKUP(AA$3,'[1]CoreIAM(Proj)'!$A$2:$ME$461,MATCH($A18,'[1]CoreIAM(Proj)'!$A$2:$A$461,0),FALSE)</f>
        <v>0</v>
      </c>
      <c r="AB18" s="132">
        <f>HLOOKUP(AB$3,'[1]CoreIAM(Proj)'!$A$2:$ME$461,MATCH($A18,'[1]CoreIAM(Proj)'!$A$2:$A$461,0),FALSE)</f>
        <v>0</v>
      </c>
      <c r="AC18" s="132">
        <f>HLOOKUP(AC$3,'[1]CoreIAM(Proj)'!$A$2:$ME$461,MATCH($A18,'[1]CoreIAM(Proj)'!$A$2:$A$461,0),FALSE)</f>
        <v>0</v>
      </c>
      <c r="AD18" s="132">
        <f>HLOOKUP(AD$3,'[1]CoreIAM(Proj)'!$A$2:$ME$461,MATCH($A18,'[1]CoreIAM(Proj)'!$A$2:$A$461,0),FALSE)</f>
        <v>0</v>
      </c>
      <c r="AE18" s="132">
        <f>HLOOKUP(AE$3,'[1]CoreIAM(Proj)'!$A$2:$ME$461,MATCH($A18,'[1]CoreIAM(Proj)'!$A$2:$A$461,0),FALSE)</f>
        <v>0</v>
      </c>
      <c r="AF18" s="132">
        <f>HLOOKUP(AF$3,'[1]CoreIAM(Proj)'!$A$2:$ME$461,MATCH($A18,'[1]CoreIAM(Proj)'!$A$2:$A$461,0),FALSE)</f>
        <v>0</v>
      </c>
      <c r="AG18" s="132">
        <f>HLOOKUP(AG$3,'[1]CoreIAM(Proj)'!$A$2:$ME$461,MATCH($A18,'[1]CoreIAM(Proj)'!$A$2:$A$461,0),FALSE)</f>
        <v>0</v>
      </c>
      <c r="AH18" s="132">
        <f>HLOOKUP(AH$3,'[1]CoreIAM(Proj)'!$A$2:$ME$461,MATCH($A18,'[1]CoreIAM(Proj)'!$A$2:$A$461,0),FALSE)</f>
        <v>0</v>
      </c>
      <c r="AI18" s="132">
        <f>HLOOKUP(AI$3,'[1]CoreIAM(Proj)'!$A$2:$ME$461,MATCH($A18,'[1]CoreIAM(Proj)'!$A$2:$A$461,0),FALSE)</f>
        <v>0</v>
      </c>
      <c r="AJ18" s="132">
        <f>HLOOKUP(AJ$3,'[1]CoreIAM(Proj)'!$A$2:$ME$461,MATCH($A18,'[1]CoreIAM(Proj)'!$A$2:$A$461,0),FALSE)</f>
        <v>0</v>
      </c>
      <c r="AK18" s="132">
        <f>HLOOKUP(AK$3,'[1]CoreIAM(Proj)'!$A$2:$ME$461,MATCH($A18,'[1]CoreIAM(Proj)'!$A$2:$A$461,0),FALSE)</f>
        <v>0</v>
      </c>
      <c r="AL18" s="132">
        <f>HLOOKUP(AL$3,'[1]CoreIAM(Proj)'!$A$2:$ME$461,MATCH($A18,'[1]CoreIAM(Proj)'!$A$2:$A$461,0),FALSE)</f>
        <v>0</v>
      </c>
      <c r="AM18" s="132">
        <f>HLOOKUP(AM$3,'[1]CoreIAM(Proj)'!$A$2:$ME$461,MATCH($A18,'[1]CoreIAM(Proj)'!$A$2:$A$461,0),FALSE)</f>
        <v>-0.17</v>
      </c>
      <c r="AN18" s="132">
        <f>HLOOKUP(AN$3,'[1]CoreIAM(Proj)'!$A$2:$ME$461,MATCH($A18,'[1]CoreIAM(Proj)'!$A$2:$A$461,0),FALSE)</f>
        <v>-0.27</v>
      </c>
      <c r="AO18" s="132">
        <f>HLOOKUP(AO$3,'[1]CoreIAM(Proj)'!$A$2:$ME$461,MATCH($A18,'[1]CoreIAM(Proj)'!$A$2:$A$461,0),FALSE)</f>
        <v>0.14000000000000001</v>
      </c>
      <c r="AP18" s="132">
        <f>HLOOKUP(AP$3,'[1]CoreIAM(Proj)'!$A$2:$ME$461,MATCH($A18,'[1]CoreIAM(Proj)'!$A$2:$A$461,0),FALSE)</f>
        <v>0.65</v>
      </c>
      <c r="AQ18" s="132">
        <f>HLOOKUP(AQ$3,'[1]CoreIAM(Proj)'!$A$2:$ME$461,MATCH($A18,'[1]CoreIAM(Proj)'!$A$2:$A$461,0),FALSE)</f>
        <v>0.41</v>
      </c>
      <c r="AR18" s="132">
        <f>HLOOKUP(AR$3,'[1]CoreIAM(Proj)'!$A$2:$ME$461,MATCH($A18,'[1]CoreIAM(Proj)'!$A$2:$A$461,0),FALSE)</f>
        <v>0.11</v>
      </c>
      <c r="AS18" s="132">
        <f>HLOOKUP(AS$3,'[1]CoreIAM(Proj)'!$A$2:$ME$461,MATCH($A18,'[1]CoreIAM(Proj)'!$A$2:$A$461,0),FALSE)</f>
        <v>0</v>
      </c>
      <c r="AT18" s="132">
        <f>HLOOKUP(AT$3,'[1]CoreIAM(Proj)'!$A$2:$ME$461,MATCH($A18,'[1]CoreIAM(Proj)'!$A$2:$A$461,0),FALSE)</f>
        <v>0.01</v>
      </c>
      <c r="AU18" s="132">
        <f>HLOOKUP(AU$3,'[1]CoreIAM(Proj)'!$A$2:$ME$461,MATCH($A18,'[1]CoreIAM(Proj)'!$A$2:$A$461,0),FALSE)</f>
        <v>0.04</v>
      </c>
      <c r="AV18" s="132">
        <f>HLOOKUP(AV$3,'[1]CoreIAM(Proj)'!$A$2:$ME$461,MATCH($A18,'[1]CoreIAM(Proj)'!$A$2:$A$461,0),FALSE)</f>
        <v>0.03</v>
      </c>
      <c r="AW18" s="132">
        <f>HLOOKUP(AW$3,'[1]CoreIAM(Proj)'!$A$2:$ME$461,MATCH($A18,'[1]CoreIAM(Proj)'!$A$2:$A$461,0),FALSE)</f>
        <v>0.13</v>
      </c>
      <c r="AX18" s="132">
        <f>HLOOKUP(AX$3,'[1]CoreIAM(Proj)'!$A$2:$ME$461,MATCH($A18,'[1]CoreIAM(Proj)'!$A$2:$A$461,0),FALSE)</f>
        <v>0.27</v>
      </c>
      <c r="AY18" s="132">
        <f>HLOOKUP(AY$3,'[1]CoreIAM(Proj)'!$A$2:$ME$461,MATCH($A18,'[1]CoreIAM(Proj)'!$A$2:$A$461,0),FALSE)</f>
        <v>0.32</v>
      </c>
      <c r="AZ18" s="132">
        <f>HLOOKUP(AZ$3,'[1]CoreIAM(Proj)'!$A$2:$ME$461,MATCH($A18,'[1]CoreIAM(Proj)'!$A$2:$A$461,0),FALSE)</f>
        <v>0.36</v>
      </c>
      <c r="BA18" s="132">
        <f>HLOOKUP(BA$3,'[1]CoreIAM(Proj)'!$A$2:$ME$461,MATCH($A18,'[1]CoreIAM(Proj)'!$A$2:$A$461,0),FALSE)</f>
        <v>0.18</v>
      </c>
      <c r="BB18" s="132">
        <f>HLOOKUP(BB$3,'[1]CoreIAM(Proj)'!$A$2:$ME$461,MATCH($A18,'[1]CoreIAM(Proj)'!$A$2:$A$461,0),FALSE)</f>
        <v>0</v>
      </c>
      <c r="BC18" s="132">
        <f>HLOOKUP(BC$3,'[1]CoreIAM(Proj)'!$A$2:$ME$461,MATCH($A18,'[1]CoreIAM(Proj)'!$A$2:$A$461,0),FALSE)</f>
        <v>0</v>
      </c>
      <c r="BD18" s="132">
        <f>HLOOKUP(BD$3,'[1]CoreIAM(Proj)'!$A$2:$ME$461,MATCH($A18,'[1]CoreIAM(Proj)'!$A$2:$A$461,0),FALSE)</f>
        <v>0</v>
      </c>
      <c r="BE18" s="132">
        <f>HLOOKUP(BE$3,'[1]CoreIAM(Proj)'!$A$2:$ME$461,MATCH($A18,'[1]CoreIAM(Proj)'!$A$2:$A$461,0),FALSE)</f>
        <v>0</v>
      </c>
      <c r="BF18" s="132">
        <f>HLOOKUP(BF$3,'[1]CoreIAM(Proj)'!$A$2:$ME$461,MATCH($A18,'[1]CoreIAM(Proj)'!$A$2:$A$461,0),FALSE)</f>
        <v>0</v>
      </c>
      <c r="BG18" s="132">
        <f>HLOOKUP(BG$3,'[1]CoreIAM(Proj)'!$A$2:$ME$461,MATCH($A18,'[1]CoreIAM(Proj)'!$A$2:$A$461,0),FALSE)</f>
        <v>0</v>
      </c>
      <c r="BH18" s="132">
        <f>HLOOKUP(BH$3,'[1]CoreIAM(Proj)'!$A$2:$ME$461,MATCH($A18,'[1]CoreIAM(Proj)'!$A$2:$A$461,0),FALSE)</f>
        <v>0</v>
      </c>
      <c r="BI18" s="132">
        <f>HLOOKUP(BI$3,'[1]CoreIAM(Proj)'!$A$2:$ME$461,MATCH($A18,'[1]CoreIAM(Proj)'!$A$2:$A$461,0),FALSE)</f>
        <v>0</v>
      </c>
      <c r="BJ18" s="132">
        <f>HLOOKUP(BJ$3,'[1]CoreIAM(Proj)'!$A$2:$ME$461,MATCH($A18,'[1]CoreIAM(Proj)'!$A$2:$A$461,0),FALSE)</f>
        <v>0</v>
      </c>
      <c r="BK18" s="132">
        <f>HLOOKUP(BK$3,'[1]CoreIAM(Proj)'!$A$2:$ME$461,MATCH($A18,'[1]CoreIAM(Proj)'!$A$2:$A$461,0),FALSE)</f>
        <v>1.28</v>
      </c>
      <c r="BL18" s="132">
        <f>HLOOKUP(BL$3,'[1]CoreIAM(Proj)'!$A$2:$ME$461,MATCH($A18,'[1]CoreIAM(Proj)'!$A$2:$A$461,0),FALSE)</f>
        <v>2.68</v>
      </c>
      <c r="BM18" s="132">
        <f>HLOOKUP(BM$3,'[1]CoreIAM(Proj)'!$A$2:$ME$461,MATCH($A18,'[1]CoreIAM(Proj)'!$A$2:$A$461,0),FALSE)</f>
        <v>1.38</v>
      </c>
      <c r="BN18" s="132">
        <f>HLOOKUP(BN$3,'[1]CoreIAM(Proj)'!$A$2:$ME$461,MATCH($A18,'[1]CoreIAM(Proj)'!$A$2:$A$461,0),FALSE)</f>
        <v>0.43</v>
      </c>
      <c r="BO18" s="132">
        <f>HLOOKUP(BO$3,'[1]CoreIAM(Proj)'!$A$2:$ME$461,MATCH($A18,'[1]CoreIAM(Proj)'!$A$2:$A$461,0),FALSE)</f>
        <v>0.72</v>
      </c>
      <c r="BP18" s="132">
        <f>HLOOKUP(BP$3,'[1]CoreIAM(Proj)'!$A$2:$ME$461,MATCH($A18,'[1]CoreIAM(Proj)'!$A$2:$A$461,0),FALSE)</f>
        <v>0.63</v>
      </c>
      <c r="BQ18" s="132">
        <f>HLOOKUP(BQ$3,'[1]CoreIAM(Proj)'!$A$2:$ME$461,MATCH($A18,'[1]CoreIAM(Proj)'!$A$2:$A$461,0),FALSE)</f>
        <v>0.32</v>
      </c>
      <c r="BR18" s="132">
        <f>HLOOKUP(BR$3,'[1]CoreIAM(Proj)'!$A$2:$ME$461,MATCH($A18,'[1]CoreIAM(Proj)'!$A$2:$A$461,0),FALSE)</f>
        <v>0.18</v>
      </c>
      <c r="BS18" s="132">
        <f>HLOOKUP(BS$3,'[1]CoreIAM(Proj)'!$A$2:$ME$461,MATCH($A18,'[1]CoreIAM(Proj)'!$A$2:$A$461,0),FALSE)</f>
        <v>0.11</v>
      </c>
      <c r="BT18" s="132">
        <f>HLOOKUP(BT$3,'[1]CoreIAM(Proj)'!$A$2:$ME$461,MATCH($A18,'[1]CoreIAM(Proj)'!$A$2:$A$461,0),FALSE)</f>
        <v>0.04</v>
      </c>
      <c r="BU18" s="132">
        <f>HLOOKUP(BU$3,'[1]CoreIAM(Proj)'!$A$2:$ME$461,MATCH($A18,'[1]CoreIAM(Proj)'!$A$2:$A$461,0),FALSE)</f>
        <v>0.12</v>
      </c>
      <c r="BV18" s="132">
        <f>HLOOKUP(BV$3,'[1]CoreIAM(Proj)'!$A$2:$ME$461,MATCH($A18,'[1]CoreIAM(Proj)'!$A$2:$A$461,0),FALSE)</f>
        <v>0.23</v>
      </c>
      <c r="BW18" s="132">
        <f>HLOOKUP(BW$3,'[1]CoreIAM(Proj)'!$A$2:$ME$461,MATCH($A18,'[1]CoreIAM(Proj)'!$A$2:$A$461,0),FALSE)</f>
        <v>0.28000000000000003</v>
      </c>
      <c r="BX18" s="132">
        <f>HLOOKUP(BX$3,'[1]CoreIAM(Proj)'!$A$2:$ME$461,MATCH($A18,'[1]CoreIAM(Proj)'!$A$2:$A$461,0),FALSE)</f>
        <v>0.3</v>
      </c>
      <c r="BY18" s="132">
        <f>HLOOKUP(BY$3,'[1]CoreIAM(Proj)'!$A$2:$ME$461,MATCH($A18,'[1]CoreIAM(Proj)'!$A$2:$A$461,0),FALSE)</f>
        <v>0.19</v>
      </c>
      <c r="BZ18" s="132">
        <f>HLOOKUP(BZ$3,'[1]CoreIAM(Proj)'!$A$2:$ME$461,MATCH($A18,'[1]CoreIAM(Proj)'!$A$2:$A$461,0),FALSE)</f>
        <v>0.04</v>
      </c>
      <c r="CA18" s="132">
        <f>HLOOKUP(CA$3,'[1]CoreIAM(Proj)'!$A$2:$ME$461,MATCH($A18,'[1]CoreIAM(Proj)'!$A$2:$A$461,0),FALSE)</f>
        <v>0</v>
      </c>
      <c r="CB18" s="132">
        <f>HLOOKUP(CB$3,'[1]CoreIAM(Proj)'!$A$2:$ME$461,MATCH($A18,'[1]CoreIAM(Proj)'!$A$2:$A$461,0),FALSE)</f>
        <v>0</v>
      </c>
      <c r="CC18" s="132">
        <f>HLOOKUP(CC$3,'[1]CoreIAM(Proj)'!$A$2:$ME$461,MATCH($A18,'[1]CoreIAM(Proj)'!$A$2:$A$461,0),FALSE)</f>
        <v>0</v>
      </c>
      <c r="CD18" s="132">
        <f>HLOOKUP(CD$3,'[1]CoreIAM(Proj)'!$A$2:$ME$461,MATCH($A18,'[1]CoreIAM(Proj)'!$A$2:$A$461,0),FALSE)</f>
        <v>0</v>
      </c>
      <c r="CE18" s="132">
        <f>HLOOKUP(CE$3,'[1]CoreIAM(Proj)'!$A$2:$ME$461,MATCH($A18,'[1]CoreIAM(Proj)'!$A$2:$A$461,0),FALSE)</f>
        <v>0</v>
      </c>
      <c r="CF18" s="132">
        <f>HLOOKUP(CF$3,'[1]CoreIAM(Proj)'!$A$2:$ME$461,MATCH($A18,'[1]CoreIAM(Proj)'!$A$2:$A$461,0),FALSE)</f>
        <v>0</v>
      </c>
      <c r="CG18" s="132">
        <f>HLOOKUP(CG$3,'[1]CoreIAM(Proj)'!$A$2:$ME$461,MATCH($A18,'[1]CoreIAM(Proj)'!$A$2:$A$461,0),FALSE)</f>
        <v>0</v>
      </c>
      <c r="CH18" s="132">
        <f>HLOOKUP(CH$3,'[1]CoreIAM(Proj)'!$A$2:$ME$461,MATCH($A18,'[1]CoreIAM(Proj)'!$A$2:$A$461,0),FALSE)</f>
        <v>0</v>
      </c>
      <c r="CI18" s="132">
        <f>HLOOKUP(CI$3,'[1]CoreIAM(Proj)'!$A$2:$ME$461,MATCH($A18,'[1]CoreIAM(Proj)'!$A$2:$A$461,0),FALSE)</f>
        <v>4.0999999999999996</v>
      </c>
      <c r="CJ18" s="132">
        <f>HLOOKUP(CJ$3,'[1]CoreIAM(Proj)'!$A$2:$ME$461,MATCH($A18,'[1]CoreIAM(Proj)'!$A$2:$A$461,0),FALSE)</f>
        <v>8.19</v>
      </c>
      <c r="CK18" s="132">
        <f>HLOOKUP(CK$3,'[1]CoreIAM(Proj)'!$A$2:$ME$461,MATCH($A18,'[1]CoreIAM(Proj)'!$A$2:$A$461,0),FALSE)</f>
        <v>4</v>
      </c>
      <c r="CL18" s="132">
        <f>HLOOKUP(CL$3,'[1]CoreIAM(Proj)'!$A$2:$ME$461,MATCH($A18,'[1]CoreIAM(Proj)'!$A$2:$A$461,0),FALSE)</f>
        <v>0.63</v>
      </c>
      <c r="CM18" s="132">
        <f>HLOOKUP(CM$3,'[1]CoreIAM(Proj)'!$A$2:$ME$461,MATCH($A18,'[1]CoreIAM(Proj)'!$A$2:$A$461,0),FALSE)</f>
        <v>0.56000000000000005</v>
      </c>
      <c r="CN18" s="132">
        <f>HLOOKUP(CN$3,'[1]CoreIAM(Proj)'!$A$2:$ME$461,MATCH($A18,'[1]CoreIAM(Proj)'!$A$2:$A$461,0),FALSE)</f>
        <v>0.36</v>
      </c>
      <c r="CO18" s="132">
        <f>HLOOKUP(CO$3,'[1]CoreIAM(Proj)'!$A$2:$ME$461,MATCH($A18,'[1]CoreIAM(Proj)'!$A$2:$A$461,0),FALSE)</f>
        <v>0.19</v>
      </c>
      <c r="CP18" s="132">
        <f>HLOOKUP(CP$3,'[1]CoreIAM(Proj)'!$A$2:$ME$461,MATCH($A18,'[1]CoreIAM(Proj)'!$A$2:$A$461,0),FALSE)</f>
        <v>0.05</v>
      </c>
      <c r="CQ18" s="132">
        <f>HLOOKUP(CQ$3,'[1]CoreIAM(Proj)'!$A$2:$ME$461,MATCH($A18,'[1]CoreIAM(Proj)'!$A$2:$A$461,0),FALSE)</f>
        <v>0.09</v>
      </c>
      <c r="CR18" s="132">
        <f>HLOOKUP(CR$3,'[1]CoreIAM(Proj)'!$A$2:$ME$461,MATCH($A18,'[1]CoreIAM(Proj)'!$A$2:$A$461,0),FALSE)</f>
        <v>0.12</v>
      </c>
      <c r="CS18" s="132">
        <f>HLOOKUP(CS$3,'[1]CoreIAM(Proj)'!$A$2:$ME$461,MATCH($A18,'[1]CoreIAM(Proj)'!$A$2:$A$461,0),FALSE)</f>
        <v>0.96</v>
      </c>
      <c r="CT18" s="132">
        <f>HLOOKUP(CT$3,'[1]CoreIAM(Proj)'!$A$2:$ME$461,MATCH($A18,'[1]CoreIAM(Proj)'!$A$2:$A$461,0),FALSE)</f>
        <v>1.87</v>
      </c>
      <c r="CU18" s="132">
        <f>HLOOKUP(CU$3,'[1]CoreIAM(Proj)'!$A$2:$ME$461,MATCH($A18,'[1]CoreIAM(Proj)'!$A$2:$A$461,0),FALSE)</f>
        <v>0.94</v>
      </c>
      <c r="CV18" s="132">
        <f>HLOOKUP(CV$3,'[1]CoreIAM(Proj)'!$A$2:$ME$461,MATCH($A18,'[1]CoreIAM(Proj)'!$A$2:$A$461,0),FALSE)</f>
        <v>0.94</v>
      </c>
      <c r="CW18" s="132">
        <f>HLOOKUP(CW$3,'[1]CoreIAM(Proj)'!$A$2:$ME$461,MATCH($A18,'[1]CoreIAM(Proj)'!$A$2:$A$461,0),FALSE)</f>
        <v>0.5</v>
      </c>
      <c r="CX18" s="132">
        <f>HLOOKUP(CX$3,'[1]CoreIAM(Proj)'!$A$2:$ME$461,MATCH($A18,'[1]CoreIAM(Proj)'!$A$2:$A$461,0),FALSE)</f>
        <v>0.05</v>
      </c>
      <c r="CY18" s="132">
        <f>HLOOKUP(CY$3,'[1]CoreIAM(Proj)'!$A$2:$ME$461,MATCH($A18,'[1]CoreIAM(Proj)'!$A$2:$A$461,0),FALSE)</f>
        <v>0</v>
      </c>
      <c r="CZ18" s="132">
        <f>HLOOKUP(CZ$3,'[1]CoreIAM(Proj)'!$A$2:$ME$461,MATCH($A18,'[1]CoreIAM(Proj)'!$A$2:$A$461,0),FALSE)</f>
        <v>0</v>
      </c>
      <c r="DA18" s="132">
        <f>HLOOKUP(DA$3,'[1]CoreIAM(Proj)'!$A$2:$ME$461,MATCH($A18,'[1]CoreIAM(Proj)'!$A$2:$A$461,0),FALSE)</f>
        <v>0</v>
      </c>
      <c r="DB18" s="132">
        <f>HLOOKUP(DB$3,'[1]CoreIAM(Proj)'!$A$2:$ME$461,MATCH($A18,'[1]CoreIAM(Proj)'!$A$2:$A$461,0),FALSE)</f>
        <v>0</v>
      </c>
      <c r="DC18" s="132">
        <f>HLOOKUP(DC$3,'[1]CoreIAM(Proj)'!$A$2:$ME$461,MATCH($A18,'[1]CoreIAM(Proj)'!$A$2:$A$461,0),FALSE)</f>
        <v>0</v>
      </c>
      <c r="DD18" s="132">
        <f>HLOOKUP(DD$3,'[1]CoreIAM(Proj)'!$A$2:$ME$461,MATCH($A18,'[1]CoreIAM(Proj)'!$A$2:$A$461,0),FALSE)</f>
        <v>0</v>
      </c>
      <c r="DE18" s="132">
        <f>HLOOKUP(DE$3,'[1]CoreIAM(Proj)'!$A$2:$ME$461,MATCH($A18,'[1]CoreIAM(Proj)'!$A$2:$A$461,0),FALSE)</f>
        <v>0</v>
      </c>
      <c r="DF18" s="132">
        <f>HLOOKUP(DF$3,'[1]CoreIAM(Proj)'!$A$2:$ME$461,MATCH($A18,'[1]CoreIAM(Proj)'!$A$2:$A$461,0),FALSE)</f>
        <v>0</v>
      </c>
      <c r="DG18" s="132">
        <f>HLOOKUP(DG$3,'[1]CoreIAM(Proj)'!$A$2:$ME$461,MATCH($A18,'[1]CoreIAM(Proj)'!$A$2:$A$461,0),FALSE)</f>
        <v>1.07</v>
      </c>
      <c r="DH18" s="132">
        <f>HLOOKUP(DH$3,'[1]CoreIAM(Proj)'!$A$2:$ME$461,MATCH($A18,'[1]CoreIAM(Proj)'!$A$2:$A$461,0),FALSE)</f>
        <v>0.83</v>
      </c>
      <c r="DI18" s="132">
        <f>HLOOKUP(DI$3,'[1]CoreIAM(Proj)'!$A$2:$ME$461,MATCH($A18,'[1]CoreIAM(Proj)'!$A$2:$A$461,0),FALSE)</f>
        <v>1.69</v>
      </c>
      <c r="DJ18" s="132">
        <f>HLOOKUP(DJ$3,'[1]CoreIAM(Proj)'!$A$2:$ME$461,MATCH($A18,'[1]CoreIAM(Proj)'!$A$2:$A$461,0),FALSE)</f>
        <v>0.77</v>
      </c>
      <c r="DK18" s="132">
        <f>HLOOKUP(DK$3,'[1]CoreIAM(Proj)'!$A$2:$ME$461,MATCH($A18,'[1]CoreIAM(Proj)'!$A$2:$A$461,0),FALSE)</f>
        <v>0.51</v>
      </c>
      <c r="DL18" s="132">
        <f>HLOOKUP(DL$3,'[1]CoreIAM(Proj)'!$A$2:$ME$461,MATCH($A18,'[1]CoreIAM(Proj)'!$A$2:$A$461,0),FALSE)</f>
        <v>0.37</v>
      </c>
      <c r="DM18" s="132">
        <f>HLOOKUP(DM$3,'[1]CoreIAM(Proj)'!$A$2:$ME$461,MATCH($A18,'[1]CoreIAM(Proj)'!$A$2:$A$461,0),FALSE)</f>
        <v>0.23</v>
      </c>
      <c r="DN18" s="132">
        <f>HLOOKUP(DN$3,'[1]CoreIAM(Proj)'!$A$2:$ME$461,MATCH($A18,'[1]CoreIAM(Proj)'!$A$2:$A$461,0),FALSE)</f>
        <v>0.05</v>
      </c>
      <c r="DO18" s="132">
        <f>HLOOKUP(DO$3,'[1]CoreIAM(Proj)'!$A$2:$ME$461,MATCH($A18,'[1]CoreIAM(Proj)'!$A$2:$A$461,0),FALSE)</f>
        <v>0.06</v>
      </c>
      <c r="DP18" s="132">
        <f>HLOOKUP(DP$3,'[1]CoreIAM(Proj)'!$A$2:$ME$461,MATCH($A18,'[1]CoreIAM(Proj)'!$A$2:$A$461,0),FALSE)</f>
        <v>0.09</v>
      </c>
      <c r="DQ18" s="132">
        <f>HLOOKUP(DQ$3,'[1]CoreIAM(Proj)'!$A$2:$ME$461,MATCH($A18,'[1]CoreIAM(Proj)'!$A$2:$A$461,0),FALSE)</f>
        <v>0.08</v>
      </c>
      <c r="DR18" s="132">
        <f>HLOOKUP(DR$3,'[1]CoreIAM(Proj)'!$A$2:$ME$461,MATCH($A18,'[1]CoreIAM(Proj)'!$A$2:$A$461,0),FALSE)</f>
        <v>0.09</v>
      </c>
      <c r="DS18" s="132">
        <f>HLOOKUP(DS$3,'[1]CoreIAM(Proj)'!$A$2:$ME$461,MATCH($A18,'[1]CoreIAM(Proj)'!$A$2:$A$461,0),FALSE)</f>
        <v>0.09</v>
      </c>
      <c r="DT18" s="132">
        <f>HLOOKUP(DT$3,'[1]CoreIAM(Proj)'!$A$2:$ME$461,MATCH($A18,'[1]CoreIAM(Proj)'!$A$2:$A$461,0),FALSE)</f>
        <v>-3.83</v>
      </c>
      <c r="DU18" s="132">
        <f>HLOOKUP(DU$3,'[1]CoreIAM(Proj)'!$A$2:$ME$461,MATCH($A18,'[1]CoreIAM(Proj)'!$A$2:$A$461,0),FALSE)</f>
        <v>-9.25</v>
      </c>
      <c r="DV18" s="132">
        <f>HLOOKUP(DV$3,'[1]CoreIAM(Proj)'!$A$2:$ME$461,MATCH($A18,'[1]CoreIAM(Proj)'!$A$2:$A$461,0),FALSE)</f>
        <v>-5.57</v>
      </c>
      <c r="DW18" s="132">
        <f>HLOOKUP(DW$3,'[1]CoreIAM(Proj)'!$A$2:$ME$461,MATCH($A18,'[1]CoreIAM(Proj)'!$A$2:$A$461,0),FALSE)</f>
        <v>-0.05</v>
      </c>
      <c r="DX18" s="132">
        <f>HLOOKUP(DX$3,'[1]CoreIAM(Proj)'!$A$2:$ME$461,MATCH($A18,'[1]CoreIAM(Proj)'!$A$2:$A$461,0),FALSE)</f>
        <v>0</v>
      </c>
      <c r="DY18" s="132">
        <f>HLOOKUP(DY$3,'[1]CoreIAM(Proj)'!$A$2:$ME$461,MATCH($A18,'[1]CoreIAM(Proj)'!$A$2:$A$461,0),FALSE)</f>
        <v>0</v>
      </c>
      <c r="DZ18" s="132">
        <f>HLOOKUP(DZ$3,'[1]CoreIAM(Proj)'!$A$2:$ME$461,MATCH($A18,'[1]CoreIAM(Proj)'!$A$2:$A$461,0),FALSE)</f>
        <v>0</v>
      </c>
      <c r="EA18" s="132">
        <f>HLOOKUP(EA$3,'[1]CoreIAM(Proj)'!$A$2:$ME$461,MATCH($A18,'[1]CoreIAM(Proj)'!$A$2:$A$461,0),FALSE)</f>
        <v>0</v>
      </c>
      <c r="EB18" s="132">
        <f>HLOOKUP(EB$3,'[1]CoreIAM(Proj)'!$A$2:$ME$461,MATCH($A18,'[1]CoreIAM(Proj)'!$A$2:$A$461,0),FALSE)</f>
        <v>0</v>
      </c>
      <c r="EC18" s="132">
        <f>HLOOKUP(EC$3,'[1]CoreIAM(Proj)'!$A$2:$ME$461,MATCH($A18,'[1]CoreIAM(Proj)'!$A$2:$A$461,0),FALSE)</f>
        <v>0</v>
      </c>
      <c r="ED18" s="132">
        <f>HLOOKUP(ED$3,'[1]CoreIAM(Proj)'!$A$2:$ME$461,MATCH($A18,'[1]CoreIAM(Proj)'!$A$2:$A$461,0),FALSE)</f>
        <v>0</v>
      </c>
      <c r="EE18" s="132">
        <f>HLOOKUP(EE$3,'[1]CoreIAM(Proj)'!$A$2:$ME$461,MATCH($A18,'[1]CoreIAM(Proj)'!$A$2:$A$461,0),FALSE)</f>
        <v>1.19</v>
      </c>
      <c r="EF18" s="132">
        <f>HLOOKUP(EF$3,'[1]CoreIAM(Proj)'!$A$2:$ME$461,MATCH($A18,'[1]CoreIAM(Proj)'!$A$2:$A$461,0),FALSE)</f>
        <v>2.4700000000000002</v>
      </c>
      <c r="EG18" s="132">
        <f>HLOOKUP(EG$3,'[1]CoreIAM(Proj)'!$A$2:$ME$461,MATCH($A18,'[1]CoreIAM(Proj)'!$A$2:$A$461,0),FALSE)</f>
        <v>1.56</v>
      </c>
      <c r="EH18" s="132">
        <f>HLOOKUP(EH$3,'[1]CoreIAM(Proj)'!$A$2:$ME$461,MATCH($A18,'[1]CoreIAM(Proj)'!$A$2:$A$461,0),FALSE)</f>
        <v>0.52</v>
      </c>
      <c r="EI18" s="132">
        <f>HLOOKUP(EI$3,'[1]CoreIAM(Proj)'!$A$2:$ME$461,MATCH($A18,'[1]CoreIAM(Proj)'!$A$2:$A$461,0),FALSE)</f>
        <v>0.34</v>
      </c>
      <c r="EJ18" s="132">
        <f>HLOOKUP(EJ$3,'[1]CoreIAM(Proj)'!$A$2:$ME$461,MATCH($A18,'[1]CoreIAM(Proj)'!$A$2:$A$461,0),FALSE)</f>
        <v>0.23</v>
      </c>
      <c r="EK18" s="132">
        <f>HLOOKUP(EK$3,'[1]CoreIAM(Proj)'!$A$2:$ME$461,MATCH($A18,'[1]CoreIAM(Proj)'!$A$2:$A$461,0),FALSE)</f>
        <v>0.16</v>
      </c>
      <c r="EL18" s="132">
        <f>HLOOKUP(EL$3,'[1]CoreIAM(Proj)'!$A$2:$ME$461,MATCH($A18,'[1]CoreIAM(Proj)'!$A$2:$A$461,0),FALSE)</f>
        <v>0.06</v>
      </c>
      <c r="EM18" s="132">
        <f>HLOOKUP(EM$3,'[1]CoreIAM(Proj)'!$A$2:$ME$461,MATCH($A18,'[1]CoreIAM(Proj)'!$A$2:$A$461,0),FALSE)</f>
        <v>0.06</v>
      </c>
      <c r="EN18" s="132">
        <f>HLOOKUP(EN$3,'[1]CoreIAM(Proj)'!$A$2:$ME$461,MATCH($A18,'[1]CoreIAM(Proj)'!$A$2:$A$461,0),FALSE)</f>
        <v>0.09</v>
      </c>
      <c r="EO18" s="132">
        <f>HLOOKUP(EO$3,'[1]CoreIAM(Proj)'!$A$2:$ME$461,MATCH($A18,'[1]CoreIAM(Proj)'!$A$2:$A$461,0),FALSE)</f>
        <v>0.18</v>
      </c>
      <c r="EP18" s="132">
        <f>HLOOKUP(EP$3,'[1]CoreIAM(Proj)'!$A$2:$ME$461,MATCH($A18,'[1]CoreIAM(Proj)'!$A$2:$A$461,0),FALSE)</f>
        <v>0.3</v>
      </c>
      <c r="EQ18" s="132">
        <f>HLOOKUP(EQ$3,'[1]CoreIAM(Proj)'!$A$2:$ME$461,MATCH($A18,'[1]CoreIAM(Proj)'!$A$2:$A$461,0),FALSE)</f>
        <v>0.22</v>
      </c>
      <c r="ER18" s="132">
        <f>HLOOKUP(ER$3,'[1]CoreIAM(Proj)'!$A$2:$ME$461,MATCH($A18,'[1]CoreIAM(Proj)'!$A$2:$A$461,0),FALSE)</f>
        <v>0.15</v>
      </c>
      <c r="ES18" s="132">
        <f>HLOOKUP(ES$3,'[1]CoreIAM(Proj)'!$A$2:$ME$461,MATCH($A18,'[1]CoreIAM(Proj)'!$A$2:$A$461,0),FALSE)</f>
        <v>0.1</v>
      </c>
      <c r="ET18" s="132">
        <f>HLOOKUP(ET$3,'[1]CoreIAM(Proj)'!$A$2:$ME$461,MATCH($A18,'[1]CoreIAM(Proj)'!$A$2:$A$461,0),FALSE)</f>
        <v>0.02</v>
      </c>
      <c r="EU18" s="132">
        <f>HLOOKUP(EU$3,'[1]CoreIAM(Proj)'!$A$2:$ME$461,MATCH($A18,'[1]CoreIAM(Proj)'!$A$2:$A$461,0),FALSE)</f>
        <v>0</v>
      </c>
      <c r="EV18" s="132">
        <f>HLOOKUP(EV$3,'[1]CoreIAM(Proj)'!$A$2:$ME$461,MATCH($A18,'[1]CoreIAM(Proj)'!$A$2:$A$461,0),FALSE)</f>
        <v>0</v>
      </c>
      <c r="EW18" s="132">
        <f>HLOOKUP(EW$3,'[1]CoreIAM(Proj)'!$A$2:$ME$461,MATCH($A18,'[1]CoreIAM(Proj)'!$A$2:$A$461,0),FALSE)</f>
        <v>0</v>
      </c>
      <c r="EX18" s="132">
        <f>HLOOKUP(EX$3,'[1]CoreIAM(Proj)'!$A$2:$ME$461,MATCH($A18,'[1]CoreIAM(Proj)'!$A$2:$A$461,0),FALSE)</f>
        <v>0</v>
      </c>
      <c r="EY18" s="132">
        <f>HLOOKUP(EY$3,'[1]CoreIAM(Proj)'!$A$2:$ME$461,MATCH($A18,'[1]CoreIAM(Proj)'!$A$2:$A$461,0),FALSE)</f>
        <v>0</v>
      </c>
      <c r="EZ18" s="132">
        <f>HLOOKUP(EZ$3,'[1]CoreIAM(Proj)'!$A$2:$ME$461,MATCH($A18,'[1]CoreIAM(Proj)'!$A$2:$A$461,0),FALSE)</f>
        <v>0</v>
      </c>
      <c r="FA18" s="132">
        <f>HLOOKUP(FA$3,'[1]CoreIAM(Proj)'!$A$2:$ME$461,MATCH($A18,'[1]CoreIAM(Proj)'!$A$2:$A$461,0),FALSE)</f>
        <v>0</v>
      </c>
      <c r="FB18" s="132">
        <f>HLOOKUP(FB$3,'[1]CoreIAM(Proj)'!$A$2:$ME$461,MATCH($A18,'[1]CoreIAM(Proj)'!$A$2:$A$461,0),FALSE)</f>
        <v>0</v>
      </c>
      <c r="FC18" s="132">
        <f>HLOOKUP(FC$3,'[1]CoreIAM(Proj)'!$A$2:$ME$461,MATCH($A18,'[1]CoreIAM(Proj)'!$A$2:$A$461,0),FALSE)</f>
        <v>2.15</v>
      </c>
      <c r="FD18" s="132">
        <f>HLOOKUP(FD$3,'[1]CoreIAM(Proj)'!$A$2:$ME$461,MATCH($A18,'[1]CoreIAM(Proj)'!$A$2:$A$461,0),FALSE)</f>
        <v>4.62</v>
      </c>
      <c r="FE18" s="132">
        <f>HLOOKUP(FE$3,'[1]CoreIAM(Proj)'!$A$2:$ME$461,MATCH($A18,'[1]CoreIAM(Proj)'!$A$2:$A$461,0),FALSE)</f>
        <v>3</v>
      </c>
      <c r="FF18" s="132">
        <f>HLOOKUP(FF$3,'[1]CoreIAM(Proj)'!$A$2:$ME$461,MATCH($A18,'[1]CoreIAM(Proj)'!$A$2:$A$461,0),FALSE)</f>
        <v>0.79</v>
      </c>
      <c r="FG18" s="132">
        <f>HLOOKUP(FG$3,'[1]CoreIAM(Proj)'!$A$2:$ME$461,MATCH($A18,'[1]CoreIAM(Proj)'!$A$2:$A$461,0),FALSE)</f>
        <v>0.42</v>
      </c>
      <c r="FH18" s="132">
        <f>HLOOKUP(FH$3,'[1]CoreIAM(Proj)'!$A$2:$ME$461,MATCH($A18,'[1]CoreIAM(Proj)'!$A$2:$A$461,0),FALSE)</f>
        <v>0.36</v>
      </c>
      <c r="FI18" s="132">
        <f>HLOOKUP(FI$3,'[1]CoreIAM(Proj)'!$A$2:$ME$461,MATCH($A18,'[1]CoreIAM(Proj)'!$A$2:$A$461,0),FALSE)</f>
        <v>0.25</v>
      </c>
      <c r="FJ18" s="132">
        <f>HLOOKUP(FJ$3,'[1]CoreIAM(Proj)'!$A$2:$ME$461,MATCH($A18,'[1]CoreIAM(Proj)'!$A$2:$A$461,0),FALSE)</f>
        <v>0.09</v>
      </c>
      <c r="FK18" s="132">
        <f>HLOOKUP(FK$3,'[1]CoreIAM(Proj)'!$A$2:$ME$461,MATCH($A18,'[1]CoreIAM(Proj)'!$A$2:$A$461,0),FALSE)</f>
        <v>0.06</v>
      </c>
      <c r="FL18" s="132">
        <f>HLOOKUP(FL$3,'[1]CoreIAM(Proj)'!$A$2:$ME$461,MATCH($A18,'[1]CoreIAM(Proj)'!$A$2:$A$461,0),FALSE)</f>
        <v>0.13</v>
      </c>
      <c r="FM18" s="132">
        <f>HLOOKUP(FM$3,'[1]CoreIAM(Proj)'!$A$2:$ME$461,MATCH($A18,'[1]CoreIAM(Proj)'!$A$2:$A$461,0),FALSE)</f>
        <v>0.17</v>
      </c>
      <c r="FN18" s="132">
        <f>HLOOKUP(FN$3,'[1]CoreIAM(Proj)'!$A$2:$ME$461,MATCH($A18,'[1]CoreIAM(Proj)'!$A$2:$A$461,0),FALSE)</f>
        <v>0.17</v>
      </c>
      <c r="FO18" s="132">
        <f>HLOOKUP(FO$3,'[1]CoreIAM(Proj)'!$A$2:$ME$461,MATCH($A18,'[1]CoreIAM(Proj)'!$A$2:$A$461,0),FALSE)</f>
        <v>0.3</v>
      </c>
      <c r="FP18" s="132">
        <f>HLOOKUP(FP$3,'[1]CoreIAM(Proj)'!$A$2:$ME$461,MATCH($A18,'[1]CoreIAM(Proj)'!$A$2:$A$461,0),FALSE)</f>
        <v>0.94</v>
      </c>
      <c r="FQ18" s="132">
        <f>HLOOKUP(FQ$3,'[1]CoreIAM(Proj)'!$A$2:$ME$461,MATCH($A18,'[1]CoreIAM(Proj)'!$A$2:$A$461,0),FALSE)</f>
        <v>0.84</v>
      </c>
      <c r="FR18" s="132">
        <f>HLOOKUP(FR$3,'[1]CoreIAM(Proj)'!$A$2:$ME$461,MATCH($A18,'[1]CoreIAM(Proj)'!$A$2:$A$461,0),FALSE)</f>
        <v>0.22</v>
      </c>
      <c r="FS18" s="132">
        <f>HLOOKUP(FS$3,'[1]CoreIAM(Proj)'!$A$2:$ME$461,MATCH($A18,'[1]CoreIAM(Proj)'!$A$2:$A$461,0),FALSE)</f>
        <v>0</v>
      </c>
      <c r="FT18" s="132">
        <f>HLOOKUP(FT$3,'[1]CoreIAM(Proj)'!$A$2:$ME$461,MATCH($A18,'[1]CoreIAM(Proj)'!$A$2:$A$461,0),FALSE)</f>
        <v>0</v>
      </c>
      <c r="FU18" s="132">
        <f>HLOOKUP(FU$3,'[1]CoreIAM(Proj)'!$A$2:$ME$461,MATCH($A18,'[1]CoreIAM(Proj)'!$A$2:$A$461,0),FALSE)</f>
        <v>0</v>
      </c>
      <c r="FV18" s="132">
        <f>HLOOKUP(FV$3,'[1]CoreIAM(Proj)'!$A$2:$ME$461,MATCH($A18,'[1]CoreIAM(Proj)'!$A$2:$A$461,0),FALSE)</f>
        <v>0</v>
      </c>
      <c r="FW18" s="132">
        <f>HLOOKUP(FW$3,'[1]CoreIAM(Proj)'!$A$2:$ME$461,MATCH($A18,'[1]CoreIAM(Proj)'!$A$2:$A$461,0),FALSE)</f>
        <v>0</v>
      </c>
      <c r="FX18" s="132">
        <f>HLOOKUP(FX$3,'[1]CoreIAM(Proj)'!$A$2:$ME$461,MATCH($A18,'[1]CoreIAM(Proj)'!$A$2:$A$461,0),FALSE)</f>
        <v>0</v>
      </c>
      <c r="FY18" s="132">
        <f>HLOOKUP(FY$3,'[1]CoreIAM(Proj)'!$A$2:$ME$461,MATCH($A18,'[1]CoreIAM(Proj)'!$A$2:$A$461,0),FALSE)</f>
        <v>0</v>
      </c>
      <c r="FZ18" s="132">
        <f>HLOOKUP(FZ$3,'[1]CoreIAM(Proj)'!$A$2:$ME$461,MATCH($A18,'[1]CoreIAM(Proj)'!$A$2:$A$461,0),FALSE)</f>
        <v>0</v>
      </c>
      <c r="GA18" s="132">
        <f>HLOOKUP(GA$3,'[1]CoreIAM(Proj)'!$A$2:$ME$461,MATCH($A18,'[1]CoreIAM(Proj)'!$A$2:$A$461,0),FALSE)</f>
        <v>0.9</v>
      </c>
      <c r="GB18" s="132">
        <f>HLOOKUP(GB$3,'[1]CoreIAM(Proj)'!$A$2:$ME$461,MATCH($A18,'[1]CoreIAM(Proj)'!$A$2:$A$461,0),FALSE)</f>
        <v>1.95</v>
      </c>
      <c r="GC18" s="132">
        <f>HLOOKUP(GC$3,'[1]CoreIAM(Proj)'!$A$2:$ME$461,MATCH($A18,'[1]CoreIAM(Proj)'!$A$2:$A$461,0),FALSE)</f>
        <v>1.78</v>
      </c>
      <c r="GD18" s="132">
        <f>HLOOKUP(GD$3,'[1]CoreIAM(Proj)'!$A$2:$ME$461,MATCH($A18,'[1]CoreIAM(Proj)'!$A$2:$A$461,0),FALSE)</f>
        <v>1.36</v>
      </c>
      <c r="GE18" s="132">
        <f>HLOOKUP(GE$3,'[1]CoreIAM(Proj)'!$A$2:$ME$461,MATCH($A18,'[1]CoreIAM(Proj)'!$A$2:$A$461,0),FALSE)</f>
        <v>0.73</v>
      </c>
      <c r="GF18" s="132">
        <f>HLOOKUP(GF$3,'[1]CoreIAM(Proj)'!$A$2:$ME$461,MATCH($A18,'[1]CoreIAM(Proj)'!$A$2:$A$461,0),FALSE)</f>
        <v>0.21</v>
      </c>
      <c r="GG18" s="132">
        <f>HLOOKUP(GG$3,'[1]CoreIAM(Proj)'!$A$2:$ME$461,MATCH($A18,'[1]CoreIAM(Proj)'!$A$2:$A$461,0),FALSE)</f>
        <v>0.14000000000000001</v>
      </c>
      <c r="GH18" s="132">
        <f>HLOOKUP(GH$3,'[1]CoreIAM(Proj)'!$A$2:$ME$461,MATCH($A18,'[1]CoreIAM(Proj)'!$A$2:$A$461,0),FALSE)</f>
        <v>0.09</v>
      </c>
      <c r="GI18" s="132">
        <f>HLOOKUP(GI$3,'[1]CoreIAM(Proj)'!$A$2:$ME$461,MATCH($A18,'[1]CoreIAM(Proj)'!$A$2:$A$461,0),FALSE)</f>
        <v>0.12</v>
      </c>
      <c r="GJ18" s="132">
        <f>HLOOKUP(GJ$3,'[1]CoreIAM(Proj)'!$A$2:$ME$461,MATCH($A18,'[1]CoreIAM(Proj)'!$A$2:$A$461,0),FALSE)</f>
        <v>0.12</v>
      </c>
      <c r="GK18" s="132">
        <f>HLOOKUP(GK$3,'[1]CoreIAM(Proj)'!$A$2:$ME$461,MATCH($A18,'[1]CoreIAM(Proj)'!$A$2:$A$461,0),FALSE)</f>
        <v>0.28999999999999998</v>
      </c>
      <c r="GL18" s="132">
        <f>HLOOKUP(GL$3,'[1]CoreIAM(Proj)'!$A$2:$ME$461,MATCH($A18,'[1]CoreIAM(Proj)'!$A$2:$A$461,0),FALSE)</f>
        <v>0.55000000000000004</v>
      </c>
      <c r="GM18" s="132">
        <f>HLOOKUP(GM$3,'[1]CoreIAM(Proj)'!$A$2:$ME$461,MATCH($A18,'[1]CoreIAM(Proj)'!$A$2:$A$461,0),FALSE)</f>
        <v>0.67</v>
      </c>
      <c r="GN18" s="132">
        <f>HLOOKUP(GN$3,'[1]CoreIAM(Proj)'!$A$2:$ME$461,MATCH($A18,'[1]CoreIAM(Proj)'!$A$2:$A$461,0),FALSE)</f>
        <v>0.69</v>
      </c>
      <c r="GO18" s="132">
        <f>HLOOKUP(GO$3,'[1]CoreIAM(Proj)'!$A$2:$ME$461,MATCH($A18,'[1]CoreIAM(Proj)'!$A$2:$A$461,0),FALSE)</f>
        <v>0.32</v>
      </c>
      <c r="GP18" s="132">
        <f>HLOOKUP(GP$3,'[1]CoreIAM(Proj)'!$A$2:$ME$461,MATCH($A18,'[1]CoreIAM(Proj)'!$A$2:$A$461,0),FALSE)</f>
        <v>0</v>
      </c>
      <c r="GQ18" s="132">
        <f>HLOOKUP(GQ$3,'[1]CoreIAM(Proj)'!$A$2:$ME$461,MATCH($A18,'[1]CoreIAM(Proj)'!$A$2:$A$461,0),FALSE)</f>
        <v>0</v>
      </c>
      <c r="GR18" s="132">
        <f>HLOOKUP(GR$3,'[1]CoreIAM(Proj)'!$A$2:$ME$461,MATCH($A18,'[1]CoreIAM(Proj)'!$A$2:$A$461,0),FALSE)</f>
        <v>0</v>
      </c>
      <c r="GS18" s="132">
        <f>HLOOKUP(GS$3,'[1]CoreIAM(Proj)'!$A$2:$ME$461,MATCH($A18,'[1]CoreIAM(Proj)'!$A$2:$A$461,0),FALSE)</f>
        <v>0</v>
      </c>
      <c r="GT18" s="132">
        <f>HLOOKUP(GT$3,'[1]CoreIAM(Proj)'!$A$2:$ME$461,MATCH($A18,'[1]CoreIAM(Proj)'!$A$2:$A$461,0),FALSE)</f>
        <v>0</v>
      </c>
      <c r="GU18" s="132">
        <f>HLOOKUP(GU$3,'[1]CoreIAM(Proj)'!$A$2:$ME$461,MATCH($A18,'[1]CoreIAM(Proj)'!$A$2:$A$461,0),FALSE)</f>
        <v>0</v>
      </c>
      <c r="GV18" s="132">
        <f>HLOOKUP(GV$3,'[1]CoreIAM(Proj)'!$A$2:$ME$461,MATCH($A18,'[1]CoreIAM(Proj)'!$A$2:$A$461,0),FALSE)</f>
        <v>0</v>
      </c>
      <c r="GW18" s="132">
        <f>HLOOKUP(GW$3,'[1]CoreIAM(Proj)'!$A$2:$ME$461,MATCH($A18,'[1]CoreIAM(Proj)'!$A$2:$A$461,0),FALSE)</f>
        <v>0</v>
      </c>
      <c r="GX18" s="132">
        <f>HLOOKUP(GX$3,'[1]CoreIAM(Proj)'!$A$2:$ME$461,MATCH($A18,'[1]CoreIAM(Proj)'!$A$2:$A$461,0),FALSE)</f>
        <v>0</v>
      </c>
      <c r="GY18" s="132">
        <f>HLOOKUP(GY$3,'[1]CoreIAM(Proj)'!$A$2:$ME$461,MATCH($A18,'[1]CoreIAM(Proj)'!$A$2:$A$461,0),FALSE)</f>
        <v>0</v>
      </c>
      <c r="GZ18" s="132">
        <f>HLOOKUP(GZ$3,'[1]CoreIAM(Proj)'!$A$2:$ME$461,MATCH($A18,'[1]CoreIAM(Proj)'!$A$2:$A$461,0),FALSE)</f>
        <v>0</v>
      </c>
      <c r="HA18" s="132">
        <f>HLOOKUP(HA$3,'[1]CoreIAM(Proj)'!$A$2:$ME$461,MATCH($A18,'[1]CoreIAM(Proj)'!$A$2:$A$461,0),FALSE)</f>
        <v>0</v>
      </c>
      <c r="HB18" s="132">
        <f>HLOOKUP(HB$3,'[1]CoreIAM(Proj)'!$A$2:$ME$461,MATCH($A18,'[1]CoreIAM(Proj)'!$A$2:$A$461,0),FALSE)</f>
        <v>0</v>
      </c>
      <c r="HC18" s="132">
        <f>HLOOKUP(HC$3,'[1]CoreIAM(Proj)'!$A$2:$ME$461,MATCH($A18,'[1]CoreIAM(Proj)'!$A$2:$A$461,0),FALSE)</f>
        <v>0</v>
      </c>
      <c r="HD18" s="132">
        <f>HLOOKUP(HD$3,'[1]CoreIAM(Proj)'!$A$2:$ME$461,MATCH($A18,'[1]CoreIAM(Proj)'!$A$2:$A$461,0),FALSE)</f>
        <v>0</v>
      </c>
      <c r="HE18" s="132">
        <f>HLOOKUP(HE$3,'[1]CoreIAM(Proj)'!$A$2:$ME$461,MATCH($A18,'[1]CoreIAM(Proj)'!$A$2:$A$461,0),FALSE)</f>
        <v>0</v>
      </c>
      <c r="HF18" s="132">
        <f>HLOOKUP(HF$3,'[1]CoreIAM(Proj)'!$A$2:$ME$461,MATCH($A18,'[1]CoreIAM(Proj)'!$A$2:$A$461,0),FALSE)</f>
        <v>0.08</v>
      </c>
      <c r="HG18" s="132">
        <f>HLOOKUP(HG$3,'[1]CoreIAM(Proj)'!$A$2:$ME$461,MATCH($A18,'[1]CoreIAM(Proj)'!$A$2:$A$461,0),FALSE)</f>
        <v>0.24</v>
      </c>
      <c r="HH18" s="132">
        <f>HLOOKUP(HH$3,'[1]CoreIAM(Proj)'!$A$2:$ME$461,MATCH($A18,'[1]CoreIAM(Proj)'!$A$2:$A$461,0),FALSE)</f>
        <v>0.23</v>
      </c>
      <c r="HI18" s="132">
        <f>HLOOKUP(HI$3,'[1]CoreIAM(Proj)'!$A$2:$ME$461,MATCH($A18,'[1]CoreIAM(Proj)'!$A$2:$A$461,0),FALSE)</f>
        <v>0.56000000000000005</v>
      </c>
      <c r="HJ18" s="132">
        <f>HLOOKUP(HJ$3,'[1]CoreIAM(Proj)'!$A$2:$ME$461,MATCH($A18,'[1]CoreIAM(Proj)'!$A$2:$A$461,0),FALSE)</f>
        <v>0.97</v>
      </c>
      <c r="HK18" s="132">
        <f>HLOOKUP(HK$3,'[1]CoreIAM(Proj)'!$A$2:$ME$461,MATCH($A18,'[1]CoreIAM(Proj)'!$A$2:$A$461,0),FALSE)</f>
        <v>-0.04</v>
      </c>
      <c r="HL18" s="132">
        <f>HLOOKUP(HL$3,'[1]CoreIAM(Proj)'!$A$2:$ME$461,MATCH($A18,'[1]CoreIAM(Proj)'!$A$2:$A$461,0),FALSE)</f>
        <v>-1.07</v>
      </c>
      <c r="HM18" s="132">
        <f>HLOOKUP(HM$3,'[1]CoreIAM(Proj)'!$A$2:$ME$461,MATCH($A18,'[1]CoreIAM(Proj)'!$A$2:$A$461,0),FALSE)</f>
        <v>-0.46</v>
      </c>
      <c r="HN18" s="132">
        <f>HLOOKUP(HN$3,'[1]CoreIAM(Proj)'!$A$2:$ME$461,MATCH($A18,'[1]CoreIAM(Proj)'!$A$2:$A$461,0),FALSE)</f>
        <v>0.06</v>
      </c>
      <c r="HO18" s="132">
        <f>HLOOKUP(HO$3,'[1]CoreIAM(Proj)'!$A$2:$ME$461,MATCH($A18,'[1]CoreIAM(Proj)'!$A$2:$A$461,0),FALSE)</f>
        <v>0</v>
      </c>
      <c r="HP18" s="132">
        <f>HLOOKUP(HP$3,'[1]CoreIAM(Proj)'!$A$2:$ME$461,MATCH($A18,'[1]CoreIAM(Proj)'!$A$2:$A$461,0),FALSE)</f>
        <v>0</v>
      </c>
      <c r="HQ18" s="132">
        <f>HLOOKUP(HQ$3,'[1]CoreIAM(Proj)'!$A$2:$ME$461,MATCH($A18,'[1]CoreIAM(Proj)'!$A$2:$A$461,0),FALSE)</f>
        <v>0</v>
      </c>
      <c r="HR18" s="132">
        <f>HLOOKUP(HR$3,'[1]CoreIAM(Proj)'!$A$2:$ME$461,MATCH($A18,'[1]CoreIAM(Proj)'!$A$2:$A$461,0),FALSE)</f>
        <v>0</v>
      </c>
      <c r="HS18" s="132">
        <f>HLOOKUP(HS$3,'[1]CoreIAM(Proj)'!$A$2:$ME$461,MATCH($A18,'[1]CoreIAM(Proj)'!$A$2:$A$461,0),FALSE)</f>
        <v>0</v>
      </c>
      <c r="HT18" s="132">
        <f>HLOOKUP(HT$3,'[1]CoreIAM(Proj)'!$A$2:$ME$461,MATCH($A18,'[1]CoreIAM(Proj)'!$A$2:$A$461,0),FALSE)</f>
        <v>0</v>
      </c>
      <c r="HU18" s="132">
        <f>HLOOKUP(HU$3,'[1]CoreIAM(Proj)'!$A$2:$ME$461,MATCH($A18,'[1]CoreIAM(Proj)'!$A$2:$A$461,0),FALSE)</f>
        <v>0</v>
      </c>
      <c r="HV18" s="132">
        <f>HLOOKUP(HV$3,'[1]CoreIAM(Proj)'!$A$2:$ME$461,MATCH($A18,'[1]CoreIAM(Proj)'!$A$2:$A$461,0),FALSE)</f>
        <v>0</v>
      </c>
      <c r="HW18" s="132">
        <f>HLOOKUP(HW$3,'[1]CoreIAM(Proj)'!$A$2:$ME$461,MATCH($A18,'[1]CoreIAM(Proj)'!$A$2:$A$461,0),FALSE)</f>
        <v>1.1299999999999999</v>
      </c>
      <c r="HX18" s="132">
        <f>HLOOKUP(HX$3,'[1]CoreIAM(Proj)'!$A$2:$ME$461,MATCH($A18,'[1]CoreIAM(Proj)'!$A$2:$A$461,0),FALSE)</f>
        <v>2.37</v>
      </c>
      <c r="HY18" s="132">
        <f>HLOOKUP(HY$3,'[1]CoreIAM(Proj)'!$A$2:$ME$461,MATCH($A18,'[1]CoreIAM(Proj)'!$A$2:$A$461,0),FALSE)</f>
        <v>1.65</v>
      </c>
      <c r="HZ18" s="132">
        <f>HLOOKUP(HZ$3,'[1]CoreIAM(Proj)'!$A$2:$ME$461,MATCH($A18,'[1]CoreIAM(Proj)'!$A$2:$A$461,0),FALSE)</f>
        <v>1.4</v>
      </c>
      <c r="IA18" s="132">
        <f>HLOOKUP(IA$3,'[1]CoreIAM(Proj)'!$A$2:$ME$461,MATCH($A18,'[1]CoreIAM(Proj)'!$A$2:$A$461,0),FALSE)</f>
        <v>1.37</v>
      </c>
      <c r="IB18" s="132">
        <f>HLOOKUP(IB$3,'[1]CoreIAM(Proj)'!$A$2:$ME$461,MATCH($A18,'[1]CoreIAM(Proj)'!$A$2:$A$461,0),FALSE)</f>
        <v>0.36</v>
      </c>
      <c r="IC18" s="132">
        <f>HLOOKUP(IC$3,'[1]CoreIAM(Proj)'!$A$2:$ME$461,MATCH($A18,'[1]CoreIAM(Proj)'!$A$2:$A$461,0),FALSE)</f>
        <v>0.06</v>
      </c>
      <c r="ID18" s="132">
        <f>HLOOKUP(ID$3,'[1]CoreIAM(Proj)'!$A$2:$ME$461,MATCH($A18,'[1]CoreIAM(Proj)'!$A$2:$A$461,0),FALSE)</f>
        <v>0.02</v>
      </c>
      <c r="IE18" s="132">
        <f>HLOOKUP(IE$3,'[1]CoreIAM(Proj)'!$A$2:$ME$461,MATCH($A18,'[1]CoreIAM(Proj)'!$A$2:$A$461,0),FALSE)</f>
        <v>0.15</v>
      </c>
      <c r="IF18" s="132">
        <f>HLOOKUP(IF$3,'[1]CoreIAM(Proj)'!$A$2:$ME$461,MATCH($A18,'[1]CoreIAM(Proj)'!$A$2:$A$461,0),FALSE)</f>
        <v>7.0000000000000007E-2</v>
      </c>
      <c r="IG18" s="132">
        <f>HLOOKUP(IG$3,'[1]CoreIAM(Proj)'!$A$2:$ME$461,MATCH($A18,'[1]CoreIAM(Proj)'!$A$2:$A$461,0),FALSE)</f>
        <v>0.35</v>
      </c>
      <c r="IH18" s="132">
        <f>HLOOKUP(IH$3,'[1]CoreIAM(Proj)'!$A$2:$ME$461,MATCH($A18,'[1]CoreIAM(Proj)'!$A$2:$A$461,0),FALSE)</f>
        <v>0.65</v>
      </c>
      <c r="II18" s="132">
        <f>HLOOKUP(II$3,'[1]CoreIAM(Proj)'!$A$2:$ME$461,MATCH($A18,'[1]CoreIAM(Proj)'!$A$2:$A$461,0),FALSE)</f>
        <v>0.5</v>
      </c>
      <c r="IJ18" s="132">
        <f>HLOOKUP(IJ$3,'[1]CoreIAM(Proj)'!$A$2:$ME$461,MATCH($A18,'[1]CoreIAM(Proj)'!$A$2:$A$461,0),FALSE)</f>
        <v>0.2</v>
      </c>
      <c r="IK18" s="132">
        <f>HLOOKUP(IK$3,'[1]CoreIAM(Proj)'!$A$2:$ME$461,MATCH($A18,'[1]CoreIAM(Proj)'!$A$2:$A$461,0),FALSE)</f>
        <v>0.11</v>
      </c>
      <c r="IL18" s="132">
        <f>HLOOKUP(IL$3,'[1]CoreIAM(Proj)'!$A$2:$ME$461,MATCH($A18,'[1]CoreIAM(Proj)'!$A$2:$A$461,0),FALSE)</f>
        <v>-0.01</v>
      </c>
      <c r="IM18" s="132">
        <f>HLOOKUP(IM$3,'[1]CoreIAM(Proj)'!$A$2:$ME$461,MATCH($A18,'[1]CoreIAM(Proj)'!$A$2:$A$461,0),FALSE)</f>
        <v>0</v>
      </c>
      <c r="IN18" s="132">
        <f>HLOOKUP(IN$3,'[1]CoreIAM(Proj)'!$A$2:$ME$461,MATCH($A18,'[1]CoreIAM(Proj)'!$A$2:$A$461,0),FALSE)</f>
        <v>0</v>
      </c>
      <c r="IO18" s="132">
        <f>HLOOKUP(IO$3,'[1]CoreIAM(Proj)'!$A$2:$ME$461,MATCH($A18,'[1]CoreIAM(Proj)'!$A$2:$A$461,0),FALSE)</f>
        <v>0</v>
      </c>
      <c r="IP18" s="132">
        <f>HLOOKUP(IP$3,'[1]CoreIAM(Proj)'!$A$2:$ME$461,MATCH($A18,'[1]CoreIAM(Proj)'!$A$2:$A$461,0),FALSE)</f>
        <v>0</v>
      </c>
      <c r="IQ18" s="132">
        <f>HLOOKUP(IQ$3,'[1]CoreIAM(Proj)'!$A$2:$ME$461,MATCH($A18,'[1]CoreIAM(Proj)'!$A$2:$A$461,0),FALSE)</f>
        <v>0</v>
      </c>
      <c r="IR18" s="132">
        <f>HLOOKUP(IR$3,'[1]CoreIAM(Proj)'!$A$2:$ME$461,MATCH($A18,'[1]CoreIAM(Proj)'!$A$2:$A$461,0),FALSE)</f>
        <v>-7.0000000000000007E-2</v>
      </c>
      <c r="IS18" s="132">
        <f>HLOOKUP(IS$3,'[1]CoreIAM(Proj)'!$A$2:$ME$461,MATCH($A18,'[1]CoreIAM(Proj)'!$A$2:$A$461,0),FALSE)</f>
        <v>-0.38</v>
      </c>
      <c r="IT18" s="132">
        <f>HLOOKUP(IT$3,'[1]CoreIAM(Proj)'!$A$2:$ME$461,MATCH($A18,'[1]CoreIAM(Proj)'!$A$2:$A$461,0),FALSE)</f>
        <v>-0.41</v>
      </c>
      <c r="IU18" s="132">
        <f>HLOOKUP(IU$3,'[1]CoreIAM(Proj)'!$A$2:$ME$461,MATCH($A18,'[1]CoreIAM(Proj)'!$A$2:$A$461,0),FALSE)</f>
        <v>0.87</v>
      </c>
      <c r="IV18" s="132">
        <f>HLOOKUP(IV$3,'[1]CoreIAM(Proj)'!$A$2:$ME$461,MATCH($A18,'[1]CoreIAM(Proj)'!$A$2:$A$461,0),FALSE)</f>
        <v>2.69</v>
      </c>
      <c r="IW18" s="132">
        <f>HLOOKUP(IW$3,'[1]CoreIAM(Proj)'!$A$2:$ME$461,MATCH($A18,'[1]CoreIAM(Proj)'!$A$2:$A$461,0),FALSE)</f>
        <v>2.62</v>
      </c>
      <c r="IX18" s="132">
        <f>HLOOKUP(IX$3,'[1]CoreIAM(Proj)'!$A$2:$ME$461,MATCH($A18,'[1]CoreIAM(Proj)'!$A$2:$A$461,0),FALSE)</f>
        <v>2.04</v>
      </c>
      <c r="IY18" s="132">
        <f>HLOOKUP(IY$3,'[1]CoreIAM(Proj)'!$A$2:$ME$461,MATCH($A18,'[1]CoreIAM(Proj)'!$A$2:$A$461,0),FALSE)</f>
        <v>1.51</v>
      </c>
      <c r="IZ18" s="132">
        <f>HLOOKUP(IZ$3,'[1]CoreIAM(Proj)'!$A$2:$ME$461,MATCH($A18,'[1]CoreIAM(Proj)'!$A$2:$A$461,0),FALSE)</f>
        <v>0.49</v>
      </c>
      <c r="JA18" s="132">
        <f>HLOOKUP(JA$3,'[1]CoreIAM(Proj)'!$A$2:$ME$461,MATCH($A18,'[1]CoreIAM(Proj)'!$A$2:$A$461,0),FALSE)</f>
        <v>0.1</v>
      </c>
      <c r="JB18" s="132">
        <f>HLOOKUP(JB$3,'[1]CoreIAM(Proj)'!$A$2:$ME$461,MATCH($A18,'[1]CoreIAM(Proj)'!$A$2:$A$461,0),FALSE)</f>
        <v>0.03</v>
      </c>
      <c r="JC18" s="132">
        <f>HLOOKUP(JC$3,'[1]CoreIAM(Proj)'!$A$2:$ME$461,MATCH($A18,'[1]CoreIAM(Proj)'!$A$2:$A$461,0),FALSE)</f>
        <v>0.27</v>
      </c>
      <c r="JD18" s="132">
        <f>HLOOKUP(JD$3,'[1]CoreIAM(Proj)'!$A$2:$ME$461,MATCH($A18,'[1]CoreIAM(Proj)'!$A$2:$A$461,0),FALSE)</f>
        <v>0.4</v>
      </c>
      <c r="JE18" s="132">
        <f>HLOOKUP(JE$3,'[1]CoreIAM(Proj)'!$A$2:$ME$461,MATCH($A18,'[1]CoreIAM(Proj)'!$A$2:$A$461,0),FALSE)</f>
        <v>0.54</v>
      </c>
      <c r="JF18" s="132">
        <f>HLOOKUP(JF$3,'[1]CoreIAM(Proj)'!$A$2:$ME$461,MATCH($A18,'[1]CoreIAM(Proj)'!$A$2:$A$461,0),FALSE)</f>
        <v>0.92</v>
      </c>
      <c r="JG18" s="132">
        <f>HLOOKUP(JG$3,'[1]CoreIAM(Proj)'!$A$2:$ME$461,MATCH($A18,'[1]CoreIAM(Proj)'!$A$2:$A$461,0),FALSE)</f>
        <v>0.63</v>
      </c>
      <c r="JH18" s="132">
        <f>HLOOKUP(JH$3,'[1]CoreIAM(Proj)'!$A$2:$ME$461,MATCH($A18,'[1]CoreIAM(Proj)'!$A$2:$A$461,0),FALSE)</f>
        <v>0.1</v>
      </c>
      <c r="JI18" s="132">
        <f>HLOOKUP(JI$3,'[1]CoreIAM(Proj)'!$A$2:$ME$461,MATCH($A18,'[1]CoreIAM(Proj)'!$A$2:$A$461,0),FALSE)</f>
        <v>0</v>
      </c>
      <c r="JJ18" s="132">
        <f>HLOOKUP(JJ$3,'[1]CoreIAM(Proj)'!$A$2:$ME$461,MATCH($A18,'[1]CoreIAM(Proj)'!$A$2:$A$461,0),FALSE)</f>
        <v>0</v>
      </c>
      <c r="JK18" s="132">
        <f>HLOOKUP(JK$3,'[1]CoreIAM(Proj)'!$A$2:$ME$461,MATCH($A18,'[1]CoreIAM(Proj)'!$A$2:$A$461,0),FALSE)</f>
        <v>0</v>
      </c>
      <c r="JL18" s="132">
        <f>HLOOKUP(JL$3,'[1]CoreIAM(Proj)'!$A$2:$ME$461,MATCH($A18,'[1]CoreIAM(Proj)'!$A$2:$A$461,0),FALSE)</f>
        <v>0</v>
      </c>
      <c r="JM18" s="132">
        <f>HLOOKUP(JM$3,'[1]CoreIAM(Proj)'!$A$2:$ME$461,MATCH($A18,'[1]CoreIAM(Proj)'!$A$2:$A$461,0),FALSE)</f>
        <v>0</v>
      </c>
      <c r="JN18" s="132">
        <f>HLOOKUP(JN$3,'[1]CoreIAM(Proj)'!$A$2:$ME$461,MATCH($A18,'[1]CoreIAM(Proj)'!$A$2:$A$461,0),FALSE)</f>
        <v>0</v>
      </c>
      <c r="JO18" s="132">
        <f>HLOOKUP(JO$3,'[1]CoreIAM(Proj)'!$A$2:$ME$461,MATCH($A18,'[1]CoreIAM(Proj)'!$A$2:$A$461,0),FALSE)</f>
        <v>0</v>
      </c>
      <c r="JP18" s="132">
        <f>HLOOKUP(JP$3,'[1]CoreIAM(Proj)'!$A$2:$ME$461,MATCH($A18,'[1]CoreIAM(Proj)'!$A$2:$A$461,0),FALSE)</f>
        <v>0</v>
      </c>
      <c r="JQ18" s="132">
        <f>HLOOKUP(JQ$3,'[1]CoreIAM(Proj)'!$A$2:$ME$461,MATCH($A18,'[1]CoreIAM(Proj)'!$A$2:$A$461,0),FALSE)</f>
        <v>0.08</v>
      </c>
      <c r="JR18" s="132">
        <f>HLOOKUP(JR$3,'[1]CoreIAM(Proj)'!$A$2:$ME$461,MATCH($A18,'[1]CoreIAM(Proj)'!$A$2:$A$461,0),FALSE)</f>
        <v>0.2</v>
      </c>
      <c r="JS18" s="132">
        <f>HLOOKUP(JS$3,'[1]CoreIAM(Proj)'!$A$2:$ME$461,MATCH($A18,'[1]CoreIAM(Proj)'!$A$2:$A$461,0),FALSE)</f>
        <v>1.98</v>
      </c>
      <c r="JT18" s="132">
        <f>HLOOKUP(JT$3,'[1]CoreIAM(Proj)'!$A$2:$ME$461,MATCH($A18,'[1]CoreIAM(Proj)'!$A$2:$A$461,0),FALSE)</f>
        <v>3.99</v>
      </c>
      <c r="JU18" s="132">
        <f>HLOOKUP(JU$3,'[1]CoreIAM(Proj)'!$A$2:$ME$461,MATCH($A18,'[1]CoreIAM(Proj)'!$A$2:$A$461,0),FALSE)</f>
        <v>2.9</v>
      </c>
      <c r="JV18" s="132">
        <f>HLOOKUP(JV$3,'[1]CoreIAM(Proj)'!$A$2:$ME$461,MATCH($A18,'[1]CoreIAM(Proj)'!$A$2:$A$461,0),FALSE)</f>
        <v>1.39</v>
      </c>
      <c r="JW18" s="132">
        <f>HLOOKUP(JW$3,'[1]CoreIAM(Proj)'!$A$2:$ME$461,MATCH($A18,'[1]CoreIAM(Proj)'!$A$2:$A$461,0),FALSE)</f>
        <v>1.54</v>
      </c>
      <c r="JX18" s="132">
        <f>HLOOKUP(JX$3,'[1]CoreIAM(Proj)'!$A$2:$ME$461,MATCH($A18,'[1]CoreIAM(Proj)'!$A$2:$A$461,0),FALSE)</f>
        <v>0.31</v>
      </c>
      <c r="JY18" s="132">
        <f>HLOOKUP(JY$3,'[1]CoreIAM(Proj)'!$A$2:$ME$461,MATCH($A18,'[1]CoreIAM(Proj)'!$A$2:$A$461,0),FALSE)</f>
        <v>0.09</v>
      </c>
      <c r="JZ18" s="132">
        <f>HLOOKUP(JZ$3,'[1]CoreIAM(Proj)'!$A$2:$ME$461,MATCH($A18,'[1]CoreIAM(Proj)'!$A$2:$A$461,0),FALSE)</f>
        <v>-0.05</v>
      </c>
      <c r="KA18" s="132">
        <f>HLOOKUP(KA$3,'[1]CoreIAM(Proj)'!$A$2:$ME$461,MATCH($A18,'[1]CoreIAM(Proj)'!$A$2:$A$461,0),FALSE)</f>
        <v>0.08</v>
      </c>
      <c r="KB18" s="132">
        <f>HLOOKUP(KB$3,'[1]CoreIAM(Proj)'!$A$2:$ME$461,MATCH($A18,'[1]CoreIAM(Proj)'!$A$2:$A$461,0),FALSE)</f>
        <v>0.21</v>
      </c>
      <c r="KC18" s="132">
        <f>HLOOKUP(KC$3,'[1]CoreIAM(Proj)'!$A$2:$ME$461,MATCH($A18,'[1]CoreIAM(Proj)'!$A$2:$A$461,0),FALSE)</f>
        <v>0.64</v>
      </c>
      <c r="KD18" s="132">
        <f>HLOOKUP(KD$3,'[1]CoreIAM(Proj)'!$A$2:$ME$461,MATCH($A18,'[1]CoreIAM(Proj)'!$A$2:$A$461,0),FALSE)</f>
        <v>1.38</v>
      </c>
      <c r="KE18" s="313">
        <f>HLOOKUP(KE$3,'[1]CoreIAM(Proj)'!$A$2:$ME$461,MATCH($A18,'[1]CoreIAM(Proj)'!$A$2:$A$461,0),FALSE)</f>
        <v>0.9</v>
      </c>
      <c r="KF18" s="313">
        <f>HLOOKUP(KF$3,'[1]CoreIAM(Proj)'!$A$2:$ME$461,MATCH($A18,'[1]CoreIAM(Proj)'!$A$2:$A$461,0),FALSE)</f>
        <v>0.13</v>
      </c>
      <c r="KG18" s="313">
        <f>HLOOKUP(KG$3,'[1]CoreIAM(Proj)'!$A$2:$ME$461,MATCH($A18,'[1]CoreIAM(Proj)'!$A$2:$A$461,0),FALSE)</f>
        <v>0</v>
      </c>
      <c r="KH18" s="313">
        <f>HLOOKUP(KH$3,'[1]CoreIAM(Proj)'!$A$2:$ME$461,MATCH($A18,'[1]CoreIAM(Proj)'!$A$2:$A$461,0),FALSE)</f>
        <v>0</v>
      </c>
      <c r="KI18" s="313">
        <f>HLOOKUP(KI$3,'[1]CoreIAM(Proj)'!$A$2:$ME$461,MATCH($A18,'[1]CoreIAM(Proj)'!$A$2:$A$461,0),FALSE)</f>
        <v>0</v>
      </c>
      <c r="KJ18" s="313">
        <f>HLOOKUP(KJ$3,'[1]CoreIAM(Proj)'!$A$2:$ME$461,MATCH($A18,'[1]CoreIAM(Proj)'!$A$2:$A$461,0),FALSE)</f>
        <v>0.01</v>
      </c>
      <c r="KK18" s="313">
        <f>HLOOKUP(KK$3,'[1]CoreIAM(Proj)'!$A$2:$ME$461,MATCH($A18,'[1]CoreIAM(Proj)'!$A$2:$A$461,0),FALSE)</f>
        <v>0</v>
      </c>
      <c r="KL18" s="313">
        <f>HLOOKUP(KL$3,'[1]CoreIAM(Proj)'!$A$2:$ME$461,MATCH($A18,'[1]CoreIAM(Proj)'!$A$2:$A$461,0),FALSE)</f>
        <v>0.23</v>
      </c>
      <c r="KM18" s="313">
        <f>HLOOKUP(KM$3,'[1]CoreIAM(Proj)'!$A$2:$ME$461,MATCH($A18,'[1]CoreIAM(Proj)'!$A$2:$A$461,0),FALSE)</f>
        <v>0.39</v>
      </c>
      <c r="KN18" s="313">
        <f>HLOOKUP(KN$3,'[1]CoreIAM(Proj)'!$A$2:$ME$461,MATCH($A18,'[1]CoreIAM(Proj)'!$A$2:$A$461,0),FALSE)</f>
        <v>0.21</v>
      </c>
      <c r="KO18" s="313">
        <f>HLOOKUP(KO$3,'[1]CoreIAM(Proj)'!$A$2:$ME$461,MATCH($A18,'[1]CoreIAM(Proj)'!$A$2:$A$461,0),FALSE)</f>
        <v>0.02</v>
      </c>
      <c r="KP18" s="313">
        <f>HLOOKUP(KP$3,'[1]CoreIAM(Proj)'!$A$2:$ME$461,MATCH($A18,'[1]CoreIAM(Proj)'!$A$2:$A$461,0),FALSE)</f>
        <v>0.09</v>
      </c>
      <c r="KQ18" s="313">
        <f>HLOOKUP(KQ$3,'[1]CoreIAM(Proj)'!$A$2:$ME$461,MATCH($A18,'[1]CoreIAM(Proj)'!$A$2:$A$461,0),FALSE)</f>
        <v>0.13</v>
      </c>
      <c r="KR18" s="313">
        <f>HLOOKUP(KR$3,'[1]CoreIAM(Proj)'!$A$2:$ME$461,MATCH($A18,'[1]CoreIAM(Proj)'!$A$2:$A$461,0),FALSE)</f>
        <v>0.01</v>
      </c>
      <c r="KS18" s="313">
        <f>HLOOKUP(KS$3,'[1]CoreIAM(Proj)'!$A$2:$ME$461,MATCH($A18,'[1]CoreIAM(Proj)'!$A$2:$A$461,0),FALSE)</f>
        <v>0.04</v>
      </c>
      <c r="KT18" s="313">
        <f>HLOOKUP(KT$3,'[1]CoreIAM(Proj)'!$A$2:$ME$461,MATCH($A18,'[1]CoreIAM(Proj)'!$A$2:$A$461,0),FALSE)</f>
        <v>0.34</v>
      </c>
      <c r="KU18" s="313">
        <f>HLOOKUP(KU$3,'[1]CoreIAM(Proj)'!$A$2:$ME$461,MATCH($A18,'[1]CoreIAM(Proj)'!$A$2:$A$461,0),FALSE)</f>
        <v>0.32</v>
      </c>
      <c r="KV18" s="313">
        <f>HLOOKUP(KV$3,'[1]CoreIAM(Proj)'!$A$2:$ME$461,MATCH($A18,'[1]CoreIAM(Proj)'!$A$2:$A$461,0),FALSE)</f>
        <v>0.05</v>
      </c>
      <c r="KW18" s="313">
        <f>HLOOKUP(KW$3,'[1]CoreIAM(Proj)'!$A$2:$ME$461,MATCH($A18,'[1]CoreIAM(Proj)'!$A$2:$A$461,0),FALSE)</f>
        <v>0.69</v>
      </c>
      <c r="KX18" s="313">
        <f>HLOOKUP(KX$3,'[1]CoreIAM(Proj)'!$A$2:$ME$461,MATCH($A18,'[1]CoreIAM(Proj)'!$A$2:$A$461,0),FALSE)</f>
        <v>1.57</v>
      </c>
      <c r="KY18" s="313">
        <f>HLOOKUP(KY$3,'[1]CoreIAM(Proj)'!$A$2:$ME$461,MATCH($A18,'[1]CoreIAM(Proj)'!$A$2:$A$461,0),FALSE)</f>
        <v>1.06</v>
      </c>
      <c r="KZ18" s="313">
        <f>HLOOKUP(KZ$3,'[1]CoreIAM(Proj)'!$A$2:$ME$461,MATCH($A18,'[1]CoreIAM(Proj)'!$A$2:$A$461,0),FALSE)</f>
        <v>0.18</v>
      </c>
      <c r="LA18" s="314">
        <f>HLOOKUP(LA$3,'[1]CoreIAM(Proj)'!$A$2:$ME$461,MATCH($A18,'[1]CoreIAM(Proj)'!$A$2:$A$461,0),FALSE)</f>
        <v>0.19496137215640932</v>
      </c>
      <c r="LB18" s="314">
        <f>HLOOKUP(LB$3,'[1]CoreIAM(Proj)'!$A$2:$ME$461,MATCH($A18,'[1]CoreIAM(Proj)'!$A$2:$A$461,0),FALSE)</f>
        <v>0.43590617843098628</v>
      </c>
      <c r="LC18" s="311"/>
      <c r="LD18" s="311"/>
      <c r="LE18" s="311"/>
      <c r="LF18" s="311"/>
      <c r="LG18" s="311"/>
      <c r="LH18" s="311"/>
      <c r="LI18" s="311"/>
      <c r="LJ18" s="311"/>
      <c r="LK18" s="311"/>
      <c r="LL18" s="311"/>
      <c r="LM18" s="311"/>
      <c r="LN18" s="311"/>
      <c r="LO18" s="311"/>
      <c r="LP18" s="311"/>
      <c r="LQ18" s="311"/>
      <c r="LR18" s="311"/>
      <c r="LS18" s="311"/>
      <c r="LT18" s="311"/>
      <c r="LU18" s="311"/>
      <c r="LV18" s="311"/>
      <c r="LW18" s="311"/>
      <c r="LX18" s="311"/>
      <c r="LY18" s="311"/>
      <c r="LZ18" s="311"/>
      <c r="MB18" s="304">
        <v>3.458193137659336</v>
      </c>
      <c r="MC18" s="304">
        <v>4</v>
      </c>
    </row>
    <row r="19" spans="1:370">
      <c r="A19" s="14">
        <v>5104001</v>
      </c>
      <c r="B19" s="111" t="s">
        <v>21</v>
      </c>
      <c r="C19" s="132">
        <f>HLOOKUP(C$3,'[1]CoreIAM(Proj)'!$A$2:$ME$461,MATCH($A19,'[1]CoreIAM(Proj)'!$A$2:$A$461,0),FALSE)</f>
        <v>2.76</v>
      </c>
      <c r="D19" s="132">
        <f>HLOOKUP(D$3,'[1]CoreIAM(Proj)'!$A$2:$ME$461,MATCH($A19,'[1]CoreIAM(Proj)'!$A$2:$A$461,0),FALSE)</f>
        <v>0.06</v>
      </c>
      <c r="E19" s="132">
        <f>HLOOKUP(E$3,'[1]CoreIAM(Proj)'!$A$2:$ME$461,MATCH($A19,'[1]CoreIAM(Proj)'!$A$2:$A$461,0),FALSE)</f>
        <v>-0.67</v>
      </c>
      <c r="F19" s="132">
        <f>HLOOKUP(F$3,'[1]CoreIAM(Proj)'!$A$2:$ME$461,MATCH($A19,'[1]CoreIAM(Proj)'!$A$2:$A$461,0),FALSE)</f>
        <v>-0.79</v>
      </c>
      <c r="G19" s="132">
        <f>HLOOKUP(G$3,'[1]CoreIAM(Proj)'!$A$2:$ME$461,MATCH($A19,'[1]CoreIAM(Proj)'!$A$2:$A$461,0),FALSE)</f>
        <v>-0.32</v>
      </c>
      <c r="H19" s="132">
        <f>HLOOKUP(H$3,'[1]CoreIAM(Proj)'!$A$2:$ME$461,MATCH($A19,'[1]CoreIAM(Proj)'!$A$2:$A$461,0),FALSE)</f>
        <v>0.71</v>
      </c>
      <c r="I19" s="132">
        <f>HLOOKUP(I$3,'[1]CoreIAM(Proj)'!$A$2:$ME$461,MATCH($A19,'[1]CoreIAM(Proj)'!$A$2:$A$461,0),FALSE)</f>
        <v>0.91</v>
      </c>
      <c r="J19" s="132">
        <f>HLOOKUP(J$3,'[1]CoreIAM(Proj)'!$A$2:$ME$461,MATCH($A19,'[1]CoreIAM(Proj)'!$A$2:$A$461,0),FALSE)</f>
        <v>0.42</v>
      </c>
      <c r="K19" s="132">
        <f>HLOOKUP(K$3,'[1]CoreIAM(Proj)'!$A$2:$ME$461,MATCH($A19,'[1]CoreIAM(Proj)'!$A$2:$A$461,0),FALSE)</f>
        <v>-0.03</v>
      </c>
      <c r="L19" s="132">
        <f>HLOOKUP(L$3,'[1]CoreIAM(Proj)'!$A$2:$ME$461,MATCH($A19,'[1]CoreIAM(Proj)'!$A$2:$A$461,0),FALSE)</f>
        <v>-0.64</v>
      </c>
      <c r="M19" s="132">
        <f>HLOOKUP(M$3,'[1]CoreIAM(Proj)'!$A$2:$ME$461,MATCH($A19,'[1]CoreIAM(Proj)'!$A$2:$A$461,0),FALSE)</f>
        <v>-1.29</v>
      </c>
      <c r="N19" s="132">
        <f>HLOOKUP(N$3,'[1]CoreIAM(Proj)'!$A$2:$ME$461,MATCH($A19,'[1]CoreIAM(Proj)'!$A$2:$A$461,0),FALSE)</f>
        <v>-1.51</v>
      </c>
      <c r="O19" s="132">
        <f>HLOOKUP(O$3,'[1]CoreIAM(Proj)'!$A$2:$ME$461,MATCH($A19,'[1]CoreIAM(Proj)'!$A$2:$A$461,0),FALSE)</f>
        <v>-0.5</v>
      </c>
      <c r="P19" s="132">
        <f>HLOOKUP(P$3,'[1]CoreIAM(Proj)'!$A$2:$ME$461,MATCH($A19,'[1]CoreIAM(Proj)'!$A$2:$A$461,0),FALSE)</f>
        <v>0.87</v>
      </c>
      <c r="Q19" s="132">
        <f>HLOOKUP(Q$3,'[1]CoreIAM(Proj)'!$A$2:$ME$461,MATCH($A19,'[1]CoreIAM(Proj)'!$A$2:$A$461,0),FALSE)</f>
        <v>1.1399999999999999</v>
      </c>
      <c r="R19" s="132">
        <f>HLOOKUP(R$3,'[1]CoreIAM(Proj)'!$A$2:$ME$461,MATCH($A19,'[1]CoreIAM(Proj)'!$A$2:$A$461,0),FALSE)</f>
        <v>0.34</v>
      </c>
      <c r="S19" s="132">
        <f>HLOOKUP(S$3,'[1]CoreIAM(Proj)'!$A$2:$ME$461,MATCH($A19,'[1]CoreIAM(Proj)'!$A$2:$A$461,0),FALSE)</f>
        <v>-0.19</v>
      </c>
      <c r="T19" s="132">
        <f>HLOOKUP(T$3,'[1]CoreIAM(Proj)'!$A$2:$ME$461,MATCH($A19,'[1]CoreIAM(Proj)'!$A$2:$A$461,0),FALSE)</f>
        <v>3.36</v>
      </c>
      <c r="U19" s="132">
        <f>HLOOKUP(U$3,'[1]CoreIAM(Proj)'!$A$2:$ME$461,MATCH($A19,'[1]CoreIAM(Proj)'!$A$2:$A$461,0),FALSE)</f>
        <v>7.17</v>
      </c>
      <c r="V19" s="132">
        <f>HLOOKUP(V$3,'[1]CoreIAM(Proj)'!$A$2:$ME$461,MATCH($A19,'[1]CoreIAM(Proj)'!$A$2:$A$461,0),FALSE)</f>
        <v>4.17</v>
      </c>
      <c r="W19" s="132">
        <f>HLOOKUP(W$3,'[1]CoreIAM(Proj)'!$A$2:$ME$461,MATCH($A19,'[1]CoreIAM(Proj)'!$A$2:$A$461,0),FALSE)</f>
        <v>1.26</v>
      </c>
      <c r="X19" s="132">
        <f>HLOOKUP(X$3,'[1]CoreIAM(Proj)'!$A$2:$ME$461,MATCH($A19,'[1]CoreIAM(Proj)'!$A$2:$A$461,0),FALSE)</f>
        <v>0.83</v>
      </c>
      <c r="Y19" s="132">
        <f>HLOOKUP(Y$3,'[1]CoreIAM(Proj)'!$A$2:$ME$461,MATCH($A19,'[1]CoreIAM(Proj)'!$A$2:$A$461,0),FALSE)</f>
        <v>0.04</v>
      </c>
      <c r="Z19" s="132">
        <f>HLOOKUP(Z$3,'[1]CoreIAM(Proj)'!$A$2:$ME$461,MATCH($A19,'[1]CoreIAM(Proj)'!$A$2:$A$461,0),FALSE)</f>
        <v>-0.18</v>
      </c>
      <c r="AA19" s="132">
        <f>HLOOKUP(AA$3,'[1]CoreIAM(Proj)'!$A$2:$ME$461,MATCH($A19,'[1]CoreIAM(Proj)'!$A$2:$A$461,0),FALSE)</f>
        <v>0.59</v>
      </c>
      <c r="AB19" s="132">
        <f>HLOOKUP(AB$3,'[1]CoreIAM(Proj)'!$A$2:$ME$461,MATCH($A19,'[1]CoreIAM(Proj)'!$A$2:$A$461,0),FALSE)</f>
        <v>1.19</v>
      </c>
      <c r="AC19" s="132">
        <f>HLOOKUP(AC$3,'[1]CoreIAM(Proj)'!$A$2:$ME$461,MATCH($A19,'[1]CoreIAM(Proj)'!$A$2:$A$461,0),FALSE)</f>
        <v>0.75</v>
      </c>
      <c r="AD19" s="132">
        <f>HLOOKUP(AD$3,'[1]CoreIAM(Proj)'!$A$2:$ME$461,MATCH($A19,'[1]CoreIAM(Proj)'!$A$2:$A$461,0),FALSE)</f>
        <v>0.56999999999999995</v>
      </c>
      <c r="AE19" s="132">
        <f>HLOOKUP(AE$3,'[1]CoreIAM(Proj)'!$A$2:$ME$461,MATCH($A19,'[1]CoreIAM(Proj)'!$A$2:$A$461,0),FALSE)</f>
        <v>2.17</v>
      </c>
      <c r="AF19" s="132">
        <f>HLOOKUP(AF$3,'[1]CoreIAM(Proj)'!$A$2:$ME$461,MATCH($A19,'[1]CoreIAM(Proj)'!$A$2:$A$461,0),FALSE)</f>
        <v>2.78</v>
      </c>
      <c r="AG19" s="132">
        <f>HLOOKUP(AG$3,'[1]CoreIAM(Proj)'!$A$2:$ME$461,MATCH($A19,'[1]CoreIAM(Proj)'!$A$2:$A$461,0),FALSE)</f>
        <v>0.65</v>
      </c>
      <c r="AH19" s="132">
        <f>HLOOKUP(AH$3,'[1]CoreIAM(Proj)'!$A$2:$ME$461,MATCH($A19,'[1]CoreIAM(Proj)'!$A$2:$A$461,0),FALSE)</f>
        <v>-0.09</v>
      </c>
      <c r="AI19" s="132">
        <f>HLOOKUP(AI$3,'[1]CoreIAM(Proj)'!$A$2:$ME$461,MATCH($A19,'[1]CoreIAM(Proj)'!$A$2:$A$461,0),FALSE)</f>
        <v>1.02</v>
      </c>
      <c r="AJ19" s="132">
        <f>HLOOKUP(AJ$3,'[1]CoreIAM(Proj)'!$A$2:$ME$461,MATCH($A19,'[1]CoreIAM(Proj)'!$A$2:$A$461,0),FALSE)</f>
        <v>0.44</v>
      </c>
      <c r="AK19" s="132">
        <f>HLOOKUP(AK$3,'[1]CoreIAM(Proj)'!$A$2:$ME$461,MATCH($A19,'[1]CoreIAM(Proj)'!$A$2:$A$461,0),FALSE)</f>
        <v>-1.45</v>
      </c>
      <c r="AL19" s="132">
        <f>HLOOKUP(AL$3,'[1]CoreIAM(Proj)'!$A$2:$ME$461,MATCH($A19,'[1]CoreIAM(Proj)'!$A$2:$A$461,0),FALSE)</f>
        <v>-1.6</v>
      </c>
      <c r="AM19" s="132">
        <f>HLOOKUP(AM$3,'[1]CoreIAM(Proj)'!$A$2:$ME$461,MATCH($A19,'[1]CoreIAM(Proj)'!$A$2:$A$461,0),FALSE)</f>
        <v>-0.4</v>
      </c>
      <c r="AN19" s="132">
        <f>HLOOKUP(AN$3,'[1]CoreIAM(Proj)'!$A$2:$ME$461,MATCH($A19,'[1]CoreIAM(Proj)'!$A$2:$A$461,0),FALSE)</f>
        <v>0.81</v>
      </c>
      <c r="AO19" s="132">
        <f>HLOOKUP(AO$3,'[1]CoreIAM(Proj)'!$A$2:$ME$461,MATCH($A19,'[1]CoreIAM(Proj)'!$A$2:$A$461,0),FALSE)</f>
        <v>0.46</v>
      </c>
      <c r="AP19" s="132">
        <f>HLOOKUP(AP$3,'[1]CoreIAM(Proj)'!$A$2:$ME$461,MATCH($A19,'[1]CoreIAM(Proj)'!$A$2:$A$461,0),FALSE)</f>
        <v>-0.4</v>
      </c>
      <c r="AQ19" s="132">
        <f>HLOOKUP(AQ$3,'[1]CoreIAM(Proj)'!$A$2:$ME$461,MATCH($A19,'[1]CoreIAM(Proj)'!$A$2:$A$461,0),FALSE)</f>
        <v>-0.38</v>
      </c>
      <c r="AR19" s="132">
        <f>HLOOKUP(AR$3,'[1]CoreIAM(Proj)'!$A$2:$ME$461,MATCH($A19,'[1]CoreIAM(Proj)'!$A$2:$A$461,0),FALSE)</f>
        <v>-0.05</v>
      </c>
      <c r="AS19" s="132">
        <f>HLOOKUP(AS$3,'[1]CoreIAM(Proj)'!$A$2:$ME$461,MATCH($A19,'[1]CoreIAM(Proj)'!$A$2:$A$461,0),FALSE)</f>
        <v>-0.43</v>
      </c>
      <c r="AT19" s="132">
        <f>HLOOKUP(AT$3,'[1]CoreIAM(Proj)'!$A$2:$ME$461,MATCH($A19,'[1]CoreIAM(Proj)'!$A$2:$A$461,0),FALSE)</f>
        <v>-0.11</v>
      </c>
      <c r="AU19" s="132">
        <f>HLOOKUP(AU$3,'[1]CoreIAM(Proj)'!$A$2:$ME$461,MATCH($A19,'[1]CoreIAM(Proj)'!$A$2:$A$461,0),FALSE)</f>
        <v>0.28999999999999998</v>
      </c>
      <c r="AV19" s="132">
        <f>HLOOKUP(AV$3,'[1]CoreIAM(Proj)'!$A$2:$ME$461,MATCH($A19,'[1]CoreIAM(Proj)'!$A$2:$A$461,0),FALSE)</f>
        <v>-0.17</v>
      </c>
      <c r="AW19" s="132">
        <f>HLOOKUP(AW$3,'[1]CoreIAM(Proj)'!$A$2:$ME$461,MATCH($A19,'[1]CoreIAM(Proj)'!$A$2:$A$461,0),FALSE)</f>
        <v>-0.24</v>
      </c>
      <c r="AX19" s="132">
        <f>HLOOKUP(AX$3,'[1]CoreIAM(Proj)'!$A$2:$ME$461,MATCH($A19,'[1]CoreIAM(Proj)'!$A$2:$A$461,0),FALSE)</f>
        <v>-0.41</v>
      </c>
      <c r="AY19" s="132">
        <f>HLOOKUP(AY$3,'[1]CoreIAM(Proj)'!$A$2:$ME$461,MATCH($A19,'[1]CoreIAM(Proj)'!$A$2:$A$461,0),FALSE)</f>
        <v>-0.42</v>
      </c>
      <c r="AZ19" s="132">
        <f>HLOOKUP(AZ$3,'[1]CoreIAM(Proj)'!$A$2:$ME$461,MATCH($A19,'[1]CoreIAM(Proj)'!$A$2:$A$461,0),FALSE)</f>
        <v>-0.56999999999999995</v>
      </c>
      <c r="BA19" s="132">
        <f>HLOOKUP(BA$3,'[1]CoreIAM(Proj)'!$A$2:$ME$461,MATCH($A19,'[1]CoreIAM(Proj)'!$A$2:$A$461,0),FALSE)</f>
        <v>-1.53</v>
      </c>
      <c r="BB19" s="132">
        <f>HLOOKUP(BB$3,'[1]CoreIAM(Proj)'!$A$2:$ME$461,MATCH($A19,'[1]CoreIAM(Proj)'!$A$2:$A$461,0),FALSE)</f>
        <v>-0.86</v>
      </c>
      <c r="BC19" s="132">
        <f>HLOOKUP(BC$3,'[1]CoreIAM(Proj)'!$A$2:$ME$461,MATCH($A19,'[1]CoreIAM(Proj)'!$A$2:$A$461,0),FALSE)</f>
        <v>1</v>
      </c>
      <c r="BD19" s="132">
        <f>HLOOKUP(BD$3,'[1]CoreIAM(Proj)'!$A$2:$ME$461,MATCH($A19,'[1]CoreIAM(Proj)'!$A$2:$A$461,0),FALSE)</f>
        <v>0.72</v>
      </c>
      <c r="BE19" s="132">
        <f>HLOOKUP(BE$3,'[1]CoreIAM(Proj)'!$A$2:$ME$461,MATCH($A19,'[1]CoreIAM(Proj)'!$A$2:$A$461,0),FALSE)</f>
        <v>0.03</v>
      </c>
      <c r="BF19" s="132">
        <f>HLOOKUP(BF$3,'[1]CoreIAM(Proj)'!$A$2:$ME$461,MATCH($A19,'[1]CoreIAM(Proj)'!$A$2:$A$461,0),FALSE)</f>
        <v>0.66</v>
      </c>
      <c r="BG19" s="132">
        <f>HLOOKUP(BG$3,'[1]CoreIAM(Proj)'!$A$2:$ME$461,MATCH($A19,'[1]CoreIAM(Proj)'!$A$2:$A$461,0),FALSE)</f>
        <v>0.81</v>
      </c>
      <c r="BH19" s="132">
        <f>HLOOKUP(BH$3,'[1]CoreIAM(Proj)'!$A$2:$ME$461,MATCH($A19,'[1]CoreIAM(Proj)'!$A$2:$A$461,0),FALSE)</f>
        <v>0.33</v>
      </c>
      <c r="BI19" s="132">
        <f>HLOOKUP(BI$3,'[1]CoreIAM(Proj)'!$A$2:$ME$461,MATCH($A19,'[1]CoreIAM(Proj)'!$A$2:$A$461,0),FALSE)</f>
        <v>-0.78</v>
      </c>
      <c r="BJ19" s="132">
        <f>HLOOKUP(BJ$3,'[1]CoreIAM(Proj)'!$A$2:$ME$461,MATCH($A19,'[1]CoreIAM(Proj)'!$A$2:$A$461,0),FALSE)</f>
        <v>-0.77</v>
      </c>
      <c r="BK19" s="132">
        <f>HLOOKUP(BK$3,'[1]CoreIAM(Proj)'!$A$2:$ME$461,MATCH($A19,'[1]CoreIAM(Proj)'!$A$2:$A$461,0),FALSE)</f>
        <v>-0.23</v>
      </c>
      <c r="BL19" s="132">
        <f>HLOOKUP(BL$3,'[1]CoreIAM(Proj)'!$A$2:$ME$461,MATCH($A19,'[1]CoreIAM(Proj)'!$A$2:$A$461,0),FALSE)</f>
        <v>-0.51</v>
      </c>
      <c r="BM19" s="132">
        <f>HLOOKUP(BM$3,'[1]CoreIAM(Proj)'!$A$2:$ME$461,MATCH($A19,'[1]CoreIAM(Proj)'!$A$2:$A$461,0),FALSE)</f>
        <v>-0.7</v>
      </c>
      <c r="BN19" s="132">
        <f>HLOOKUP(BN$3,'[1]CoreIAM(Proj)'!$A$2:$ME$461,MATCH($A19,'[1]CoreIAM(Proj)'!$A$2:$A$461,0),FALSE)</f>
        <v>-0.89</v>
      </c>
      <c r="BO19" s="132">
        <f>HLOOKUP(BO$3,'[1]CoreIAM(Proj)'!$A$2:$ME$461,MATCH($A19,'[1]CoreIAM(Proj)'!$A$2:$A$461,0),FALSE)</f>
        <v>-0.86</v>
      </c>
      <c r="BP19" s="132">
        <f>HLOOKUP(BP$3,'[1]CoreIAM(Proj)'!$A$2:$ME$461,MATCH($A19,'[1]CoreIAM(Proj)'!$A$2:$A$461,0),FALSE)</f>
        <v>-0.79</v>
      </c>
      <c r="BQ19" s="132">
        <f>HLOOKUP(BQ$3,'[1]CoreIAM(Proj)'!$A$2:$ME$461,MATCH($A19,'[1]CoreIAM(Proj)'!$A$2:$A$461,0),FALSE)</f>
        <v>-0.32</v>
      </c>
      <c r="BR19" s="132">
        <f>HLOOKUP(BR$3,'[1]CoreIAM(Proj)'!$A$2:$ME$461,MATCH($A19,'[1]CoreIAM(Proj)'!$A$2:$A$461,0),FALSE)</f>
        <v>0.36</v>
      </c>
      <c r="BS19" s="132">
        <f>HLOOKUP(BS$3,'[1]CoreIAM(Proj)'!$A$2:$ME$461,MATCH($A19,'[1]CoreIAM(Proj)'!$A$2:$A$461,0),FALSE)</f>
        <v>0.35</v>
      </c>
      <c r="BT19" s="132">
        <f>HLOOKUP(BT$3,'[1]CoreIAM(Proj)'!$A$2:$ME$461,MATCH($A19,'[1]CoreIAM(Proj)'!$A$2:$A$461,0),FALSE)</f>
        <v>0.64</v>
      </c>
      <c r="BU19" s="132">
        <f>HLOOKUP(BU$3,'[1]CoreIAM(Proj)'!$A$2:$ME$461,MATCH($A19,'[1]CoreIAM(Proj)'!$A$2:$A$461,0),FALSE)</f>
        <v>1.06</v>
      </c>
      <c r="BV19" s="132">
        <f>HLOOKUP(BV$3,'[1]CoreIAM(Proj)'!$A$2:$ME$461,MATCH($A19,'[1]CoreIAM(Proj)'!$A$2:$A$461,0),FALSE)</f>
        <v>1.03</v>
      </c>
      <c r="BW19" s="132">
        <f>HLOOKUP(BW$3,'[1]CoreIAM(Proj)'!$A$2:$ME$461,MATCH($A19,'[1]CoreIAM(Proj)'!$A$2:$A$461,0),FALSE)</f>
        <v>0.6</v>
      </c>
      <c r="BX19" s="132">
        <f>HLOOKUP(BX$3,'[1]CoreIAM(Proj)'!$A$2:$ME$461,MATCH($A19,'[1]CoreIAM(Proj)'!$A$2:$A$461,0),FALSE)</f>
        <v>-0.38</v>
      </c>
      <c r="BY19" s="132">
        <f>HLOOKUP(BY$3,'[1]CoreIAM(Proj)'!$A$2:$ME$461,MATCH($A19,'[1]CoreIAM(Proj)'!$A$2:$A$461,0),FALSE)</f>
        <v>-1.17</v>
      </c>
      <c r="BZ19" s="132">
        <f>HLOOKUP(BZ$3,'[1]CoreIAM(Proj)'!$A$2:$ME$461,MATCH($A19,'[1]CoreIAM(Proj)'!$A$2:$A$461,0),FALSE)</f>
        <v>-1.42</v>
      </c>
      <c r="CA19" s="132">
        <f>HLOOKUP(CA$3,'[1]CoreIAM(Proj)'!$A$2:$ME$461,MATCH($A19,'[1]CoreIAM(Proj)'!$A$2:$A$461,0),FALSE)</f>
        <v>-0.61</v>
      </c>
      <c r="CB19" s="132">
        <f>HLOOKUP(CB$3,'[1]CoreIAM(Proj)'!$A$2:$ME$461,MATCH($A19,'[1]CoreIAM(Proj)'!$A$2:$A$461,0),FALSE)</f>
        <v>0.76</v>
      </c>
      <c r="CC19" s="132">
        <f>HLOOKUP(CC$3,'[1]CoreIAM(Proj)'!$A$2:$ME$461,MATCH($A19,'[1]CoreIAM(Proj)'!$A$2:$A$461,0),FALSE)</f>
        <v>0.54</v>
      </c>
      <c r="CD19" s="132">
        <f>HLOOKUP(CD$3,'[1]CoreIAM(Proj)'!$A$2:$ME$461,MATCH($A19,'[1]CoreIAM(Proj)'!$A$2:$A$461,0),FALSE)</f>
        <v>-0.14000000000000001</v>
      </c>
      <c r="CE19" s="132">
        <f>HLOOKUP(CE$3,'[1]CoreIAM(Proj)'!$A$2:$ME$461,MATCH($A19,'[1]CoreIAM(Proj)'!$A$2:$A$461,0),FALSE)</f>
        <v>-0.11</v>
      </c>
      <c r="CF19" s="132">
        <f>HLOOKUP(CF$3,'[1]CoreIAM(Proj)'!$A$2:$ME$461,MATCH($A19,'[1]CoreIAM(Proj)'!$A$2:$A$461,0),FALSE)</f>
        <v>0.05</v>
      </c>
      <c r="CG19" s="132">
        <f>HLOOKUP(CG$3,'[1]CoreIAM(Proj)'!$A$2:$ME$461,MATCH($A19,'[1]CoreIAM(Proj)'!$A$2:$A$461,0),FALSE)</f>
        <v>-0.23</v>
      </c>
      <c r="CH19" s="132">
        <f>HLOOKUP(CH$3,'[1]CoreIAM(Proj)'!$A$2:$ME$461,MATCH($A19,'[1]CoreIAM(Proj)'!$A$2:$A$461,0),FALSE)</f>
        <v>-0.08</v>
      </c>
      <c r="CI19" s="132">
        <f>HLOOKUP(CI$3,'[1]CoreIAM(Proj)'!$A$2:$ME$461,MATCH($A19,'[1]CoreIAM(Proj)'!$A$2:$A$461,0),FALSE)</f>
        <v>0.79</v>
      </c>
      <c r="CJ19" s="132">
        <f>HLOOKUP(CJ$3,'[1]CoreIAM(Proj)'!$A$2:$ME$461,MATCH($A19,'[1]CoreIAM(Proj)'!$A$2:$A$461,0),FALSE)</f>
        <v>0.59</v>
      </c>
      <c r="CK19" s="132">
        <f>HLOOKUP(CK$3,'[1]CoreIAM(Proj)'!$A$2:$ME$461,MATCH($A19,'[1]CoreIAM(Proj)'!$A$2:$A$461,0),FALSE)</f>
        <v>-0.15</v>
      </c>
      <c r="CL19" s="132">
        <f>HLOOKUP(CL$3,'[1]CoreIAM(Proj)'!$A$2:$ME$461,MATCH($A19,'[1]CoreIAM(Proj)'!$A$2:$A$461,0),FALSE)</f>
        <v>-0.25</v>
      </c>
      <c r="CM19" s="132">
        <f>HLOOKUP(CM$3,'[1]CoreIAM(Proj)'!$A$2:$ME$461,MATCH($A19,'[1]CoreIAM(Proj)'!$A$2:$A$461,0),FALSE)</f>
        <v>0.3</v>
      </c>
      <c r="CN19" s="132">
        <f>HLOOKUP(CN$3,'[1]CoreIAM(Proj)'!$A$2:$ME$461,MATCH($A19,'[1]CoreIAM(Proj)'!$A$2:$A$461,0),FALSE)</f>
        <v>0.69</v>
      </c>
      <c r="CO19" s="132">
        <f>HLOOKUP(CO$3,'[1]CoreIAM(Proj)'!$A$2:$ME$461,MATCH($A19,'[1]CoreIAM(Proj)'!$A$2:$A$461,0),FALSE)</f>
        <v>0.01</v>
      </c>
      <c r="CP19" s="132">
        <f>HLOOKUP(CP$3,'[1]CoreIAM(Proj)'!$A$2:$ME$461,MATCH($A19,'[1]CoreIAM(Proj)'!$A$2:$A$461,0),FALSE)</f>
        <v>-0.18</v>
      </c>
      <c r="CQ19" s="132">
        <f>HLOOKUP(CQ$3,'[1]CoreIAM(Proj)'!$A$2:$ME$461,MATCH($A19,'[1]CoreIAM(Proj)'!$A$2:$A$461,0),FALSE)</f>
        <v>0.33</v>
      </c>
      <c r="CR19" s="132">
        <f>HLOOKUP(CR$3,'[1]CoreIAM(Proj)'!$A$2:$ME$461,MATCH($A19,'[1]CoreIAM(Proj)'!$A$2:$A$461,0),FALSE)</f>
        <v>0.21</v>
      </c>
      <c r="CS19" s="132">
        <f>HLOOKUP(CS$3,'[1]CoreIAM(Proj)'!$A$2:$ME$461,MATCH($A19,'[1]CoreIAM(Proj)'!$A$2:$A$461,0),FALSE)</f>
        <v>-0.12</v>
      </c>
      <c r="CT19" s="132">
        <f>HLOOKUP(CT$3,'[1]CoreIAM(Proj)'!$A$2:$ME$461,MATCH($A19,'[1]CoreIAM(Proj)'!$A$2:$A$461,0),FALSE)</f>
        <v>-0.09</v>
      </c>
      <c r="CU19" s="132">
        <f>HLOOKUP(CU$3,'[1]CoreIAM(Proj)'!$A$2:$ME$461,MATCH($A19,'[1]CoreIAM(Proj)'!$A$2:$A$461,0),FALSE)</f>
        <v>0.42</v>
      </c>
      <c r="CV19" s="132">
        <f>HLOOKUP(CV$3,'[1]CoreIAM(Proj)'!$A$2:$ME$461,MATCH($A19,'[1]CoreIAM(Proj)'!$A$2:$A$461,0),FALSE)</f>
        <v>0.42</v>
      </c>
      <c r="CW19" s="132">
        <f>HLOOKUP(CW$3,'[1]CoreIAM(Proj)'!$A$2:$ME$461,MATCH($A19,'[1]CoreIAM(Proj)'!$A$2:$A$461,0),FALSE)</f>
        <v>-0.22</v>
      </c>
      <c r="CX19" s="132">
        <f>HLOOKUP(CX$3,'[1]CoreIAM(Proj)'!$A$2:$ME$461,MATCH($A19,'[1]CoreIAM(Proj)'!$A$2:$A$461,0),FALSE)</f>
        <v>-0.04</v>
      </c>
      <c r="CY19" s="132">
        <f>HLOOKUP(CY$3,'[1]CoreIAM(Proj)'!$A$2:$ME$461,MATCH($A19,'[1]CoreIAM(Proj)'!$A$2:$A$461,0),FALSE)</f>
        <v>0.17</v>
      </c>
      <c r="CZ19" s="132">
        <f>HLOOKUP(CZ$3,'[1]CoreIAM(Proj)'!$A$2:$ME$461,MATCH($A19,'[1]CoreIAM(Proj)'!$A$2:$A$461,0),FALSE)</f>
        <v>-0.34</v>
      </c>
      <c r="DA19" s="132">
        <f>HLOOKUP(DA$3,'[1]CoreIAM(Proj)'!$A$2:$ME$461,MATCH($A19,'[1]CoreIAM(Proj)'!$A$2:$A$461,0),FALSE)</f>
        <v>-0.48</v>
      </c>
      <c r="DB19" s="132">
        <f>HLOOKUP(DB$3,'[1]CoreIAM(Proj)'!$A$2:$ME$461,MATCH($A19,'[1]CoreIAM(Proj)'!$A$2:$A$461,0),FALSE)</f>
        <v>-0.46</v>
      </c>
      <c r="DC19" s="132">
        <f>HLOOKUP(DC$3,'[1]CoreIAM(Proj)'!$A$2:$ME$461,MATCH($A19,'[1]CoreIAM(Proj)'!$A$2:$A$461,0),FALSE)</f>
        <v>-0.85</v>
      </c>
      <c r="DD19" s="132">
        <f>HLOOKUP(DD$3,'[1]CoreIAM(Proj)'!$A$2:$ME$461,MATCH($A19,'[1]CoreIAM(Proj)'!$A$2:$A$461,0),FALSE)</f>
        <v>-0.9</v>
      </c>
      <c r="DE19" s="132">
        <f>HLOOKUP(DE$3,'[1]CoreIAM(Proj)'!$A$2:$ME$461,MATCH($A19,'[1]CoreIAM(Proj)'!$A$2:$A$461,0),FALSE)</f>
        <v>-0.39</v>
      </c>
      <c r="DF19" s="132">
        <f>HLOOKUP(DF$3,'[1]CoreIAM(Proj)'!$A$2:$ME$461,MATCH($A19,'[1]CoreIAM(Proj)'!$A$2:$A$461,0),FALSE)</f>
        <v>0.52</v>
      </c>
      <c r="DG19" s="132">
        <f>HLOOKUP(DG$3,'[1]CoreIAM(Proj)'!$A$2:$ME$461,MATCH($A19,'[1]CoreIAM(Proj)'!$A$2:$A$461,0),FALSE)</f>
        <v>0.91</v>
      </c>
      <c r="DH19" s="132">
        <f>HLOOKUP(DH$3,'[1]CoreIAM(Proj)'!$A$2:$ME$461,MATCH($A19,'[1]CoreIAM(Proj)'!$A$2:$A$461,0),FALSE)</f>
        <v>0.68</v>
      </c>
      <c r="DI19" s="132">
        <f>HLOOKUP(DI$3,'[1]CoreIAM(Proj)'!$A$2:$ME$461,MATCH($A19,'[1]CoreIAM(Proj)'!$A$2:$A$461,0),FALSE)</f>
        <v>0.52</v>
      </c>
      <c r="DJ19" s="132">
        <f>HLOOKUP(DJ$3,'[1]CoreIAM(Proj)'!$A$2:$ME$461,MATCH($A19,'[1]CoreIAM(Proj)'!$A$2:$A$461,0),FALSE)</f>
        <v>0.16</v>
      </c>
      <c r="DK19" s="132">
        <f>HLOOKUP(DK$3,'[1]CoreIAM(Proj)'!$A$2:$ME$461,MATCH($A19,'[1]CoreIAM(Proj)'!$A$2:$A$461,0),FALSE)</f>
        <v>-0.21</v>
      </c>
      <c r="DL19" s="132">
        <f>HLOOKUP(DL$3,'[1]CoreIAM(Proj)'!$A$2:$ME$461,MATCH($A19,'[1]CoreIAM(Proj)'!$A$2:$A$461,0),FALSE)</f>
        <v>-0.02</v>
      </c>
      <c r="DM19" s="132">
        <f>HLOOKUP(DM$3,'[1]CoreIAM(Proj)'!$A$2:$ME$461,MATCH($A19,'[1]CoreIAM(Proj)'!$A$2:$A$461,0),FALSE)</f>
        <v>0.42</v>
      </c>
      <c r="DN19" s="132">
        <f>HLOOKUP(DN$3,'[1]CoreIAM(Proj)'!$A$2:$ME$461,MATCH($A19,'[1]CoreIAM(Proj)'!$A$2:$A$461,0),FALSE)</f>
        <v>1.06</v>
      </c>
      <c r="DO19" s="132">
        <f>HLOOKUP(DO$3,'[1]CoreIAM(Proj)'!$A$2:$ME$461,MATCH($A19,'[1]CoreIAM(Proj)'!$A$2:$A$461,0),FALSE)</f>
        <v>1.36</v>
      </c>
      <c r="DP19" s="132">
        <f>HLOOKUP(DP$3,'[1]CoreIAM(Proj)'!$A$2:$ME$461,MATCH($A19,'[1]CoreIAM(Proj)'!$A$2:$A$461,0),FALSE)</f>
        <v>0.85</v>
      </c>
      <c r="DQ19" s="132">
        <f>HLOOKUP(DQ$3,'[1]CoreIAM(Proj)'!$A$2:$ME$461,MATCH($A19,'[1]CoreIAM(Proj)'!$A$2:$A$461,0),FALSE)</f>
        <v>0.33</v>
      </c>
      <c r="DR19" s="132">
        <f>HLOOKUP(DR$3,'[1]CoreIAM(Proj)'!$A$2:$ME$461,MATCH($A19,'[1]CoreIAM(Proj)'!$A$2:$A$461,0),FALSE)</f>
        <v>0.13</v>
      </c>
      <c r="DS19" s="132">
        <f>HLOOKUP(DS$3,'[1]CoreIAM(Proj)'!$A$2:$ME$461,MATCH($A19,'[1]CoreIAM(Proj)'!$A$2:$A$461,0),FALSE)</f>
        <v>0.63</v>
      </c>
      <c r="DT19" s="132">
        <f>HLOOKUP(DT$3,'[1]CoreIAM(Proj)'!$A$2:$ME$461,MATCH($A19,'[1]CoreIAM(Proj)'!$A$2:$A$461,0),FALSE)</f>
        <v>1.33</v>
      </c>
      <c r="DU19" s="132">
        <f>HLOOKUP(DU$3,'[1]CoreIAM(Proj)'!$A$2:$ME$461,MATCH($A19,'[1]CoreIAM(Proj)'!$A$2:$A$461,0),FALSE)</f>
        <v>1.34</v>
      </c>
      <c r="DV19" s="132">
        <f>HLOOKUP(DV$3,'[1]CoreIAM(Proj)'!$A$2:$ME$461,MATCH($A19,'[1]CoreIAM(Proj)'!$A$2:$A$461,0),FALSE)</f>
        <v>0.97</v>
      </c>
      <c r="DW19" s="132">
        <f>HLOOKUP(DW$3,'[1]CoreIAM(Proj)'!$A$2:$ME$461,MATCH($A19,'[1]CoreIAM(Proj)'!$A$2:$A$461,0),FALSE)</f>
        <v>-0.2</v>
      </c>
      <c r="DX19" s="132">
        <f>HLOOKUP(DX$3,'[1]CoreIAM(Proj)'!$A$2:$ME$461,MATCH($A19,'[1]CoreIAM(Proj)'!$A$2:$A$461,0),FALSE)</f>
        <v>-1.95</v>
      </c>
      <c r="DY19" s="132">
        <f>HLOOKUP(DY$3,'[1]CoreIAM(Proj)'!$A$2:$ME$461,MATCH($A19,'[1]CoreIAM(Proj)'!$A$2:$A$461,0),FALSE)</f>
        <v>-2.12</v>
      </c>
      <c r="DZ19" s="132">
        <f>HLOOKUP(DZ$3,'[1]CoreIAM(Proj)'!$A$2:$ME$461,MATCH($A19,'[1]CoreIAM(Proj)'!$A$2:$A$461,0),FALSE)</f>
        <v>-0.56000000000000005</v>
      </c>
      <c r="EA19" s="132">
        <f>HLOOKUP(EA$3,'[1]CoreIAM(Proj)'!$A$2:$ME$461,MATCH($A19,'[1]CoreIAM(Proj)'!$A$2:$A$461,0),FALSE)</f>
        <v>0.45</v>
      </c>
      <c r="EB19" s="132">
        <f>HLOOKUP(EB$3,'[1]CoreIAM(Proj)'!$A$2:$ME$461,MATCH($A19,'[1]CoreIAM(Proj)'!$A$2:$A$461,0),FALSE)</f>
        <v>0.01</v>
      </c>
      <c r="EC19" s="132">
        <f>HLOOKUP(EC$3,'[1]CoreIAM(Proj)'!$A$2:$ME$461,MATCH($A19,'[1]CoreIAM(Proj)'!$A$2:$A$461,0),FALSE)</f>
        <v>-0.69</v>
      </c>
      <c r="ED19" s="132">
        <f>HLOOKUP(ED$3,'[1]CoreIAM(Proj)'!$A$2:$ME$461,MATCH($A19,'[1]CoreIAM(Proj)'!$A$2:$A$461,0),FALSE)</f>
        <v>-0.76</v>
      </c>
      <c r="EE19" s="132">
        <f>HLOOKUP(EE$3,'[1]CoreIAM(Proj)'!$A$2:$ME$461,MATCH($A19,'[1]CoreIAM(Proj)'!$A$2:$A$461,0),FALSE)</f>
        <v>-0.53</v>
      </c>
      <c r="EF19" s="132">
        <f>HLOOKUP(EF$3,'[1]CoreIAM(Proj)'!$A$2:$ME$461,MATCH($A19,'[1]CoreIAM(Proj)'!$A$2:$A$461,0),FALSE)</f>
        <v>-0.13</v>
      </c>
      <c r="EG19" s="132">
        <f>HLOOKUP(EG$3,'[1]CoreIAM(Proj)'!$A$2:$ME$461,MATCH($A19,'[1]CoreIAM(Proj)'!$A$2:$A$461,0),FALSE)</f>
        <v>0.31</v>
      </c>
      <c r="EH19" s="132">
        <f>HLOOKUP(EH$3,'[1]CoreIAM(Proj)'!$A$2:$ME$461,MATCH($A19,'[1]CoreIAM(Proj)'!$A$2:$A$461,0),FALSE)</f>
        <v>0.75</v>
      </c>
      <c r="EI19" s="132">
        <f>HLOOKUP(EI$3,'[1]CoreIAM(Proj)'!$A$2:$ME$461,MATCH($A19,'[1]CoreIAM(Proj)'!$A$2:$A$461,0),FALSE)</f>
        <v>0.77</v>
      </c>
      <c r="EJ19" s="132">
        <f>HLOOKUP(EJ$3,'[1]CoreIAM(Proj)'!$A$2:$ME$461,MATCH($A19,'[1]CoreIAM(Proj)'!$A$2:$A$461,0),FALSE)</f>
        <v>-0.14000000000000001</v>
      </c>
      <c r="EK19" s="132">
        <f>HLOOKUP(EK$3,'[1]CoreIAM(Proj)'!$A$2:$ME$461,MATCH($A19,'[1]CoreIAM(Proj)'!$A$2:$A$461,0),FALSE)</f>
        <v>-0.44</v>
      </c>
      <c r="EL19" s="132">
        <f>HLOOKUP(EL$3,'[1]CoreIAM(Proj)'!$A$2:$ME$461,MATCH($A19,'[1]CoreIAM(Proj)'!$A$2:$A$461,0),FALSE)</f>
        <v>1.1299999999999999</v>
      </c>
      <c r="EM19" s="132">
        <f>HLOOKUP(EM$3,'[1]CoreIAM(Proj)'!$A$2:$ME$461,MATCH($A19,'[1]CoreIAM(Proj)'!$A$2:$A$461,0),FALSE)</f>
        <v>1.92</v>
      </c>
      <c r="EN19" s="132">
        <f>HLOOKUP(EN$3,'[1]CoreIAM(Proj)'!$A$2:$ME$461,MATCH($A19,'[1]CoreIAM(Proj)'!$A$2:$A$461,0),FALSE)</f>
        <v>0.81</v>
      </c>
      <c r="EO19" s="132">
        <f>HLOOKUP(EO$3,'[1]CoreIAM(Proj)'!$A$2:$ME$461,MATCH($A19,'[1]CoreIAM(Proj)'!$A$2:$A$461,0),FALSE)</f>
        <v>7.0000000000000007E-2</v>
      </c>
      <c r="EP19" s="132">
        <f>HLOOKUP(EP$3,'[1]CoreIAM(Proj)'!$A$2:$ME$461,MATCH($A19,'[1]CoreIAM(Proj)'!$A$2:$A$461,0),FALSE)</f>
        <v>0.25</v>
      </c>
      <c r="EQ19" s="132">
        <f>HLOOKUP(EQ$3,'[1]CoreIAM(Proj)'!$A$2:$ME$461,MATCH($A19,'[1]CoreIAM(Proj)'!$A$2:$A$461,0),FALSE)</f>
        <v>0.55000000000000004</v>
      </c>
      <c r="ER19" s="132">
        <f>HLOOKUP(ER$3,'[1]CoreIAM(Proj)'!$A$2:$ME$461,MATCH($A19,'[1]CoreIAM(Proj)'!$A$2:$A$461,0),FALSE)</f>
        <v>0.62</v>
      </c>
      <c r="ES19" s="132">
        <f>HLOOKUP(ES$3,'[1]CoreIAM(Proj)'!$A$2:$ME$461,MATCH($A19,'[1]CoreIAM(Proj)'!$A$2:$A$461,0),FALSE)</f>
        <v>0.51</v>
      </c>
      <c r="ET19" s="132">
        <f>HLOOKUP(ET$3,'[1]CoreIAM(Proj)'!$A$2:$ME$461,MATCH($A19,'[1]CoreIAM(Proj)'!$A$2:$A$461,0),FALSE)</f>
        <v>0.5</v>
      </c>
      <c r="EU19" s="132">
        <f>HLOOKUP(EU$3,'[1]CoreIAM(Proj)'!$A$2:$ME$461,MATCH($A19,'[1]CoreIAM(Proj)'!$A$2:$A$461,0),FALSE)</f>
        <v>0.76</v>
      </c>
      <c r="EV19" s="132">
        <f>HLOOKUP(EV$3,'[1]CoreIAM(Proj)'!$A$2:$ME$461,MATCH($A19,'[1]CoreIAM(Proj)'!$A$2:$A$461,0),FALSE)</f>
        <v>1.97</v>
      </c>
      <c r="EW19" s="132">
        <f>HLOOKUP(EW$3,'[1]CoreIAM(Proj)'!$A$2:$ME$461,MATCH($A19,'[1]CoreIAM(Proj)'!$A$2:$A$461,0),FALSE)</f>
        <v>4.28</v>
      </c>
      <c r="EX19" s="132">
        <f>HLOOKUP(EX$3,'[1]CoreIAM(Proj)'!$A$2:$ME$461,MATCH($A19,'[1]CoreIAM(Proj)'!$A$2:$A$461,0),FALSE)</f>
        <v>6.26</v>
      </c>
      <c r="EY19" s="132">
        <f>HLOOKUP(EY$3,'[1]CoreIAM(Proj)'!$A$2:$ME$461,MATCH($A19,'[1]CoreIAM(Proj)'!$A$2:$A$461,0),FALSE)</f>
        <v>5.3</v>
      </c>
      <c r="EZ19" s="132">
        <f>HLOOKUP(EZ$3,'[1]CoreIAM(Proj)'!$A$2:$ME$461,MATCH($A19,'[1]CoreIAM(Proj)'!$A$2:$A$461,0),FALSE)</f>
        <v>0.85</v>
      </c>
      <c r="FA19" s="132">
        <f>HLOOKUP(FA$3,'[1]CoreIAM(Proj)'!$A$2:$ME$461,MATCH($A19,'[1]CoreIAM(Proj)'!$A$2:$A$461,0),FALSE)</f>
        <v>-3.43</v>
      </c>
      <c r="FB19" s="132">
        <f>HLOOKUP(FB$3,'[1]CoreIAM(Proj)'!$A$2:$ME$461,MATCH($A19,'[1]CoreIAM(Proj)'!$A$2:$A$461,0),FALSE)</f>
        <v>-3.94</v>
      </c>
      <c r="FC19" s="132">
        <f>HLOOKUP(FC$3,'[1]CoreIAM(Proj)'!$A$2:$ME$461,MATCH($A19,'[1]CoreIAM(Proj)'!$A$2:$A$461,0),FALSE)</f>
        <v>-1.49</v>
      </c>
      <c r="FD19" s="132">
        <f>HLOOKUP(FD$3,'[1]CoreIAM(Proj)'!$A$2:$ME$461,MATCH($A19,'[1]CoreIAM(Proj)'!$A$2:$A$461,0),FALSE)</f>
        <v>0.15</v>
      </c>
      <c r="FE19" s="132">
        <f>HLOOKUP(FE$3,'[1]CoreIAM(Proj)'!$A$2:$ME$461,MATCH($A19,'[1]CoreIAM(Proj)'!$A$2:$A$461,0),FALSE)</f>
        <v>-0.17</v>
      </c>
      <c r="FF19" s="132">
        <f>HLOOKUP(FF$3,'[1]CoreIAM(Proj)'!$A$2:$ME$461,MATCH($A19,'[1]CoreIAM(Proj)'!$A$2:$A$461,0),FALSE)</f>
        <v>-0.14000000000000001</v>
      </c>
      <c r="FG19" s="132">
        <f>HLOOKUP(FG$3,'[1]CoreIAM(Proj)'!$A$2:$ME$461,MATCH($A19,'[1]CoreIAM(Proj)'!$A$2:$A$461,0),FALSE)</f>
        <v>0.65</v>
      </c>
      <c r="FH19" s="132">
        <f>HLOOKUP(FH$3,'[1]CoreIAM(Proj)'!$A$2:$ME$461,MATCH($A19,'[1]CoreIAM(Proj)'!$A$2:$A$461,0),FALSE)</f>
        <v>0.51</v>
      </c>
      <c r="FI19" s="132">
        <f>HLOOKUP(FI$3,'[1]CoreIAM(Proj)'!$A$2:$ME$461,MATCH($A19,'[1]CoreIAM(Proj)'!$A$2:$A$461,0),FALSE)</f>
        <v>0.11</v>
      </c>
      <c r="FJ19" s="132">
        <f>HLOOKUP(FJ$3,'[1]CoreIAM(Proj)'!$A$2:$ME$461,MATCH($A19,'[1]CoreIAM(Proj)'!$A$2:$A$461,0),FALSE)</f>
        <v>0.17</v>
      </c>
      <c r="FK19" s="132">
        <f>HLOOKUP(FK$3,'[1]CoreIAM(Proj)'!$A$2:$ME$461,MATCH($A19,'[1]CoreIAM(Proj)'!$A$2:$A$461,0),FALSE)</f>
        <v>-0.34</v>
      </c>
      <c r="FL19" s="132">
        <f>HLOOKUP(FL$3,'[1]CoreIAM(Proj)'!$A$2:$ME$461,MATCH($A19,'[1]CoreIAM(Proj)'!$A$2:$A$461,0),FALSE)</f>
        <v>-0.25</v>
      </c>
      <c r="FM19" s="132">
        <f>HLOOKUP(FM$3,'[1]CoreIAM(Proj)'!$A$2:$ME$461,MATCH($A19,'[1]CoreIAM(Proj)'!$A$2:$A$461,0),FALSE)</f>
        <v>0.61</v>
      </c>
      <c r="FN19" s="132">
        <f>HLOOKUP(FN$3,'[1]CoreIAM(Proj)'!$A$2:$ME$461,MATCH($A19,'[1]CoreIAM(Proj)'!$A$2:$A$461,0),FALSE)</f>
        <v>0.3</v>
      </c>
      <c r="FO19" s="132">
        <f>HLOOKUP(FO$3,'[1]CoreIAM(Proj)'!$A$2:$ME$461,MATCH($A19,'[1]CoreIAM(Proj)'!$A$2:$A$461,0),FALSE)</f>
        <v>-0.3</v>
      </c>
      <c r="FP19" s="132">
        <f>HLOOKUP(FP$3,'[1]CoreIAM(Proj)'!$A$2:$ME$461,MATCH($A19,'[1]CoreIAM(Proj)'!$A$2:$A$461,0),FALSE)</f>
        <v>-0.35</v>
      </c>
      <c r="FQ19" s="132">
        <f>HLOOKUP(FQ$3,'[1]CoreIAM(Proj)'!$A$2:$ME$461,MATCH($A19,'[1]CoreIAM(Proj)'!$A$2:$A$461,0),FALSE)</f>
        <v>-0.3</v>
      </c>
      <c r="FR19" s="132">
        <f>HLOOKUP(FR$3,'[1]CoreIAM(Proj)'!$A$2:$ME$461,MATCH($A19,'[1]CoreIAM(Proj)'!$A$2:$A$461,0),FALSE)</f>
        <v>-0.4</v>
      </c>
      <c r="FS19" s="132">
        <f>HLOOKUP(FS$3,'[1]CoreIAM(Proj)'!$A$2:$ME$461,MATCH($A19,'[1]CoreIAM(Proj)'!$A$2:$A$461,0),FALSE)</f>
        <v>-0.18</v>
      </c>
      <c r="FT19" s="132">
        <f>HLOOKUP(FT$3,'[1]CoreIAM(Proj)'!$A$2:$ME$461,MATCH($A19,'[1]CoreIAM(Proj)'!$A$2:$A$461,0),FALSE)</f>
        <v>0.11</v>
      </c>
      <c r="FU19" s="132">
        <f>HLOOKUP(FU$3,'[1]CoreIAM(Proj)'!$A$2:$ME$461,MATCH($A19,'[1]CoreIAM(Proj)'!$A$2:$A$461,0),FALSE)</f>
        <v>0.01</v>
      </c>
      <c r="FV19" s="132">
        <f>HLOOKUP(FV$3,'[1]CoreIAM(Proj)'!$A$2:$ME$461,MATCH($A19,'[1]CoreIAM(Proj)'!$A$2:$A$461,0),FALSE)</f>
        <v>-0.27</v>
      </c>
      <c r="FW19" s="132">
        <f>HLOOKUP(FW$3,'[1]CoreIAM(Proj)'!$A$2:$ME$461,MATCH($A19,'[1]CoreIAM(Proj)'!$A$2:$A$461,0),FALSE)</f>
        <v>-0.54</v>
      </c>
      <c r="FX19" s="132">
        <f>HLOOKUP(FX$3,'[1]CoreIAM(Proj)'!$A$2:$ME$461,MATCH($A19,'[1]CoreIAM(Proj)'!$A$2:$A$461,0),FALSE)</f>
        <v>-0.52</v>
      </c>
      <c r="FY19" s="132">
        <f>HLOOKUP(FY$3,'[1]CoreIAM(Proj)'!$A$2:$ME$461,MATCH($A19,'[1]CoreIAM(Proj)'!$A$2:$A$461,0),FALSE)</f>
        <v>-0.37</v>
      </c>
      <c r="FZ19" s="132">
        <f>HLOOKUP(FZ$3,'[1]CoreIAM(Proj)'!$A$2:$ME$461,MATCH($A19,'[1]CoreIAM(Proj)'!$A$2:$A$461,0),FALSE)</f>
        <v>-0.41</v>
      </c>
      <c r="GA19" s="132">
        <f>HLOOKUP(GA$3,'[1]CoreIAM(Proj)'!$A$2:$ME$461,MATCH($A19,'[1]CoreIAM(Proj)'!$A$2:$A$461,0),FALSE)</f>
        <v>-0.67</v>
      </c>
      <c r="GB19" s="132">
        <f>HLOOKUP(GB$3,'[1]CoreIAM(Proj)'!$A$2:$ME$461,MATCH($A19,'[1]CoreIAM(Proj)'!$A$2:$A$461,0),FALSE)</f>
        <v>-0.43</v>
      </c>
      <c r="GC19" s="132">
        <f>HLOOKUP(GC$3,'[1]CoreIAM(Proj)'!$A$2:$ME$461,MATCH($A19,'[1]CoreIAM(Proj)'!$A$2:$A$461,0),FALSE)</f>
        <v>-0.13</v>
      </c>
      <c r="GD19" s="132">
        <f>HLOOKUP(GD$3,'[1]CoreIAM(Proj)'!$A$2:$ME$461,MATCH($A19,'[1]CoreIAM(Proj)'!$A$2:$A$461,0),FALSE)</f>
        <v>-0.09</v>
      </c>
      <c r="GE19" s="132">
        <f>HLOOKUP(GE$3,'[1]CoreIAM(Proj)'!$A$2:$ME$461,MATCH($A19,'[1]CoreIAM(Proj)'!$A$2:$A$461,0),FALSE)</f>
        <v>-0.06</v>
      </c>
      <c r="GF19" s="132">
        <f>HLOOKUP(GF$3,'[1]CoreIAM(Proj)'!$A$2:$ME$461,MATCH($A19,'[1]CoreIAM(Proj)'!$A$2:$A$461,0),FALSE)</f>
        <v>-0.13</v>
      </c>
      <c r="GG19" s="132">
        <f>HLOOKUP(GG$3,'[1]CoreIAM(Proj)'!$A$2:$ME$461,MATCH($A19,'[1]CoreIAM(Proj)'!$A$2:$A$461,0),FALSE)</f>
        <v>0.06</v>
      </c>
      <c r="GH19" s="132">
        <f>HLOOKUP(GH$3,'[1]CoreIAM(Proj)'!$A$2:$ME$461,MATCH($A19,'[1]CoreIAM(Proj)'!$A$2:$A$461,0),FALSE)</f>
        <v>0.75</v>
      </c>
      <c r="GI19" s="132">
        <f>HLOOKUP(GI$3,'[1]CoreIAM(Proj)'!$A$2:$ME$461,MATCH($A19,'[1]CoreIAM(Proj)'!$A$2:$A$461,0),FALSE)</f>
        <v>1.37</v>
      </c>
      <c r="GJ19" s="132">
        <f>HLOOKUP(GJ$3,'[1]CoreIAM(Proj)'!$A$2:$ME$461,MATCH($A19,'[1]CoreIAM(Proj)'!$A$2:$A$461,0),FALSE)</f>
        <v>1.18</v>
      </c>
      <c r="GK19" s="132">
        <f>HLOOKUP(GK$3,'[1]CoreIAM(Proj)'!$A$2:$ME$461,MATCH($A19,'[1]CoreIAM(Proj)'!$A$2:$A$461,0),FALSE)</f>
        <v>0.28999999999999998</v>
      </c>
      <c r="GL19" s="132">
        <f>HLOOKUP(GL$3,'[1]CoreIAM(Proj)'!$A$2:$ME$461,MATCH($A19,'[1]CoreIAM(Proj)'!$A$2:$A$461,0),FALSE)</f>
        <v>0.18</v>
      </c>
      <c r="GM19" s="132">
        <f>HLOOKUP(GM$3,'[1]CoreIAM(Proj)'!$A$2:$ME$461,MATCH($A19,'[1]CoreIAM(Proj)'!$A$2:$A$461,0),FALSE)</f>
        <v>0.47</v>
      </c>
      <c r="GN19" s="132">
        <f>HLOOKUP(GN$3,'[1]CoreIAM(Proj)'!$A$2:$ME$461,MATCH($A19,'[1]CoreIAM(Proj)'!$A$2:$A$461,0),FALSE)</f>
        <v>0.27</v>
      </c>
      <c r="GO19" s="132">
        <f>HLOOKUP(GO$3,'[1]CoreIAM(Proj)'!$A$2:$ME$461,MATCH($A19,'[1]CoreIAM(Proj)'!$A$2:$A$461,0),FALSE)</f>
        <v>1.96</v>
      </c>
      <c r="GP19" s="132">
        <f>HLOOKUP(GP$3,'[1]CoreIAM(Proj)'!$A$2:$ME$461,MATCH($A19,'[1]CoreIAM(Proj)'!$A$2:$A$461,0),FALSE)</f>
        <v>4.0999999999999996</v>
      </c>
      <c r="GQ19" s="132">
        <f>HLOOKUP(GQ$3,'[1]CoreIAM(Proj)'!$A$2:$ME$461,MATCH($A19,'[1]CoreIAM(Proj)'!$A$2:$A$461,0),FALSE)</f>
        <v>2.34</v>
      </c>
      <c r="GR19" s="132">
        <f>HLOOKUP(GR$3,'[1]CoreIAM(Proj)'!$A$2:$ME$461,MATCH($A19,'[1]CoreIAM(Proj)'!$A$2:$A$461,0),FALSE)</f>
        <v>0.09</v>
      </c>
      <c r="GS19" s="132">
        <f>HLOOKUP(GS$3,'[1]CoreIAM(Proj)'!$A$2:$ME$461,MATCH($A19,'[1]CoreIAM(Proj)'!$A$2:$A$461,0),FALSE)</f>
        <v>-0.2</v>
      </c>
      <c r="GT19" s="132">
        <f>HLOOKUP(GT$3,'[1]CoreIAM(Proj)'!$A$2:$ME$461,MATCH($A19,'[1]CoreIAM(Proj)'!$A$2:$A$461,0),FALSE)</f>
        <v>-0.41</v>
      </c>
      <c r="GU19" s="132">
        <f>HLOOKUP(GU$3,'[1]CoreIAM(Proj)'!$A$2:$ME$461,MATCH($A19,'[1]CoreIAM(Proj)'!$A$2:$A$461,0),FALSE)</f>
        <v>-0.36</v>
      </c>
      <c r="GV19" s="132">
        <f>HLOOKUP(GV$3,'[1]CoreIAM(Proj)'!$A$2:$ME$461,MATCH($A19,'[1]CoreIAM(Proj)'!$A$2:$A$461,0),FALSE)</f>
        <v>-0.52</v>
      </c>
      <c r="GW19" s="132">
        <f>HLOOKUP(GW$3,'[1]CoreIAM(Proj)'!$A$2:$ME$461,MATCH($A19,'[1]CoreIAM(Proj)'!$A$2:$A$461,0),FALSE)</f>
        <v>-0.93</v>
      </c>
      <c r="GX19" s="132">
        <f>HLOOKUP(GX$3,'[1]CoreIAM(Proj)'!$A$2:$ME$461,MATCH($A19,'[1]CoreIAM(Proj)'!$A$2:$A$461,0),FALSE)</f>
        <v>-0.93</v>
      </c>
      <c r="GY19" s="132">
        <f>HLOOKUP(GY$3,'[1]CoreIAM(Proj)'!$A$2:$ME$461,MATCH($A19,'[1]CoreIAM(Proj)'!$A$2:$A$461,0),FALSE)</f>
        <v>-0.69</v>
      </c>
      <c r="GZ19" s="132">
        <f>HLOOKUP(GZ$3,'[1]CoreIAM(Proj)'!$A$2:$ME$461,MATCH($A19,'[1]CoreIAM(Proj)'!$A$2:$A$461,0),FALSE)</f>
        <v>-0.23</v>
      </c>
      <c r="HA19" s="132">
        <f>HLOOKUP(HA$3,'[1]CoreIAM(Proj)'!$A$2:$ME$461,MATCH($A19,'[1]CoreIAM(Proj)'!$A$2:$A$461,0),FALSE)</f>
        <v>0.03</v>
      </c>
      <c r="HB19" s="132">
        <f>HLOOKUP(HB$3,'[1]CoreIAM(Proj)'!$A$2:$ME$461,MATCH($A19,'[1]CoreIAM(Proj)'!$A$2:$A$461,0),FALSE)</f>
        <v>-0.15</v>
      </c>
      <c r="HC19" s="132">
        <f>HLOOKUP(HC$3,'[1]CoreIAM(Proj)'!$A$2:$ME$461,MATCH($A19,'[1]CoreIAM(Proj)'!$A$2:$A$461,0),FALSE)</f>
        <v>-0.26</v>
      </c>
      <c r="HD19" s="132">
        <f>HLOOKUP(HD$3,'[1]CoreIAM(Proj)'!$A$2:$ME$461,MATCH($A19,'[1]CoreIAM(Proj)'!$A$2:$A$461,0),FALSE)</f>
        <v>-0.42</v>
      </c>
      <c r="HE19" s="132">
        <f>HLOOKUP(HE$3,'[1]CoreIAM(Proj)'!$A$2:$ME$461,MATCH($A19,'[1]CoreIAM(Proj)'!$A$2:$A$461,0),FALSE)</f>
        <v>-0.37</v>
      </c>
      <c r="HF19" s="132">
        <f>HLOOKUP(HF$3,'[1]CoreIAM(Proj)'!$A$2:$ME$461,MATCH($A19,'[1]CoreIAM(Proj)'!$A$2:$A$461,0),FALSE)</f>
        <v>0.01</v>
      </c>
      <c r="HG19" s="132">
        <f>HLOOKUP(HG$3,'[1]CoreIAM(Proj)'!$A$2:$ME$461,MATCH($A19,'[1]CoreIAM(Proj)'!$A$2:$A$461,0),FALSE)</f>
        <v>0.31</v>
      </c>
      <c r="HH19" s="132">
        <f>HLOOKUP(HH$3,'[1]CoreIAM(Proj)'!$A$2:$ME$461,MATCH($A19,'[1]CoreIAM(Proj)'!$A$2:$A$461,0),FALSE)</f>
        <v>0.63</v>
      </c>
      <c r="HI19" s="132">
        <f>HLOOKUP(HI$3,'[1]CoreIAM(Proj)'!$A$2:$ME$461,MATCH($A19,'[1]CoreIAM(Proj)'!$A$2:$A$461,0),FALSE)</f>
        <v>2.15</v>
      </c>
      <c r="HJ19" s="132">
        <f>HLOOKUP(HJ$3,'[1]CoreIAM(Proj)'!$A$2:$ME$461,MATCH($A19,'[1]CoreIAM(Proj)'!$A$2:$A$461,0),FALSE)</f>
        <v>4.04</v>
      </c>
      <c r="HK19" s="132">
        <f>HLOOKUP(HK$3,'[1]CoreIAM(Proj)'!$A$2:$ME$461,MATCH($A19,'[1]CoreIAM(Proj)'!$A$2:$A$461,0),FALSE)</f>
        <v>2.9</v>
      </c>
      <c r="HL19" s="132">
        <f>HLOOKUP(HL$3,'[1]CoreIAM(Proj)'!$A$2:$ME$461,MATCH($A19,'[1]CoreIAM(Proj)'!$A$2:$A$461,0),FALSE)</f>
        <v>0.6</v>
      </c>
      <c r="HM19" s="132">
        <f>HLOOKUP(HM$3,'[1]CoreIAM(Proj)'!$A$2:$ME$461,MATCH($A19,'[1]CoreIAM(Proj)'!$A$2:$A$461,0),FALSE)</f>
        <v>-0.02</v>
      </c>
      <c r="HN19" s="132">
        <f>HLOOKUP(HN$3,'[1]CoreIAM(Proj)'!$A$2:$ME$461,MATCH($A19,'[1]CoreIAM(Proj)'!$A$2:$A$461,0),FALSE)</f>
        <v>0.04</v>
      </c>
      <c r="HO19" s="132">
        <f>HLOOKUP(HO$3,'[1]CoreIAM(Proj)'!$A$2:$ME$461,MATCH($A19,'[1]CoreIAM(Proj)'!$A$2:$A$461,0),FALSE)</f>
        <v>0.26</v>
      </c>
      <c r="HP19" s="132">
        <f>HLOOKUP(HP$3,'[1]CoreIAM(Proj)'!$A$2:$ME$461,MATCH($A19,'[1]CoreIAM(Proj)'!$A$2:$A$461,0),FALSE)</f>
        <v>0.67</v>
      </c>
      <c r="HQ19" s="132">
        <f>HLOOKUP(HQ$3,'[1]CoreIAM(Proj)'!$A$2:$ME$461,MATCH($A19,'[1]CoreIAM(Proj)'!$A$2:$A$461,0),FALSE)</f>
        <v>0.93</v>
      </c>
      <c r="HR19" s="132">
        <f>HLOOKUP(HR$3,'[1]CoreIAM(Proj)'!$A$2:$ME$461,MATCH($A19,'[1]CoreIAM(Proj)'!$A$2:$A$461,0),FALSE)</f>
        <v>0.43</v>
      </c>
      <c r="HS19" s="132">
        <f>HLOOKUP(HS$3,'[1]CoreIAM(Proj)'!$A$2:$ME$461,MATCH($A19,'[1]CoreIAM(Proj)'!$A$2:$A$461,0),FALSE)</f>
        <v>-0.03</v>
      </c>
      <c r="HT19" s="132">
        <f>HLOOKUP(HT$3,'[1]CoreIAM(Proj)'!$A$2:$ME$461,MATCH($A19,'[1]CoreIAM(Proj)'!$A$2:$A$461,0),FALSE)</f>
        <v>-0.35</v>
      </c>
      <c r="HU19" s="132">
        <f>HLOOKUP(HU$3,'[1]CoreIAM(Proj)'!$A$2:$ME$461,MATCH($A19,'[1]CoreIAM(Proj)'!$A$2:$A$461,0),FALSE)</f>
        <v>-0.35</v>
      </c>
      <c r="HV19" s="132">
        <f>HLOOKUP(HV$3,'[1]CoreIAM(Proj)'!$A$2:$ME$461,MATCH($A19,'[1]CoreIAM(Proj)'!$A$2:$A$461,0),FALSE)</f>
        <v>-0.72</v>
      </c>
      <c r="HW19" s="132">
        <f>HLOOKUP(HW$3,'[1]CoreIAM(Proj)'!$A$2:$ME$461,MATCH($A19,'[1]CoreIAM(Proj)'!$A$2:$A$461,0),FALSE)</f>
        <v>-1.0900000000000001</v>
      </c>
      <c r="HX19" s="132">
        <f>HLOOKUP(HX$3,'[1]CoreIAM(Proj)'!$A$2:$ME$461,MATCH($A19,'[1]CoreIAM(Proj)'!$A$2:$A$461,0),FALSE)</f>
        <v>-0.8</v>
      </c>
      <c r="HY19" s="132">
        <f>HLOOKUP(HY$3,'[1]CoreIAM(Proj)'!$A$2:$ME$461,MATCH($A19,'[1]CoreIAM(Proj)'!$A$2:$A$461,0),FALSE)</f>
        <v>-0.21</v>
      </c>
      <c r="HZ19" s="132">
        <f>HLOOKUP(HZ$3,'[1]CoreIAM(Proj)'!$A$2:$ME$461,MATCH($A19,'[1]CoreIAM(Proj)'!$A$2:$A$461,0),FALSE)</f>
        <v>0.3</v>
      </c>
      <c r="IA19" s="132">
        <f>HLOOKUP(IA$3,'[1]CoreIAM(Proj)'!$A$2:$ME$461,MATCH($A19,'[1]CoreIAM(Proj)'!$A$2:$A$461,0),FALSE)</f>
        <v>0.2</v>
      </c>
      <c r="IB19" s="132">
        <f>HLOOKUP(IB$3,'[1]CoreIAM(Proj)'!$A$2:$ME$461,MATCH($A19,'[1]CoreIAM(Proj)'!$A$2:$A$461,0),FALSE)</f>
        <v>-7.0000000000000007E-2</v>
      </c>
      <c r="IC19" s="132">
        <f>HLOOKUP(IC$3,'[1]CoreIAM(Proj)'!$A$2:$ME$461,MATCH($A19,'[1]CoreIAM(Proj)'!$A$2:$A$461,0),FALSE)</f>
        <v>-0.05</v>
      </c>
      <c r="ID19" s="132">
        <f>HLOOKUP(ID$3,'[1]CoreIAM(Proj)'!$A$2:$ME$461,MATCH($A19,'[1]CoreIAM(Proj)'!$A$2:$A$461,0),FALSE)</f>
        <v>0.18</v>
      </c>
      <c r="IE19" s="132">
        <f>HLOOKUP(IE$3,'[1]CoreIAM(Proj)'!$A$2:$ME$461,MATCH($A19,'[1]CoreIAM(Proj)'!$A$2:$A$461,0),FALSE)</f>
        <v>0.68</v>
      </c>
      <c r="IF19" s="132">
        <f>HLOOKUP(IF$3,'[1]CoreIAM(Proj)'!$A$2:$ME$461,MATCH($A19,'[1]CoreIAM(Proj)'!$A$2:$A$461,0),FALSE)</f>
        <v>1.99</v>
      </c>
      <c r="IG19" s="132">
        <f>HLOOKUP(IG$3,'[1]CoreIAM(Proj)'!$A$2:$ME$461,MATCH($A19,'[1]CoreIAM(Proj)'!$A$2:$A$461,0),FALSE)</f>
        <v>2.15</v>
      </c>
      <c r="IH19" s="132">
        <f>HLOOKUP(IH$3,'[1]CoreIAM(Proj)'!$A$2:$ME$461,MATCH($A19,'[1]CoreIAM(Proj)'!$A$2:$A$461,0),FALSE)</f>
        <v>0.61</v>
      </c>
      <c r="II19" s="132">
        <f>HLOOKUP(II$3,'[1]CoreIAM(Proj)'!$A$2:$ME$461,MATCH($A19,'[1]CoreIAM(Proj)'!$A$2:$A$461,0),FALSE)</f>
        <v>-0.05</v>
      </c>
      <c r="IJ19" s="132">
        <f>HLOOKUP(IJ$3,'[1]CoreIAM(Proj)'!$A$2:$ME$461,MATCH($A19,'[1]CoreIAM(Proj)'!$A$2:$A$461,0),FALSE)</f>
        <v>0.01</v>
      </c>
      <c r="IK19" s="132">
        <f>HLOOKUP(IK$3,'[1]CoreIAM(Proj)'!$A$2:$ME$461,MATCH($A19,'[1]CoreIAM(Proj)'!$A$2:$A$461,0),FALSE)</f>
        <v>2.96</v>
      </c>
      <c r="IL19" s="132">
        <f>HLOOKUP(IL$3,'[1]CoreIAM(Proj)'!$A$2:$ME$461,MATCH($A19,'[1]CoreIAM(Proj)'!$A$2:$A$461,0),FALSE)</f>
        <v>8.42</v>
      </c>
      <c r="IM19" s="132">
        <f>HLOOKUP(IM$3,'[1]CoreIAM(Proj)'!$A$2:$ME$461,MATCH($A19,'[1]CoreIAM(Proj)'!$A$2:$A$461,0),FALSE)</f>
        <v>6.68</v>
      </c>
      <c r="IN19" s="132">
        <f>HLOOKUP(IN$3,'[1]CoreIAM(Proj)'!$A$2:$ME$461,MATCH($A19,'[1]CoreIAM(Proj)'!$A$2:$A$461,0),FALSE)</f>
        <v>1.26</v>
      </c>
      <c r="IO19" s="132">
        <f>HLOOKUP(IO$3,'[1]CoreIAM(Proj)'!$A$2:$ME$461,MATCH($A19,'[1]CoreIAM(Proj)'!$A$2:$A$461,0),FALSE)</f>
        <v>-0.27</v>
      </c>
      <c r="IP19" s="132">
        <f>HLOOKUP(IP$3,'[1]CoreIAM(Proj)'!$A$2:$ME$461,MATCH($A19,'[1]CoreIAM(Proj)'!$A$2:$A$461,0),FALSE)</f>
        <v>-0.67</v>
      </c>
      <c r="IQ19" s="132">
        <f>HLOOKUP(IQ$3,'[1]CoreIAM(Proj)'!$A$2:$ME$461,MATCH($A19,'[1]CoreIAM(Proj)'!$A$2:$A$461,0),FALSE)</f>
        <v>-0.63</v>
      </c>
      <c r="IR19" s="132">
        <f>HLOOKUP(IR$3,'[1]CoreIAM(Proj)'!$A$2:$ME$461,MATCH($A19,'[1]CoreIAM(Proj)'!$A$2:$A$461,0),FALSE)</f>
        <v>0.23</v>
      </c>
      <c r="IS19" s="132">
        <f>HLOOKUP(IS$3,'[1]CoreIAM(Proj)'!$A$2:$ME$461,MATCH($A19,'[1]CoreIAM(Proj)'!$A$2:$A$461,0),FALSE)</f>
        <v>0.65</v>
      </c>
      <c r="IT19" s="132">
        <f>HLOOKUP(IT$3,'[1]CoreIAM(Proj)'!$A$2:$ME$461,MATCH($A19,'[1]CoreIAM(Proj)'!$A$2:$A$461,0),FALSE)</f>
        <v>-7.0000000000000007E-2</v>
      </c>
      <c r="IU19" s="132">
        <f>HLOOKUP(IU$3,'[1]CoreIAM(Proj)'!$A$2:$ME$461,MATCH($A19,'[1]CoreIAM(Proj)'!$A$2:$A$461,0),FALSE)</f>
        <v>-0.47</v>
      </c>
      <c r="IV19" s="132">
        <f>HLOOKUP(IV$3,'[1]CoreIAM(Proj)'!$A$2:$ME$461,MATCH($A19,'[1]CoreIAM(Proj)'!$A$2:$A$461,0),FALSE)</f>
        <v>-0.28999999999999998</v>
      </c>
      <c r="IW19" s="132">
        <f>HLOOKUP(IW$3,'[1]CoreIAM(Proj)'!$A$2:$ME$461,MATCH($A19,'[1]CoreIAM(Proj)'!$A$2:$A$461,0),FALSE)</f>
        <v>0.23</v>
      </c>
      <c r="IX19" s="132">
        <f>HLOOKUP(IX$3,'[1]CoreIAM(Proj)'!$A$2:$ME$461,MATCH($A19,'[1]CoreIAM(Proj)'!$A$2:$A$461,0),FALSE)</f>
        <v>0.67</v>
      </c>
      <c r="IY19" s="132">
        <f>HLOOKUP(IY$3,'[1]CoreIAM(Proj)'!$A$2:$ME$461,MATCH($A19,'[1]CoreIAM(Proj)'!$A$2:$A$461,0),FALSE)</f>
        <v>0.2</v>
      </c>
      <c r="IZ19" s="132">
        <f>HLOOKUP(IZ$3,'[1]CoreIAM(Proj)'!$A$2:$ME$461,MATCH($A19,'[1]CoreIAM(Proj)'!$A$2:$A$461,0),FALSE)</f>
        <v>-0.23</v>
      </c>
      <c r="JA19" s="132">
        <f>HLOOKUP(JA$3,'[1]CoreIAM(Proj)'!$A$2:$ME$461,MATCH($A19,'[1]CoreIAM(Proj)'!$A$2:$A$461,0),FALSE)</f>
        <v>1.7</v>
      </c>
      <c r="JB19" s="132">
        <f>HLOOKUP(JB$3,'[1]CoreIAM(Proj)'!$A$2:$ME$461,MATCH($A19,'[1]CoreIAM(Proj)'!$A$2:$A$461,0),FALSE)</f>
        <v>5.05</v>
      </c>
      <c r="JC19" s="132">
        <f>HLOOKUP(JC$3,'[1]CoreIAM(Proj)'!$A$2:$ME$461,MATCH($A19,'[1]CoreIAM(Proj)'!$A$2:$A$461,0),FALSE)</f>
        <v>4.7</v>
      </c>
      <c r="JD19" s="132">
        <f>HLOOKUP(JD$3,'[1]CoreIAM(Proj)'!$A$2:$ME$461,MATCH($A19,'[1]CoreIAM(Proj)'!$A$2:$A$461,0),FALSE)</f>
        <v>3.21</v>
      </c>
      <c r="JE19" s="132">
        <f>HLOOKUP(JE$3,'[1]CoreIAM(Proj)'!$A$2:$ME$461,MATCH($A19,'[1]CoreIAM(Proj)'!$A$2:$A$461,0),FALSE)</f>
        <v>2.69</v>
      </c>
      <c r="JF19" s="132">
        <f>HLOOKUP(JF$3,'[1]CoreIAM(Proj)'!$A$2:$ME$461,MATCH($A19,'[1]CoreIAM(Proj)'!$A$2:$A$461,0),FALSE)</f>
        <v>1.26</v>
      </c>
      <c r="JG19" s="132">
        <f>HLOOKUP(JG$3,'[1]CoreIAM(Proj)'!$A$2:$ME$461,MATCH($A19,'[1]CoreIAM(Proj)'!$A$2:$A$461,0),FALSE)</f>
        <v>1.25</v>
      </c>
      <c r="JH19" s="132">
        <f>HLOOKUP(JH$3,'[1]CoreIAM(Proj)'!$A$2:$ME$461,MATCH($A19,'[1]CoreIAM(Proj)'!$A$2:$A$461,0),FALSE)</f>
        <v>1.88</v>
      </c>
      <c r="JI19" s="132">
        <f>HLOOKUP(JI$3,'[1]CoreIAM(Proj)'!$A$2:$ME$461,MATCH($A19,'[1]CoreIAM(Proj)'!$A$2:$A$461,0),FALSE)</f>
        <v>1.2</v>
      </c>
      <c r="JJ19" s="132">
        <f>HLOOKUP(JJ$3,'[1]CoreIAM(Proj)'!$A$2:$ME$461,MATCH($A19,'[1]CoreIAM(Proj)'!$A$2:$A$461,0),FALSE)</f>
        <v>0.55000000000000004</v>
      </c>
      <c r="JK19" s="132">
        <f>HLOOKUP(JK$3,'[1]CoreIAM(Proj)'!$A$2:$ME$461,MATCH($A19,'[1]CoreIAM(Proj)'!$A$2:$A$461,0),FALSE)</f>
        <v>0.82</v>
      </c>
      <c r="JL19" s="132">
        <f>HLOOKUP(JL$3,'[1]CoreIAM(Proj)'!$A$2:$ME$461,MATCH($A19,'[1]CoreIAM(Proj)'!$A$2:$A$461,0),FALSE)</f>
        <v>0.59</v>
      </c>
      <c r="JM19" s="132">
        <f>HLOOKUP(JM$3,'[1]CoreIAM(Proj)'!$A$2:$ME$461,MATCH($A19,'[1]CoreIAM(Proj)'!$A$2:$A$461,0),FALSE)</f>
        <v>0.14000000000000001</v>
      </c>
      <c r="JN19" s="132">
        <f>HLOOKUP(JN$3,'[1]CoreIAM(Proj)'!$A$2:$ME$461,MATCH($A19,'[1]CoreIAM(Proj)'!$A$2:$A$461,0),FALSE)</f>
        <v>-0.14000000000000001</v>
      </c>
      <c r="JO19" s="132">
        <f>HLOOKUP(JO$3,'[1]CoreIAM(Proj)'!$A$2:$ME$461,MATCH($A19,'[1]CoreIAM(Proj)'!$A$2:$A$461,0),FALSE)</f>
        <v>-0.36</v>
      </c>
      <c r="JP19" s="132">
        <f>HLOOKUP(JP$3,'[1]CoreIAM(Proj)'!$A$2:$ME$461,MATCH($A19,'[1]CoreIAM(Proj)'!$A$2:$A$461,0),FALSE)</f>
        <v>-0.85</v>
      </c>
      <c r="JQ19" s="132">
        <f>HLOOKUP(JQ$3,'[1]CoreIAM(Proj)'!$A$2:$ME$461,MATCH($A19,'[1]CoreIAM(Proj)'!$A$2:$A$461,0),FALSE)</f>
        <v>-1.19</v>
      </c>
      <c r="JR19" s="132">
        <f>HLOOKUP(JR$3,'[1]CoreIAM(Proj)'!$A$2:$ME$461,MATCH($A19,'[1]CoreIAM(Proj)'!$A$2:$A$461,0),FALSE)</f>
        <v>-1.22</v>
      </c>
      <c r="JS19" s="132">
        <f>HLOOKUP(JS$3,'[1]CoreIAM(Proj)'!$A$2:$ME$461,MATCH($A19,'[1]CoreIAM(Proj)'!$A$2:$A$461,0),FALSE)</f>
        <v>-1.1100000000000001</v>
      </c>
      <c r="JT19" s="132">
        <f>HLOOKUP(JT$3,'[1]CoreIAM(Proj)'!$A$2:$ME$461,MATCH($A19,'[1]CoreIAM(Proj)'!$A$2:$A$461,0),FALSE)</f>
        <v>-0.39</v>
      </c>
      <c r="JU19" s="132">
        <f>HLOOKUP(JU$3,'[1]CoreIAM(Proj)'!$A$2:$ME$461,MATCH($A19,'[1]CoreIAM(Proj)'!$A$2:$A$461,0),FALSE)</f>
        <v>0.24</v>
      </c>
      <c r="JV19" s="132">
        <f>HLOOKUP(JV$3,'[1]CoreIAM(Proj)'!$A$2:$ME$461,MATCH($A19,'[1]CoreIAM(Proj)'!$A$2:$A$461,0),FALSE)</f>
        <v>0</v>
      </c>
      <c r="JW19" s="132">
        <f>HLOOKUP(JW$3,'[1]CoreIAM(Proj)'!$A$2:$ME$461,MATCH($A19,'[1]CoreIAM(Proj)'!$A$2:$A$461,0),FALSE)</f>
        <v>-0.75</v>
      </c>
      <c r="JX19" s="132">
        <f>HLOOKUP(JX$3,'[1]CoreIAM(Proj)'!$A$2:$ME$461,MATCH($A19,'[1]CoreIAM(Proj)'!$A$2:$A$461,0),FALSE)</f>
        <v>-0.4</v>
      </c>
      <c r="JY19" s="132">
        <f>HLOOKUP(JY$3,'[1]CoreIAM(Proj)'!$A$2:$ME$461,MATCH($A19,'[1]CoreIAM(Proj)'!$A$2:$A$461,0),FALSE)</f>
        <v>0.8</v>
      </c>
      <c r="JZ19" s="132">
        <f>HLOOKUP(JZ$3,'[1]CoreIAM(Proj)'!$A$2:$ME$461,MATCH($A19,'[1]CoreIAM(Proj)'!$A$2:$A$461,0),FALSE)</f>
        <v>1.22</v>
      </c>
      <c r="KA19" s="132">
        <f>HLOOKUP(KA$3,'[1]CoreIAM(Proj)'!$A$2:$ME$461,MATCH($A19,'[1]CoreIAM(Proj)'!$A$2:$A$461,0),FALSE)</f>
        <v>0.59</v>
      </c>
      <c r="KB19" s="132">
        <f>HLOOKUP(KB$3,'[1]CoreIAM(Proj)'!$A$2:$ME$461,MATCH($A19,'[1]CoreIAM(Proj)'!$A$2:$A$461,0),FALSE)</f>
        <v>-0.43</v>
      </c>
      <c r="KC19" s="132">
        <f>HLOOKUP(KC$3,'[1]CoreIAM(Proj)'!$A$2:$ME$461,MATCH($A19,'[1]CoreIAM(Proj)'!$A$2:$A$461,0),FALSE)</f>
        <v>-0.35</v>
      </c>
      <c r="KD19" s="132">
        <f>HLOOKUP(KD$3,'[1]CoreIAM(Proj)'!$A$2:$ME$461,MATCH($A19,'[1]CoreIAM(Proj)'!$A$2:$A$461,0),FALSE)</f>
        <v>1.75</v>
      </c>
      <c r="KE19" s="313">
        <f>HLOOKUP(KE$3,'[1]CoreIAM(Proj)'!$A$2:$ME$461,MATCH($A19,'[1]CoreIAM(Proj)'!$A$2:$A$461,0),FALSE)</f>
        <v>2.4300000000000002</v>
      </c>
      <c r="KF19" s="313">
        <f>HLOOKUP(KF$3,'[1]CoreIAM(Proj)'!$A$2:$ME$461,MATCH($A19,'[1]CoreIAM(Proj)'!$A$2:$A$461,0),FALSE)</f>
        <v>0.84</v>
      </c>
      <c r="KG19" s="313">
        <f>HLOOKUP(KG$3,'[1]CoreIAM(Proj)'!$A$2:$ME$461,MATCH($A19,'[1]CoreIAM(Proj)'!$A$2:$A$461,0),FALSE)</f>
        <v>-0.02</v>
      </c>
      <c r="KH19" s="313">
        <f>HLOOKUP(KH$3,'[1]CoreIAM(Proj)'!$A$2:$ME$461,MATCH($A19,'[1]CoreIAM(Proj)'!$A$2:$A$461,0),FALSE)</f>
        <v>-0.21</v>
      </c>
      <c r="KI19" s="313">
        <f>HLOOKUP(KI$3,'[1]CoreIAM(Proj)'!$A$2:$ME$461,MATCH($A19,'[1]CoreIAM(Proj)'!$A$2:$A$461,0),FALSE)</f>
        <v>-1.06</v>
      </c>
      <c r="KJ19" s="313">
        <f>HLOOKUP(KJ$3,'[1]CoreIAM(Proj)'!$A$2:$ME$461,MATCH($A19,'[1]CoreIAM(Proj)'!$A$2:$A$461,0),FALSE)</f>
        <v>-2.21</v>
      </c>
      <c r="KK19" s="313">
        <f>HLOOKUP(KK$3,'[1]CoreIAM(Proj)'!$A$2:$ME$461,MATCH($A19,'[1]CoreIAM(Proj)'!$A$2:$A$461,0),FALSE)</f>
        <v>-2.2400000000000002</v>
      </c>
      <c r="KL19" s="313">
        <f>HLOOKUP(KL$3,'[1]CoreIAM(Proj)'!$A$2:$ME$461,MATCH($A19,'[1]CoreIAM(Proj)'!$A$2:$A$461,0),FALSE)</f>
        <v>-1.75</v>
      </c>
      <c r="KM19" s="313">
        <f>HLOOKUP(KM$3,'[1]CoreIAM(Proj)'!$A$2:$ME$461,MATCH($A19,'[1]CoreIAM(Proj)'!$A$2:$A$461,0),FALSE)</f>
        <v>-0.85</v>
      </c>
      <c r="KN19" s="313">
        <f>HLOOKUP(KN$3,'[1]CoreIAM(Proj)'!$A$2:$ME$461,MATCH($A19,'[1]CoreIAM(Proj)'!$A$2:$A$461,0),FALSE)</f>
        <v>0.33</v>
      </c>
      <c r="KO19" s="313">
        <f>HLOOKUP(KO$3,'[1]CoreIAM(Proj)'!$A$2:$ME$461,MATCH($A19,'[1]CoreIAM(Proj)'!$A$2:$A$461,0),FALSE)</f>
        <v>-0.37</v>
      </c>
      <c r="KP19" s="313">
        <f>HLOOKUP(KP$3,'[1]CoreIAM(Proj)'!$A$2:$ME$461,MATCH($A19,'[1]CoreIAM(Proj)'!$A$2:$A$461,0),FALSE)</f>
        <v>-2.65</v>
      </c>
      <c r="KQ19" s="313">
        <f>HLOOKUP(KQ$3,'[1]CoreIAM(Proj)'!$A$2:$ME$461,MATCH($A19,'[1]CoreIAM(Proj)'!$A$2:$A$461,0),FALSE)</f>
        <v>-2.98</v>
      </c>
      <c r="KR19" s="313">
        <f>HLOOKUP(KR$3,'[1]CoreIAM(Proj)'!$A$2:$ME$461,MATCH($A19,'[1]CoreIAM(Proj)'!$A$2:$A$461,0),FALSE)</f>
        <v>1.06</v>
      </c>
      <c r="KS19" s="313">
        <f>HLOOKUP(KS$3,'[1]CoreIAM(Proj)'!$A$2:$ME$461,MATCH($A19,'[1]CoreIAM(Proj)'!$A$2:$A$461,0),FALSE)</f>
        <v>6.43</v>
      </c>
      <c r="KT19" s="313">
        <f>HLOOKUP(KT$3,'[1]CoreIAM(Proj)'!$A$2:$ME$461,MATCH($A19,'[1]CoreIAM(Proj)'!$A$2:$A$461,0),FALSE)</f>
        <v>7.19</v>
      </c>
      <c r="KU19" s="313">
        <f>HLOOKUP(KU$3,'[1]CoreIAM(Proj)'!$A$2:$ME$461,MATCH($A19,'[1]CoreIAM(Proj)'!$A$2:$A$461,0),FALSE)</f>
        <v>3.76</v>
      </c>
      <c r="KV19" s="313">
        <f>HLOOKUP(KV$3,'[1]CoreIAM(Proj)'!$A$2:$ME$461,MATCH($A19,'[1]CoreIAM(Proj)'!$A$2:$A$461,0),FALSE)</f>
        <v>2.2200000000000002</v>
      </c>
      <c r="KW19" s="313">
        <f>HLOOKUP(KW$3,'[1]CoreIAM(Proj)'!$A$2:$ME$461,MATCH($A19,'[1]CoreIAM(Proj)'!$A$2:$A$461,0),FALSE)</f>
        <v>1.45</v>
      </c>
      <c r="KX19" s="313">
        <f>HLOOKUP(KX$3,'[1]CoreIAM(Proj)'!$A$2:$ME$461,MATCH($A19,'[1]CoreIAM(Proj)'!$A$2:$A$461,0),FALSE)</f>
        <v>0.24</v>
      </c>
      <c r="KY19" s="313">
        <f>HLOOKUP(KY$3,'[1]CoreIAM(Proj)'!$A$2:$ME$461,MATCH($A19,'[1]CoreIAM(Proj)'!$A$2:$A$461,0),FALSE)</f>
        <v>1.53</v>
      </c>
      <c r="KZ19" s="313">
        <f>HLOOKUP(KZ$3,'[1]CoreIAM(Proj)'!$A$2:$ME$461,MATCH($A19,'[1]CoreIAM(Proj)'!$A$2:$A$461,0),FALSE)</f>
        <v>2.92</v>
      </c>
      <c r="LA19" s="314">
        <f>HLOOKUP(LA$3,'[1]CoreIAM(Proj)'!$A$2:$ME$461,MATCH($A19,'[1]CoreIAM(Proj)'!$A$2:$A$461,0),FALSE)</f>
        <v>3.05</v>
      </c>
      <c r="LB19" s="314">
        <f>HLOOKUP(LB$3,'[1]CoreIAM(Proj)'!$A$2:$ME$461,MATCH($A19,'[1]CoreIAM(Proj)'!$A$2:$A$461,0),FALSE)</f>
        <v>1.9</v>
      </c>
      <c r="LC19" s="311"/>
      <c r="LD19" s="311"/>
      <c r="LE19" s="311"/>
      <c r="LF19" s="311"/>
      <c r="LG19" s="311"/>
      <c r="LH19" s="311"/>
      <c r="LI19" s="311"/>
      <c r="LJ19" s="311"/>
      <c r="LK19" s="311"/>
      <c r="LL19" s="311"/>
      <c r="LM19" s="311"/>
      <c r="LN19" s="311"/>
      <c r="LO19" s="311"/>
      <c r="LP19" s="311"/>
      <c r="LQ19" s="311"/>
      <c r="LR19" s="311"/>
      <c r="LS19" s="311"/>
      <c r="LT19" s="311"/>
      <c r="LU19" s="311"/>
      <c r="LV19" s="311"/>
      <c r="LW19" s="311"/>
      <c r="LX19" s="311"/>
      <c r="LY19" s="311"/>
      <c r="LZ19" s="311"/>
      <c r="MB19" s="304">
        <v>8.0864487889637644</v>
      </c>
      <c r="MC19" s="304">
        <v>2.5</v>
      </c>
      <c r="MG19" s="111">
        <v>2005</v>
      </c>
      <c r="MH19" s="308">
        <f>(MH4/100)/$NG4</f>
        <v>7.4838247308299813E-2</v>
      </c>
      <c r="MI19" s="308">
        <f t="shared" ref="MI19:NE19" si="332">(MI4/100)/$NG4</f>
        <v>7.4838247308299813E-2</v>
      </c>
      <c r="MJ19" s="308">
        <f t="shared" si="332"/>
        <v>7.6501319470706458E-2</v>
      </c>
      <c r="MK19" s="308">
        <f t="shared" si="332"/>
        <v>7.6501319470706458E-2</v>
      </c>
      <c r="ML19" s="308">
        <f t="shared" si="332"/>
        <v>7.8164391633113117E-2</v>
      </c>
      <c r="MM19" s="308">
        <f t="shared" si="332"/>
        <v>7.8164391633113117E-2</v>
      </c>
      <c r="MN19" s="308">
        <f t="shared" si="332"/>
        <v>7.6501319470706458E-2</v>
      </c>
      <c r="MO19" s="308">
        <f t="shared" si="332"/>
        <v>7.6501319470706458E-2</v>
      </c>
      <c r="MP19" s="308">
        <f t="shared" si="332"/>
        <v>7.6501319470706458E-2</v>
      </c>
      <c r="MQ19" s="308">
        <f t="shared" si="332"/>
        <v>7.6501319470706458E-2</v>
      </c>
      <c r="MR19" s="308">
        <f t="shared" si="332"/>
        <v>7.6501319470706458E-2</v>
      </c>
      <c r="MS19" s="308">
        <f t="shared" si="332"/>
        <v>7.6501319470706458E-2</v>
      </c>
      <c r="MT19" s="308">
        <f t="shared" si="332"/>
        <v>8.1490535957926449E-2</v>
      </c>
      <c r="MU19" s="308">
        <f t="shared" si="332"/>
        <v>8.1490535957926449E-2</v>
      </c>
      <c r="MV19" s="308">
        <f t="shared" si="332"/>
        <v>8.3153608120333108E-2</v>
      </c>
      <c r="MW19" s="308">
        <f t="shared" si="332"/>
        <v>8.3153608120333108E-2</v>
      </c>
      <c r="MX19" s="308">
        <f t="shared" si="332"/>
        <v>7.9827463795519776E-2</v>
      </c>
      <c r="MY19" s="308">
        <f t="shared" si="332"/>
        <v>7.9827463795519776E-2</v>
      </c>
      <c r="MZ19" s="308">
        <f t="shared" si="332"/>
        <v>7.8995927714316447E-2</v>
      </c>
      <c r="NA19" s="308">
        <f t="shared" si="332"/>
        <v>7.8995927714316447E-2</v>
      </c>
      <c r="NB19" s="308">
        <f t="shared" si="332"/>
        <v>8.3985144201536438E-2</v>
      </c>
      <c r="NC19" s="308">
        <f t="shared" si="332"/>
        <v>8.3985144201536438E-2</v>
      </c>
      <c r="ND19" s="308">
        <f t="shared" si="332"/>
        <v>8.2322072039129765E-2</v>
      </c>
      <c r="NE19" s="308">
        <f t="shared" si="332"/>
        <v>8.2322072039129765E-2</v>
      </c>
    </row>
    <row r="20" spans="1:370">
      <c r="A20" s="14">
        <v>5104003</v>
      </c>
      <c r="B20" s="111" t="s">
        <v>22</v>
      </c>
      <c r="C20" s="132">
        <f>HLOOKUP(C$3,'[1]CoreIAM(Proj)'!$A$2:$ME$461,MATCH($A20,'[1]CoreIAM(Proj)'!$A$2:$A$461,0),FALSE)</f>
        <v>4.95</v>
      </c>
      <c r="D20" s="132">
        <f>HLOOKUP(D$3,'[1]CoreIAM(Proj)'!$A$2:$ME$461,MATCH($A20,'[1]CoreIAM(Proj)'!$A$2:$A$461,0),FALSE)</f>
        <v>1</v>
      </c>
      <c r="E20" s="132">
        <f>HLOOKUP(E$3,'[1]CoreIAM(Proj)'!$A$2:$ME$461,MATCH($A20,'[1]CoreIAM(Proj)'!$A$2:$A$461,0),FALSE)</f>
        <v>-0.28000000000000003</v>
      </c>
      <c r="F20" s="132">
        <f>HLOOKUP(F$3,'[1]CoreIAM(Proj)'!$A$2:$ME$461,MATCH($A20,'[1]CoreIAM(Proj)'!$A$2:$A$461,0),FALSE)</f>
        <v>-0.69</v>
      </c>
      <c r="G20" s="132">
        <f>HLOOKUP(G$3,'[1]CoreIAM(Proj)'!$A$2:$ME$461,MATCH($A20,'[1]CoreIAM(Proj)'!$A$2:$A$461,0),FALSE)</f>
        <v>-0.16</v>
      </c>
      <c r="H20" s="132">
        <f>HLOOKUP(H$3,'[1]CoreIAM(Proj)'!$A$2:$ME$461,MATCH($A20,'[1]CoreIAM(Proj)'!$A$2:$A$461,0),FALSE)</f>
        <v>0.97</v>
      </c>
      <c r="I20" s="132">
        <f>HLOOKUP(I$3,'[1]CoreIAM(Proj)'!$A$2:$ME$461,MATCH($A20,'[1]CoreIAM(Proj)'!$A$2:$A$461,0),FALSE)</f>
        <v>0.9</v>
      </c>
      <c r="J20" s="132">
        <f>HLOOKUP(J$3,'[1]CoreIAM(Proj)'!$A$2:$ME$461,MATCH($A20,'[1]CoreIAM(Proj)'!$A$2:$A$461,0),FALSE)</f>
        <v>-0.35</v>
      </c>
      <c r="K20" s="132">
        <f>HLOOKUP(K$3,'[1]CoreIAM(Proj)'!$A$2:$ME$461,MATCH($A20,'[1]CoreIAM(Proj)'!$A$2:$A$461,0),FALSE)</f>
        <v>-0.09</v>
      </c>
      <c r="L20" s="132">
        <f>HLOOKUP(L$3,'[1]CoreIAM(Proj)'!$A$2:$ME$461,MATCH($A20,'[1]CoreIAM(Proj)'!$A$2:$A$461,0),FALSE)</f>
        <v>0.41</v>
      </c>
      <c r="M20" s="132">
        <f>HLOOKUP(M$3,'[1]CoreIAM(Proj)'!$A$2:$ME$461,MATCH($A20,'[1]CoreIAM(Proj)'!$A$2:$A$461,0),FALSE)</f>
        <v>0.01</v>
      </c>
      <c r="N20" s="132">
        <f>HLOOKUP(N$3,'[1]CoreIAM(Proj)'!$A$2:$ME$461,MATCH($A20,'[1]CoreIAM(Proj)'!$A$2:$A$461,0),FALSE)</f>
        <v>-0.22</v>
      </c>
      <c r="O20" s="132">
        <f>HLOOKUP(O$3,'[1]CoreIAM(Proj)'!$A$2:$ME$461,MATCH($A20,'[1]CoreIAM(Proj)'!$A$2:$A$461,0),FALSE)</f>
        <v>-0.36</v>
      </c>
      <c r="P20" s="132">
        <f>HLOOKUP(P$3,'[1]CoreIAM(Proj)'!$A$2:$ME$461,MATCH($A20,'[1]CoreIAM(Proj)'!$A$2:$A$461,0),FALSE)</f>
        <v>-0.16</v>
      </c>
      <c r="Q20" s="132">
        <f>HLOOKUP(Q$3,'[1]CoreIAM(Proj)'!$A$2:$ME$461,MATCH($A20,'[1]CoreIAM(Proj)'!$A$2:$A$461,0),FALSE)</f>
        <v>7.0000000000000007E-2</v>
      </c>
      <c r="R20" s="132">
        <f>HLOOKUP(R$3,'[1]CoreIAM(Proj)'!$A$2:$ME$461,MATCH($A20,'[1]CoreIAM(Proj)'!$A$2:$A$461,0),FALSE)</f>
        <v>0.08</v>
      </c>
      <c r="S20" s="132">
        <f>HLOOKUP(S$3,'[1]CoreIAM(Proj)'!$A$2:$ME$461,MATCH($A20,'[1]CoreIAM(Proj)'!$A$2:$A$461,0),FALSE)</f>
        <v>7.0000000000000007E-2</v>
      </c>
      <c r="T20" s="132">
        <f>HLOOKUP(T$3,'[1]CoreIAM(Proj)'!$A$2:$ME$461,MATCH($A20,'[1]CoreIAM(Proj)'!$A$2:$A$461,0),FALSE)</f>
        <v>5.17</v>
      </c>
      <c r="U20" s="132">
        <f>HLOOKUP(U$3,'[1]CoreIAM(Proj)'!$A$2:$ME$461,MATCH($A20,'[1]CoreIAM(Proj)'!$A$2:$A$461,0),FALSE)</f>
        <v>9.59</v>
      </c>
      <c r="V20" s="132">
        <f>HLOOKUP(V$3,'[1]CoreIAM(Proj)'!$A$2:$ME$461,MATCH($A20,'[1]CoreIAM(Proj)'!$A$2:$A$461,0),FALSE)</f>
        <v>4.5</v>
      </c>
      <c r="W20" s="132">
        <f>HLOOKUP(W$3,'[1]CoreIAM(Proj)'!$A$2:$ME$461,MATCH($A20,'[1]CoreIAM(Proj)'!$A$2:$A$461,0),FALSE)</f>
        <v>0.67</v>
      </c>
      <c r="X20" s="132">
        <f>HLOOKUP(X$3,'[1]CoreIAM(Proj)'!$A$2:$ME$461,MATCH($A20,'[1]CoreIAM(Proj)'!$A$2:$A$461,0),FALSE)</f>
        <v>0.54</v>
      </c>
      <c r="Y20" s="132">
        <f>HLOOKUP(Y$3,'[1]CoreIAM(Proj)'!$A$2:$ME$461,MATCH($A20,'[1]CoreIAM(Proj)'!$A$2:$A$461,0),FALSE)</f>
        <v>0.04</v>
      </c>
      <c r="Z20" s="132">
        <f>HLOOKUP(Z$3,'[1]CoreIAM(Proj)'!$A$2:$ME$461,MATCH($A20,'[1]CoreIAM(Proj)'!$A$2:$A$461,0),FALSE)</f>
        <v>-0.26</v>
      </c>
      <c r="AA20" s="132">
        <f>HLOOKUP(AA$3,'[1]CoreIAM(Proj)'!$A$2:$ME$461,MATCH($A20,'[1]CoreIAM(Proj)'!$A$2:$A$461,0),FALSE)</f>
        <v>0.1</v>
      </c>
      <c r="AB20" s="132">
        <f>HLOOKUP(AB$3,'[1]CoreIAM(Proj)'!$A$2:$ME$461,MATCH($A20,'[1]CoreIAM(Proj)'!$A$2:$A$461,0),FALSE)</f>
        <v>-0.28000000000000003</v>
      </c>
      <c r="AC20" s="132">
        <f>HLOOKUP(AC$3,'[1]CoreIAM(Proj)'!$A$2:$ME$461,MATCH($A20,'[1]CoreIAM(Proj)'!$A$2:$A$461,0),FALSE)</f>
        <v>-0.86</v>
      </c>
      <c r="AD20" s="132">
        <f>HLOOKUP(AD$3,'[1]CoreIAM(Proj)'!$A$2:$ME$461,MATCH($A20,'[1]CoreIAM(Proj)'!$A$2:$A$461,0),FALSE)</f>
        <v>0.45</v>
      </c>
      <c r="AE20" s="132">
        <f>HLOOKUP(AE$3,'[1]CoreIAM(Proj)'!$A$2:$ME$461,MATCH($A20,'[1]CoreIAM(Proj)'!$A$2:$A$461,0),FALSE)</f>
        <v>1.41</v>
      </c>
      <c r="AF20" s="132">
        <f>HLOOKUP(AF$3,'[1]CoreIAM(Proj)'!$A$2:$ME$461,MATCH($A20,'[1]CoreIAM(Proj)'!$A$2:$A$461,0),FALSE)</f>
        <v>0.63</v>
      </c>
      <c r="AG20" s="132">
        <f>HLOOKUP(AG$3,'[1]CoreIAM(Proj)'!$A$2:$ME$461,MATCH($A20,'[1]CoreIAM(Proj)'!$A$2:$A$461,0),FALSE)</f>
        <v>-0.14000000000000001</v>
      </c>
      <c r="AH20" s="132">
        <f>HLOOKUP(AH$3,'[1]CoreIAM(Proj)'!$A$2:$ME$461,MATCH($A20,'[1]CoreIAM(Proj)'!$A$2:$A$461,0),FALSE)</f>
        <v>-0.06</v>
      </c>
      <c r="AI20" s="132">
        <f>HLOOKUP(AI$3,'[1]CoreIAM(Proj)'!$A$2:$ME$461,MATCH($A20,'[1]CoreIAM(Proj)'!$A$2:$A$461,0),FALSE)</f>
        <v>-0.31</v>
      </c>
      <c r="AJ20" s="132">
        <f>HLOOKUP(AJ$3,'[1]CoreIAM(Proj)'!$A$2:$ME$461,MATCH($A20,'[1]CoreIAM(Proj)'!$A$2:$A$461,0),FALSE)</f>
        <v>-0.34</v>
      </c>
      <c r="AK20" s="132">
        <f>HLOOKUP(AK$3,'[1]CoreIAM(Proj)'!$A$2:$ME$461,MATCH($A20,'[1]CoreIAM(Proj)'!$A$2:$A$461,0),FALSE)</f>
        <v>0.36</v>
      </c>
      <c r="AL20" s="132">
        <f>HLOOKUP(AL$3,'[1]CoreIAM(Proj)'!$A$2:$ME$461,MATCH($A20,'[1]CoreIAM(Proj)'!$A$2:$A$461,0),FALSE)</f>
        <v>-0.15</v>
      </c>
      <c r="AM20" s="132">
        <f>HLOOKUP(AM$3,'[1]CoreIAM(Proj)'!$A$2:$ME$461,MATCH($A20,'[1]CoreIAM(Proj)'!$A$2:$A$461,0),FALSE)</f>
        <v>-0.14000000000000001</v>
      </c>
      <c r="AN20" s="132">
        <f>HLOOKUP(AN$3,'[1]CoreIAM(Proj)'!$A$2:$ME$461,MATCH($A20,'[1]CoreIAM(Proj)'!$A$2:$A$461,0),FALSE)</f>
        <v>0.19</v>
      </c>
      <c r="AO20" s="132">
        <f>HLOOKUP(AO$3,'[1]CoreIAM(Proj)'!$A$2:$ME$461,MATCH($A20,'[1]CoreIAM(Proj)'!$A$2:$A$461,0),FALSE)</f>
        <v>0.22</v>
      </c>
      <c r="AP20" s="132">
        <f>HLOOKUP(AP$3,'[1]CoreIAM(Proj)'!$A$2:$ME$461,MATCH($A20,'[1]CoreIAM(Proj)'!$A$2:$A$461,0),FALSE)</f>
        <v>0.47</v>
      </c>
      <c r="AQ20" s="132">
        <f>HLOOKUP(AQ$3,'[1]CoreIAM(Proj)'!$A$2:$ME$461,MATCH($A20,'[1]CoreIAM(Proj)'!$A$2:$A$461,0),FALSE)</f>
        <v>0.31</v>
      </c>
      <c r="AR20" s="132">
        <f>HLOOKUP(AR$3,'[1]CoreIAM(Proj)'!$A$2:$ME$461,MATCH($A20,'[1]CoreIAM(Proj)'!$A$2:$A$461,0),FALSE)</f>
        <v>-0.03</v>
      </c>
      <c r="AS20" s="132">
        <f>HLOOKUP(AS$3,'[1]CoreIAM(Proj)'!$A$2:$ME$461,MATCH($A20,'[1]CoreIAM(Proj)'!$A$2:$A$461,0),FALSE)</f>
        <v>-0.17</v>
      </c>
      <c r="AT20" s="132">
        <f>HLOOKUP(AT$3,'[1]CoreIAM(Proj)'!$A$2:$ME$461,MATCH($A20,'[1]CoreIAM(Proj)'!$A$2:$A$461,0),FALSE)</f>
        <v>-0.23</v>
      </c>
      <c r="AU20" s="132">
        <f>HLOOKUP(AU$3,'[1]CoreIAM(Proj)'!$A$2:$ME$461,MATCH($A20,'[1]CoreIAM(Proj)'!$A$2:$A$461,0),FALSE)</f>
        <v>-0.16</v>
      </c>
      <c r="AV20" s="132">
        <f>HLOOKUP(AV$3,'[1]CoreIAM(Proj)'!$A$2:$ME$461,MATCH($A20,'[1]CoreIAM(Proj)'!$A$2:$A$461,0),FALSE)</f>
        <v>0.02</v>
      </c>
      <c r="AW20" s="132">
        <f>HLOOKUP(AW$3,'[1]CoreIAM(Proj)'!$A$2:$ME$461,MATCH($A20,'[1]CoreIAM(Proj)'!$A$2:$A$461,0),FALSE)</f>
        <v>-0.09</v>
      </c>
      <c r="AX20" s="132">
        <f>HLOOKUP(AX$3,'[1]CoreIAM(Proj)'!$A$2:$ME$461,MATCH($A20,'[1]CoreIAM(Proj)'!$A$2:$A$461,0),FALSE)</f>
        <v>0.02</v>
      </c>
      <c r="AY20" s="132">
        <f>HLOOKUP(AY$3,'[1]CoreIAM(Proj)'!$A$2:$ME$461,MATCH($A20,'[1]CoreIAM(Proj)'!$A$2:$A$461,0),FALSE)</f>
        <v>-0.12</v>
      </c>
      <c r="AZ20" s="132">
        <f>HLOOKUP(AZ$3,'[1]CoreIAM(Proj)'!$A$2:$ME$461,MATCH($A20,'[1]CoreIAM(Proj)'!$A$2:$A$461,0),FALSE)</f>
        <v>-0.16</v>
      </c>
      <c r="BA20" s="132">
        <f>HLOOKUP(BA$3,'[1]CoreIAM(Proj)'!$A$2:$ME$461,MATCH($A20,'[1]CoreIAM(Proj)'!$A$2:$A$461,0),FALSE)</f>
        <v>-0.02</v>
      </c>
      <c r="BB20" s="132">
        <f>HLOOKUP(BB$3,'[1]CoreIAM(Proj)'!$A$2:$ME$461,MATCH($A20,'[1]CoreIAM(Proj)'!$A$2:$A$461,0),FALSE)</f>
        <v>0.28000000000000003</v>
      </c>
      <c r="BC20" s="132">
        <f>HLOOKUP(BC$3,'[1]CoreIAM(Proj)'!$A$2:$ME$461,MATCH($A20,'[1]CoreIAM(Proj)'!$A$2:$A$461,0),FALSE)</f>
        <v>0.19</v>
      </c>
      <c r="BD20" s="132">
        <f>HLOOKUP(BD$3,'[1]CoreIAM(Proj)'!$A$2:$ME$461,MATCH($A20,'[1]CoreIAM(Proj)'!$A$2:$A$461,0),FALSE)</f>
        <v>0.04</v>
      </c>
      <c r="BE20" s="132">
        <f>HLOOKUP(BE$3,'[1]CoreIAM(Proj)'!$A$2:$ME$461,MATCH($A20,'[1]CoreIAM(Proj)'!$A$2:$A$461,0),FALSE)</f>
        <v>-0.06</v>
      </c>
      <c r="BF20" s="132">
        <f>HLOOKUP(BF$3,'[1]CoreIAM(Proj)'!$A$2:$ME$461,MATCH($A20,'[1]CoreIAM(Proj)'!$A$2:$A$461,0),FALSE)</f>
        <v>-0.1</v>
      </c>
      <c r="BG20" s="132">
        <f>HLOOKUP(BG$3,'[1]CoreIAM(Proj)'!$A$2:$ME$461,MATCH($A20,'[1]CoreIAM(Proj)'!$A$2:$A$461,0),FALSE)</f>
        <v>-0.27</v>
      </c>
      <c r="BH20" s="132">
        <f>HLOOKUP(BH$3,'[1]CoreIAM(Proj)'!$A$2:$ME$461,MATCH($A20,'[1]CoreIAM(Proj)'!$A$2:$A$461,0),FALSE)</f>
        <v>0.43</v>
      </c>
      <c r="BI20" s="132">
        <f>HLOOKUP(BI$3,'[1]CoreIAM(Proj)'!$A$2:$ME$461,MATCH($A20,'[1]CoreIAM(Proj)'!$A$2:$A$461,0),FALSE)</f>
        <v>-0.08</v>
      </c>
      <c r="BJ20" s="132">
        <f>HLOOKUP(BJ$3,'[1]CoreIAM(Proj)'!$A$2:$ME$461,MATCH($A20,'[1]CoreIAM(Proj)'!$A$2:$A$461,0),FALSE)</f>
        <v>-0.87</v>
      </c>
      <c r="BK20" s="132">
        <f>HLOOKUP(BK$3,'[1]CoreIAM(Proj)'!$A$2:$ME$461,MATCH($A20,'[1]CoreIAM(Proj)'!$A$2:$A$461,0),FALSE)</f>
        <v>-0.16</v>
      </c>
      <c r="BL20" s="132">
        <f>HLOOKUP(BL$3,'[1]CoreIAM(Proj)'!$A$2:$ME$461,MATCH($A20,'[1]CoreIAM(Proj)'!$A$2:$A$461,0),FALSE)</f>
        <v>-0.22</v>
      </c>
      <c r="BM20" s="132">
        <f>HLOOKUP(BM$3,'[1]CoreIAM(Proj)'!$A$2:$ME$461,MATCH($A20,'[1]CoreIAM(Proj)'!$A$2:$A$461,0),FALSE)</f>
        <v>-0.13</v>
      </c>
      <c r="BN20" s="132">
        <f>HLOOKUP(BN$3,'[1]CoreIAM(Proj)'!$A$2:$ME$461,MATCH($A20,'[1]CoreIAM(Proj)'!$A$2:$A$461,0),FALSE)</f>
        <v>-0.12</v>
      </c>
      <c r="BO20" s="132">
        <f>HLOOKUP(BO$3,'[1]CoreIAM(Proj)'!$A$2:$ME$461,MATCH($A20,'[1]CoreIAM(Proj)'!$A$2:$A$461,0),FALSE)</f>
        <v>-0.3</v>
      </c>
      <c r="BP20" s="132">
        <f>HLOOKUP(BP$3,'[1]CoreIAM(Proj)'!$A$2:$ME$461,MATCH($A20,'[1]CoreIAM(Proj)'!$A$2:$A$461,0),FALSE)</f>
        <v>-7.0000000000000007E-2</v>
      </c>
      <c r="BQ20" s="132">
        <f>HLOOKUP(BQ$3,'[1]CoreIAM(Proj)'!$A$2:$ME$461,MATCH($A20,'[1]CoreIAM(Proj)'!$A$2:$A$461,0),FALSE)</f>
        <v>0.09</v>
      </c>
      <c r="BR20" s="132">
        <f>HLOOKUP(BR$3,'[1]CoreIAM(Proj)'!$A$2:$ME$461,MATCH($A20,'[1]CoreIAM(Proj)'!$A$2:$A$461,0),FALSE)</f>
        <v>-0.24</v>
      </c>
      <c r="BS20" s="132">
        <f>HLOOKUP(BS$3,'[1]CoreIAM(Proj)'!$A$2:$ME$461,MATCH($A20,'[1]CoreIAM(Proj)'!$A$2:$A$461,0),FALSE)</f>
        <v>-0.05</v>
      </c>
      <c r="BT20" s="132">
        <f>HLOOKUP(BT$3,'[1]CoreIAM(Proj)'!$A$2:$ME$461,MATCH($A20,'[1]CoreIAM(Proj)'!$A$2:$A$461,0),FALSE)</f>
        <v>0.16</v>
      </c>
      <c r="BU20" s="132">
        <f>HLOOKUP(BU$3,'[1]CoreIAM(Proj)'!$A$2:$ME$461,MATCH($A20,'[1]CoreIAM(Proj)'!$A$2:$A$461,0),FALSE)</f>
        <v>0.4</v>
      </c>
      <c r="BV20" s="132">
        <f>HLOOKUP(BV$3,'[1]CoreIAM(Proj)'!$A$2:$ME$461,MATCH($A20,'[1]CoreIAM(Proj)'!$A$2:$A$461,0),FALSE)</f>
        <v>0.46</v>
      </c>
      <c r="BW20" s="132">
        <f>HLOOKUP(BW$3,'[1]CoreIAM(Proj)'!$A$2:$ME$461,MATCH($A20,'[1]CoreIAM(Proj)'!$A$2:$A$461,0),FALSE)</f>
        <v>0.33</v>
      </c>
      <c r="BX20" s="132">
        <f>HLOOKUP(BX$3,'[1]CoreIAM(Proj)'!$A$2:$ME$461,MATCH($A20,'[1]CoreIAM(Proj)'!$A$2:$A$461,0),FALSE)</f>
        <v>0.09</v>
      </c>
      <c r="BY20" s="132">
        <f>HLOOKUP(BY$3,'[1]CoreIAM(Proj)'!$A$2:$ME$461,MATCH($A20,'[1]CoreIAM(Proj)'!$A$2:$A$461,0),FALSE)</f>
        <v>0.14000000000000001</v>
      </c>
      <c r="BZ20" s="132">
        <f>HLOOKUP(BZ$3,'[1]CoreIAM(Proj)'!$A$2:$ME$461,MATCH($A20,'[1]CoreIAM(Proj)'!$A$2:$A$461,0),FALSE)</f>
        <v>0.42</v>
      </c>
      <c r="CA20" s="132">
        <f>HLOOKUP(CA$3,'[1]CoreIAM(Proj)'!$A$2:$ME$461,MATCH($A20,'[1]CoreIAM(Proj)'!$A$2:$A$461,0),FALSE)</f>
        <v>0.44</v>
      </c>
      <c r="CB20" s="132">
        <f>HLOOKUP(CB$3,'[1]CoreIAM(Proj)'!$A$2:$ME$461,MATCH($A20,'[1]CoreIAM(Proj)'!$A$2:$A$461,0),FALSE)</f>
        <v>0.19</v>
      </c>
      <c r="CC20" s="132">
        <f>HLOOKUP(CC$3,'[1]CoreIAM(Proj)'!$A$2:$ME$461,MATCH($A20,'[1]CoreIAM(Proj)'!$A$2:$A$461,0),FALSE)</f>
        <v>0.06</v>
      </c>
      <c r="CD20" s="132">
        <f>HLOOKUP(CD$3,'[1]CoreIAM(Proj)'!$A$2:$ME$461,MATCH($A20,'[1]CoreIAM(Proj)'!$A$2:$A$461,0),FALSE)</f>
        <v>-0.02</v>
      </c>
      <c r="CE20" s="132">
        <f>HLOOKUP(CE$3,'[1]CoreIAM(Proj)'!$A$2:$ME$461,MATCH($A20,'[1]CoreIAM(Proj)'!$A$2:$A$461,0),FALSE)</f>
        <v>2.86</v>
      </c>
      <c r="CF20" s="132">
        <f>HLOOKUP(CF$3,'[1]CoreIAM(Proj)'!$A$2:$ME$461,MATCH($A20,'[1]CoreIAM(Proj)'!$A$2:$A$461,0),FALSE)</f>
        <v>7.24</v>
      </c>
      <c r="CG20" s="132">
        <f>HLOOKUP(CG$3,'[1]CoreIAM(Proj)'!$A$2:$ME$461,MATCH($A20,'[1]CoreIAM(Proj)'!$A$2:$A$461,0),FALSE)</f>
        <v>5.32</v>
      </c>
      <c r="CH20" s="132">
        <f>HLOOKUP(CH$3,'[1]CoreIAM(Proj)'!$A$2:$ME$461,MATCH($A20,'[1]CoreIAM(Proj)'!$A$2:$A$461,0),FALSE)</f>
        <v>1.53</v>
      </c>
      <c r="CI20" s="132">
        <f>HLOOKUP(CI$3,'[1]CoreIAM(Proj)'!$A$2:$ME$461,MATCH($A20,'[1]CoreIAM(Proj)'!$A$2:$A$461,0),FALSE)</f>
        <v>1.26</v>
      </c>
      <c r="CJ20" s="132">
        <f>HLOOKUP(CJ$3,'[1]CoreIAM(Proj)'!$A$2:$ME$461,MATCH($A20,'[1]CoreIAM(Proj)'!$A$2:$A$461,0),FALSE)</f>
        <v>2.15</v>
      </c>
      <c r="CK20" s="132">
        <f>HLOOKUP(CK$3,'[1]CoreIAM(Proj)'!$A$2:$ME$461,MATCH($A20,'[1]CoreIAM(Proj)'!$A$2:$A$461,0),FALSE)</f>
        <v>1.51</v>
      </c>
      <c r="CL20" s="132">
        <f>HLOOKUP(CL$3,'[1]CoreIAM(Proj)'!$A$2:$ME$461,MATCH($A20,'[1]CoreIAM(Proj)'!$A$2:$A$461,0),FALSE)</f>
        <v>0.21</v>
      </c>
      <c r="CM20" s="132">
        <f>HLOOKUP(CM$3,'[1]CoreIAM(Proj)'!$A$2:$ME$461,MATCH($A20,'[1]CoreIAM(Proj)'!$A$2:$A$461,0),FALSE)</f>
        <v>0.09</v>
      </c>
      <c r="CN20" s="132">
        <f>HLOOKUP(CN$3,'[1]CoreIAM(Proj)'!$A$2:$ME$461,MATCH($A20,'[1]CoreIAM(Proj)'!$A$2:$A$461,0),FALSE)</f>
        <v>-0.19</v>
      </c>
      <c r="CO20" s="132">
        <f>HLOOKUP(CO$3,'[1]CoreIAM(Proj)'!$A$2:$ME$461,MATCH($A20,'[1]CoreIAM(Proj)'!$A$2:$A$461,0),FALSE)</f>
        <v>0.31</v>
      </c>
      <c r="CP20" s="132">
        <f>HLOOKUP(CP$3,'[1]CoreIAM(Proj)'!$A$2:$ME$461,MATCH($A20,'[1]CoreIAM(Proj)'!$A$2:$A$461,0),FALSE)</f>
        <v>0.94</v>
      </c>
      <c r="CQ20" s="132">
        <f>HLOOKUP(CQ$3,'[1]CoreIAM(Proj)'!$A$2:$ME$461,MATCH($A20,'[1]CoreIAM(Proj)'!$A$2:$A$461,0),FALSE)</f>
        <v>0.38</v>
      </c>
      <c r="CR20" s="132">
        <f>HLOOKUP(CR$3,'[1]CoreIAM(Proj)'!$A$2:$ME$461,MATCH($A20,'[1]CoreIAM(Proj)'!$A$2:$A$461,0),FALSE)</f>
        <v>0.12</v>
      </c>
      <c r="CS20" s="132">
        <f>HLOOKUP(CS$3,'[1]CoreIAM(Proj)'!$A$2:$ME$461,MATCH($A20,'[1]CoreIAM(Proj)'!$A$2:$A$461,0),FALSE)</f>
        <v>0.1</v>
      </c>
      <c r="CT20" s="132">
        <f>HLOOKUP(CT$3,'[1]CoreIAM(Proj)'!$A$2:$ME$461,MATCH($A20,'[1]CoreIAM(Proj)'!$A$2:$A$461,0),FALSE)</f>
        <v>-0.21</v>
      </c>
      <c r="CU20" s="132">
        <f>HLOOKUP(CU$3,'[1]CoreIAM(Proj)'!$A$2:$ME$461,MATCH($A20,'[1]CoreIAM(Proj)'!$A$2:$A$461,0),FALSE)</f>
        <v>0.33</v>
      </c>
      <c r="CV20" s="132">
        <f>HLOOKUP(CV$3,'[1]CoreIAM(Proj)'!$A$2:$ME$461,MATCH($A20,'[1]CoreIAM(Proj)'!$A$2:$A$461,0),FALSE)</f>
        <v>0.33</v>
      </c>
      <c r="CW20" s="132">
        <f>HLOOKUP(CW$3,'[1]CoreIAM(Proj)'!$A$2:$ME$461,MATCH($A20,'[1]CoreIAM(Proj)'!$A$2:$A$461,0),FALSE)</f>
        <v>0.3</v>
      </c>
      <c r="CX20" s="132">
        <f>HLOOKUP(CX$3,'[1]CoreIAM(Proj)'!$A$2:$ME$461,MATCH($A20,'[1]CoreIAM(Proj)'!$A$2:$A$461,0),FALSE)</f>
        <v>-0.34</v>
      </c>
      <c r="CY20" s="132">
        <f>HLOOKUP(CY$3,'[1]CoreIAM(Proj)'!$A$2:$ME$461,MATCH($A20,'[1]CoreIAM(Proj)'!$A$2:$A$461,0),FALSE)</f>
        <v>-0.67</v>
      </c>
      <c r="CZ20" s="132">
        <f>HLOOKUP(CZ$3,'[1]CoreIAM(Proj)'!$A$2:$ME$461,MATCH($A20,'[1]CoreIAM(Proj)'!$A$2:$A$461,0),FALSE)</f>
        <v>-0.03</v>
      </c>
      <c r="DA20" s="132">
        <f>HLOOKUP(DA$3,'[1]CoreIAM(Proj)'!$A$2:$ME$461,MATCH($A20,'[1]CoreIAM(Proj)'!$A$2:$A$461,0),FALSE)</f>
        <v>0.63</v>
      </c>
      <c r="DB20" s="132">
        <f>HLOOKUP(DB$3,'[1]CoreIAM(Proj)'!$A$2:$ME$461,MATCH($A20,'[1]CoreIAM(Proj)'!$A$2:$A$461,0),FALSE)</f>
        <v>0.35</v>
      </c>
      <c r="DC20" s="132">
        <f>HLOOKUP(DC$3,'[1]CoreIAM(Proj)'!$A$2:$ME$461,MATCH($A20,'[1]CoreIAM(Proj)'!$A$2:$A$461,0),FALSE)</f>
        <v>-0.32</v>
      </c>
      <c r="DD20" s="132">
        <f>HLOOKUP(DD$3,'[1]CoreIAM(Proj)'!$A$2:$ME$461,MATCH($A20,'[1]CoreIAM(Proj)'!$A$2:$A$461,0),FALSE)</f>
        <v>-0.23</v>
      </c>
      <c r="DE20" s="132">
        <f>HLOOKUP(DE$3,'[1]CoreIAM(Proj)'!$A$2:$ME$461,MATCH($A20,'[1]CoreIAM(Proj)'!$A$2:$A$461,0),FALSE)</f>
        <v>0.13</v>
      </c>
      <c r="DF20" s="132">
        <f>HLOOKUP(DF$3,'[1]CoreIAM(Proj)'!$A$2:$ME$461,MATCH($A20,'[1]CoreIAM(Proj)'!$A$2:$A$461,0),FALSE)</f>
        <v>-2.0499999999999998</v>
      </c>
      <c r="DG20" s="132">
        <f>HLOOKUP(DG$3,'[1]CoreIAM(Proj)'!$A$2:$ME$461,MATCH($A20,'[1]CoreIAM(Proj)'!$A$2:$A$461,0),FALSE)</f>
        <v>-5.22</v>
      </c>
      <c r="DH20" s="132">
        <f>HLOOKUP(DH$3,'[1]CoreIAM(Proj)'!$A$2:$ME$461,MATCH($A20,'[1]CoreIAM(Proj)'!$A$2:$A$461,0),FALSE)</f>
        <v>-3.19</v>
      </c>
      <c r="DI20" s="132">
        <f>HLOOKUP(DI$3,'[1]CoreIAM(Proj)'!$A$2:$ME$461,MATCH($A20,'[1]CoreIAM(Proj)'!$A$2:$A$461,0),FALSE)</f>
        <v>0.11</v>
      </c>
      <c r="DJ20" s="132">
        <f>HLOOKUP(DJ$3,'[1]CoreIAM(Proj)'!$A$2:$ME$461,MATCH($A20,'[1]CoreIAM(Proj)'!$A$2:$A$461,0),FALSE)</f>
        <v>-0.02</v>
      </c>
      <c r="DK20" s="132">
        <f>HLOOKUP(DK$3,'[1]CoreIAM(Proj)'!$A$2:$ME$461,MATCH($A20,'[1]CoreIAM(Proj)'!$A$2:$A$461,0),FALSE)</f>
        <v>-0.26</v>
      </c>
      <c r="DL20" s="132">
        <f>HLOOKUP(DL$3,'[1]CoreIAM(Proj)'!$A$2:$ME$461,MATCH($A20,'[1]CoreIAM(Proj)'!$A$2:$A$461,0),FALSE)</f>
        <v>-0.25</v>
      </c>
      <c r="DM20" s="132">
        <f>HLOOKUP(DM$3,'[1]CoreIAM(Proj)'!$A$2:$ME$461,MATCH($A20,'[1]CoreIAM(Proj)'!$A$2:$A$461,0),FALSE)</f>
        <v>-0.38</v>
      </c>
      <c r="DN20" s="132">
        <f>HLOOKUP(DN$3,'[1]CoreIAM(Proj)'!$A$2:$ME$461,MATCH($A20,'[1]CoreIAM(Proj)'!$A$2:$A$461,0),FALSE)</f>
        <v>0.23</v>
      </c>
      <c r="DO20" s="132">
        <f>HLOOKUP(DO$3,'[1]CoreIAM(Proj)'!$A$2:$ME$461,MATCH($A20,'[1]CoreIAM(Proj)'!$A$2:$A$461,0),FALSE)</f>
        <v>0.4</v>
      </c>
      <c r="DP20" s="132">
        <f>HLOOKUP(DP$3,'[1]CoreIAM(Proj)'!$A$2:$ME$461,MATCH($A20,'[1]CoreIAM(Proj)'!$A$2:$A$461,0),FALSE)</f>
        <v>-0.19</v>
      </c>
      <c r="DQ20" s="132">
        <f>HLOOKUP(DQ$3,'[1]CoreIAM(Proj)'!$A$2:$ME$461,MATCH($A20,'[1]CoreIAM(Proj)'!$A$2:$A$461,0),FALSE)</f>
        <v>-7.0000000000000007E-2</v>
      </c>
      <c r="DR20" s="132">
        <f>HLOOKUP(DR$3,'[1]CoreIAM(Proj)'!$A$2:$ME$461,MATCH($A20,'[1]CoreIAM(Proj)'!$A$2:$A$461,0),FALSE)</f>
        <v>-0.02</v>
      </c>
      <c r="DS20" s="132">
        <f>HLOOKUP(DS$3,'[1]CoreIAM(Proj)'!$A$2:$ME$461,MATCH($A20,'[1]CoreIAM(Proj)'!$A$2:$A$461,0),FALSE)</f>
        <v>-0.01</v>
      </c>
      <c r="DT20" s="132">
        <f>HLOOKUP(DT$3,'[1]CoreIAM(Proj)'!$A$2:$ME$461,MATCH($A20,'[1]CoreIAM(Proj)'!$A$2:$A$461,0),FALSE)</f>
        <v>0.26</v>
      </c>
      <c r="DU20" s="132">
        <f>HLOOKUP(DU$3,'[1]CoreIAM(Proj)'!$A$2:$ME$461,MATCH($A20,'[1]CoreIAM(Proj)'!$A$2:$A$461,0),FALSE)</f>
        <v>0.22</v>
      </c>
      <c r="DV20" s="132">
        <f>HLOOKUP(DV$3,'[1]CoreIAM(Proj)'!$A$2:$ME$461,MATCH($A20,'[1]CoreIAM(Proj)'!$A$2:$A$461,0),FALSE)</f>
        <v>0</v>
      </c>
      <c r="DW20" s="132">
        <f>HLOOKUP(DW$3,'[1]CoreIAM(Proj)'!$A$2:$ME$461,MATCH($A20,'[1]CoreIAM(Proj)'!$A$2:$A$461,0),FALSE)</f>
        <v>-0.1</v>
      </c>
      <c r="DX20" s="132">
        <f>HLOOKUP(DX$3,'[1]CoreIAM(Proj)'!$A$2:$ME$461,MATCH($A20,'[1]CoreIAM(Proj)'!$A$2:$A$461,0),FALSE)</f>
        <v>-0.1</v>
      </c>
      <c r="DY20" s="132">
        <f>HLOOKUP(DY$3,'[1]CoreIAM(Proj)'!$A$2:$ME$461,MATCH($A20,'[1]CoreIAM(Proj)'!$A$2:$A$461,0),FALSE)</f>
        <v>-0.09</v>
      </c>
      <c r="DZ20" s="132">
        <f>HLOOKUP(DZ$3,'[1]CoreIAM(Proj)'!$A$2:$ME$461,MATCH($A20,'[1]CoreIAM(Proj)'!$A$2:$A$461,0),FALSE)</f>
        <v>-0.3</v>
      </c>
      <c r="EA20" s="132">
        <f>HLOOKUP(EA$3,'[1]CoreIAM(Proj)'!$A$2:$ME$461,MATCH($A20,'[1]CoreIAM(Proj)'!$A$2:$A$461,0),FALSE)</f>
        <v>-0.23</v>
      </c>
      <c r="EB20" s="132">
        <f>HLOOKUP(EB$3,'[1]CoreIAM(Proj)'!$A$2:$ME$461,MATCH($A20,'[1]CoreIAM(Proj)'!$A$2:$A$461,0),FALSE)</f>
        <v>0.03</v>
      </c>
      <c r="EC20" s="132">
        <f>HLOOKUP(EC$3,'[1]CoreIAM(Proj)'!$A$2:$ME$461,MATCH($A20,'[1]CoreIAM(Proj)'!$A$2:$A$461,0),FALSE)</f>
        <v>0.02</v>
      </c>
      <c r="ED20" s="132">
        <f>HLOOKUP(ED$3,'[1]CoreIAM(Proj)'!$A$2:$ME$461,MATCH($A20,'[1]CoreIAM(Proj)'!$A$2:$A$461,0),FALSE)</f>
        <v>0.02</v>
      </c>
      <c r="EE20" s="132">
        <f>HLOOKUP(EE$3,'[1]CoreIAM(Proj)'!$A$2:$ME$461,MATCH($A20,'[1]CoreIAM(Proj)'!$A$2:$A$461,0),FALSE)</f>
        <v>0.01</v>
      </c>
      <c r="EF20" s="132">
        <f>HLOOKUP(EF$3,'[1]CoreIAM(Proj)'!$A$2:$ME$461,MATCH($A20,'[1]CoreIAM(Proj)'!$A$2:$A$461,0),FALSE)</f>
        <v>0.04</v>
      </c>
      <c r="EG20" s="132">
        <f>HLOOKUP(EG$3,'[1]CoreIAM(Proj)'!$A$2:$ME$461,MATCH($A20,'[1]CoreIAM(Proj)'!$A$2:$A$461,0),FALSE)</f>
        <v>0.03</v>
      </c>
      <c r="EH20" s="132">
        <f>HLOOKUP(EH$3,'[1]CoreIAM(Proj)'!$A$2:$ME$461,MATCH($A20,'[1]CoreIAM(Proj)'!$A$2:$A$461,0),FALSE)</f>
        <v>-0.01</v>
      </c>
      <c r="EI20" s="132">
        <f>HLOOKUP(EI$3,'[1]CoreIAM(Proj)'!$A$2:$ME$461,MATCH($A20,'[1]CoreIAM(Proj)'!$A$2:$A$461,0),FALSE)</f>
        <v>-0.02</v>
      </c>
      <c r="EJ20" s="132">
        <f>HLOOKUP(EJ$3,'[1]CoreIAM(Proj)'!$A$2:$ME$461,MATCH($A20,'[1]CoreIAM(Proj)'!$A$2:$A$461,0),FALSE)</f>
        <v>0.04</v>
      </c>
      <c r="EK20" s="132">
        <f>HLOOKUP(EK$3,'[1]CoreIAM(Proj)'!$A$2:$ME$461,MATCH($A20,'[1]CoreIAM(Proj)'!$A$2:$A$461,0),FALSE)</f>
        <v>0.04</v>
      </c>
      <c r="EL20" s="132">
        <f>HLOOKUP(EL$3,'[1]CoreIAM(Proj)'!$A$2:$ME$461,MATCH($A20,'[1]CoreIAM(Proj)'!$A$2:$A$461,0),FALSE)</f>
        <v>0.03</v>
      </c>
      <c r="EM20" s="132">
        <f>HLOOKUP(EM$3,'[1]CoreIAM(Proj)'!$A$2:$ME$461,MATCH($A20,'[1]CoreIAM(Proj)'!$A$2:$A$461,0),FALSE)</f>
        <v>0.04</v>
      </c>
      <c r="EN20" s="132">
        <f>HLOOKUP(EN$3,'[1]CoreIAM(Proj)'!$A$2:$ME$461,MATCH($A20,'[1]CoreIAM(Proj)'!$A$2:$A$461,0),FALSE)</f>
        <v>-0.21</v>
      </c>
      <c r="EO20" s="132">
        <f>HLOOKUP(EO$3,'[1]CoreIAM(Proj)'!$A$2:$ME$461,MATCH($A20,'[1]CoreIAM(Proj)'!$A$2:$A$461,0),FALSE)</f>
        <v>-0.25</v>
      </c>
      <c r="EP20" s="132">
        <f>HLOOKUP(EP$3,'[1]CoreIAM(Proj)'!$A$2:$ME$461,MATCH($A20,'[1]CoreIAM(Proj)'!$A$2:$A$461,0),FALSE)</f>
        <v>0.09</v>
      </c>
      <c r="EQ20" s="132">
        <f>HLOOKUP(EQ$3,'[1]CoreIAM(Proj)'!$A$2:$ME$461,MATCH($A20,'[1]CoreIAM(Proj)'!$A$2:$A$461,0),FALSE)</f>
        <v>0.3</v>
      </c>
      <c r="ER20" s="132">
        <f>HLOOKUP(ER$3,'[1]CoreIAM(Proj)'!$A$2:$ME$461,MATCH($A20,'[1]CoreIAM(Proj)'!$A$2:$A$461,0),FALSE)</f>
        <v>0.71</v>
      </c>
      <c r="ES20" s="132">
        <f>HLOOKUP(ES$3,'[1]CoreIAM(Proj)'!$A$2:$ME$461,MATCH($A20,'[1]CoreIAM(Proj)'!$A$2:$A$461,0),FALSE)</f>
        <v>1.03</v>
      </c>
      <c r="ET20" s="132">
        <f>HLOOKUP(ET$3,'[1]CoreIAM(Proj)'!$A$2:$ME$461,MATCH($A20,'[1]CoreIAM(Proj)'!$A$2:$A$461,0),FALSE)</f>
        <v>0.65</v>
      </c>
      <c r="EU20" s="132">
        <f>HLOOKUP(EU$3,'[1]CoreIAM(Proj)'!$A$2:$ME$461,MATCH($A20,'[1]CoreIAM(Proj)'!$A$2:$A$461,0),FALSE)</f>
        <v>0.22</v>
      </c>
      <c r="EV20" s="132">
        <f>HLOOKUP(EV$3,'[1]CoreIAM(Proj)'!$A$2:$ME$461,MATCH($A20,'[1]CoreIAM(Proj)'!$A$2:$A$461,0),FALSE)</f>
        <v>0.37</v>
      </c>
      <c r="EW20" s="132">
        <f>HLOOKUP(EW$3,'[1]CoreIAM(Proj)'!$A$2:$ME$461,MATCH($A20,'[1]CoreIAM(Proj)'!$A$2:$A$461,0),FALSE)</f>
        <v>0.37</v>
      </c>
      <c r="EX20" s="132">
        <f>HLOOKUP(EX$3,'[1]CoreIAM(Proj)'!$A$2:$ME$461,MATCH($A20,'[1]CoreIAM(Proj)'!$A$2:$A$461,0),FALSE)</f>
        <v>7.0000000000000007E-2</v>
      </c>
      <c r="EY20" s="132">
        <f>HLOOKUP(EY$3,'[1]CoreIAM(Proj)'!$A$2:$ME$461,MATCH($A20,'[1]CoreIAM(Proj)'!$A$2:$A$461,0),FALSE)</f>
        <v>-7.0000000000000007E-2</v>
      </c>
      <c r="EZ20" s="132">
        <f>HLOOKUP(EZ$3,'[1]CoreIAM(Proj)'!$A$2:$ME$461,MATCH($A20,'[1]CoreIAM(Proj)'!$A$2:$A$461,0),FALSE)</f>
        <v>-0.03</v>
      </c>
      <c r="FA20" s="132">
        <f>HLOOKUP(FA$3,'[1]CoreIAM(Proj)'!$A$2:$ME$461,MATCH($A20,'[1]CoreIAM(Proj)'!$A$2:$A$461,0),FALSE)</f>
        <v>0.1</v>
      </c>
      <c r="FB20" s="132">
        <f>HLOOKUP(FB$3,'[1]CoreIAM(Proj)'!$A$2:$ME$461,MATCH($A20,'[1]CoreIAM(Proj)'!$A$2:$A$461,0),FALSE)</f>
        <v>-0.15</v>
      </c>
      <c r="FC20" s="132">
        <f>HLOOKUP(FC$3,'[1]CoreIAM(Proj)'!$A$2:$ME$461,MATCH($A20,'[1]CoreIAM(Proj)'!$A$2:$A$461,0),FALSE)</f>
        <v>-0.36</v>
      </c>
      <c r="FD20" s="132">
        <f>HLOOKUP(FD$3,'[1]CoreIAM(Proj)'!$A$2:$ME$461,MATCH($A20,'[1]CoreIAM(Proj)'!$A$2:$A$461,0),FALSE)</f>
        <v>-0.18</v>
      </c>
      <c r="FE20" s="132">
        <f>HLOOKUP(FE$3,'[1]CoreIAM(Proj)'!$A$2:$ME$461,MATCH($A20,'[1]CoreIAM(Proj)'!$A$2:$A$461,0),FALSE)</f>
        <v>-0.03</v>
      </c>
      <c r="FF20" s="132">
        <f>HLOOKUP(FF$3,'[1]CoreIAM(Proj)'!$A$2:$ME$461,MATCH($A20,'[1]CoreIAM(Proj)'!$A$2:$A$461,0),FALSE)</f>
        <v>0.02</v>
      </c>
      <c r="FG20" s="132">
        <f>HLOOKUP(FG$3,'[1]CoreIAM(Proj)'!$A$2:$ME$461,MATCH($A20,'[1]CoreIAM(Proj)'!$A$2:$A$461,0),FALSE)</f>
        <v>-0.05</v>
      </c>
      <c r="FH20" s="132">
        <f>HLOOKUP(FH$3,'[1]CoreIAM(Proj)'!$A$2:$ME$461,MATCH($A20,'[1]CoreIAM(Proj)'!$A$2:$A$461,0),FALSE)</f>
        <v>0</v>
      </c>
      <c r="FI20" s="132">
        <f>HLOOKUP(FI$3,'[1]CoreIAM(Proj)'!$A$2:$ME$461,MATCH($A20,'[1]CoreIAM(Proj)'!$A$2:$A$461,0),FALSE)</f>
        <v>-0.03</v>
      </c>
      <c r="FJ20" s="132">
        <f>HLOOKUP(FJ$3,'[1]CoreIAM(Proj)'!$A$2:$ME$461,MATCH($A20,'[1]CoreIAM(Proj)'!$A$2:$A$461,0),FALSE)</f>
        <v>-0.24</v>
      </c>
      <c r="FK20" s="132">
        <f>HLOOKUP(FK$3,'[1]CoreIAM(Proj)'!$A$2:$ME$461,MATCH($A20,'[1]CoreIAM(Proj)'!$A$2:$A$461,0),FALSE)</f>
        <v>-0.18</v>
      </c>
      <c r="FL20" s="132">
        <f>HLOOKUP(FL$3,'[1]CoreIAM(Proj)'!$A$2:$ME$461,MATCH($A20,'[1]CoreIAM(Proj)'!$A$2:$A$461,0),FALSE)</f>
        <v>0.04</v>
      </c>
      <c r="FM20" s="132">
        <f>HLOOKUP(FM$3,'[1]CoreIAM(Proj)'!$A$2:$ME$461,MATCH($A20,'[1]CoreIAM(Proj)'!$A$2:$A$461,0),FALSE)</f>
        <v>0.36</v>
      </c>
      <c r="FN20" s="132">
        <f>HLOOKUP(FN$3,'[1]CoreIAM(Proj)'!$A$2:$ME$461,MATCH($A20,'[1]CoreIAM(Proj)'!$A$2:$A$461,0),FALSE)</f>
        <v>0.59</v>
      </c>
      <c r="FO20" s="132">
        <f>HLOOKUP(FO$3,'[1]CoreIAM(Proj)'!$A$2:$ME$461,MATCH($A20,'[1]CoreIAM(Proj)'!$A$2:$A$461,0),FALSE)</f>
        <v>0.49</v>
      </c>
      <c r="FP20" s="132">
        <f>HLOOKUP(FP$3,'[1]CoreIAM(Proj)'!$A$2:$ME$461,MATCH($A20,'[1]CoreIAM(Proj)'!$A$2:$A$461,0),FALSE)</f>
        <v>0.3</v>
      </c>
      <c r="FQ20" s="132">
        <f>HLOOKUP(FQ$3,'[1]CoreIAM(Proj)'!$A$2:$ME$461,MATCH($A20,'[1]CoreIAM(Proj)'!$A$2:$A$461,0),FALSE)</f>
        <v>0.23</v>
      </c>
      <c r="FR20" s="132">
        <f>HLOOKUP(FR$3,'[1]CoreIAM(Proj)'!$A$2:$ME$461,MATCH($A20,'[1]CoreIAM(Proj)'!$A$2:$A$461,0),FALSE)</f>
        <v>0.04</v>
      </c>
      <c r="FS20" s="132">
        <f>HLOOKUP(FS$3,'[1]CoreIAM(Proj)'!$A$2:$ME$461,MATCH($A20,'[1]CoreIAM(Proj)'!$A$2:$A$461,0),FALSE)</f>
        <v>0.23</v>
      </c>
      <c r="FT20" s="132">
        <f>HLOOKUP(FT$3,'[1]CoreIAM(Proj)'!$A$2:$ME$461,MATCH($A20,'[1]CoreIAM(Proj)'!$A$2:$A$461,0),FALSE)</f>
        <v>0.36</v>
      </c>
      <c r="FU20" s="132">
        <f>HLOOKUP(FU$3,'[1]CoreIAM(Proj)'!$A$2:$ME$461,MATCH($A20,'[1]CoreIAM(Proj)'!$A$2:$A$461,0),FALSE)</f>
        <v>0.17</v>
      </c>
      <c r="FV20" s="132">
        <f>HLOOKUP(FV$3,'[1]CoreIAM(Proj)'!$A$2:$ME$461,MATCH($A20,'[1]CoreIAM(Proj)'!$A$2:$A$461,0),FALSE)</f>
        <v>0.08</v>
      </c>
      <c r="FW20" s="132">
        <f>HLOOKUP(FW$3,'[1]CoreIAM(Proj)'!$A$2:$ME$461,MATCH($A20,'[1]CoreIAM(Proj)'!$A$2:$A$461,0),FALSE)</f>
        <v>0.45</v>
      </c>
      <c r="FX20" s="132">
        <f>HLOOKUP(FX$3,'[1]CoreIAM(Proj)'!$A$2:$ME$461,MATCH($A20,'[1]CoreIAM(Proj)'!$A$2:$A$461,0),FALSE)</f>
        <v>0.5</v>
      </c>
      <c r="FY20" s="132">
        <f>HLOOKUP(FY$3,'[1]CoreIAM(Proj)'!$A$2:$ME$461,MATCH($A20,'[1]CoreIAM(Proj)'!$A$2:$A$461,0),FALSE)</f>
        <v>0.16</v>
      </c>
      <c r="FZ20" s="132">
        <f>HLOOKUP(FZ$3,'[1]CoreIAM(Proj)'!$A$2:$ME$461,MATCH($A20,'[1]CoreIAM(Proj)'!$A$2:$A$461,0),FALSE)</f>
        <v>-0.04</v>
      </c>
      <c r="GA20" s="132">
        <f>HLOOKUP(GA$3,'[1]CoreIAM(Proj)'!$A$2:$ME$461,MATCH($A20,'[1]CoreIAM(Proj)'!$A$2:$A$461,0),FALSE)</f>
        <v>-0.08</v>
      </c>
      <c r="GB20" s="132">
        <f>HLOOKUP(GB$3,'[1]CoreIAM(Proj)'!$A$2:$ME$461,MATCH($A20,'[1]CoreIAM(Proj)'!$A$2:$A$461,0),FALSE)</f>
        <v>1.43</v>
      </c>
      <c r="GC20" s="132">
        <f>HLOOKUP(GC$3,'[1]CoreIAM(Proj)'!$A$2:$ME$461,MATCH($A20,'[1]CoreIAM(Proj)'!$A$2:$A$461,0),FALSE)</f>
        <v>2.97</v>
      </c>
      <c r="GD20" s="132">
        <f>HLOOKUP(GD$3,'[1]CoreIAM(Proj)'!$A$2:$ME$461,MATCH($A20,'[1]CoreIAM(Proj)'!$A$2:$A$461,0),FALSE)</f>
        <v>1.86</v>
      </c>
      <c r="GE20" s="132">
        <f>HLOOKUP(GE$3,'[1]CoreIAM(Proj)'!$A$2:$ME$461,MATCH($A20,'[1]CoreIAM(Proj)'!$A$2:$A$461,0),FALSE)</f>
        <v>0.63</v>
      </c>
      <c r="GF20" s="132">
        <f>HLOOKUP(GF$3,'[1]CoreIAM(Proj)'!$A$2:$ME$461,MATCH($A20,'[1]CoreIAM(Proj)'!$A$2:$A$461,0),FALSE)</f>
        <v>0.43</v>
      </c>
      <c r="GG20" s="132">
        <f>HLOOKUP(GG$3,'[1]CoreIAM(Proj)'!$A$2:$ME$461,MATCH($A20,'[1]CoreIAM(Proj)'!$A$2:$A$461,0),FALSE)</f>
        <v>0.32</v>
      </c>
      <c r="GH20" s="132">
        <f>HLOOKUP(GH$3,'[1]CoreIAM(Proj)'!$A$2:$ME$461,MATCH($A20,'[1]CoreIAM(Proj)'!$A$2:$A$461,0),FALSE)</f>
        <v>0.64</v>
      </c>
      <c r="GI20" s="132">
        <f>HLOOKUP(GI$3,'[1]CoreIAM(Proj)'!$A$2:$ME$461,MATCH($A20,'[1]CoreIAM(Proj)'!$A$2:$A$461,0),FALSE)</f>
        <v>0.77</v>
      </c>
      <c r="GJ20" s="132">
        <f>HLOOKUP(GJ$3,'[1]CoreIAM(Proj)'!$A$2:$ME$461,MATCH($A20,'[1]CoreIAM(Proj)'!$A$2:$A$461,0),FALSE)</f>
        <v>0.37</v>
      </c>
      <c r="GK20" s="132">
        <f>HLOOKUP(GK$3,'[1]CoreIAM(Proj)'!$A$2:$ME$461,MATCH($A20,'[1]CoreIAM(Proj)'!$A$2:$A$461,0),FALSE)</f>
        <v>0.21</v>
      </c>
      <c r="GL20" s="132">
        <f>HLOOKUP(GL$3,'[1]CoreIAM(Proj)'!$A$2:$ME$461,MATCH($A20,'[1]CoreIAM(Proj)'!$A$2:$A$461,0),FALSE)</f>
        <v>0.17</v>
      </c>
      <c r="GM20" s="132">
        <f>HLOOKUP(GM$3,'[1]CoreIAM(Proj)'!$A$2:$ME$461,MATCH($A20,'[1]CoreIAM(Proj)'!$A$2:$A$461,0),FALSE)</f>
        <v>0.32</v>
      </c>
      <c r="GN20" s="132">
        <f>HLOOKUP(GN$3,'[1]CoreIAM(Proj)'!$A$2:$ME$461,MATCH($A20,'[1]CoreIAM(Proj)'!$A$2:$A$461,0),FALSE)</f>
        <v>0.56999999999999995</v>
      </c>
      <c r="GO20" s="132">
        <f>HLOOKUP(GO$3,'[1]CoreIAM(Proj)'!$A$2:$ME$461,MATCH($A20,'[1]CoreIAM(Proj)'!$A$2:$A$461,0),FALSE)</f>
        <v>2.0699999999999998</v>
      </c>
      <c r="GP20" s="132">
        <f>HLOOKUP(GP$3,'[1]CoreIAM(Proj)'!$A$2:$ME$461,MATCH($A20,'[1]CoreIAM(Proj)'!$A$2:$A$461,0),FALSE)</f>
        <v>3.72</v>
      </c>
      <c r="GQ20" s="132">
        <f>HLOOKUP(GQ$3,'[1]CoreIAM(Proj)'!$A$2:$ME$461,MATCH($A20,'[1]CoreIAM(Proj)'!$A$2:$A$461,0),FALSE)</f>
        <v>3.16</v>
      </c>
      <c r="GR20" s="132">
        <f>HLOOKUP(GR$3,'[1]CoreIAM(Proj)'!$A$2:$ME$461,MATCH($A20,'[1]CoreIAM(Proj)'!$A$2:$A$461,0),FALSE)</f>
        <v>3.12</v>
      </c>
      <c r="GS20" s="132">
        <f>HLOOKUP(GS$3,'[1]CoreIAM(Proj)'!$A$2:$ME$461,MATCH($A20,'[1]CoreIAM(Proj)'!$A$2:$A$461,0),FALSE)</f>
        <v>2.57</v>
      </c>
      <c r="GT20" s="132">
        <f>HLOOKUP(GT$3,'[1]CoreIAM(Proj)'!$A$2:$ME$461,MATCH($A20,'[1]CoreIAM(Proj)'!$A$2:$A$461,0),FALSE)</f>
        <v>0.91</v>
      </c>
      <c r="GU20" s="132">
        <f>HLOOKUP(GU$3,'[1]CoreIAM(Proj)'!$A$2:$ME$461,MATCH($A20,'[1]CoreIAM(Proj)'!$A$2:$A$461,0),FALSE)</f>
        <v>0.42</v>
      </c>
      <c r="GV20" s="132">
        <f>HLOOKUP(GV$3,'[1]CoreIAM(Proj)'!$A$2:$ME$461,MATCH($A20,'[1]CoreIAM(Proj)'!$A$2:$A$461,0),FALSE)</f>
        <v>0.44</v>
      </c>
      <c r="GW20" s="132">
        <f>HLOOKUP(GW$3,'[1]CoreIAM(Proj)'!$A$2:$ME$461,MATCH($A20,'[1]CoreIAM(Proj)'!$A$2:$A$461,0),FALSE)</f>
        <v>0.21</v>
      </c>
      <c r="GX20" s="132">
        <f>HLOOKUP(GX$3,'[1]CoreIAM(Proj)'!$A$2:$ME$461,MATCH($A20,'[1]CoreIAM(Proj)'!$A$2:$A$461,0),FALSE)</f>
        <v>-0.14000000000000001</v>
      </c>
      <c r="GY20" s="132">
        <f>HLOOKUP(GY$3,'[1]CoreIAM(Proj)'!$A$2:$ME$461,MATCH($A20,'[1]CoreIAM(Proj)'!$A$2:$A$461,0),FALSE)</f>
        <v>0.14000000000000001</v>
      </c>
      <c r="GZ20" s="132">
        <f>HLOOKUP(GZ$3,'[1]CoreIAM(Proj)'!$A$2:$ME$461,MATCH($A20,'[1]CoreIAM(Proj)'!$A$2:$A$461,0),FALSE)</f>
        <v>0.35</v>
      </c>
      <c r="HA20" s="132">
        <f>HLOOKUP(HA$3,'[1]CoreIAM(Proj)'!$A$2:$ME$461,MATCH($A20,'[1]CoreIAM(Proj)'!$A$2:$A$461,0),FALSE)</f>
        <v>0.43</v>
      </c>
      <c r="HB20" s="132">
        <f>HLOOKUP(HB$3,'[1]CoreIAM(Proj)'!$A$2:$ME$461,MATCH($A20,'[1]CoreIAM(Proj)'!$A$2:$A$461,0),FALSE)</f>
        <v>0.39</v>
      </c>
      <c r="HC20" s="132">
        <f>HLOOKUP(HC$3,'[1]CoreIAM(Proj)'!$A$2:$ME$461,MATCH($A20,'[1]CoreIAM(Proj)'!$A$2:$A$461,0),FALSE)</f>
        <v>0.21</v>
      </c>
      <c r="HD20" s="132">
        <f>HLOOKUP(HD$3,'[1]CoreIAM(Proj)'!$A$2:$ME$461,MATCH($A20,'[1]CoreIAM(Proj)'!$A$2:$A$461,0),FALSE)</f>
        <v>0.12</v>
      </c>
      <c r="HE20" s="132">
        <f>HLOOKUP(HE$3,'[1]CoreIAM(Proj)'!$A$2:$ME$461,MATCH($A20,'[1]CoreIAM(Proj)'!$A$2:$A$461,0),FALSE)</f>
        <v>0.01</v>
      </c>
      <c r="HF20" s="132">
        <f>HLOOKUP(HF$3,'[1]CoreIAM(Proj)'!$A$2:$ME$461,MATCH($A20,'[1]CoreIAM(Proj)'!$A$2:$A$461,0),FALSE)</f>
        <v>0.05</v>
      </c>
      <c r="HG20" s="132">
        <f>HLOOKUP(HG$3,'[1]CoreIAM(Proj)'!$A$2:$ME$461,MATCH($A20,'[1]CoreIAM(Proj)'!$A$2:$A$461,0),FALSE)</f>
        <v>0.2</v>
      </c>
      <c r="HH20" s="132">
        <f>HLOOKUP(HH$3,'[1]CoreIAM(Proj)'!$A$2:$ME$461,MATCH($A20,'[1]CoreIAM(Proj)'!$A$2:$A$461,0),FALSE)</f>
        <v>0.33</v>
      </c>
      <c r="HI20" s="132">
        <f>HLOOKUP(HI$3,'[1]CoreIAM(Proj)'!$A$2:$ME$461,MATCH($A20,'[1]CoreIAM(Proj)'!$A$2:$A$461,0),FALSE)</f>
        <v>2.15</v>
      </c>
      <c r="HJ20" s="132">
        <f>HLOOKUP(HJ$3,'[1]CoreIAM(Proj)'!$A$2:$ME$461,MATCH($A20,'[1]CoreIAM(Proj)'!$A$2:$A$461,0),FALSE)</f>
        <v>4.8899999999999997</v>
      </c>
      <c r="HK20" s="132">
        <f>HLOOKUP(HK$3,'[1]CoreIAM(Proj)'!$A$2:$ME$461,MATCH($A20,'[1]CoreIAM(Proj)'!$A$2:$A$461,0),FALSE)</f>
        <v>3.52</v>
      </c>
      <c r="HL20" s="132">
        <f>HLOOKUP(HL$3,'[1]CoreIAM(Proj)'!$A$2:$ME$461,MATCH($A20,'[1]CoreIAM(Proj)'!$A$2:$A$461,0),FALSE)</f>
        <v>0.91</v>
      </c>
      <c r="HM20" s="132">
        <f>HLOOKUP(HM$3,'[1]CoreIAM(Proj)'!$A$2:$ME$461,MATCH($A20,'[1]CoreIAM(Proj)'!$A$2:$A$461,0),FALSE)</f>
        <v>0.51</v>
      </c>
      <c r="HN20" s="132">
        <f>HLOOKUP(HN$3,'[1]CoreIAM(Proj)'!$A$2:$ME$461,MATCH($A20,'[1]CoreIAM(Proj)'!$A$2:$A$461,0),FALSE)</f>
        <v>0.59</v>
      </c>
      <c r="HO20" s="132">
        <f>HLOOKUP(HO$3,'[1]CoreIAM(Proj)'!$A$2:$ME$461,MATCH($A20,'[1]CoreIAM(Proj)'!$A$2:$A$461,0),FALSE)</f>
        <v>0.45</v>
      </c>
      <c r="HP20" s="132">
        <f>HLOOKUP(HP$3,'[1]CoreIAM(Proj)'!$A$2:$ME$461,MATCH($A20,'[1]CoreIAM(Proj)'!$A$2:$A$461,0),FALSE)</f>
        <v>0.1</v>
      </c>
      <c r="HQ20" s="132">
        <f>HLOOKUP(HQ$3,'[1]CoreIAM(Proj)'!$A$2:$ME$461,MATCH($A20,'[1]CoreIAM(Proj)'!$A$2:$A$461,0),FALSE)</f>
        <v>0.02</v>
      </c>
      <c r="HR20" s="132">
        <f>HLOOKUP(HR$3,'[1]CoreIAM(Proj)'!$A$2:$ME$461,MATCH($A20,'[1]CoreIAM(Proj)'!$A$2:$A$461,0),FALSE)</f>
        <v>0.14000000000000001</v>
      </c>
      <c r="HS20" s="132">
        <f>HLOOKUP(HS$3,'[1]CoreIAM(Proj)'!$A$2:$ME$461,MATCH($A20,'[1]CoreIAM(Proj)'!$A$2:$A$461,0),FALSE)</f>
        <v>0.25</v>
      </c>
      <c r="HT20" s="132">
        <f>HLOOKUP(HT$3,'[1]CoreIAM(Proj)'!$A$2:$ME$461,MATCH($A20,'[1]CoreIAM(Proj)'!$A$2:$A$461,0),FALSE)</f>
        <v>0.41</v>
      </c>
      <c r="HU20" s="132">
        <f>HLOOKUP(HU$3,'[1]CoreIAM(Proj)'!$A$2:$ME$461,MATCH($A20,'[1]CoreIAM(Proj)'!$A$2:$A$461,0),FALSE)</f>
        <v>0.15</v>
      </c>
      <c r="HV20" s="132">
        <f>HLOOKUP(HV$3,'[1]CoreIAM(Proj)'!$A$2:$ME$461,MATCH($A20,'[1]CoreIAM(Proj)'!$A$2:$A$461,0),FALSE)</f>
        <v>-0.27</v>
      </c>
      <c r="HW20" s="132">
        <f>HLOOKUP(HW$3,'[1]CoreIAM(Proj)'!$A$2:$ME$461,MATCH($A20,'[1]CoreIAM(Proj)'!$A$2:$A$461,0),FALSE)</f>
        <v>-0.28999999999999998</v>
      </c>
      <c r="HX20" s="132">
        <f>HLOOKUP(HX$3,'[1]CoreIAM(Proj)'!$A$2:$ME$461,MATCH($A20,'[1]CoreIAM(Proj)'!$A$2:$A$461,0),FALSE)</f>
        <v>-0.23</v>
      </c>
      <c r="HY20" s="132">
        <f>HLOOKUP(HY$3,'[1]CoreIAM(Proj)'!$A$2:$ME$461,MATCH($A20,'[1]CoreIAM(Proj)'!$A$2:$A$461,0),FALSE)</f>
        <v>0.15</v>
      </c>
      <c r="HZ20" s="132">
        <f>HLOOKUP(HZ$3,'[1]CoreIAM(Proj)'!$A$2:$ME$461,MATCH($A20,'[1]CoreIAM(Proj)'!$A$2:$A$461,0),FALSE)</f>
        <v>0.51</v>
      </c>
      <c r="IA20" s="132">
        <f>HLOOKUP(IA$3,'[1]CoreIAM(Proj)'!$A$2:$ME$461,MATCH($A20,'[1]CoreIAM(Proj)'!$A$2:$A$461,0),FALSE)</f>
        <v>0.38</v>
      </c>
      <c r="IB20" s="132">
        <f>HLOOKUP(IB$3,'[1]CoreIAM(Proj)'!$A$2:$ME$461,MATCH($A20,'[1]CoreIAM(Proj)'!$A$2:$A$461,0),FALSE)</f>
        <v>0</v>
      </c>
      <c r="IC20" s="132">
        <f>HLOOKUP(IC$3,'[1]CoreIAM(Proj)'!$A$2:$ME$461,MATCH($A20,'[1]CoreIAM(Proj)'!$A$2:$A$461,0),FALSE)</f>
        <v>0.03</v>
      </c>
      <c r="ID20" s="132">
        <f>HLOOKUP(ID$3,'[1]CoreIAM(Proj)'!$A$2:$ME$461,MATCH($A20,'[1]CoreIAM(Proj)'!$A$2:$A$461,0),FALSE)</f>
        <v>-0.04</v>
      </c>
      <c r="IE20" s="132">
        <f>HLOOKUP(IE$3,'[1]CoreIAM(Proj)'!$A$2:$ME$461,MATCH($A20,'[1]CoreIAM(Proj)'!$A$2:$A$461,0),FALSE)</f>
        <v>0.4</v>
      </c>
      <c r="IF20" s="132">
        <f>HLOOKUP(IF$3,'[1]CoreIAM(Proj)'!$A$2:$ME$461,MATCH($A20,'[1]CoreIAM(Proj)'!$A$2:$A$461,0),FALSE)</f>
        <v>2.66</v>
      </c>
      <c r="IG20" s="132">
        <f>HLOOKUP(IG$3,'[1]CoreIAM(Proj)'!$A$2:$ME$461,MATCH($A20,'[1]CoreIAM(Proj)'!$A$2:$A$461,0),FALSE)</f>
        <v>3.6</v>
      </c>
      <c r="IH20" s="132">
        <f>HLOOKUP(IH$3,'[1]CoreIAM(Proj)'!$A$2:$ME$461,MATCH($A20,'[1]CoreIAM(Proj)'!$A$2:$A$461,0),FALSE)</f>
        <v>1.92</v>
      </c>
      <c r="II20" s="132">
        <f>HLOOKUP(II$3,'[1]CoreIAM(Proj)'!$A$2:$ME$461,MATCH($A20,'[1]CoreIAM(Proj)'!$A$2:$A$461,0),FALSE)</f>
        <v>0.59</v>
      </c>
      <c r="IJ20" s="132">
        <f>HLOOKUP(IJ$3,'[1]CoreIAM(Proj)'!$A$2:$ME$461,MATCH($A20,'[1]CoreIAM(Proj)'!$A$2:$A$461,0),FALSE)</f>
        <v>0.34</v>
      </c>
      <c r="IK20" s="132">
        <f>HLOOKUP(IK$3,'[1]CoreIAM(Proj)'!$A$2:$ME$461,MATCH($A20,'[1]CoreIAM(Proj)'!$A$2:$A$461,0),FALSE)</f>
        <v>2.54</v>
      </c>
      <c r="IL20" s="132">
        <f>HLOOKUP(IL$3,'[1]CoreIAM(Proj)'!$A$2:$ME$461,MATCH($A20,'[1]CoreIAM(Proj)'!$A$2:$A$461,0),FALSE)</f>
        <v>5.32</v>
      </c>
      <c r="IM20" s="132">
        <f>HLOOKUP(IM$3,'[1]CoreIAM(Proj)'!$A$2:$ME$461,MATCH($A20,'[1]CoreIAM(Proj)'!$A$2:$A$461,0),FALSE)</f>
        <v>4.05</v>
      </c>
      <c r="IN20" s="132">
        <f>HLOOKUP(IN$3,'[1]CoreIAM(Proj)'!$A$2:$ME$461,MATCH($A20,'[1]CoreIAM(Proj)'!$A$2:$A$461,0),FALSE)</f>
        <v>1.74</v>
      </c>
      <c r="IO20" s="132">
        <f>HLOOKUP(IO$3,'[1]CoreIAM(Proj)'!$A$2:$ME$461,MATCH($A20,'[1]CoreIAM(Proj)'!$A$2:$A$461,0),FALSE)</f>
        <v>0.37</v>
      </c>
      <c r="IP20" s="132">
        <f>HLOOKUP(IP$3,'[1]CoreIAM(Proj)'!$A$2:$ME$461,MATCH($A20,'[1]CoreIAM(Proj)'!$A$2:$A$461,0),FALSE)</f>
        <v>-0.14000000000000001</v>
      </c>
      <c r="IQ20" s="132">
        <f>HLOOKUP(IQ$3,'[1]CoreIAM(Proj)'!$A$2:$ME$461,MATCH($A20,'[1]CoreIAM(Proj)'!$A$2:$A$461,0),FALSE)</f>
        <v>-0.15</v>
      </c>
      <c r="IR20" s="132">
        <f>HLOOKUP(IR$3,'[1]CoreIAM(Proj)'!$A$2:$ME$461,MATCH($A20,'[1]CoreIAM(Proj)'!$A$2:$A$461,0),FALSE)</f>
        <v>-0.02</v>
      </c>
      <c r="IS20" s="132">
        <f>HLOOKUP(IS$3,'[1]CoreIAM(Proj)'!$A$2:$ME$461,MATCH($A20,'[1]CoreIAM(Proj)'!$A$2:$A$461,0),FALSE)</f>
        <v>7.0000000000000007E-2</v>
      </c>
      <c r="IT20" s="132">
        <f>HLOOKUP(IT$3,'[1]CoreIAM(Proj)'!$A$2:$ME$461,MATCH($A20,'[1]CoreIAM(Proj)'!$A$2:$A$461,0),FALSE)</f>
        <v>0.31</v>
      </c>
      <c r="IU20" s="132">
        <f>HLOOKUP(IU$3,'[1]CoreIAM(Proj)'!$A$2:$ME$461,MATCH($A20,'[1]CoreIAM(Proj)'!$A$2:$A$461,0),FALSE)</f>
        <v>0.06</v>
      </c>
      <c r="IV20" s="132">
        <f>HLOOKUP(IV$3,'[1]CoreIAM(Proj)'!$A$2:$ME$461,MATCH($A20,'[1]CoreIAM(Proj)'!$A$2:$A$461,0),FALSE)</f>
        <v>-0.25</v>
      </c>
      <c r="IW20" s="132">
        <f>HLOOKUP(IW$3,'[1]CoreIAM(Proj)'!$A$2:$ME$461,MATCH($A20,'[1]CoreIAM(Proj)'!$A$2:$A$461,0),FALSE)</f>
        <v>0.24</v>
      </c>
      <c r="IX20" s="132">
        <f>HLOOKUP(IX$3,'[1]CoreIAM(Proj)'!$A$2:$ME$461,MATCH($A20,'[1]CoreIAM(Proj)'!$A$2:$A$461,0),FALSE)</f>
        <v>0.03</v>
      </c>
      <c r="IY20" s="132">
        <f>HLOOKUP(IY$3,'[1]CoreIAM(Proj)'!$A$2:$ME$461,MATCH($A20,'[1]CoreIAM(Proj)'!$A$2:$A$461,0),FALSE)</f>
        <v>-0.06</v>
      </c>
      <c r="IZ20" s="132">
        <f>HLOOKUP(IZ$3,'[1]CoreIAM(Proj)'!$A$2:$ME$461,MATCH($A20,'[1]CoreIAM(Proj)'!$A$2:$A$461,0),FALSE)</f>
        <v>-0.12</v>
      </c>
      <c r="JA20" s="132">
        <f>HLOOKUP(JA$3,'[1]CoreIAM(Proj)'!$A$2:$ME$461,MATCH($A20,'[1]CoreIAM(Proj)'!$A$2:$A$461,0),FALSE)</f>
        <v>1.29</v>
      </c>
      <c r="JB20" s="132">
        <f>HLOOKUP(JB$3,'[1]CoreIAM(Proj)'!$A$2:$ME$461,MATCH($A20,'[1]CoreIAM(Proj)'!$A$2:$A$461,0),FALSE)</f>
        <v>3.26</v>
      </c>
      <c r="JC20" s="132">
        <f>HLOOKUP(JC$3,'[1]CoreIAM(Proj)'!$A$2:$ME$461,MATCH($A20,'[1]CoreIAM(Proj)'!$A$2:$A$461,0),FALSE)</f>
        <v>3.05</v>
      </c>
      <c r="JD20" s="132">
        <f>HLOOKUP(JD$3,'[1]CoreIAM(Proj)'!$A$2:$ME$461,MATCH($A20,'[1]CoreIAM(Proj)'!$A$2:$A$461,0),FALSE)</f>
        <v>1.76</v>
      </c>
      <c r="JE20" s="132">
        <f>HLOOKUP(JE$3,'[1]CoreIAM(Proj)'!$A$2:$ME$461,MATCH($A20,'[1]CoreIAM(Proj)'!$A$2:$A$461,0),FALSE)</f>
        <v>1.21</v>
      </c>
      <c r="JF20" s="132">
        <f>HLOOKUP(JF$3,'[1]CoreIAM(Proj)'!$A$2:$ME$461,MATCH($A20,'[1]CoreIAM(Proj)'!$A$2:$A$461,0),FALSE)</f>
        <v>0.52</v>
      </c>
      <c r="JG20" s="132">
        <f>HLOOKUP(JG$3,'[1]CoreIAM(Proj)'!$A$2:$ME$461,MATCH($A20,'[1]CoreIAM(Proj)'!$A$2:$A$461,0),FALSE)</f>
        <v>0.35</v>
      </c>
      <c r="JH20" s="132">
        <f>HLOOKUP(JH$3,'[1]CoreIAM(Proj)'!$A$2:$ME$461,MATCH($A20,'[1]CoreIAM(Proj)'!$A$2:$A$461,0),FALSE)</f>
        <v>0.95</v>
      </c>
      <c r="JI20" s="132">
        <f>HLOOKUP(JI$3,'[1]CoreIAM(Proj)'!$A$2:$ME$461,MATCH($A20,'[1]CoreIAM(Proj)'!$A$2:$A$461,0),FALSE)</f>
        <v>0.63</v>
      </c>
      <c r="JJ20" s="132">
        <f>HLOOKUP(JJ$3,'[1]CoreIAM(Proj)'!$A$2:$ME$461,MATCH($A20,'[1]CoreIAM(Proj)'!$A$2:$A$461,0),FALSE)</f>
        <v>0.5</v>
      </c>
      <c r="JK20" s="132">
        <f>HLOOKUP(JK$3,'[1]CoreIAM(Proj)'!$A$2:$ME$461,MATCH($A20,'[1]CoreIAM(Proj)'!$A$2:$A$461,0),FALSE)</f>
        <v>0.04</v>
      </c>
      <c r="JL20" s="132">
        <f>HLOOKUP(JL$3,'[1]CoreIAM(Proj)'!$A$2:$ME$461,MATCH($A20,'[1]CoreIAM(Proj)'!$A$2:$A$461,0),FALSE)</f>
        <v>-0.18</v>
      </c>
      <c r="JM20" s="132">
        <f>HLOOKUP(JM$3,'[1]CoreIAM(Proj)'!$A$2:$ME$461,MATCH($A20,'[1]CoreIAM(Proj)'!$A$2:$A$461,0),FALSE)</f>
        <v>-0.01</v>
      </c>
      <c r="JN20" s="132">
        <f>HLOOKUP(JN$3,'[1]CoreIAM(Proj)'!$A$2:$ME$461,MATCH($A20,'[1]CoreIAM(Proj)'!$A$2:$A$461,0),FALSE)</f>
        <v>0.11</v>
      </c>
      <c r="JO20" s="132">
        <f>HLOOKUP(JO$3,'[1]CoreIAM(Proj)'!$A$2:$ME$461,MATCH($A20,'[1]CoreIAM(Proj)'!$A$2:$A$461,0),FALSE)</f>
        <v>-0.25</v>
      </c>
      <c r="JP20" s="132">
        <f>HLOOKUP(JP$3,'[1]CoreIAM(Proj)'!$A$2:$ME$461,MATCH($A20,'[1]CoreIAM(Proj)'!$A$2:$A$461,0),FALSE)</f>
        <v>-0.4</v>
      </c>
      <c r="JQ20" s="132">
        <f>HLOOKUP(JQ$3,'[1]CoreIAM(Proj)'!$A$2:$ME$461,MATCH($A20,'[1]CoreIAM(Proj)'!$A$2:$A$461,0),FALSE)</f>
        <v>0.19</v>
      </c>
      <c r="JR20" s="132">
        <f>HLOOKUP(JR$3,'[1]CoreIAM(Proj)'!$A$2:$ME$461,MATCH($A20,'[1]CoreIAM(Proj)'!$A$2:$A$461,0),FALSE)</f>
        <v>0.41</v>
      </c>
      <c r="JS20" s="132">
        <f>HLOOKUP(JS$3,'[1]CoreIAM(Proj)'!$A$2:$ME$461,MATCH($A20,'[1]CoreIAM(Proj)'!$A$2:$A$461,0),FALSE)</f>
        <v>7.0000000000000007E-2</v>
      </c>
      <c r="JT20" s="132">
        <f>HLOOKUP(JT$3,'[1]CoreIAM(Proj)'!$A$2:$ME$461,MATCH($A20,'[1]CoreIAM(Proj)'!$A$2:$A$461,0),FALSE)</f>
        <v>-0.37</v>
      </c>
      <c r="JU20" s="132">
        <f>HLOOKUP(JU$3,'[1]CoreIAM(Proj)'!$A$2:$ME$461,MATCH($A20,'[1]CoreIAM(Proj)'!$A$2:$A$461,0),FALSE)</f>
        <v>-0.28000000000000003</v>
      </c>
      <c r="JV20" s="132">
        <f>HLOOKUP(JV$3,'[1]CoreIAM(Proj)'!$A$2:$ME$461,MATCH($A20,'[1]CoreIAM(Proj)'!$A$2:$A$461,0),FALSE)</f>
        <v>-0.01</v>
      </c>
      <c r="JW20" s="132">
        <f>HLOOKUP(JW$3,'[1]CoreIAM(Proj)'!$A$2:$ME$461,MATCH($A20,'[1]CoreIAM(Proj)'!$A$2:$A$461,0),FALSE)</f>
        <v>-0.09</v>
      </c>
      <c r="JX20" s="132">
        <f>HLOOKUP(JX$3,'[1]CoreIAM(Proj)'!$A$2:$ME$461,MATCH($A20,'[1]CoreIAM(Proj)'!$A$2:$A$461,0),FALSE)</f>
        <v>0.08</v>
      </c>
      <c r="JY20" s="132">
        <f>HLOOKUP(JY$3,'[1]CoreIAM(Proj)'!$A$2:$ME$461,MATCH($A20,'[1]CoreIAM(Proj)'!$A$2:$A$461,0),FALSE)</f>
        <v>0.16</v>
      </c>
      <c r="JZ20" s="132">
        <f>HLOOKUP(JZ$3,'[1]CoreIAM(Proj)'!$A$2:$ME$461,MATCH($A20,'[1]CoreIAM(Proj)'!$A$2:$A$461,0),FALSE)</f>
        <v>0.11</v>
      </c>
      <c r="KA20" s="132">
        <f>HLOOKUP(KA$3,'[1]CoreIAM(Proj)'!$A$2:$ME$461,MATCH($A20,'[1]CoreIAM(Proj)'!$A$2:$A$461,0),FALSE)</f>
        <v>-0.09</v>
      </c>
      <c r="KB20" s="132">
        <f>HLOOKUP(KB$3,'[1]CoreIAM(Proj)'!$A$2:$ME$461,MATCH($A20,'[1]CoreIAM(Proj)'!$A$2:$A$461,0),FALSE)</f>
        <v>-0.47</v>
      </c>
      <c r="KC20" s="132">
        <f>HLOOKUP(KC$3,'[1]CoreIAM(Proj)'!$A$2:$ME$461,MATCH($A20,'[1]CoreIAM(Proj)'!$A$2:$A$461,0),FALSE)</f>
        <v>-0.19</v>
      </c>
      <c r="KD20" s="132">
        <f>HLOOKUP(KD$3,'[1]CoreIAM(Proj)'!$A$2:$ME$461,MATCH($A20,'[1]CoreIAM(Proj)'!$A$2:$A$461,0),FALSE)</f>
        <v>1.47</v>
      </c>
      <c r="KE20" s="313">
        <f>HLOOKUP(KE$3,'[1]CoreIAM(Proj)'!$A$2:$ME$461,MATCH($A20,'[1]CoreIAM(Proj)'!$A$2:$A$461,0),FALSE)</f>
        <v>1.86</v>
      </c>
      <c r="KF20" s="313">
        <f>HLOOKUP(KF$3,'[1]CoreIAM(Proj)'!$A$2:$ME$461,MATCH($A20,'[1]CoreIAM(Proj)'!$A$2:$A$461,0),FALSE)</f>
        <v>1.95</v>
      </c>
      <c r="KG20" s="313">
        <f>HLOOKUP(KG$3,'[1]CoreIAM(Proj)'!$A$2:$ME$461,MATCH($A20,'[1]CoreIAM(Proj)'!$A$2:$A$461,0),FALSE)</f>
        <v>2.25</v>
      </c>
      <c r="KH20" s="313">
        <f>HLOOKUP(KH$3,'[1]CoreIAM(Proj)'!$A$2:$ME$461,MATCH($A20,'[1]CoreIAM(Proj)'!$A$2:$A$461,0),FALSE)</f>
        <v>0.42</v>
      </c>
      <c r="KI20" s="313">
        <f>HLOOKUP(KI$3,'[1]CoreIAM(Proj)'!$A$2:$ME$461,MATCH($A20,'[1]CoreIAM(Proj)'!$A$2:$A$461,0),FALSE)</f>
        <v>-1.06</v>
      </c>
      <c r="KJ20" s="313">
        <f>HLOOKUP(KJ$3,'[1]CoreIAM(Proj)'!$A$2:$ME$461,MATCH($A20,'[1]CoreIAM(Proj)'!$A$2:$A$461,0),FALSE)</f>
        <v>-1.38</v>
      </c>
      <c r="KK20" s="313">
        <f>HLOOKUP(KK$3,'[1]CoreIAM(Proj)'!$A$2:$ME$461,MATCH($A20,'[1]CoreIAM(Proj)'!$A$2:$A$461,0),FALSE)</f>
        <v>-1.31</v>
      </c>
      <c r="KL20" s="313">
        <f>HLOOKUP(KL$3,'[1]CoreIAM(Proj)'!$A$2:$ME$461,MATCH($A20,'[1]CoreIAM(Proj)'!$A$2:$A$461,0),FALSE)</f>
        <v>-0.74</v>
      </c>
      <c r="KM20" s="313">
        <f>HLOOKUP(KM$3,'[1]CoreIAM(Proj)'!$A$2:$ME$461,MATCH($A20,'[1]CoreIAM(Proj)'!$A$2:$A$461,0),FALSE)</f>
        <v>-0.34</v>
      </c>
      <c r="KN20" s="313">
        <f>HLOOKUP(KN$3,'[1]CoreIAM(Proj)'!$A$2:$ME$461,MATCH($A20,'[1]CoreIAM(Proj)'!$A$2:$A$461,0),FALSE)</f>
        <v>-0.32</v>
      </c>
      <c r="KO20" s="313">
        <f>HLOOKUP(KO$3,'[1]CoreIAM(Proj)'!$A$2:$ME$461,MATCH($A20,'[1]CoreIAM(Proj)'!$A$2:$A$461,0),FALSE)</f>
        <v>-0.41</v>
      </c>
      <c r="KP20" s="313">
        <f>HLOOKUP(KP$3,'[1]CoreIAM(Proj)'!$A$2:$ME$461,MATCH($A20,'[1]CoreIAM(Proj)'!$A$2:$A$461,0),FALSE)</f>
        <v>-1.1599999999999999</v>
      </c>
      <c r="KQ20" s="313">
        <f>HLOOKUP(KQ$3,'[1]CoreIAM(Proj)'!$A$2:$ME$461,MATCH($A20,'[1]CoreIAM(Proj)'!$A$2:$A$461,0),FALSE)</f>
        <v>-1.45</v>
      </c>
      <c r="KR20" s="313">
        <f>HLOOKUP(KR$3,'[1]CoreIAM(Proj)'!$A$2:$ME$461,MATCH($A20,'[1]CoreIAM(Proj)'!$A$2:$A$461,0),FALSE)</f>
        <v>-0.2</v>
      </c>
      <c r="KS20" s="313">
        <f>HLOOKUP(KS$3,'[1]CoreIAM(Proj)'!$A$2:$ME$461,MATCH($A20,'[1]CoreIAM(Proj)'!$A$2:$A$461,0),FALSE)</f>
        <v>2.82</v>
      </c>
      <c r="KT20" s="313">
        <f>HLOOKUP(KT$3,'[1]CoreIAM(Proj)'!$A$2:$ME$461,MATCH($A20,'[1]CoreIAM(Proj)'!$A$2:$A$461,0),FALSE)</f>
        <v>3.88</v>
      </c>
      <c r="KU20" s="313">
        <f>HLOOKUP(KU$3,'[1]CoreIAM(Proj)'!$A$2:$ME$461,MATCH($A20,'[1]CoreIAM(Proj)'!$A$2:$A$461,0),FALSE)</f>
        <v>1.75</v>
      </c>
      <c r="KV20" s="313">
        <f>HLOOKUP(KV$3,'[1]CoreIAM(Proj)'!$A$2:$ME$461,MATCH($A20,'[1]CoreIAM(Proj)'!$A$2:$A$461,0),FALSE)</f>
        <v>2.11</v>
      </c>
      <c r="KW20" s="313">
        <f>HLOOKUP(KW$3,'[1]CoreIAM(Proj)'!$A$2:$ME$461,MATCH($A20,'[1]CoreIAM(Proj)'!$A$2:$A$461,0),FALSE)</f>
        <v>2.44</v>
      </c>
      <c r="KX20" s="313">
        <f>HLOOKUP(KX$3,'[1]CoreIAM(Proj)'!$A$2:$ME$461,MATCH($A20,'[1]CoreIAM(Proj)'!$A$2:$A$461,0),FALSE)</f>
        <v>0.71</v>
      </c>
      <c r="KY20" s="313">
        <f>HLOOKUP(KY$3,'[1]CoreIAM(Proj)'!$A$2:$ME$461,MATCH($A20,'[1]CoreIAM(Proj)'!$A$2:$A$461,0),FALSE)</f>
        <v>0.77</v>
      </c>
      <c r="KZ20" s="313">
        <f>HLOOKUP(KZ$3,'[1]CoreIAM(Proj)'!$A$2:$ME$461,MATCH($A20,'[1]CoreIAM(Proj)'!$A$2:$A$461,0),FALSE)</f>
        <v>1.82</v>
      </c>
      <c r="LA20" s="314">
        <f>HLOOKUP(LA$3,'[1]CoreIAM(Proj)'!$A$2:$ME$461,MATCH($A20,'[1]CoreIAM(Proj)'!$A$2:$A$461,0),FALSE)</f>
        <v>1.5</v>
      </c>
      <c r="LB20" s="314">
        <f>HLOOKUP(LB$3,'[1]CoreIAM(Proj)'!$A$2:$ME$461,MATCH($A20,'[1]CoreIAM(Proj)'!$A$2:$A$461,0),FALSE)</f>
        <v>1</v>
      </c>
      <c r="LC20" s="311"/>
      <c r="LD20" s="311"/>
      <c r="LE20" s="311"/>
      <c r="LF20" s="311"/>
      <c r="LG20" s="311"/>
      <c r="LH20" s="311"/>
      <c r="LI20" s="311"/>
      <c r="LJ20" s="311"/>
      <c r="LK20" s="311"/>
      <c r="LL20" s="311"/>
      <c r="LM20" s="311"/>
      <c r="LN20" s="311"/>
      <c r="LO20" s="311"/>
      <c r="LP20" s="311"/>
      <c r="LQ20" s="311"/>
      <c r="LR20" s="311"/>
      <c r="LS20" s="311"/>
      <c r="LT20" s="311"/>
      <c r="LU20" s="311"/>
      <c r="LV20" s="311"/>
      <c r="LW20" s="311"/>
      <c r="LX20" s="311"/>
      <c r="LY20" s="311"/>
      <c r="LZ20" s="311"/>
      <c r="MB20" s="304">
        <v>6.3737478002032759</v>
      </c>
      <c r="MC20" s="304">
        <v>2</v>
      </c>
      <c r="MG20" s="111">
        <f>MG19+1</f>
        <v>2006</v>
      </c>
      <c r="MH20" s="308">
        <f t="shared" ref="MH20:NE20" si="333">(MH5/100)/$NG5</f>
        <v>0.15382802262459197</v>
      </c>
      <c r="MI20" s="308">
        <f t="shared" si="333"/>
        <v>0.15382802262459197</v>
      </c>
      <c r="MJ20" s="308">
        <f t="shared" si="333"/>
        <v>8.7087822332440973E-2</v>
      </c>
      <c r="MK20" s="308">
        <f t="shared" si="333"/>
        <v>8.7087822332440973E-2</v>
      </c>
      <c r="ML20" s="308">
        <f t="shared" si="333"/>
        <v>8.4646107687606165E-2</v>
      </c>
      <c r="MM20" s="308">
        <f t="shared" si="333"/>
        <v>8.4646107687606165E-2</v>
      </c>
      <c r="MN20" s="308">
        <f t="shared" si="333"/>
        <v>8.4646107687606165E-2</v>
      </c>
      <c r="MO20" s="308">
        <f t="shared" si="333"/>
        <v>8.4646107687606165E-2</v>
      </c>
      <c r="MP20" s="308">
        <f t="shared" si="333"/>
        <v>8.4646107687606165E-2</v>
      </c>
      <c r="MQ20" s="308">
        <f t="shared" si="333"/>
        <v>8.4646107687606165E-2</v>
      </c>
      <c r="MR20" s="308">
        <f t="shared" si="333"/>
        <v>8.057658327954817E-2</v>
      </c>
      <c r="MS20" s="308">
        <f t="shared" si="333"/>
        <v>8.057658327954817E-2</v>
      </c>
      <c r="MT20" s="308">
        <f t="shared" si="333"/>
        <v>6.3484580765704623E-2</v>
      </c>
      <c r="MU20" s="308">
        <f t="shared" si="333"/>
        <v>6.4298485647316231E-2</v>
      </c>
      <c r="MV20" s="308">
        <f t="shared" si="333"/>
        <v>6.185677100248143E-2</v>
      </c>
      <c r="MW20" s="308">
        <f t="shared" si="333"/>
        <v>6.185677100248143E-2</v>
      </c>
      <c r="MX20" s="308">
        <f t="shared" si="333"/>
        <v>6.267067588409303E-2</v>
      </c>
      <c r="MY20" s="308">
        <f t="shared" si="333"/>
        <v>6.267067588409303E-2</v>
      </c>
      <c r="MZ20" s="308">
        <f t="shared" si="333"/>
        <v>6.185677100248143E-2</v>
      </c>
      <c r="NA20" s="308">
        <f t="shared" si="333"/>
        <v>6.185677100248143E-2</v>
      </c>
      <c r="NB20" s="308">
        <f t="shared" si="333"/>
        <v>6.1042866120869829E-2</v>
      </c>
      <c r="NC20" s="308">
        <f t="shared" si="333"/>
        <v>6.1042866120869829E-2</v>
      </c>
      <c r="ND20" s="308">
        <f t="shared" si="333"/>
        <v>6.1042866120869829E-2</v>
      </c>
      <c r="NE20" s="308">
        <f t="shared" si="333"/>
        <v>6.1042866120869829E-2</v>
      </c>
    </row>
    <row r="21" spans="1:370">
      <c r="A21" s="14">
        <v>5104005</v>
      </c>
      <c r="B21" s="111" t="s">
        <v>23</v>
      </c>
      <c r="C21" s="132">
        <f>HLOOKUP(C$3,'[1]CoreIAM(Proj)'!$A$2:$ME$461,MATCH($A21,'[1]CoreIAM(Proj)'!$A$2:$A$461,0),FALSE)</f>
        <v>2.5242198388512498</v>
      </c>
      <c r="D21" s="132">
        <f>HLOOKUP(D$3,'[1]CoreIAM(Proj)'!$A$2:$ME$461,MATCH($A21,'[1]CoreIAM(Proj)'!$A$2:$A$461,0),FALSE)</f>
        <v>-2.6519001573465529E-2</v>
      </c>
      <c r="E21" s="132">
        <f>HLOOKUP(E$3,'[1]CoreIAM(Proj)'!$A$2:$ME$461,MATCH($A21,'[1]CoreIAM(Proj)'!$A$2:$A$461,0),FALSE)</f>
        <v>-0.7486277081180831</v>
      </c>
      <c r="F21" s="132">
        <f>HLOOKUP(F$3,'[1]CoreIAM(Proj)'!$A$2:$ME$461,MATCH($A21,'[1]CoreIAM(Proj)'!$A$2:$A$461,0),FALSE)</f>
        <v>-0.83964374566648814</v>
      </c>
      <c r="G21" s="132">
        <f>HLOOKUP(G$3,'[1]CoreIAM(Proj)'!$A$2:$ME$461,MATCH($A21,'[1]CoreIAM(Proj)'!$A$2:$A$461,0),FALSE)</f>
        <v>-0.33873428708357922</v>
      </c>
      <c r="H21" s="132">
        <f>HLOOKUP(H$3,'[1]CoreIAM(Proj)'!$A$2:$ME$461,MATCH($A21,'[1]CoreIAM(Proj)'!$A$2:$A$461,0),FALSE)</f>
        <v>0.70340163952126511</v>
      </c>
      <c r="I21" s="132">
        <f>HLOOKUP(I$3,'[1]CoreIAM(Proj)'!$A$2:$ME$461,MATCH($A21,'[1]CoreIAM(Proj)'!$A$2:$A$461,0),FALSE)</f>
        <v>0.92575484926241702</v>
      </c>
      <c r="J21" s="132">
        <f>HLOOKUP(J$3,'[1]CoreIAM(Proj)'!$A$2:$ME$461,MATCH($A21,'[1]CoreIAM(Proj)'!$A$2:$A$461,0),FALSE)</f>
        <v>0.41403784510089714</v>
      </c>
      <c r="K21" s="132">
        <f>HLOOKUP(K$3,'[1]CoreIAM(Proj)'!$A$2:$ME$461,MATCH($A21,'[1]CoreIAM(Proj)'!$A$2:$A$461,0),FALSE)</f>
        <v>-9.5038076331129345E-2</v>
      </c>
      <c r="L21" s="132">
        <f>HLOOKUP(L$3,'[1]CoreIAM(Proj)'!$A$2:$ME$461,MATCH($A21,'[1]CoreIAM(Proj)'!$A$2:$A$461,0),FALSE)</f>
        <v>-0.98254748049167262</v>
      </c>
      <c r="M21" s="132">
        <f>HLOOKUP(M$3,'[1]CoreIAM(Proj)'!$A$2:$ME$461,MATCH($A21,'[1]CoreIAM(Proj)'!$A$2:$A$461,0),FALSE)</f>
        <v>-1.866782295773775</v>
      </c>
      <c r="N21" s="132">
        <f>HLOOKUP(N$3,'[1]CoreIAM(Proj)'!$A$2:$ME$461,MATCH($A21,'[1]CoreIAM(Proj)'!$A$2:$A$461,0),FALSE)</f>
        <v>-1.9987536139272986</v>
      </c>
      <c r="O21" s="132">
        <f>HLOOKUP(O$3,'[1]CoreIAM(Proj)'!$A$2:$ME$461,MATCH($A21,'[1]CoreIAM(Proj)'!$A$2:$A$461,0),FALSE)</f>
        <v>-0.7430472553719677</v>
      </c>
      <c r="P21" s="132">
        <f>HLOOKUP(P$3,'[1]CoreIAM(Proj)'!$A$2:$ME$461,MATCH($A21,'[1]CoreIAM(Proj)'!$A$2:$A$461,0),FALSE)</f>
        <v>0.93593868173384043</v>
      </c>
      <c r="Q21" s="132">
        <f>HLOOKUP(Q$3,'[1]CoreIAM(Proj)'!$A$2:$ME$461,MATCH($A21,'[1]CoreIAM(Proj)'!$A$2:$A$461,0),FALSE)</f>
        <v>1.3450278518854319</v>
      </c>
      <c r="R21" s="132">
        <f>HLOOKUP(R$3,'[1]CoreIAM(Proj)'!$A$2:$ME$461,MATCH($A21,'[1]CoreIAM(Proj)'!$A$2:$A$461,0),FALSE)</f>
        <v>0.42458439060440339</v>
      </c>
      <c r="S21" s="132">
        <f>HLOOKUP(S$3,'[1]CoreIAM(Proj)'!$A$2:$ME$461,MATCH($A21,'[1]CoreIAM(Proj)'!$A$2:$A$461,0),FALSE)</f>
        <v>-0.2194581139732483</v>
      </c>
      <c r="T21" s="132">
        <f>HLOOKUP(T$3,'[1]CoreIAM(Proj)'!$A$2:$ME$461,MATCH($A21,'[1]CoreIAM(Proj)'!$A$2:$A$461,0),FALSE)</f>
        <v>3.2542818605097059</v>
      </c>
      <c r="U21" s="132">
        <f>HLOOKUP(U$3,'[1]CoreIAM(Proj)'!$A$2:$ME$461,MATCH($A21,'[1]CoreIAM(Proj)'!$A$2:$A$461,0),FALSE)</f>
        <v>7.1703466075298916</v>
      </c>
      <c r="V21" s="132">
        <f>HLOOKUP(V$3,'[1]CoreIAM(Proj)'!$A$2:$ME$461,MATCH($A21,'[1]CoreIAM(Proj)'!$A$2:$A$461,0),FALSE)</f>
        <v>4.6459469934485691</v>
      </c>
      <c r="W21" s="132">
        <f>HLOOKUP(W$3,'[1]CoreIAM(Proj)'!$A$2:$ME$461,MATCH($A21,'[1]CoreIAM(Proj)'!$A$2:$A$461,0),FALSE)</f>
        <v>1.7363047773938145</v>
      </c>
      <c r="X21" s="132">
        <f>HLOOKUP(X$3,'[1]CoreIAM(Proj)'!$A$2:$ME$461,MATCH($A21,'[1]CoreIAM(Proj)'!$A$2:$A$461,0),FALSE)</f>
        <v>0.95279623857342233</v>
      </c>
      <c r="Y21" s="132">
        <f>HLOOKUP(Y$3,'[1]CoreIAM(Proj)'!$A$2:$ME$461,MATCH($A21,'[1]CoreIAM(Proj)'!$A$2:$A$461,0),FALSE)</f>
        <v>0.12060891722284477</v>
      </c>
      <c r="Z21" s="132">
        <f>HLOOKUP(Z$3,'[1]CoreIAM(Proj)'!$A$2:$ME$461,MATCH($A21,'[1]CoreIAM(Proj)'!$A$2:$A$461,0),FALSE)</f>
        <v>0.19048477779830719</v>
      </c>
      <c r="AA21" s="132">
        <f>HLOOKUP(AA$3,'[1]CoreIAM(Proj)'!$A$2:$ME$461,MATCH($A21,'[1]CoreIAM(Proj)'!$A$2:$A$461,0),FALSE)</f>
        <v>1.2962632969471022</v>
      </c>
      <c r="AB21" s="132">
        <f>HLOOKUP(AB$3,'[1]CoreIAM(Proj)'!$A$2:$ME$461,MATCH($A21,'[1]CoreIAM(Proj)'!$A$2:$A$461,0),FALSE)</f>
        <v>1.9042022678148272</v>
      </c>
      <c r="AC21" s="132">
        <f>HLOOKUP(AC$3,'[1]CoreIAM(Proj)'!$A$2:$ME$461,MATCH($A21,'[1]CoreIAM(Proj)'!$A$2:$A$461,0),FALSE)</f>
        <v>1.1566393735077505</v>
      </c>
      <c r="AD21" s="132">
        <f>HLOOKUP(AD$3,'[1]CoreIAM(Proj)'!$A$2:$ME$461,MATCH($A21,'[1]CoreIAM(Proj)'!$A$2:$A$461,0),FALSE)</f>
        <v>0.76883708108346693</v>
      </c>
      <c r="AE21" s="132">
        <f>HLOOKUP(AE$3,'[1]CoreIAM(Proj)'!$A$2:$ME$461,MATCH($A21,'[1]CoreIAM(Proj)'!$A$2:$A$461,0),FALSE)</f>
        <v>2.6588898868414437</v>
      </c>
      <c r="AF21" s="132">
        <f>HLOOKUP(AF$3,'[1]CoreIAM(Proj)'!$A$2:$ME$461,MATCH($A21,'[1]CoreIAM(Proj)'!$A$2:$A$461,0),FALSE)</f>
        <v>3.6981691160826622</v>
      </c>
      <c r="AG21" s="132">
        <f>HLOOKUP(AG$3,'[1]CoreIAM(Proj)'!$A$2:$ME$461,MATCH($A21,'[1]CoreIAM(Proj)'!$A$2:$A$461,0),FALSE)</f>
        <v>1.2197004143935981</v>
      </c>
      <c r="AH21" s="132">
        <f>HLOOKUP(AH$3,'[1]CoreIAM(Proj)'!$A$2:$ME$461,MATCH($A21,'[1]CoreIAM(Proj)'!$A$2:$A$461,0),FALSE)</f>
        <v>-9.1397772708157313E-2</v>
      </c>
      <c r="AI21" s="132">
        <f>HLOOKUP(AI$3,'[1]CoreIAM(Proj)'!$A$2:$ME$461,MATCH($A21,'[1]CoreIAM(Proj)'!$A$2:$A$461,0),FALSE)</f>
        <v>0.52043767316949796</v>
      </c>
      <c r="AJ21" s="132">
        <f>HLOOKUP(AJ$3,'[1]CoreIAM(Proj)'!$A$2:$ME$461,MATCH($A21,'[1]CoreIAM(Proj)'!$A$2:$A$461,0),FALSE)</f>
        <v>-0.5478907070354333</v>
      </c>
      <c r="AK21" s="132">
        <f>HLOOKUP(AK$3,'[1]CoreIAM(Proj)'!$A$2:$ME$461,MATCH($A21,'[1]CoreIAM(Proj)'!$A$2:$A$461,0),FALSE)</f>
        <v>-2.3514889203676668</v>
      </c>
      <c r="AL21" s="132">
        <f>HLOOKUP(AL$3,'[1]CoreIAM(Proj)'!$A$2:$ME$461,MATCH($A21,'[1]CoreIAM(Proj)'!$A$2:$A$461,0),FALSE)</f>
        <v>-2.1423802571201032</v>
      </c>
      <c r="AM21" s="132">
        <f>HLOOKUP(AM$3,'[1]CoreIAM(Proj)'!$A$2:$ME$461,MATCH($A21,'[1]CoreIAM(Proj)'!$A$2:$A$461,0),FALSE)</f>
        <v>-0.66127308582047106</v>
      </c>
      <c r="AN21" s="132">
        <f>HLOOKUP(AN$3,'[1]CoreIAM(Proj)'!$A$2:$ME$461,MATCH($A21,'[1]CoreIAM(Proj)'!$A$2:$A$461,0),FALSE)</f>
        <v>-2.19</v>
      </c>
      <c r="AO21" s="132">
        <f>HLOOKUP(AO$3,'[1]CoreIAM(Proj)'!$A$2:$ME$461,MATCH($A21,'[1]CoreIAM(Proj)'!$A$2:$A$461,0),FALSE)</f>
        <v>1.1200000000000001</v>
      </c>
      <c r="AP21" s="132">
        <f>HLOOKUP(AP$3,'[1]CoreIAM(Proj)'!$A$2:$ME$461,MATCH($A21,'[1]CoreIAM(Proj)'!$A$2:$A$461,0),FALSE)</f>
        <v>2.14</v>
      </c>
      <c r="AQ21" s="132">
        <f>HLOOKUP(AQ$3,'[1]CoreIAM(Proj)'!$A$2:$ME$461,MATCH($A21,'[1]CoreIAM(Proj)'!$A$2:$A$461,0),FALSE)</f>
        <v>0.79</v>
      </c>
      <c r="AR21" s="132">
        <f>HLOOKUP(AR$3,'[1]CoreIAM(Proj)'!$A$2:$ME$461,MATCH($A21,'[1]CoreIAM(Proj)'!$A$2:$A$461,0),FALSE)</f>
        <v>0.18</v>
      </c>
      <c r="AS21" s="132">
        <f>HLOOKUP(AS$3,'[1]CoreIAM(Proj)'!$A$2:$ME$461,MATCH($A21,'[1]CoreIAM(Proj)'!$A$2:$A$461,0),FALSE)</f>
        <v>0.08</v>
      </c>
      <c r="AT21" s="132">
        <f>HLOOKUP(AT$3,'[1]CoreIAM(Proj)'!$A$2:$ME$461,MATCH($A21,'[1]CoreIAM(Proj)'!$A$2:$A$461,0),FALSE)</f>
        <v>0.06</v>
      </c>
      <c r="AU21" s="132">
        <f>HLOOKUP(AU$3,'[1]CoreIAM(Proj)'!$A$2:$ME$461,MATCH($A21,'[1]CoreIAM(Proj)'!$A$2:$A$461,0),FALSE)</f>
        <v>0.12</v>
      </c>
      <c r="AV21" s="132">
        <f>HLOOKUP(AV$3,'[1]CoreIAM(Proj)'!$A$2:$ME$461,MATCH($A21,'[1]CoreIAM(Proj)'!$A$2:$A$461,0),FALSE)</f>
        <v>-0.04</v>
      </c>
      <c r="AW21" s="132">
        <f>HLOOKUP(AW$3,'[1]CoreIAM(Proj)'!$A$2:$ME$461,MATCH($A21,'[1]CoreIAM(Proj)'!$A$2:$A$461,0),FALSE)</f>
        <v>-7.0000000000000007E-2</v>
      </c>
      <c r="AX21" s="132">
        <f>HLOOKUP(AX$3,'[1]CoreIAM(Proj)'!$A$2:$ME$461,MATCH($A21,'[1]CoreIAM(Proj)'!$A$2:$A$461,0),FALSE)</f>
        <v>-7.0000000000000007E-2</v>
      </c>
      <c r="AY21" s="132">
        <f>HLOOKUP(AY$3,'[1]CoreIAM(Proj)'!$A$2:$ME$461,MATCH($A21,'[1]CoreIAM(Proj)'!$A$2:$A$461,0),FALSE)</f>
        <v>0.37</v>
      </c>
      <c r="AZ21" s="132">
        <f>HLOOKUP(AZ$3,'[1]CoreIAM(Proj)'!$A$2:$ME$461,MATCH($A21,'[1]CoreIAM(Proj)'!$A$2:$A$461,0),FALSE)</f>
        <v>0.39</v>
      </c>
      <c r="BA21" s="132">
        <f>HLOOKUP(BA$3,'[1]CoreIAM(Proj)'!$A$2:$ME$461,MATCH($A21,'[1]CoreIAM(Proj)'!$A$2:$A$461,0),FALSE)</f>
        <v>-0.28999999999999998</v>
      </c>
      <c r="BB21" s="132">
        <f>HLOOKUP(BB$3,'[1]CoreIAM(Proj)'!$A$2:$ME$461,MATCH($A21,'[1]CoreIAM(Proj)'!$A$2:$A$461,0),FALSE)</f>
        <v>-0.35</v>
      </c>
      <c r="BC21" s="132">
        <f>HLOOKUP(BC$3,'[1]CoreIAM(Proj)'!$A$2:$ME$461,MATCH($A21,'[1]CoreIAM(Proj)'!$A$2:$A$461,0),FALSE)</f>
        <v>-0.78</v>
      </c>
      <c r="BD21" s="132">
        <f>HLOOKUP(BD$3,'[1]CoreIAM(Proj)'!$A$2:$ME$461,MATCH($A21,'[1]CoreIAM(Proj)'!$A$2:$A$461,0),FALSE)</f>
        <v>-0.96</v>
      </c>
      <c r="BE21" s="132">
        <f>HLOOKUP(BE$3,'[1]CoreIAM(Proj)'!$A$2:$ME$461,MATCH($A21,'[1]CoreIAM(Proj)'!$A$2:$A$461,0),FALSE)</f>
        <v>0.12</v>
      </c>
      <c r="BF21" s="132">
        <f>HLOOKUP(BF$3,'[1]CoreIAM(Proj)'!$A$2:$ME$461,MATCH($A21,'[1]CoreIAM(Proj)'!$A$2:$A$461,0),FALSE)</f>
        <v>1.03</v>
      </c>
      <c r="BG21" s="132">
        <f>HLOOKUP(BG$3,'[1]CoreIAM(Proj)'!$A$2:$ME$461,MATCH($A21,'[1]CoreIAM(Proj)'!$A$2:$A$461,0),FALSE)</f>
        <v>2.5</v>
      </c>
      <c r="BH21" s="132">
        <f>HLOOKUP(BH$3,'[1]CoreIAM(Proj)'!$A$2:$ME$461,MATCH($A21,'[1]CoreIAM(Proj)'!$A$2:$A$461,0),FALSE)</f>
        <v>2.63</v>
      </c>
      <c r="BI21" s="132">
        <f>HLOOKUP(BI$3,'[1]CoreIAM(Proj)'!$A$2:$ME$461,MATCH($A21,'[1]CoreIAM(Proj)'!$A$2:$A$461,0),FALSE)</f>
        <v>1.58</v>
      </c>
      <c r="BJ21" s="132">
        <f>HLOOKUP(BJ$3,'[1]CoreIAM(Proj)'!$A$2:$ME$461,MATCH($A21,'[1]CoreIAM(Proj)'!$A$2:$A$461,0),FALSE)</f>
        <v>0.92</v>
      </c>
      <c r="BK21" s="132">
        <f>HLOOKUP(BK$3,'[1]CoreIAM(Proj)'!$A$2:$ME$461,MATCH($A21,'[1]CoreIAM(Proj)'!$A$2:$A$461,0),FALSE)</f>
        <v>-0.26</v>
      </c>
      <c r="BL21" s="132">
        <f>HLOOKUP(BL$3,'[1]CoreIAM(Proj)'!$A$2:$ME$461,MATCH($A21,'[1]CoreIAM(Proj)'!$A$2:$A$461,0),FALSE)</f>
        <v>-0.27</v>
      </c>
      <c r="BM21" s="132">
        <f>HLOOKUP(BM$3,'[1]CoreIAM(Proj)'!$A$2:$ME$461,MATCH($A21,'[1]CoreIAM(Proj)'!$A$2:$A$461,0),FALSE)</f>
        <v>-0.36</v>
      </c>
      <c r="BN21" s="132">
        <f>HLOOKUP(BN$3,'[1]CoreIAM(Proj)'!$A$2:$ME$461,MATCH($A21,'[1]CoreIAM(Proj)'!$A$2:$A$461,0),FALSE)</f>
        <v>-0.27</v>
      </c>
      <c r="BO21" s="132">
        <f>HLOOKUP(BO$3,'[1]CoreIAM(Proj)'!$A$2:$ME$461,MATCH($A21,'[1]CoreIAM(Proj)'!$A$2:$A$461,0),FALSE)</f>
        <v>0.49</v>
      </c>
      <c r="BP21" s="132">
        <f>HLOOKUP(BP$3,'[1]CoreIAM(Proj)'!$A$2:$ME$461,MATCH($A21,'[1]CoreIAM(Proj)'!$A$2:$A$461,0),FALSE)</f>
        <v>0.21</v>
      </c>
      <c r="BQ21" s="132">
        <f>HLOOKUP(BQ$3,'[1]CoreIAM(Proj)'!$A$2:$ME$461,MATCH($A21,'[1]CoreIAM(Proj)'!$A$2:$A$461,0),FALSE)</f>
        <v>0.47</v>
      </c>
      <c r="BR21" s="132">
        <f>HLOOKUP(BR$3,'[1]CoreIAM(Proj)'!$A$2:$ME$461,MATCH($A21,'[1]CoreIAM(Proj)'!$A$2:$A$461,0),FALSE)</f>
        <v>1.04</v>
      </c>
      <c r="BS21" s="132">
        <f>HLOOKUP(BS$3,'[1]CoreIAM(Proj)'!$A$2:$ME$461,MATCH($A21,'[1]CoreIAM(Proj)'!$A$2:$A$461,0),FALSE)</f>
        <v>0.98</v>
      </c>
      <c r="BT21" s="132">
        <f>HLOOKUP(BT$3,'[1]CoreIAM(Proj)'!$A$2:$ME$461,MATCH($A21,'[1]CoreIAM(Proj)'!$A$2:$A$461,0),FALSE)</f>
        <v>0.43</v>
      </c>
      <c r="BU21" s="132">
        <f>HLOOKUP(BU$3,'[1]CoreIAM(Proj)'!$A$2:$ME$461,MATCH($A21,'[1]CoreIAM(Proj)'!$A$2:$A$461,0),FALSE)</f>
        <v>-0.05</v>
      </c>
      <c r="BV21" s="132">
        <f>HLOOKUP(BV$3,'[1]CoreIAM(Proj)'!$A$2:$ME$461,MATCH($A21,'[1]CoreIAM(Proj)'!$A$2:$A$461,0),FALSE)</f>
        <v>0.56000000000000005</v>
      </c>
      <c r="BW21" s="132">
        <f>HLOOKUP(BW$3,'[1]CoreIAM(Proj)'!$A$2:$ME$461,MATCH($A21,'[1]CoreIAM(Proj)'!$A$2:$A$461,0),FALSE)</f>
        <v>2.72</v>
      </c>
      <c r="BX21" s="132">
        <f>HLOOKUP(BX$3,'[1]CoreIAM(Proj)'!$A$2:$ME$461,MATCH($A21,'[1]CoreIAM(Proj)'!$A$2:$A$461,0),FALSE)</f>
        <v>4</v>
      </c>
      <c r="BY21" s="132">
        <f>HLOOKUP(BY$3,'[1]CoreIAM(Proj)'!$A$2:$ME$461,MATCH($A21,'[1]CoreIAM(Proj)'!$A$2:$A$461,0),FALSE)</f>
        <v>2.17</v>
      </c>
      <c r="BZ21" s="132">
        <f>HLOOKUP(BZ$3,'[1]CoreIAM(Proj)'!$A$2:$ME$461,MATCH($A21,'[1]CoreIAM(Proj)'!$A$2:$A$461,0),FALSE)</f>
        <v>0.01</v>
      </c>
      <c r="CA21" s="132">
        <f>HLOOKUP(CA$3,'[1]CoreIAM(Proj)'!$A$2:$ME$461,MATCH($A21,'[1]CoreIAM(Proj)'!$A$2:$A$461,0),FALSE)</f>
        <v>0.05</v>
      </c>
      <c r="CB21" s="132">
        <f>HLOOKUP(CB$3,'[1]CoreIAM(Proj)'!$A$2:$ME$461,MATCH($A21,'[1]CoreIAM(Proj)'!$A$2:$A$461,0),FALSE)</f>
        <v>0.91</v>
      </c>
      <c r="CC21" s="132">
        <f>HLOOKUP(CC$3,'[1]CoreIAM(Proj)'!$A$2:$ME$461,MATCH($A21,'[1]CoreIAM(Proj)'!$A$2:$A$461,0),FALSE)</f>
        <v>0.7</v>
      </c>
      <c r="CD21" s="132">
        <f>HLOOKUP(CD$3,'[1]CoreIAM(Proj)'!$A$2:$ME$461,MATCH($A21,'[1]CoreIAM(Proj)'!$A$2:$A$461,0),FALSE)</f>
        <v>0.24</v>
      </c>
      <c r="CE21" s="132">
        <f>HLOOKUP(CE$3,'[1]CoreIAM(Proj)'!$A$2:$ME$461,MATCH($A21,'[1]CoreIAM(Proj)'!$A$2:$A$461,0),FALSE)</f>
        <v>0.35</v>
      </c>
      <c r="CF21" s="132">
        <f>HLOOKUP(CF$3,'[1]CoreIAM(Proj)'!$A$2:$ME$461,MATCH($A21,'[1]CoreIAM(Proj)'!$A$2:$A$461,0),FALSE)</f>
        <v>0.6</v>
      </c>
      <c r="CG21" s="132">
        <f>HLOOKUP(CG$3,'[1]CoreIAM(Proj)'!$A$2:$ME$461,MATCH($A21,'[1]CoreIAM(Proj)'!$A$2:$A$461,0),FALSE)</f>
        <v>5.31</v>
      </c>
      <c r="CH21" s="132">
        <f>HLOOKUP(CH$3,'[1]CoreIAM(Proj)'!$A$2:$ME$461,MATCH($A21,'[1]CoreIAM(Proj)'!$A$2:$A$461,0),FALSE)</f>
        <v>8.31</v>
      </c>
      <c r="CI21" s="132">
        <f>HLOOKUP(CI$3,'[1]CoreIAM(Proj)'!$A$2:$ME$461,MATCH($A21,'[1]CoreIAM(Proj)'!$A$2:$A$461,0),FALSE)</f>
        <v>4</v>
      </c>
      <c r="CJ21" s="132">
        <f>HLOOKUP(CJ$3,'[1]CoreIAM(Proj)'!$A$2:$ME$461,MATCH($A21,'[1]CoreIAM(Proj)'!$A$2:$A$461,0),FALSE)</f>
        <v>1.71</v>
      </c>
      <c r="CK21" s="132">
        <f>HLOOKUP(CK$3,'[1]CoreIAM(Proj)'!$A$2:$ME$461,MATCH($A21,'[1]CoreIAM(Proj)'!$A$2:$A$461,0),FALSE)</f>
        <v>1.77</v>
      </c>
      <c r="CL21" s="132">
        <f>HLOOKUP(CL$3,'[1]CoreIAM(Proj)'!$A$2:$ME$461,MATCH($A21,'[1]CoreIAM(Proj)'!$A$2:$A$461,0),FALSE)</f>
        <v>1.49</v>
      </c>
      <c r="CM21" s="132">
        <f>HLOOKUP(CM$3,'[1]CoreIAM(Proj)'!$A$2:$ME$461,MATCH($A21,'[1]CoreIAM(Proj)'!$A$2:$A$461,0),FALSE)</f>
        <v>0.94</v>
      </c>
      <c r="CN21" s="132">
        <f>HLOOKUP(CN$3,'[1]CoreIAM(Proj)'!$A$2:$ME$461,MATCH($A21,'[1]CoreIAM(Proj)'!$A$2:$A$461,0),FALSE)</f>
        <v>0.02</v>
      </c>
      <c r="CO21" s="132">
        <f>HLOOKUP(CO$3,'[1]CoreIAM(Proj)'!$A$2:$ME$461,MATCH($A21,'[1]CoreIAM(Proj)'!$A$2:$A$461,0),FALSE)</f>
        <v>-0.28999999999999998</v>
      </c>
      <c r="CP21" s="132">
        <f>HLOOKUP(CP$3,'[1]CoreIAM(Proj)'!$A$2:$ME$461,MATCH($A21,'[1]CoreIAM(Proj)'!$A$2:$A$461,0),FALSE)</f>
        <v>0.13</v>
      </c>
      <c r="CQ21" s="132">
        <f>HLOOKUP(CQ$3,'[1]CoreIAM(Proj)'!$A$2:$ME$461,MATCH($A21,'[1]CoreIAM(Proj)'!$A$2:$A$461,0),FALSE)</f>
        <v>1.08</v>
      </c>
      <c r="CR21" s="132">
        <f>HLOOKUP(CR$3,'[1]CoreIAM(Proj)'!$A$2:$ME$461,MATCH($A21,'[1]CoreIAM(Proj)'!$A$2:$A$461,0),FALSE)</f>
        <v>2.4300000000000002</v>
      </c>
      <c r="CS21" s="132">
        <f>HLOOKUP(CS$3,'[1]CoreIAM(Proj)'!$A$2:$ME$461,MATCH($A21,'[1]CoreIAM(Proj)'!$A$2:$A$461,0),FALSE)</f>
        <v>1.98</v>
      </c>
      <c r="CT21" s="132">
        <f>HLOOKUP(CT$3,'[1]CoreIAM(Proj)'!$A$2:$ME$461,MATCH($A21,'[1]CoreIAM(Proj)'!$A$2:$A$461,0),FALSE)</f>
        <v>1.69</v>
      </c>
      <c r="CU21" s="132">
        <f>HLOOKUP(CU$3,'[1]CoreIAM(Proj)'!$A$2:$ME$461,MATCH($A21,'[1]CoreIAM(Proj)'!$A$2:$A$461,0),FALSE)</f>
        <v>4.13</v>
      </c>
      <c r="CV21" s="132">
        <f>HLOOKUP(CV$3,'[1]CoreIAM(Proj)'!$A$2:$ME$461,MATCH($A21,'[1]CoreIAM(Proj)'!$A$2:$A$461,0),FALSE)</f>
        <v>4.13</v>
      </c>
      <c r="CW21" s="132">
        <f>HLOOKUP(CW$3,'[1]CoreIAM(Proj)'!$A$2:$ME$461,MATCH($A21,'[1]CoreIAM(Proj)'!$A$2:$A$461,0),FALSE)</f>
        <v>0.68</v>
      </c>
      <c r="CX21" s="132">
        <f>HLOOKUP(CX$3,'[1]CoreIAM(Proj)'!$A$2:$ME$461,MATCH($A21,'[1]CoreIAM(Proj)'!$A$2:$A$461,0),FALSE)</f>
        <v>-1.1200000000000001</v>
      </c>
      <c r="CY21" s="132">
        <f>HLOOKUP(CY$3,'[1]CoreIAM(Proj)'!$A$2:$ME$461,MATCH($A21,'[1]CoreIAM(Proj)'!$A$2:$A$461,0),FALSE)</f>
        <v>-0.89</v>
      </c>
      <c r="CZ21" s="132">
        <f>HLOOKUP(CZ$3,'[1]CoreIAM(Proj)'!$A$2:$ME$461,MATCH($A21,'[1]CoreIAM(Proj)'!$A$2:$A$461,0),FALSE)</f>
        <v>-0.92</v>
      </c>
      <c r="DA21" s="132">
        <f>HLOOKUP(DA$3,'[1]CoreIAM(Proj)'!$A$2:$ME$461,MATCH($A21,'[1]CoreIAM(Proj)'!$A$2:$A$461,0),FALSE)</f>
        <v>-1.37</v>
      </c>
      <c r="DB21" s="132">
        <f>HLOOKUP(DB$3,'[1]CoreIAM(Proj)'!$A$2:$ME$461,MATCH($A21,'[1]CoreIAM(Proj)'!$A$2:$A$461,0),FALSE)</f>
        <v>-2.3199999999999998</v>
      </c>
      <c r="DC21" s="132">
        <f>HLOOKUP(DC$3,'[1]CoreIAM(Proj)'!$A$2:$ME$461,MATCH($A21,'[1]CoreIAM(Proj)'!$A$2:$A$461,0),FALSE)</f>
        <v>-2.97</v>
      </c>
      <c r="DD21" s="132">
        <f>HLOOKUP(DD$3,'[1]CoreIAM(Proj)'!$A$2:$ME$461,MATCH($A21,'[1]CoreIAM(Proj)'!$A$2:$A$461,0),FALSE)</f>
        <v>-1.61</v>
      </c>
      <c r="DE21" s="132">
        <f>HLOOKUP(DE$3,'[1]CoreIAM(Proj)'!$A$2:$ME$461,MATCH($A21,'[1]CoreIAM(Proj)'!$A$2:$A$461,0),FALSE)</f>
        <v>-1.76</v>
      </c>
      <c r="DF21" s="132">
        <f>HLOOKUP(DF$3,'[1]CoreIAM(Proj)'!$A$2:$ME$461,MATCH($A21,'[1]CoreIAM(Proj)'!$A$2:$A$461,0),FALSE)</f>
        <v>-3.79</v>
      </c>
      <c r="DG21" s="132">
        <f>HLOOKUP(DG$3,'[1]CoreIAM(Proj)'!$A$2:$ME$461,MATCH($A21,'[1]CoreIAM(Proj)'!$A$2:$A$461,0),FALSE)</f>
        <v>-3.22</v>
      </c>
      <c r="DH21" s="132">
        <f>HLOOKUP(DH$3,'[1]CoreIAM(Proj)'!$A$2:$ME$461,MATCH($A21,'[1]CoreIAM(Proj)'!$A$2:$A$461,0),FALSE)</f>
        <v>-2.41</v>
      </c>
      <c r="DI21" s="132">
        <f>HLOOKUP(DI$3,'[1]CoreIAM(Proj)'!$A$2:$ME$461,MATCH($A21,'[1]CoreIAM(Proj)'!$A$2:$A$461,0),FALSE)</f>
        <v>-1.82</v>
      </c>
      <c r="DJ21" s="132">
        <f>HLOOKUP(DJ$3,'[1]CoreIAM(Proj)'!$A$2:$ME$461,MATCH($A21,'[1]CoreIAM(Proj)'!$A$2:$A$461,0),FALSE)</f>
        <v>-0.57999999999999996</v>
      </c>
      <c r="DK21" s="132">
        <f>HLOOKUP(DK$3,'[1]CoreIAM(Proj)'!$A$2:$ME$461,MATCH($A21,'[1]CoreIAM(Proj)'!$A$2:$A$461,0),FALSE)</f>
        <v>-0.61</v>
      </c>
      <c r="DL21" s="132">
        <f>HLOOKUP(DL$3,'[1]CoreIAM(Proj)'!$A$2:$ME$461,MATCH($A21,'[1]CoreIAM(Proj)'!$A$2:$A$461,0),FALSE)</f>
        <v>-1.32</v>
      </c>
      <c r="DM21" s="132">
        <f>HLOOKUP(DM$3,'[1]CoreIAM(Proj)'!$A$2:$ME$461,MATCH($A21,'[1]CoreIAM(Proj)'!$A$2:$A$461,0),FALSE)</f>
        <v>-0.28999999999999998</v>
      </c>
      <c r="DN21" s="132">
        <f>HLOOKUP(DN$3,'[1]CoreIAM(Proj)'!$A$2:$ME$461,MATCH($A21,'[1]CoreIAM(Proj)'!$A$2:$A$461,0),FALSE)</f>
        <v>0.9</v>
      </c>
      <c r="DO21" s="132">
        <f>HLOOKUP(DO$3,'[1]CoreIAM(Proj)'!$A$2:$ME$461,MATCH($A21,'[1]CoreIAM(Proj)'!$A$2:$A$461,0),FALSE)</f>
        <v>0.43</v>
      </c>
      <c r="DP21" s="132">
        <f>HLOOKUP(DP$3,'[1]CoreIAM(Proj)'!$A$2:$ME$461,MATCH($A21,'[1]CoreIAM(Proj)'!$A$2:$A$461,0),FALSE)</f>
        <v>0.2</v>
      </c>
      <c r="DQ21" s="132">
        <f>HLOOKUP(DQ$3,'[1]CoreIAM(Proj)'!$A$2:$ME$461,MATCH($A21,'[1]CoreIAM(Proj)'!$A$2:$A$461,0),FALSE)</f>
        <v>0.28999999999999998</v>
      </c>
      <c r="DR21" s="132">
        <f>HLOOKUP(DR$3,'[1]CoreIAM(Proj)'!$A$2:$ME$461,MATCH($A21,'[1]CoreIAM(Proj)'!$A$2:$A$461,0),FALSE)</f>
        <v>0.23</v>
      </c>
      <c r="DS21" s="132">
        <f>HLOOKUP(DS$3,'[1]CoreIAM(Proj)'!$A$2:$ME$461,MATCH($A21,'[1]CoreIAM(Proj)'!$A$2:$A$461,0),FALSE)</f>
        <v>-0.06</v>
      </c>
      <c r="DT21" s="132">
        <f>HLOOKUP(DT$3,'[1]CoreIAM(Proj)'!$A$2:$ME$461,MATCH($A21,'[1]CoreIAM(Proj)'!$A$2:$A$461,0),FALSE)</f>
        <v>-0.39</v>
      </c>
      <c r="DU21" s="132">
        <f>HLOOKUP(DU$3,'[1]CoreIAM(Proj)'!$A$2:$ME$461,MATCH($A21,'[1]CoreIAM(Proj)'!$A$2:$A$461,0),FALSE)</f>
        <v>0.1</v>
      </c>
      <c r="DV21" s="132">
        <f>HLOOKUP(DV$3,'[1]CoreIAM(Proj)'!$A$2:$ME$461,MATCH($A21,'[1]CoreIAM(Proj)'!$A$2:$A$461,0),FALSE)</f>
        <v>0.24</v>
      </c>
      <c r="DW21" s="132">
        <f>HLOOKUP(DW$3,'[1]CoreIAM(Proj)'!$A$2:$ME$461,MATCH($A21,'[1]CoreIAM(Proj)'!$A$2:$A$461,0),FALSE)</f>
        <v>-0.05</v>
      </c>
      <c r="DX21" s="132">
        <f>HLOOKUP(DX$3,'[1]CoreIAM(Proj)'!$A$2:$ME$461,MATCH($A21,'[1]CoreIAM(Proj)'!$A$2:$A$461,0),FALSE)</f>
        <v>0.53</v>
      </c>
      <c r="DY21" s="132">
        <f>HLOOKUP(DY$3,'[1]CoreIAM(Proj)'!$A$2:$ME$461,MATCH($A21,'[1]CoreIAM(Proj)'!$A$2:$A$461,0),FALSE)</f>
        <v>0.49</v>
      </c>
      <c r="DZ21" s="132">
        <f>HLOOKUP(DZ$3,'[1]CoreIAM(Proj)'!$A$2:$ME$461,MATCH($A21,'[1]CoreIAM(Proj)'!$A$2:$A$461,0),FALSE)</f>
        <v>-0.39</v>
      </c>
      <c r="EA21" s="132">
        <f>HLOOKUP(EA$3,'[1]CoreIAM(Proj)'!$A$2:$ME$461,MATCH($A21,'[1]CoreIAM(Proj)'!$A$2:$A$461,0),FALSE)</f>
        <v>-0.03</v>
      </c>
      <c r="EB21" s="132">
        <f>HLOOKUP(EB$3,'[1]CoreIAM(Proj)'!$A$2:$ME$461,MATCH($A21,'[1]CoreIAM(Proj)'!$A$2:$A$461,0),FALSE)</f>
        <v>0.56999999999999995</v>
      </c>
      <c r="EC21" s="132">
        <f>HLOOKUP(EC$3,'[1]CoreIAM(Proj)'!$A$2:$ME$461,MATCH($A21,'[1]CoreIAM(Proj)'!$A$2:$A$461,0),FALSE)</f>
        <v>0.32</v>
      </c>
      <c r="ED21" s="132">
        <f>HLOOKUP(ED$3,'[1]CoreIAM(Proj)'!$A$2:$ME$461,MATCH($A21,'[1]CoreIAM(Proj)'!$A$2:$A$461,0),FALSE)</f>
        <v>-0.27</v>
      </c>
      <c r="EE21" s="132">
        <f>HLOOKUP(EE$3,'[1]CoreIAM(Proj)'!$A$2:$ME$461,MATCH($A21,'[1]CoreIAM(Proj)'!$A$2:$A$461,0),FALSE)</f>
        <v>-0.56000000000000005</v>
      </c>
      <c r="EF21" s="132">
        <f>HLOOKUP(EF$3,'[1]CoreIAM(Proj)'!$A$2:$ME$461,MATCH($A21,'[1]CoreIAM(Proj)'!$A$2:$A$461,0),FALSE)</f>
        <v>-0.43</v>
      </c>
      <c r="EG21" s="132">
        <f>HLOOKUP(EG$3,'[1]CoreIAM(Proj)'!$A$2:$ME$461,MATCH($A21,'[1]CoreIAM(Proj)'!$A$2:$A$461,0),FALSE)</f>
        <v>-0.21</v>
      </c>
      <c r="EH21" s="132">
        <f>HLOOKUP(EH$3,'[1]CoreIAM(Proj)'!$A$2:$ME$461,MATCH($A21,'[1]CoreIAM(Proj)'!$A$2:$A$461,0),FALSE)</f>
        <v>-0.03</v>
      </c>
      <c r="EI21" s="132">
        <f>HLOOKUP(EI$3,'[1]CoreIAM(Proj)'!$A$2:$ME$461,MATCH($A21,'[1]CoreIAM(Proj)'!$A$2:$A$461,0),FALSE)</f>
        <v>0.14000000000000001</v>
      </c>
      <c r="EJ21" s="132">
        <f>HLOOKUP(EJ$3,'[1]CoreIAM(Proj)'!$A$2:$ME$461,MATCH($A21,'[1]CoreIAM(Proj)'!$A$2:$A$461,0),FALSE)</f>
        <v>0.53</v>
      </c>
      <c r="EK21" s="132">
        <f>HLOOKUP(EK$3,'[1]CoreIAM(Proj)'!$A$2:$ME$461,MATCH($A21,'[1]CoreIAM(Proj)'!$A$2:$A$461,0),FALSE)</f>
        <v>0.56999999999999995</v>
      </c>
      <c r="EL21" s="132">
        <f>HLOOKUP(EL$3,'[1]CoreIAM(Proj)'!$A$2:$ME$461,MATCH($A21,'[1]CoreIAM(Proj)'!$A$2:$A$461,0),FALSE)</f>
        <v>7.0000000000000007E-2</v>
      </c>
      <c r="EM21" s="132">
        <f>HLOOKUP(EM$3,'[1]CoreIAM(Proj)'!$A$2:$ME$461,MATCH($A21,'[1]CoreIAM(Proj)'!$A$2:$A$461,0),FALSE)</f>
        <v>-0.06</v>
      </c>
      <c r="EN21" s="132">
        <f>HLOOKUP(EN$3,'[1]CoreIAM(Proj)'!$A$2:$ME$461,MATCH($A21,'[1]CoreIAM(Proj)'!$A$2:$A$461,0),FALSE)</f>
        <v>0.05</v>
      </c>
      <c r="EO21" s="132">
        <f>HLOOKUP(EO$3,'[1]CoreIAM(Proj)'!$A$2:$ME$461,MATCH($A21,'[1]CoreIAM(Proj)'!$A$2:$A$461,0),FALSE)</f>
        <v>0.03</v>
      </c>
      <c r="EP21" s="132">
        <f>HLOOKUP(EP$3,'[1]CoreIAM(Proj)'!$A$2:$ME$461,MATCH($A21,'[1]CoreIAM(Proj)'!$A$2:$A$461,0),FALSE)</f>
        <v>-1.6</v>
      </c>
      <c r="EQ21" s="132">
        <f>HLOOKUP(EQ$3,'[1]CoreIAM(Proj)'!$A$2:$ME$461,MATCH($A21,'[1]CoreIAM(Proj)'!$A$2:$A$461,0),FALSE)</f>
        <v>-3.95</v>
      </c>
      <c r="ER21" s="132">
        <f>HLOOKUP(ER$3,'[1]CoreIAM(Proj)'!$A$2:$ME$461,MATCH($A21,'[1]CoreIAM(Proj)'!$A$2:$A$461,0),FALSE)</f>
        <v>-1.95</v>
      </c>
      <c r="ES21" s="132">
        <f>HLOOKUP(ES$3,'[1]CoreIAM(Proj)'!$A$2:$ME$461,MATCH($A21,'[1]CoreIAM(Proj)'!$A$2:$A$461,0),FALSE)</f>
        <v>0.44</v>
      </c>
      <c r="ET21" s="132">
        <f>HLOOKUP(ET$3,'[1]CoreIAM(Proj)'!$A$2:$ME$461,MATCH($A21,'[1]CoreIAM(Proj)'!$A$2:$A$461,0),FALSE)</f>
        <v>-0.36</v>
      </c>
      <c r="EU21" s="132">
        <f>HLOOKUP(EU$3,'[1]CoreIAM(Proj)'!$A$2:$ME$461,MATCH($A21,'[1]CoreIAM(Proj)'!$A$2:$A$461,0),FALSE)</f>
        <v>0.3</v>
      </c>
      <c r="EV21" s="132">
        <f>HLOOKUP(EV$3,'[1]CoreIAM(Proj)'!$A$2:$ME$461,MATCH($A21,'[1]CoreIAM(Proj)'!$A$2:$A$461,0),FALSE)</f>
        <v>1.25</v>
      </c>
      <c r="EW21" s="132">
        <f>HLOOKUP(EW$3,'[1]CoreIAM(Proj)'!$A$2:$ME$461,MATCH($A21,'[1]CoreIAM(Proj)'!$A$2:$A$461,0),FALSE)</f>
        <v>0.85</v>
      </c>
      <c r="EX21" s="132">
        <f>HLOOKUP(EX$3,'[1]CoreIAM(Proj)'!$A$2:$ME$461,MATCH($A21,'[1]CoreIAM(Proj)'!$A$2:$A$461,0),FALSE)</f>
        <v>1.35</v>
      </c>
      <c r="EY21" s="132">
        <f>HLOOKUP(EY$3,'[1]CoreIAM(Proj)'!$A$2:$ME$461,MATCH($A21,'[1]CoreIAM(Proj)'!$A$2:$A$461,0),FALSE)</f>
        <v>3.08</v>
      </c>
      <c r="EZ21" s="132">
        <f>HLOOKUP(EZ$3,'[1]CoreIAM(Proj)'!$A$2:$ME$461,MATCH($A21,'[1]CoreIAM(Proj)'!$A$2:$A$461,0),FALSE)</f>
        <v>2.74</v>
      </c>
      <c r="FA21" s="132">
        <f>HLOOKUP(FA$3,'[1]CoreIAM(Proj)'!$A$2:$ME$461,MATCH($A21,'[1]CoreIAM(Proj)'!$A$2:$A$461,0),FALSE)</f>
        <v>0.87</v>
      </c>
      <c r="FB21" s="132">
        <f>HLOOKUP(FB$3,'[1]CoreIAM(Proj)'!$A$2:$ME$461,MATCH($A21,'[1]CoreIAM(Proj)'!$A$2:$A$461,0),FALSE)</f>
        <v>-0.3</v>
      </c>
      <c r="FC21" s="132">
        <f>HLOOKUP(FC$3,'[1]CoreIAM(Proj)'!$A$2:$ME$461,MATCH($A21,'[1]CoreIAM(Proj)'!$A$2:$A$461,0),FALSE)</f>
        <v>-0.44</v>
      </c>
      <c r="FD21" s="132">
        <f>HLOOKUP(FD$3,'[1]CoreIAM(Proj)'!$A$2:$ME$461,MATCH($A21,'[1]CoreIAM(Proj)'!$A$2:$A$461,0),FALSE)</f>
        <v>0.3</v>
      </c>
      <c r="FE21" s="132">
        <f>HLOOKUP(FE$3,'[1]CoreIAM(Proj)'!$A$2:$ME$461,MATCH($A21,'[1]CoreIAM(Proj)'!$A$2:$A$461,0),FALSE)</f>
        <v>0.84</v>
      </c>
      <c r="FF21" s="132">
        <f>HLOOKUP(FF$3,'[1]CoreIAM(Proj)'!$A$2:$ME$461,MATCH($A21,'[1]CoreIAM(Proj)'!$A$2:$A$461,0),FALSE)</f>
        <v>0.48</v>
      </c>
      <c r="FG21" s="132">
        <f>HLOOKUP(FG$3,'[1]CoreIAM(Proj)'!$A$2:$ME$461,MATCH($A21,'[1]CoreIAM(Proj)'!$A$2:$A$461,0),FALSE)</f>
        <v>-0.53</v>
      </c>
      <c r="FH21" s="132">
        <f>HLOOKUP(FH$3,'[1]CoreIAM(Proj)'!$A$2:$ME$461,MATCH($A21,'[1]CoreIAM(Proj)'!$A$2:$A$461,0),FALSE)</f>
        <v>-1.04</v>
      </c>
      <c r="FI21" s="132">
        <f>HLOOKUP(FI$3,'[1]CoreIAM(Proj)'!$A$2:$ME$461,MATCH($A21,'[1]CoreIAM(Proj)'!$A$2:$A$461,0),FALSE)</f>
        <v>-1.0900000000000001</v>
      </c>
      <c r="FJ21" s="132">
        <f>HLOOKUP(FJ$3,'[1]CoreIAM(Proj)'!$A$2:$ME$461,MATCH($A21,'[1]CoreIAM(Proj)'!$A$2:$A$461,0),FALSE)</f>
        <v>-0.65</v>
      </c>
      <c r="FK21" s="132">
        <f>HLOOKUP(FK$3,'[1]CoreIAM(Proj)'!$A$2:$ME$461,MATCH($A21,'[1]CoreIAM(Proj)'!$A$2:$A$461,0),FALSE)</f>
        <v>0.3</v>
      </c>
      <c r="FL21" s="132">
        <f>HLOOKUP(FL$3,'[1]CoreIAM(Proj)'!$A$2:$ME$461,MATCH($A21,'[1]CoreIAM(Proj)'!$A$2:$A$461,0),FALSE)</f>
        <v>0.3</v>
      </c>
      <c r="FM21" s="132">
        <f>HLOOKUP(FM$3,'[1]CoreIAM(Proj)'!$A$2:$ME$461,MATCH($A21,'[1]CoreIAM(Proj)'!$A$2:$A$461,0),FALSE)</f>
        <v>-0.32</v>
      </c>
      <c r="FN21" s="132">
        <f>HLOOKUP(FN$3,'[1]CoreIAM(Proj)'!$A$2:$ME$461,MATCH($A21,'[1]CoreIAM(Proj)'!$A$2:$A$461,0),FALSE)</f>
        <v>0.44</v>
      </c>
      <c r="FO21" s="132">
        <f>HLOOKUP(FO$3,'[1]CoreIAM(Proj)'!$A$2:$ME$461,MATCH($A21,'[1]CoreIAM(Proj)'!$A$2:$A$461,0),FALSE)</f>
        <v>2.0299999999999998</v>
      </c>
      <c r="FP21" s="132">
        <f>HLOOKUP(FP$3,'[1]CoreIAM(Proj)'!$A$2:$ME$461,MATCH($A21,'[1]CoreIAM(Proj)'!$A$2:$A$461,0),FALSE)</f>
        <v>1.86</v>
      </c>
      <c r="FQ21" s="132">
        <f>HLOOKUP(FQ$3,'[1]CoreIAM(Proj)'!$A$2:$ME$461,MATCH($A21,'[1]CoreIAM(Proj)'!$A$2:$A$461,0),FALSE)</f>
        <v>0.47</v>
      </c>
      <c r="FR21" s="132">
        <f>HLOOKUP(FR$3,'[1]CoreIAM(Proj)'!$A$2:$ME$461,MATCH($A21,'[1]CoreIAM(Proj)'!$A$2:$A$461,0),FALSE)</f>
        <v>0.68</v>
      </c>
      <c r="FS21" s="132">
        <f>HLOOKUP(FS$3,'[1]CoreIAM(Proj)'!$A$2:$ME$461,MATCH($A21,'[1]CoreIAM(Proj)'!$A$2:$A$461,0),FALSE)</f>
        <v>0.45</v>
      </c>
      <c r="FT21" s="132">
        <f>HLOOKUP(FT$3,'[1]CoreIAM(Proj)'!$A$2:$ME$461,MATCH($A21,'[1]CoreIAM(Proj)'!$A$2:$A$461,0),FALSE)</f>
        <v>0.13</v>
      </c>
      <c r="FU21" s="132">
        <f>HLOOKUP(FU$3,'[1]CoreIAM(Proj)'!$A$2:$ME$461,MATCH($A21,'[1]CoreIAM(Proj)'!$A$2:$A$461,0),FALSE)</f>
        <v>0.1</v>
      </c>
      <c r="FV21" s="132">
        <f>HLOOKUP(FV$3,'[1]CoreIAM(Proj)'!$A$2:$ME$461,MATCH($A21,'[1]CoreIAM(Proj)'!$A$2:$A$461,0),FALSE)</f>
        <v>-0.52</v>
      </c>
      <c r="FW21" s="132">
        <f>HLOOKUP(FW$3,'[1]CoreIAM(Proj)'!$A$2:$ME$461,MATCH($A21,'[1]CoreIAM(Proj)'!$A$2:$A$461,0),FALSE)</f>
        <v>-0.56999999999999995</v>
      </c>
      <c r="FX21" s="132">
        <f>HLOOKUP(FX$3,'[1]CoreIAM(Proj)'!$A$2:$ME$461,MATCH($A21,'[1]CoreIAM(Proj)'!$A$2:$A$461,0),FALSE)</f>
        <v>-0.27</v>
      </c>
      <c r="FY21" s="132">
        <f>HLOOKUP(FY$3,'[1]CoreIAM(Proj)'!$A$2:$ME$461,MATCH($A21,'[1]CoreIAM(Proj)'!$A$2:$A$461,0),FALSE)</f>
        <v>0.83</v>
      </c>
      <c r="FZ21" s="132">
        <f>HLOOKUP(FZ$3,'[1]CoreIAM(Proj)'!$A$2:$ME$461,MATCH($A21,'[1]CoreIAM(Proj)'!$A$2:$A$461,0),FALSE)</f>
        <v>1.86</v>
      </c>
      <c r="GA21" s="132">
        <f>HLOOKUP(GA$3,'[1]CoreIAM(Proj)'!$A$2:$ME$461,MATCH($A21,'[1]CoreIAM(Proj)'!$A$2:$A$461,0),FALSE)</f>
        <v>1.39</v>
      </c>
      <c r="GB21" s="132">
        <f>HLOOKUP(GB$3,'[1]CoreIAM(Proj)'!$A$2:$ME$461,MATCH($A21,'[1]CoreIAM(Proj)'!$A$2:$A$461,0),FALSE)</f>
        <v>0.88</v>
      </c>
      <c r="GC21" s="132">
        <f>HLOOKUP(GC$3,'[1]CoreIAM(Proj)'!$A$2:$ME$461,MATCH($A21,'[1]CoreIAM(Proj)'!$A$2:$A$461,0),FALSE)</f>
        <v>0.25</v>
      </c>
      <c r="GD21" s="132">
        <f>HLOOKUP(GD$3,'[1]CoreIAM(Proj)'!$A$2:$ME$461,MATCH($A21,'[1]CoreIAM(Proj)'!$A$2:$A$461,0),FALSE)</f>
        <v>7.0000000000000007E-2</v>
      </c>
      <c r="GE21" s="132">
        <f>HLOOKUP(GE$3,'[1]CoreIAM(Proj)'!$A$2:$ME$461,MATCH($A21,'[1]CoreIAM(Proj)'!$A$2:$A$461,0),FALSE)</f>
        <v>0.36</v>
      </c>
      <c r="GF21" s="132">
        <f>HLOOKUP(GF$3,'[1]CoreIAM(Proj)'!$A$2:$ME$461,MATCH($A21,'[1]CoreIAM(Proj)'!$A$2:$A$461,0),FALSE)</f>
        <v>0.44</v>
      </c>
      <c r="GG21" s="132">
        <f>HLOOKUP(GG$3,'[1]CoreIAM(Proj)'!$A$2:$ME$461,MATCH($A21,'[1]CoreIAM(Proj)'!$A$2:$A$461,0),FALSE)</f>
        <v>0.53</v>
      </c>
      <c r="GH21" s="132">
        <f>HLOOKUP(GH$3,'[1]CoreIAM(Proj)'!$A$2:$ME$461,MATCH($A21,'[1]CoreIAM(Proj)'!$A$2:$A$461,0),FALSE)</f>
        <v>0.24</v>
      </c>
      <c r="GI21" s="132">
        <f>HLOOKUP(GI$3,'[1]CoreIAM(Proj)'!$A$2:$ME$461,MATCH($A21,'[1]CoreIAM(Proj)'!$A$2:$A$461,0),FALSE)</f>
        <v>0.02</v>
      </c>
      <c r="GJ21" s="132">
        <f>HLOOKUP(GJ$3,'[1]CoreIAM(Proj)'!$A$2:$ME$461,MATCH($A21,'[1]CoreIAM(Proj)'!$A$2:$A$461,0),FALSE)</f>
        <v>0.15</v>
      </c>
      <c r="GK21" s="132">
        <f>HLOOKUP(GK$3,'[1]CoreIAM(Proj)'!$A$2:$ME$461,MATCH($A21,'[1]CoreIAM(Proj)'!$A$2:$A$461,0),FALSE)</f>
        <v>1.18</v>
      </c>
      <c r="GL21" s="132">
        <f>HLOOKUP(GL$3,'[1]CoreIAM(Proj)'!$A$2:$ME$461,MATCH($A21,'[1]CoreIAM(Proj)'!$A$2:$A$461,0),FALSE)</f>
        <v>2.13</v>
      </c>
      <c r="GM21" s="132">
        <f>HLOOKUP(GM$3,'[1]CoreIAM(Proj)'!$A$2:$ME$461,MATCH($A21,'[1]CoreIAM(Proj)'!$A$2:$A$461,0),FALSE)</f>
        <v>1.96</v>
      </c>
      <c r="GN21" s="132">
        <f>HLOOKUP(GN$3,'[1]CoreIAM(Proj)'!$A$2:$ME$461,MATCH($A21,'[1]CoreIAM(Proj)'!$A$2:$A$461,0),FALSE)</f>
        <v>1.31</v>
      </c>
      <c r="GO21" s="132">
        <f>HLOOKUP(GO$3,'[1]CoreIAM(Proj)'!$A$2:$ME$461,MATCH($A21,'[1]CoreIAM(Proj)'!$A$2:$A$461,0),FALSE)</f>
        <v>0.31</v>
      </c>
      <c r="GP21" s="132">
        <f>HLOOKUP(GP$3,'[1]CoreIAM(Proj)'!$A$2:$ME$461,MATCH($A21,'[1]CoreIAM(Proj)'!$A$2:$A$461,0),FALSE)</f>
        <v>7.0000000000000007E-2</v>
      </c>
      <c r="GQ21" s="132">
        <f>HLOOKUP(GQ$3,'[1]CoreIAM(Proj)'!$A$2:$ME$461,MATCH($A21,'[1]CoreIAM(Proj)'!$A$2:$A$461,0),FALSE)</f>
        <v>0.06</v>
      </c>
      <c r="GR21" s="132">
        <f>HLOOKUP(GR$3,'[1]CoreIAM(Proj)'!$A$2:$ME$461,MATCH($A21,'[1]CoreIAM(Proj)'!$A$2:$A$461,0),FALSE)</f>
        <v>0.28999999999999998</v>
      </c>
      <c r="GS21" s="132">
        <f>HLOOKUP(GS$3,'[1]CoreIAM(Proj)'!$A$2:$ME$461,MATCH($A21,'[1]CoreIAM(Proj)'!$A$2:$A$461,0),FALSE)</f>
        <v>0.4</v>
      </c>
      <c r="GT21" s="132">
        <f>HLOOKUP(GT$3,'[1]CoreIAM(Proj)'!$A$2:$ME$461,MATCH($A21,'[1]CoreIAM(Proj)'!$A$2:$A$461,0),FALSE)</f>
        <v>-0.35</v>
      </c>
      <c r="GU21" s="132">
        <f>HLOOKUP(GU$3,'[1]CoreIAM(Proj)'!$A$2:$ME$461,MATCH($A21,'[1]CoreIAM(Proj)'!$A$2:$A$461,0),FALSE)</f>
        <v>-0.31</v>
      </c>
      <c r="GV21" s="132">
        <f>HLOOKUP(GV$3,'[1]CoreIAM(Proj)'!$A$2:$ME$461,MATCH($A21,'[1]CoreIAM(Proj)'!$A$2:$A$461,0),FALSE)</f>
        <v>0.17</v>
      </c>
      <c r="GW21" s="132">
        <f>HLOOKUP(GW$3,'[1]CoreIAM(Proj)'!$A$2:$ME$461,MATCH($A21,'[1]CoreIAM(Proj)'!$A$2:$A$461,0),FALSE)</f>
        <v>0.61</v>
      </c>
      <c r="GX21" s="132">
        <f>HLOOKUP(GX$3,'[1]CoreIAM(Proj)'!$A$2:$ME$461,MATCH($A21,'[1]CoreIAM(Proj)'!$A$2:$A$461,0),FALSE)</f>
        <v>1.3</v>
      </c>
      <c r="GY21" s="132">
        <f>HLOOKUP(GY$3,'[1]CoreIAM(Proj)'!$A$2:$ME$461,MATCH($A21,'[1]CoreIAM(Proj)'!$A$2:$A$461,0),FALSE)</f>
        <v>1.2</v>
      </c>
      <c r="GZ21" s="132">
        <f>HLOOKUP(GZ$3,'[1]CoreIAM(Proj)'!$A$2:$ME$461,MATCH($A21,'[1]CoreIAM(Proj)'!$A$2:$A$461,0),FALSE)</f>
        <v>0.72</v>
      </c>
      <c r="HA21" s="132">
        <f>HLOOKUP(HA$3,'[1]CoreIAM(Proj)'!$A$2:$ME$461,MATCH($A21,'[1]CoreIAM(Proj)'!$A$2:$A$461,0),FALSE)</f>
        <v>-0.1</v>
      </c>
      <c r="HB21" s="132">
        <f>HLOOKUP(HB$3,'[1]CoreIAM(Proj)'!$A$2:$ME$461,MATCH($A21,'[1]CoreIAM(Proj)'!$A$2:$A$461,0),FALSE)</f>
        <v>-0.8</v>
      </c>
      <c r="HC21" s="132">
        <f>HLOOKUP(HC$3,'[1]CoreIAM(Proj)'!$A$2:$ME$461,MATCH($A21,'[1]CoreIAM(Proj)'!$A$2:$A$461,0),FALSE)</f>
        <v>-0.98</v>
      </c>
      <c r="HD21" s="132">
        <f>HLOOKUP(HD$3,'[1]CoreIAM(Proj)'!$A$2:$ME$461,MATCH($A21,'[1]CoreIAM(Proj)'!$A$2:$A$461,0),FALSE)</f>
        <v>-0.83</v>
      </c>
      <c r="HE21" s="132">
        <f>HLOOKUP(HE$3,'[1]CoreIAM(Proj)'!$A$2:$ME$461,MATCH($A21,'[1]CoreIAM(Proj)'!$A$2:$A$461,0),FALSE)</f>
        <v>-0.76</v>
      </c>
      <c r="HF21" s="132">
        <f>HLOOKUP(HF$3,'[1]CoreIAM(Proj)'!$A$2:$ME$461,MATCH($A21,'[1]CoreIAM(Proj)'!$A$2:$A$461,0),FALSE)</f>
        <v>-0.95</v>
      </c>
      <c r="HG21" s="132">
        <f>HLOOKUP(HG$3,'[1]CoreIAM(Proj)'!$A$2:$ME$461,MATCH($A21,'[1]CoreIAM(Proj)'!$A$2:$A$461,0),FALSE)</f>
        <v>0.02</v>
      </c>
      <c r="HH21" s="132">
        <f>HLOOKUP(HH$3,'[1]CoreIAM(Proj)'!$A$2:$ME$461,MATCH($A21,'[1]CoreIAM(Proj)'!$A$2:$A$461,0),FALSE)</f>
        <v>0.48</v>
      </c>
      <c r="HI21" s="132">
        <f>HLOOKUP(HI$3,'[1]CoreIAM(Proj)'!$A$2:$ME$461,MATCH($A21,'[1]CoreIAM(Proj)'!$A$2:$A$461,0),FALSE)</f>
        <v>-0.04</v>
      </c>
      <c r="HJ21" s="132">
        <f>HLOOKUP(HJ$3,'[1]CoreIAM(Proj)'!$A$2:$ME$461,MATCH($A21,'[1]CoreIAM(Proj)'!$A$2:$A$461,0),FALSE)</f>
        <v>0.56000000000000005</v>
      </c>
      <c r="HK21" s="132">
        <f>HLOOKUP(HK$3,'[1]CoreIAM(Proj)'!$A$2:$ME$461,MATCH($A21,'[1]CoreIAM(Proj)'!$A$2:$A$461,0),FALSE)</f>
        <v>1.51</v>
      </c>
      <c r="HL21" s="132">
        <f>HLOOKUP(HL$3,'[1]CoreIAM(Proj)'!$A$2:$ME$461,MATCH($A21,'[1]CoreIAM(Proj)'!$A$2:$A$461,0),FALSE)</f>
        <v>1.1299999999999999</v>
      </c>
      <c r="HM21" s="132">
        <f>HLOOKUP(HM$3,'[1]CoreIAM(Proj)'!$A$2:$ME$461,MATCH($A21,'[1]CoreIAM(Proj)'!$A$2:$A$461,0),FALSE)</f>
        <v>7.0000000000000007E-2</v>
      </c>
      <c r="HN21" s="132">
        <f>HLOOKUP(HN$3,'[1]CoreIAM(Proj)'!$A$2:$ME$461,MATCH($A21,'[1]CoreIAM(Proj)'!$A$2:$A$461,0),FALSE)</f>
        <v>-0.26</v>
      </c>
      <c r="HO21" s="132">
        <f>HLOOKUP(HO$3,'[1]CoreIAM(Proj)'!$A$2:$ME$461,MATCH($A21,'[1]CoreIAM(Proj)'!$A$2:$A$461,0),FALSE)</f>
        <v>0.34</v>
      </c>
      <c r="HP21" s="132">
        <f>HLOOKUP(HP$3,'[1]CoreIAM(Proj)'!$A$2:$ME$461,MATCH($A21,'[1]CoreIAM(Proj)'!$A$2:$A$461,0),FALSE)</f>
        <v>0.88</v>
      </c>
      <c r="HQ21" s="132">
        <f>HLOOKUP(HQ$3,'[1]CoreIAM(Proj)'!$A$2:$ME$461,MATCH($A21,'[1]CoreIAM(Proj)'!$A$2:$A$461,0),FALSE)</f>
        <v>0.82</v>
      </c>
      <c r="HR21" s="132">
        <f>HLOOKUP(HR$3,'[1]CoreIAM(Proj)'!$A$2:$ME$461,MATCH($A21,'[1]CoreIAM(Proj)'!$A$2:$A$461,0),FALSE)</f>
        <v>0.89</v>
      </c>
      <c r="HS21" s="132">
        <f>HLOOKUP(HS$3,'[1]CoreIAM(Proj)'!$A$2:$ME$461,MATCH($A21,'[1]CoreIAM(Proj)'!$A$2:$A$461,0),FALSE)</f>
        <v>1.1299999999999999</v>
      </c>
      <c r="HT21" s="132">
        <f>HLOOKUP(HT$3,'[1]CoreIAM(Proj)'!$A$2:$ME$461,MATCH($A21,'[1]CoreIAM(Proj)'!$A$2:$A$461,0),FALSE)</f>
        <v>0.95</v>
      </c>
      <c r="HU21" s="132">
        <f>HLOOKUP(HU$3,'[1]CoreIAM(Proj)'!$A$2:$ME$461,MATCH($A21,'[1]CoreIAM(Proj)'!$A$2:$A$461,0),FALSE)</f>
        <v>0.53</v>
      </c>
      <c r="HV21" s="132">
        <f>HLOOKUP(HV$3,'[1]CoreIAM(Proj)'!$A$2:$ME$461,MATCH($A21,'[1]CoreIAM(Proj)'!$A$2:$A$461,0),FALSE)</f>
        <v>0.6</v>
      </c>
      <c r="HW21" s="132">
        <f>HLOOKUP(HW$3,'[1]CoreIAM(Proj)'!$A$2:$ME$461,MATCH($A21,'[1]CoreIAM(Proj)'!$A$2:$A$461,0),FALSE)</f>
        <v>1.24</v>
      </c>
      <c r="HX21" s="132">
        <f>HLOOKUP(HX$3,'[1]CoreIAM(Proj)'!$A$2:$ME$461,MATCH($A21,'[1]CoreIAM(Proj)'!$A$2:$A$461,0),FALSE)</f>
        <v>1.1200000000000001</v>
      </c>
      <c r="HY21" s="132">
        <f>HLOOKUP(HY$3,'[1]CoreIAM(Proj)'!$A$2:$ME$461,MATCH($A21,'[1]CoreIAM(Proj)'!$A$2:$A$461,0),FALSE)</f>
        <v>0.18</v>
      </c>
      <c r="HZ21" s="132">
        <f>HLOOKUP(HZ$3,'[1]CoreIAM(Proj)'!$A$2:$ME$461,MATCH($A21,'[1]CoreIAM(Proj)'!$A$2:$A$461,0),FALSE)</f>
        <v>0.09</v>
      </c>
      <c r="IA21" s="132">
        <f>HLOOKUP(IA$3,'[1]CoreIAM(Proj)'!$A$2:$ME$461,MATCH($A21,'[1]CoreIAM(Proj)'!$A$2:$A$461,0),FALSE)</f>
        <v>0.56000000000000005</v>
      </c>
      <c r="IB21" s="132">
        <f>HLOOKUP(IB$3,'[1]CoreIAM(Proj)'!$A$2:$ME$461,MATCH($A21,'[1]CoreIAM(Proj)'!$A$2:$A$461,0),FALSE)</f>
        <v>0.18</v>
      </c>
      <c r="IC21" s="132">
        <f>HLOOKUP(IC$3,'[1]CoreIAM(Proj)'!$A$2:$ME$461,MATCH($A21,'[1]CoreIAM(Proj)'!$A$2:$A$461,0),FALSE)</f>
        <v>0.53</v>
      </c>
      <c r="ID21" s="132">
        <f>HLOOKUP(ID$3,'[1]CoreIAM(Proj)'!$A$2:$ME$461,MATCH($A21,'[1]CoreIAM(Proj)'!$A$2:$A$461,0),FALSE)</f>
        <v>0.82</v>
      </c>
      <c r="IE21" s="132">
        <f>HLOOKUP(IE$3,'[1]CoreIAM(Proj)'!$A$2:$ME$461,MATCH($A21,'[1]CoreIAM(Proj)'!$A$2:$A$461,0),FALSE)</f>
        <v>-0.23</v>
      </c>
      <c r="IF21" s="132">
        <f>HLOOKUP(IF$3,'[1]CoreIAM(Proj)'!$A$2:$ME$461,MATCH($A21,'[1]CoreIAM(Proj)'!$A$2:$A$461,0),FALSE)</f>
        <v>-0.01</v>
      </c>
      <c r="IG21" s="132">
        <f>HLOOKUP(IG$3,'[1]CoreIAM(Proj)'!$A$2:$ME$461,MATCH($A21,'[1]CoreIAM(Proj)'!$A$2:$A$461,0),FALSE)</f>
        <v>0.61</v>
      </c>
      <c r="IH21" s="132">
        <f>HLOOKUP(IH$3,'[1]CoreIAM(Proj)'!$A$2:$ME$461,MATCH($A21,'[1]CoreIAM(Proj)'!$A$2:$A$461,0),FALSE)</f>
        <v>0.63</v>
      </c>
      <c r="II21" s="132">
        <f>HLOOKUP(II$3,'[1]CoreIAM(Proj)'!$A$2:$ME$461,MATCH($A21,'[1]CoreIAM(Proj)'!$A$2:$A$461,0),FALSE)</f>
        <v>0.63</v>
      </c>
      <c r="IJ21" s="132">
        <f>HLOOKUP(IJ$3,'[1]CoreIAM(Proj)'!$A$2:$ME$461,MATCH($A21,'[1]CoreIAM(Proj)'!$A$2:$A$461,0),FALSE)</f>
        <v>0.41</v>
      </c>
      <c r="IK21" s="132">
        <f>HLOOKUP(IK$3,'[1]CoreIAM(Proj)'!$A$2:$ME$461,MATCH($A21,'[1]CoreIAM(Proj)'!$A$2:$A$461,0),FALSE)</f>
        <v>0.21</v>
      </c>
      <c r="IL21" s="132">
        <f>HLOOKUP(IL$3,'[1]CoreIAM(Proj)'!$A$2:$ME$461,MATCH($A21,'[1]CoreIAM(Proj)'!$A$2:$A$461,0),FALSE)</f>
        <v>1.05</v>
      </c>
      <c r="IM21" s="132">
        <f>HLOOKUP(IM$3,'[1]CoreIAM(Proj)'!$A$2:$ME$461,MATCH($A21,'[1]CoreIAM(Proj)'!$A$2:$A$461,0),FALSE)</f>
        <v>1.65</v>
      </c>
      <c r="IN21" s="132">
        <f>HLOOKUP(IN$3,'[1]CoreIAM(Proj)'!$A$2:$ME$461,MATCH($A21,'[1]CoreIAM(Proj)'!$A$2:$A$461,0),FALSE)</f>
        <v>0.83</v>
      </c>
      <c r="IO21" s="132">
        <f>HLOOKUP(IO$3,'[1]CoreIAM(Proj)'!$A$2:$ME$461,MATCH($A21,'[1]CoreIAM(Proj)'!$A$2:$A$461,0),FALSE)</f>
        <v>7.0000000000000007E-2</v>
      </c>
      <c r="IP21" s="132">
        <f>HLOOKUP(IP$3,'[1]CoreIAM(Proj)'!$A$2:$ME$461,MATCH($A21,'[1]CoreIAM(Proj)'!$A$2:$A$461,0),FALSE)</f>
        <v>0.67</v>
      </c>
      <c r="IQ21" s="132">
        <f>HLOOKUP(IQ$3,'[1]CoreIAM(Proj)'!$A$2:$ME$461,MATCH($A21,'[1]CoreIAM(Proj)'!$A$2:$A$461,0),FALSE)</f>
        <v>1.41</v>
      </c>
      <c r="IR21" s="132">
        <f>HLOOKUP(IR$3,'[1]CoreIAM(Proj)'!$A$2:$ME$461,MATCH($A21,'[1]CoreIAM(Proj)'!$A$2:$A$461,0),FALSE)</f>
        <v>0.85</v>
      </c>
      <c r="IS21" s="132">
        <f>HLOOKUP(IS$3,'[1]CoreIAM(Proj)'!$A$2:$ME$461,MATCH($A21,'[1]CoreIAM(Proj)'!$A$2:$A$461,0),FALSE)</f>
        <v>0.79</v>
      </c>
      <c r="IT21" s="132">
        <f>HLOOKUP(IT$3,'[1]CoreIAM(Proj)'!$A$2:$ME$461,MATCH($A21,'[1]CoreIAM(Proj)'!$A$2:$A$461,0),FALSE)</f>
        <v>1.24</v>
      </c>
      <c r="IU21" s="132">
        <f>HLOOKUP(IU$3,'[1]CoreIAM(Proj)'!$A$2:$ME$461,MATCH($A21,'[1]CoreIAM(Proj)'!$A$2:$A$461,0),FALSE)</f>
        <v>2.0299999999999998</v>
      </c>
      <c r="IV21" s="132">
        <f>HLOOKUP(IV$3,'[1]CoreIAM(Proj)'!$A$2:$ME$461,MATCH($A21,'[1]CoreIAM(Proj)'!$A$2:$A$461,0),FALSE)</f>
        <v>2.65</v>
      </c>
      <c r="IW21" s="132">
        <f>HLOOKUP(IW$3,'[1]CoreIAM(Proj)'!$A$2:$ME$461,MATCH($A21,'[1]CoreIAM(Proj)'!$A$2:$A$461,0),FALSE)</f>
        <v>2.34</v>
      </c>
      <c r="IX21" s="132">
        <f>HLOOKUP(IX$3,'[1]CoreIAM(Proj)'!$A$2:$ME$461,MATCH($A21,'[1]CoreIAM(Proj)'!$A$2:$A$461,0),FALSE)</f>
        <v>2.56</v>
      </c>
      <c r="IY21" s="132">
        <f>HLOOKUP(IY$3,'[1]CoreIAM(Proj)'!$A$2:$ME$461,MATCH($A21,'[1]CoreIAM(Proj)'!$A$2:$A$461,0),FALSE)</f>
        <v>3.62</v>
      </c>
      <c r="IZ21" s="132">
        <f>HLOOKUP(IZ$3,'[1]CoreIAM(Proj)'!$A$2:$ME$461,MATCH($A21,'[1]CoreIAM(Proj)'!$A$2:$A$461,0),FALSE)</f>
        <v>2.25</v>
      </c>
      <c r="JA21" s="132">
        <f>HLOOKUP(JA$3,'[1]CoreIAM(Proj)'!$A$2:$ME$461,MATCH($A21,'[1]CoreIAM(Proj)'!$A$2:$A$461,0),FALSE)</f>
        <v>0.7</v>
      </c>
      <c r="JB21" s="132">
        <f>HLOOKUP(JB$3,'[1]CoreIAM(Proj)'!$A$2:$ME$461,MATCH($A21,'[1]CoreIAM(Proj)'!$A$2:$A$461,0),FALSE)</f>
        <v>1.28</v>
      </c>
      <c r="JC21" s="132">
        <f>HLOOKUP(JC$3,'[1]CoreIAM(Proj)'!$A$2:$ME$461,MATCH($A21,'[1]CoreIAM(Proj)'!$A$2:$A$461,0),FALSE)</f>
        <v>0.77</v>
      </c>
      <c r="JD21" s="132">
        <f>HLOOKUP(JD$3,'[1]CoreIAM(Proj)'!$A$2:$ME$461,MATCH($A21,'[1]CoreIAM(Proj)'!$A$2:$A$461,0),FALSE)</f>
        <v>0.14000000000000001</v>
      </c>
      <c r="JE21" s="132">
        <f>HLOOKUP(JE$3,'[1]CoreIAM(Proj)'!$A$2:$ME$461,MATCH($A21,'[1]CoreIAM(Proj)'!$A$2:$A$461,0),FALSE)</f>
        <v>0.84</v>
      </c>
      <c r="JF21" s="132">
        <f>HLOOKUP(JF$3,'[1]CoreIAM(Proj)'!$A$2:$ME$461,MATCH($A21,'[1]CoreIAM(Proj)'!$A$2:$A$461,0),FALSE)</f>
        <v>0.53</v>
      </c>
      <c r="JG21" s="132">
        <f>HLOOKUP(JG$3,'[1]CoreIAM(Proj)'!$A$2:$ME$461,MATCH($A21,'[1]CoreIAM(Proj)'!$A$2:$A$461,0),FALSE)</f>
        <v>-0.22</v>
      </c>
      <c r="JH21" s="132">
        <f>HLOOKUP(JH$3,'[1]CoreIAM(Proj)'!$A$2:$ME$461,MATCH($A21,'[1]CoreIAM(Proj)'!$A$2:$A$461,0),FALSE)</f>
        <v>0.28999999999999998</v>
      </c>
      <c r="JI21" s="132">
        <f>HLOOKUP(JI$3,'[1]CoreIAM(Proj)'!$A$2:$ME$461,MATCH($A21,'[1]CoreIAM(Proj)'!$A$2:$A$461,0),FALSE)</f>
        <v>0.38</v>
      </c>
      <c r="JJ21" s="132">
        <f>HLOOKUP(JJ$3,'[1]CoreIAM(Proj)'!$A$2:$ME$461,MATCH($A21,'[1]CoreIAM(Proj)'!$A$2:$A$461,0),FALSE)</f>
        <v>-0.37</v>
      </c>
      <c r="JK21" s="132">
        <f>HLOOKUP(JK$3,'[1]CoreIAM(Proj)'!$A$2:$ME$461,MATCH($A21,'[1]CoreIAM(Proj)'!$A$2:$A$461,0),FALSE)</f>
        <v>-0.37</v>
      </c>
      <c r="JL21" s="132">
        <f>HLOOKUP(JL$3,'[1]CoreIAM(Proj)'!$A$2:$ME$461,MATCH($A21,'[1]CoreIAM(Proj)'!$A$2:$A$461,0),FALSE)</f>
        <v>0.3</v>
      </c>
      <c r="JM21" s="132">
        <f>HLOOKUP(JM$3,'[1]CoreIAM(Proj)'!$A$2:$ME$461,MATCH($A21,'[1]CoreIAM(Proj)'!$A$2:$A$461,0),FALSE)</f>
        <v>0.7</v>
      </c>
      <c r="JN21" s="132">
        <f>HLOOKUP(JN$3,'[1]CoreIAM(Proj)'!$A$2:$ME$461,MATCH($A21,'[1]CoreIAM(Proj)'!$A$2:$A$461,0),FALSE)</f>
        <v>0.66</v>
      </c>
      <c r="JO21" s="132">
        <f>HLOOKUP(JO$3,'[1]CoreIAM(Proj)'!$A$2:$ME$461,MATCH($A21,'[1]CoreIAM(Proj)'!$A$2:$A$461,0),FALSE)</f>
        <v>0.26</v>
      </c>
      <c r="JP21" s="132">
        <f>HLOOKUP(JP$3,'[1]CoreIAM(Proj)'!$A$2:$ME$461,MATCH($A21,'[1]CoreIAM(Proj)'!$A$2:$A$461,0),FALSE)</f>
        <v>0.28000000000000003</v>
      </c>
      <c r="JQ21" s="132">
        <f>HLOOKUP(JQ$3,'[1]CoreIAM(Proj)'!$A$2:$ME$461,MATCH($A21,'[1]CoreIAM(Proj)'!$A$2:$A$461,0),FALSE)</f>
        <v>0.01</v>
      </c>
      <c r="JR21" s="132">
        <f>HLOOKUP(JR$3,'[1]CoreIAM(Proj)'!$A$2:$ME$461,MATCH($A21,'[1]CoreIAM(Proj)'!$A$2:$A$461,0),FALSE)</f>
        <v>-0.53</v>
      </c>
      <c r="JS21" s="132">
        <f>HLOOKUP(JS$3,'[1]CoreIAM(Proj)'!$A$2:$ME$461,MATCH($A21,'[1]CoreIAM(Proj)'!$A$2:$A$461,0),FALSE)</f>
        <v>-0.45</v>
      </c>
      <c r="JT21" s="132">
        <f>HLOOKUP(JT$3,'[1]CoreIAM(Proj)'!$A$2:$ME$461,MATCH($A21,'[1]CoreIAM(Proj)'!$A$2:$A$461,0),FALSE)</f>
        <v>0.34</v>
      </c>
      <c r="JU21" s="132">
        <f>HLOOKUP(JU$3,'[1]CoreIAM(Proj)'!$A$2:$ME$461,MATCH($A21,'[1]CoreIAM(Proj)'!$A$2:$A$461,0),FALSE)</f>
        <v>0.69</v>
      </c>
      <c r="JV21" s="132">
        <f>HLOOKUP(JV$3,'[1]CoreIAM(Proj)'!$A$2:$ME$461,MATCH($A21,'[1]CoreIAM(Proj)'!$A$2:$A$461,0),FALSE)</f>
        <v>-0.22</v>
      </c>
      <c r="JW21" s="132">
        <f>HLOOKUP(JW$3,'[1]CoreIAM(Proj)'!$A$2:$ME$461,MATCH($A21,'[1]CoreIAM(Proj)'!$A$2:$A$461,0),FALSE)</f>
        <v>-0.67</v>
      </c>
      <c r="JX21" s="132">
        <f>HLOOKUP(JX$3,'[1]CoreIAM(Proj)'!$A$2:$ME$461,MATCH($A21,'[1]CoreIAM(Proj)'!$A$2:$A$461,0),FALSE)</f>
        <v>-0.36</v>
      </c>
      <c r="JY21" s="132">
        <f>HLOOKUP(JY$3,'[1]CoreIAM(Proj)'!$A$2:$ME$461,MATCH($A21,'[1]CoreIAM(Proj)'!$A$2:$A$461,0),FALSE)</f>
        <v>0.47</v>
      </c>
      <c r="JZ21" s="132">
        <f>HLOOKUP(JZ$3,'[1]CoreIAM(Proj)'!$A$2:$ME$461,MATCH($A21,'[1]CoreIAM(Proj)'!$A$2:$A$461,0),FALSE)</f>
        <v>0.68</v>
      </c>
      <c r="KA21" s="132">
        <f>HLOOKUP(KA$3,'[1]CoreIAM(Proj)'!$A$2:$ME$461,MATCH($A21,'[1]CoreIAM(Proj)'!$A$2:$A$461,0),FALSE)</f>
        <v>-0.66</v>
      </c>
      <c r="KB21" s="132">
        <f>HLOOKUP(KB$3,'[1]CoreIAM(Proj)'!$A$2:$ME$461,MATCH($A21,'[1]CoreIAM(Proj)'!$A$2:$A$461,0),FALSE)</f>
        <v>-0.63</v>
      </c>
      <c r="KC21" s="132">
        <f>HLOOKUP(KC$3,'[1]CoreIAM(Proj)'!$A$2:$ME$461,MATCH($A21,'[1]CoreIAM(Proj)'!$A$2:$A$461,0),FALSE)</f>
        <v>0.14000000000000001</v>
      </c>
      <c r="KD21" s="132">
        <f>HLOOKUP(KD$3,'[1]CoreIAM(Proj)'!$A$2:$ME$461,MATCH($A21,'[1]CoreIAM(Proj)'!$A$2:$A$461,0),FALSE)</f>
        <v>0.13</v>
      </c>
      <c r="KE21" s="313">
        <f>HLOOKUP(KE$3,'[1]CoreIAM(Proj)'!$A$2:$ME$461,MATCH($A21,'[1]CoreIAM(Proj)'!$A$2:$A$461,0),FALSE)</f>
        <v>-0.04</v>
      </c>
      <c r="KF21" s="313">
        <f>HLOOKUP(KF$3,'[1]CoreIAM(Proj)'!$A$2:$ME$461,MATCH($A21,'[1]CoreIAM(Proj)'!$A$2:$A$461,0),FALSE)</f>
        <v>-0.11</v>
      </c>
      <c r="KG21" s="313">
        <f>HLOOKUP(KG$3,'[1]CoreIAM(Proj)'!$A$2:$ME$461,MATCH($A21,'[1]CoreIAM(Proj)'!$A$2:$A$461,0),FALSE)</f>
        <v>0.99</v>
      </c>
      <c r="KH21" s="313">
        <f>HLOOKUP(KH$3,'[1]CoreIAM(Proj)'!$A$2:$ME$461,MATCH($A21,'[1]CoreIAM(Proj)'!$A$2:$A$461,0),FALSE)</f>
        <v>1.62</v>
      </c>
      <c r="KI21" s="313">
        <f>HLOOKUP(KI$3,'[1]CoreIAM(Proj)'!$A$2:$ME$461,MATCH($A21,'[1]CoreIAM(Proj)'!$A$2:$A$461,0),FALSE)</f>
        <v>1.06</v>
      </c>
      <c r="KJ21" s="313">
        <f>HLOOKUP(KJ$3,'[1]CoreIAM(Proj)'!$A$2:$ME$461,MATCH($A21,'[1]CoreIAM(Proj)'!$A$2:$A$461,0),FALSE)</f>
        <v>0.84</v>
      </c>
      <c r="KK21" s="313">
        <f>HLOOKUP(KK$3,'[1]CoreIAM(Proj)'!$A$2:$ME$461,MATCH($A21,'[1]CoreIAM(Proj)'!$A$2:$A$461,0),FALSE)</f>
        <v>1.3</v>
      </c>
      <c r="KL21" s="313">
        <f>HLOOKUP(KL$3,'[1]CoreIAM(Proj)'!$A$2:$ME$461,MATCH($A21,'[1]CoreIAM(Proj)'!$A$2:$A$461,0),FALSE)</f>
        <v>1.44</v>
      </c>
      <c r="KM21" s="313">
        <f>HLOOKUP(KM$3,'[1]CoreIAM(Proj)'!$A$2:$ME$461,MATCH($A21,'[1]CoreIAM(Proj)'!$A$2:$A$461,0),FALSE)</f>
        <v>0.54</v>
      </c>
      <c r="KN21" s="313">
        <f>HLOOKUP(KN$3,'[1]CoreIAM(Proj)'!$A$2:$ME$461,MATCH($A21,'[1]CoreIAM(Proj)'!$A$2:$A$461,0),FALSE)</f>
        <v>-0.22</v>
      </c>
      <c r="KO21" s="313">
        <f>HLOOKUP(KO$3,'[1]CoreIAM(Proj)'!$A$2:$ME$461,MATCH($A21,'[1]CoreIAM(Proj)'!$A$2:$A$461,0),FALSE)</f>
        <v>1.05</v>
      </c>
      <c r="KP21" s="313">
        <f>HLOOKUP(KP$3,'[1]CoreIAM(Proj)'!$A$2:$ME$461,MATCH($A21,'[1]CoreIAM(Proj)'!$A$2:$A$461,0),FALSE)</f>
        <v>3.02</v>
      </c>
      <c r="KQ21" s="313">
        <f>HLOOKUP(KQ$3,'[1]CoreIAM(Proj)'!$A$2:$ME$461,MATCH($A21,'[1]CoreIAM(Proj)'!$A$2:$A$461,0),FALSE)</f>
        <v>2.0299999999999998</v>
      </c>
      <c r="KR21" s="313">
        <f>HLOOKUP(KR$3,'[1]CoreIAM(Proj)'!$A$2:$ME$461,MATCH($A21,'[1]CoreIAM(Proj)'!$A$2:$A$461,0),FALSE)</f>
        <v>-0.71</v>
      </c>
      <c r="KS21" s="313">
        <f>HLOOKUP(KS$3,'[1]CoreIAM(Proj)'!$A$2:$ME$461,MATCH($A21,'[1]CoreIAM(Proj)'!$A$2:$A$461,0),FALSE)</f>
        <v>-1.06</v>
      </c>
      <c r="KT21" s="313">
        <f>HLOOKUP(KT$3,'[1]CoreIAM(Proj)'!$A$2:$ME$461,MATCH($A21,'[1]CoreIAM(Proj)'!$A$2:$A$461,0),FALSE)</f>
        <v>0.28999999999999998</v>
      </c>
      <c r="KU21" s="313">
        <f>HLOOKUP(KU$3,'[1]CoreIAM(Proj)'!$A$2:$ME$461,MATCH($A21,'[1]CoreIAM(Proj)'!$A$2:$A$461,0),FALSE)</f>
        <v>0.98</v>
      </c>
      <c r="KV21" s="313">
        <f>HLOOKUP(KV$3,'[1]CoreIAM(Proj)'!$A$2:$ME$461,MATCH($A21,'[1]CoreIAM(Proj)'!$A$2:$A$461,0),FALSE)</f>
        <v>0.8</v>
      </c>
      <c r="KW21" s="313">
        <f>HLOOKUP(KW$3,'[1]CoreIAM(Proj)'!$A$2:$ME$461,MATCH($A21,'[1]CoreIAM(Proj)'!$A$2:$A$461,0),FALSE)</f>
        <v>0.75</v>
      </c>
      <c r="KX21" s="313">
        <f>HLOOKUP(KX$3,'[1]CoreIAM(Proj)'!$A$2:$ME$461,MATCH($A21,'[1]CoreIAM(Proj)'!$A$2:$A$461,0),FALSE)</f>
        <v>0.64</v>
      </c>
      <c r="KY21" s="313">
        <f>HLOOKUP(KY$3,'[1]CoreIAM(Proj)'!$A$2:$ME$461,MATCH($A21,'[1]CoreIAM(Proj)'!$A$2:$A$461,0),FALSE)</f>
        <v>-0.26</v>
      </c>
      <c r="KZ21" s="313">
        <f>HLOOKUP(KZ$3,'[1]CoreIAM(Proj)'!$A$2:$ME$461,MATCH($A21,'[1]CoreIAM(Proj)'!$A$2:$A$461,0),FALSE)</f>
        <v>0.62</v>
      </c>
      <c r="LA21" s="314">
        <f>HLOOKUP(LA$3,'[1]CoreIAM(Proj)'!$A$2:$ME$461,MATCH($A21,'[1]CoreIAM(Proj)'!$A$2:$A$461,0),FALSE)</f>
        <v>1.2</v>
      </c>
      <c r="LB21" s="314">
        <f>HLOOKUP(LB$3,'[1]CoreIAM(Proj)'!$A$2:$ME$461,MATCH($A21,'[1]CoreIAM(Proj)'!$A$2:$A$461,0),FALSE)</f>
        <v>0.8</v>
      </c>
      <c r="LC21" s="311"/>
      <c r="LD21" s="311"/>
      <c r="LE21" s="311"/>
      <c r="LF21" s="311"/>
      <c r="LG21" s="311"/>
      <c r="LH21" s="311"/>
      <c r="LI21" s="311"/>
      <c r="LJ21" s="311"/>
      <c r="LK21" s="311"/>
      <c r="LL21" s="311"/>
      <c r="LM21" s="311"/>
      <c r="LN21" s="311"/>
      <c r="LO21" s="311"/>
      <c r="LP21" s="311"/>
      <c r="LQ21" s="311"/>
      <c r="LR21" s="311"/>
      <c r="LS21" s="311"/>
      <c r="LT21" s="311"/>
      <c r="LU21" s="311"/>
      <c r="LV21" s="311"/>
      <c r="LW21" s="311"/>
      <c r="LX21" s="311"/>
      <c r="LY21" s="311"/>
      <c r="LZ21" s="311"/>
      <c r="MB21" s="304">
        <v>8.6846799607726268</v>
      </c>
      <c r="MC21" s="304">
        <v>1</v>
      </c>
      <c r="MG21" s="111">
        <f t="shared" si="330"/>
        <v>2007</v>
      </c>
      <c r="MH21" s="308">
        <f t="shared" ref="MH21:NE21" si="334">(MH6/100)/$NG6</f>
        <v>9.2281986127310145E-2</v>
      </c>
      <c r="MI21" s="308">
        <f t="shared" si="334"/>
        <v>9.2281986127310145E-2</v>
      </c>
      <c r="MJ21" s="308">
        <f t="shared" si="334"/>
        <v>9.2281986127310145E-2</v>
      </c>
      <c r="MK21" s="308">
        <f t="shared" si="334"/>
        <v>9.2281986127310145E-2</v>
      </c>
      <c r="ML21" s="308">
        <f t="shared" si="334"/>
        <v>9.3512412609007611E-2</v>
      </c>
      <c r="MM21" s="308">
        <f t="shared" si="334"/>
        <v>9.3512412609007611E-2</v>
      </c>
      <c r="MN21" s="308">
        <f t="shared" si="334"/>
        <v>9.3512412609007611E-2</v>
      </c>
      <c r="MO21" s="308">
        <f t="shared" si="334"/>
        <v>9.3512412609007611E-2</v>
      </c>
      <c r="MP21" s="308">
        <f t="shared" si="334"/>
        <v>9.2281986127310145E-2</v>
      </c>
      <c r="MQ21" s="308">
        <f t="shared" si="334"/>
        <v>9.2281986127310145E-2</v>
      </c>
      <c r="MR21" s="308">
        <f t="shared" si="334"/>
        <v>8.7360280200520266E-2</v>
      </c>
      <c r="MS21" s="308">
        <f t="shared" si="334"/>
        <v>8.7360280200520266E-2</v>
      </c>
      <c r="MT21" s="308">
        <f t="shared" si="334"/>
        <v>8.4899427237125333E-2</v>
      </c>
      <c r="MU21" s="308">
        <f t="shared" si="334"/>
        <v>8.4899427237125333E-2</v>
      </c>
      <c r="MV21" s="308">
        <f t="shared" si="334"/>
        <v>6.8903882975058256E-2</v>
      </c>
      <c r="MW21" s="308">
        <f t="shared" si="334"/>
        <v>6.8903882975058256E-2</v>
      </c>
      <c r="MX21" s="308">
        <f t="shared" si="334"/>
        <v>6.5212603529965829E-2</v>
      </c>
      <c r="MY21" s="308">
        <f t="shared" si="334"/>
        <v>6.5212603529965829E-2</v>
      </c>
      <c r="MZ21" s="308">
        <f t="shared" si="334"/>
        <v>6.5212603529965829E-2</v>
      </c>
      <c r="NA21" s="308">
        <f t="shared" si="334"/>
        <v>6.5212603529965829E-2</v>
      </c>
      <c r="NB21" s="308">
        <f t="shared" si="334"/>
        <v>6.5212603529965829E-2</v>
      </c>
      <c r="NC21" s="308">
        <f t="shared" si="334"/>
        <v>6.5212603529965829E-2</v>
      </c>
      <c r="ND21" s="308">
        <f t="shared" si="334"/>
        <v>6.3982177048268363E-2</v>
      </c>
      <c r="NE21" s="308">
        <f t="shared" si="334"/>
        <v>6.3982177048268363E-2</v>
      </c>
    </row>
    <row r="22" spans="1:370">
      <c r="A22" s="14">
        <v>6101</v>
      </c>
      <c r="B22" s="111" t="s">
        <v>24</v>
      </c>
      <c r="C22" s="132">
        <f>'[1]CoreIAM(Proj)'!H449</f>
        <v>-0.12118805965816802</v>
      </c>
      <c r="D22" s="132">
        <f>'[1]CoreIAM(Proj)'!I449</f>
        <v>0.22871282099313017</v>
      </c>
      <c r="E22" s="132">
        <f>'[1]CoreIAM(Proj)'!J449</f>
        <v>-0.18758286507499172</v>
      </c>
      <c r="F22" s="132">
        <f>'[1]CoreIAM(Proj)'!K449</f>
        <v>-0.26574155462016186</v>
      </c>
      <c r="G22" s="132">
        <f>'[1]CoreIAM(Proj)'!L449</f>
        <v>0.11096854186053144</v>
      </c>
      <c r="H22" s="132">
        <f>'[1]CoreIAM(Proj)'!M449</f>
        <v>-3.8656267367744468E-2</v>
      </c>
      <c r="I22" s="132">
        <f>'[1]CoreIAM(Proj)'!N449</f>
        <v>0.77047023630949041</v>
      </c>
      <c r="J22" s="132">
        <f>'[1]CoreIAM(Proj)'!O449</f>
        <v>3.4313844979544501</v>
      </c>
      <c r="K22" s="132">
        <f>'[1]CoreIAM(Proj)'!P449</f>
        <v>4.1688120305343359</v>
      </c>
      <c r="L22" s="132">
        <f>'[1]CoreIAM(Proj)'!Q449</f>
        <v>1.7193450007543616</v>
      </c>
      <c r="M22" s="132">
        <f>'[1]CoreIAM(Proj)'!R449</f>
        <v>0.13148169878498955</v>
      </c>
      <c r="N22" s="132">
        <f>'[1]CoreIAM(Proj)'!S449</f>
        <v>-9.3785252394112367E-2</v>
      </c>
      <c r="O22" s="132">
        <f>'[1]CoreIAM(Proj)'!T449</f>
        <v>-0.10450778001811911</v>
      </c>
      <c r="P22" s="132">
        <f>'[1]CoreIAM(Proj)'!U449</f>
        <v>-0.10473445652247358</v>
      </c>
      <c r="Q22" s="132">
        <f>'[1]CoreIAM(Proj)'!V449</f>
        <v>6.9046411286078427E-2</v>
      </c>
      <c r="R22" s="132">
        <f>'[1]CoreIAM(Proj)'!W449</f>
        <v>0.16032192590282604</v>
      </c>
      <c r="S22" s="132">
        <f>'[1]CoreIAM(Proj)'!X449</f>
        <v>0.13586993334523195</v>
      </c>
      <c r="T22" s="132">
        <f>'[1]CoreIAM(Proj)'!Y449</f>
        <v>-4.0789596421797851E-2</v>
      </c>
      <c r="U22" s="132">
        <f>'[1]CoreIAM(Proj)'!Z449</f>
        <v>0.15062229381164871</v>
      </c>
      <c r="V22" s="132">
        <f>'[1]CoreIAM(Proj)'!AA449</f>
        <v>0.43815249761867026</v>
      </c>
      <c r="W22" s="132">
        <f>'[1]CoreIAM(Proj)'!AB449</f>
        <v>0.31674881136515032</v>
      </c>
      <c r="X22" s="132">
        <f>'[1]CoreIAM(Proj)'!AC449</f>
        <v>8.2166652668225995E-2</v>
      </c>
      <c r="Y22" s="132">
        <f>'[1]CoreIAM(Proj)'!AD449</f>
        <v>2.0683794232131111E-2</v>
      </c>
      <c r="Z22" s="132">
        <f>'[1]CoreIAM(Proj)'!AE449</f>
        <v>-4.6228019941177922E-2</v>
      </c>
      <c r="AA22" s="132">
        <f>'[1]CoreIAM(Proj)'!AF449</f>
        <v>0.29258091228740063</v>
      </c>
      <c r="AB22" s="132">
        <f>'[1]CoreIAM(Proj)'!AG449</f>
        <v>0.41615063784648992</v>
      </c>
      <c r="AC22" s="132">
        <f>'[1]CoreIAM(Proj)'!AH449</f>
        <v>-8.0168295133187698E-2</v>
      </c>
      <c r="AD22" s="132">
        <f>'[1]CoreIAM(Proj)'!AI449</f>
        <v>-7.3061756165817601E-2</v>
      </c>
      <c r="AE22" s="132">
        <f>'[1]CoreIAM(Proj)'!AJ449</f>
        <v>0.23800323821023803</v>
      </c>
      <c r="AF22" s="132">
        <f>'[1]CoreIAM(Proj)'!AK449</f>
        <v>0.19765340334152884</v>
      </c>
      <c r="AG22" s="132">
        <f>'[1]CoreIAM(Proj)'!AL449</f>
        <v>0.63686269484047686</v>
      </c>
      <c r="AH22" s="132">
        <f>'[1]CoreIAM(Proj)'!AM449</f>
        <v>1.9072576730400612</v>
      </c>
      <c r="AI22" s="132">
        <f>'[1]CoreIAM(Proj)'!AN449</f>
        <v>2.4702054143040746</v>
      </c>
      <c r="AJ22" s="132">
        <f>'[1]CoreIAM(Proj)'!AO449</f>
        <v>1.4549197922690282</v>
      </c>
      <c r="AK22" s="132">
        <f>'[1]CoreIAM(Proj)'!AP449</f>
        <v>0.42413780649812494</v>
      </c>
      <c r="AL22" s="132">
        <f>'[1]CoreIAM(Proj)'!AQ449</f>
        <v>6.4696101563388425E-2</v>
      </c>
      <c r="AM22" s="132">
        <f>'[1]CoreIAM(Proj)'!AR449</f>
        <v>0.12123237505824196</v>
      </c>
      <c r="AN22" s="132">
        <f>'[1]CoreIAM(Proj)'!AS449</f>
        <v>0.25640938259758689</v>
      </c>
      <c r="AO22" s="132">
        <f>'[1]CoreIAM(Proj)'!AT449</f>
        <v>0.18055693320570798</v>
      </c>
      <c r="AP22" s="132">
        <f>'[1]CoreIAM(Proj)'!AU449</f>
        <v>-0.16325627352946304</v>
      </c>
      <c r="AQ22" s="132">
        <f>'[1]CoreIAM(Proj)'!AV449</f>
        <v>-0.25308206307818909</v>
      </c>
      <c r="AR22" s="132">
        <f>'[1]CoreIAM(Proj)'!AW449</f>
        <v>4.6639915708066165E-2</v>
      </c>
      <c r="AS22" s="132">
        <f>'[1]CoreIAM(Proj)'!AX449</f>
        <v>9.7648719490026251E-2</v>
      </c>
      <c r="AT22" s="132">
        <f>'[1]CoreIAM(Proj)'!AY449</f>
        <v>2.5630434645956282E-2</v>
      </c>
      <c r="AU22" s="132">
        <f>'[1]CoreIAM(Proj)'!AZ449</f>
        <v>-0.2025063912988497</v>
      </c>
      <c r="AV22" s="132">
        <f>'[1]CoreIAM(Proj)'!BA449</f>
        <v>-0.16648859206415126</v>
      </c>
      <c r="AW22" s="132">
        <f>'[1]CoreIAM(Proj)'!BB449</f>
        <v>0.34726680097341073</v>
      </c>
      <c r="AX22" s="132">
        <f>'[1]CoreIAM(Proj)'!BC449</f>
        <v>0.32771146632747439</v>
      </c>
      <c r="AY22" s="132">
        <f>'[1]CoreIAM(Proj)'!BD449</f>
        <v>0.20179276024087517</v>
      </c>
      <c r="AZ22" s="132">
        <f>'[1]CoreIAM(Proj)'!BE449</f>
        <v>0.31603599707835989</v>
      </c>
      <c r="BA22" s="132">
        <f>'[1]CoreIAM(Proj)'!BF449</f>
        <v>0.2143917571085214</v>
      </c>
      <c r="BB22" s="132">
        <f>'[1]CoreIAM(Proj)'!BG449</f>
        <v>-1.8408163544529128E-2</v>
      </c>
      <c r="BC22" s="132">
        <f>'[1]CoreIAM(Proj)'!BH449</f>
        <v>-0.2013905302485276</v>
      </c>
      <c r="BD22" s="132">
        <f>'[1]CoreIAM(Proj)'!BI449</f>
        <v>-0.2832362040335844</v>
      </c>
      <c r="BE22" s="132">
        <f>'[1]CoreIAM(Proj)'!BJ449</f>
        <v>-8.1693509978007534E-2</v>
      </c>
      <c r="BF22" s="132">
        <f>'[1]CoreIAM(Proj)'!BK449</f>
        <v>0.51823117195739221</v>
      </c>
      <c r="BG22" s="132">
        <f>'[1]CoreIAM(Proj)'!BL449</f>
        <v>0.82189480483264676</v>
      </c>
      <c r="BH22" s="132">
        <f>'[1]CoreIAM(Proj)'!BM449</f>
        <v>0.72986483854054673</v>
      </c>
      <c r="BI22" s="132">
        <f>'[1]CoreIAM(Proj)'!BN449</f>
        <v>9.1598434905022355E-2</v>
      </c>
      <c r="BJ22" s="132">
        <f>'[1]CoreIAM(Proj)'!BO449</f>
        <v>-0.42978298907657791</v>
      </c>
      <c r="BK22" s="132">
        <f>'[1]CoreIAM(Proj)'!BP449</f>
        <v>-0.34943209087152283</v>
      </c>
      <c r="BL22" s="132">
        <f>'[1]CoreIAM(Proj)'!BQ449</f>
        <v>-0.28346364829307291</v>
      </c>
      <c r="BM22" s="132">
        <f>'[1]CoreIAM(Proj)'!BR449</f>
        <v>-2.2235784789937516E-2</v>
      </c>
      <c r="BN22" s="132">
        <f>'[1]CoreIAM(Proj)'!BS449</f>
        <v>7.906834745404244E-2</v>
      </c>
      <c r="BO22" s="132">
        <f>'[1]CoreIAM(Proj)'!BT449</f>
        <v>0.11573795121911076</v>
      </c>
      <c r="BP22" s="132">
        <f>'[1]CoreIAM(Proj)'!BU449</f>
        <v>0.17797941203551462</v>
      </c>
      <c r="BQ22" s="132">
        <f>'[1]CoreIAM(Proj)'!BV449</f>
        <v>0.27040496272596265</v>
      </c>
      <c r="BR22" s="132">
        <f>'[1]CoreIAM(Proj)'!BW449</f>
        <v>0.38617752874004213</v>
      </c>
      <c r="BS22" s="132">
        <f>'[1]CoreIAM(Proj)'!BX449</f>
        <v>0.39160990078068519</v>
      </c>
      <c r="BT22" s="132">
        <f>'[1]CoreIAM(Proj)'!BY449</f>
        <v>0.53233468595618272</v>
      </c>
      <c r="BU22" s="132">
        <f>'[1]CoreIAM(Proj)'!BZ449</f>
        <v>-0.5053210866238671</v>
      </c>
      <c r="BV22" s="132">
        <f>'[1]CoreIAM(Proj)'!CA449</f>
        <v>-1.1624188664414596</v>
      </c>
      <c r="BW22" s="132">
        <f>'[1]CoreIAM(Proj)'!CB449</f>
        <v>-9.4942900234208094E-2</v>
      </c>
      <c r="BX22" s="132">
        <f>'[1]CoreIAM(Proj)'!CC449</f>
        <v>0.18081507446460723</v>
      </c>
      <c r="BY22" s="132">
        <f>'[1]CoreIAM(Proj)'!CD449</f>
        <v>0.1477322067876656</v>
      </c>
      <c r="BZ22" s="132">
        <f>'[1]CoreIAM(Proj)'!CE449</f>
        <v>0.37456326554617314</v>
      </c>
      <c r="CA22" s="132">
        <f>'[1]CoreIAM(Proj)'!CF449</f>
        <v>0.14742936830194095</v>
      </c>
      <c r="CB22" s="132">
        <f>'[1]CoreIAM(Proj)'!CG449</f>
        <v>0.12460142970189568</v>
      </c>
      <c r="CC22" s="132">
        <f>'[1]CoreIAM(Proj)'!CH449</f>
        <v>0.42121193737451595</v>
      </c>
      <c r="CD22" s="132">
        <f>'[1]CoreIAM(Proj)'!CI449</f>
        <v>1.2268845892320805</v>
      </c>
      <c r="CE22" s="132">
        <f>'[1]CoreIAM(Proj)'!CJ449</f>
        <v>1.6730639545561188</v>
      </c>
      <c r="CF22" s="132">
        <f>'[1]CoreIAM(Proj)'!CK449</f>
        <v>0.95745959466767294</v>
      </c>
      <c r="CG22" s="132">
        <f>'[1]CoreIAM(Proj)'!CL449</f>
        <v>0.56053946133660626</v>
      </c>
      <c r="CH22" s="132">
        <f>'[1]CoreIAM(Proj)'!CM449</f>
        <v>0.65111885534181757</v>
      </c>
      <c r="CI22" s="132">
        <f>'[1]CoreIAM(Proj)'!CN449</f>
        <v>0.48534898965025297</v>
      </c>
      <c r="CJ22" s="132">
        <f>'[1]CoreIAM(Proj)'!CO449</f>
        <v>0.36130916061652157</v>
      </c>
      <c r="CK22" s="132">
        <f>'[1]CoreIAM(Proj)'!CP449</f>
        <v>-2.6446787148295264E-2</v>
      </c>
      <c r="CL22" s="132">
        <f>'[1]CoreIAM(Proj)'!CQ449</f>
        <v>-0.43205682138296331</v>
      </c>
      <c r="CM22" s="132">
        <f>'[1]CoreIAM(Proj)'!CR449</f>
        <v>-6.3467918591305184E-2</v>
      </c>
      <c r="CN22" s="132">
        <f>'[1]CoreIAM(Proj)'!CS449</f>
        <v>0.31157913817814703</v>
      </c>
      <c r="CO22" s="132">
        <f>'[1]CoreIAM(Proj)'!CT449</f>
        <v>0.11462645138066797</v>
      </c>
      <c r="CP22" s="132">
        <f>'[1]CoreIAM(Proj)'!CU449</f>
        <v>0.16334249438224646</v>
      </c>
      <c r="CQ22" s="132">
        <f>'[1]CoreIAM(Proj)'!CV449</f>
        <v>0.23858541189134008</v>
      </c>
      <c r="CR22" s="132">
        <f>'[1]CoreIAM(Proj)'!CW449</f>
        <v>0.14272164990231642</v>
      </c>
      <c r="CS22" s="132">
        <f>'[1]CoreIAM(Proj)'!CX449</f>
        <v>5.5152087295234985E-2</v>
      </c>
      <c r="CT22" s="132">
        <f>'[1]CoreIAM(Proj)'!CY449</f>
        <v>-0.13042070198874869</v>
      </c>
      <c r="CU22" s="132">
        <f>'[1]CoreIAM(Proj)'!CZ449</f>
        <v>0.64106131543321299</v>
      </c>
      <c r="CV22" s="132">
        <f>'[1]CoreIAM(Proj)'!DA449</f>
        <v>0.64106131543321299</v>
      </c>
      <c r="CW22" s="132">
        <f>'[1]CoreIAM(Proj)'!DB449</f>
        <v>0.65018630608680872</v>
      </c>
      <c r="CX22" s="132">
        <f>'[1]CoreIAM(Proj)'!DC449</f>
        <v>0.34963953261300168</v>
      </c>
      <c r="CY22" s="132">
        <f>'[1]CoreIAM(Proj)'!DD449</f>
        <v>0.12837323378900403</v>
      </c>
      <c r="CZ22" s="132">
        <f>'[1]CoreIAM(Proj)'!DE449</f>
        <v>0.3666118214966062</v>
      </c>
      <c r="DA22" s="132">
        <f>'[1]CoreIAM(Proj)'!DF449</f>
        <v>1.1097822677674185</v>
      </c>
      <c r="DB22" s="132">
        <f>'[1]CoreIAM(Proj)'!DG449</f>
        <v>2.8426299231757377</v>
      </c>
      <c r="DC22" s="132">
        <f>'[1]CoreIAM(Proj)'!DH449</f>
        <v>3.1966091707980824</v>
      </c>
      <c r="DD22" s="132">
        <f>'[1]CoreIAM(Proj)'!DI449</f>
        <v>1.3500933139615758</v>
      </c>
      <c r="DE22" s="132">
        <f>'[1]CoreIAM(Proj)'!DJ449</f>
        <v>0.51267464773291727</v>
      </c>
      <c r="DF22" s="132">
        <f>'[1]CoreIAM(Proj)'!DK449</f>
        <v>0.38271552691258143</v>
      </c>
      <c r="DG22" s="132">
        <f>'[1]CoreIAM(Proj)'!DL449</f>
        <v>5.6499471274933126E-3</v>
      </c>
      <c r="DH22" s="132">
        <f>'[1]CoreIAM(Proj)'!DM449</f>
        <v>-3.1069974380738757E-2</v>
      </c>
      <c r="DI22" s="132">
        <f>'[1]CoreIAM(Proj)'!DN449</f>
        <v>6.3513691140677286E-2</v>
      </c>
      <c r="DJ22" s="132">
        <f>'[1]CoreIAM(Proj)'!DO449</f>
        <v>-3.5440172060602314E-2</v>
      </c>
      <c r="DK22" s="132">
        <f>'[1]CoreIAM(Proj)'!DP449</f>
        <v>9.0841746375393537E-2</v>
      </c>
      <c r="DL22" s="132">
        <f>'[1]CoreIAM(Proj)'!DQ449</f>
        <v>0.12738961197638035</v>
      </c>
      <c r="DM22" s="132">
        <f>'[1]CoreIAM(Proj)'!DR449</f>
        <v>-0.18849039448147747</v>
      </c>
      <c r="DN22" s="132">
        <f>'[1]CoreIAM(Proj)'!DS449</f>
        <v>-0.28539334565645214</v>
      </c>
      <c r="DO22" s="132">
        <f>'[1]CoreIAM(Proj)'!DT449</f>
        <v>-0.30434578494763537</v>
      </c>
      <c r="DP22" s="132">
        <f>'[1]CoreIAM(Proj)'!DU449</f>
        <v>-0.11205951155883058</v>
      </c>
      <c r="DQ22" s="132">
        <f>'[1]CoreIAM(Proj)'!DV449</f>
        <v>0.23624570501780567</v>
      </c>
      <c r="DR22" s="132">
        <f>'[1]CoreIAM(Proj)'!DW449</f>
        <v>0.13464192508735021</v>
      </c>
      <c r="DS22" s="132">
        <f>'[1]CoreIAM(Proj)'!DX449</f>
        <v>-0.2181330840681141</v>
      </c>
      <c r="DT22" s="132">
        <f>'[1]CoreIAM(Proj)'!DY449</f>
        <v>7.481142553823851E-2</v>
      </c>
      <c r="DU22" s="132">
        <f>'[1]CoreIAM(Proj)'!DZ449</f>
        <v>5.2735602196353711E-2</v>
      </c>
      <c r="DV22" s="132">
        <f>'[1]CoreIAM(Proj)'!EA449</f>
        <v>-0.45948874492340569</v>
      </c>
      <c r="DW22" s="132">
        <f>'[1]CoreIAM(Proj)'!EB449</f>
        <v>-0.18343265803366351</v>
      </c>
      <c r="DX22" s="132">
        <f>'[1]CoreIAM(Proj)'!EC449</f>
        <v>3.0135139511680831E-2</v>
      </c>
      <c r="DY22" s="132">
        <f>'[1]CoreIAM(Proj)'!ED449</f>
        <v>0.70207907168766703</v>
      </c>
      <c r="DZ22" s="132">
        <f>'[1]CoreIAM(Proj)'!EE449</f>
        <v>2.1846948213671311</v>
      </c>
      <c r="EA22" s="132">
        <f>'[1]CoreIAM(Proj)'!EF449</f>
        <v>2.0502732705827174</v>
      </c>
      <c r="EB22" s="132">
        <f>'[1]CoreIAM(Proj)'!EG449</f>
        <v>1.118317837316529</v>
      </c>
      <c r="EC22" s="132">
        <f>'[1]CoreIAM(Proj)'!EH449</f>
        <v>0.89742597381114564</v>
      </c>
      <c r="ED22" s="132">
        <f>'[1]CoreIAM(Proj)'!EI449</f>
        <v>0.45998338068614059</v>
      </c>
      <c r="EE22" s="132">
        <f>'[1]CoreIAM(Proj)'!EJ449</f>
        <v>-0.14221617057132416</v>
      </c>
      <c r="EF22" s="132">
        <f>'[1]CoreIAM(Proj)'!EK449</f>
        <v>-0.16994700775647817</v>
      </c>
      <c r="EG22" s="132">
        <f>'[1]CoreIAM(Proj)'!EL449</f>
        <v>-8.1772747872177601E-2</v>
      </c>
      <c r="EH22" s="132">
        <f>'[1]CoreIAM(Proj)'!EM449</f>
        <v>6.8406699431842605E-2</v>
      </c>
      <c r="EI22" s="132">
        <f>'[1]CoreIAM(Proj)'!EN449</f>
        <v>0.29493993415924197</v>
      </c>
      <c r="EJ22" s="132">
        <f>'[1]CoreIAM(Proj)'!EO449</f>
        <v>0.1499667843535048</v>
      </c>
      <c r="EK22" s="132">
        <f>'[1]CoreIAM(Proj)'!EP449</f>
        <v>-0.20225791527220291</v>
      </c>
      <c r="EL22" s="132">
        <f>'[1]CoreIAM(Proj)'!EQ449</f>
        <v>-0.47776205673637995</v>
      </c>
      <c r="EM22" s="132">
        <f>'[1]CoreIAM(Proj)'!ER449</f>
        <v>-0.24209509165406809</v>
      </c>
      <c r="EN22" s="132">
        <f>'[1]CoreIAM(Proj)'!ES449</f>
        <v>9.4803126138955723E-2</v>
      </c>
      <c r="EO22" s="132">
        <f>'[1]CoreIAM(Proj)'!ET449</f>
        <v>8.7651090206500526E-2</v>
      </c>
      <c r="EP22" s="132">
        <f>'[1]CoreIAM(Proj)'!EU449</f>
        <v>0.12176243080252834</v>
      </c>
      <c r="EQ22" s="132">
        <f>'[1]CoreIAM(Proj)'!EV449</f>
        <v>2.791281392470708E-2</v>
      </c>
      <c r="ER22" s="132">
        <f>'[1]CoreIAM(Proj)'!EW449</f>
        <v>-4.4892501094989871E-2</v>
      </c>
      <c r="ES22" s="132">
        <f>'[1]CoreIAM(Proj)'!EX449</f>
        <v>-8.3391852414121989E-2</v>
      </c>
      <c r="ET22" s="132">
        <f>'[1]CoreIAM(Proj)'!EY449</f>
        <v>-0.20646528748690587</v>
      </c>
      <c r="EU22" s="132">
        <f>'[1]CoreIAM(Proj)'!EZ449</f>
        <v>-0.11697885732616212</v>
      </c>
      <c r="EV22" s="132">
        <f>'[1]CoreIAM(Proj)'!FA449</f>
        <v>0.1248333427820531</v>
      </c>
      <c r="EW22" s="132">
        <f>'[1]CoreIAM(Proj)'!FB449</f>
        <v>0.70179466458257012</v>
      </c>
      <c r="EX22" s="132">
        <f>'[1]CoreIAM(Proj)'!FC449</f>
        <v>2.3673000315004336</v>
      </c>
      <c r="EY22" s="132">
        <f>'[1]CoreIAM(Proj)'!FD449</f>
        <v>2.7430369440051039</v>
      </c>
      <c r="EZ22" s="132">
        <f>'[1]CoreIAM(Proj)'!FE449</f>
        <v>1.1614076590167457</v>
      </c>
      <c r="FA22" s="132">
        <f>'[1]CoreIAM(Proj)'!FF449</f>
        <v>0.49558783218099761</v>
      </c>
      <c r="FB22" s="132">
        <f>'[1]CoreIAM(Proj)'!FG449</f>
        <v>0.47214721893079908</v>
      </c>
      <c r="FC22" s="132">
        <f>'[1]CoreIAM(Proj)'!FH449</f>
        <v>0.14656330472103005</v>
      </c>
      <c r="FD22" s="132">
        <f>'[1]CoreIAM(Proj)'!FI449</f>
        <v>-4.0857480145954049E-2</v>
      </c>
      <c r="FE22" s="132">
        <f>'[1]CoreIAM(Proj)'!FJ449</f>
        <v>5.3750983055694569E-2</v>
      </c>
      <c r="FF22" s="132">
        <f>'[1]CoreIAM(Proj)'!FK449</f>
        <v>0.11235243614509551</v>
      </c>
      <c r="FG22" s="132">
        <f>'[1]CoreIAM(Proj)'!FL449</f>
        <v>-8.7676959449777894E-2</v>
      </c>
      <c r="FH22" s="132">
        <f>'[1]CoreIAM(Proj)'!FM449</f>
        <v>-0.1063128070867554</v>
      </c>
      <c r="FI22" s="132">
        <f>'[1]CoreIAM(Proj)'!FN449</f>
        <v>-2.9631231750837725E-4</v>
      </c>
      <c r="FJ22" s="132">
        <f>'[1]CoreIAM(Proj)'!FO449</f>
        <v>6.5782445503103831E-2</v>
      </c>
      <c r="FK22" s="132">
        <f>'[1]CoreIAM(Proj)'!FP449</f>
        <v>0.17477576284069932</v>
      </c>
      <c r="FL22" s="132">
        <f>'[1]CoreIAM(Proj)'!FQ449</f>
        <v>0.17897243652432179</v>
      </c>
      <c r="FM22" s="132">
        <f>'[1]CoreIAM(Proj)'!FR449</f>
        <v>0.25745716567445909</v>
      </c>
      <c r="FN22" s="132">
        <f>'[1]CoreIAM(Proj)'!FS449</f>
        <v>0.17254515718698887</v>
      </c>
      <c r="FO22" s="132">
        <f>'[1]CoreIAM(Proj)'!FT449</f>
        <v>2.254006905324368E-2</v>
      </c>
      <c r="FP22" s="132">
        <f>'[1]CoreIAM(Proj)'!FU449</f>
        <v>9.2306961478666433E-2</v>
      </c>
      <c r="FQ22" s="132">
        <f>'[1]CoreIAM(Proj)'!FV449</f>
        <v>0.24096965509299248</v>
      </c>
      <c r="FR22" s="132">
        <f>'[1]CoreIAM(Proj)'!FW449</f>
        <v>0.57078191443200565</v>
      </c>
      <c r="FS22" s="132">
        <f>'[1]CoreIAM(Proj)'!FX449</f>
        <v>0.47347376627876764</v>
      </c>
      <c r="FT22" s="132">
        <f>'[1]CoreIAM(Proj)'!FY449</f>
        <v>2.2369462825439921E-2</v>
      </c>
      <c r="FU22" s="132">
        <f>'[1]CoreIAM(Proj)'!FZ449</f>
        <v>0.48043505819983873</v>
      </c>
      <c r="FV22" s="132">
        <f>'[1]CoreIAM(Proj)'!GA449</f>
        <v>1.581316581750811</v>
      </c>
      <c r="FW22" s="132">
        <f>'[1]CoreIAM(Proj)'!GB449</f>
        <v>1.8534020618556697</v>
      </c>
      <c r="FX22" s="132">
        <f>'[1]CoreIAM(Proj)'!GC449</f>
        <v>0.97734119131606878</v>
      </c>
      <c r="FY22" s="132">
        <f>'[1]CoreIAM(Proj)'!GD449</f>
        <v>0.17785239286120275</v>
      </c>
      <c r="FZ22" s="132">
        <f>'[1]CoreIAM(Proj)'!GE449</f>
        <v>4.9804748738705364E-2</v>
      </c>
      <c r="GA22" s="132">
        <f>'[1]CoreIAM(Proj)'!GF449</f>
        <v>6.9737963962939811E-2</v>
      </c>
      <c r="GB22" s="132">
        <f>'[1]CoreIAM(Proj)'!GG449</f>
        <v>0.20625149700598805</v>
      </c>
      <c r="GC22" s="132">
        <f>'[1]CoreIAM(Proj)'!GH449</f>
        <v>0.5204661898384294</v>
      </c>
      <c r="GD22" s="132">
        <f>'[1]CoreIAM(Proj)'!GI449</f>
        <v>0.47608837315651076</v>
      </c>
      <c r="GE22" s="132">
        <f>'[1]CoreIAM(Proj)'!GJ449</f>
        <v>0.31033380762663626</v>
      </c>
      <c r="GF22" s="132">
        <f>'[1]CoreIAM(Proj)'!GK449</f>
        <v>2.784010739481876E-2</v>
      </c>
      <c r="GG22" s="132">
        <f>'[1]CoreIAM(Proj)'!GL449</f>
        <v>-6.4418153828610519E-2</v>
      </c>
      <c r="GH22" s="132">
        <f>'[1]CoreIAM(Proj)'!GM449</f>
        <v>4.7100849988513667E-2</v>
      </c>
      <c r="GI22" s="132">
        <f>'[1]CoreIAM(Proj)'!GN449</f>
        <v>1.80016079016883E-2</v>
      </c>
      <c r="GJ22" s="132">
        <f>'[1]CoreIAM(Proj)'!GO449</f>
        <v>0.18441143352100475</v>
      </c>
      <c r="GK22" s="132">
        <f>'[1]CoreIAM(Proj)'!GP449</f>
        <v>-0.15843005973853569</v>
      </c>
      <c r="GL22" s="132">
        <f>'[1]CoreIAM(Proj)'!GQ449</f>
        <v>-0.18728176731510737</v>
      </c>
      <c r="GM22" s="132">
        <f>'[1]CoreIAM(Proj)'!GR449</f>
        <v>0.23737237324640548</v>
      </c>
      <c r="GN22" s="132">
        <f>'[1]CoreIAM(Proj)'!GS449</f>
        <v>0.25236415271109031</v>
      </c>
      <c r="GO22" s="132">
        <f>'[1]CoreIAM(Proj)'!GT449</f>
        <v>-8.2207967193907425E-2</v>
      </c>
      <c r="GP22" s="132">
        <f>'[1]CoreIAM(Proj)'!GU449</f>
        <v>3.8553294259711976E-2</v>
      </c>
      <c r="GQ22" s="132">
        <f>'[1]CoreIAM(Proj)'!GV449</f>
        <v>0.11585290992798962</v>
      </c>
      <c r="GR22" s="132">
        <f>'[1]CoreIAM(Proj)'!GW449</f>
        <v>-0.15313521677327646</v>
      </c>
      <c r="GS22" s="132">
        <f>'[1]CoreIAM(Proj)'!GX449</f>
        <v>0.93301780055089911</v>
      </c>
      <c r="GT22" s="132">
        <f>'[1]CoreIAM(Proj)'!GY449</f>
        <v>2.9952135045740333</v>
      </c>
      <c r="GU22" s="132">
        <f>'[1]CoreIAM(Proj)'!GZ449</f>
        <v>2.9343045888875778</v>
      </c>
      <c r="GV22" s="132">
        <f>'[1]CoreIAM(Proj)'!HA449</f>
        <v>1.6112989090909084</v>
      </c>
      <c r="GW22" s="132">
        <f>'[1]CoreIAM(Proj)'!HB449</f>
        <v>0.64513730569948191</v>
      </c>
      <c r="GX22" s="132">
        <f>'[1]CoreIAM(Proj)'!HC449</f>
        <v>-5.2066091954022977E-3</v>
      </c>
      <c r="GY22" s="132">
        <f>'[1]CoreIAM(Proj)'!HD449</f>
        <v>-9.6604174442307164E-2</v>
      </c>
      <c r="GZ22" s="132">
        <f>'[1]CoreIAM(Proj)'!HE449</f>
        <v>0.10115208435366314</v>
      </c>
      <c r="HA22" s="132">
        <f>'[1]CoreIAM(Proj)'!HF449</f>
        <v>-0.20888971962616823</v>
      </c>
      <c r="HB22" s="132">
        <f>'[1]CoreIAM(Proj)'!HG449</f>
        <v>-0.39740959345848209</v>
      </c>
      <c r="HC22" s="132">
        <f>'[1]CoreIAM(Proj)'!HH449</f>
        <v>0.18275826237552312</v>
      </c>
      <c r="HD22" s="132">
        <f>'[1]CoreIAM(Proj)'!HI449</f>
        <v>5.4960737156268986E-2</v>
      </c>
      <c r="HE22" s="132">
        <f>'[1]CoreIAM(Proj)'!HJ449</f>
        <v>-0.29647483677124864</v>
      </c>
      <c r="HF22" s="132">
        <f>'[1]CoreIAM(Proj)'!HK449</f>
        <v>-0.14982038538669454</v>
      </c>
      <c r="HG22" s="132">
        <f>'[1]CoreIAM(Proj)'!HL449</f>
        <v>1.1059772323638162E-2</v>
      </c>
      <c r="HH22" s="132">
        <f>'[1]CoreIAM(Proj)'!HM449</f>
        <v>0.2777552693208431</v>
      </c>
      <c r="HI22" s="132">
        <f>'[1]CoreIAM(Proj)'!HN449</f>
        <v>0.33240440358376766</v>
      </c>
      <c r="HJ22" s="132">
        <f>'[1]CoreIAM(Proj)'!HO449</f>
        <v>2.4951570296448494E-2</v>
      </c>
      <c r="HK22" s="132">
        <f>'[1]CoreIAM(Proj)'!HP449</f>
        <v>8.8476554461267079E-2</v>
      </c>
      <c r="HL22" s="132">
        <f>'[1]CoreIAM(Proj)'!HQ449</f>
        <v>0.38711810372819311</v>
      </c>
      <c r="HM22" s="132">
        <f>'[1]CoreIAM(Proj)'!HR449</f>
        <v>0.45138878211761935</v>
      </c>
      <c r="HN22" s="132">
        <f>'[1]CoreIAM(Proj)'!HS449</f>
        <v>0.19584506209343588</v>
      </c>
      <c r="HO22" s="132">
        <f>'[1]CoreIAM(Proj)'!HT449</f>
        <v>-6.7387876093078419E-2</v>
      </c>
      <c r="HP22" s="132">
        <f>'[1]CoreIAM(Proj)'!HU449</f>
        <v>-8.2609793783799845E-2</v>
      </c>
      <c r="HQ22" s="132">
        <f>'[1]CoreIAM(Proj)'!HV449</f>
        <v>0.69370416853428962</v>
      </c>
      <c r="HR22" s="132">
        <f>'[1]CoreIAM(Proj)'!HW449</f>
        <v>1.8407299357704545</v>
      </c>
      <c r="HS22" s="132">
        <f>'[1]CoreIAM(Proj)'!HX449</f>
        <v>2.1030185744623573</v>
      </c>
      <c r="HT22" s="132">
        <f>'[1]CoreIAM(Proj)'!HY449</f>
        <v>1.4702792036317247</v>
      </c>
      <c r="HU22" s="132">
        <f>'[1]CoreIAM(Proj)'!HZ449</f>
        <v>0.6482158116510004</v>
      </c>
      <c r="HV22" s="132">
        <f>'[1]CoreIAM(Proj)'!IA449</f>
        <v>0.29223648648648654</v>
      </c>
      <c r="HW22" s="132">
        <f>'[1]CoreIAM(Proj)'!IB449</f>
        <v>0.34621973819679364</v>
      </c>
      <c r="HX22" s="132">
        <f>'[1]CoreIAM(Proj)'!IC449</f>
        <v>0.21651961649314744</v>
      </c>
      <c r="HY22" s="132">
        <f>'[1]CoreIAM(Proj)'!ID449</f>
        <v>7.1118256834933793E-2</v>
      </c>
      <c r="HZ22" s="132">
        <f>'[1]CoreIAM(Proj)'!IE449</f>
        <v>1.0631053712943997E-3</v>
      </c>
      <c r="IA22" s="132">
        <f>'[1]CoreIAM(Proj)'!IF449</f>
        <v>-8.4755649592994198E-2</v>
      </c>
      <c r="IB22" s="132">
        <f>'[1]CoreIAM(Proj)'!IG449</f>
        <v>6.5542019774011306E-2</v>
      </c>
      <c r="IC22" s="132">
        <f>'[1]CoreIAM(Proj)'!IH449</f>
        <v>0.23606737923703788</v>
      </c>
      <c r="ID22" s="132">
        <f>'[1]CoreIAM(Proj)'!II449</f>
        <v>0.13564078301496243</v>
      </c>
      <c r="IE22" s="132">
        <f>'[1]CoreIAM(Proj)'!IJ449</f>
        <v>-2.7098292242578509E-2</v>
      </c>
      <c r="IF22" s="132">
        <f>'[1]CoreIAM(Proj)'!IK449</f>
        <v>5.8884901687475844E-2</v>
      </c>
      <c r="IG22" s="132">
        <f>'[1]CoreIAM(Proj)'!IL449</f>
        <v>0.17769806835066856</v>
      </c>
      <c r="IH22" s="132">
        <f>'[1]CoreIAM(Proj)'!IM449</f>
        <v>0.27016680070294574</v>
      </c>
      <c r="II22" s="132">
        <f>'[1]CoreIAM(Proj)'!IN449</f>
        <v>0.27003079683061737</v>
      </c>
      <c r="IJ22" s="132">
        <f>'[1]CoreIAM(Proj)'!IO449</f>
        <v>0.24686259244842357</v>
      </c>
      <c r="IK22" s="132">
        <f>'[1]CoreIAM(Proj)'!IP449</f>
        <v>0.11692772896858826</v>
      </c>
      <c r="IL22" s="132">
        <f>'[1]CoreIAM(Proj)'!IQ449</f>
        <v>1.8119689134839291E-3</v>
      </c>
      <c r="IM22" s="132">
        <f>'[1]CoreIAM(Proj)'!IR449</f>
        <v>0.30367235079171745</v>
      </c>
      <c r="IN22" s="132">
        <f>'[1]CoreIAM(Proj)'!IS449</f>
        <v>0.11928344046525866</v>
      </c>
      <c r="IO22" s="132">
        <f>'[1]CoreIAM(Proj)'!IT449</f>
        <v>0.80882926079606587</v>
      </c>
      <c r="IP22" s="132">
        <f>'[1]CoreIAM(Proj)'!IU449</f>
        <v>3.2709178489560742</v>
      </c>
      <c r="IQ22" s="132">
        <f>'[1]CoreIAM(Proj)'!IV449</f>
        <v>3.7150499291129866</v>
      </c>
      <c r="IR22" s="132">
        <f>'[1]CoreIAM(Proj)'!IW449</f>
        <v>1.6392264926275077</v>
      </c>
      <c r="IS22" s="132">
        <f>'[1]CoreIAM(Proj)'!IX449</f>
        <v>0.757244760680439</v>
      </c>
      <c r="IT22" s="132">
        <f>'[1]CoreIAM(Proj)'!IY449</f>
        <v>0.64422740612085982</v>
      </c>
      <c r="IU22" s="132">
        <f>'[1]CoreIAM(Proj)'!IZ449</f>
        <v>0.24865528089887645</v>
      </c>
      <c r="IV22" s="132">
        <f>'[1]CoreIAM(Proj)'!JA449</f>
        <v>0.20593576633580227</v>
      </c>
      <c r="IW22" s="132">
        <f>'[1]CoreIAM(Proj)'!JB449</f>
        <v>0.14559049909801564</v>
      </c>
      <c r="IX22" s="132">
        <f>'[1]CoreIAM(Proj)'!JC449</f>
        <v>-0.11404227769580533</v>
      </c>
      <c r="IY22" s="132">
        <f>'[1]CoreIAM(Proj)'!JD449</f>
        <v>4.8389012844479322E-2</v>
      </c>
      <c r="IZ22" s="132">
        <f>'[1]CoreIAM(Proj)'!JE449</f>
        <v>0.29953293051359514</v>
      </c>
      <c r="JA22" s="132">
        <f>'[1]CoreIAM(Proj)'!JF449</f>
        <v>0.39572491831054102</v>
      </c>
      <c r="JB22" s="132">
        <f>'[1]CoreIAM(Proj)'!JG449</f>
        <v>0.14919960025438359</v>
      </c>
      <c r="JC22" s="132">
        <f>'[1]CoreIAM(Proj)'!JH449</f>
        <v>4.5316812763505084E-2</v>
      </c>
      <c r="JD22" s="132">
        <f>'[1]CoreIAM(Proj)'!JI449</f>
        <v>1.8827241410846567E-2</v>
      </c>
      <c r="JE22" s="132">
        <f>'[1]CoreIAM(Proj)'!JJ449</f>
        <v>0.13594050021402801</v>
      </c>
      <c r="JF22" s="132">
        <f>'[1]CoreIAM(Proj)'!JK449</f>
        <v>0.25511915024630544</v>
      </c>
      <c r="JG22" s="132">
        <f>'[1]CoreIAM(Proj)'!JL449</f>
        <v>0.16690199592164609</v>
      </c>
      <c r="JH22" s="132">
        <f>'[1]CoreIAM(Proj)'!JM449</f>
        <v>0.28160894235837652</v>
      </c>
      <c r="JI22" s="132">
        <f>'[1]CoreIAM(Proj)'!JN449</f>
        <v>0.51134684221993965</v>
      </c>
      <c r="JJ22" s="132">
        <f>'[1]CoreIAM(Proj)'!JO449</f>
        <v>0.27380135270541084</v>
      </c>
      <c r="JK22" s="132">
        <f>'[1]CoreIAM(Proj)'!JP449</f>
        <v>-1.5005338860624433E-3</v>
      </c>
      <c r="JL22" s="132">
        <f>'[1]CoreIAM(Proj)'!JQ449</f>
        <v>0.31146471329552616</v>
      </c>
      <c r="JM22" s="132">
        <f>'[1]CoreIAM(Proj)'!JR449</f>
        <v>2.64338369342375</v>
      </c>
      <c r="JN22" s="132">
        <f>'[1]CoreIAM(Proj)'!JS449</f>
        <v>6.2659948912211441</v>
      </c>
      <c r="JO22" s="132">
        <f>'[1]CoreIAM(Proj)'!JT449</f>
        <v>6.5049073444931738</v>
      </c>
      <c r="JP22" s="132">
        <f>'[1]CoreIAM(Proj)'!JU449</f>
        <v>3.102149513171256</v>
      </c>
      <c r="JQ22" s="132">
        <f>'[1]CoreIAM(Proj)'!JV449</f>
        <v>1.1097309233424</v>
      </c>
      <c r="JR22" s="132">
        <f>'[1]CoreIAM(Proj)'!JW449</f>
        <v>0.65182237533574694</v>
      </c>
      <c r="JS22" s="132">
        <f>'[1]CoreIAM(Proj)'!JX449</f>
        <v>0.16305346615165686</v>
      </c>
      <c r="JT22" s="132">
        <f>'[1]CoreIAM(Proj)'!JY449</f>
        <v>0.23293148611677048</v>
      </c>
      <c r="JU22" s="132">
        <f>'[1]CoreIAM(Proj)'!JZ449</f>
        <v>0.62583892030548594</v>
      </c>
      <c r="JV22" s="132">
        <f>'[1]CoreIAM(Proj)'!KA449</f>
        <v>0.63244228468026731</v>
      </c>
      <c r="JW22" s="132">
        <f>'[1]CoreIAM(Proj)'!KB449</f>
        <v>0.42273753746762499</v>
      </c>
      <c r="JX22" s="132">
        <f>'[1]CoreIAM(Proj)'!KC449</f>
        <v>-6.3396061524120279E-2</v>
      </c>
      <c r="JY22" s="132">
        <f>'[1]CoreIAM(Proj)'!KD449</f>
        <v>-0.20526474774172937</v>
      </c>
      <c r="JZ22" s="132">
        <f>'[1]CoreIAM(Proj)'!KE449</f>
        <v>0.17796213646042999</v>
      </c>
      <c r="KA22" s="132">
        <f>'[1]CoreIAM(Proj)'!KF449</f>
        <v>0.31079513645906232</v>
      </c>
      <c r="KB22" s="132">
        <f>'[1]CoreIAM(Proj)'!KG449</f>
        <v>0.12716892444236833</v>
      </c>
      <c r="KC22" s="132">
        <f>'[1]CoreIAM(Proj)'!KH449</f>
        <v>6.6648502156428507E-2</v>
      </c>
      <c r="KD22" s="132">
        <f>'[1]CoreIAM(Proj)'!KI449</f>
        <v>2.1966173979085114E-2</v>
      </c>
      <c r="KE22" s="313">
        <f>'[1]CoreIAM(Proj)'!KJ449</f>
        <v>9.6707612406267324E-2</v>
      </c>
      <c r="KF22" s="313">
        <f>'[1]CoreIAM(Proj)'!KK449</f>
        <v>0.46791366485093405</v>
      </c>
      <c r="KG22" s="313">
        <f>'[1]CoreIAM(Proj)'!KL449</f>
        <v>0.5655593240161394</v>
      </c>
      <c r="KH22" s="313">
        <f>'[1]CoreIAM(Proj)'!KM449</f>
        <v>0.23941945866861744</v>
      </c>
      <c r="KI22" s="313">
        <f>'[1]CoreIAM(Proj)'!KN449</f>
        <v>0.17824237818245595</v>
      </c>
      <c r="KJ22" s="313">
        <f>'[1]CoreIAM(Proj)'!KO449</f>
        <v>0.39646524706364783</v>
      </c>
      <c r="KK22" s="313">
        <f>'[1]CoreIAM(Proj)'!KP449</f>
        <v>0.86260767927064463</v>
      </c>
      <c r="KL22" s="313">
        <f>'[1]CoreIAM(Proj)'!KQ449</f>
        <v>1.9526409686476369</v>
      </c>
      <c r="KM22" s="313">
        <f>'[1]CoreIAM(Proj)'!KR449</f>
        <v>2.0794951225177098</v>
      </c>
      <c r="KN22" s="313">
        <f>'[1]CoreIAM(Proj)'!KS449</f>
        <v>0.81486212443269956</v>
      </c>
      <c r="KO22" s="313">
        <f>'[1]CoreIAM(Proj)'!KT449</f>
        <v>0.17959402440415093</v>
      </c>
      <c r="KP22" s="313">
        <f>'[1]CoreIAM(Proj)'!KU449</f>
        <v>0.3142088716131245</v>
      </c>
      <c r="KQ22" s="313">
        <f>'[1]CoreIAM(Proj)'!KV449</f>
        <v>0.19037568052903117</v>
      </c>
      <c r="KR22" s="313">
        <f>'[1]CoreIAM(Proj)'!KW449</f>
        <v>-6.4687873102507273E-2</v>
      </c>
      <c r="KS22" s="313">
        <f>'[1]CoreIAM(Proj)'!KX449</f>
        <v>0.31184477323715676</v>
      </c>
      <c r="KT22" s="313">
        <f>'[1]CoreIAM(Proj)'!KY449</f>
        <v>0.43453366028912788</v>
      </c>
      <c r="KU22" s="313">
        <f>'[1]CoreIAM(Proj)'!KZ449</f>
        <v>-0.12593472147260173</v>
      </c>
      <c r="KV22" s="313">
        <f>'[1]CoreIAM(Proj)'!LA449</f>
        <v>-0.56260581408578902</v>
      </c>
      <c r="KW22" s="313">
        <f>'[1]CoreIAM(Proj)'!LB449</f>
        <v>-4.1782846403553731E-2</v>
      </c>
      <c r="KX22" s="313">
        <f>'[1]CoreIAM(Proj)'!LC449</f>
        <v>0.4456778981147213</v>
      </c>
      <c r="KY22" s="313">
        <f>'[1]CoreIAM(Proj)'!LD449</f>
        <v>0.2275441605213514</v>
      </c>
      <c r="KZ22" s="313">
        <f>'[1]CoreIAM(Proj)'!LE449</f>
        <v>-0.23211578675986139</v>
      </c>
      <c r="LA22" s="314">
        <f>'[1]CoreIAM(Proj)'!LF449</f>
        <v>-0.15</v>
      </c>
      <c r="LB22" s="314">
        <f>'[1]CoreIAM(Proj)'!LG449</f>
        <v>0.05</v>
      </c>
      <c r="LC22" s="311"/>
      <c r="LD22" s="311"/>
      <c r="LE22" s="311"/>
      <c r="LF22" s="311"/>
      <c r="LG22" s="311"/>
      <c r="LH22" s="311"/>
      <c r="LI22" s="311"/>
      <c r="LJ22" s="311"/>
      <c r="LK22" s="311"/>
      <c r="LL22" s="311"/>
      <c r="LM22" s="311"/>
      <c r="LN22" s="311"/>
      <c r="LO22" s="311"/>
      <c r="LP22" s="311"/>
      <c r="LQ22" s="311"/>
      <c r="LR22" s="311"/>
      <c r="LS22" s="311"/>
      <c r="LT22" s="311"/>
      <c r="LU22" s="311"/>
      <c r="LV22" s="311"/>
      <c r="LW22" s="311"/>
      <c r="LX22" s="311"/>
      <c r="LY22" s="311"/>
      <c r="LZ22" s="311"/>
      <c r="MB22" s="304">
        <v>4.6776935317987665</v>
      </c>
      <c r="MC22" s="304">
        <v>2.5</v>
      </c>
      <c r="MG22" s="111">
        <f t="shared" si="330"/>
        <v>2008</v>
      </c>
      <c r="MH22" s="308">
        <f t="shared" ref="MH22:NE22" si="335">(MH7/100)/$NG7</f>
        <v>8.430938863117507E-2</v>
      </c>
      <c r="MI22" s="308">
        <f t="shared" si="335"/>
        <v>8.430938863117507E-2</v>
      </c>
      <c r="MJ22" s="308">
        <f t="shared" si="335"/>
        <v>8.430938863117507E-2</v>
      </c>
      <c r="MK22" s="308">
        <f t="shared" si="335"/>
        <v>8.430938863117507E-2</v>
      </c>
      <c r="ML22" s="308">
        <f t="shared" si="335"/>
        <v>8.430938863117507E-2</v>
      </c>
      <c r="MM22" s="308">
        <f t="shared" si="335"/>
        <v>8.430938863117507E-2</v>
      </c>
      <c r="MN22" s="308">
        <f t="shared" si="335"/>
        <v>8.430938863117507E-2</v>
      </c>
      <c r="MO22" s="308">
        <f t="shared" si="335"/>
        <v>8.430938863117507E-2</v>
      </c>
      <c r="MP22" s="308">
        <f t="shared" si="335"/>
        <v>8.430938863117507E-2</v>
      </c>
      <c r="MQ22" s="308">
        <f t="shared" si="335"/>
        <v>8.430938863117507E-2</v>
      </c>
      <c r="MR22" s="308">
        <f t="shared" si="335"/>
        <v>8.2688054234421715E-2</v>
      </c>
      <c r="MS22" s="308">
        <f t="shared" si="335"/>
        <v>8.2688054234421715E-2</v>
      </c>
      <c r="MT22" s="308">
        <f t="shared" si="335"/>
        <v>7.9445385440914978E-2</v>
      </c>
      <c r="MU22" s="308">
        <f t="shared" si="335"/>
        <v>7.9445385440914978E-2</v>
      </c>
      <c r="MV22" s="308">
        <f t="shared" si="335"/>
        <v>7.7824051044161596E-2</v>
      </c>
      <c r="MW22" s="308">
        <f t="shared" si="335"/>
        <v>7.7824051044161596E-2</v>
      </c>
      <c r="MX22" s="308">
        <f t="shared" si="335"/>
        <v>7.7824051044161596E-2</v>
      </c>
      <c r="MY22" s="308">
        <f t="shared" si="335"/>
        <v>7.7824051044161596E-2</v>
      </c>
      <c r="MZ22" s="308">
        <f t="shared" si="335"/>
        <v>7.7824051044161596E-2</v>
      </c>
      <c r="NA22" s="308">
        <f t="shared" si="335"/>
        <v>7.7824051044161596E-2</v>
      </c>
      <c r="NB22" s="308">
        <f t="shared" si="335"/>
        <v>7.7824051044161596E-2</v>
      </c>
      <c r="NC22" s="308">
        <f t="shared" si="335"/>
        <v>7.7824051044161596E-2</v>
      </c>
      <c r="ND22" s="308">
        <f t="shared" si="335"/>
        <v>7.7824051044161596E-2</v>
      </c>
      <c r="NE22" s="308">
        <f t="shared" si="335"/>
        <v>7.7824051044161596E-2</v>
      </c>
    </row>
    <row r="23" spans="1:370">
      <c r="A23" s="14">
        <v>6203001</v>
      </c>
      <c r="B23" s="111" t="s">
        <v>25</v>
      </c>
      <c r="C23" s="132">
        <f>HLOOKUP(C$3,'[1]CoreIAM(Proj)'!$A$2:$ME$461,MATCH($A23,'[1]CoreIAM(Proj)'!$A$2:$A$461,0),FALSE)</f>
        <v>0.9</v>
      </c>
      <c r="D23" s="132">
        <f>HLOOKUP(D$3,'[1]CoreIAM(Proj)'!$A$2:$ME$461,MATCH($A23,'[1]CoreIAM(Proj)'!$A$2:$A$461,0),FALSE)</f>
        <v>0.9</v>
      </c>
      <c r="E23" s="132">
        <f>HLOOKUP(E$3,'[1]CoreIAM(Proj)'!$A$2:$ME$461,MATCH($A23,'[1]CoreIAM(Proj)'!$A$2:$A$461,0),FALSE)</f>
        <v>0.92</v>
      </c>
      <c r="F23" s="132">
        <f>HLOOKUP(F$3,'[1]CoreIAM(Proj)'!$A$2:$ME$461,MATCH($A23,'[1]CoreIAM(Proj)'!$A$2:$A$461,0),FALSE)</f>
        <v>0.92</v>
      </c>
      <c r="G23" s="132">
        <f>HLOOKUP(G$3,'[1]CoreIAM(Proj)'!$A$2:$ME$461,MATCH($A23,'[1]CoreIAM(Proj)'!$A$2:$A$461,0),FALSE)</f>
        <v>0.94</v>
      </c>
      <c r="H23" s="132">
        <f>HLOOKUP(H$3,'[1]CoreIAM(Proj)'!$A$2:$ME$461,MATCH($A23,'[1]CoreIAM(Proj)'!$A$2:$A$461,0),FALSE)</f>
        <v>0.94</v>
      </c>
      <c r="I23" s="132">
        <f>HLOOKUP(I$3,'[1]CoreIAM(Proj)'!$A$2:$ME$461,MATCH($A23,'[1]CoreIAM(Proj)'!$A$2:$A$461,0),FALSE)</f>
        <v>0.92</v>
      </c>
      <c r="J23" s="132">
        <f>HLOOKUP(J$3,'[1]CoreIAM(Proj)'!$A$2:$ME$461,MATCH($A23,'[1]CoreIAM(Proj)'!$A$2:$A$461,0),FALSE)</f>
        <v>0.92</v>
      </c>
      <c r="K23" s="132">
        <f>HLOOKUP(K$3,'[1]CoreIAM(Proj)'!$A$2:$ME$461,MATCH($A23,'[1]CoreIAM(Proj)'!$A$2:$A$461,0),FALSE)</f>
        <v>0.92</v>
      </c>
      <c r="L23" s="132">
        <f>HLOOKUP(L$3,'[1]CoreIAM(Proj)'!$A$2:$ME$461,MATCH($A23,'[1]CoreIAM(Proj)'!$A$2:$A$461,0),FALSE)</f>
        <v>0.92</v>
      </c>
      <c r="M23" s="132">
        <f>HLOOKUP(M$3,'[1]CoreIAM(Proj)'!$A$2:$ME$461,MATCH($A23,'[1]CoreIAM(Proj)'!$A$2:$A$461,0),FALSE)</f>
        <v>0.92</v>
      </c>
      <c r="N23" s="132">
        <f>HLOOKUP(N$3,'[1]CoreIAM(Proj)'!$A$2:$ME$461,MATCH($A23,'[1]CoreIAM(Proj)'!$A$2:$A$461,0),FALSE)</f>
        <v>0.92</v>
      </c>
      <c r="O23" s="132">
        <f>HLOOKUP(O$3,'[1]CoreIAM(Proj)'!$A$2:$ME$461,MATCH($A23,'[1]CoreIAM(Proj)'!$A$2:$A$461,0),FALSE)</f>
        <v>0.98</v>
      </c>
      <c r="P23" s="132">
        <f>HLOOKUP(P$3,'[1]CoreIAM(Proj)'!$A$2:$ME$461,MATCH($A23,'[1]CoreIAM(Proj)'!$A$2:$A$461,0),FALSE)</f>
        <v>0.98</v>
      </c>
      <c r="Q23" s="132">
        <f>HLOOKUP(Q$3,'[1]CoreIAM(Proj)'!$A$2:$ME$461,MATCH($A23,'[1]CoreIAM(Proj)'!$A$2:$A$461,0),FALSE)</f>
        <v>1</v>
      </c>
      <c r="R23" s="132">
        <f>HLOOKUP(R$3,'[1]CoreIAM(Proj)'!$A$2:$ME$461,MATCH($A23,'[1]CoreIAM(Proj)'!$A$2:$A$461,0),FALSE)</f>
        <v>1</v>
      </c>
      <c r="S23" s="132">
        <f>HLOOKUP(S$3,'[1]CoreIAM(Proj)'!$A$2:$ME$461,MATCH($A23,'[1]CoreIAM(Proj)'!$A$2:$A$461,0),FALSE)</f>
        <v>0.96</v>
      </c>
      <c r="T23" s="132">
        <f>HLOOKUP(T$3,'[1]CoreIAM(Proj)'!$A$2:$ME$461,MATCH($A23,'[1]CoreIAM(Proj)'!$A$2:$A$461,0),FALSE)</f>
        <v>0.96</v>
      </c>
      <c r="U23" s="132">
        <f>HLOOKUP(U$3,'[1]CoreIAM(Proj)'!$A$2:$ME$461,MATCH($A23,'[1]CoreIAM(Proj)'!$A$2:$A$461,0),FALSE)</f>
        <v>0.95</v>
      </c>
      <c r="V23" s="132">
        <f>HLOOKUP(V$3,'[1]CoreIAM(Proj)'!$A$2:$ME$461,MATCH($A23,'[1]CoreIAM(Proj)'!$A$2:$A$461,0),FALSE)</f>
        <v>0.95</v>
      </c>
      <c r="W23" s="132">
        <f>HLOOKUP(W$3,'[1]CoreIAM(Proj)'!$A$2:$ME$461,MATCH($A23,'[1]CoreIAM(Proj)'!$A$2:$A$461,0),FALSE)</f>
        <v>1.01</v>
      </c>
      <c r="X23" s="132">
        <f>HLOOKUP(X$3,'[1]CoreIAM(Proj)'!$A$2:$ME$461,MATCH($A23,'[1]CoreIAM(Proj)'!$A$2:$A$461,0),FALSE)</f>
        <v>1.01</v>
      </c>
      <c r="Y23" s="132">
        <f>HLOOKUP(Y$3,'[1]CoreIAM(Proj)'!$A$2:$ME$461,MATCH($A23,'[1]CoreIAM(Proj)'!$A$2:$A$461,0),FALSE)</f>
        <v>0.99</v>
      </c>
      <c r="Z23" s="132">
        <f>HLOOKUP(Z$3,'[1]CoreIAM(Proj)'!$A$2:$ME$461,MATCH($A23,'[1]CoreIAM(Proj)'!$A$2:$A$461,0),FALSE)</f>
        <v>0.99</v>
      </c>
      <c r="AA23" s="132">
        <f>HLOOKUP(AA$3,'[1]CoreIAM(Proj)'!$A$2:$ME$461,MATCH($A23,'[1]CoreIAM(Proj)'!$A$2:$A$461,0),FALSE)</f>
        <v>1.89</v>
      </c>
      <c r="AB23" s="132">
        <f>HLOOKUP(AB$3,'[1]CoreIAM(Proj)'!$A$2:$ME$461,MATCH($A23,'[1]CoreIAM(Proj)'!$A$2:$A$461,0),FALSE)</f>
        <v>1.89</v>
      </c>
      <c r="AC23" s="132">
        <f>HLOOKUP(AC$3,'[1]CoreIAM(Proj)'!$A$2:$ME$461,MATCH($A23,'[1]CoreIAM(Proj)'!$A$2:$A$461,0),FALSE)</f>
        <v>1.07</v>
      </c>
      <c r="AD23" s="132">
        <f>HLOOKUP(AD$3,'[1]CoreIAM(Proj)'!$A$2:$ME$461,MATCH($A23,'[1]CoreIAM(Proj)'!$A$2:$A$461,0),FALSE)</f>
        <v>1.07</v>
      </c>
      <c r="AE23" s="132">
        <f>HLOOKUP(AE$3,'[1]CoreIAM(Proj)'!$A$2:$ME$461,MATCH($A23,'[1]CoreIAM(Proj)'!$A$2:$A$461,0),FALSE)</f>
        <v>1.04</v>
      </c>
      <c r="AF23" s="132">
        <f>HLOOKUP(AF$3,'[1]CoreIAM(Proj)'!$A$2:$ME$461,MATCH($A23,'[1]CoreIAM(Proj)'!$A$2:$A$461,0),FALSE)</f>
        <v>1.04</v>
      </c>
      <c r="AG23" s="132">
        <f>HLOOKUP(AG$3,'[1]CoreIAM(Proj)'!$A$2:$ME$461,MATCH($A23,'[1]CoreIAM(Proj)'!$A$2:$A$461,0),FALSE)</f>
        <v>1.04</v>
      </c>
      <c r="AH23" s="132">
        <f>HLOOKUP(AH$3,'[1]CoreIAM(Proj)'!$A$2:$ME$461,MATCH($A23,'[1]CoreIAM(Proj)'!$A$2:$A$461,0),FALSE)</f>
        <v>1.04</v>
      </c>
      <c r="AI23" s="132">
        <f>HLOOKUP(AI$3,'[1]CoreIAM(Proj)'!$A$2:$ME$461,MATCH($A23,'[1]CoreIAM(Proj)'!$A$2:$A$461,0),FALSE)</f>
        <v>1.04</v>
      </c>
      <c r="AJ23" s="132">
        <f>HLOOKUP(AJ$3,'[1]CoreIAM(Proj)'!$A$2:$ME$461,MATCH($A23,'[1]CoreIAM(Proj)'!$A$2:$A$461,0),FALSE)</f>
        <v>1.04</v>
      </c>
      <c r="AK23" s="132">
        <f>HLOOKUP(AK$3,'[1]CoreIAM(Proj)'!$A$2:$ME$461,MATCH($A23,'[1]CoreIAM(Proj)'!$A$2:$A$461,0),FALSE)</f>
        <v>0.99</v>
      </c>
      <c r="AL23" s="132">
        <f>HLOOKUP(AL$3,'[1]CoreIAM(Proj)'!$A$2:$ME$461,MATCH($A23,'[1]CoreIAM(Proj)'!$A$2:$A$461,0),FALSE)</f>
        <v>0.99</v>
      </c>
      <c r="AM23" s="132">
        <f>HLOOKUP(AM$3,'[1]CoreIAM(Proj)'!$A$2:$ME$461,MATCH($A23,'[1]CoreIAM(Proj)'!$A$2:$A$461,0),FALSE)</f>
        <v>0.78</v>
      </c>
      <c r="AN23" s="132">
        <f>HLOOKUP(AN$3,'[1]CoreIAM(Proj)'!$A$2:$ME$461,MATCH($A23,'[1]CoreIAM(Proj)'!$A$2:$A$461,0),FALSE)</f>
        <v>0.79</v>
      </c>
      <c r="AO23" s="132">
        <f>HLOOKUP(AO$3,'[1]CoreIAM(Proj)'!$A$2:$ME$461,MATCH($A23,'[1]CoreIAM(Proj)'!$A$2:$A$461,0),FALSE)</f>
        <v>0.76</v>
      </c>
      <c r="AP23" s="132">
        <f>HLOOKUP(AP$3,'[1]CoreIAM(Proj)'!$A$2:$ME$461,MATCH($A23,'[1]CoreIAM(Proj)'!$A$2:$A$461,0),FALSE)</f>
        <v>0.76</v>
      </c>
      <c r="AQ23" s="132">
        <f>HLOOKUP(AQ$3,'[1]CoreIAM(Proj)'!$A$2:$ME$461,MATCH($A23,'[1]CoreIAM(Proj)'!$A$2:$A$461,0),FALSE)</f>
        <v>0.77</v>
      </c>
      <c r="AR23" s="132">
        <f>HLOOKUP(AR$3,'[1]CoreIAM(Proj)'!$A$2:$ME$461,MATCH($A23,'[1]CoreIAM(Proj)'!$A$2:$A$461,0),FALSE)</f>
        <v>0.77</v>
      </c>
      <c r="AS23" s="132">
        <f>HLOOKUP(AS$3,'[1]CoreIAM(Proj)'!$A$2:$ME$461,MATCH($A23,'[1]CoreIAM(Proj)'!$A$2:$A$461,0),FALSE)</f>
        <v>0.76</v>
      </c>
      <c r="AT23" s="132">
        <f>HLOOKUP(AT$3,'[1]CoreIAM(Proj)'!$A$2:$ME$461,MATCH($A23,'[1]CoreIAM(Proj)'!$A$2:$A$461,0),FALSE)</f>
        <v>0.76</v>
      </c>
      <c r="AU23" s="132">
        <f>HLOOKUP(AU$3,'[1]CoreIAM(Proj)'!$A$2:$ME$461,MATCH($A23,'[1]CoreIAM(Proj)'!$A$2:$A$461,0),FALSE)</f>
        <v>0.75</v>
      </c>
      <c r="AV23" s="132">
        <f>HLOOKUP(AV$3,'[1]CoreIAM(Proj)'!$A$2:$ME$461,MATCH($A23,'[1]CoreIAM(Proj)'!$A$2:$A$461,0),FALSE)</f>
        <v>0.75</v>
      </c>
      <c r="AW23" s="132">
        <f>HLOOKUP(AW$3,'[1]CoreIAM(Proj)'!$A$2:$ME$461,MATCH($A23,'[1]CoreIAM(Proj)'!$A$2:$A$461,0),FALSE)</f>
        <v>0.75</v>
      </c>
      <c r="AX23" s="132">
        <f>HLOOKUP(AX$3,'[1]CoreIAM(Proj)'!$A$2:$ME$461,MATCH($A23,'[1]CoreIAM(Proj)'!$A$2:$A$461,0),FALSE)</f>
        <v>0.75</v>
      </c>
      <c r="AY23" s="132">
        <f>HLOOKUP(AY$3,'[1]CoreIAM(Proj)'!$A$2:$ME$461,MATCH($A23,'[1]CoreIAM(Proj)'!$A$2:$A$461,0),FALSE)</f>
        <v>0.75</v>
      </c>
      <c r="AZ23" s="132">
        <f>HLOOKUP(AZ$3,'[1]CoreIAM(Proj)'!$A$2:$ME$461,MATCH($A23,'[1]CoreIAM(Proj)'!$A$2:$A$461,0),FALSE)</f>
        <v>0.75</v>
      </c>
      <c r="BA23" s="132">
        <f>HLOOKUP(BA$3,'[1]CoreIAM(Proj)'!$A$2:$ME$461,MATCH($A23,'[1]CoreIAM(Proj)'!$A$2:$A$461,0),FALSE)</f>
        <v>0.75</v>
      </c>
      <c r="BB23" s="132">
        <f>HLOOKUP(BB$3,'[1]CoreIAM(Proj)'!$A$2:$ME$461,MATCH($A23,'[1]CoreIAM(Proj)'!$A$2:$A$461,0),FALSE)</f>
        <v>0.75</v>
      </c>
      <c r="BC23" s="132">
        <f>HLOOKUP(BC$3,'[1]CoreIAM(Proj)'!$A$2:$ME$461,MATCH($A23,'[1]CoreIAM(Proj)'!$A$2:$A$461,0),FALSE)</f>
        <v>0.76</v>
      </c>
      <c r="BD23" s="132">
        <f>HLOOKUP(BD$3,'[1]CoreIAM(Proj)'!$A$2:$ME$461,MATCH($A23,'[1]CoreIAM(Proj)'!$A$2:$A$461,0),FALSE)</f>
        <v>0.76</v>
      </c>
      <c r="BE23" s="132">
        <f>HLOOKUP(BE$3,'[1]CoreIAM(Proj)'!$A$2:$ME$461,MATCH($A23,'[1]CoreIAM(Proj)'!$A$2:$A$461,0),FALSE)</f>
        <v>0.76</v>
      </c>
      <c r="BF23" s="132">
        <f>HLOOKUP(BF$3,'[1]CoreIAM(Proj)'!$A$2:$ME$461,MATCH($A23,'[1]CoreIAM(Proj)'!$A$2:$A$461,0),FALSE)</f>
        <v>0.76</v>
      </c>
      <c r="BG23" s="132">
        <f>HLOOKUP(BG$3,'[1]CoreIAM(Proj)'!$A$2:$ME$461,MATCH($A23,'[1]CoreIAM(Proj)'!$A$2:$A$461,0),FALSE)</f>
        <v>0.75</v>
      </c>
      <c r="BH23" s="132">
        <f>HLOOKUP(BH$3,'[1]CoreIAM(Proj)'!$A$2:$ME$461,MATCH($A23,'[1]CoreIAM(Proj)'!$A$2:$A$461,0),FALSE)</f>
        <v>0.75</v>
      </c>
      <c r="BI23" s="132">
        <f>HLOOKUP(BI$3,'[1]CoreIAM(Proj)'!$A$2:$ME$461,MATCH($A23,'[1]CoreIAM(Proj)'!$A$2:$A$461,0),FALSE)</f>
        <v>0.71</v>
      </c>
      <c r="BJ23" s="132">
        <f>HLOOKUP(BJ$3,'[1]CoreIAM(Proj)'!$A$2:$ME$461,MATCH($A23,'[1]CoreIAM(Proj)'!$A$2:$A$461,0),FALSE)</f>
        <v>0.71</v>
      </c>
      <c r="BK23" s="132">
        <f>HLOOKUP(BK$3,'[1]CoreIAM(Proj)'!$A$2:$ME$461,MATCH($A23,'[1]CoreIAM(Proj)'!$A$2:$A$461,0),FALSE)</f>
        <v>0.69</v>
      </c>
      <c r="BL23" s="132">
        <f>HLOOKUP(BL$3,'[1]CoreIAM(Proj)'!$A$2:$ME$461,MATCH($A23,'[1]CoreIAM(Proj)'!$A$2:$A$461,0),FALSE)</f>
        <v>0.69</v>
      </c>
      <c r="BM23" s="132">
        <f>HLOOKUP(BM$3,'[1]CoreIAM(Proj)'!$A$2:$ME$461,MATCH($A23,'[1]CoreIAM(Proj)'!$A$2:$A$461,0),FALSE)</f>
        <v>0.56000000000000005</v>
      </c>
      <c r="BN23" s="132">
        <f>HLOOKUP(BN$3,'[1]CoreIAM(Proj)'!$A$2:$ME$461,MATCH($A23,'[1]CoreIAM(Proj)'!$A$2:$A$461,0),FALSE)</f>
        <v>0.56000000000000005</v>
      </c>
      <c r="BO23" s="132">
        <f>HLOOKUP(BO$3,'[1]CoreIAM(Proj)'!$A$2:$ME$461,MATCH($A23,'[1]CoreIAM(Proj)'!$A$2:$A$461,0),FALSE)</f>
        <v>0.53</v>
      </c>
      <c r="BP23" s="132">
        <f>HLOOKUP(BP$3,'[1]CoreIAM(Proj)'!$A$2:$ME$461,MATCH($A23,'[1]CoreIAM(Proj)'!$A$2:$A$461,0),FALSE)</f>
        <v>0.53</v>
      </c>
      <c r="BQ23" s="132">
        <f>HLOOKUP(BQ$3,'[1]CoreIAM(Proj)'!$A$2:$ME$461,MATCH($A23,'[1]CoreIAM(Proj)'!$A$2:$A$461,0),FALSE)</f>
        <v>0.53</v>
      </c>
      <c r="BR23" s="132">
        <f>HLOOKUP(BR$3,'[1]CoreIAM(Proj)'!$A$2:$ME$461,MATCH($A23,'[1]CoreIAM(Proj)'!$A$2:$A$461,0),FALSE)</f>
        <v>0.53</v>
      </c>
      <c r="BS23" s="132">
        <f>HLOOKUP(BS$3,'[1]CoreIAM(Proj)'!$A$2:$ME$461,MATCH($A23,'[1]CoreIAM(Proj)'!$A$2:$A$461,0),FALSE)</f>
        <v>0.53</v>
      </c>
      <c r="BT23" s="132">
        <f>HLOOKUP(BT$3,'[1]CoreIAM(Proj)'!$A$2:$ME$461,MATCH($A23,'[1]CoreIAM(Proj)'!$A$2:$A$461,0),FALSE)</f>
        <v>0.53</v>
      </c>
      <c r="BU23" s="132">
        <f>HLOOKUP(BU$3,'[1]CoreIAM(Proj)'!$A$2:$ME$461,MATCH($A23,'[1]CoreIAM(Proj)'!$A$2:$A$461,0),FALSE)</f>
        <v>0.52</v>
      </c>
      <c r="BV23" s="132">
        <f>HLOOKUP(BV$3,'[1]CoreIAM(Proj)'!$A$2:$ME$461,MATCH($A23,'[1]CoreIAM(Proj)'!$A$2:$A$461,0),FALSE)</f>
        <v>0.52</v>
      </c>
      <c r="BW23" s="132">
        <f>HLOOKUP(BW$3,'[1]CoreIAM(Proj)'!$A$2:$ME$461,MATCH($A23,'[1]CoreIAM(Proj)'!$A$2:$A$461,0),FALSE)</f>
        <v>0.52</v>
      </c>
      <c r="BX23" s="132">
        <f>HLOOKUP(BX$3,'[1]CoreIAM(Proj)'!$A$2:$ME$461,MATCH($A23,'[1]CoreIAM(Proj)'!$A$2:$A$461,0),FALSE)</f>
        <v>0.52</v>
      </c>
      <c r="BY23" s="132">
        <f>HLOOKUP(BY$3,'[1]CoreIAM(Proj)'!$A$2:$ME$461,MATCH($A23,'[1]CoreIAM(Proj)'!$A$2:$A$461,0),FALSE)</f>
        <v>0.52</v>
      </c>
      <c r="BZ23" s="132">
        <f>HLOOKUP(BZ$3,'[1]CoreIAM(Proj)'!$A$2:$ME$461,MATCH($A23,'[1]CoreIAM(Proj)'!$A$2:$A$461,0),FALSE)</f>
        <v>0.52</v>
      </c>
      <c r="CA23" s="132">
        <f>HLOOKUP(CA$3,'[1]CoreIAM(Proj)'!$A$2:$ME$461,MATCH($A23,'[1]CoreIAM(Proj)'!$A$2:$A$461,0),FALSE)</f>
        <v>0.52</v>
      </c>
      <c r="CB23" s="132">
        <f>HLOOKUP(CB$3,'[1]CoreIAM(Proj)'!$A$2:$ME$461,MATCH($A23,'[1]CoreIAM(Proj)'!$A$2:$A$461,0),FALSE)</f>
        <v>0.52</v>
      </c>
      <c r="CC23" s="132">
        <f>HLOOKUP(CC$3,'[1]CoreIAM(Proj)'!$A$2:$ME$461,MATCH($A23,'[1]CoreIAM(Proj)'!$A$2:$A$461,0),FALSE)</f>
        <v>0.52</v>
      </c>
      <c r="CD23" s="132">
        <f>HLOOKUP(CD$3,'[1]CoreIAM(Proj)'!$A$2:$ME$461,MATCH($A23,'[1]CoreIAM(Proj)'!$A$2:$A$461,0),FALSE)</f>
        <v>0.52</v>
      </c>
      <c r="CE23" s="132">
        <f>HLOOKUP(CE$3,'[1]CoreIAM(Proj)'!$A$2:$ME$461,MATCH($A23,'[1]CoreIAM(Proj)'!$A$2:$A$461,0),FALSE)</f>
        <v>0.52</v>
      </c>
      <c r="CF23" s="132">
        <f>HLOOKUP(CF$3,'[1]CoreIAM(Proj)'!$A$2:$ME$461,MATCH($A23,'[1]CoreIAM(Proj)'!$A$2:$A$461,0),FALSE)</f>
        <v>0.52</v>
      </c>
      <c r="CG23" s="132">
        <f>HLOOKUP(CG$3,'[1]CoreIAM(Proj)'!$A$2:$ME$461,MATCH($A23,'[1]CoreIAM(Proj)'!$A$2:$A$461,0),FALSE)</f>
        <v>0.51</v>
      </c>
      <c r="CH23" s="132">
        <f>HLOOKUP(CH$3,'[1]CoreIAM(Proj)'!$A$2:$ME$461,MATCH($A23,'[1]CoreIAM(Proj)'!$A$2:$A$461,0),FALSE)</f>
        <v>0.51</v>
      </c>
      <c r="CI23" s="132">
        <f>HLOOKUP(CI$3,'[1]CoreIAM(Proj)'!$A$2:$ME$461,MATCH($A23,'[1]CoreIAM(Proj)'!$A$2:$A$461,0),FALSE)</f>
        <v>0.49</v>
      </c>
      <c r="CJ23" s="132">
        <f>HLOOKUP(CJ$3,'[1]CoreIAM(Proj)'!$A$2:$ME$461,MATCH($A23,'[1]CoreIAM(Proj)'!$A$2:$A$461,0),FALSE)</f>
        <v>0.49</v>
      </c>
      <c r="CK23" s="132">
        <f>HLOOKUP(CK$3,'[1]CoreIAM(Proj)'!$A$2:$ME$461,MATCH($A23,'[1]CoreIAM(Proj)'!$A$2:$A$461,0),FALSE)</f>
        <v>0.48</v>
      </c>
      <c r="CL23" s="132">
        <f>HLOOKUP(CL$3,'[1]CoreIAM(Proj)'!$A$2:$ME$461,MATCH($A23,'[1]CoreIAM(Proj)'!$A$2:$A$461,0),FALSE)</f>
        <v>0.48</v>
      </c>
      <c r="CM23" s="132">
        <f>HLOOKUP(CM$3,'[1]CoreIAM(Proj)'!$A$2:$ME$461,MATCH($A23,'[1]CoreIAM(Proj)'!$A$2:$A$461,0),FALSE)</f>
        <v>0.48</v>
      </c>
      <c r="CN23" s="132">
        <f>HLOOKUP(CN$3,'[1]CoreIAM(Proj)'!$A$2:$ME$461,MATCH($A23,'[1]CoreIAM(Proj)'!$A$2:$A$461,0),FALSE)</f>
        <v>0.48</v>
      </c>
      <c r="CO23" s="132">
        <f>HLOOKUP(CO$3,'[1]CoreIAM(Proj)'!$A$2:$ME$461,MATCH($A23,'[1]CoreIAM(Proj)'!$A$2:$A$461,0),FALSE)</f>
        <v>0.48</v>
      </c>
      <c r="CP23" s="132">
        <f>HLOOKUP(CP$3,'[1]CoreIAM(Proj)'!$A$2:$ME$461,MATCH($A23,'[1]CoreIAM(Proj)'!$A$2:$A$461,0),FALSE)</f>
        <v>0.48</v>
      </c>
      <c r="CQ23" s="132">
        <f>HLOOKUP(CQ$3,'[1]CoreIAM(Proj)'!$A$2:$ME$461,MATCH($A23,'[1]CoreIAM(Proj)'!$A$2:$A$461,0),FALSE)</f>
        <v>0.48</v>
      </c>
      <c r="CR23" s="132">
        <f>HLOOKUP(CR$3,'[1]CoreIAM(Proj)'!$A$2:$ME$461,MATCH($A23,'[1]CoreIAM(Proj)'!$A$2:$A$461,0),FALSE)</f>
        <v>0.48</v>
      </c>
      <c r="CS23" s="132">
        <f>HLOOKUP(CS$3,'[1]CoreIAM(Proj)'!$A$2:$ME$461,MATCH($A23,'[1]CoreIAM(Proj)'!$A$2:$A$461,0),FALSE)</f>
        <v>0.48</v>
      </c>
      <c r="CT23" s="132">
        <f>HLOOKUP(CT$3,'[1]CoreIAM(Proj)'!$A$2:$ME$461,MATCH($A23,'[1]CoreIAM(Proj)'!$A$2:$A$461,0),FALSE)</f>
        <v>0.48</v>
      </c>
      <c r="CU23" s="132">
        <f>HLOOKUP(CU$3,'[1]CoreIAM(Proj)'!$A$2:$ME$461,MATCH($A23,'[1]CoreIAM(Proj)'!$A$2:$A$461,0),FALSE)</f>
        <v>0.47</v>
      </c>
      <c r="CV23" s="132">
        <f>HLOOKUP(CV$3,'[1]CoreIAM(Proj)'!$A$2:$ME$461,MATCH($A23,'[1]CoreIAM(Proj)'!$A$2:$A$461,0),FALSE)</f>
        <v>0.47</v>
      </c>
      <c r="CW23" s="132">
        <f>HLOOKUP(CW$3,'[1]CoreIAM(Proj)'!$A$2:$ME$461,MATCH($A23,'[1]CoreIAM(Proj)'!$A$2:$A$461,0),FALSE)</f>
        <v>0.48</v>
      </c>
      <c r="CX23" s="132">
        <f>HLOOKUP(CX$3,'[1]CoreIAM(Proj)'!$A$2:$ME$461,MATCH($A23,'[1]CoreIAM(Proj)'!$A$2:$A$461,0),FALSE)</f>
        <v>0.48</v>
      </c>
      <c r="CY23" s="132">
        <f>HLOOKUP(CY$3,'[1]CoreIAM(Proj)'!$A$2:$ME$461,MATCH($A23,'[1]CoreIAM(Proj)'!$A$2:$A$461,0),FALSE)</f>
        <v>0.47</v>
      </c>
      <c r="CZ23" s="132">
        <f>HLOOKUP(CZ$3,'[1]CoreIAM(Proj)'!$A$2:$ME$461,MATCH($A23,'[1]CoreIAM(Proj)'!$A$2:$A$461,0),FALSE)</f>
        <v>0.47</v>
      </c>
      <c r="DA23" s="132">
        <f>HLOOKUP(DA$3,'[1]CoreIAM(Proj)'!$A$2:$ME$461,MATCH($A23,'[1]CoreIAM(Proj)'!$A$2:$A$461,0),FALSE)</f>
        <v>0.48</v>
      </c>
      <c r="DB23" s="132">
        <f>HLOOKUP(DB$3,'[1]CoreIAM(Proj)'!$A$2:$ME$461,MATCH($A23,'[1]CoreIAM(Proj)'!$A$2:$A$461,0),FALSE)</f>
        <v>0.48</v>
      </c>
      <c r="DC23" s="132">
        <f>HLOOKUP(DC$3,'[1]CoreIAM(Proj)'!$A$2:$ME$461,MATCH($A23,'[1]CoreIAM(Proj)'!$A$2:$A$461,0),FALSE)</f>
        <v>0.51</v>
      </c>
      <c r="DD23" s="132">
        <f>HLOOKUP(DD$3,'[1]CoreIAM(Proj)'!$A$2:$ME$461,MATCH($A23,'[1]CoreIAM(Proj)'!$A$2:$A$461,0),FALSE)</f>
        <v>0.51</v>
      </c>
      <c r="DE23" s="132">
        <f>HLOOKUP(DE$3,'[1]CoreIAM(Proj)'!$A$2:$ME$461,MATCH($A23,'[1]CoreIAM(Proj)'!$A$2:$A$461,0),FALSE)</f>
        <v>0.53</v>
      </c>
      <c r="DF23" s="132">
        <f>HLOOKUP(DF$3,'[1]CoreIAM(Proj)'!$A$2:$ME$461,MATCH($A23,'[1]CoreIAM(Proj)'!$A$2:$A$461,0),FALSE)</f>
        <v>0.53</v>
      </c>
      <c r="DG23" s="132">
        <f>HLOOKUP(DG$3,'[1]CoreIAM(Proj)'!$A$2:$ME$461,MATCH($A23,'[1]CoreIAM(Proj)'!$A$2:$A$461,0),FALSE)</f>
        <v>0.54</v>
      </c>
      <c r="DH23" s="132">
        <f>HLOOKUP(DH$3,'[1]CoreIAM(Proj)'!$A$2:$ME$461,MATCH($A23,'[1]CoreIAM(Proj)'!$A$2:$A$461,0),FALSE)</f>
        <v>0.54</v>
      </c>
      <c r="DI23" s="132">
        <f>HLOOKUP(DI$3,'[1]CoreIAM(Proj)'!$A$2:$ME$461,MATCH($A23,'[1]CoreIAM(Proj)'!$A$2:$A$461,0),FALSE)</f>
        <v>0.55000000000000004</v>
      </c>
      <c r="DJ23" s="132">
        <f>HLOOKUP(DJ$3,'[1]CoreIAM(Proj)'!$A$2:$ME$461,MATCH($A23,'[1]CoreIAM(Proj)'!$A$2:$A$461,0),FALSE)</f>
        <v>0.55000000000000004</v>
      </c>
      <c r="DK23" s="132">
        <f>HLOOKUP(DK$3,'[1]CoreIAM(Proj)'!$A$2:$ME$461,MATCH($A23,'[1]CoreIAM(Proj)'!$A$2:$A$461,0),FALSE)</f>
        <v>0.56000000000000005</v>
      </c>
      <c r="DL23" s="132">
        <f>HLOOKUP(DL$3,'[1]CoreIAM(Proj)'!$A$2:$ME$461,MATCH($A23,'[1]CoreIAM(Proj)'!$A$2:$A$461,0),FALSE)</f>
        <v>0.56000000000000005</v>
      </c>
      <c r="DM23" s="132">
        <f>HLOOKUP(DM$3,'[1]CoreIAM(Proj)'!$A$2:$ME$461,MATCH($A23,'[1]CoreIAM(Proj)'!$A$2:$A$461,0),FALSE)</f>
        <v>0.56000000000000005</v>
      </c>
      <c r="DN23" s="132">
        <f>HLOOKUP(DN$3,'[1]CoreIAM(Proj)'!$A$2:$ME$461,MATCH($A23,'[1]CoreIAM(Proj)'!$A$2:$A$461,0),FALSE)</f>
        <v>0.56000000000000005</v>
      </c>
      <c r="DO23" s="132">
        <f>HLOOKUP(DO$3,'[1]CoreIAM(Proj)'!$A$2:$ME$461,MATCH($A23,'[1]CoreIAM(Proj)'!$A$2:$A$461,0),FALSE)</f>
        <v>0.53</v>
      </c>
      <c r="DP23" s="132">
        <f>HLOOKUP(DP$3,'[1]CoreIAM(Proj)'!$A$2:$ME$461,MATCH($A23,'[1]CoreIAM(Proj)'!$A$2:$A$461,0),FALSE)</f>
        <v>0.53</v>
      </c>
      <c r="DQ23" s="132">
        <f>HLOOKUP(DQ$3,'[1]CoreIAM(Proj)'!$A$2:$ME$461,MATCH($A23,'[1]CoreIAM(Proj)'!$A$2:$A$461,0),FALSE)</f>
        <v>0.53</v>
      </c>
      <c r="DR23" s="132">
        <f>HLOOKUP(DR$3,'[1]CoreIAM(Proj)'!$A$2:$ME$461,MATCH($A23,'[1]CoreIAM(Proj)'!$A$2:$A$461,0),FALSE)</f>
        <v>0.53</v>
      </c>
      <c r="DS23" s="132">
        <f>HLOOKUP(DS$3,'[1]CoreIAM(Proj)'!$A$2:$ME$461,MATCH($A23,'[1]CoreIAM(Proj)'!$A$2:$A$461,0),FALSE)</f>
        <v>0.53</v>
      </c>
      <c r="DT23" s="132">
        <f>HLOOKUP(DT$3,'[1]CoreIAM(Proj)'!$A$2:$ME$461,MATCH($A23,'[1]CoreIAM(Proj)'!$A$2:$A$461,0),FALSE)</f>
        <v>0.53</v>
      </c>
      <c r="DU23" s="132">
        <f>HLOOKUP(DU$3,'[1]CoreIAM(Proj)'!$A$2:$ME$461,MATCH($A23,'[1]CoreIAM(Proj)'!$A$2:$A$461,0),FALSE)</f>
        <v>0.53</v>
      </c>
      <c r="DV23" s="132">
        <f>HLOOKUP(DV$3,'[1]CoreIAM(Proj)'!$A$2:$ME$461,MATCH($A23,'[1]CoreIAM(Proj)'!$A$2:$A$461,0),FALSE)</f>
        <v>0.53</v>
      </c>
      <c r="DW23" s="132">
        <f>HLOOKUP(DW$3,'[1]CoreIAM(Proj)'!$A$2:$ME$461,MATCH($A23,'[1]CoreIAM(Proj)'!$A$2:$A$461,0),FALSE)</f>
        <v>0.53</v>
      </c>
      <c r="DX23" s="132">
        <f>HLOOKUP(DX$3,'[1]CoreIAM(Proj)'!$A$2:$ME$461,MATCH($A23,'[1]CoreIAM(Proj)'!$A$2:$A$461,0),FALSE)</f>
        <v>0.53</v>
      </c>
      <c r="DY23" s="132">
        <f>HLOOKUP(DY$3,'[1]CoreIAM(Proj)'!$A$2:$ME$461,MATCH($A23,'[1]CoreIAM(Proj)'!$A$2:$A$461,0),FALSE)</f>
        <v>0.53</v>
      </c>
      <c r="DZ23" s="132">
        <f>HLOOKUP(DZ$3,'[1]CoreIAM(Proj)'!$A$2:$ME$461,MATCH($A23,'[1]CoreIAM(Proj)'!$A$2:$A$461,0),FALSE)</f>
        <v>0.53</v>
      </c>
      <c r="EA23" s="132">
        <f>HLOOKUP(EA$3,'[1]CoreIAM(Proj)'!$A$2:$ME$461,MATCH($A23,'[1]CoreIAM(Proj)'!$A$2:$A$461,0),FALSE)</f>
        <v>0.54</v>
      </c>
      <c r="EB23" s="132">
        <f>HLOOKUP(EB$3,'[1]CoreIAM(Proj)'!$A$2:$ME$461,MATCH($A23,'[1]CoreIAM(Proj)'!$A$2:$A$461,0),FALSE)</f>
        <v>0.54</v>
      </c>
      <c r="EC23" s="132">
        <f>HLOOKUP(EC$3,'[1]CoreIAM(Proj)'!$A$2:$ME$461,MATCH($A23,'[1]CoreIAM(Proj)'!$A$2:$A$461,0),FALSE)</f>
        <v>0.52</v>
      </c>
      <c r="ED23" s="132">
        <f>HLOOKUP(ED$3,'[1]CoreIAM(Proj)'!$A$2:$ME$461,MATCH($A23,'[1]CoreIAM(Proj)'!$A$2:$A$461,0),FALSE)</f>
        <v>0.52</v>
      </c>
      <c r="EE23" s="132">
        <f>HLOOKUP(EE$3,'[1]CoreIAM(Proj)'!$A$2:$ME$461,MATCH($A23,'[1]CoreIAM(Proj)'!$A$2:$A$461,0),FALSE)</f>
        <v>0.85</v>
      </c>
      <c r="EF23" s="132">
        <f>HLOOKUP(EF$3,'[1]CoreIAM(Proj)'!$A$2:$ME$461,MATCH($A23,'[1]CoreIAM(Proj)'!$A$2:$A$461,0),FALSE)</f>
        <v>0.53</v>
      </c>
      <c r="EG23" s="132">
        <f>HLOOKUP(EG$3,'[1]CoreIAM(Proj)'!$A$2:$ME$461,MATCH($A23,'[1]CoreIAM(Proj)'!$A$2:$A$461,0),FALSE)</f>
        <v>0.3</v>
      </c>
      <c r="EH23" s="132">
        <f>HLOOKUP(EH$3,'[1]CoreIAM(Proj)'!$A$2:$ME$461,MATCH($A23,'[1]CoreIAM(Proj)'!$A$2:$A$461,0),FALSE)</f>
        <v>0.62</v>
      </c>
      <c r="EI23" s="132">
        <f>HLOOKUP(EI$3,'[1]CoreIAM(Proj)'!$A$2:$ME$461,MATCH($A23,'[1]CoreIAM(Proj)'!$A$2:$A$461,0),FALSE)</f>
        <v>0.57999999999999996</v>
      </c>
      <c r="EJ23" s="132">
        <f>HLOOKUP(EJ$3,'[1]CoreIAM(Proj)'!$A$2:$ME$461,MATCH($A23,'[1]CoreIAM(Proj)'!$A$2:$A$461,0),FALSE)</f>
        <v>0.57999999999999996</v>
      </c>
      <c r="EK23" s="132">
        <f>HLOOKUP(EK$3,'[1]CoreIAM(Proj)'!$A$2:$ME$461,MATCH($A23,'[1]CoreIAM(Proj)'!$A$2:$A$461,0),FALSE)</f>
        <v>0.59</v>
      </c>
      <c r="EL23" s="132">
        <f>HLOOKUP(EL$3,'[1]CoreIAM(Proj)'!$A$2:$ME$461,MATCH($A23,'[1]CoreIAM(Proj)'!$A$2:$A$461,0),FALSE)</f>
        <v>0.59</v>
      </c>
      <c r="EM23" s="132">
        <f>HLOOKUP(EM$3,'[1]CoreIAM(Proj)'!$A$2:$ME$461,MATCH($A23,'[1]CoreIAM(Proj)'!$A$2:$A$461,0),FALSE)</f>
        <v>0.57999999999999996</v>
      </c>
      <c r="EN23" s="132">
        <f>HLOOKUP(EN$3,'[1]CoreIAM(Proj)'!$A$2:$ME$461,MATCH($A23,'[1]CoreIAM(Proj)'!$A$2:$A$461,0),FALSE)</f>
        <v>0.57999999999999996</v>
      </c>
      <c r="EO23" s="132">
        <f>HLOOKUP(EO$3,'[1]CoreIAM(Proj)'!$A$2:$ME$461,MATCH($A23,'[1]CoreIAM(Proj)'!$A$2:$A$461,0),FALSE)</f>
        <v>0.57999999999999996</v>
      </c>
      <c r="EP23" s="132">
        <f>HLOOKUP(EP$3,'[1]CoreIAM(Proj)'!$A$2:$ME$461,MATCH($A23,'[1]CoreIAM(Proj)'!$A$2:$A$461,0),FALSE)</f>
        <v>0.57999999999999996</v>
      </c>
      <c r="EQ23" s="132">
        <f>HLOOKUP(EQ$3,'[1]CoreIAM(Proj)'!$A$2:$ME$461,MATCH($A23,'[1]CoreIAM(Proj)'!$A$2:$A$461,0),FALSE)</f>
        <v>0.59</v>
      </c>
      <c r="ER23" s="132">
        <f>HLOOKUP(ER$3,'[1]CoreIAM(Proj)'!$A$2:$ME$461,MATCH($A23,'[1]CoreIAM(Proj)'!$A$2:$A$461,0),FALSE)</f>
        <v>0.59</v>
      </c>
      <c r="ES23" s="132">
        <f>HLOOKUP(ES$3,'[1]CoreIAM(Proj)'!$A$2:$ME$461,MATCH($A23,'[1]CoreIAM(Proj)'!$A$2:$A$461,0),FALSE)</f>
        <v>0.59</v>
      </c>
      <c r="ET23" s="132">
        <f>HLOOKUP(ET$3,'[1]CoreIAM(Proj)'!$A$2:$ME$461,MATCH($A23,'[1]CoreIAM(Proj)'!$A$2:$A$461,0),FALSE)</f>
        <v>0.59</v>
      </c>
      <c r="EU23" s="132">
        <f>HLOOKUP(EU$3,'[1]CoreIAM(Proj)'!$A$2:$ME$461,MATCH($A23,'[1]CoreIAM(Proj)'!$A$2:$A$461,0),FALSE)</f>
        <v>0.59</v>
      </c>
      <c r="EV23" s="132">
        <f>HLOOKUP(EV$3,'[1]CoreIAM(Proj)'!$A$2:$ME$461,MATCH($A23,'[1]CoreIAM(Proj)'!$A$2:$A$461,0),FALSE)</f>
        <v>0.59</v>
      </c>
      <c r="EW23" s="132">
        <f>HLOOKUP(EW$3,'[1]CoreIAM(Proj)'!$A$2:$ME$461,MATCH($A23,'[1]CoreIAM(Proj)'!$A$2:$A$461,0),FALSE)</f>
        <v>0.59</v>
      </c>
      <c r="EX23" s="132">
        <f>HLOOKUP(EX$3,'[1]CoreIAM(Proj)'!$A$2:$ME$461,MATCH($A23,'[1]CoreIAM(Proj)'!$A$2:$A$461,0),FALSE)</f>
        <v>0.59</v>
      </c>
      <c r="EY23" s="132">
        <f>HLOOKUP(EY$3,'[1]CoreIAM(Proj)'!$A$2:$ME$461,MATCH($A23,'[1]CoreIAM(Proj)'!$A$2:$A$461,0),FALSE)</f>
        <v>0.59</v>
      </c>
      <c r="EZ23" s="132">
        <f>HLOOKUP(EZ$3,'[1]CoreIAM(Proj)'!$A$2:$ME$461,MATCH($A23,'[1]CoreIAM(Proj)'!$A$2:$A$461,0),FALSE)</f>
        <v>0.59</v>
      </c>
      <c r="FA23" s="132">
        <f>HLOOKUP(FA$3,'[1]CoreIAM(Proj)'!$A$2:$ME$461,MATCH($A23,'[1]CoreIAM(Proj)'!$A$2:$A$461,0),FALSE)</f>
        <v>0.59</v>
      </c>
      <c r="FB23" s="132">
        <f>HLOOKUP(FB$3,'[1]CoreIAM(Proj)'!$A$2:$ME$461,MATCH($A23,'[1]CoreIAM(Proj)'!$A$2:$A$461,0),FALSE)</f>
        <v>0.59</v>
      </c>
      <c r="FC23" s="132">
        <f>HLOOKUP(FC$3,'[1]CoreIAM(Proj)'!$A$2:$ME$461,MATCH($A23,'[1]CoreIAM(Proj)'!$A$2:$A$461,0),FALSE)</f>
        <v>0.57999999999999996</v>
      </c>
      <c r="FD23" s="132">
        <f>HLOOKUP(FD$3,'[1]CoreIAM(Proj)'!$A$2:$ME$461,MATCH($A23,'[1]CoreIAM(Proj)'!$A$2:$A$461,0),FALSE)</f>
        <v>0.57999999999999996</v>
      </c>
      <c r="FE23" s="132">
        <f>HLOOKUP(FE$3,'[1]CoreIAM(Proj)'!$A$2:$ME$461,MATCH($A23,'[1]CoreIAM(Proj)'!$A$2:$A$461,0),FALSE)</f>
        <v>0.74</v>
      </c>
      <c r="FF23" s="132">
        <f>HLOOKUP(FF$3,'[1]CoreIAM(Proj)'!$A$2:$ME$461,MATCH($A23,'[1]CoreIAM(Proj)'!$A$2:$A$461,0),FALSE)</f>
        <v>0.74</v>
      </c>
      <c r="FG23" s="132">
        <f>HLOOKUP(FG$3,'[1]CoreIAM(Proj)'!$A$2:$ME$461,MATCH($A23,'[1]CoreIAM(Proj)'!$A$2:$A$461,0),FALSE)</f>
        <v>0.61</v>
      </c>
      <c r="FH23" s="132">
        <f>HLOOKUP(FH$3,'[1]CoreIAM(Proj)'!$A$2:$ME$461,MATCH($A23,'[1]CoreIAM(Proj)'!$A$2:$A$461,0),FALSE)</f>
        <v>0.61</v>
      </c>
      <c r="FI23" s="132">
        <f>HLOOKUP(FI$3,'[1]CoreIAM(Proj)'!$A$2:$ME$461,MATCH($A23,'[1]CoreIAM(Proj)'!$A$2:$A$461,0),FALSE)</f>
        <v>0.61</v>
      </c>
      <c r="FJ23" s="132">
        <f>HLOOKUP(FJ$3,'[1]CoreIAM(Proj)'!$A$2:$ME$461,MATCH($A23,'[1]CoreIAM(Proj)'!$A$2:$A$461,0),FALSE)</f>
        <v>0.61</v>
      </c>
      <c r="FK23" s="132">
        <f>HLOOKUP(FK$3,'[1]CoreIAM(Proj)'!$A$2:$ME$461,MATCH($A23,'[1]CoreIAM(Proj)'!$A$2:$A$461,0),FALSE)</f>
        <v>0.61</v>
      </c>
      <c r="FL23" s="132">
        <f>HLOOKUP(FL$3,'[1]CoreIAM(Proj)'!$A$2:$ME$461,MATCH($A23,'[1]CoreIAM(Proj)'!$A$2:$A$461,0),FALSE)</f>
        <v>0.61</v>
      </c>
      <c r="FM23" s="132">
        <f>HLOOKUP(FM$3,'[1]CoreIAM(Proj)'!$A$2:$ME$461,MATCH($A23,'[1]CoreIAM(Proj)'!$A$2:$A$461,0),FALSE)</f>
        <v>0.61</v>
      </c>
      <c r="FN23" s="132">
        <f>HLOOKUP(FN$3,'[1]CoreIAM(Proj)'!$A$2:$ME$461,MATCH($A23,'[1]CoreIAM(Proj)'!$A$2:$A$461,0),FALSE)</f>
        <v>0.61</v>
      </c>
      <c r="FO23" s="132">
        <f>HLOOKUP(FO$3,'[1]CoreIAM(Proj)'!$A$2:$ME$461,MATCH($A23,'[1]CoreIAM(Proj)'!$A$2:$A$461,0),FALSE)</f>
        <v>0.6</v>
      </c>
      <c r="FP23" s="132">
        <f>HLOOKUP(FP$3,'[1]CoreIAM(Proj)'!$A$2:$ME$461,MATCH($A23,'[1]CoreIAM(Proj)'!$A$2:$A$461,0),FALSE)</f>
        <v>0.6</v>
      </c>
      <c r="FQ23" s="132">
        <f>HLOOKUP(FQ$3,'[1]CoreIAM(Proj)'!$A$2:$ME$461,MATCH($A23,'[1]CoreIAM(Proj)'!$A$2:$A$461,0),FALSE)</f>
        <v>0.61</v>
      </c>
      <c r="FR23" s="132">
        <f>HLOOKUP(FR$3,'[1]CoreIAM(Proj)'!$A$2:$ME$461,MATCH($A23,'[1]CoreIAM(Proj)'!$A$2:$A$461,0),FALSE)</f>
        <v>0.61</v>
      </c>
      <c r="FS23" s="132">
        <f>HLOOKUP(FS$3,'[1]CoreIAM(Proj)'!$A$2:$ME$461,MATCH($A23,'[1]CoreIAM(Proj)'!$A$2:$A$461,0),FALSE)</f>
        <v>0.6</v>
      </c>
      <c r="FT23" s="132">
        <f>HLOOKUP(FT$3,'[1]CoreIAM(Proj)'!$A$2:$ME$461,MATCH($A23,'[1]CoreIAM(Proj)'!$A$2:$A$461,0),FALSE)</f>
        <v>0.6</v>
      </c>
      <c r="FU23" s="132">
        <f>HLOOKUP(FU$3,'[1]CoreIAM(Proj)'!$A$2:$ME$461,MATCH($A23,'[1]CoreIAM(Proj)'!$A$2:$A$461,0),FALSE)</f>
        <v>0.6</v>
      </c>
      <c r="FV23" s="132">
        <f>HLOOKUP(FV$3,'[1]CoreIAM(Proj)'!$A$2:$ME$461,MATCH($A23,'[1]CoreIAM(Proj)'!$A$2:$A$461,0),FALSE)</f>
        <v>0.6</v>
      </c>
      <c r="FW23" s="132">
        <f>HLOOKUP(FW$3,'[1]CoreIAM(Proj)'!$A$2:$ME$461,MATCH($A23,'[1]CoreIAM(Proj)'!$A$2:$A$461,0),FALSE)</f>
        <v>0.6</v>
      </c>
      <c r="FX23" s="132">
        <f>HLOOKUP(FX$3,'[1]CoreIAM(Proj)'!$A$2:$ME$461,MATCH($A23,'[1]CoreIAM(Proj)'!$A$2:$A$461,0),FALSE)</f>
        <v>0.6</v>
      </c>
      <c r="FY23" s="132">
        <f>HLOOKUP(FY$3,'[1]CoreIAM(Proj)'!$A$2:$ME$461,MATCH($A23,'[1]CoreIAM(Proj)'!$A$2:$A$461,0),FALSE)</f>
        <v>0.6</v>
      </c>
      <c r="FZ23" s="132">
        <f>HLOOKUP(FZ$3,'[1]CoreIAM(Proj)'!$A$2:$ME$461,MATCH($A23,'[1]CoreIAM(Proj)'!$A$2:$A$461,0),FALSE)</f>
        <v>0.6</v>
      </c>
      <c r="GA23" s="132">
        <f>HLOOKUP(GA$3,'[1]CoreIAM(Proj)'!$A$2:$ME$461,MATCH($A23,'[1]CoreIAM(Proj)'!$A$2:$A$461,0),FALSE)</f>
        <v>0.63</v>
      </c>
      <c r="GB23" s="132">
        <f>HLOOKUP(GB$3,'[1]CoreIAM(Proj)'!$A$2:$ME$461,MATCH($A23,'[1]CoreIAM(Proj)'!$A$2:$A$461,0),FALSE)</f>
        <v>0.63</v>
      </c>
      <c r="GC23" s="132">
        <f>HLOOKUP(GC$3,'[1]CoreIAM(Proj)'!$A$2:$ME$461,MATCH($A23,'[1]CoreIAM(Proj)'!$A$2:$A$461,0),FALSE)</f>
        <v>0.64</v>
      </c>
      <c r="GD23" s="132">
        <f>HLOOKUP(GD$3,'[1]CoreIAM(Proj)'!$A$2:$ME$461,MATCH($A23,'[1]CoreIAM(Proj)'!$A$2:$A$461,0),FALSE)</f>
        <v>0.64</v>
      </c>
      <c r="GE23" s="132">
        <f>HLOOKUP(GE$3,'[1]CoreIAM(Proj)'!$A$2:$ME$461,MATCH($A23,'[1]CoreIAM(Proj)'!$A$2:$A$461,0),FALSE)</f>
        <v>0.66</v>
      </c>
      <c r="GF23" s="132">
        <f>HLOOKUP(GF$3,'[1]CoreIAM(Proj)'!$A$2:$ME$461,MATCH($A23,'[1]CoreIAM(Proj)'!$A$2:$A$461,0),FALSE)</f>
        <v>0.66</v>
      </c>
      <c r="GG23" s="132">
        <f>HLOOKUP(GG$3,'[1]CoreIAM(Proj)'!$A$2:$ME$461,MATCH($A23,'[1]CoreIAM(Proj)'!$A$2:$A$461,0),FALSE)</f>
        <v>0.66</v>
      </c>
      <c r="GH23" s="132">
        <f>HLOOKUP(GH$3,'[1]CoreIAM(Proj)'!$A$2:$ME$461,MATCH($A23,'[1]CoreIAM(Proj)'!$A$2:$A$461,0),FALSE)</f>
        <v>0.66</v>
      </c>
      <c r="GI23" s="132">
        <f>HLOOKUP(GI$3,'[1]CoreIAM(Proj)'!$A$2:$ME$461,MATCH($A23,'[1]CoreIAM(Proj)'!$A$2:$A$461,0),FALSE)</f>
        <v>0.65</v>
      </c>
      <c r="GJ23" s="132">
        <f>HLOOKUP(GJ$3,'[1]CoreIAM(Proj)'!$A$2:$ME$461,MATCH($A23,'[1]CoreIAM(Proj)'!$A$2:$A$461,0),FALSE)</f>
        <v>0.65</v>
      </c>
      <c r="GK23" s="132">
        <f>HLOOKUP(GK$3,'[1]CoreIAM(Proj)'!$A$2:$ME$461,MATCH($A23,'[1]CoreIAM(Proj)'!$A$2:$A$461,0),FALSE)</f>
        <v>0.65</v>
      </c>
      <c r="GL23" s="132">
        <f>HLOOKUP(GL$3,'[1]CoreIAM(Proj)'!$A$2:$ME$461,MATCH($A23,'[1]CoreIAM(Proj)'!$A$2:$A$461,0),FALSE)</f>
        <v>0.65</v>
      </c>
      <c r="GM23" s="132">
        <f>HLOOKUP(GM$3,'[1]CoreIAM(Proj)'!$A$2:$ME$461,MATCH($A23,'[1]CoreIAM(Proj)'!$A$2:$A$461,0),FALSE)</f>
        <v>0.65</v>
      </c>
      <c r="GN23" s="132">
        <f>HLOOKUP(GN$3,'[1]CoreIAM(Proj)'!$A$2:$ME$461,MATCH($A23,'[1]CoreIAM(Proj)'!$A$2:$A$461,0),FALSE)</f>
        <v>0.65</v>
      </c>
      <c r="GO23" s="132">
        <f>HLOOKUP(GO$3,'[1]CoreIAM(Proj)'!$A$2:$ME$461,MATCH($A23,'[1]CoreIAM(Proj)'!$A$2:$A$461,0),FALSE)</f>
        <v>0.65</v>
      </c>
      <c r="GP23" s="132">
        <f>HLOOKUP(GP$3,'[1]CoreIAM(Proj)'!$A$2:$ME$461,MATCH($A23,'[1]CoreIAM(Proj)'!$A$2:$A$461,0),FALSE)</f>
        <v>0.65</v>
      </c>
      <c r="GQ23" s="132">
        <f>HLOOKUP(GQ$3,'[1]CoreIAM(Proj)'!$A$2:$ME$461,MATCH($A23,'[1]CoreIAM(Proj)'!$A$2:$A$461,0),FALSE)</f>
        <v>0.65</v>
      </c>
      <c r="GR23" s="132">
        <f>HLOOKUP(GR$3,'[1]CoreIAM(Proj)'!$A$2:$ME$461,MATCH($A23,'[1]CoreIAM(Proj)'!$A$2:$A$461,0),FALSE)</f>
        <v>0.65</v>
      </c>
      <c r="GS23" s="132">
        <f>HLOOKUP(GS$3,'[1]CoreIAM(Proj)'!$A$2:$ME$461,MATCH($A23,'[1]CoreIAM(Proj)'!$A$2:$A$461,0),FALSE)</f>
        <v>0.65</v>
      </c>
      <c r="GT23" s="132">
        <f>HLOOKUP(GT$3,'[1]CoreIAM(Proj)'!$A$2:$ME$461,MATCH($A23,'[1]CoreIAM(Proj)'!$A$2:$A$461,0),FALSE)</f>
        <v>0.65</v>
      </c>
      <c r="GU23" s="132">
        <f>HLOOKUP(GU$3,'[1]CoreIAM(Proj)'!$A$2:$ME$461,MATCH($A23,'[1]CoreIAM(Proj)'!$A$2:$A$461,0),FALSE)</f>
        <v>0.65</v>
      </c>
      <c r="GV23" s="132">
        <f>HLOOKUP(GV$3,'[1]CoreIAM(Proj)'!$A$2:$ME$461,MATCH($A23,'[1]CoreIAM(Proj)'!$A$2:$A$461,0),FALSE)</f>
        <v>0.65</v>
      </c>
      <c r="GW23" s="132">
        <f>HLOOKUP(GW$3,'[1]CoreIAM(Proj)'!$A$2:$ME$461,MATCH($A23,'[1]CoreIAM(Proj)'!$A$2:$A$461,0),FALSE)</f>
        <v>0.65</v>
      </c>
      <c r="GX23" s="132">
        <f>HLOOKUP(GX$3,'[1]CoreIAM(Proj)'!$A$2:$ME$461,MATCH($A23,'[1]CoreIAM(Proj)'!$A$2:$A$461,0),FALSE)</f>
        <v>0.65</v>
      </c>
      <c r="GY23" s="132">
        <f>HLOOKUP(GY$3,'[1]CoreIAM(Proj)'!$A$2:$ME$461,MATCH($A23,'[1]CoreIAM(Proj)'!$A$2:$A$461,0),FALSE)</f>
        <v>0.64</v>
      </c>
      <c r="GZ23" s="132">
        <f>HLOOKUP(GZ$3,'[1]CoreIAM(Proj)'!$A$2:$ME$461,MATCH($A23,'[1]CoreIAM(Proj)'!$A$2:$A$461,0),FALSE)</f>
        <v>0.64</v>
      </c>
      <c r="HA23" s="132">
        <f>HLOOKUP(HA$3,'[1]CoreIAM(Proj)'!$A$2:$ME$461,MATCH($A23,'[1]CoreIAM(Proj)'!$A$2:$A$461,0),FALSE)</f>
        <v>0.94</v>
      </c>
      <c r="HB23" s="132">
        <f>HLOOKUP(HB$3,'[1]CoreIAM(Proj)'!$A$2:$ME$461,MATCH($A23,'[1]CoreIAM(Proj)'!$A$2:$A$461,0),FALSE)</f>
        <v>0.94</v>
      </c>
      <c r="HC23" s="132">
        <f>HLOOKUP(HC$3,'[1]CoreIAM(Proj)'!$A$2:$ME$461,MATCH($A23,'[1]CoreIAM(Proj)'!$A$2:$A$461,0),FALSE)</f>
        <v>0.74</v>
      </c>
      <c r="HD23" s="132">
        <f>HLOOKUP(HD$3,'[1]CoreIAM(Proj)'!$A$2:$ME$461,MATCH($A23,'[1]CoreIAM(Proj)'!$A$2:$A$461,0),FALSE)</f>
        <v>0.74</v>
      </c>
      <c r="HE23" s="132">
        <f>HLOOKUP(HE$3,'[1]CoreIAM(Proj)'!$A$2:$ME$461,MATCH($A23,'[1]CoreIAM(Proj)'!$A$2:$A$461,0),FALSE)</f>
        <v>0.73</v>
      </c>
      <c r="HF23" s="132">
        <f>HLOOKUP(HF$3,'[1]CoreIAM(Proj)'!$A$2:$ME$461,MATCH($A23,'[1]CoreIAM(Proj)'!$A$2:$A$461,0),FALSE)</f>
        <v>0.73</v>
      </c>
      <c r="HG23" s="132">
        <f>HLOOKUP(HG$3,'[1]CoreIAM(Proj)'!$A$2:$ME$461,MATCH($A23,'[1]CoreIAM(Proj)'!$A$2:$A$461,0),FALSE)</f>
        <v>0.72</v>
      </c>
      <c r="HH23" s="132">
        <f>HLOOKUP(HH$3,'[1]CoreIAM(Proj)'!$A$2:$ME$461,MATCH($A23,'[1]CoreIAM(Proj)'!$A$2:$A$461,0),FALSE)</f>
        <v>0.72</v>
      </c>
      <c r="HI23" s="132">
        <f>HLOOKUP(HI$3,'[1]CoreIAM(Proj)'!$A$2:$ME$461,MATCH($A23,'[1]CoreIAM(Proj)'!$A$2:$A$461,0),FALSE)</f>
        <v>0.73</v>
      </c>
      <c r="HJ23" s="132">
        <f>HLOOKUP(HJ$3,'[1]CoreIAM(Proj)'!$A$2:$ME$461,MATCH($A23,'[1]CoreIAM(Proj)'!$A$2:$A$461,0),FALSE)</f>
        <v>0.73</v>
      </c>
      <c r="HK23" s="132">
        <f>HLOOKUP(HK$3,'[1]CoreIAM(Proj)'!$A$2:$ME$461,MATCH($A23,'[1]CoreIAM(Proj)'!$A$2:$A$461,0),FALSE)</f>
        <v>0.73</v>
      </c>
      <c r="HL23" s="132">
        <f>HLOOKUP(HL$3,'[1]CoreIAM(Proj)'!$A$2:$ME$461,MATCH($A23,'[1]CoreIAM(Proj)'!$A$2:$A$461,0),FALSE)</f>
        <v>0.72</v>
      </c>
      <c r="HM23" s="132">
        <f>HLOOKUP(HM$3,'[1]CoreIAM(Proj)'!$A$2:$ME$461,MATCH($A23,'[1]CoreIAM(Proj)'!$A$2:$A$461,0),FALSE)</f>
        <v>0.73</v>
      </c>
      <c r="HN23" s="132">
        <f>HLOOKUP(HN$3,'[1]CoreIAM(Proj)'!$A$2:$ME$461,MATCH($A23,'[1]CoreIAM(Proj)'!$A$2:$A$461,0),FALSE)</f>
        <v>0.72</v>
      </c>
      <c r="HO23" s="132">
        <f>HLOOKUP(HO$3,'[1]CoreIAM(Proj)'!$A$2:$ME$461,MATCH($A23,'[1]CoreIAM(Proj)'!$A$2:$A$461,0),FALSE)</f>
        <v>0.73</v>
      </c>
      <c r="HP23" s="132">
        <f>HLOOKUP(HP$3,'[1]CoreIAM(Proj)'!$A$2:$ME$461,MATCH($A23,'[1]CoreIAM(Proj)'!$A$2:$A$461,0),FALSE)</f>
        <v>0.73</v>
      </c>
      <c r="HQ23" s="132">
        <f>HLOOKUP(HQ$3,'[1]CoreIAM(Proj)'!$A$2:$ME$461,MATCH($A23,'[1]CoreIAM(Proj)'!$A$2:$A$461,0),FALSE)</f>
        <v>0.73</v>
      </c>
      <c r="HR23" s="132">
        <f>HLOOKUP(HR$3,'[1]CoreIAM(Proj)'!$A$2:$ME$461,MATCH($A23,'[1]CoreIAM(Proj)'!$A$2:$A$461,0),FALSE)</f>
        <v>0.73</v>
      </c>
      <c r="HS23" s="132">
        <f>HLOOKUP(HS$3,'[1]CoreIAM(Proj)'!$A$2:$ME$461,MATCH($A23,'[1]CoreIAM(Proj)'!$A$2:$A$461,0),FALSE)</f>
        <v>0.73</v>
      </c>
      <c r="HT23" s="132">
        <f>HLOOKUP(HT$3,'[1]CoreIAM(Proj)'!$A$2:$ME$461,MATCH($A23,'[1]CoreIAM(Proj)'!$A$2:$A$461,0),FALSE)</f>
        <v>0.73</v>
      </c>
      <c r="HU23" s="132">
        <f>HLOOKUP(HU$3,'[1]CoreIAM(Proj)'!$A$2:$ME$461,MATCH($A23,'[1]CoreIAM(Proj)'!$A$2:$A$461,0),FALSE)</f>
        <v>0.73</v>
      </c>
      <c r="HV23" s="132">
        <f>HLOOKUP(HV$3,'[1]CoreIAM(Proj)'!$A$2:$ME$461,MATCH($A23,'[1]CoreIAM(Proj)'!$A$2:$A$461,0),FALSE)</f>
        <v>0.73</v>
      </c>
      <c r="HW23" s="132">
        <f>HLOOKUP(HW$3,'[1]CoreIAM(Proj)'!$A$2:$ME$461,MATCH($A23,'[1]CoreIAM(Proj)'!$A$2:$A$461,0),FALSE)</f>
        <v>0.73</v>
      </c>
      <c r="HX23" s="132">
        <f>HLOOKUP(HX$3,'[1]CoreIAM(Proj)'!$A$2:$ME$461,MATCH($A23,'[1]CoreIAM(Proj)'!$A$2:$A$461,0),FALSE)</f>
        <v>0.73</v>
      </c>
      <c r="HY23" s="132">
        <f>HLOOKUP(HY$3,'[1]CoreIAM(Proj)'!$A$2:$ME$461,MATCH($A23,'[1]CoreIAM(Proj)'!$A$2:$A$461,0),FALSE)</f>
        <v>0.9</v>
      </c>
      <c r="HZ23" s="132">
        <f>HLOOKUP(HZ$3,'[1]CoreIAM(Proj)'!$A$2:$ME$461,MATCH($A23,'[1]CoreIAM(Proj)'!$A$2:$A$461,0),FALSE)</f>
        <v>0.9</v>
      </c>
      <c r="IA23" s="132">
        <f>HLOOKUP(IA$3,'[1]CoreIAM(Proj)'!$A$2:$ME$461,MATCH($A23,'[1]CoreIAM(Proj)'!$A$2:$A$461,0),FALSE)</f>
        <v>0.77</v>
      </c>
      <c r="IB23" s="132">
        <f>HLOOKUP(IB$3,'[1]CoreIAM(Proj)'!$A$2:$ME$461,MATCH($A23,'[1]CoreIAM(Proj)'!$A$2:$A$461,0),FALSE)</f>
        <v>0.77</v>
      </c>
      <c r="IC23" s="132">
        <f>HLOOKUP(IC$3,'[1]CoreIAM(Proj)'!$A$2:$ME$461,MATCH($A23,'[1]CoreIAM(Proj)'!$A$2:$A$461,0),FALSE)</f>
        <v>0.77</v>
      </c>
      <c r="ID23" s="132">
        <f>HLOOKUP(ID$3,'[1]CoreIAM(Proj)'!$A$2:$ME$461,MATCH($A23,'[1]CoreIAM(Proj)'!$A$2:$A$461,0),FALSE)</f>
        <v>0.77</v>
      </c>
      <c r="IE23" s="132">
        <f>HLOOKUP(IE$3,'[1]CoreIAM(Proj)'!$A$2:$ME$461,MATCH($A23,'[1]CoreIAM(Proj)'!$A$2:$A$461,0),FALSE)</f>
        <v>0.77</v>
      </c>
      <c r="IF23" s="132">
        <f>HLOOKUP(IF$3,'[1]CoreIAM(Proj)'!$A$2:$ME$461,MATCH($A23,'[1]CoreIAM(Proj)'!$A$2:$A$461,0),FALSE)</f>
        <v>0.77</v>
      </c>
      <c r="IG23" s="132">
        <f>HLOOKUP(IG$3,'[1]CoreIAM(Proj)'!$A$2:$ME$461,MATCH($A23,'[1]CoreIAM(Proj)'!$A$2:$A$461,0),FALSE)</f>
        <v>0.77</v>
      </c>
      <c r="IH23" s="132">
        <f>HLOOKUP(IH$3,'[1]CoreIAM(Proj)'!$A$2:$ME$461,MATCH($A23,'[1]CoreIAM(Proj)'!$A$2:$A$461,0),FALSE)</f>
        <v>0.77</v>
      </c>
      <c r="II23" s="132">
        <f>HLOOKUP(II$3,'[1]CoreIAM(Proj)'!$A$2:$ME$461,MATCH($A23,'[1]CoreIAM(Proj)'!$A$2:$A$461,0),FALSE)</f>
        <v>0.77</v>
      </c>
      <c r="IJ23" s="132">
        <f>HLOOKUP(IJ$3,'[1]CoreIAM(Proj)'!$A$2:$ME$461,MATCH($A23,'[1]CoreIAM(Proj)'!$A$2:$A$461,0),FALSE)</f>
        <v>0.77</v>
      </c>
      <c r="IK23" s="132">
        <f>HLOOKUP(IK$3,'[1]CoreIAM(Proj)'!$A$2:$ME$461,MATCH($A23,'[1]CoreIAM(Proj)'!$A$2:$A$461,0),FALSE)</f>
        <v>0.77</v>
      </c>
      <c r="IL23" s="132">
        <f>HLOOKUP(IL$3,'[1]CoreIAM(Proj)'!$A$2:$ME$461,MATCH($A23,'[1]CoreIAM(Proj)'!$A$2:$A$461,0),FALSE)</f>
        <v>0.77</v>
      </c>
      <c r="IM23" s="132">
        <f>HLOOKUP(IM$3,'[1]CoreIAM(Proj)'!$A$2:$ME$461,MATCH($A23,'[1]CoreIAM(Proj)'!$A$2:$A$461,0),FALSE)</f>
        <v>0.77</v>
      </c>
      <c r="IN23" s="132">
        <f>HLOOKUP(IN$3,'[1]CoreIAM(Proj)'!$A$2:$ME$461,MATCH($A23,'[1]CoreIAM(Proj)'!$A$2:$A$461,0),FALSE)</f>
        <v>0.77</v>
      </c>
      <c r="IO23" s="132">
        <f>HLOOKUP(IO$3,'[1]CoreIAM(Proj)'!$A$2:$ME$461,MATCH($A23,'[1]CoreIAM(Proj)'!$A$2:$A$461,0),FALSE)</f>
        <v>0.77</v>
      </c>
      <c r="IP23" s="132">
        <f>HLOOKUP(IP$3,'[1]CoreIAM(Proj)'!$A$2:$ME$461,MATCH($A23,'[1]CoreIAM(Proj)'!$A$2:$A$461,0),FALSE)</f>
        <v>0.77</v>
      </c>
      <c r="IQ23" s="132">
        <f>HLOOKUP(IQ$3,'[1]CoreIAM(Proj)'!$A$2:$ME$461,MATCH($A23,'[1]CoreIAM(Proj)'!$A$2:$A$461,0),FALSE)</f>
        <v>0.77</v>
      </c>
      <c r="IR23" s="132">
        <f>HLOOKUP(IR$3,'[1]CoreIAM(Proj)'!$A$2:$ME$461,MATCH($A23,'[1]CoreIAM(Proj)'!$A$2:$A$461,0),FALSE)</f>
        <v>0.77</v>
      </c>
      <c r="IS23" s="132">
        <f>HLOOKUP(IS$3,'[1]CoreIAM(Proj)'!$A$2:$ME$461,MATCH($A23,'[1]CoreIAM(Proj)'!$A$2:$A$461,0),FALSE)</f>
        <v>0.77</v>
      </c>
      <c r="IT23" s="132">
        <f>HLOOKUP(IT$3,'[1]CoreIAM(Proj)'!$A$2:$ME$461,MATCH($A23,'[1]CoreIAM(Proj)'!$A$2:$A$461,0),FALSE)</f>
        <v>0.77</v>
      </c>
      <c r="IU23" s="132">
        <f>HLOOKUP(IU$3,'[1]CoreIAM(Proj)'!$A$2:$ME$461,MATCH($A23,'[1]CoreIAM(Proj)'!$A$2:$A$461,0),FALSE)</f>
        <v>1.59</v>
      </c>
      <c r="IV23" s="132">
        <f>HLOOKUP(IV$3,'[1]CoreIAM(Proj)'!$A$2:$ME$461,MATCH($A23,'[1]CoreIAM(Proj)'!$A$2:$A$461,0),FALSE)</f>
        <v>1.59</v>
      </c>
      <c r="IW23" s="132">
        <f>HLOOKUP(IW$3,'[1]CoreIAM(Proj)'!$A$2:$ME$461,MATCH($A23,'[1]CoreIAM(Proj)'!$A$2:$A$461,0),FALSE)</f>
        <v>1.08</v>
      </c>
      <c r="IX23" s="132">
        <f>HLOOKUP(IX$3,'[1]CoreIAM(Proj)'!$A$2:$ME$461,MATCH($A23,'[1]CoreIAM(Proj)'!$A$2:$A$461,0),FALSE)</f>
        <v>1.08</v>
      </c>
      <c r="IY23" s="132">
        <f>HLOOKUP(IY$3,'[1]CoreIAM(Proj)'!$A$2:$ME$461,MATCH($A23,'[1]CoreIAM(Proj)'!$A$2:$A$461,0),FALSE)</f>
        <v>1.06</v>
      </c>
      <c r="IZ23" s="132">
        <f>HLOOKUP(IZ$3,'[1]CoreIAM(Proj)'!$A$2:$ME$461,MATCH($A23,'[1]CoreIAM(Proj)'!$A$2:$A$461,0),FALSE)</f>
        <v>1.06</v>
      </c>
      <c r="JA23" s="132">
        <f>HLOOKUP(JA$3,'[1]CoreIAM(Proj)'!$A$2:$ME$461,MATCH($A23,'[1]CoreIAM(Proj)'!$A$2:$A$461,0),FALSE)</f>
        <v>1.06</v>
      </c>
      <c r="JB23" s="132">
        <f>HLOOKUP(JB$3,'[1]CoreIAM(Proj)'!$A$2:$ME$461,MATCH($A23,'[1]CoreIAM(Proj)'!$A$2:$A$461,0),FALSE)</f>
        <v>1.06</v>
      </c>
      <c r="JC23" s="132">
        <f>HLOOKUP(JC$3,'[1]CoreIAM(Proj)'!$A$2:$ME$461,MATCH($A23,'[1]CoreIAM(Proj)'!$A$2:$A$461,0),FALSE)</f>
        <v>1.06</v>
      </c>
      <c r="JD23" s="132">
        <f>HLOOKUP(JD$3,'[1]CoreIAM(Proj)'!$A$2:$ME$461,MATCH($A23,'[1]CoreIAM(Proj)'!$A$2:$A$461,0),FALSE)</f>
        <v>1.06</v>
      </c>
      <c r="JE23" s="132">
        <f>HLOOKUP(JE$3,'[1]CoreIAM(Proj)'!$A$2:$ME$461,MATCH($A23,'[1]CoreIAM(Proj)'!$A$2:$A$461,0),FALSE)</f>
        <v>1.06</v>
      </c>
      <c r="JF23" s="132">
        <f>HLOOKUP(JF$3,'[1]CoreIAM(Proj)'!$A$2:$ME$461,MATCH($A23,'[1]CoreIAM(Proj)'!$A$2:$A$461,0),FALSE)</f>
        <v>1.06</v>
      </c>
      <c r="JG23" s="132">
        <f>HLOOKUP(JG$3,'[1]CoreIAM(Proj)'!$A$2:$ME$461,MATCH($A23,'[1]CoreIAM(Proj)'!$A$2:$A$461,0),FALSE)</f>
        <v>1.06</v>
      </c>
      <c r="JH23" s="132">
        <f>HLOOKUP(JH$3,'[1]CoreIAM(Proj)'!$A$2:$ME$461,MATCH($A23,'[1]CoreIAM(Proj)'!$A$2:$A$461,0),FALSE)</f>
        <v>1.06</v>
      </c>
      <c r="JI23" s="132">
        <f>HLOOKUP(JI$3,'[1]CoreIAM(Proj)'!$A$2:$ME$461,MATCH($A23,'[1]CoreIAM(Proj)'!$A$2:$A$461,0),FALSE)</f>
        <v>1.06</v>
      </c>
      <c r="JJ23" s="132">
        <f>HLOOKUP(JJ$3,'[1]CoreIAM(Proj)'!$A$2:$ME$461,MATCH($A23,'[1]CoreIAM(Proj)'!$A$2:$A$461,0),FALSE)</f>
        <v>1.06</v>
      </c>
      <c r="JK23" s="132">
        <f>HLOOKUP(JK$3,'[1]CoreIAM(Proj)'!$A$2:$ME$461,MATCH($A23,'[1]CoreIAM(Proj)'!$A$2:$A$461,0),FALSE)</f>
        <v>1.06</v>
      </c>
      <c r="JL23" s="132">
        <f>HLOOKUP(JL$3,'[1]CoreIAM(Proj)'!$A$2:$ME$461,MATCH($A23,'[1]CoreIAM(Proj)'!$A$2:$A$461,0),FALSE)</f>
        <v>1.06</v>
      </c>
      <c r="JM23" s="132">
        <f>HLOOKUP(JM$3,'[1]CoreIAM(Proj)'!$A$2:$ME$461,MATCH($A23,'[1]CoreIAM(Proj)'!$A$2:$A$461,0),FALSE)</f>
        <v>1.06</v>
      </c>
      <c r="JN23" s="132">
        <f>HLOOKUP(JN$3,'[1]CoreIAM(Proj)'!$A$2:$ME$461,MATCH($A23,'[1]CoreIAM(Proj)'!$A$2:$A$461,0),FALSE)</f>
        <v>1.06</v>
      </c>
      <c r="JO23" s="132">
        <f>HLOOKUP(JO$3,'[1]CoreIAM(Proj)'!$A$2:$ME$461,MATCH($A23,'[1]CoreIAM(Proj)'!$A$2:$A$461,0),FALSE)</f>
        <v>1.06</v>
      </c>
      <c r="JP23" s="132">
        <f>HLOOKUP(JP$3,'[1]CoreIAM(Proj)'!$A$2:$ME$461,MATCH($A23,'[1]CoreIAM(Proj)'!$A$2:$A$461,0),FALSE)</f>
        <v>1.06</v>
      </c>
      <c r="JQ23" s="132">
        <f>HLOOKUP(JQ$3,'[1]CoreIAM(Proj)'!$A$2:$ME$461,MATCH($A23,'[1]CoreIAM(Proj)'!$A$2:$A$461,0),FALSE)</f>
        <v>1.06</v>
      </c>
      <c r="JR23" s="132">
        <f>HLOOKUP(JR$3,'[1]CoreIAM(Proj)'!$A$2:$ME$461,MATCH($A23,'[1]CoreIAM(Proj)'!$A$2:$A$461,0),FALSE)</f>
        <v>1.06</v>
      </c>
      <c r="JS23" s="132">
        <f>HLOOKUP(JS$3,'[1]CoreIAM(Proj)'!$A$2:$ME$461,MATCH($A23,'[1]CoreIAM(Proj)'!$A$2:$A$461,0),FALSE)</f>
        <v>1.08</v>
      </c>
      <c r="JT23" s="132">
        <f>HLOOKUP(JT$3,'[1]CoreIAM(Proj)'!$A$2:$ME$461,MATCH($A23,'[1]CoreIAM(Proj)'!$A$2:$A$461,0),FALSE)</f>
        <v>1.08</v>
      </c>
      <c r="JU23" s="132">
        <f>HLOOKUP(JU$3,'[1]CoreIAM(Proj)'!$A$2:$ME$461,MATCH($A23,'[1]CoreIAM(Proj)'!$A$2:$A$461,0),FALSE)</f>
        <v>1.07</v>
      </c>
      <c r="JV23" s="132">
        <f>HLOOKUP(JV$3,'[1]CoreIAM(Proj)'!$A$2:$ME$461,MATCH($A23,'[1]CoreIAM(Proj)'!$A$2:$A$461,0),FALSE)</f>
        <v>1.07</v>
      </c>
      <c r="JW23" s="132">
        <f>HLOOKUP(JW$3,'[1]CoreIAM(Proj)'!$A$2:$ME$461,MATCH($A23,'[1]CoreIAM(Proj)'!$A$2:$A$461,0),FALSE)</f>
        <v>1.07</v>
      </c>
      <c r="JX23" s="132">
        <f>HLOOKUP(JX$3,'[1]CoreIAM(Proj)'!$A$2:$ME$461,MATCH($A23,'[1]CoreIAM(Proj)'!$A$2:$A$461,0),FALSE)</f>
        <v>1.07</v>
      </c>
      <c r="JY23" s="132">
        <f>HLOOKUP(JY$3,'[1]CoreIAM(Proj)'!$A$2:$ME$461,MATCH($A23,'[1]CoreIAM(Proj)'!$A$2:$A$461,0),FALSE)</f>
        <v>1.07</v>
      </c>
      <c r="JZ23" s="132">
        <f>HLOOKUP(JZ$3,'[1]CoreIAM(Proj)'!$A$2:$ME$461,MATCH($A23,'[1]CoreIAM(Proj)'!$A$2:$A$461,0),FALSE)</f>
        <v>1.07</v>
      </c>
      <c r="KA23" s="132">
        <f>HLOOKUP(KA$3,'[1]CoreIAM(Proj)'!$A$2:$ME$461,MATCH($A23,'[1]CoreIAM(Proj)'!$A$2:$A$461,0),FALSE)</f>
        <v>1.07</v>
      </c>
      <c r="KB23" s="132">
        <f>HLOOKUP(KB$3,'[1]CoreIAM(Proj)'!$A$2:$ME$461,MATCH($A23,'[1]CoreIAM(Proj)'!$A$2:$A$461,0),FALSE)</f>
        <v>1.07</v>
      </c>
      <c r="KC23" s="132">
        <f>HLOOKUP(KC$3,'[1]CoreIAM(Proj)'!$A$2:$ME$461,MATCH($A23,'[1]CoreIAM(Proj)'!$A$2:$A$461,0),FALSE)</f>
        <v>1.07</v>
      </c>
      <c r="KD23" s="132">
        <f>HLOOKUP(KD$3,'[1]CoreIAM(Proj)'!$A$2:$ME$461,MATCH($A23,'[1]CoreIAM(Proj)'!$A$2:$A$461,0),FALSE)</f>
        <v>1.07</v>
      </c>
      <c r="KE23" s="313">
        <f>HLOOKUP(KE$3,'[1]CoreIAM(Proj)'!$A$2:$ME$461,MATCH($A23,'[1]CoreIAM(Proj)'!$A$2:$A$461,0),FALSE)</f>
        <v>1.07</v>
      </c>
      <c r="KF23" s="313">
        <f>HLOOKUP(KF$3,'[1]CoreIAM(Proj)'!$A$2:$ME$461,MATCH($A23,'[1]CoreIAM(Proj)'!$A$2:$A$461,0),FALSE)</f>
        <v>1.07</v>
      </c>
      <c r="KG23" s="313">
        <f>HLOOKUP(KG$3,'[1]CoreIAM(Proj)'!$A$2:$ME$461,MATCH($A23,'[1]CoreIAM(Proj)'!$A$2:$A$461,0),FALSE)</f>
        <v>1.07</v>
      </c>
      <c r="KH23" s="313">
        <f>HLOOKUP(KH$3,'[1]CoreIAM(Proj)'!$A$2:$ME$461,MATCH($A23,'[1]CoreIAM(Proj)'!$A$2:$A$461,0),FALSE)</f>
        <v>1.07</v>
      </c>
      <c r="KI23" s="313">
        <f>HLOOKUP(KI$3,'[1]CoreIAM(Proj)'!$A$2:$ME$461,MATCH($A23,'[1]CoreIAM(Proj)'!$A$2:$A$461,0),FALSE)</f>
        <v>1.07</v>
      </c>
      <c r="KJ23" s="313">
        <f>HLOOKUP(KJ$3,'[1]CoreIAM(Proj)'!$A$2:$ME$461,MATCH($A23,'[1]CoreIAM(Proj)'!$A$2:$A$461,0),FALSE)</f>
        <v>1.07</v>
      </c>
      <c r="KK23" s="313">
        <f>HLOOKUP(KK$3,'[1]CoreIAM(Proj)'!$A$2:$ME$461,MATCH($A23,'[1]CoreIAM(Proj)'!$A$2:$A$461,0),FALSE)</f>
        <v>1.07</v>
      </c>
      <c r="KL23" s="313">
        <f>HLOOKUP(KL$3,'[1]CoreIAM(Proj)'!$A$2:$ME$461,MATCH($A23,'[1]CoreIAM(Proj)'!$A$2:$A$461,0),FALSE)</f>
        <v>1.07</v>
      </c>
      <c r="KM23" s="313">
        <f>HLOOKUP(KM$3,'[1]CoreIAM(Proj)'!$A$2:$ME$461,MATCH($A23,'[1]CoreIAM(Proj)'!$A$2:$A$461,0),FALSE)</f>
        <v>1.06</v>
      </c>
      <c r="KN23" s="313">
        <f>HLOOKUP(KN$3,'[1]CoreIAM(Proj)'!$A$2:$ME$461,MATCH($A23,'[1]CoreIAM(Proj)'!$A$2:$A$461,0),FALSE)</f>
        <v>1.06</v>
      </c>
      <c r="KO23" s="313">
        <f>HLOOKUP(KO$3,'[1]CoreIAM(Proj)'!$A$2:$ME$461,MATCH($A23,'[1]CoreIAM(Proj)'!$A$2:$A$461,0),FALSE)</f>
        <v>1.05</v>
      </c>
      <c r="KP23" s="313">
        <f>HLOOKUP(KP$3,'[1]CoreIAM(Proj)'!$A$2:$ME$461,MATCH($A23,'[1]CoreIAM(Proj)'!$A$2:$A$461,0),FALSE)</f>
        <v>1.05</v>
      </c>
      <c r="KQ23" s="313">
        <f>HLOOKUP(KQ$3,'[1]CoreIAM(Proj)'!$A$2:$ME$461,MATCH($A23,'[1]CoreIAM(Proj)'!$A$2:$A$461,0),FALSE)</f>
        <v>1.06</v>
      </c>
      <c r="KR23" s="313">
        <f>HLOOKUP(KR$3,'[1]CoreIAM(Proj)'!$A$2:$ME$461,MATCH($A23,'[1]CoreIAM(Proj)'!$A$2:$A$461,0),FALSE)</f>
        <v>1.06</v>
      </c>
      <c r="KS23" s="313">
        <f>HLOOKUP(KS$3,'[1]CoreIAM(Proj)'!$A$2:$ME$461,MATCH($A23,'[1]CoreIAM(Proj)'!$A$2:$A$461,0),FALSE)</f>
        <v>1.07</v>
      </c>
      <c r="KT23" s="313">
        <f>HLOOKUP(KT$3,'[1]CoreIAM(Proj)'!$A$2:$ME$461,MATCH($A23,'[1]CoreIAM(Proj)'!$A$2:$A$461,0),FALSE)</f>
        <v>1.07</v>
      </c>
      <c r="KU23" s="313">
        <f>HLOOKUP(KU$3,'[1]CoreIAM(Proj)'!$A$2:$ME$461,MATCH($A23,'[1]CoreIAM(Proj)'!$A$2:$A$461,0),FALSE)</f>
        <v>1.06</v>
      </c>
      <c r="KV23" s="313">
        <f>HLOOKUP(KV$3,'[1]CoreIAM(Proj)'!$A$2:$ME$461,MATCH($A23,'[1]CoreIAM(Proj)'!$A$2:$A$461,0),FALSE)</f>
        <v>1.06</v>
      </c>
      <c r="KW23" s="313">
        <f>HLOOKUP(KW$3,'[1]CoreIAM(Proj)'!$A$2:$ME$461,MATCH($A23,'[1]CoreIAM(Proj)'!$A$2:$A$461,0),FALSE)</f>
        <v>1.06</v>
      </c>
      <c r="KX23" s="313">
        <f>HLOOKUP(KX$3,'[1]CoreIAM(Proj)'!$A$2:$ME$461,MATCH($A23,'[1]CoreIAM(Proj)'!$A$2:$A$461,0),FALSE)</f>
        <v>1.06</v>
      </c>
      <c r="KY23" s="313">
        <f>HLOOKUP(KY$3,'[1]CoreIAM(Proj)'!$A$2:$ME$461,MATCH($A23,'[1]CoreIAM(Proj)'!$A$2:$A$461,0),FALSE)</f>
        <v>1.06</v>
      </c>
      <c r="KZ23" s="313">
        <f>HLOOKUP(KZ$3,'[1]CoreIAM(Proj)'!$A$2:$ME$461,MATCH($A23,'[1]CoreIAM(Proj)'!$A$2:$A$461,0),FALSE)</f>
        <v>1.06</v>
      </c>
      <c r="LA23" s="314">
        <f>HLOOKUP(LA$3,'[1]CoreIAM(Proj)'!$A$2:$ME$461,MATCH($A23,'[1]CoreIAM(Proj)'!$A$2:$A$461,0),FALSE)</f>
        <v>1.06</v>
      </c>
      <c r="LB23" s="314">
        <f>HLOOKUP(LB$3,'[1]CoreIAM(Proj)'!$A$2:$ME$461,MATCH($A23,'[1]CoreIAM(Proj)'!$A$2:$A$461,0),FALSE)</f>
        <v>1.06</v>
      </c>
      <c r="LC23" s="311">
        <v>1.06</v>
      </c>
      <c r="LD23" s="311">
        <v>1.06</v>
      </c>
      <c r="LE23" s="311">
        <v>1.06</v>
      </c>
      <c r="LF23" s="311">
        <v>1.06</v>
      </c>
      <c r="LG23" s="311">
        <v>1.06</v>
      </c>
      <c r="LH23" s="311">
        <v>1.06</v>
      </c>
      <c r="LI23" s="311">
        <v>1.06</v>
      </c>
      <c r="LJ23" s="311">
        <v>1.06</v>
      </c>
      <c r="LK23" s="311">
        <v>1.06</v>
      </c>
      <c r="LL23" s="311">
        <v>1.06</v>
      </c>
      <c r="LM23" s="311">
        <v>1.06</v>
      </c>
      <c r="LN23" s="311">
        <v>1.06</v>
      </c>
      <c r="LO23" s="311">
        <v>1.06</v>
      </c>
      <c r="LP23" s="311">
        <v>1.06</v>
      </c>
      <c r="LQ23" s="311">
        <v>1.07</v>
      </c>
      <c r="LR23" s="311">
        <v>1.07</v>
      </c>
      <c r="LS23" s="311">
        <v>1.06</v>
      </c>
      <c r="LT23" s="311">
        <v>1.06</v>
      </c>
      <c r="LU23" s="311">
        <v>1.06</v>
      </c>
      <c r="LV23" s="311">
        <v>1.06</v>
      </c>
      <c r="LW23" s="311">
        <v>1.06</v>
      </c>
      <c r="LX23" s="311">
        <v>1.06</v>
      </c>
      <c r="LY23" s="311">
        <v>1.06</v>
      </c>
      <c r="LZ23" s="311">
        <v>1.06</v>
      </c>
      <c r="MB23" s="304">
        <v>13.533338786972678</v>
      </c>
      <c r="MC23" s="304">
        <v>11.75</v>
      </c>
      <c r="MG23" s="111">
        <f t="shared" si="330"/>
        <v>2009</v>
      </c>
      <c r="MH23" s="308">
        <f t="shared" ref="MH23:NE23" si="336">(MH8/100)/$NG8</f>
        <v>7.3555092554224558E-2</v>
      </c>
      <c r="MI23" s="308">
        <f t="shared" si="336"/>
        <v>7.3555092554224558E-2</v>
      </c>
      <c r="MJ23" s="308">
        <f t="shared" si="336"/>
        <v>7.5120094523463382E-2</v>
      </c>
      <c r="MK23" s="308">
        <f t="shared" si="336"/>
        <v>7.5120094523463382E-2</v>
      </c>
      <c r="ML23" s="308">
        <f t="shared" si="336"/>
        <v>7.3555092554224558E-2</v>
      </c>
      <c r="MM23" s="308">
        <f t="shared" si="336"/>
        <v>7.3555092554224558E-2</v>
      </c>
      <c r="MN23" s="308">
        <f t="shared" si="336"/>
        <v>7.5120094523463382E-2</v>
      </c>
      <c r="MO23" s="308">
        <f t="shared" si="336"/>
        <v>7.5120094523463382E-2</v>
      </c>
      <c r="MP23" s="308">
        <f t="shared" si="336"/>
        <v>7.9815100431179856E-2</v>
      </c>
      <c r="MQ23" s="308">
        <f t="shared" si="336"/>
        <v>7.9815100431179856E-2</v>
      </c>
      <c r="MR23" s="308">
        <f t="shared" si="336"/>
        <v>8.2945104369657491E-2</v>
      </c>
      <c r="MS23" s="308">
        <f t="shared" si="336"/>
        <v>8.2945104369657491E-2</v>
      </c>
      <c r="MT23" s="308">
        <f t="shared" si="336"/>
        <v>8.4510106338896315E-2</v>
      </c>
      <c r="MU23" s="308">
        <f t="shared" si="336"/>
        <v>8.4510106338896315E-2</v>
      </c>
      <c r="MV23" s="308">
        <f t="shared" si="336"/>
        <v>8.607510830813514E-2</v>
      </c>
      <c r="MW23" s="308">
        <f t="shared" si="336"/>
        <v>8.607510830813514E-2</v>
      </c>
      <c r="MX23" s="308">
        <f t="shared" si="336"/>
        <v>8.7640110277373964E-2</v>
      </c>
      <c r="MY23" s="308">
        <f t="shared" si="336"/>
        <v>8.7640110277373964E-2</v>
      </c>
      <c r="MZ23" s="308">
        <f t="shared" si="336"/>
        <v>8.7640110277373964E-2</v>
      </c>
      <c r="NA23" s="308">
        <f t="shared" si="336"/>
        <v>8.7640110277373964E-2</v>
      </c>
      <c r="NB23" s="308">
        <f t="shared" si="336"/>
        <v>8.2945104369657491E-2</v>
      </c>
      <c r="NC23" s="308">
        <f t="shared" si="336"/>
        <v>8.2945104369657491E-2</v>
      </c>
      <c r="ND23" s="308">
        <f t="shared" si="336"/>
        <v>8.2945104369657491E-2</v>
      </c>
      <c r="NE23" s="308">
        <f t="shared" si="336"/>
        <v>8.2945104369657491E-2</v>
      </c>
    </row>
    <row r="24" spans="1:370">
      <c r="A24" s="14">
        <v>7201063</v>
      </c>
      <c r="B24" s="111" t="s">
        <v>26</v>
      </c>
      <c r="C24" s="132">
        <f>HLOOKUP(C$3,'[1]CoreIAM(Proj)'!$A$2:$ME$461,MATCH($A24,'[1]CoreIAM(Proj)'!$A$2:$A$461,0),FALSE)</f>
        <v>1.27</v>
      </c>
      <c r="D24" s="132">
        <f>HLOOKUP(D$3,'[1]CoreIAM(Proj)'!$A$2:$ME$461,MATCH($A24,'[1]CoreIAM(Proj)'!$A$2:$A$461,0),FALSE)</f>
        <v>1.03</v>
      </c>
      <c r="E24" s="132">
        <f>HLOOKUP(E$3,'[1]CoreIAM(Proj)'!$A$2:$ME$461,MATCH($A24,'[1]CoreIAM(Proj)'!$A$2:$A$461,0),FALSE)</f>
        <v>0.72</v>
      </c>
      <c r="F24" s="132">
        <f>HLOOKUP(F$3,'[1]CoreIAM(Proj)'!$A$2:$ME$461,MATCH($A24,'[1]CoreIAM(Proj)'!$A$2:$A$461,0),FALSE)</f>
        <v>-0.24</v>
      </c>
      <c r="G24" s="132">
        <f>HLOOKUP(G$3,'[1]CoreIAM(Proj)'!$A$2:$ME$461,MATCH($A24,'[1]CoreIAM(Proj)'!$A$2:$A$461,0),FALSE)</f>
        <v>-1</v>
      </c>
      <c r="H24" s="132">
        <f>HLOOKUP(H$3,'[1]CoreIAM(Proj)'!$A$2:$ME$461,MATCH($A24,'[1]CoreIAM(Proj)'!$A$2:$A$461,0),FALSE)</f>
        <v>-0.55000000000000004</v>
      </c>
      <c r="I24" s="132">
        <f>HLOOKUP(I$3,'[1]CoreIAM(Proj)'!$A$2:$ME$461,MATCH($A24,'[1]CoreIAM(Proj)'!$A$2:$A$461,0),FALSE)</f>
        <v>-0.53</v>
      </c>
      <c r="J24" s="132">
        <f>HLOOKUP(J$3,'[1]CoreIAM(Proj)'!$A$2:$ME$461,MATCH($A24,'[1]CoreIAM(Proj)'!$A$2:$A$461,0),FALSE)</f>
        <v>-1.1200000000000001</v>
      </c>
      <c r="K24" s="132">
        <f>HLOOKUP(K$3,'[1]CoreIAM(Proj)'!$A$2:$ME$461,MATCH($A24,'[1]CoreIAM(Proj)'!$A$2:$A$461,0),FALSE)</f>
        <v>-1.27</v>
      </c>
      <c r="L24" s="132">
        <f>HLOOKUP(L$3,'[1]CoreIAM(Proj)'!$A$2:$ME$461,MATCH($A24,'[1]CoreIAM(Proj)'!$A$2:$A$461,0),FALSE)</f>
        <v>-0.51</v>
      </c>
      <c r="M24" s="132">
        <f>HLOOKUP(M$3,'[1]CoreIAM(Proj)'!$A$2:$ME$461,MATCH($A24,'[1]CoreIAM(Proj)'!$A$2:$A$461,0),FALSE)</f>
        <v>0</v>
      </c>
      <c r="N24" s="132">
        <f>HLOOKUP(N$3,'[1]CoreIAM(Proj)'!$A$2:$ME$461,MATCH($A24,'[1]CoreIAM(Proj)'!$A$2:$A$461,0),FALSE)</f>
        <v>0</v>
      </c>
      <c r="O24" s="132">
        <f>HLOOKUP(O$3,'[1]CoreIAM(Proj)'!$A$2:$ME$461,MATCH($A24,'[1]CoreIAM(Proj)'!$A$2:$A$461,0),FALSE)</f>
        <v>0</v>
      </c>
      <c r="P24" s="132">
        <f>HLOOKUP(P$3,'[1]CoreIAM(Proj)'!$A$2:$ME$461,MATCH($A24,'[1]CoreIAM(Proj)'!$A$2:$A$461,0),FALSE)</f>
        <v>0</v>
      </c>
      <c r="Q24" s="132">
        <f>HLOOKUP(Q$3,'[1]CoreIAM(Proj)'!$A$2:$ME$461,MATCH($A24,'[1]CoreIAM(Proj)'!$A$2:$A$461,0),FALSE)</f>
        <v>0</v>
      </c>
      <c r="R24" s="132">
        <f>HLOOKUP(R$3,'[1]CoreIAM(Proj)'!$A$2:$ME$461,MATCH($A24,'[1]CoreIAM(Proj)'!$A$2:$A$461,0),FALSE)</f>
        <v>0</v>
      </c>
      <c r="S24" s="132">
        <f>HLOOKUP(S$3,'[1]CoreIAM(Proj)'!$A$2:$ME$461,MATCH($A24,'[1]CoreIAM(Proj)'!$A$2:$A$461,0),FALSE)</f>
        <v>0</v>
      </c>
      <c r="T24" s="132">
        <f>HLOOKUP(T$3,'[1]CoreIAM(Proj)'!$A$2:$ME$461,MATCH($A24,'[1]CoreIAM(Proj)'!$A$2:$A$461,0),FALSE)</f>
        <v>0</v>
      </c>
      <c r="U24" s="132">
        <f>HLOOKUP(U$3,'[1]CoreIAM(Proj)'!$A$2:$ME$461,MATCH($A24,'[1]CoreIAM(Proj)'!$A$2:$A$461,0),FALSE)</f>
        <v>0.5</v>
      </c>
      <c r="V24" s="132">
        <f>HLOOKUP(V$3,'[1]CoreIAM(Proj)'!$A$2:$ME$461,MATCH($A24,'[1]CoreIAM(Proj)'!$A$2:$A$461,0),FALSE)</f>
        <v>0.52</v>
      </c>
      <c r="W24" s="132">
        <f>HLOOKUP(W$3,'[1]CoreIAM(Proj)'!$A$2:$ME$461,MATCH($A24,'[1]CoreIAM(Proj)'!$A$2:$A$461,0),FALSE)</f>
        <v>-0.5</v>
      </c>
      <c r="X24" s="132">
        <f>HLOOKUP(X$3,'[1]CoreIAM(Proj)'!$A$2:$ME$461,MATCH($A24,'[1]CoreIAM(Proj)'!$A$2:$A$461,0),FALSE)</f>
        <v>-0.51</v>
      </c>
      <c r="Y24" s="132">
        <f>HLOOKUP(Y$3,'[1]CoreIAM(Proj)'!$A$2:$ME$461,MATCH($A24,'[1]CoreIAM(Proj)'!$A$2:$A$461,0),FALSE)</f>
        <v>0.5</v>
      </c>
      <c r="Z24" s="132">
        <f>HLOOKUP(Z$3,'[1]CoreIAM(Proj)'!$A$2:$ME$461,MATCH($A24,'[1]CoreIAM(Proj)'!$A$2:$A$461,0),FALSE)</f>
        <v>0.95</v>
      </c>
      <c r="AA24" s="132">
        <f>HLOOKUP(AA$3,'[1]CoreIAM(Proj)'!$A$2:$ME$461,MATCH($A24,'[1]CoreIAM(Proj)'!$A$2:$A$461,0),FALSE)</f>
        <v>0.42</v>
      </c>
      <c r="AB24" s="132">
        <f>HLOOKUP(AB$3,'[1]CoreIAM(Proj)'!$A$2:$ME$461,MATCH($A24,'[1]CoreIAM(Proj)'!$A$2:$A$461,0),FALSE)</f>
        <v>0</v>
      </c>
      <c r="AC24" s="132">
        <f>HLOOKUP(AC$3,'[1]CoreIAM(Proj)'!$A$2:$ME$461,MATCH($A24,'[1]CoreIAM(Proj)'!$A$2:$A$461,0),FALSE)</f>
        <v>0</v>
      </c>
      <c r="AD24" s="132">
        <f>HLOOKUP(AD$3,'[1]CoreIAM(Proj)'!$A$2:$ME$461,MATCH($A24,'[1]CoreIAM(Proj)'!$A$2:$A$461,0),FALSE)</f>
        <v>0</v>
      </c>
      <c r="AE24" s="132">
        <f>HLOOKUP(AE$3,'[1]CoreIAM(Proj)'!$A$2:$ME$461,MATCH($A24,'[1]CoreIAM(Proj)'!$A$2:$A$461,0),FALSE)</f>
        <v>0</v>
      </c>
      <c r="AF24" s="132">
        <f>HLOOKUP(AF$3,'[1]CoreIAM(Proj)'!$A$2:$ME$461,MATCH($A24,'[1]CoreIAM(Proj)'!$A$2:$A$461,0),FALSE)</f>
        <v>0</v>
      </c>
      <c r="AG24" s="132">
        <f>HLOOKUP(AG$3,'[1]CoreIAM(Proj)'!$A$2:$ME$461,MATCH($A24,'[1]CoreIAM(Proj)'!$A$2:$A$461,0),FALSE)</f>
        <v>0</v>
      </c>
      <c r="AH24" s="132">
        <f>HLOOKUP(AH$3,'[1]CoreIAM(Proj)'!$A$2:$ME$461,MATCH($A24,'[1]CoreIAM(Proj)'!$A$2:$A$461,0),FALSE)</f>
        <v>0</v>
      </c>
      <c r="AI24" s="132">
        <f>HLOOKUP(AI$3,'[1]CoreIAM(Proj)'!$A$2:$ME$461,MATCH($A24,'[1]CoreIAM(Proj)'!$A$2:$A$461,0),FALSE)</f>
        <v>0</v>
      </c>
      <c r="AJ24" s="132">
        <f>HLOOKUP(AJ$3,'[1]CoreIAM(Proj)'!$A$2:$ME$461,MATCH($A24,'[1]CoreIAM(Proj)'!$A$2:$A$461,0),FALSE)</f>
        <v>0</v>
      </c>
      <c r="AK24" s="132">
        <f>HLOOKUP(AK$3,'[1]CoreIAM(Proj)'!$A$2:$ME$461,MATCH($A24,'[1]CoreIAM(Proj)'!$A$2:$A$461,0),FALSE)</f>
        <v>0</v>
      </c>
      <c r="AL24" s="132">
        <f>HLOOKUP(AL$3,'[1]CoreIAM(Proj)'!$A$2:$ME$461,MATCH($A24,'[1]CoreIAM(Proj)'!$A$2:$A$461,0),FALSE)</f>
        <v>0</v>
      </c>
      <c r="AM24" s="132">
        <f>HLOOKUP(AM$3,'[1]CoreIAM(Proj)'!$A$2:$ME$461,MATCH($A24,'[1]CoreIAM(Proj)'!$A$2:$A$461,0),FALSE)</f>
        <v>0</v>
      </c>
      <c r="AN24" s="132">
        <f>HLOOKUP(AN$3,'[1]CoreIAM(Proj)'!$A$2:$ME$461,MATCH($A24,'[1]CoreIAM(Proj)'!$A$2:$A$461,0),FALSE)</f>
        <v>0</v>
      </c>
      <c r="AO24" s="132">
        <f>HLOOKUP(AO$3,'[1]CoreIAM(Proj)'!$A$2:$ME$461,MATCH($A24,'[1]CoreIAM(Proj)'!$A$2:$A$461,0),FALSE)</f>
        <v>0</v>
      </c>
      <c r="AP24" s="132">
        <f>HLOOKUP(AP$3,'[1]CoreIAM(Proj)'!$A$2:$ME$461,MATCH($A24,'[1]CoreIAM(Proj)'!$A$2:$A$461,0),FALSE)</f>
        <v>0</v>
      </c>
      <c r="AQ24" s="132">
        <f>HLOOKUP(AQ$3,'[1]CoreIAM(Proj)'!$A$2:$ME$461,MATCH($A24,'[1]CoreIAM(Proj)'!$A$2:$A$461,0),FALSE)</f>
        <v>0</v>
      </c>
      <c r="AR24" s="132">
        <f>HLOOKUP(AR$3,'[1]CoreIAM(Proj)'!$A$2:$ME$461,MATCH($A24,'[1]CoreIAM(Proj)'!$A$2:$A$461,0),FALSE)</f>
        <v>0</v>
      </c>
      <c r="AS24" s="132">
        <f>HLOOKUP(AS$3,'[1]CoreIAM(Proj)'!$A$2:$ME$461,MATCH($A24,'[1]CoreIAM(Proj)'!$A$2:$A$461,0),FALSE)</f>
        <v>0</v>
      </c>
      <c r="AT24" s="132">
        <f>HLOOKUP(AT$3,'[1]CoreIAM(Proj)'!$A$2:$ME$461,MATCH($A24,'[1]CoreIAM(Proj)'!$A$2:$A$461,0),FALSE)</f>
        <v>0</v>
      </c>
      <c r="AU24" s="132">
        <f>HLOOKUP(AU$3,'[1]CoreIAM(Proj)'!$A$2:$ME$461,MATCH($A24,'[1]CoreIAM(Proj)'!$A$2:$A$461,0),FALSE)</f>
        <v>0</v>
      </c>
      <c r="AV24" s="132">
        <f>HLOOKUP(AV$3,'[1]CoreIAM(Proj)'!$A$2:$ME$461,MATCH($A24,'[1]CoreIAM(Proj)'!$A$2:$A$461,0),FALSE)</f>
        <v>0</v>
      </c>
      <c r="AW24" s="132">
        <f>HLOOKUP(AW$3,'[1]CoreIAM(Proj)'!$A$2:$ME$461,MATCH($A24,'[1]CoreIAM(Proj)'!$A$2:$A$461,0),FALSE)</f>
        <v>0</v>
      </c>
      <c r="AX24" s="132">
        <f>HLOOKUP(AX$3,'[1]CoreIAM(Proj)'!$A$2:$ME$461,MATCH($A24,'[1]CoreIAM(Proj)'!$A$2:$A$461,0),FALSE)</f>
        <v>0</v>
      </c>
      <c r="AY24" s="132">
        <f>HLOOKUP(AY$3,'[1]CoreIAM(Proj)'!$A$2:$ME$461,MATCH($A24,'[1]CoreIAM(Proj)'!$A$2:$A$461,0),FALSE)</f>
        <v>0</v>
      </c>
      <c r="AZ24" s="132">
        <f>HLOOKUP(AZ$3,'[1]CoreIAM(Proj)'!$A$2:$ME$461,MATCH($A24,'[1]CoreIAM(Proj)'!$A$2:$A$461,0),FALSE)</f>
        <v>0</v>
      </c>
      <c r="BA24" s="132">
        <f>HLOOKUP(BA$3,'[1]CoreIAM(Proj)'!$A$2:$ME$461,MATCH($A24,'[1]CoreIAM(Proj)'!$A$2:$A$461,0),FALSE)</f>
        <v>0</v>
      </c>
      <c r="BB24" s="132">
        <f>HLOOKUP(BB$3,'[1]CoreIAM(Proj)'!$A$2:$ME$461,MATCH($A24,'[1]CoreIAM(Proj)'!$A$2:$A$461,0),FALSE)</f>
        <v>0</v>
      </c>
      <c r="BC24" s="132">
        <f>HLOOKUP(BC$3,'[1]CoreIAM(Proj)'!$A$2:$ME$461,MATCH($A24,'[1]CoreIAM(Proj)'!$A$2:$A$461,0),FALSE)</f>
        <v>0</v>
      </c>
      <c r="BD24" s="132">
        <f>HLOOKUP(BD$3,'[1]CoreIAM(Proj)'!$A$2:$ME$461,MATCH($A24,'[1]CoreIAM(Proj)'!$A$2:$A$461,0),FALSE)</f>
        <v>0</v>
      </c>
      <c r="BE24" s="132">
        <f>HLOOKUP(BE$3,'[1]CoreIAM(Proj)'!$A$2:$ME$461,MATCH($A24,'[1]CoreIAM(Proj)'!$A$2:$A$461,0),FALSE)</f>
        <v>0</v>
      </c>
      <c r="BF24" s="132">
        <f>HLOOKUP(BF$3,'[1]CoreIAM(Proj)'!$A$2:$ME$461,MATCH($A24,'[1]CoreIAM(Proj)'!$A$2:$A$461,0),FALSE)</f>
        <v>0</v>
      </c>
      <c r="BG24" s="132">
        <f>HLOOKUP(BG$3,'[1]CoreIAM(Proj)'!$A$2:$ME$461,MATCH($A24,'[1]CoreIAM(Proj)'!$A$2:$A$461,0),FALSE)</f>
        <v>0</v>
      </c>
      <c r="BH24" s="132">
        <f>HLOOKUP(BH$3,'[1]CoreIAM(Proj)'!$A$2:$ME$461,MATCH($A24,'[1]CoreIAM(Proj)'!$A$2:$A$461,0),FALSE)</f>
        <v>0</v>
      </c>
      <c r="BI24" s="132">
        <f>HLOOKUP(BI$3,'[1]CoreIAM(Proj)'!$A$2:$ME$461,MATCH($A24,'[1]CoreIAM(Proj)'!$A$2:$A$461,0),FALSE)</f>
        <v>0</v>
      </c>
      <c r="BJ24" s="132">
        <f>HLOOKUP(BJ$3,'[1]CoreIAM(Proj)'!$A$2:$ME$461,MATCH($A24,'[1]CoreIAM(Proj)'!$A$2:$A$461,0),FALSE)</f>
        <v>0.05</v>
      </c>
      <c r="BK24" s="132">
        <f>HLOOKUP(BK$3,'[1]CoreIAM(Proj)'!$A$2:$ME$461,MATCH($A24,'[1]CoreIAM(Proj)'!$A$2:$A$461,0),FALSE)</f>
        <v>0</v>
      </c>
      <c r="BL24" s="132">
        <f>HLOOKUP(BL$3,'[1]CoreIAM(Proj)'!$A$2:$ME$461,MATCH($A24,'[1]CoreIAM(Proj)'!$A$2:$A$461,0),FALSE)</f>
        <v>0</v>
      </c>
      <c r="BM24" s="132">
        <f>HLOOKUP(BM$3,'[1]CoreIAM(Proj)'!$A$2:$ME$461,MATCH($A24,'[1]CoreIAM(Proj)'!$A$2:$A$461,0),FALSE)</f>
        <v>0</v>
      </c>
      <c r="BN24" s="132">
        <f>HLOOKUP(BN$3,'[1]CoreIAM(Proj)'!$A$2:$ME$461,MATCH($A24,'[1]CoreIAM(Proj)'!$A$2:$A$461,0),FALSE)</f>
        <v>0</v>
      </c>
      <c r="BO24" s="132">
        <f>HLOOKUP(BO$3,'[1]CoreIAM(Proj)'!$A$2:$ME$461,MATCH($A24,'[1]CoreIAM(Proj)'!$A$2:$A$461,0),FALSE)</f>
        <v>0</v>
      </c>
      <c r="BP24" s="132">
        <f>HLOOKUP(BP$3,'[1]CoreIAM(Proj)'!$A$2:$ME$461,MATCH($A24,'[1]CoreIAM(Proj)'!$A$2:$A$461,0),FALSE)</f>
        <v>0</v>
      </c>
      <c r="BQ24" s="132">
        <f>HLOOKUP(BQ$3,'[1]CoreIAM(Proj)'!$A$2:$ME$461,MATCH($A24,'[1]CoreIAM(Proj)'!$A$2:$A$461,0),FALSE)</f>
        <v>0</v>
      </c>
      <c r="BR24" s="132">
        <f>HLOOKUP(BR$3,'[1]CoreIAM(Proj)'!$A$2:$ME$461,MATCH($A24,'[1]CoreIAM(Proj)'!$A$2:$A$461,0),FALSE)</f>
        <v>0</v>
      </c>
      <c r="BS24" s="132">
        <f>HLOOKUP(BS$3,'[1]CoreIAM(Proj)'!$A$2:$ME$461,MATCH($A24,'[1]CoreIAM(Proj)'!$A$2:$A$461,0),FALSE)</f>
        <v>0</v>
      </c>
      <c r="BT24" s="132">
        <f>HLOOKUP(BT$3,'[1]CoreIAM(Proj)'!$A$2:$ME$461,MATCH($A24,'[1]CoreIAM(Proj)'!$A$2:$A$461,0),FALSE)</f>
        <v>0</v>
      </c>
      <c r="BU24" s="132">
        <f>HLOOKUP(BU$3,'[1]CoreIAM(Proj)'!$A$2:$ME$461,MATCH($A24,'[1]CoreIAM(Proj)'!$A$2:$A$461,0),FALSE)</f>
        <v>0</v>
      </c>
      <c r="BV24" s="132">
        <f>HLOOKUP(BV$3,'[1]CoreIAM(Proj)'!$A$2:$ME$461,MATCH($A24,'[1]CoreIAM(Proj)'!$A$2:$A$461,0),FALSE)</f>
        <v>0</v>
      </c>
      <c r="BW24" s="132">
        <f>HLOOKUP(BW$3,'[1]CoreIAM(Proj)'!$A$2:$ME$461,MATCH($A24,'[1]CoreIAM(Proj)'!$A$2:$A$461,0),FALSE)</f>
        <v>0</v>
      </c>
      <c r="BX24" s="132">
        <f>HLOOKUP(BX$3,'[1]CoreIAM(Proj)'!$A$2:$ME$461,MATCH($A24,'[1]CoreIAM(Proj)'!$A$2:$A$461,0),FALSE)</f>
        <v>0</v>
      </c>
      <c r="BY24" s="132">
        <f>HLOOKUP(BY$3,'[1]CoreIAM(Proj)'!$A$2:$ME$461,MATCH($A24,'[1]CoreIAM(Proj)'!$A$2:$A$461,0),FALSE)</f>
        <v>0</v>
      </c>
      <c r="BZ24" s="132">
        <f>HLOOKUP(BZ$3,'[1]CoreIAM(Proj)'!$A$2:$ME$461,MATCH($A24,'[1]CoreIAM(Proj)'!$A$2:$A$461,0),FALSE)</f>
        <v>0</v>
      </c>
      <c r="CA24" s="132">
        <f>HLOOKUP(CA$3,'[1]CoreIAM(Proj)'!$A$2:$ME$461,MATCH($A24,'[1]CoreIAM(Proj)'!$A$2:$A$461,0),FALSE)</f>
        <v>0</v>
      </c>
      <c r="CB24" s="132">
        <f>HLOOKUP(CB$3,'[1]CoreIAM(Proj)'!$A$2:$ME$461,MATCH($A24,'[1]CoreIAM(Proj)'!$A$2:$A$461,0),FALSE)</f>
        <v>0</v>
      </c>
      <c r="CC24" s="132">
        <f>HLOOKUP(CC$3,'[1]CoreIAM(Proj)'!$A$2:$ME$461,MATCH($A24,'[1]CoreIAM(Proj)'!$A$2:$A$461,0),FALSE)</f>
        <v>0</v>
      </c>
      <c r="CD24" s="132">
        <f>HLOOKUP(CD$3,'[1]CoreIAM(Proj)'!$A$2:$ME$461,MATCH($A24,'[1]CoreIAM(Proj)'!$A$2:$A$461,0),FALSE)</f>
        <v>0</v>
      </c>
      <c r="CE24" s="132">
        <f>HLOOKUP(CE$3,'[1]CoreIAM(Proj)'!$A$2:$ME$461,MATCH($A24,'[1]CoreIAM(Proj)'!$A$2:$A$461,0),FALSE)</f>
        <v>0</v>
      </c>
      <c r="CF24" s="132">
        <f>HLOOKUP(CF$3,'[1]CoreIAM(Proj)'!$A$2:$ME$461,MATCH($A24,'[1]CoreIAM(Proj)'!$A$2:$A$461,0),FALSE)</f>
        <v>0</v>
      </c>
      <c r="CG24" s="132">
        <f>HLOOKUP(CG$3,'[1]CoreIAM(Proj)'!$A$2:$ME$461,MATCH($A24,'[1]CoreIAM(Proj)'!$A$2:$A$461,0),FALSE)</f>
        <v>0</v>
      </c>
      <c r="CH24" s="132">
        <f>HLOOKUP(CH$3,'[1]CoreIAM(Proj)'!$A$2:$ME$461,MATCH($A24,'[1]CoreIAM(Proj)'!$A$2:$A$461,0),FALSE)</f>
        <v>0.68</v>
      </c>
      <c r="CI24" s="132">
        <f>HLOOKUP(CI$3,'[1]CoreIAM(Proj)'!$A$2:$ME$461,MATCH($A24,'[1]CoreIAM(Proj)'!$A$2:$A$461,0),FALSE)</f>
        <v>1.39</v>
      </c>
      <c r="CJ24" s="132">
        <f>HLOOKUP(CJ$3,'[1]CoreIAM(Proj)'!$A$2:$ME$461,MATCH($A24,'[1]CoreIAM(Proj)'!$A$2:$A$461,0),FALSE)</f>
        <v>1.43</v>
      </c>
      <c r="CK24" s="132">
        <f>HLOOKUP(CK$3,'[1]CoreIAM(Proj)'!$A$2:$ME$461,MATCH($A24,'[1]CoreIAM(Proj)'!$A$2:$A$461,0),FALSE)</f>
        <v>0.89</v>
      </c>
      <c r="CL24" s="132">
        <f>HLOOKUP(CL$3,'[1]CoreIAM(Proj)'!$A$2:$ME$461,MATCH($A24,'[1]CoreIAM(Proj)'!$A$2:$A$461,0),FALSE)</f>
        <v>0</v>
      </c>
      <c r="CM24" s="132">
        <f>HLOOKUP(CM$3,'[1]CoreIAM(Proj)'!$A$2:$ME$461,MATCH($A24,'[1]CoreIAM(Proj)'!$A$2:$A$461,0),FALSE)</f>
        <v>0</v>
      </c>
      <c r="CN24" s="132">
        <f>HLOOKUP(CN$3,'[1]CoreIAM(Proj)'!$A$2:$ME$461,MATCH($A24,'[1]CoreIAM(Proj)'!$A$2:$A$461,0),FALSE)</f>
        <v>0</v>
      </c>
      <c r="CO24" s="132">
        <f>HLOOKUP(CO$3,'[1]CoreIAM(Proj)'!$A$2:$ME$461,MATCH($A24,'[1]CoreIAM(Proj)'!$A$2:$A$461,0),FALSE)</f>
        <v>0</v>
      </c>
      <c r="CP24" s="132">
        <f>HLOOKUP(CP$3,'[1]CoreIAM(Proj)'!$A$2:$ME$461,MATCH($A24,'[1]CoreIAM(Proj)'!$A$2:$A$461,0),FALSE)</f>
        <v>0</v>
      </c>
      <c r="CQ24" s="132">
        <f>HLOOKUP(CQ$3,'[1]CoreIAM(Proj)'!$A$2:$ME$461,MATCH($A24,'[1]CoreIAM(Proj)'!$A$2:$A$461,0),FALSE)</f>
        <v>0</v>
      </c>
      <c r="CR24" s="132">
        <f>HLOOKUP(CR$3,'[1]CoreIAM(Proj)'!$A$2:$ME$461,MATCH($A24,'[1]CoreIAM(Proj)'!$A$2:$A$461,0),FALSE)</f>
        <v>0</v>
      </c>
      <c r="CS24" s="132">
        <f>HLOOKUP(CS$3,'[1]CoreIAM(Proj)'!$A$2:$ME$461,MATCH($A24,'[1]CoreIAM(Proj)'!$A$2:$A$461,0),FALSE)</f>
        <v>0</v>
      </c>
      <c r="CT24" s="132">
        <f>HLOOKUP(CT$3,'[1]CoreIAM(Proj)'!$A$2:$ME$461,MATCH($A24,'[1]CoreIAM(Proj)'!$A$2:$A$461,0),FALSE)</f>
        <v>0</v>
      </c>
      <c r="CU24" s="132">
        <f>HLOOKUP(CU$3,'[1]CoreIAM(Proj)'!$A$2:$ME$461,MATCH($A24,'[1]CoreIAM(Proj)'!$A$2:$A$461,0),FALSE)</f>
        <v>0</v>
      </c>
      <c r="CV24" s="132">
        <f>HLOOKUP(CV$3,'[1]CoreIAM(Proj)'!$A$2:$ME$461,MATCH($A24,'[1]CoreIAM(Proj)'!$A$2:$A$461,0),FALSE)</f>
        <v>0</v>
      </c>
      <c r="CW24" s="132">
        <f>HLOOKUP(CW$3,'[1]CoreIAM(Proj)'!$A$2:$ME$461,MATCH($A24,'[1]CoreIAM(Proj)'!$A$2:$A$461,0),FALSE)</f>
        <v>0</v>
      </c>
      <c r="CX24" s="132">
        <f>HLOOKUP(CX$3,'[1]CoreIAM(Proj)'!$A$2:$ME$461,MATCH($A24,'[1]CoreIAM(Proj)'!$A$2:$A$461,0),FALSE)</f>
        <v>0</v>
      </c>
      <c r="CY24" s="132">
        <f>HLOOKUP(CY$3,'[1]CoreIAM(Proj)'!$A$2:$ME$461,MATCH($A24,'[1]CoreIAM(Proj)'!$A$2:$A$461,0),FALSE)</f>
        <v>0</v>
      </c>
      <c r="CZ24" s="132">
        <f>HLOOKUP(CZ$3,'[1]CoreIAM(Proj)'!$A$2:$ME$461,MATCH($A24,'[1]CoreIAM(Proj)'!$A$2:$A$461,0),FALSE)</f>
        <v>0</v>
      </c>
      <c r="DA24" s="132">
        <f>HLOOKUP(DA$3,'[1]CoreIAM(Proj)'!$A$2:$ME$461,MATCH($A24,'[1]CoreIAM(Proj)'!$A$2:$A$461,0),FALSE)</f>
        <v>0</v>
      </c>
      <c r="DB24" s="132">
        <f>HLOOKUP(DB$3,'[1]CoreIAM(Proj)'!$A$2:$ME$461,MATCH($A24,'[1]CoreIAM(Proj)'!$A$2:$A$461,0),FALSE)</f>
        <v>0</v>
      </c>
      <c r="DC24" s="132">
        <f>HLOOKUP(DC$3,'[1]CoreIAM(Proj)'!$A$2:$ME$461,MATCH($A24,'[1]CoreIAM(Proj)'!$A$2:$A$461,0),FALSE)</f>
        <v>0</v>
      </c>
      <c r="DD24" s="132">
        <f>HLOOKUP(DD$3,'[1]CoreIAM(Proj)'!$A$2:$ME$461,MATCH($A24,'[1]CoreIAM(Proj)'!$A$2:$A$461,0),FALSE)</f>
        <v>0</v>
      </c>
      <c r="DE24" s="132">
        <f>HLOOKUP(DE$3,'[1]CoreIAM(Proj)'!$A$2:$ME$461,MATCH($A24,'[1]CoreIAM(Proj)'!$A$2:$A$461,0),FALSE)</f>
        <v>0</v>
      </c>
      <c r="DF24" s="132">
        <f>HLOOKUP(DF$3,'[1]CoreIAM(Proj)'!$A$2:$ME$461,MATCH($A24,'[1]CoreIAM(Proj)'!$A$2:$A$461,0),FALSE)</f>
        <v>0</v>
      </c>
      <c r="DG24" s="132">
        <f>HLOOKUP(DG$3,'[1]CoreIAM(Proj)'!$A$2:$ME$461,MATCH($A24,'[1]CoreIAM(Proj)'!$A$2:$A$461,0),FALSE)</f>
        <v>0</v>
      </c>
      <c r="DH24" s="132">
        <f>HLOOKUP(DH$3,'[1]CoreIAM(Proj)'!$A$2:$ME$461,MATCH($A24,'[1]CoreIAM(Proj)'!$A$2:$A$461,0),FALSE)</f>
        <v>0</v>
      </c>
      <c r="DI24" s="132">
        <f>HLOOKUP(DI$3,'[1]CoreIAM(Proj)'!$A$2:$ME$461,MATCH($A24,'[1]CoreIAM(Proj)'!$A$2:$A$461,0),FALSE)</f>
        <v>0</v>
      </c>
      <c r="DJ24" s="132">
        <f>HLOOKUP(DJ$3,'[1]CoreIAM(Proj)'!$A$2:$ME$461,MATCH($A24,'[1]CoreIAM(Proj)'!$A$2:$A$461,0),FALSE)</f>
        <v>0</v>
      </c>
      <c r="DK24" s="132">
        <f>HLOOKUP(DK$3,'[1]CoreIAM(Proj)'!$A$2:$ME$461,MATCH($A24,'[1]CoreIAM(Proj)'!$A$2:$A$461,0),FALSE)</f>
        <v>1.1100000000000001</v>
      </c>
      <c r="DL24" s="132">
        <f>HLOOKUP(DL$3,'[1]CoreIAM(Proj)'!$A$2:$ME$461,MATCH($A24,'[1]CoreIAM(Proj)'!$A$2:$A$461,0),FALSE)</f>
        <v>3.13</v>
      </c>
      <c r="DM24" s="132">
        <f>HLOOKUP(DM$3,'[1]CoreIAM(Proj)'!$A$2:$ME$461,MATCH($A24,'[1]CoreIAM(Proj)'!$A$2:$A$461,0),FALSE)</f>
        <v>3.42</v>
      </c>
      <c r="DN24" s="132">
        <f>HLOOKUP(DN$3,'[1]CoreIAM(Proj)'!$A$2:$ME$461,MATCH($A24,'[1]CoreIAM(Proj)'!$A$2:$A$461,0),FALSE)</f>
        <v>1.39</v>
      </c>
      <c r="DO24" s="132">
        <f>HLOOKUP(DO$3,'[1]CoreIAM(Proj)'!$A$2:$ME$461,MATCH($A24,'[1]CoreIAM(Proj)'!$A$2:$A$461,0),FALSE)</f>
        <v>0</v>
      </c>
      <c r="DP24" s="132">
        <f>HLOOKUP(DP$3,'[1]CoreIAM(Proj)'!$A$2:$ME$461,MATCH($A24,'[1]CoreIAM(Proj)'!$A$2:$A$461,0),FALSE)</f>
        <v>0</v>
      </c>
      <c r="DQ24" s="132">
        <f>HLOOKUP(DQ$3,'[1]CoreIAM(Proj)'!$A$2:$ME$461,MATCH($A24,'[1]CoreIAM(Proj)'!$A$2:$A$461,0),FALSE)</f>
        <v>0</v>
      </c>
      <c r="DR24" s="132">
        <f>HLOOKUP(DR$3,'[1]CoreIAM(Proj)'!$A$2:$ME$461,MATCH($A24,'[1]CoreIAM(Proj)'!$A$2:$A$461,0),FALSE)</f>
        <v>0</v>
      </c>
      <c r="DS24" s="132">
        <f>HLOOKUP(DS$3,'[1]CoreIAM(Proj)'!$A$2:$ME$461,MATCH($A24,'[1]CoreIAM(Proj)'!$A$2:$A$461,0),FALSE)</f>
        <v>0</v>
      </c>
      <c r="DT24" s="132">
        <f>HLOOKUP(DT$3,'[1]CoreIAM(Proj)'!$A$2:$ME$461,MATCH($A24,'[1]CoreIAM(Proj)'!$A$2:$A$461,0),FALSE)</f>
        <v>0</v>
      </c>
      <c r="DU24" s="132">
        <f>HLOOKUP(DU$3,'[1]CoreIAM(Proj)'!$A$2:$ME$461,MATCH($A24,'[1]CoreIAM(Proj)'!$A$2:$A$461,0),FALSE)</f>
        <v>0</v>
      </c>
      <c r="DV24" s="132">
        <f>HLOOKUP(DV$3,'[1]CoreIAM(Proj)'!$A$2:$ME$461,MATCH($A24,'[1]CoreIAM(Proj)'!$A$2:$A$461,0),FALSE)</f>
        <v>0</v>
      </c>
      <c r="DW24" s="132">
        <f>HLOOKUP(DW$3,'[1]CoreIAM(Proj)'!$A$2:$ME$461,MATCH($A24,'[1]CoreIAM(Proj)'!$A$2:$A$461,0),FALSE)</f>
        <v>0</v>
      </c>
      <c r="DX24" s="132">
        <f>HLOOKUP(DX$3,'[1]CoreIAM(Proj)'!$A$2:$ME$461,MATCH($A24,'[1]CoreIAM(Proj)'!$A$2:$A$461,0),FALSE)</f>
        <v>0</v>
      </c>
      <c r="DY24" s="132">
        <f>HLOOKUP(DY$3,'[1]CoreIAM(Proj)'!$A$2:$ME$461,MATCH($A24,'[1]CoreIAM(Proj)'!$A$2:$A$461,0),FALSE)</f>
        <v>0</v>
      </c>
      <c r="DZ24" s="132">
        <f>HLOOKUP(DZ$3,'[1]CoreIAM(Proj)'!$A$2:$ME$461,MATCH($A24,'[1]CoreIAM(Proj)'!$A$2:$A$461,0),FALSE)</f>
        <v>0</v>
      </c>
      <c r="EA24" s="132">
        <f>HLOOKUP(EA$3,'[1]CoreIAM(Proj)'!$A$2:$ME$461,MATCH($A24,'[1]CoreIAM(Proj)'!$A$2:$A$461,0),FALSE)</f>
        <v>0</v>
      </c>
      <c r="EB24" s="132">
        <f>HLOOKUP(EB$3,'[1]CoreIAM(Proj)'!$A$2:$ME$461,MATCH($A24,'[1]CoreIAM(Proj)'!$A$2:$A$461,0),FALSE)</f>
        <v>0</v>
      </c>
      <c r="EC24" s="132">
        <f>HLOOKUP(EC$3,'[1]CoreIAM(Proj)'!$A$2:$ME$461,MATCH($A24,'[1]CoreIAM(Proj)'!$A$2:$A$461,0),FALSE)</f>
        <v>0</v>
      </c>
      <c r="ED24" s="132">
        <f>HLOOKUP(ED$3,'[1]CoreIAM(Proj)'!$A$2:$ME$461,MATCH($A24,'[1]CoreIAM(Proj)'!$A$2:$A$461,0),FALSE)</f>
        <v>0</v>
      </c>
      <c r="EE24" s="132">
        <f>HLOOKUP(EE$3,'[1]CoreIAM(Proj)'!$A$2:$ME$461,MATCH($A24,'[1]CoreIAM(Proj)'!$A$2:$A$461,0),FALSE)</f>
        <v>0</v>
      </c>
      <c r="EF24" s="132">
        <f>HLOOKUP(EF$3,'[1]CoreIAM(Proj)'!$A$2:$ME$461,MATCH($A24,'[1]CoreIAM(Proj)'!$A$2:$A$461,0),FALSE)</f>
        <v>0</v>
      </c>
      <c r="EG24" s="132">
        <f>HLOOKUP(EG$3,'[1]CoreIAM(Proj)'!$A$2:$ME$461,MATCH($A24,'[1]CoreIAM(Proj)'!$A$2:$A$461,0),FALSE)</f>
        <v>0</v>
      </c>
      <c r="EH24" s="132">
        <f>HLOOKUP(EH$3,'[1]CoreIAM(Proj)'!$A$2:$ME$461,MATCH($A24,'[1]CoreIAM(Proj)'!$A$2:$A$461,0),FALSE)</f>
        <v>0</v>
      </c>
      <c r="EI24" s="132">
        <f>HLOOKUP(EI$3,'[1]CoreIAM(Proj)'!$A$2:$ME$461,MATCH($A24,'[1]CoreIAM(Proj)'!$A$2:$A$461,0),FALSE)</f>
        <v>0</v>
      </c>
      <c r="EJ24" s="132">
        <f>HLOOKUP(EJ$3,'[1]CoreIAM(Proj)'!$A$2:$ME$461,MATCH($A24,'[1]CoreIAM(Proj)'!$A$2:$A$461,0),FALSE)</f>
        <v>0</v>
      </c>
      <c r="EK24" s="132">
        <f>HLOOKUP(EK$3,'[1]CoreIAM(Proj)'!$A$2:$ME$461,MATCH($A24,'[1]CoreIAM(Proj)'!$A$2:$A$461,0),FALSE)</f>
        <v>0</v>
      </c>
      <c r="EL24" s="132">
        <f>HLOOKUP(EL$3,'[1]CoreIAM(Proj)'!$A$2:$ME$461,MATCH($A24,'[1]CoreIAM(Proj)'!$A$2:$A$461,0),FALSE)</f>
        <v>0</v>
      </c>
      <c r="EM24" s="132">
        <f>HLOOKUP(EM$3,'[1]CoreIAM(Proj)'!$A$2:$ME$461,MATCH($A24,'[1]CoreIAM(Proj)'!$A$2:$A$461,0),FALSE)</f>
        <v>0</v>
      </c>
      <c r="EN24" s="132">
        <f>HLOOKUP(EN$3,'[1]CoreIAM(Proj)'!$A$2:$ME$461,MATCH($A24,'[1]CoreIAM(Proj)'!$A$2:$A$461,0),FALSE)</f>
        <v>0</v>
      </c>
      <c r="EO24" s="132">
        <f>HLOOKUP(EO$3,'[1]CoreIAM(Proj)'!$A$2:$ME$461,MATCH($A24,'[1]CoreIAM(Proj)'!$A$2:$A$461,0),FALSE)</f>
        <v>0</v>
      </c>
      <c r="EP24" s="132">
        <f>HLOOKUP(EP$3,'[1]CoreIAM(Proj)'!$A$2:$ME$461,MATCH($A24,'[1]CoreIAM(Proj)'!$A$2:$A$461,0),FALSE)</f>
        <v>0</v>
      </c>
      <c r="EQ24" s="132">
        <f>HLOOKUP(EQ$3,'[1]CoreIAM(Proj)'!$A$2:$ME$461,MATCH($A24,'[1]CoreIAM(Proj)'!$A$2:$A$461,0),FALSE)</f>
        <v>0</v>
      </c>
      <c r="ER24" s="132">
        <f>HLOOKUP(ER$3,'[1]CoreIAM(Proj)'!$A$2:$ME$461,MATCH($A24,'[1]CoreIAM(Proj)'!$A$2:$A$461,0),FALSE)</f>
        <v>0.86</v>
      </c>
      <c r="ES24" s="132">
        <f>HLOOKUP(ES$3,'[1]CoreIAM(Proj)'!$A$2:$ME$461,MATCH($A24,'[1]CoreIAM(Proj)'!$A$2:$A$461,0),FALSE)</f>
        <v>6.37</v>
      </c>
      <c r="ET24" s="132">
        <f>HLOOKUP(ET$3,'[1]CoreIAM(Proj)'!$A$2:$ME$461,MATCH($A24,'[1]CoreIAM(Proj)'!$A$2:$A$461,0),FALSE)</f>
        <v>9.7200000000000006</v>
      </c>
      <c r="EU24" s="132">
        <f>HLOOKUP(EU$3,'[1]CoreIAM(Proj)'!$A$2:$ME$461,MATCH($A24,'[1]CoreIAM(Proj)'!$A$2:$A$461,0),FALSE)</f>
        <v>4.04</v>
      </c>
      <c r="EV24" s="132">
        <f>HLOOKUP(EV$3,'[1]CoreIAM(Proj)'!$A$2:$ME$461,MATCH($A24,'[1]CoreIAM(Proj)'!$A$2:$A$461,0),FALSE)</f>
        <v>0</v>
      </c>
      <c r="EW24" s="132">
        <f>HLOOKUP(EW$3,'[1]CoreIAM(Proj)'!$A$2:$ME$461,MATCH($A24,'[1]CoreIAM(Proj)'!$A$2:$A$461,0),FALSE)</f>
        <v>0</v>
      </c>
      <c r="EX24" s="132">
        <f>HLOOKUP(EX$3,'[1]CoreIAM(Proj)'!$A$2:$ME$461,MATCH($A24,'[1]CoreIAM(Proj)'!$A$2:$A$461,0),FALSE)</f>
        <v>0</v>
      </c>
      <c r="EY24" s="132">
        <f>HLOOKUP(EY$3,'[1]CoreIAM(Proj)'!$A$2:$ME$461,MATCH($A24,'[1]CoreIAM(Proj)'!$A$2:$A$461,0),FALSE)</f>
        <v>0</v>
      </c>
      <c r="EZ24" s="132">
        <f>HLOOKUP(EZ$3,'[1]CoreIAM(Proj)'!$A$2:$ME$461,MATCH($A24,'[1]CoreIAM(Proj)'!$A$2:$A$461,0),FALSE)</f>
        <v>0</v>
      </c>
      <c r="FA24" s="132">
        <f>HLOOKUP(FA$3,'[1]CoreIAM(Proj)'!$A$2:$ME$461,MATCH($A24,'[1]CoreIAM(Proj)'!$A$2:$A$461,0),FALSE)</f>
        <v>0</v>
      </c>
      <c r="FB24" s="132">
        <f>HLOOKUP(FB$3,'[1]CoreIAM(Proj)'!$A$2:$ME$461,MATCH($A24,'[1]CoreIAM(Proj)'!$A$2:$A$461,0),FALSE)</f>
        <v>0</v>
      </c>
      <c r="FC24" s="132">
        <f>HLOOKUP(FC$3,'[1]CoreIAM(Proj)'!$A$2:$ME$461,MATCH($A24,'[1]CoreIAM(Proj)'!$A$2:$A$461,0),FALSE)</f>
        <v>0</v>
      </c>
      <c r="FD24" s="132">
        <f>HLOOKUP(FD$3,'[1]CoreIAM(Proj)'!$A$2:$ME$461,MATCH($A24,'[1]CoreIAM(Proj)'!$A$2:$A$461,0),FALSE)</f>
        <v>0</v>
      </c>
      <c r="FE24" s="132">
        <f>HLOOKUP(FE$3,'[1]CoreIAM(Proj)'!$A$2:$ME$461,MATCH($A24,'[1]CoreIAM(Proj)'!$A$2:$A$461,0),FALSE)</f>
        <v>0</v>
      </c>
      <c r="FF24" s="132">
        <f>HLOOKUP(FF$3,'[1]CoreIAM(Proj)'!$A$2:$ME$461,MATCH($A24,'[1]CoreIAM(Proj)'!$A$2:$A$461,0),FALSE)</f>
        <v>0</v>
      </c>
      <c r="FG24" s="132">
        <f>HLOOKUP(FG$3,'[1]CoreIAM(Proj)'!$A$2:$ME$461,MATCH($A24,'[1]CoreIAM(Proj)'!$A$2:$A$461,0),FALSE)</f>
        <v>0</v>
      </c>
      <c r="FH24" s="132">
        <f>HLOOKUP(FH$3,'[1]CoreIAM(Proj)'!$A$2:$ME$461,MATCH($A24,'[1]CoreIAM(Proj)'!$A$2:$A$461,0),FALSE)</f>
        <v>0</v>
      </c>
      <c r="FI24" s="132">
        <f>HLOOKUP(FI$3,'[1]CoreIAM(Proj)'!$A$2:$ME$461,MATCH($A24,'[1]CoreIAM(Proj)'!$A$2:$A$461,0),FALSE)</f>
        <v>0</v>
      </c>
      <c r="FJ24" s="132">
        <f>HLOOKUP(FJ$3,'[1]CoreIAM(Proj)'!$A$2:$ME$461,MATCH($A24,'[1]CoreIAM(Proj)'!$A$2:$A$461,0),FALSE)</f>
        <v>0</v>
      </c>
      <c r="FK24" s="132">
        <f>HLOOKUP(FK$3,'[1]CoreIAM(Proj)'!$A$2:$ME$461,MATCH($A24,'[1]CoreIAM(Proj)'!$A$2:$A$461,0),FALSE)</f>
        <v>0</v>
      </c>
      <c r="FL24" s="132">
        <f>HLOOKUP(FL$3,'[1]CoreIAM(Proj)'!$A$2:$ME$461,MATCH($A24,'[1]CoreIAM(Proj)'!$A$2:$A$461,0),FALSE)</f>
        <v>0</v>
      </c>
      <c r="FM24" s="132">
        <f>HLOOKUP(FM$3,'[1]CoreIAM(Proj)'!$A$2:$ME$461,MATCH($A24,'[1]CoreIAM(Proj)'!$A$2:$A$461,0),FALSE)</f>
        <v>0</v>
      </c>
      <c r="FN24" s="132">
        <f>HLOOKUP(FN$3,'[1]CoreIAM(Proj)'!$A$2:$ME$461,MATCH($A24,'[1]CoreIAM(Proj)'!$A$2:$A$461,0),FALSE)</f>
        <v>0</v>
      </c>
      <c r="FO24" s="132">
        <f>HLOOKUP(FO$3,'[1]CoreIAM(Proj)'!$A$2:$ME$461,MATCH($A24,'[1]CoreIAM(Proj)'!$A$2:$A$461,0),FALSE)</f>
        <v>0</v>
      </c>
      <c r="FP24" s="132">
        <f>HLOOKUP(FP$3,'[1]CoreIAM(Proj)'!$A$2:$ME$461,MATCH($A24,'[1]CoreIAM(Proj)'!$A$2:$A$461,0),FALSE)</f>
        <v>0</v>
      </c>
      <c r="FQ24" s="132">
        <f>HLOOKUP(FQ$3,'[1]CoreIAM(Proj)'!$A$2:$ME$461,MATCH($A24,'[1]CoreIAM(Proj)'!$A$2:$A$461,0),FALSE)</f>
        <v>0</v>
      </c>
      <c r="FR24" s="132">
        <f>HLOOKUP(FR$3,'[1]CoreIAM(Proj)'!$A$2:$ME$461,MATCH($A24,'[1]CoreIAM(Proj)'!$A$2:$A$461,0),FALSE)</f>
        <v>0</v>
      </c>
      <c r="FS24" s="132">
        <f>HLOOKUP(FS$3,'[1]CoreIAM(Proj)'!$A$2:$ME$461,MATCH($A24,'[1]CoreIAM(Proj)'!$A$2:$A$461,0),FALSE)</f>
        <v>0</v>
      </c>
      <c r="FT24" s="132">
        <f>HLOOKUP(FT$3,'[1]CoreIAM(Proj)'!$A$2:$ME$461,MATCH($A24,'[1]CoreIAM(Proj)'!$A$2:$A$461,0),FALSE)</f>
        <v>0</v>
      </c>
      <c r="FU24" s="132">
        <f>HLOOKUP(FU$3,'[1]CoreIAM(Proj)'!$A$2:$ME$461,MATCH($A24,'[1]CoreIAM(Proj)'!$A$2:$A$461,0),FALSE)</f>
        <v>0</v>
      </c>
      <c r="FV24" s="132">
        <f>HLOOKUP(FV$3,'[1]CoreIAM(Proj)'!$A$2:$ME$461,MATCH($A24,'[1]CoreIAM(Proj)'!$A$2:$A$461,0),FALSE)</f>
        <v>0</v>
      </c>
      <c r="FW24" s="132">
        <f>HLOOKUP(FW$3,'[1]CoreIAM(Proj)'!$A$2:$ME$461,MATCH($A24,'[1]CoreIAM(Proj)'!$A$2:$A$461,0),FALSE)</f>
        <v>0</v>
      </c>
      <c r="FX24" s="132">
        <f>HLOOKUP(FX$3,'[1]CoreIAM(Proj)'!$A$2:$ME$461,MATCH($A24,'[1]CoreIAM(Proj)'!$A$2:$A$461,0),FALSE)</f>
        <v>0</v>
      </c>
      <c r="FY24" s="132">
        <f>HLOOKUP(FY$3,'[1]CoreIAM(Proj)'!$A$2:$ME$461,MATCH($A24,'[1]CoreIAM(Proj)'!$A$2:$A$461,0),FALSE)</f>
        <v>0</v>
      </c>
      <c r="FZ24" s="132">
        <f>HLOOKUP(FZ$3,'[1]CoreIAM(Proj)'!$A$2:$ME$461,MATCH($A24,'[1]CoreIAM(Proj)'!$A$2:$A$461,0),FALSE)</f>
        <v>0</v>
      </c>
      <c r="GA24" s="132">
        <f>HLOOKUP(GA$3,'[1]CoreIAM(Proj)'!$A$2:$ME$461,MATCH($A24,'[1]CoreIAM(Proj)'!$A$2:$A$461,0),FALSE)</f>
        <v>0</v>
      </c>
      <c r="GB24" s="132">
        <f>HLOOKUP(GB$3,'[1]CoreIAM(Proj)'!$A$2:$ME$461,MATCH($A24,'[1]CoreIAM(Proj)'!$A$2:$A$461,0),FALSE)</f>
        <v>0</v>
      </c>
      <c r="GC24" s="132">
        <f>HLOOKUP(GC$3,'[1]CoreIAM(Proj)'!$A$2:$ME$461,MATCH($A24,'[1]CoreIAM(Proj)'!$A$2:$A$461,0),FALSE)</f>
        <v>0</v>
      </c>
      <c r="GD24" s="132">
        <f>HLOOKUP(GD$3,'[1]CoreIAM(Proj)'!$A$2:$ME$461,MATCH($A24,'[1]CoreIAM(Proj)'!$A$2:$A$461,0),FALSE)</f>
        <v>0</v>
      </c>
      <c r="GE24" s="132">
        <f>HLOOKUP(GE$3,'[1]CoreIAM(Proj)'!$A$2:$ME$461,MATCH($A24,'[1]CoreIAM(Proj)'!$A$2:$A$461,0),FALSE)</f>
        <v>0</v>
      </c>
      <c r="GF24" s="132">
        <f>HLOOKUP(GF$3,'[1]CoreIAM(Proj)'!$A$2:$ME$461,MATCH($A24,'[1]CoreIAM(Proj)'!$A$2:$A$461,0),FALSE)</f>
        <v>0</v>
      </c>
      <c r="GG24" s="132">
        <f>HLOOKUP(GG$3,'[1]CoreIAM(Proj)'!$A$2:$ME$461,MATCH($A24,'[1]CoreIAM(Proj)'!$A$2:$A$461,0),FALSE)</f>
        <v>0</v>
      </c>
      <c r="GH24" s="132">
        <f>HLOOKUP(GH$3,'[1]CoreIAM(Proj)'!$A$2:$ME$461,MATCH($A24,'[1]CoreIAM(Proj)'!$A$2:$A$461,0),FALSE)</f>
        <v>0</v>
      </c>
      <c r="GI24" s="132">
        <f>HLOOKUP(GI$3,'[1]CoreIAM(Proj)'!$A$2:$ME$461,MATCH($A24,'[1]CoreIAM(Proj)'!$A$2:$A$461,0),FALSE)</f>
        <v>0</v>
      </c>
      <c r="GJ24" s="132">
        <f>HLOOKUP(GJ$3,'[1]CoreIAM(Proj)'!$A$2:$ME$461,MATCH($A24,'[1]CoreIAM(Proj)'!$A$2:$A$461,0),FALSE)</f>
        <v>0</v>
      </c>
      <c r="GK24" s="132">
        <f>HLOOKUP(GK$3,'[1]CoreIAM(Proj)'!$A$2:$ME$461,MATCH($A24,'[1]CoreIAM(Proj)'!$A$2:$A$461,0),FALSE)</f>
        <v>0</v>
      </c>
      <c r="GL24" s="132">
        <f>HLOOKUP(GL$3,'[1]CoreIAM(Proj)'!$A$2:$ME$461,MATCH($A24,'[1]CoreIAM(Proj)'!$A$2:$A$461,0),FALSE)</f>
        <v>0</v>
      </c>
      <c r="GM24" s="132">
        <f>HLOOKUP(GM$3,'[1]CoreIAM(Proj)'!$A$2:$ME$461,MATCH($A24,'[1]CoreIAM(Proj)'!$A$2:$A$461,0),FALSE)</f>
        <v>0</v>
      </c>
      <c r="GN24" s="132">
        <f>HLOOKUP(GN$3,'[1]CoreIAM(Proj)'!$A$2:$ME$461,MATCH($A24,'[1]CoreIAM(Proj)'!$A$2:$A$461,0),FALSE)</f>
        <v>0</v>
      </c>
      <c r="GO24" s="132">
        <f>HLOOKUP(GO$3,'[1]CoreIAM(Proj)'!$A$2:$ME$461,MATCH($A24,'[1]CoreIAM(Proj)'!$A$2:$A$461,0),FALSE)</f>
        <v>0</v>
      </c>
      <c r="GP24" s="132">
        <f>HLOOKUP(GP$3,'[1]CoreIAM(Proj)'!$A$2:$ME$461,MATCH($A24,'[1]CoreIAM(Proj)'!$A$2:$A$461,0),FALSE)</f>
        <v>0</v>
      </c>
      <c r="GQ24" s="132">
        <f>HLOOKUP(GQ$3,'[1]CoreIAM(Proj)'!$A$2:$ME$461,MATCH($A24,'[1]CoreIAM(Proj)'!$A$2:$A$461,0),FALSE)</f>
        <v>0</v>
      </c>
      <c r="GR24" s="132">
        <f>HLOOKUP(GR$3,'[1]CoreIAM(Proj)'!$A$2:$ME$461,MATCH($A24,'[1]CoreIAM(Proj)'!$A$2:$A$461,0),FALSE)</f>
        <v>0</v>
      </c>
      <c r="GS24" s="132">
        <f>HLOOKUP(GS$3,'[1]CoreIAM(Proj)'!$A$2:$ME$461,MATCH($A24,'[1]CoreIAM(Proj)'!$A$2:$A$461,0),FALSE)</f>
        <v>0</v>
      </c>
      <c r="GT24" s="132">
        <f>HLOOKUP(GT$3,'[1]CoreIAM(Proj)'!$A$2:$ME$461,MATCH($A24,'[1]CoreIAM(Proj)'!$A$2:$A$461,0),FALSE)</f>
        <v>0</v>
      </c>
      <c r="GU24" s="132">
        <f>HLOOKUP(GU$3,'[1]CoreIAM(Proj)'!$A$2:$ME$461,MATCH($A24,'[1]CoreIAM(Proj)'!$A$2:$A$461,0),FALSE)</f>
        <v>0</v>
      </c>
      <c r="GV24" s="132">
        <f>HLOOKUP(GV$3,'[1]CoreIAM(Proj)'!$A$2:$ME$461,MATCH($A24,'[1]CoreIAM(Proj)'!$A$2:$A$461,0),FALSE)</f>
        <v>0</v>
      </c>
      <c r="GW24" s="132">
        <f>HLOOKUP(GW$3,'[1]CoreIAM(Proj)'!$A$2:$ME$461,MATCH($A24,'[1]CoreIAM(Proj)'!$A$2:$A$461,0),FALSE)</f>
        <v>0</v>
      </c>
      <c r="GX24" s="132">
        <f>HLOOKUP(GX$3,'[1]CoreIAM(Proj)'!$A$2:$ME$461,MATCH($A24,'[1]CoreIAM(Proj)'!$A$2:$A$461,0),FALSE)</f>
        <v>0</v>
      </c>
      <c r="GY24" s="132">
        <f>HLOOKUP(GY$3,'[1]CoreIAM(Proj)'!$A$2:$ME$461,MATCH($A24,'[1]CoreIAM(Proj)'!$A$2:$A$461,0),FALSE)</f>
        <v>0</v>
      </c>
      <c r="GZ24" s="132">
        <f>HLOOKUP(GZ$3,'[1]CoreIAM(Proj)'!$A$2:$ME$461,MATCH($A24,'[1]CoreIAM(Proj)'!$A$2:$A$461,0),FALSE)</f>
        <v>0</v>
      </c>
      <c r="HA24" s="132">
        <f>HLOOKUP(HA$3,'[1]CoreIAM(Proj)'!$A$2:$ME$461,MATCH($A24,'[1]CoreIAM(Proj)'!$A$2:$A$461,0),FALSE)</f>
        <v>0</v>
      </c>
      <c r="HB24" s="132">
        <f>HLOOKUP(HB$3,'[1]CoreIAM(Proj)'!$A$2:$ME$461,MATCH($A24,'[1]CoreIAM(Proj)'!$A$2:$A$461,0),FALSE)</f>
        <v>0</v>
      </c>
      <c r="HC24" s="132">
        <f>HLOOKUP(HC$3,'[1]CoreIAM(Proj)'!$A$2:$ME$461,MATCH($A24,'[1]CoreIAM(Proj)'!$A$2:$A$461,0),FALSE)</f>
        <v>0</v>
      </c>
      <c r="HD24" s="132">
        <f>HLOOKUP(HD$3,'[1]CoreIAM(Proj)'!$A$2:$ME$461,MATCH($A24,'[1]CoreIAM(Proj)'!$A$2:$A$461,0),FALSE)</f>
        <v>0</v>
      </c>
      <c r="HE24" s="132">
        <f>HLOOKUP(HE$3,'[1]CoreIAM(Proj)'!$A$2:$ME$461,MATCH($A24,'[1]CoreIAM(Proj)'!$A$2:$A$461,0),FALSE)</f>
        <v>0</v>
      </c>
      <c r="HF24" s="132">
        <f>HLOOKUP(HF$3,'[1]CoreIAM(Proj)'!$A$2:$ME$461,MATCH($A24,'[1]CoreIAM(Proj)'!$A$2:$A$461,0),FALSE)</f>
        <v>0</v>
      </c>
      <c r="HG24" s="132">
        <f>HLOOKUP(HG$3,'[1]CoreIAM(Proj)'!$A$2:$ME$461,MATCH($A24,'[1]CoreIAM(Proj)'!$A$2:$A$461,0),FALSE)</f>
        <v>0</v>
      </c>
      <c r="HH24" s="132">
        <f>HLOOKUP(HH$3,'[1]CoreIAM(Proj)'!$A$2:$ME$461,MATCH($A24,'[1]CoreIAM(Proj)'!$A$2:$A$461,0),FALSE)</f>
        <v>0</v>
      </c>
      <c r="HI24" s="132">
        <f>HLOOKUP(HI$3,'[1]CoreIAM(Proj)'!$A$2:$ME$461,MATCH($A24,'[1]CoreIAM(Proj)'!$A$2:$A$461,0),FALSE)</f>
        <v>0</v>
      </c>
      <c r="HJ24" s="132">
        <f>HLOOKUP(HJ$3,'[1]CoreIAM(Proj)'!$A$2:$ME$461,MATCH($A24,'[1]CoreIAM(Proj)'!$A$2:$A$461,0),FALSE)</f>
        <v>0</v>
      </c>
      <c r="HK24" s="132">
        <f>HLOOKUP(HK$3,'[1]CoreIAM(Proj)'!$A$2:$ME$461,MATCH($A24,'[1]CoreIAM(Proj)'!$A$2:$A$461,0),FALSE)</f>
        <v>0</v>
      </c>
      <c r="HL24" s="132">
        <f>HLOOKUP(HL$3,'[1]CoreIAM(Proj)'!$A$2:$ME$461,MATCH($A24,'[1]CoreIAM(Proj)'!$A$2:$A$461,0),FALSE)</f>
        <v>0</v>
      </c>
      <c r="HM24" s="132">
        <f>HLOOKUP(HM$3,'[1]CoreIAM(Proj)'!$A$2:$ME$461,MATCH($A24,'[1]CoreIAM(Proj)'!$A$2:$A$461,0),FALSE)</f>
        <v>0</v>
      </c>
      <c r="HN24" s="132">
        <f>HLOOKUP(HN$3,'[1]CoreIAM(Proj)'!$A$2:$ME$461,MATCH($A24,'[1]CoreIAM(Proj)'!$A$2:$A$461,0),FALSE)</f>
        <v>0</v>
      </c>
      <c r="HO24" s="132">
        <f>HLOOKUP(HO$3,'[1]CoreIAM(Proj)'!$A$2:$ME$461,MATCH($A24,'[1]CoreIAM(Proj)'!$A$2:$A$461,0),FALSE)</f>
        <v>0</v>
      </c>
      <c r="HP24" s="132">
        <f>HLOOKUP(HP$3,'[1]CoreIAM(Proj)'!$A$2:$ME$461,MATCH($A24,'[1]CoreIAM(Proj)'!$A$2:$A$461,0),FALSE)</f>
        <v>0</v>
      </c>
      <c r="HQ24" s="132">
        <f>HLOOKUP(HQ$3,'[1]CoreIAM(Proj)'!$A$2:$ME$461,MATCH($A24,'[1]CoreIAM(Proj)'!$A$2:$A$461,0),FALSE)</f>
        <v>0</v>
      </c>
      <c r="HR24" s="132">
        <f>HLOOKUP(HR$3,'[1]CoreIAM(Proj)'!$A$2:$ME$461,MATCH($A24,'[1]CoreIAM(Proj)'!$A$2:$A$461,0),FALSE)</f>
        <v>0</v>
      </c>
      <c r="HS24" s="132">
        <f>HLOOKUP(HS$3,'[1]CoreIAM(Proj)'!$A$2:$ME$461,MATCH($A24,'[1]CoreIAM(Proj)'!$A$2:$A$461,0),FALSE)</f>
        <v>1.1599999999999999</v>
      </c>
      <c r="HT24" s="132">
        <f>HLOOKUP(HT$3,'[1]CoreIAM(Proj)'!$A$2:$ME$461,MATCH($A24,'[1]CoreIAM(Proj)'!$A$2:$A$461,0),FALSE)</f>
        <v>5.69</v>
      </c>
      <c r="HU24" s="132">
        <f>HLOOKUP(HU$3,'[1]CoreIAM(Proj)'!$A$2:$ME$461,MATCH($A24,'[1]CoreIAM(Proj)'!$A$2:$A$461,0),FALSE)</f>
        <v>7.8</v>
      </c>
      <c r="HV24" s="132">
        <f>HLOOKUP(HV$3,'[1]CoreIAM(Proj)'!$A$2:$ME$461,MATCH($A24,'[1]CoreIAM(Proj)'!$A$2:$A$461,0),FALSE)</f>
        <v>3.18</v>
      </c>
      <c r="HW24" s="132">
        <f>HLOOKUP(HW$3,'[1]CoreIAM(Proj)'!$A$2:$ME$461,MATCH($A24,'[1]CoreIAM(Proj)'!$A$2:$A$461,0),FALSE)</f>
        <v>0</v>
      </c>
      <c r="HX24" s="132">
        <f>HLOOKUP(HX$3,'[1]CoreIAM(Proj)'!$A$2:$ME$461,MATCH($A24,'[1]CoreIAM(Proj)'!$A$2:$A$461,0),FALSE)</f>
        <v>0</v>
      </c>
      <c r="HY24" s="132">
        <f>HLOOKUP(HY$3,'[1]CoreIAM(Proj)'!$A$2:$ME$461,MATCH($A24,'[1]CoreIAM(Proj)'!$A$2:$A$461,0),FALSE)</f>
        <v>0</v>
      </c>
      <c r="HZ24" s="132">
        <f>HLOOKUP(HZ$3,'[1]CoreIAM(Proj)'!$A$2:$ME$461,MATCH($A24,'[1]CoreIAM(Proj)'!$A$2:$A$461,0),FALSE)</f>
        <v>0</v>
      </c>
      <c r="IA24" s="132">
        <f>HLOOKUP(IA$3,'[1]CoreIAM(Proj)'!$A$2:$ME$461,MATCH($A24,'[1]CoreIAM(Proj)'!$A$2:$A$461,0),FALSE)</f>
        <v>0</v>
      </c>
      <c r="IB24" s="132">
        <f>HLOOKUP(IB$3,'[1]CoreIAM(Proj)'!$A$2:$ME$461,MATCH($A24,'[1]CoreIAM(Proj)'!$A$2:$A$461,0),FALSE)</f>
        <v>0</v>
      </c>
      <c r="IC24" s="132">
        <f>HLOOKUP(IC$3,'[1]CoreIAM(Proj)'!$A$2:$ME$461,MATCH($A24,'[1]CoreIAM(Proj)'!$A$2:$A$461,0),FALSE)</f>
        <v>0</v>
      </c>
      <c r="ID24" s="132">
        <f>HLOOKUP(ID$3,'[1]CoreIAM(Proj)'!$A$2:$ME$461,MATCH($A24,'[1]CoreIAM(Proj)'!$A$2:$A$461,0),FALSE)</f>
        <v>0</v>
      </c>
      <c r="IE24" s="132">
        <f>HLOOKUP(IE$3,'[1]CoreIAM(Proj)'!$A$2:$ME$461,MATCH($A24,'[1]CoreIAM(Proj)'!$A$2:$A$461,0),FALSE)</f>
        <v>0</v>
      </c>
      <c r="IF24" s="132">
        <f>HLOOKUP(IF$3,'[1]CoreIAM(Proj)'!$A$2:$ME$461,MATCH($A24,'[1]CoreIAM(Proj)'!$A$2:$A$461,0),FALSE)</f>
        <v>0</v>
      </c>
      <c r="IG24" s="132">
        <f>HLOOKUP(IG$3,'[1]CoreIAM(Proj)'!$A$2:$ME$461,MATCH($A24,'[1]CoreIAM(Proj)'!$A$2:$A$461,0),FALSE)</f>
        <v>0</v>
      </c>
      <c r="IH24" s="132">
        <f>HLOOKUP(IH$3,'[1]CoreIAM(Proj)'!$A$2:$ME$461,MATCH($A24,'[1]CoreIAM(Proj)'!$A$2:$A$461,0),FALSE)</f>
        <v>0</v>
      </c>
      <c r="II24" s="132">
        <f>HLOOKUP(II$3,'[1]CoreIAM(Proj)'!$A$2:$ME$461,MATCH($A24,'[1]CoreIAM(Proj)'!$A$2:$A$461,0),FALSE)</f>
        <v>0</v>
      </c>
      <c r="IJ24" s="132">
        <f>HLOOKUP(IJ$3,'[1]CoreIAM(Proj)'!$A$2:$ME$461,MATCH($A24,'[1]CoreIAM(Proj)'!$A$2:$A$461,0),FALSE)</f>
        <v>0</v>
      </c>
      <c r="IK24" s="132">
        <f>HLOOKUP(IK$3,'[1]CoreIAM(Proj)'!$A$2:$ME$461,MATCH($A24,'[1]CoreIAM(Proj)'!$A$2:$A$461,0),FALSE)</f>
        <v>0</v>
      </c>
      <c r="IL24" s="132">
        <f>HLOOKUP(IL$3,'[1]CoreIAM(Proj)'!$A$2:$ME$461,MATCH($A24,'[1]CoreIAM(Proj)'!$A$2:$A$461,0),FALSE)</f>
        <v>0</v>
      </c>
      <c r="IM24" s="132">
        <f>HLOOKUP(IM$3,'[1]CoreIAM(Proj)'!$A$2:$ME$461,MATCH($A24,'[1]CoreIAM(Proj)'!$A$2:$A$461,0),FALSE)</f>
        <v>0</v>
      </c>
      <c r="IN24" s="132">
        <f>HLOOKUP(IN$3,'[1]CoreIAM(Proj)'!$A$2:$ME$461,MATCH($A24,'[1]CoreIAM(Proj)'!$A$2:$A$461,0),FALSE)</f>
        <v>0</v>
      </c>
      <c r="IO24" s="132">
        <f>HLOOKUP(IO$3,'[1]CoreIAM(Proj)'!$A$2:$ME$461,MATCH($A24,'[1]CoreIAM(Proj)'!$A$2:$A$461,0),FALSE)</f>
        <v>0</v>
      </c>
      <c r="IP24" s="132">
        <f>HLOOKUP(IP$3,'[1]CoreIAM(Proj)'!$A$2:$ME$461,MATCH($A24,'[1]CoreIAM(Proj)'!$A$2:$A$461,0),FALSE)</f>
        <v>0</v>
      </c>
      <c r="IQ24" s="132">
        <f>HLOOKUP(IQ$3,'[1]CoreIAM(Proj)'!$A$2:$ME$461,MATCH($A24,'[1]CoreIAM(Proj)'!$A$2:$A$461,0),FALSE)</f>
        <v>0</v>
      </c>
      <c r="IR24" s="132">
        <f>HLOOKUP(IR$3,'[1]CoreIAM(Proj)'!$A$2:$ME$461,MATCH($A24,'[1]CoreIAM(Proj)'!$A$2:$A$461,0),FALSE)</f>
        <v>12.76</v>
      </c>
      <c r="IS24" s="132">
        <f>HLOOKUP(IS$3,'[1]CoreIAM(Proj)'!$A$2:$ME$461,MATCH($A24,'[1]CoreIAM(Proj)'!$A$2:$A$461,0),FALSE)</f>
        <v>37.770000000000003</v>
      </c>
      <c r="IT24" s="132">
        <f>HLOOKUP(IT$3,'[1]CoreIAM(Proj)'!$A$2:$ME$461,MATCH($A24,'[1]CoreIAM(Proj)'!$A$2:$A$461,0),FALSE)</f>
        <v>30.8</v>
      </c>
      <c r="IU24" s="132">
        <f>HLOOKUP(IU$3,'[1]CoreIAM(Proj)'!$A$2:$ME$461,MATCH($A24,'[1]CoreIAM(Proj)'!$A$2:$A$461,0),FALSE)</f>
        <v>7.06</v>
      </c>
      <c r="IV24" s="132">
        <f>HLOOKUP(IV$3,'[1]CoreIAM(Proj)'!$A$2:$ME$461,MATCH($A24,'[1]CoreIAM(Proj)'!$A$2:$A$461,0),FALSE)</f>
        <v>0</v>
      </c>
      <c r="IW24" s="132">
        <f>HLOOKUP(IW$3,'[1]CoreIAM(Proj)'!$A$2:$ME$461,MATCH($A24,'[1]CoreIAM(Proj)'!$A$2:$A$461,0),FALSE)</f>
        <v>0</v>
      </c>
      <c r="IX24" s="132">
        <f>HLOOKUP(IX$3,'[1]CoreIAM(Proj)'!$A$2:$ME$461,MATCH($A24,'[1]CoreIAM(Proj)'!$A$2:$A$461,0),FALSE)</f>
        <v>0</v>
      </c>
      <c r="IY24" s="132">
        <f>HLOOKUP(IY$3,'[1]CoreIAM(Proj)'!$A$2:$ME$461,MATCH($A24,'[1]CoreIAM(Proj)'!$A$2:$A$461,0),FALSE)</f>
        <v>0</v>
      </c>
      <c r="IZ24" s="132">
        <f>HLOOKUP(IZ$3,'[1]CoreIAM(Proj)'!$A$2:$ME$461,MATCH($A24,'[1]CoreIAM(Proj)'!$A$2:$A$461,0),FALSE)</f>
        <v>0</v>
      </c>
      <c r="JA24" s="132">
        <f>HLOOKUP(JA$3,'[1]CoreIAM(Proj)'!$A$2:$ME$461,MATCH($A24,'[1]CoreIAM(Proj)'!$A$2:$A$461,0),FALSE)</f>
        <v>0</v>
      </c>
      <c r="JB24" s="132">
        <f>HLOOKUP(JB$3,'[1]CoreIAM(Proj)'!$A$2:$ME$461,MATCH($A24,'[1]CoreIAM(Proj)'!$A$2:$A$461,0),FALSE)</f>
        <v>0</v>
      </c>
      <c r="JC24" s="132">
        <f>HLOOKUP(JC$3,'[1]CoreIAM(Proj)'!$A$2:$ME$461,MATCH($A24,'[1]CoreIAM(Proj)'!$A$2:$A$461,0),FALSE)</f>
        <v>0</v>
      </c>
      <c r="JD24" s="132">
        <f>HLOOKUP(JD$3,'[1]CoreIAM(Proj)'!$A$2:$ME$461,MATCH($A24,'[1]CoreIAM(Proj)'!$A$2:$A$461,0),FALSE)</f>
        <v>0</v>
      </c>
      <c r="JE24" s="132">
        <f>HLOOKUP(JE$3,'[1]CoreIAM(Proj)'!$A$2:$ME$461,MATCH($A24,'[1]CoreIAM(Proj)'!$A$2:$A$461,0),FALSE)</f>
        <v>0</v>
      </c>
      <c r="JF24" s="132">
        <f>HLOOKUP(JF$3,'[1]CoreIAM(Proj)'!$A$2:$ME$461,MATCH($A24,'[1]CoreIAM(Proj)'!$A$2:$A$461,0),FALSE)</f>
        <v>0</v>
      </c>
      <c r="JG24" s="132">
        <f>HLOOKUP(JG$3,'[1]CoreIAM(Proj)'!$A$2:$ME$461,MATCH($A24,'[1]CoreIAM(Proj)'!$A$2:$A$461,0),FALSE)</f>
        <v>0</v>
      </c>
      <c r="JH24" s="132">
        <f>HLOOKUP(JH$3,'[1]CoreIAM(Proj)'!$A$2:$ME$461,MATCH($A24,'[1]CoreIAM(Proj)'!$A$2:$A$461,0),FALSE)</f>
        <v>0</v>
      </c>
      <c r="JI24" s="132">
        <f>HLOOKUP(JI$3,'[1]CoreIAM(Proj)'!$A$2:$ME$461,MATCH($A24,'[1]CoreIAM(Proj)'!$A$2:$A$461,0),FALSE)</f>
        <v>0</v>
      </c>
      <c r="JJ24" s="132">
        <f>HLOOKUP(JJ$3,'[1]CoreIAM(Proj)'!$A$2:$ME$461,MATCH($A24,'[1]CoreIAM(Proj)'!$A$2:$A$461,0),FALSE)</f>
        <v>0</v>
      </c>
      <c r="JK24" s="132">
        <f>HLOOKUP(JK$3,'[1]CoreIAM(Proj)'!$A$2:$ME$461,MATCH($A24,'[1]CoreIAM(Proj)'!$A$2:$A$461,0),FALSE)</f>
        <v>0</v>
      </c>
      <c r="JL24" s="132">
        <f>HLOOKUP(JL$3,'[1]CoreIAM(Proj)'!$A$2:$ME$461,MATCH($A24,'[1]CoreIAM(Proj)'!$A$2:$A$461,0),FALSE)</f>
        <v>0</v>
      </c>
      <c r="JM24" s="132">
        <f>HLOOKUP(JM$3,'[1]CoreIAM(Proj)'!$A$2:$ME$461,MATCH($A24,'[1]CoreIAM(Proj)'!$A$2:$A$461,0),FALSE)</f>
        <v>0</v>
      </c>
      <c r="JN24" s="132">
        <f>HLOOKUP(JN$3,'[1]CoreIAM(Proj)'!$A$2:$ME$461,MATCH($A24,'[1]CoreIAM(Proj)'!$A$2:$A$461,0),FALSE)</f>
        <v>0</v>
      </c>
      <c r="JO24" s="132">
        <f>HLOOKUP(JO$3,'[1]CoreIAM(Proj)'!$A$2:$ME$461,MATCH($A24,'[1]CoreIAM(Proj)'!$A$2:$A$461,0),FALSE)</f>
        <v>0</v>
      </c>
      <c r="JP24" s="132">
        <f>HLOOKUP(JP$3,'[1]CoreIAM(Proj)'!$A$2:$ME$461,MATCH($A24,'[1]CoreIAM(Proj)'!$A$2:$A$461,0),FALSE)</f>
        <v>0</v>
      </c>
      <c r="JQ24" s="132">
        <f>HLOOKUP(JQ$3,'[1]CoreIAM(Proj)'!$A$2:$ME$461,MATCH($A24,'[1]CoreIAM(Proj)'!$A$2:$A$461,0),FALSE)</f>
        <v>0</v>
      </c>
      <c r="JR24" s="132">
        <f>HLOOKUP(JR$3,'[1]CoreIAM(Proj)'!$A$2:$ME$461,MATCH($A24,'[1]CoreIAM(Proj)'!$A$2:$A$461,0),FALSE)</f>
        <v>0</v>
      </c>
      <c r="JS24" s="132">
        <f>HLOOKUP(JS$3,'[1]CoreIAM(Proj)'!$A$2:$ME$461,MATCH($A24,'[1]CoreIAM(Proj)'!$A$2:$A$461,0),FALSE)</f>
        <v>0</v>
      </c>
      <c r="JT24" s="132">
        <f>HLOOKUP(JT$3,'[1]CoreIAM(Proj)'!$A$2:$ME$461,MATCH($A24,'[1]CoreIAM(Proj)'!$A$2:$A$461,0),FALSE)</f>
        <v>0</v>
      </c>
      <c r="JU24" s="132">
        <f>HLOOKUP(JU$3,'[1]CoreIAM(Proj)'!$A$2:$ME$461,MATCH($A24,'[1]CoreIAM(Proj)'!$A$2:$A$461,0),FALSE)</f>
        <v>0</v>
      </c>
      <c r="JV24" s="132">
        <f>HLOOKUP(JV$3,'[1]CoreIAM(Proj)'!$A$2:$ME$461,MATCH($A24,'[1]CoreIAM(Proj)'!$A$2:$A$461,0),FALSE)</f>
        <v>0</v>
      </c>
      <c r="JW24" s="132">
        <f>HLOOKUP(JW$3,'[1]CoreIAM(Proj)'!$A$2:$ME$461,MATCH($A24,'[1]CoreIAM(Proj)'!$A$2:$A$461,0),FALSE)</f>
        <v>0</v>
      </c>
      <c r="JX24" s="132">
        <f>HLOOKUP(JX$3,'[1]CoreIAM(Proj)'!$A$2:$ME$461,MATCH($A24,'[1]CoreIAM(Proj)'!$A$2:$A$461,0),FALSE)</f>
        <v>0</v>
      </c>
      <c r="JY24" s="132">
        <f>HLOOKUP(JY$3,'[1]CoreIAM(Proj)'!$A$2:$ME$461,MATCH($A24,'[1]CoreIAM(Proj)'!$A$2:$A$461,0),FALSE)</f>
        <v>0</v>
      </c>
      <c r="JZ24" s="132">
        <f>HLOOKUP(JZ$3,'[1]CoreIAM(Proj)'!$A$2:$ME$461,MATCH($A24,'[1]CoreIAM(Proj)'!$A$2:$A$461,0),FALSE)</f>
        <v>0</v>
      </c>
      <c r="KA24" s="132">
        <f>HLOOKUP(KA$3,'[1]CoreIAM(Proj)'!$A$2:$ME$461,MATCH($A24,'[1]CoreIAM(Proj)'!$A$2:$A$461,0),FALSE)</f>
        <v>0</v>
      </c>
      <c r="KB24" s="132">
        <f>HLOOKUP(KB$3,'[1]CoreIAM(Proj)'!$A$2:$ME$461,MATCH($A24,'[1]CoreIAM(Proj)'!$A$2:$A$461,0),FALSE)</f>
        <v>0</v>
      </c>
      <c r="KC24" s="132">
        <f>HLOOKUP(KC$3,'[1]CoreIAM(Proj)'!$A$2:$ME$461,MATCH($A24,'[1]CoreIAM(Proj)'!$A$2:$A$461,0),FALSE)</f>
        <v>0</v>
      </c>
      <c r="KD24" s="132">
        <f>HLOOKUP(KD$3,'[1]CoreIAM(Proj)'!$A$2:$ME$461,MATCH($A24,'[1]CoreIAM(Proj)'!$A$2:$A$461,0),FALSE)</f>
        <v>0</v>
      </c>
      <c r="KE24" s="313">
        <f>HLOOKUP(KE$3,'[1]CoreIAM(Proj)'!$A$2:$ME$461,MATCH($A24,'[1]CoreIAM(Proj)'!$A$2:$A$461,0),FALSE)</f>
        <v>0</v>
      </c>
      <c r="KF24" s="313">
        <f>HLOOKUP(KF$3,'[1]CoreIAM(Proj)'!$A$2:$ME$461,MATCH($A24,'[1]CoreIAM(Proj)'!$A$2:$A$461,0),FALSE)</f>
        <v>0</v>
      </c>
      <c r="KG24" s="313">
        <f>HLOOKUP(KG$3,'[1]CoreIAM(Proj)'!$A$2:$ME$461,MATCH($A24,'[1]CoreIAM(Proj)'!$A$2:$A$461,0),FALSE)</f>
        <v>0</v>
      </c>
      <c r="KH24" s="313">
        <f>HLOOKUP(KH$3,'[1]CoreIAM(Proj)'!$A$2:$ME$461,MATCH($A24,'[1]CoreIAM(Proj)'!$A$2:$A$461,0),FALSE)</f>
        <v>0</v>
      </c>
      <c r="KI24" s="313">
        <f>HLOOKUP(KI$3,'[1]CoreIAM(Proj)'!$A$2:$ME$461,MATCH($A24,'[1]CoreIAM(Proj)'!$A$2:$A$461,0),FALSE)</f>
        <v>0</v>
      </c>
      <c r="KJ24" s="313">
        <f>HLOOKUP(KJ$3,'[1]CoreIAM(Proj)'!$A$2:$ME$461,MATCH($A24,'[1]CoreIAM(Proj)'!$A$2:$A$461,0),FALSE)</f>
        <v>0</v>
      </c>
      <c r="KK24" s="313">
        <f>HLOOKUP(KK$3,'[1]CoreIAM(Proj)'!$A$2:$ME$461,MATCH($A24,'[1]CoreIAM(Proj)'!$A$2:$A$461,0),FALSE)</f>
        <v>0</v>
      </c>
      <c r="KL24" s="313">
        <f>HLOOKUP(KL$3,'[1]CoreIAM(Proj)'!$A$2:$ME$461,MATCH($A24,'[1]CoreIAM(Proj)'!$A$2:$A$461,0),FALSE)</f>
        <v>0</v>
      </c>
      <c r="KM24" s="313">
        <f>HLOOKUP(KM$3,'[1]CoreIAM(Proj)'!$A$2:$ME$461,MATCH($A24,'[1]CoreIAM(Proj)'!$A$2:$A$461,0),FALSE)</f>
        <v>0</v>
      </c>
      <c r="KN24" s="313">
        <f>HLOOKUP(KN$3,'[1]CoreIAM(Proj)'!$A$2:$ME$461,MATCH($A24,'[1]CoreIAM(Proj)'!$A$2:$A$461,0),FALSE)</f>
        <v>0</v>
      </c>
      <c r="KO24" s="313">
        <f>HLOOKUP(KO$3,'[1]CoreIAM(Proj)'!$A$2:$ME$461,MATCH($A24,'[1]CoreIAM(Proj)'!$A$2:$A$461,0),FALSE)</f>
        <v>0</v>
      </c>
      <c r="KP24" s="313">
        <f>HLOOKUP(KP$3,'[1]CoreIAM(Proj)'!$A$2:$ME$461,MATCH($A24,'[1]CoreIAM(Proj)'!$A$2:$A$461,0),FALSE)</f>
        <v>0</v>
      </c>
      <c r="KQ24" s="313">
        <f>HLOOKUP(KQ$3,'[1]CoreIAM(Proj)'!$A$2:$ME$461,MATCH($A24,'[1]CoreIAM(Proj)'!$A$2:$A$461,0),FALSE)</f>
        <v>0</v>
      </c>
      <c r="KR24" s="313">
        <f>HLOOKUP(KR$3,'[1]CoreIAM(Proj)'!$A$2:$ME$461,MATCH($A24,'[1]CoreIAM(Proj)'!$A$2:$A$461,0),FALSE)</f>
        <v>0</v>
      </c>
      <c r="KS24" s="313">
        <f>HLOOKUP(KS$3,'[1]CoreIAM(Proj)'!$A$2:$ME$461,MATCH($A24,'[1]CoreIAM(Proj)'!$A$2:$A$461,0),FALSE)</f>
        <v>0</v>
      </c>
      <c r="KT24" s="313">
        <f>HLOOKUP(KT$3,'[1]CoreIAM(Proj)'!$A$2:$ME$461,MATCH($A24,'[1]CoreIAM(Proj)'!$A$2:$A$461,0),FALSE)</f>
        <v>0</v>
      </c>
      <c r="KU24" s="313">
        <f>HLOOKUP(KU$3,'[1]CoreIAM(Proj)'!$A$2:$ME$461,MATCH($A24,'[1]CoreIAM(Proj)'!$A$2:$A$461,0),FALSE)</f>
        <v>0</v>
      </c>
      <c r="KV24" s="313">
        <f>HLOOKUP(KV$3,'[1]CoreIAM(Proj)'!$A$2:$ME$461,MATCH($A24,'[1]CoreIAM(Proj)'!$A$2:$A$461,0),FALSE)</f>
        <v>0</v>
      </c>
      <c r="KW24" s="313">
        <f>HLOOKUP(KW$3,'[1]CoreIAM(Proj)'!$A$2:$ME$461,MATCH($A24,'[1]CoreIAM(Proj)'!$A$2:$A$461,0),FALSE)</f>
        <v>0</v>
      </c>
      <c r="KX24" s="313">
        <f>HLOOKUP(KX$3,'[1]CoreIAM(Proj)'!$A$2:$ME$461,MATCH($A24,'[1]CoreIAM(Proj)'!$A$2:$A$461,0),FALSE)</f>
        <v>0</v>
      </c>
      <c r="KY24" s="313">
        <f>HLOOKUP(KY$3,'[1]CoreIAM(Proj)'!$A$2:$ME$461,MATCH($A24,'[1]CoreIAM(Proj)'!$A$2:$A$461,0),FALSE)</f>
        <v>0</v>
      </c>
      <c r="KZ24" s="313">
        <f>HLOOKUP(KZ$3,'[1]CoreIAM(Proj)'!$A$2:$ME$461,MATCH($A24,'[1]CoreIAM(Proj)'!$A$2:$A$461,0),FALSE)</f>
        <v>0</v>
      </c>
      <c r="LA24" s="314">
        <f>HLOOKUP(LA$3,'[1]CoreIAM(Proj)'!$A$2:$ME$461,MATCH($A24,'[1]CoreIAM(Proj)'!$A$2:$A$461,0),FALSE)</f>
        <v>0</v>
      </c>
      <c r="LB24" s="314">
        <f>HLOOKUP(LB$3,'[1]CoreIAM(Proj)'!$A$2:$ME$461,MATCH($A24,'[1]CoreIAM(Proj)'!$A$2:$A$461,0),FALSE)</f>
        <v>0</v>
      </c>
      <c r="LC24" s="311"/>
      <c r="LD24" s="311"/>
      <c r="LE24" s="311"/>
      <c r="LF24" s="311"/>
      <c r="LG24" s="311"/>
      <c r="LH24" s="311"/>
      <c r="LI24" s="311"/>
      <c r="LJ24" s="311"/>
      <c r="LK24" s="311"/>
      <c r="LL24" s="311"/>
      <c r="LM24" s="311"/>
      <c r="LN24" s="311"/>
      <c r="LO24" s="311"/>
      <c r="LP24" s="311"/>
      <c r="LQ24" s="311"/>
      <c r="LR24" s="311"/>
      <c r="LS24" s="311"/>
      <c r="LT24" s="311"/>
      <c r="LU24" s="311"/>
      <c r="LV24" s="311"/>
      <c r="LW24" s="311"/>
      <c r="LX24" s="311"/>
      <c r="LY24" s="311"/>
      <c r="LZ24" s="311"/>
      <c r="MB24" s="304">
        <v>0</v>
      </c>
      <c r="MC24" s="304">
        <v>0</v>
      </c>
      <c r="MG24" s="111">
        <f t="shared" si="330"/>
        <v>2010</v>
      </c>
      <c r="MH24" s="308">
        <f t="shared" ref="MH24:NE24" si="337">(MH9/100)/$NG9</f>
        <v>7.7180247413224018E-2</v>
      </c>
      <c r="MI24" s="308">
        <f t="shared" si="337"/>
        <v>7.7180247413224018E-2</v>
      </c>
      <c r="MJ24" s="308">
        <f t="shared" si="337"/>
        <v>7.7180247413224018E-2</v>
      </c>
      <c r="MK24" s="308">
        <f t="shared" si="337"/>
        <v>7.7180247413224018E-2</v>
      </c>
      <c r="ML24" s="308">
        <f t="shared" si="337"/>
        <v>7.7180247413224018E-2</v>
      </c>
      <c r="MM24" s="308">
        <f t="shared" si="337"/>
        <v>7.7180247413224018E-2</v>
      </c>
      <c r="MN24" s="308">
        <f t="shared" si="337"/>
        <v>7.7180247413224018E-2</v>
      </c>
      <c r="MO24" s="308">
        <f t="shared" si="337"/>
        <v>7.7180247413224018E-2</v>
      </c>
      <c r="MP24" s="308">
        <f t="shared" si="337"/>
        <v>7.8636478496492399E-2</v>
      </c>
      <c r="MQ24" s="308">
        <f t="shared" si="337"/>
        <v>7.8636478496492399E-2</v>
      </c>
      <c r="MR24" s="308">
        <f t="shared" si="337"/>
        <v>7.5724016329955637E-2</v>
      </c>
      <c r="MS24" s="308">
        <f t="shared" si="337"/>
        <v>7.5724016329955637E-2</v>
      </c>
      <c r="MT24" s="308">
        <f t="shared" si="337"/>
        <v>0.12377964207781211</v>
      </c>
      <c r="MU24" s="308">
        <f t="shared" si="337"/>
        <v>7.7180247413224018E-2</v>
      </c>
      <c r="MV24" s="308">
        <f t="shared" si="337"/>
        <v>4.3686932498051334E-2</v>
      </c>
      <c r="MW24" s="308">
        <f t="shared" si="337"/>
        <v>9.0286327162639415E-2</v>
      </c>
      <c r="MX24" s="308">
        <f t="shared" si="337"/>
        <v>8.4461402829565907E-2</v>
      </c>
      <c r="MY24" s="308">
        <f t="shared" si="337"/>
        <v>8.4461402829565907E-2</v>
      </c>
      <c r="MZ24" s="308">
        <f t="shared" si="337"/>
        <v>8.5917633912834288E-2</v>
      </c>
      <c r="NA24" s="308">
        <f t="shared" si="337"/>
        <v>8.5917633912834288E-2</v>
      </c>
      <c r="NB24" s="308">
        <f t="shared" si="337"/>
        <v>8.4461402829565907E-2</v>
      </c>
      <c r="NC24" s="308">
        <f t="shared" si="337"/>
        <v>8.4461402829565907E-2</v>
      </c>
      <c r="ND24" s="308">
        <f t="shared" si="337"/>
        <v>8.4461402829565907E-2</v>
      </c>
      <c r="NE24" s="308">
        <f t="shared" si="337"/>
        <v>8.4461402829565907E-2</v>
      </c>
    </row>
    <row r="25" spans="1:370">
      <c r="A25" s="14">
        <v>9101001</v>
      </c>
      <c r="B25" s="111" t="s">
        <v>27</v>
      </c>
      <c r="C25" s="132">
        <f>HLOOKUP(C$3,'[1]CoreIAM(Proj)'!$A$2:$ME$461,MATCH($A25,'[1]CoreIAM(Proj)'!$A$2:$A$461,0),FALSE)</f>
        <v>0</v>
      </c>
      <c r="D25" s="132">
        <f>HLOOKUP(D$3,'[1]CoreIAM(Proj)'!$A$2:$ME$461,MATCH($A25,'[1]CoreIAM(Proj)'!$A$2:$A$461,0),FALSE)</f>
        <v>0</v>
      </c>
      <c r="E25" s="132">
        <f>HLOOKUP(E$3,'[1]CoreIAM(Proj)'!$A$2:$ME$461,MATCH($A25,'[1]CoreIAM(Proj)'!$A$2:$A$461,0),FALSE)</f>
        <v>0</v>
      </c>
      <c r="F25" s="132">
        <f>HLOOKUP(F$3,'[1]CoreIAM(Proj)'!$A$2:$ME$461,MATCH($A25,'[1]CoreIAM(Proj)'!$A$2:$A$461,0),FALSE)</f>
        <v>0</v>
      </c>
      <c r="G25" s="132">
        <f>HLOOKUP(G$3,'[1]CoreIAM(Proj)'!$A$2:$ME$461,MATCH($A25,'[1]CoreIAM(Proj)'!$A$2:$A$461,0),FALSE)</f>
        <v>0</v>
      </c>
      <c r="H25" s="132">
        <f>HLOOKUP(H$3,'[1]CoreIAM(Proj)'!$A$2:$ME$461,MATCH($A25,'[1]CoreIAM(Proj)'!$A$2:$A$461,0),FALSE)</f>
        <v>0</v>
      </c>
      <c r="I25" s="132">
        <f>HLOOKUP(I$3,'[1]CoreIAM(Proj)'!$A$2:$ME$461,MATCH($A25,'[1]CoreIAM(Proj)'!$A$2:$A$461,0),FALSE)</f>
        <v>0</v>
      </c>
      <c r="J25" s="132">
        <f>HLOOKUP(J$3,'[1]CoreIAM(Proj)'!$A$2:$ME$461,MATCH($A25,'[1]CoreIAM(Proj)'!$A$2:$A$461,0),FALSE)</f>
        <v>0</v>
      </c>
      <c r="K25" s="132">
        <f>HLOOKUP(K$3,'[1]CoreIAM(Proj)'!$A$2:$ME$461,MATCH($A25,'[1]CoreIAM(Proj)'!$A$2:$A$461,0),FALSE)</f>
        <v>0</v>
      </c>
      <c r="L25" s="132">
        <f>HLOOKUP(L$3,'[1]CoreIAM(Proj)'!$A$2:$ME$461,MATCH($A25,'[1]CoreIAM(Proj)'!$A$2:$A$461,0),FALSE)</f>
        <v>0</v>
      </c>
      <c r="M25" s="132">
        <f>HLOOKUP(M$3,'[1]CoreIAM(Proj)'!$A$2:$ME$461,MATCH($A25,'[1]CoreIAM(Proj)'!$A$2:$A$461,0),FALSE)</f>
        <v>0</v>
      </c>
      <c r="N25" s="132">
        <f>HLOOKUP(N$3,'[1]CoreIAM(Proj)'!$A$2:$ME$461,MATCH($A25,'[1]CoreIAM(Proj)'!$A$2:$A$461,0),FALSE)</f>
        <v>0</v>
      </c>
      <c r="O25" s="132">
        <f>HLOOKUP(O$3,'[1]CoreIAM(Proj)'!$A$2:$ME$461,MATCH($A25,'[1]CoreIAM(Proj)'!$A$2:$A$461,0),FALSE)</f>
        <v>0</v>
      </c>
      <c r="P25" s="132">
        <f>HLOOKUP(P$3,'[1]CoreIAM(Proj)'!$A$2:$ME$461,MATCH($A25,'[1]CoreIAM(Proj)'!$A$2:$A$461,0),FALSE)</f>
        <v>0</v>
      </c>
      <c r="Q25" s="132">
        <f>HLOOKUP(Q$3,'[1]CoreIAM(Proj)'!$A$2:$ME$461,MATCH($A25,'[1]CoreIAM(Proj)'!$A$2:$A$461,0),FALSE)</f>
        <v>0</v>
      </c>
      <c r="R25" s="132">
        <f>HLOOKUP(R$3,'[1]CoreIAM(Proj)'!$A$2:$ME$461,MATCH($A25,'[1]CoreIAM(Proj)'!$A$2:$A$461,0),FALSE)</f>
        <v>0</v>
      </c>
      <c r="S25" s="132">
        <f>HLOOKUP(S$3,'[1]CoreIAM(Proj)'!$A$2:$ME$461,MATCH($A25,'[1]CoreIAM(Proj)'!$A$2:$A$461,0),FALSE)</f>
        <v>0</v>
      </c>
      <c r="T25" s="132">
        <f>HLOOKUP(T$3,'[1]CoreIAM(Proj)'!$A$2:$ME$461,MATCH($A25,'[1]CoreIAM(Proj)'!$A$2:$A$461,0),FALSE)</f>
        <v>0</v>
      </c>
      <c r="U25" s="132">
        <f>HLOOKUP(U$3,'[1]CoreIAM(Proj)'!$A$2:$ME$461,MATCH($A25,'[1]CoreIAM(Proj)'!$A$2:$A$461,0),FALSE)</f>
        <v>0</v>
      </c>
      <c r="V25" s="132">
        <f>HLOOKUP(V$3,'[1]CoreIAM(Proj)'!$A$2:$ME$461,MATCH($A25,'[1]CoreIAM(Proj)'!$A$2:$A$461,0),FALSE)</f>
        <v>0</v>
      </c>
      <c r="W25" s="132">
        <f>HLOOKUP(W$3,'[1]CoreIAM(Proj)'!$A$2:$ME$461,MATCH($A25,'[1]CoreIAM(Proj)'!$A$2:$A$461,0),FALSE)</f>
        <v>0</v>
      </c>
      <c r="X25" s="132">
        <f>HLOOKUP(X$3,'[1]CoreIAM(Proj)'!$A$2:$ME$461,MATCH($A25,'[1]CoreIAM(Proj)'!$A$2:$A$461,0),FALSE)</f>
        <v>0</v>
      </c>
      <c r="Y25" s="132">
        <f>HLOOKUP(Y$3,'[1]CoreIAM(Proj)'!$A$2:$ME$461,MATCH($A25,'[1]CoreIAM(Proj)'!$A$2:$A$461,0),FALSE)</f>
        <v>0</v>
      </c>
      <c r="Z25" s="132">
        <f>HLOOKUP(Z$3,'[1]CoreIAM(Proj)'!$A$2:$ME$461,MATCH($A25,'[1]CoreIAM(Proj)'!$A$2:$A$461,0),FALSE)</f>
        <v>0</v>
      </c>
      <c r="AA25" s="132">
        <f>HLOOKUP(AA$3,'[1]CoreIAM(Proj)'!$A$2:$ME$461,MATCH($A25,'[1]CoreIAM(Proj)'!$A$2:$A$461,0),FALSE)</f>
        <v>0</v>
      </c>
      <c r="AB25" s="132">
        <f>HLOOKUP(AB$3,'[1]CoreIAM(Proj)'!$A$2:$ME$461,MATCH($A25,'[1]CoreIAM(Proj)'!$A$2:$A$461,0),FALSE)</f>
        <v>0</v>
      </c>
      <c r="AC25" s="132">
        <f>HLOOKUP(AC$3,'[1]CoreIAM(Proj)'!$A$2:$ME$461,MATCH($A25,'[1]CoreIAM(Proj)'!$A$2:$A$461,0),FALSE)</f>
        <v>0</v>
      </c>
      <c r="AD25" s="132">
        <f>HLOOKUP(AD$3,'[1]CoreIAM(Proj)'!$A$2:$ME$461,MATCH($A25,'[1]CoreIAM(Proj)'!$A$2:$A$461,0),FALSE)</f>
        <v>0</v>
      </c>
      <c r="AE25" s="132">
        <f>HLOOKUP(AE$3,'[1]CoreIAM(Proj)'!$A$2:$ME$461,MATCH($A25,'[1]CoreIAM(Proj)'!$A$2:$A$461,0),FALSE)</f>
        <v>0</v>
      </c>
      <c r="AF25" s="132">
        <f>HLOOKUP(AF$3,'[1]CoreIAM(Proj)'!$A$2:$ME$461,MATCH($A25,'[1]CoreIAM(Proj)'!$A$2:$A$461,0),FALSE)</f>
        <v>0</v>
      </c>
      <c r="AG25" s="132">
        <f>HLOOKUP(AG$3,'[1]CoreIAM(Proj)'!$A$2:$ME$461,MATCH($A25,'[1]CoreIAM(Proj)'!$A$2:$A$461,0),FALSE)</f>
        <v>0</v>
      </c>
      <c r="AH25" s="132">
        <f>HLOOKUP(AH$3,'[1]CoreIAM(Proj)'!$A$2:$ME$461,MATCH($A25,'[1]CoreIAM(Proj)'!$A$2:$A$461,0),FALSE)</f>
        <v>0</v>
      </c>
      <c r="AI25" s="132">
        <f>HLOOKUP(AI$3,'[1]CoreIAM(Proj)'!$A$2:$ME$461,MATCH($A25,'[1]CoreIAM(Proj)'!$A$2:$A$461,0),FALSE)</f>
        <v>0</v>
      </c>
      <c r="AJ25" s="132">
        <f>HLOOKUP(AJ$3,'[1]CoreIAM(Proj)'!$A$2:$ME$461,MATCH($A25,'[1]CoreIAM(Proj)'!$A$2:$A$461,0),FALSE)</f>
        <v>0</v>
      </c>
      <c r="AK25" s="132">
        <f>HLOOKUP(AK$3,'[1]CoreIAM(Proj)'!$A$2:$ME$461,MATCH($A25,'[1]CoreIAM(Proj)'!$A$2:$A$461,0),FALSE)</f>
        <v>0</v>
      </c>
      <c r="AL25" s="132">
        <f>HLOOKUP(AL$3,'[1]CoreIAM(Proj)'!$A$2:$ME$461,MATCH($A25,'[1]CoreIAM(Proj)'!$A$2:$A$461,0),FALSE)</f>
        <v>0</v>
      </c>
      <c r="AM25" s="132">
        <f>HLOOKUP(AM$3,'[1]CoreIAM(Proj)'!$A$2:$ME$461,MATCH($A25,'[1]CoreIAM(Proj)'!$A$2:$A$461,0),FALSE)</f>
        <v>0</v>
      </c>
      <c r="AN25" s="132">
        <f>HLOOKUP(AN$3,'[1]CoreIAM(Proj)'!$A$2:$ME$461,MATCH($A25,'[1]CoreIAM(Proj)'!$A$2:$A$461,0),FALSE)</f>
        <v>0</v>
      </c>
      <c r="AO25" s="132">
        <f>HLOOKUP(AO$3,'[1]CoreIAM(Proj)'!$A$2:$ME$461,MATCH($A25,'[1]CoreIAM(Proj)'!$A$2:$A$461,0),FALSE)</f>
        <v>0</v>
      </c>
      <c r="AP25" s="132">
        <f>HLOOKUP(AP$3,'[1]CoreIAM(Proj)'!$A$2:$ME$461,MATCH($A25,'[1]CoreIAM(Proj)'!$A$2:$A$461,0),FALSE)</f>
        <v>0</v>
      </c>
      <c r="AQ25" s="132">
        <f>HLOOKUP(AQ$3,'[1]CoreIAM(Proj)'!$A$2:$ME$461,MATCH($A25,'[1]CoreIAM(Proj)'!$A$2:$A$461,0),FALSE)</f>
        <v>0</v>
      </c>
      <c r="AR25" s="132">
        <f>HLOOKUP(AR$3,'[1]CoreIAM(Proj)'!$A$2:$ME$461,MATCH($A25,'[1]CoreIAM(Proj)'!$A$2:$A$461,0),FALSE)</f>
        <v>0</v>
      </c>
      <c r="AS25" s="132">
        <f>HLOOKUP(AS$3,'[1]CoreIAM(Proj)'!$A$2:$ME$461,MATCH($A25,'[1]CoreIAM(Proj)'!$A$2:$A$461,0),FALSE)</f>
        <v>0</v>
      </c>
      <c r="AT25" s="132">
        <f>HLOOKUP(AT$3,'[1]CoreIAM(Proj)'!$A$2:$ME$461,MATCH($A25,'[1]CoreIAM(Proj)'!$A$2:$A$461,0),FALSE)</f>
        <v>0</v>
      </c>
      <c r="AU25" s="132">
        <f>HLOOKUP(AU$3,'[1]CoreIAM(Proj)'!$A$2:$ME$461,MATCH($A25,'[1]CoreIAM(Proj)'!$A$2:$A$461,0),FALSE)</f>
        <v>0</v>
      </c>
      <c r="AV25" s="132">
        <f>HLOOKUP(AV$3,'[1]CoreIAM(Proj)'!$A$2:$ME$461,MATCH($A25,'[1]CoreIAM(Proj)'!$A$2:$A$461,0),FALSE)</f>
        <v>0</v>
      </c>
      <c r="AW25" s="132">
        <f>HLOOKUP(AW$3,'[1]CoreIAM(Proj)'!$A$2:$ME$461,MATCH($A25,'[1]CoreIAM(Proj)'!$A$2:$A$461,0),FALSE)</f>
        <v>0</v>
      </c>
      <c r="AX25" s="132">
        <f>HLOOKUP(AX$3,'[1]CoreIAM(Proj)'!$A$2:$ME$461,MATCH($A25,'[1]CoreIAM(Proj)'!$A$2:$A$461,0),FALSE)</f>
        <v>0</v>
      </c>
      <c r="AY25" s="132">
        <f>HLOOKUP(AY$3,'[1]CoreIAM(Proj)'!$A$2:$ME$461,MATCH($A25,'[1]CoreIAM(Proj)'!$A$2:$A$461,0),FALSE)</f>
        <v>0</v>
      </c>
      <c r="AZ25" s="132">
        <f>HLOOKUP(AZ$3,'[1]CoreIAM(Proj)'!$A$2:$ME$461,MATCH($A25,'[1]CoreIAM(Proj)'!$A$2:$A$461,0),FALSE)</f>
        <v>0</v>
      </c>
      <c r="BA25" s="132">
        <f>HLOOKUP(BA$3,'[1]CoreIAM(Proj)'!$A$2:$ME$461,MATCH($A25,'[1]CoreIAM(Proj)'!$A$2:$A$461,0),FALSE)</f>
        <v>0</v>
      </c>
      <c r="BB25" s="132">
        <f>HLOOKUP(BB$3,'[1]CoreIAM(Proj)'!$A$2:$ME$461,MATCH($A25,'[1]CoreIAM(Proj)'!$A$2:$A$461,0),FALSE)</f>
        <v>0</v>
      </c>
      <c r="BC25" s="132">
        <f>HLOOKUP(BC$3,'[1]CoreIAM(Proj)'!$A$2:$ME$461,MATCH($A25,'[1]CoreIAM(Proj)'!$A$2:$A$461,0),FALSE)</f>
        <v>1.82</v>
      </c>
      <c r="BD25" s="132">
        <f>HLOOKUP(BD$3,'[1]CoreIAM(Proj)'!$A$2:$ME$461,MATCH($A25,'[1]CoreIAM(Proj)'!$A$2:$A$461,0),FALSE)</f>
        <v>7.27</v>
      </c>
      <c r="BE25" s="132">
        <f>HLOOKUP(BE$3,'[1]CoreIAM(Proj)'!$A$2:$ME$461,MATCH($A25,'[1]CoreIAM(Proj)'!$A$2:$A$461,0),FALSE)</f>
        <v>7.14</v>
      </c>
      <c r="BF25" s="132">
        <f>HLOOKUP(BF$3,'[1]CoreIAM(Proj)'!$A$2:$ME$461,MATCH($A25,'[1]CoreIAM(Proj)'!$A$2:$A$461,0),FALSE)</f>
        <v>1.69</v>
      </c>
      <c r="BG25" s="132">
        <f>HLOOKUP(BG$3,'[1]CoreIAM(Proj)'!$A$2:$ME$461,MATCH($A25,'[1]CoreIAM(Proj)'!$A$2:$A$461,0),FALSE)</f>
        <v>0</v>
      </c>
      <c r="BH25" s="132">
        <f>HLOOKUP(BH$3,'[1]CoreIAM(Proj)'!$A$2:$ME$461,MATCH($A25,'[1]CoreIAM(Proj)'!$A$2:$A$461,0),FALSE)</f>
        <v>0</v>
      </c>
      <c r="BI25" s="132">
        <f>HLOOKUP(BI$3,'[1]CoreIAM(Proj)'!$A$2:$ME$461,MATCH($A25,'[1]CoreIAM(Proj)'!$A$2:$A$461,0),FALSE)</f>
        <v>0</v>
      </c>
      <c r="BJ25" s="132">
        <f>HLOOKUP(BJ$3,'[1]CoreIAM(Proj)'!$A$2:$ME$461,MATCH($A25,'[1]CoreIAM(Proj)'!$A$2:$A$461,0),FALSE)</f>
        <v>0</v>
      </c>
      <c r="BK25" s="132">
        <f>HLOOKUP(BK$3,'[1]CoreIAM(Proj)'!$A$2:$ME$461,MATCH($A25,'[1]CoreIAM(Proj)'!$A$2:$A$461,0),FALSE)</f>
        <v>0</v>
      </c>
      <c r="BL25" s="132">
        <f>HLOOKUP(BL$3,'[1]CoreIAM(Proj)'!$A$2:$ME$461,MATCH($A25,'[1]CoreIAM(Proj)'!$A$2:$A$461,0),FALSE)</f>
        <v>0</v>
      </c>
      <c r="BM25" s="132">
        <f>HLOOKUP(BM$3,'[1]CoreIAM(Proj)'!$A$2:$ME$461,MATCH($A25,'[1]CoreIAM(Proj)'!$A$2:$A$461,0),FALSE)</f>
        <v>0</v>
      </c>
      <c r="BN25" s="132">
        <f>HLOOKUP(BN$3,'[1]CoreIAM(Proj)'!$A$2:$ME$461,MATCH($A25,'[1]CoreIAM(Proj)'!$A$2:$A$461,0),FALSE)</f>
        <v>0</v>
      </c>
      <c r="BO25" s="132">
        <f>HLOOKUP(BO$3,'[1]CoreIAM(Proj)'!$A$2:$ME$461,MATCH($A25,'[1]CoreIAM(Proj)'!$A$2:$A$461,0),FALSE)</f>
        <v>0</v>
      </c>
      <c r="BP25" s="132">
        <f>HLOOKUP(BP$3,'[1]CoreIAM(Proj)'!$A$2:$ME$461,MATCH($A25,'[1]CoreIAM(Proj)'!$A$2:$A$461,0),FALSE)</f>
        <v>0</v>
      </c>
      <c r="BQ25" s="132">
        <f>HLOOKUP(BQ$3,'[1]CoreIAM(Proj)'!$A$2:$ME$461,MATCH($A25,'[1]CoreIAM(Proj)'!$A$2:$A$461,0),FALSE)</f>
        <v>0</v>
      </c>
      <c r="BR25" s="132">
        <f>HLOOKUP(BR$3,'[1]CoreIAM(Proj)'!$A$2:$ME$461,MATCH($A25,'[1]CoreIAM(Proj)'!$A$2:$A$461,0),FALSE)</f>
        <v>0</v>
      </c>
      <c r="BS25" s="132">
        <f>HLOOKUP(BS$3,'[1]CoreIAM(Proj)'!$A$2:$ME$461,MATCH($A25,'[1]CoreIAM(Proj)'!$A$2:$A$461,0),FALSE)</f>
        <v>0</v>
      </c>
      <c r="BT25" s="132">
        <f>HLOOKUP(BT$3,'[1]CoreIAM(Proj)'!$A$2:$ME$461,MATCH($A25,'[1]CoreIAM(Proj)'!$A$2:$A$461,0),FALSE)</f>
        <v>0</v>
      </c>
      <c r="BU25" s="132">
        <f>HLOOKUP(BU$3,'[1]CoreIAM(Proj)'!$A$2:$ME$461,MATCH($A25,'[1]CoreIAM(Proj)'!$A$2:$A$461,0),FALSE)</f>
        <v>0</v>
      </c>
      <c r="BV25" s="132">
        <f>HLOOKUP(BV$3,'[1]CoreIAM(Proj)'!$A$2:$ME$461,MATCH($A25,'[1]CoreIAM(Proj)'!$A$2:$A$461,0),FALSE)</f>
        <v>0</v>
      </c>
      <c r="BW25" s="132">
        <f>HLOOKUP(BW$3,'[1]CoreIAM(Proj)'!$A$2:$ME$461,MATCH($A25,'[1]CoreIAM(Proj)'!$A$2:$A$461,0),FALSE)</f>
        <v>0</v>
      </c>
      <c r="BX25" s="132">
        <f>HLOOKUP(BX$3,'[1]CoreIAM(Proj)'!$A$2:$ME$461,MATCH($A25,'[1]CoreIAM(Proj)'!$A$2:$A$461,0),FALSE)</f>
        <v>0</v>
      </c>
      <c r="BY25" s="132">
        <f>HLOOKUP(BY$3,'[1]CoreIAM(Proj)'!$A$2:$ME$461,MATCH($A25,'[1]CoreIAM(Proj)'!$A$2:$A$461,0),FALSE)</f>
        <v>0</v>
      </c>
      <c r="BZ25" s="132">
        <f>HLOOKUP(BZ$3,'[1]CoreIAM(Proj)'!$A$2:$ME$461,MATCH($A25,'[1]CoreIAM(Proj)'!$A$2:$A$461,0),FALSE)</f>
        <v>0</v>
      </c>
      <c r="CA25" s="132">
        <f>HLOOKUP(CA$3,'[1]CoreIAM(Proj)'!$A$2:$ME$461,MATCH($A25,'[1]CoreIAM(Proj)'!$A$2:$A$461,0),FALSE)</f>
        <v>0</v>
      </c>
      <c r="CB25" s="132">
        <f>HLOOKUP(CB$3,'[1]CoreIAM(Proj)'!$A$2:$ME$461,MATCH($A25,'[1]CoreIAM(Proj)'!$A$2:$A$461,0),FALSE)</f>
        <v>0</v>
      </c>
      <c r="CC25" s="132">
        <f>HLOOKUP(CC$3,'[1]CoreIAM(Proj)'!$A$2:$ME$461,MATCH($A25,'[1]CoreIAM(Proj)'!$A$2:$A$461,0),FALSE)</f>
        <v>0.4</v>
      </c>
      <c r="CD25" s="132">
        <f>HLOOKUP(CD$3,'[1]CoreIAM(Proj)'!$A$2:$ME$461,MATCH($A25,'[1]CoreIAM(Proj)'!$A$2:$A$461,0),FALSE)</f>
        <v>1.36</v>
      </c>
      <c r="CE25" s="132">
        <f>HLOOKUP(CE$3,'[1]CoreIAM(Proj)'!$A$2:$ME$461,MATCH($A25,'[1]CoreIAM(Proj)'!$A$2:$A$461,0),FALSE)</f>
        <v>1.66</v>
      </c>
      <c r="CF25" s="132">
        <f>HLOOKUP(CF$3,'[1]CoreIAM(Proj)'!$A$2:$ME$461,MATCH($A25,'[1]CoreIAM(Proj)'!$A$2:$A$461,0),FALSE)</f>
        <v>0.7</v>
      </c>
      <c r="CG25" s="132">
        <f>HLOOKUP(CG$3,'[1]CoreIAM(Proj)'!$A$2:$ME$461,MATCH($A25,'[1]CoreIAM(Proj)'!$A$2:$A$461,0),FALSE)</f>
        <v>0</v>
      </c>
      <c r="CH25" s="132">
        <f>HLOOKUP(CH$3,'[1]CoreIAM(Proj)'!$A$2:$ME$461,MATCH($A25,'[1]CoreIAM(Proj)'!$A$2:$A$461,0),FALSE)</f>
        <v>0</v>
      </c>
      <c r="CI25" s="132">
        <f>HLOOKUP(CI$3,'[1]CoreIAM(Proj)'!$A$2:$ME$461,MATCH($A25,'[1]CoreIAM(Proj)'!$A$2:$A$461,0),FALSE)</f>
        <v>0</v>
      </c>
      <c r="CJ25" s="132">
        <f>HLOOKUP(CJ$3,'[1]CoreIAM(Proj)'!$A$2:$ME$461,MATCH($A25,'[1]CoreIAM(Proj)'!$A$2:$A$461,0),FALSE)</f>
        <v>0</v>
      </c>
      <c r="CK25" s="132">
        <f>HLOOKUP(CK$3,'[1]CoreIAM(Proj)'!$A$2:$ME$461,MATCH($A25,'[1]CoreIAM(Proj)'!$A$2:$A$461,0),FALSE)</f>
        <v>2.33</v>
      </c>
      <c r="CL25" s="132">
        <f>HLOOKUP(CL$3,'[1]CoreIAM(Proj)'!$A$2:$ME$461,MATCH($A25,'[1]CoreIAM(Proj)'!$A$2:$A$461,0),FALSE)</f>
        <v>5.31</v>
      </c>
      <c r="CM25" s="132">
        <f>HLOOKUP(CM$3,'[1]CoreIAM(Proj)'!$A$2:$ME$461,MATCH($A25,'[1]CoreIAM(Proj)'!$A$2:$A$461,0),FALSE)</f>
        <v>3.16</v>
      </c>
      <c r="CN25" s="132">
        <f>HLOOKUP(CN$3,'[1]CoreIAM(Proj)'!$A$2:$ME$461,MATCH($A25,'[1]CoreIAM(Proj)'!$A$2:$A$461,0),FALSE)</f>
        <v>0.25</v>
      </c>
      <c r="CO25" s="132">
        <f>HLOOKUP(CO$3,'[1]CoreIAM(Proj)'!$A$2:$ME$461,MATCH($A25,'[1]CoreIAM(Proj)'!$A$2:$A$461,0),FALSE)</f>
        <v>0</v>
      </c>
      <c r="CP25" s="132">
        <f>HLOOKUP(CP$3,'[1]CoreIAM(Proj)'!$A$2:$ME$461,MATCH($A25,'[1]CoreIAM(Proj)'!$A$2:$A$461,0),FALSE)</f>
        <v>0</v>
      </c>
      <c r="CQ25" s="132">
        <f>HLOOKUP(CQ$3,'[1]CoreIAM(Proj)'!$A$2:$ME$461,MATCH($A25,'[1]CoreIAM(Proj)'!$A$2:$A$461,0),FALSE)</f>
        <v>0</v>
      </c>
      <c r="CR25" s="132">
        <f>HLOOKUP(CR$3,'[1]CoreIAM(Proj)'!$A$2:$ME$461,MATCH($A25,'[1]CoreIAM(Proj)'!$A$2:$A$461,0),FALSE)</f>
        <v>0</v>
      </c>
      <c r="CS25" s="132">
        <f>HLOOKUP(CS$3,'[1]CoreIAM(Proj)'!$A$2:$ME$461,MATCH($A25,'[1]CoreIAM(Proj)'!$A$2:$A$461,0),FALSE)</f>
        <v>0</v>
      </c>
      <c r="CT25" s="132">
        <f>HLOOKUP(CT$3,'[1]CoreIAM(Proj)'!$A$2:$ME$461,MATCH($A25,'[1]CoreIAM(Proj)'!$A$2:$A$461,0),FALSE)</f>
        <v>0</v>
      </c>
      <c r="CU25" s="132">
        <f>HLOOKUP(CU$3,'[1]CoreIAM(Proj)'!$A$2:$ME$461,MATCH($A25,'[1]CoreIAM(Proj)'!$A$2:$A$461,0),FALSE)</f>
        <v>0</v>
      </c>
      <c r="CV25" s="132">
        <f>HLOOKUP(CV$3,'[1]CoreIAM(Proj)'!$A$2:$ME$461,MATCH($A25,'[1]CoreIAM(Proj)'!$A$2:$A$461,0),FALSE)</f>
        <v>0</v>
      </c>
      <c r="CW25" s="132">
        <f>HLOOKUP(CW$3,'[1]CoreIAM(Proj)'!$A$2:$ME$461,MATCH($A25,'[1]CoreIAM(Proj)'!$A$2:$A$461,0),FALSE)</f>
        <v>0</v>
      </c>
      <c r="CX25" s="132">
        <f>HLOOKUP(CX$3,'[1]CoreIAM(Proj)'!$A$2:$ME$461,MATCH($A25,'[1]CoreIAM(Proj)'!$A$2:$A$461,0),FALSE)</f>
        <v>0</v>
      </c>
      <c r="CY25" s="132">
        <f>HLOOKUP(CY$3,'[1]CoreIAM(Proj)'!$A$2:$ME$461,MATCH($A25,'[1]CoreIAM(Proj)'!$A$2:$A$461,0),FALSE)</f>
        <v>0</v>
      </c>
      <c r="CZ25" s="132">
        <f>HLOOKUP(CZ$3,'[1]CoreIAM(Proj)'!$A$2:$ME$461,MATCH($A25,'[1]CoreIAM(Proj)'!$A$2:$A$461,0),FALSE)</f>
        <v>0</v>
      </c>
      <c r="DA25" s="132">
        <f>HLOOKUP(DA$3,'[1]CoreIAM(Proj)'!$A$2:$ME$461,MATCH($A25,'[1]CoreIAM(Proj)'!$A$2:$A$461,0),FALSE)</f>
        <v>0.39</v>
      </c>
      <c r="DB25" s="132">
        <f>HLOOKUP(DB$3,'[1]CoreIAM(Proj)'!$A$2:$ME$461,MATCH($A25,'[1]CoreIAM(Proj)'!$A$2:$A$461,0),FALSE)</f>
        <v>1.49</v>
      </c>
      <c r="DC25" s="132">
        <f>HLOOKUP(DC$3,'[1]CoreIAM(Proj)'!$A$2:$ME$461,MATCH($A25,'[1]CoreIAM(Proj)'!$A$2:$A$461,0),FALSE)</f>
        <v>0.87</v>
      </c>
      <c r="DD25" s="132">
        <f>HLOOKUP(DD$3,'[1]CoreIAM(Proj)'!$A$2:$ME$461,MATCH($A25,'[1]CoreIAM(Proj)'!$A$2:$A$461,0),FALSE)</f>
        <v>0.87</v>
      </c>
      <c r="DE25" s="132">
        <f>HLOOKUP(DE$3,'[1]CoreIAM(Proj)'!$A$2:$ME$461,MATCH($A25,'[1]CoreIAM(Proj)'!$A$2:$A$461,0),FALSE)</f>
        <v>0</v>
      </c>
      <c r="DF25" s="132">
        <f>HLOOKUP(DF$3,'[1]CoreIAM(Proj)'!$A$2:$ME$461,MATCH($A25,'[1]CoreIAM(Proj)'!$A$2:$A$461,0),FALSE)</f>
        <v>0</v>
      </c>
      <c r="DG25" s="132">
        <f>HLOOKUP(DG$3,'[1]CoreIAM(Proj)'!$A$2:$ME$461,MATCH($A25,'[1]CoreIAM(Proj)'!$A$2:$A$461,0),FALSE)</f>
        <v>0</v>
      </c>
      <c r="DH25" s="132">
        <f>HLOOKUP(DH$3,'[1]CoreIAM(Proj)'!$A$2:$ME$461,MATCH($A25,'[1]CoreIAM(Proj)'!$A$2:$A$461,0),FALSE)</f>
        <v>0</v>
      </c>
      <c r="DI25" s="132">
        <f>HLOOKUP(DI$3,'[1]CoreIAM(Proj)'!$A$2:$ME$461,MATCH($A25,'[1]CoreIAM(Proj)'!$A$2:$A$461,0),FALSE)</f>
        <v>0</v>
      </c>
      <c r="DJ25" s="132">
        <f>HLOOKUP(DJ$3,'[1]CoreIAM(Proj)'!$A$2:$ME$461,MATCH($A25,'[1]CoreIAM(Proj)'!$A$2:$A$461,0),FALSE)</f>
        <v>0</v>
      </c>
      <c r="DK25" s="132">
        <f>HLOOKUP(DK$3,'[1]CoreIAM(Proj)'!$A$2:$ME$461,MATCH($A25,'[1]CoreIAM(Proj)'!$A$2:$A$461,0),FALSE)</f>
        <v>0</v>
      </c>
      <c r="DL25" s="132">
        <f>HLOOKUP(DL$3,'[1]CoreIAM(Proj)'!$A$2:$ME$461,MATCH($A25,'[1]CoreIAM(Proj)'!$A$2:$A$461,0),FALSE)</f>
        <v>0</v>
      </c>
      <c r="DM25" s="132">
        <f>HLOOKUP(DM$3,'[1]CoreIAM(Proj)'!$A$2:$ME$461,MATCH($A25,'[1]CoreIAM(Proj)'!$A$2:$A$461,0),FALSE)</f>
        <v>0</v>
      </c>
      <c r="DN25" s="132">
        <f>HLOOKUP(DN$3,'[1]CoreIAM(Proj)'!$A$2:$ME$461,MATCH($A25,'[1]CoreIAM(Proj)'!$A$2:$A$461,0),FALSE)</f>
        <v>0</v>
      </c>
      <c r="DO25" s="132">
        <f>HLOOKUP(DO$3,'[1]CoreIAM(Proj)'!$A$2:$ME$461,MATCH($A25,'[1]CoreIAM(Proj)'!$A$2:$A$461,0),FALSE)</f>
        <v>0</v>
      </c>
      <c r="DP25" s="132">
        <f>HLOOKUP(DP$3,'[1]CoreIAM(Proj)'!$A$2:$ME$461,MATCH($A25,'[1]CoreIAM(Proj)'!$A$2:$A$461,0),FALSE)</f>
        <v>0</v>
      </c>
      <c r="DQ25" s="132">
        <f>HLOOKUP(DQ$3,'[1]CoreIAM(Proj)'!$A$2:$ME$461,MATCH($A25,'[1]CoreIAM(Proj)'!$A$2:$A$461,0),FALSE)</f>
        <v>0</v>
      </c>
      <c r="DR25" s="132">
        <f>HLOOKUP(DR$3,'[1]CoreIAM(Proj)'!$A$2:$ME$461,MATCH($A25,'[1]CoreIAM(Proj)'!$A$2:$A$461,0),FALSE)</f>
        <v>0</v>
      </c>
      <c r="DS25" s="132">
        <f>HLOOKUP(DS$3,'[1]CoreIAM(Proj)'!$A$2:$ME$461,MATCH($A25,'[1]CoreIAM(Proj)'!$A$2:$A$461,0),FALSE)</f>
        <v>2.0499999999999998</v>
      </c>
      <c r="DT25" s="132">
        <f>HLOOKUP(DT$3,'[1]CoreIAM(Proj)'!$A$2:$ME$461,MATCH($A25,'[1]CoreIAM(Proj)'!$A$2:$A$461,0),FALSE)</f>
        <v>4.47</v>
      </c>
      <c r="DU25" s="132">
        <f>HLOOKUP(DU$3,'[1]CoreIAM(Proj)'!$A$2:$ME$461,MATCH($A25,'[1]CoreIAM(Proj)'!$A$2:$A$461,0),FALSE)</f>
        <v>2.84</v>
      </c>
      <c r="DV25" s="132">
        <f>HLOOKUP(DV$3,'[1]CoreIAM(Proj)'!$A$2:$ME$461,MATCH($A25,'[1]CoreIAM(Proj)'!$A$2:$A$461,0),FALSE)</f>
        <v>0.48</v>
      </c>
      <c r="DW25" s="132">
        <f>HLOOKUP(DW$3,'[1]CoreIAM(Proj)'!$A$2:$ME$461,MATCH($A25,'[1]CoreIAM(Proj)'!$A$2:$A$461,0),FALSE)</f>
        <v>0</v>
      </c>
      <c r="DX25" s="132">
        <f>HLOOKUP(DX$3,'[1]CoreIAM(Proj)'!$A$2:$ME$461,MATCH($A25,'[1]CoreIAM(Proj)'!$A$2:$A$461,0),FALSE)</f>
        <v>0</v>
      </c>
      <c r="DY25" s="132">
        <f>HLOOKUP(DY$3,'[1]CoreIAM(Proj)'!$A$2:$ME$461,MATCH($A25,'[1]CoreIAM(Proj)'!$A$2:$A$461,0),FALSE)</f>
        <v>0</v>
      </c>
      <c r="DZ25" s="132">
        <f>HLOOKUP(DZ$3,'[1]CoreIAM(Proj)'!$A$2:$ME$461,MATCH($A25,'[1]CoreIAM(Proj)'!$A$2:$A$461,0),FALSE)</f>
        <v>0.88</v>
      </c>
      <c r="EA25" s="132">
        <f>HLOOKUP(EA$3,'[1]CoreIAM(Proj)'!$A$2:$ME$461,MATCH($A25,'[1]CoreIAM(Proj)'!$A$2:$A$461,0),FALSE)</f>
        <v>1.31</v>
      </c>
      <c r="EB25" s="132">
        <f>HLOOKUP(EB$3,'[1]CoreIAM(Proj)'!$A$2:$ME$461,MATCH($A25,'[1]CoreIAM(Proj)'!$A$2:$A$461,0),FALSE)</f>
        <v>0.43</v>
      </c>
      <c r="EC25" s="132">
        <f>HLOOKUP(EC$3,'[1]CoreIAM(Proj)'!$A$2:$ME$461,MATCH($A25,'[1]CoreIAM(Proj)'!$A$2:$A$461,0),FALSE)</f>
        <v>0</v>
      </c>
      <c r="ED25" s="132">
        <f>HLOOKUP(ED$3,'[1]CoreIAM(Proj)'!$A$2:$ME$461,MATCH($A25,'[1]CoreIAM(Proj)'!$A$2:$A$461,0),FALSE)</f>
        <v>0</v>
      </c>
      <c r="EE25" s="132">
        <f>HLOOKUP(EE$3,'[1]CoreIAM(Proj)'!$A$2:$ME$461,MATCH($A25,'[1]CoreIAM(Proj)'!$A$2:$A$461,0),FALSE)</f>
        <v>0</v>
      </c>
      <c r="EF25" s="132">
        <f>HLOOKUP(EF$3,'[1]CoreIAM(Proj)'!$A$2:$ME$461,MATCH($A25,'[1]CoreIAM(Proj)'!$A$2:$A$461,0),FALSE)</f>
        <v>0</v>
      </c>
      <c r="EG25" s="132">
        <f>HLOOKUP(EG$3,'[1]CoreIAM(Proj)'!$A$2:$ME$461,MATCH($A25,'[1]CoreIAM(Proj)'!$A$2:$A$461,0),FALSE)</f>
        <v>0</v>
      </c>
      <c r="EH25" s="132">
        <f>HLOOKUP(EH$3,'[1]CoreIAM(Proj)'!$A$2:$ME$461,MATCH($A25,'[1]CoreIAM(Proj)'!$A$2:$A$461,0),FALSE)</f>
        <v>0</v>
      </c>
      <c r="EI25" s="132">
        <f>HLOOKUP(EI$3,'[1]CoreIAM(Proj)'!$A$2:$ME$461,MATCH($A25,'[1]CoreIAM(Proj)'!$A$2:$A$461,0),FALSE)</f>
        <v>0</v>
      </c>
      <c r="EJ25" s="132">
        <f>HLOOKUP(EJ$3,'[1]CoreIAM(Proj)'!$A$2:$ME$461,MATCH($A25,'[1]CoreIAM(Proj)'!$A$2:$A$461,0),FALSE)</f>
        <v>0</v>
      </c>
      <c r="EK25" s="132">
        <f>HLOOKUP(EK$3,'[1]CoreIAM(Proj)'!$A$2:$ME$461,MATCH($A25,'[1]CoreIAM(Proj)'!$A$2:$A$461,0),FALSE)</f>
        <v>0</v>
      </c>
      <c r="EL25" s="132">
        <f>HLOOKUP(EL$3,'[1]CoreIAM(Proj)'!$A$2:$ME$461,MATCH($A25,'[1]CoreIAM(Proj)'!$A$2:$A$461,0),FALSE)</f>
        <v>0</v>
      </c>
      <c r="EM25" s="132">
        <f>HLOOKUP(EM$3,'[1]CoreIAM(Proj)'!$A$2:$ME$461,MATCH($A25,'[1]CoreIAM(Proj)'!$A$2:$A$461,0),FALSE)</f>
        <v>0</v>
      </c>
      <c r="EN25" s="132">
        <f>HLOOKUP(EN$3,'[1]CoreIAM(Proj)'!$A$2:$ME$461,MATCH($A25,'[1]CoreIAM(Proj)'!$A$2:$A$461,0),FALSE)</f>
        <v>0</v>
      </c>
      <c r="EO25" s="132">
        <f>HLOOKUP(EO$3,'[1]CoreIAM(Proj)'!$A$2:$ME$461,MATCH($A25,'[1]CoreIAM(Proj)'!$A$2:$A$461,0),FALSE)</f>
        <v>0</v>
      </c>
      <c r="EP25" s="132">
        <f>HLOOKUP(EP$3,'[1]CoreIAM(Proj)'!$A$2:$ME$461,MATCH($A25,'[1]CoreIAM(Proj)'!$A$2:$A$461,0),FALSE)</f>
        <v>0</v>
      </c>
      <c r="EQ25" s="132">
        <f>HLOOKUP(EQ$3,'[1]CoreIAM(Proj)'!$A$2:$ME$461,MATCH($A25,'[1]CoreIAM(Proj)'!$A$2:$A$461,0),FALSE)</f>
        <v>0</v>
      </c>
      <c r="ER25" s="132">
        <f>HLOOKUP(ER$3,'[1]CoreIAM(Proj)'!$A$2:$ME$461,MATCH($A25,'[1]CoreIAM(Proj)'!$A$2:$A$461,0),FALSE)</f>
        <v>0</v>
      </c>
      <c r="ES25" s="132">
        <f>HLOOKUP(ES$3,'[1]CoreIAM(Proj)'!$A$2:$ME$461,MATCH($A25,'[1]CoreIAM(Proj)'!$A$2:$A$461,0),FALSE)</f>
        <v>0</v>
      </c>
      <c r="ET25" s="132">
        <f>HLOOKUP(ET$3,'[1]CoreIAM(Proj)'!$A$2:$ME$461,MATCH($A25,'[1]CoreIAM(Proj)'!$A$2:$A$461,0),FALSE)</f>
        <v>0</v>
      </c>
      <c r="EU25" s="132">
        <f>HLOOKUP(EU$3,'[1]CoreIAM(Proj)'!$A$2:$ME$461,MATCH($A25,'[1]CoreIAM(Proj)'!$A$2:$A$461,0),FALSE)</f>
        <v>1.78</v>
      </c>
      <c r="EV25" s="132">
        <f>HLOOKUP(EV$3,'[1]CoreIAM(Proj)'!$A$2:$ME$461,MATCH($A25,'[1]CoreIAM(Proj)'!$A$2:$A$461,0),FALSE)</f>
        <v>3.41</v>
      </c>
      <c r="EW25" s="132">
        <f>HLOOKUP(EW$3,'[1]CoreIAM(Proj)'!$A$2:$ME$461,MATCH($A25,'[1]CoreIAM(Proj)'!$A$2:$A$461,0),FALSE)</f>
        <v>2.2200000000000002</v>
      </c>
      <c r="EX25" s="132">
        <f>HLOOKUP(EX$3,'[1]CoreIAM(Proj)'!$A$2:$ME$461,MATCH($A25,'[1]CoreIAM(Proj)'!$A$2:$A$461,0),FALSE)</f>
        <v>1.06</v>
      </c>
      <c r="EY25" s="132">
        <f>HLOOKUP(EY$3,'[1]CoreIAM(Proj)'!$A$2:$ME$461,MATCH($A25,'[1]CoreIAM(Proj)'!$A$2:$A$461,0),FALSE)</f>
        <v>1.23</v>
      </c>
      <c r="EZ25" s="132">
        <f>HLOOKUP(EZ$3,'[1]CoreIAM(Proj)'!$A$2:$ME$461,MATCH($A25,'[1]CoreIAM(Proj)'!$A$2:$A$461,0),FALSE)</f>
        <v>1.21</v>
      </c>
      <c r="FA25" s="132">
        <f>HLOOKUP(FA$3,'[1]CoreIAM(Proj)'!$A$2:$ME$461,MATCH($A25,'[1]CoreIAM(Proj)'!$A$2:$A$461,0),FALSE)</f>
        <v>0.42</v>
      </c>
      <c r="FB25" s="132">
        <f>HLOOKUP(FB$3,'[1]CoreIAM(Proj)'!$A$2:$ME$461,MATCH($A25,'[1]CoreIAM(Proj)'!$A$2:$A$461,0),FALSE)</f>
        <v>0</v>
      </c>
      <c r="FC25" s="132">
        <f>HLOOKUP(FC$3,'[1]CoreIAM(Proj)'!$A$2:$ME$461,MATCH($A25,'[1]CoreIAM(Proj)'!$A$2:$A$461,0),FALSE)</f>
        <v>0</v>
      </c>
      <c r="FD25" s="132">
        <f>HLOOKUP(FD$3,'[1]CoreIAM(Proj)'!$A$2:$ME$461,MATCH($A25,'[1]CoreIAM(Proj)'!$A$2:$A$461,0),FALSE)</f>
        <v>0</v>
      </c>
      <c r="FE25" s="132">
        <f>HLOOKUP(FE$3,'[1]CoreIAM(Proj)'!$A$2:$ME$461,MATCH($A25,'[1]CoreIAM(Proj)'!$A$2:$A$461,0),FALSE)</f>
        <v>0</v>
      </c>
      <c r="FF25" s="132">
        <f>HLOOKUP(FF$3,'[1]CoreIAM(Proj)'!$A$2:$ME$461,MATCH($A25,'[1]CoreIAM(Proj)'!$A$2:$A$461,0),FALSE)</f>
        <v>0</v>
      </c>
      <c r="FG25" s="132">
        <f>HLOOKUP(FG$3,'[1]CoreIAM(Proj)'!$A$2:$ME$461,MATCH($A25,'[1]CoreIAM(Proj)'!$A$2:$A$461,0),FALSE)</f>
        <v>0</v>
      </c>
      <c r="FH25" s="132">
        <f>HLOOKUP(FH$3,'[1]CoreIAM(Proj)'!$A$2:$ME$461,MATCH($A25,'[1]CoreIAM(Proj)'!$A$2:$A$461,0),FALSE)</f>
        <v>0</v>
      </c>
      <c r="FI25" s="132">
        <f>HLOOKUP(FI$3,'[1]CoreIAM(Proj)'!$A$2:$ME$461,MATCH($A25,'[1]CoreIAM(Proj)'!$A$2:$A$461,0),FALSE)</f>
        <v>0</v>
      </c>
      <c r="FJ25" s="132">
        <f>HLOOKUP(FJ$3,'[1]CoreIAM(Proj)'!$A$2:$ME$461,MATCH($A25,'[1]CoreIAM(Proj)'!$A$2:$A$461,0),FALSE)</f>
        <v>0</v>
      </c>
      <c r="FK25" s="132">
        <f>HLOOKUP(FK$3,'[1]CoreIAM(Proj)'!$A$2:$ME$461,MATCH($A25,'[1]CoreIAM(Proj)'!$A$2:$A$461,0),FALSE)</f>
        <v>0</v>
      </c>
      <c r="FL25" s="132">
        <f>HLOOKUP(FL$3,'[1]CoreIAM(Proj)'!$A$2:$ME$461,MATCH($A25,'[1]CoreIAM(Proj)'!$A$2:$A$461,0),FALSE)</f>
        <v>0</v>
      </c>
      <c r="FM25" s="132">
        <f>HLOOKUP(FM$3,'[1]CoreIAM(Proj)'!$A$2:$ME$461,MATCH($A25,'[1]CoreIAM(Proj)'!$A$2:$A$461,0),FALSE)</f>
        <v>0</v>
      </c>
      <c r="FN25" s="132">
        <f>HLOOKUP(FN$3,'[1]CoreIAM(Proj)'!$A$2:$ME$461,MATCH($A25,'[1]CoreIAM(Proj)'!$A$2:$A$461,0),FALSE)</f>
        <v>0</v>
      </c>
      <c r="FO25" s="132">
        <f>HLOOKUP(FO$3,'[1]CoreIAM(Proj)'!$A$2:$ME$461,MATCH($A25,'[1]CoreIAM(Proj)'!$A$2:$A$461,0),FALSE)</f>
        <v>0</v>
      </c>
      <c r="FP25" s="132">
        <f>HLOOKUP(FP$3,'[1]CoreIAM(Proj)'!$A$2:$ME$461,MATCH($A25,'[1]CoreIAM(Proj)'!$A$2:$A$461,0),FALSE)</f>
        <v>0</v>
      </c>
      <c r="FQ25" s="132">
        <f>HLOOKUP(FQ$3,'[1]CoreIAM(Proj)'!$A$2:$ME$461,MATCH($A25,'[1]CoreIAM(Proj)'!$A$2:$A$461,0),FALSE)</f>
        <v>0</v>
      </c>
      <c r="FR25" s="132">
        <f>HLOOKUP(FR$3,'[1]CoreIAM(Proj)'!$A$2:$ME$461,MATCH($A25,'[1]CoreIAM(Proj)'!$A$2:$A$461,0),FALSE)</f>
        <v>0</v>
      </c>
      <c r="FS25" s="132">
        <f>HLOOKUP(FS$3,'[1]CoreIAM(Proj)'!$A$2:$ME$461,MATCH($A25,'[1]CoreIAM(Proj)'!$A$2:$A$461,0),FALSE)</f>
        <v>0</v>
      </c>
      <c r="FT25" s="132">
        <f>HLOOKUP(FT$3,'[1]CoreIAM(Proj)'!$A$2:$ME$461,MATCH($A25,'[1]CoreIAM(Proj)'!$A$2:$A$461,0),FALSE)</f>
        <v>0</v>
      </c>
      <c r="FU25" s="132">
        <f>HLOOKUP(FU$3,'[1]CoreIAM(Proj)'!$A$2:$ME$461,MATCH($A25,'[1]CoreIAM(Proj)'!$A$2:$A$461,0),FALSE)</f>
        <v>0</v>
      </c>
      <c r="FV25" s="132">
        <f>HLOOKUP(FV$3,'[1]CoreIAM(Proj)'!$A$2:$ME$461,MATCH($A25,'[1]CoreIAM(Proj)'!$A$2:$A$461,0),FALSE)</f>
        <v>0</v>
      </c>
      <c r="FW25" s="132">
        <f>HLOOKUP(FW$3,'[1]CoreIAM(Proj)'!$A$2:$ME$461,MATCH($A25,'[1]CoreIAM(Proj)'!$A$2:$A$461,0),FALSE)</f>
        <v>0</v>
      </c>
      <c r="FX25" s="132">
        <f>HLOOKUP(FX$3,'[1]CoreIAM(Proj)'!$A$2:$ME$461,MATCH($A25,'[1]CoreIAM(Proj)'!$A$2:$A$461,0),FALSE)</f>
        <v>1.17</v>
      </c>
      <c r="FY25" s="132">
        <f>HLOOKUP(FY$3,'[1]CoreIAM(Proj)'!$A$2:$ME$461,MATCH($A25,'[1]CoreIAM(Proj)'!$A$2:$A$461,0),FALSE)</f>
        <v>1.17</v>
      </c>
      <c r="FZ25" s="132">
        <f>HLOOKUP(FZ$3,'[1]CoreIAM(Proj)'!$A$2:$ME$461,MATCH($A25,'[1]CoreIAM(Proj)'!$A$2:$A$461,0),FALSE)</f>
        <v>1.97</v>
      </c>
      <c r="GA25" s="132">
        <f>HLOOKUP(GA$3,'[1]CoreIAM(Proj)'!$A$2:$ME$461,MATCH($A25,'[1]CoreIAM(Proj)'!$A$2:$A$461,0),FALSE)</f>
        <v>4.68</v>
      </c>
      <c r="GB25" s="132">
        <f>HLOOKUP(GB$3,'[1]CoreIAM(Proj)'!$A$2:$ME$461,MATCH($A25,'[1]CoreIAM(Proj)'!$A$2:$A$461,0),FALSE)</f>
        <v>3.64</v>
      </c>
      <c r="GC25" s="132">
        <f>HLOOKUP(GC$3,'[1]CoreIAM(Proj)'!$A$2:$ME$461,MATCH($A25,'[1]CoreIAM(Proj)'!$A$2:$A$461,0),FALSE)</f>
        <v>0.95</v>
      </c>
      <c r="GD25" s="132">
        <f>HLOOKUP(GD$3,'[1]CoreIAM(Proj)'!$A$2:$ME$461,MATCH($A25,'[1]CoreIAM(Proj)'!$A$2:$A$461,0),FALSE)</f>
        <v>0</v>
      </c>
      <c r="GE25" s="132">
        <f>HLOOKUP(GE$3,'[1]CoreIAM(Proj)'!$A$2:$ME$461,MATCH($A25,'[1]CoreIAM(Proj)'!$A$2:$A$461,0),FALSE)</f>
        <v>0</v>
      </c>
      <c r="GF25" s="132">
        <f>HLOOKUP(GF$3,'[1]CoreIAM(Proj)'!$A$2:$ME$461,MATCH($A25,'[1]CoreIAM(Proj)'!$A$2:$A$461,0),FALSE)</f>
        <v>0</v>
      </c>
      <c r="GG25" s="132">
        <f>HLOOKUP(GG$3,'[1]CoreIAM(Proj)'!$A$2:$ME$461,MATCH($A25,'[1]CoreIAM(Proj)'!$A$2:$A$461,0),FALSE)</f>
        <v>0</v>
      </c>
      <c r="GH25" s="132">
        <f>HLOOKUP(GH$3,'[1]CoreIAM(Proj)'!$A$2:$ME$461,MATCH($A25,'[1]CoreIAM(Proj)'!$A$2:$A$461,0),FALSE)</f>
        <v>0</v>
      </c>
      <c r="GI25" s="132">
        <f>HLOOKUP(GI$3,'[1]CoreIAM(Proj)'!$A$2:$ME$461,MATCH($A25,'[1]CoreIAM(Proj)'!$A$2:$A$461,0),FALSE)</f>
        <v>0</v>
      </c>
      <c r="GJ25" s="132">
        <f>HLOOKUP(GJ$3,'[1]CoreIAM(Proj)'!$A$2:$ME$461,MATCH($A25,'[1]CoreIAM(Proj)'!$A$2:$A$461,0),FALSE)</f>
        <v>0</v>
      </c>
      <c r="GK25" s="132">
        <f>HLOOKUP(GK$3,'[1]CoreIAM(Proj)'!$A$2:$ME$461,MATCH($A25,'[1]CoreIAM(Proj)'!$A$2:$A$461,0),FALSE)</f>
        <v>0</v>
      </c>
      <c r="GL25" s="132">
        <f>HLOOKUP(GL$3,'[1]CoreIAM(Proj)'!$A$2:$ME$461,MATCH($A25,'[1]CoreIAM(Proj)'!$A$2:$A$461,0),FALSE)</f>
        <v>0</v>
      </c>
      <c r="GM25" s="132">
        <f>HLOOKUP(GM$3,'[1]CoreIAM(Proj)'!$A$2:$ME$461,MATCH($A25,'[1]CoreIAM(Proj)'!$A$2:$A$461,0),FALSE)</f>
        <v>0</v>
      </c>
      <c r="GN25" s="132">
        <f>HLOOKUP(GN$3,'[1]CoreIAM(Proj)'!$A$2:$ME$461,MATCH($A25,'[1]CoreIAM(Proj)'!$A$2:$A$461,0),FALSE)</f>
        <v>0</v>
      </c>
      <c r="GO25" s="132">
        <f>HLOOKUP(GO$3,'[1]CoreIAM(Proj)'!$A$2:$ME$461,MATCH($A25,'[1]CoreIAM(Proj)'!$A$2:$A$461,0),FALSE)</f>
        <v>0</v>
      </c>
      <c r="GP25" s="132">
        <f>HLOOKUP(GP$3,'[1]CoreIAM(Proj)'!$A$2:$ME$461,MATCH($A25,'[1]CoreIAM(Proj)'!$A$2:$A$461,0),FALSE)</f>
        <v>0</v>
      </c>
      <c r="GQ25" s="132">
        <f>HLOOKUP(GQ$3,'[1]CoreIAM(Proj)'!$A$2:$ME$461,MATCH($A25,'[1]CoreIAM(Proj)'!$A$2:$A$461,0),FALSE)</f>
        <v>0</v>
      </c>
      <c r="GR25" s="132">
        <f>HLOOKUP(GR$3,'[1]CoreIAM(Proj)'!$A$2:$ME$461,MATCH($A25,'[1]CoreIAM(Proj)'!$A$2:$A$461,0),FALSE)</f>
        <v>0</v>
      </c>
      <c r="GS25" s="132">
        <f>HLOOKUP(GS$3,'[1]CoreIAM(Proj)'!$A$2:$ME$461,MATCH($A25,'[1]CoreIAM(Proj)'!$A$2:$A$461,0),FALSE)</f>
        <v>0</v>
      </c>
      <c r="GT25" s="132">
        <f>HLOOKUP(GT$3,'[1]CoreIAM(Proj)'!$A$2:$ME$461,MATCH($A25,'[1]CoreIAM(Proj)'!$A$2:$A$461,0),FALSE)</f>
        <v>0</v>
      </c>
      <c r="GU25" s="132">
        <f>HLOOKUP(GU$3,'[1]CoreIAM(Proj)'!$A$2:$ME$461,MATCH($A25,'[1]CoreIAM(Proj)'!$A$2:$A$461,0),FALSE)</f>
        <v>0</v>
      </c>
      <c r="GV25" s="132">
        <f>HLOOKUP(GV$3,'[1]CoreIAM(Proj)'!$A$2:$ME$461,MATCH($A25,'[1]CoreIAM(Proj)'!$A$2:$A$461,0),FALSE)</f>
        <v>0.47</v>
      </c>
      <c r="GW25" s="132">
        <f>HLOOKUP(GW$3,'[1]CoreIAM(Proj)'!$A$2:$ME$461,MATCH($A25,'[1]CoreIAM(Proj)'!$A$2:$A$461,0),FALSE)</f>
        <v>1.39</v>
      </c>
      <c r="GX25" s="132">
        <f>HLOOKUP(GX$3,'[1]CoreIAM(Proj)'!$A$2:$ME$461,MATCH($A25,'[1]CoreIAM(Proj)'!$A$2:$A$461,0),FALSE)</f>
        <v>1.19</v>
      </c>
      <c r="GY25" s="132">
        <f>HLOOKUP(GY$3,'[1]CoreIAM(Proj)'!$A$2:$ME$461,MATCH($A25,'[1]CoreIAM(Proj)'!$A$2:$A$461,0),FALSE)</f>
        <v>0.27</v>
      </c>
      <c r="GZ25" s="132">
        <f>HLOOKUP(GZ$3,'[1]CoreIAM(Proj)'!$A$2:$ME$461,MATCH($A25,'[1]CoreIAM(Proj)'!$A$2:$A$461,0),FALSE)</f>
        <v>0</v>
      </c>
      <c r="HA25" s="132">
        <f>HLOOKUP(HA$3,'[1]CoreIAM(Proj)'!$A$2:$ME$461,MATCH($A25,'[1]CoreIAM(Proj)'!$A$2:$A$461,0),FALSE)</f>
        <v>0</v>
      </c>
      <c r="HB25" s="132">
        <f>HLOOKUP(HB$3,'[1]CoreIAM(Proj)'!$A$2:$ME$461,MATCH($A25,'[1]CoreIAM(Proj)'!$A$2:$A$461,0),FALSE)</f>
        <v>0</v>
      </c>
      <c r="HC25" s="132">
        <f>HLOOKUP(HC$3,'[1]CoreIAM(Proj)'!$A$2:$ME$461,MATCH($A25,'[1]CoreIAM(Proj)'!$A$2:$A$461,0),FALSE)</f>
        <v>0</v>
      </c>
      <c r="HD25" s="132">
        <f>HLOOKUP(HD$3,'[1]CoreIAM(Proj)'!$A$2:$ME$461,MATCH($A25,'[1]CoreIAM(Proj)'!$A$2:$A$461,0),FALSE)</f>
        <v>0</v>
      </c>
      <c r="HE25" s="132">
        <f>HLOOKUP(HE$3,'[1]CoreIAM(Proj)'!$A$2:$ME$461,MATCH($A25,'[1]CoreIAM(Proj)'!$A$2:$A$461,0),FALSE)</f>
        <v>0</v>
      </c>
      <c r="HF25" s="132">
        <f>HLOOKUP(HF$3,'[1]CoreIAM(Proj)'!$A$2:$ME$461,MATCH($A25,'[1]CoreIAM(Proj)'!$A$2:$A$461,0),FALSE)</f>
        <v>0</v>
      </c>
      <c r="HG25" s="132">
        <f>HLOOKUP(HG$3,'[1]CoreIAM(Proj)'!$A$2:$ME$461,MATCH($A25,'[1]CoreIAM(Proj)'!$A$2:$A$461,0),FALSE)</f>
        <v>0</v>
      </c>
      <c r="HH25" s="132">
        <f>HLOOKUP(HH$3,'[1]CoreIAM(Proj)'!$A$2:$ME$461,MATCH($A25,'[1]CoreIAM(Proj)'!$A$2:$A$461,0),FALSE)</f>
        <v>0</v>
      </c>
      <c r="HI25" s="132">
        <f>HLOOKUP(HI$3,'[1]CoreIAM(Proj)'!$A$2:$ME$461,MATCH($A25,'[1]CoreIAM(Proj)'!$A$2:$A$461,0),FALSE)</f>
        <v>0</v>
      </c>
      <c r="HJ25" s="132">
        <f>HLOOKUP(HJ$3,'[1]CoreIAM(Proj)'!$A$2:$ME$461,MATCH($A25,'[1]CoreIAM(Proj)'!$A$2:$A$461,0),FALSE)</f>
        <v>0</v>
      </c>
      <c r="HK25" s="132">
        <f>HLOOKUP(HK$3,'[1]CoreIAM(Proj)'!$A$2:$ME$461,MATCH($A25,'[1]CoreIAM(Proj)'!$A$2:$A$461,0),FALSE)</f>
        <v>0</v>
      </c>
      <c r="HL25" s="132">
        <f>HLOOKUP(HL$3,'[1]CoreIAM(Proj)'!$A$2:$ME$461,MATCH($A25,'[1]CoreIAM(Proj)'!$A$2:$A$461,0),FALSE)</f>
        <v>0</v>
      </c>
      <c r="HM25" s="132">
        <f>HLOOKUP(HM$3,'[1]CoreIAM(Proj)'!$A$2:$ME$461,MATCH($A25,'[1]CoreIAM(Proj)'!$A$2:$A$461,0),FALSE)</f>
        <v>0</v>
      </c>
      <c r="HN25" s="132">
        <f>HLOOKUP(HN$3,'[1]CoreIAM(Proj)'!$A$2:$ME$461,MATCH($A25,'[1]CoreIAM(Proj)'!$A$2:$A$461,0),FALSE)</f>
        <v>0</v>
      </c>
      <c r="HO25" s="132">
        <f>HLOOKUP(HO$3,'[1]CoreIAM(Proj)'!$A$2:$ME$461,MATCH($A25,'[1]CoreIAM(Proj)'!$A$2:$A$461,0),FALSE)</f>
        <v>0</v>
      </c>
      <c r="HP25" s="132">
        <f>HLOOKUP(HP$3,'[1]CoreIAM(Proj)'!$A$2:$ME$461,MATCH($A25,'[1]CoreIAM(Proj)'!$A$2:$A$461,0),FALSE)</f>
        <v>0</v>
      </c>
      <c r="HQ25" s="132">
        <f>HLOOKUP(HQ$3,'[1]CoreIAM(Proj)'!$A$2:$ME$461,MATCH($A25,'[1]CoreIAM(Proj)'!$A$2:$A$461,0),FALSE)</f>
        <v>0</v>
      </c>
      <c r="HR25" s="132">
        <f>HLOOKUP(HR$3,'[1]CoreIAM(Proj)'!$A$2:$ME$461,MATCH($A25,'[1]CoreIAM(Proj)'!$A$2:$A$461,0),FALSE)</f>
        <v>0</v>
      </c>
      <c r="HS25" s="132">
        <f>HLOOKUP(HS$3,'[1]CoreIAM(Proj)'!$A$2:$ME$461,MATCH($A25,'[1]CoreIAM(Proj)'!$A$2:$A$461,0),FALSE)</f>
        <v>0</v>
      </c>
      <c r="HT25" s="132">
        <f>HLOOKUP(HT$3,'[1]CoreIAM(Proj)'!$A$2:$ME$461,MATCH($A25,'[1]CoreIAM(Proj)'!$A$2:$A$461,0),FALSE)</f>
        <v>0.42</v>
      </c>
      <c r="HU25" s="132">
        <f>HLOOKUP(HU$3,'[1]CoreIAM(Proj)'!$A$2:$ME$461,MATCH($A25,'[1]CoreIAM(Proj)'!$A$2:$A$461,0),FALSE)</f>
        <v>1.1499999999999999</v>
      </c>
      <c r="HV25" s="132">
        <f>HLOOKUP(HV$3,'[1]CoreIAM(Proj)'!$A$2:$ME$461,MATCH($A25,'[1]CoreIAM(Proj)'!$A$2:$A$461,0),FALSE)</f>
        <v>3.81</v>
      </c>
      <c r="HW25" s="132">
        <f>HLOOKUP(HW$3,'[1]CoreIAM(Proj)'!$A$2:$ME$461,MATCH($A25,'[1]CoreIAM(Proj)'!$A$2:$A$461,0),FALSE)</f>
        <v>5.38</v>
      </c>
      <c r="HX25" s="132">
        <f>HLOOKUP(HX$3,'[1]CoreIAM(Proj)'!$A$2:$ME$461,MATCH($A25,'[1]CoreIAM(Proj)'!$A$2:$A$461,0),FALSE)</f>
        <v>2.2400000000000002</v>
      </c>
      <c r="HY25" s="132">
        <f>HLOOKUP(HY$3,'[1]CoreIAM(Proj)'!$A$2:$ME$461,MATCH($A25,'[1]CoreIAM(Proj)'!$A$2:$A$461,0),FALSE)</f>
        <v>0</v>
      </c>
      <c r="HZ25" s="132">
        <f>HLOOKUP(HZ$3,'[1]CoreIAM(Proj)'!$A$2:$ME$461,MATCH($A25,'[1]CoreIAM(Proj)'!$A$2:$A$461,0),FALSE)</f>
        <v>0</v>
      </c>
      <c r="IA25" s="132">
        <f>HLOOKUP(IA$3,'[1]CoreIAM(Proj)'!$A$2:$ME$461,MATCH($A25,'[1]CoreIAM(Proj)'!$A$2:$A$461,0),FALSE)</f>
        <v>0</v>
      </c>
      <c r="IB25" s="132">
        <f>HLOOKUP(IB$3,'[1]CoreIAM(Proj)'!$A$2:$ME$461,MATCH($A25,'[1]CoreIAM(Proj)'!$A$2:$A$461,0),FALSE)</f>
        <v>0</v>
      </c>
      <c r="IC25" s="132">
        <f>HLOOKUP(IC$3,'[1]CoreIAM(Proj)'!$A$2:$ME$461,MATCH($A25,'[1]CoreIAM(Proj)'!$A$2:$A$461,0),FALSE)</f>
        <v>0</v>
      </c>
      <c r="ID25" s="132">
        <f>HLOOKUP(ID$3,'[1]CoreIAM(Proj)'!$A$2:$ME$461,MATCH($A25,'[1]CoreIAM(Proj)'!$A$2:$A$461,0),FALSE)</f>
        <v>0</v>
      </c>
      <c r="IE25" s="132">
        <f>HLOOKUP(IE$3,'[1]CoreIAM(Proj)'!$A$2:$ME$461,MATCH($A25,'[1]CoreIAM(Proj)'!$A$2:$A$461,0),FALSE)</f>
        <v>0</v>
      </c>
      <c r="IF25" s="132">
        <f>HLOOKUP(IF$3,'[1]CoreIAM(Proj)'!$A$2:$ME$461,MATCH($A25,'[1]CoreIAM(Proj)'!$A$2:$A$461,0),FALSE)</f>
        <v>0</v>
      </c>
      <c r="IG25" s="132">
        <f>HLOOKUP(IG$3,'[1]CoreIAM(Proj)'!$A$2:$ME$461,MATCH($A25,'[1]CoreIAM(Proj)'!$A$2:$A$461,0),FALSE)</f>
        <v>0</v>
      </c>
      <c r="IH25" s="132">
        <f>HLOOKUP(IH$3,'[1]CoreIAM(Proj)'!$A$2:$ME$461,MATCH($A25,'[1]CoreIAM(Proj)'!$A$2:$A$461,0),FALSE)</f>
        <v>0</v>
      </c>
      <c r="II25" s="132">
        <f>HLOOKUP(II$3,'[1]CoreIAM(Proj)'!$A$2:$ME$461,MATCH($A25,'[1]CoreIAM(Proj)'!$A$2:$A$461,0),FALSE)</f>
        <v>0</v>
      </c>
      <c r="IJ25" s="132">
        <f>HLOOKUP(IJ$3,'[1]CoreIAM(Proj)'!$A$2:$ME$461,MATCH($A25,'[1]CoreIAM(Proj)'!$A$2:$A$461,0),FALSE)</f>
        <v>0</v>
      </c>
      <c r="IK25" s="132">
        <f>HLOOKUP(IK$3,'[1]CoreIAM(Proj)'!$A$2:$ME$461,MATCH($A25,'[1]CoreIAM(Proj)'!$A$2:$A$461,0),FALSE)</f>
        <v>0</v>
      </c>
      <c r="IL25" s="132">
        <f>HLOOKUP(IL$3,'[1]CoreIAM(Proj)'!$A$2:$ME$461,MATCH($A25,'[1]CoreIAM(Proj)'!$A$2:$A$461,0),FALSE)</f>
        <v>0</v>
      </c>
      <c r="IM25" s="132">
        <f>HLOOKUP(IM$3,'[1]CoreIAM(Proj)'!$A$2:$ME$461,MATCH($A25,'[1]CoreIAM(Proj)'!$A$2:$A$461,0),FALSE)</f>
        <v>0</v>
      </c>
      <c r="IN25" s="132">
        <f>HLOOKUP(IN$3,'[1]CoreIAM(Proj)'!$A$2:$ME$461,MATCH($A25,'[1]CoreIAM(Proj)'!$A$2:$A$461,0),FALSE)</f>
        <v>0</v>
      </c>
      <c r="IO25" s="132">
        <f>HLOOKUP(IO$3,'[1]CoreIAM(Proj)'!$A$2:$ME$461,MATCH($A25,'[1]CoreIAM(Proj)'!$A$2:$A$461,0),FALSE)</f>
        <v>0</v>
      </c>
      <c r="IP25" s="132">
        <f>HLOOKUP(IP$3,'[1]CoreIAM(Proj)'!$A$2:$ME$461,MATCH($A25,'[1]CoreIAM(Proj)'!$A$2:$A$461,0),FALSE)</f>
        <v>3.55</v>
      </c>
      <c r="IQ25" s="132">
        <f>HLOOKUP(IQ$3,'[1]CoreIAM(Proj)'!$A$2:$ME$461,MATCH($A25,'[1]CoreIAM(Proj)'!$A$2:$A$461,0),FALSE)</f>
        <v>5.86</v>
      </c>
      <c r="IR25" s="132">
        <f>HLOOKUP(IR$3,'[1]CoreIAM(Proj)'!$A$2:$ME$461,MATCH($A25,'[1]CoreIAM(Proj)'!$A$2:$A$461,0),FALSE)</f>
        <v>2.2200000000000002</v>
      </c>
      <c r="IS25" s="132">
        <f>HLOOKUP(IS$3,'[1]CoreIAM(Proj)'!$A$2:$ME$461,MATCH($A25,'[1]CoreIAM(Proj)'!$A$2:$A$461,0),FALSE)</f>
        <v>0</v>
      </c>
      <c r="IT25" s="132">
        <f>HLOOKUP(IT$3,'[1]CoreIAM(Proj)'!$A$2:$ME$461,MATCH($A25,'[1]CoreIAM(Proj)'!$A$2:$A$461,0),FALSE)</f>
        <v>0</v>
      </c>
      <c r="IU25" s="132">
        <f>HLOOKUP(IU$3,'[1]CoreIAM(Proj)'!$A$2:$ME$461,MATCH($A25,'[1]CoreIAM(Proj)'!$A$2:$A$461,0),FALSE)</f>
        <v>0</v>
      </c>
      <c r="IV25" s="132">
        <f>HLOOKUP(IV$3,'[1]CoreIAM(Proj)'!$A$2:$ME$461,MATCH($A25,'[1]CoreIAM(Proj)'!$A$2:$A$461,0),FALSE)</f>
        <v>0</v>
      </c>
      <c r="IW25" s="132">
        <f>HLOOKUP(IW$3,'[1]CoreIAM(Proj)'!$A$2:$ME$461,MATCH($A25,'[1]CoreIAM(Proj)'!$A$2:$A$461,0),FALSE)</f>
        <v>0</v>
      </c>
      <c r="IX25" s="132">
        <f>HLOOKUP(IX$3,'[1]CoreIAM(Proj)'!$A$2:$ME$461,MATCH($A25,'[1]CoreIAM(Proj)'!$A$2:$A$461,0),FALSE)</f>
        <v>0</v>
      </c>
      <c r="IY25" s="132">
        <f>HLOOKUP(IY$3,'[1]CoreIAM(Proj)'!$A$2:$ME$461,MATCH($A25,'[1]CoreIAM(Proj)'!$A$2:$A$461,0),FALSE)</f>
        <v>0</v>
      </c>
      <c r="IZ25" s="132">
        <f>HLOOKUP(IZ$3,'[1]CoreIAM(Proj)'!$A$2:$ME$461,MATCH($A25,'[1]CoreIAM(Proj)'!$A$2:$A$461,0),FALSE)</f>
        <v>0</v>
      </c>
      <c r="JA25" s="132">
        <f>HLOOKUP(JA$3,'[1]CoreIAM(Proj)'!$A$2:$ME$461,MATCH($A25,'[1]CoreIAM(Proj)'!$A$2:$A$461,0),FALSE)</f>
        <v>0</v>
      </c>
      <c r="JB25" s="132">
        <f>HLOOKUP(JB$3,'[1]CoreIAM(Proj)'!$A$2:$ME$461,MATCH($A25,'[1]CoreIAM(Proj)'!$A$2:$A$461,0),FALSE)</f>
        <v>0</v>
      </c>
      <c r="JC25" s="132">
        <f>HLOOKUP(JC$3,'[1]CoreIAM(Proj)'!$A$2:$ME$461,MATCH($A25,'[1]CoreIAM(Proj)'!$A$2:$A$461,0),FALSE)</f>
        <v>0</v>
      </c>
      <c r="JD25" s="132">
        <f>HLOOKUP(JD$3,'[1]CoreIAM(Proj)'!$A$2:$ME$461,MATCH($A25,'[1]CoreIAM(Proj)'!$A$2:$A$461,0),FALSE)</f>
        <v>0</v>
      </c>
      <c r="JE25" s="132">
        <f>HLOOKUP(JE$3,'[1]CoreIAM(Proj)'!$A$2:$ME$461,MATCH($A25,'[1]CoreIAM(Proj)'!$A$2:$A$461,0),FALSE)</f>
        <v>0</v>
      </c>
      <c r="JF25" s="132">
        <f>HLOOKUP(JF$3,'[1]CoreIAM(Proj)'!$A$2:$ME$461,MATCH($A25,'[1]CoreIAM(Proj)'!$A$2:$A$461,0),FALSE)</f>
        <v>2.39</v>
      </c>
      <c r="JG25" s="132">
        <f>HLOOKUP(JG$3,'[1]CoreIAM(Proj)'!$A$2:$ME$461,MATCH($A25,'[1]CoreIAM(Proj)'!$A$2:$A$461,0),FALSE)</f>
        <v>4.72</v>
      </c>
      <c r="JH25" s="132">
        <f>HLOOKUP(JH$3,'[1]CoreIAM(Proj)'!$A$2:$ME$461,MATCH($A25,'[1]CoreIAM(Proj)'!$A$2:$A$461,0),FALSE)</f>
        <v>2.2799999999999998</v>
      </c>
      <c r="JI25" s="132">
        <f>HLOOKUP(JI$3,'[1]CoreIAM(Proj)'!$A$2:$ME$461,MATCH($A25,'[1]CoreIAM(Proj)'!$A$2:$A$461,0),FALSE)</f>
        <v>0</v>
      </c>
      <c r="JJ25" s="132">
        <f>HLOOKUP(JJ$3,'[1]CoreIAM(Proj)'!$A$2:$ME$461,MATCH($A25,'[1]CoreIAM(Proj)'!$A$2:$A$461,0),FALSE)</f>
        <v>0</v>
      </c>
      <c r="JK25" s="132">
        <f>HLOOKUP(JK$3,'[1]CoreIAM(Proj)'!$A$2:$ME$461,MATCH($A25,'[1]CoreIAM(Proj)'!$A$2:$A$461,0),FALSE)</f>
        <v>0</v>
      </c>
      <c r="JL25" s="132">
        <f>HLOOKUP(JL$3,'[1]CoreIAM(Proj)'!$A$2:$ME$461,MATCH($A25,'[1]CoreIAM(Proj)'!$A$2:$A$461,0),FALSE)</f>
        <v>0</v>
      </c>
      <c r="JM25" s="132">
        <f>HLOOKUP(JM$3,'[1]CoreIAM(Proj)'!$A$2:$ME$461,MATCH($A25,'[1]CoreIAM(Proj)'!$A$2:$A$461,0),FALSE)</f>
        <v>0</v>
      </c>
      <c r="JN25" s="132">
        <f>HLOOKUP(JN$3,'[1]CoreIAM(Proj)'!$A$2:$ME$461,MATCH($A25,'[1]CoreIAM(Proj)'!$A$2:$A$461,0),FALSE)</f>
        <v>0</v>
      </c>
      <c r="JO25" s="132">
        <f>HLOOKUP(JO$3,'[1]CoreIAM(Proj)'!$A$2:$ME$461,MATCH($A25,'[1]CoreIAM(Proj)'!$A$2:$A$461,0),FALSE)</f>
        <v>0</v>
      </c>
      <c r="JP25" s="132">
        <f>HLOOKUP(JP$3,'[1]CoreIAM(Proj)'!$A$2:$ME$461,MATCH($A25,'[1]CoreIAM(Proj)'!$A$2:$A$461,0),FALSE)</f>
        <v>0</v>
      </c>
      <c r="JQ25" s="132">
        <f>HLOOKUP(JQ$3,'[1]CoreIAM(Proj)'!$A$2:$ME$461,MATCH($A25,'[1]CoreIAM(Proj)'!$A$2:$A$461,0),FALSE)</f>
        <v>0.67</v>
      </c>
      <c r="JR25" s="132">
        <f>HLOOKUP(JR$3,'[1]CoreIAM(Proj)'!$A$2:$ME$461,MATCH($A25,'[1]CoreIAM(Proj)'!$A$2:$A$461,0),FALSE)</f>
        <v>2.1800000000000002</v>
      </c>
      <c r="JS25" s="132">
        <f>HLOOKUP(JS$3,'[1]CoreIAM(Proj)'!$A$2:$ME$461,MATCH($A25,'[1]CoreIAM(Proj)'!$A$2:$A$461,0),FALSE)</f>
        <v>4.8499999999999996</v>
      </c>
      <c r="JT25" s="132">
        <f>HLOOKUP(JT$3,'[1]CoreIAM(Proj)'!$A$2:$ME$461,MATCH($A25,'[1]CoreIAM(Proj)'!$A$2:$A$461,0),FALSE)</f>
        <v>5.66</v>
      </c>
      <c r="JU25" s="132">
        <f>HLOOKUP(JU$3,'[1]CoreIAM(Proj)'!$A$2:$ME$461,MATCH($A25,'[1]CoreIAM(Proj)'!$A$2:$A$461,0),FALSE)</f>
        <v>3.34</v>
      </c>
      <c r="JV25" s="132">
        <f>HLOOKUP(JV$3,'[1]CoreIAM(Proj)'!$A$2:$ME$461,MATCH($A25,'[1]CoreIAM(Proj)'!$A$2:$A$461,0),FALSE)</f>
        <v>0</v>
      </c>
      <c r="JW25" s="132">
        <f>HLOOKUP(JW$3,'[1]CoreIAM(Proj)'!$A$2:$ME$461,MATCH($A25,'[1]CoreIAM(Proj)'!$A$2:$A$461,0),FALSE)</f>
        <v>0</v>
      </c>
      <c r="JX25" s="132">
        <f>HLOOKUP(JX$3,'[1]CoreIAM(Proj)'!$A$2:$ME$461,MATCH($A25,'[1]CoreIAM(Proj)'!$A$2:$A$461,0),FALSE)</f>
        <v>0</v>
      </c>
      <c r="JY25" s="132">
        <f>HLOOKUP(JY$3,'[1]CoreIAM(Proj)'!$A$2:$ME$461,MATCH($A25,'[1]CoreIAM(Proj)'!$A$2:$A$461,0),FALSE)</f>
        <v>0</v>
      </c>
      <c r="JZ25" s="132">
        <f>HLOOKUP(JZ$3,'[1]CoreIAM(Proj)'!$A$2:$ME$461,MATCH($A25,'[1]CoreIAM(Proj)'!$A$2:$A$461,0),FALSE)</f>
        <v>0</v>
      </c>
      <c r="KA25" s="132">
        <f>HLOOKUP(KA$3,'[1]CoreIAM(Proj)'!$A$2:$ME$461,MATCH($A25,'[1]CoreIAM(Proj)'!$A$2:$A$461,0),FALSE)</f>
        <v>0</v>
      </c>
      <c r="KB25" s="132">
        <f>HLOOKUP(KB$3,'[1]CoreIAM(Proj)'!$A$2:$ME$461,MATCH($A25,'[1]CoreIAM(Proj)'!$A$2:$A$461,0),FALSE)</f>
        <v>0</v>
      </c>
      <c r="KC25" s="132">
        <f>HLOOKUP(KC$3,'[1]CoreIAM(Proj)'!$A$2:$ME$461,MATCH($A25,'[1]CoreIAM(Proj)'!$A$2:$A$461,0),FALSE)</f>
        <v>0</v>
      </c>
      <c r="KD25" s="132">
        <f>HLOOKUP(KD$3,'[1]CoreIAM(Proj)'!$A$2:$ME$461,MATCH($A25,'[1]CoreIAM(Proj)'!$A$2:$A$461,0),FALSE)</f>
        <v>0</v>
      </c>
      <c r="KE25" s="313">
        <f>HLOOKUP(KE$3,'[1]CoreIAM(Proj)'!$A$2:$ME$461,MATCH($A25,'[1]CoreIAM(Proj)'!$A$2:$A$461,0),FALSE)</f>
        <v>0</v>
      </c>
      <c r="KF25" s="313">
        <f>HLOOKUP(KF$3,'[1]CoreIAM(Proj)'!$A$2:$ME$461,MATCH($A25,'[1]CoreIAM(Proj)'!$A$2:$A$461,0),FALSE)</f>
        <v>0</v>
      </c>
      <c r="KG25" s="313">
        <f>HLOOKUP(KG$3,'[1]CoreIAM(Proj)'!$A$2:$ME$461,MATCH($A25,'[1]CoreIAM(Proj)'!$A$2:$A$461,0),FALSE)</f>
        <v>0</v>
      </c>
      <c r="KH25" s="313">
        <f>HLOOKUP(KH$3,'[1]CoreIAM(Proj)'!$A$2:$ME$461,MATCH($A25,'[1]CoreIAM(Proj)'!$A$2:$A$461,0),FALSE)</f>
        <v>0</v>
      </c>
      <c r="KI25" s="313">
        <f>HLOOKUP(KI$3,'[1]CoreIAM(Proj)'!$A$2:$ME$461,MATCH($A25,'[1]CoreIAM(Proj)'!$A$2:$A$461,0),FALSE)</f>
        <v>0</v>
      </c>
      <c r="KJ25" s="313">
        <f>HLOOKUP(KJ$3,'[1]CoreIAM(Proj)'!$A$2:$ME$461,MATCH($A25,'[1]CoreIAM(Proj)'!$A$2:$A$461,0),FALSE)</f>
        <v>0</v>
      </c>
      <c r="KK25" s="313">
        <f>HLOOKUP(KK$3,'[1]CoreIAM(Proj)'!$A$2:$ME$461,MATCH($A25,'[1]CoreIAM(Proj)'!$A$2:$A$461,0),FALSE)</f>
        <v>0</v>
      </c>
      <c r="KL25" s="313">
        <f>HLOOKUP(KL$3,'[1]CoreIAM(Proj)'!$A$2:$ME$461,MATCH($A25,'[1]CoreIAM(Proj)'!$A$2:$A$461,0),FALSE)</f>
        <v>0</v>
      </c>
      <c r="KM25" s="313">
        <f>HLOOKUP(KM$3,'[1]CoreIAM(Proj)'!$A$2:$ME$461,MATCH($A25,'[1]CoreIAM(Proj)'!$A$2:$A$461,0),FALSE)</f>
        <v>1.6</v>
      </c>
      <c r="KN25" s="313">
        <f>HLOOKUP(KN$3,'[1]CoreIAM(Proj)'!$A$2:$ME$461,MATCH($A25,'[1]CoreIAM(Proj)'!$A$2:$A$461,0),FALSE)</f>
        <v>5.34</v>
      </c>
      <c r="KO25" s="313">
        <f>HLOOKUP(KO$3,'[1]CoreIAM(Proj)'!$A$2:$ME$461,MATCH($A25,'[1]CoreIAM(Proj)'!$A$2:$A$461,0),FALSE)</f>
        <v>5.9</v>
      </c>
      <c r="KP25" s="313">
        <f>HLOOKUP(KP$3,'[1]CoreIAM(Proj)'!$A$2:$ME$461,MATCH($A25,'[1]CoreIAM(Proj)'!$A$2:$A$461,0),FALSE)</f>
        <v>2.14</v>
      </c>
      <c r="KQ25" s="313">
        <f>HLOOKUP(KQ$3,'[1]CoreIAM(Proj)'!$A$2:$ME$461,MATCH($A25,'[1]CoreIAM(Proj)'!$A$2:$A$461,0),FALSE)</f>
        <v>0</v>
      </c>
      <c r="KR25" s="313">
        <f>HLOOKUP(KR$3,'[1]CoreIAM(Proj)'!$A$2:$ME$461,MATCH($A25,'[1]CoreIAM(Proj)'!$A$2:$A$461,0),FALSE)</f>
        <v>0</v>
      </c>
      <c r="KS25" s="313">
        <f>HLOOKUP(KS$3,'[1]CoreIAM(Proj)'!$A$2:$ME$461,MATCH($A25,'[1]CoreIAM(Proj)'!$A$2:$A$461,0),FALSE)</f>
        <v>0</v>
      </c>
      <c r="KT25" s="313">
        <f>HLOOKUP(KT$3,'[1]CoreIAM(Proj)'!$A$2:$ME$461,MATCH($A25,'[1]CoreIAM(Proj)'!$A$2:$A$461,0),FALSE)</f>
        <v>0</v>
      </c>
      <c r="KU25" s="313">
        <f>HLOOKUP(KU$3,'[1]CoreIAM(Proj)'!$A$2:$ME$461,MATCH($A25,'[1]CoreIAM(Proj)'!$A$2:$A$461,0),FALSE)</f>
        <v>0</v>
      </c>
      <c r="KV25" s="313">
        <f>HLOOKUP(KV$3,'[1]CoreIAM(Proj)'!$A$2:$ME$461,MATCH($A25,'[1]CoreIAM(Proj)'!$A$2:$A$461,0),FALSE)</f>
        <v>0</v>
      </c>
      <c r="KW25" s="313">
        <f>HLOOKUP(KW$3,'[1]CoreIAM(Proj)'!$A$2:$ME$461,MATCH($A25,'[1]CoreIAM(Proj)'!$A$2:$A$461,0),FALSE)</f>
        <v>0</v>
      </c>
      <c r="KX25" s="313">
        <f>HLOOKUP(KX$3,'[1]CoreIAM(Proj)'!$A$2:$ME$461,MATCH($A25,'[1]CoreIAM(Proj)'!$A$2:$A$461,0),FALSE)</f>
        <v>0</v>
      </c>
      <c r="KY25" s="313">
        <f>HLOOKUP(KY$3,'[1]CoreIAM(Proj)'!$A$2:$ME$461,MATCH($A25,'[1]CoreIAM(Proj)'!$A$2:$A$461,0),FALSE)</f>
        <v>0.13</v>
      </c>
      <c r="KZ25" s="313">
        <f>HLOOKUP(KZ$3,'[1]CoreIAM(Proj)'!$A$2:$ME$461,MATCH($A25,'[1]CoreIAM(Proj)'!$A$2:$A$461,0),FALSE)</f>
        <v>0.3</v>
      </c>
      <c r="LA25" s="314">
        <f>HLOOKUP(LA$3,'[1]CoreIAM(Proj)'!$A$2:$ME$461,MATCH($A25,'[1]CoreIAM(Proj)'!$A$2:$A$461,0),FALSE)</f>
        <v>0.17</v>
      </c>
      <c r="LB25" s="314">
        <f>HLOOKUP(LB$3,'[1]CoreIAM(Proj)'!$A$2:$ME$461,MATCH($A25,'[1]CoreIAM(Proj)'!$A$2:$A$461,0),FALSE)</f>
        <v>0</v>
      </c>
      <c r="LC25" s="311"/>
      <c r="LD25" s="311"/>
      <c r="LE25" s="311"/>
      <c r="LF25" s="311"/>
      <c r="LG25" s="311"/>
      <c r="LH25" s="311"/>
      <c r="LI25" s="311"/>
      <c r="LJ25" s="311"/>
      <c r="LK25" s="311"/>
      <c r="LL25" s="311"/>
      <c r="LM25" s="311"/>
      <c r="LN25" s="311"/>
      <c r="LO25" s="311"/>
      <c r="LP25" s="311"/>
      <c r="LQ25" s="311"/>
      <c r="LR25" s="311"/>
      <c r="LS25" s="311"/>
      <c r="LT25" s="311"/>
      <c r="LU25" s="311"/>
      <c r="LV25" s="311"/>
      <c r="LW25" s="311"/>
      <c r="LX25" s="311"/>
      <c r="LY25" s="311"/>
      <c r="LZ25" s="311"/>
      <c r="MB25" s="304">
        <v>7.5942759999999936</v>
      </c>
      <c r="MC25" s="304">
        <v>4</v>
      </c>
      <c r="MG25" s="111">
        <f t="shared" si="330"/>
        <v>2011</v>
      </c>
      <c r="MH25" s="308">
        <f t="shared" ref="MH25:NE25" si="338">(MH10/100)/$NG10</f>
        <v>7.8154390772709817E-2</v>
      </c>
      <c r="MI25" s="308">
        <f t="shared" si="338"/>
        <v>7.8154390772709817E-2</v>
      </c>
      <c r="MJ25" s="308">
        <f t="shared" si="338"/>
        <v>7.8154390772709817E-2</v>
      </c>
      <c r="MK25" s="308">
        <f t="shared" si="338"/>
        <v>7.8154390772709817E-2</v>
      </c>
      <c r="ML25" s="308">
        <f t="shared" si="338"/>
        <v>7.8154390772709817E-2</v>
      </c>
      <c r="MM25" s="308">
        <f t="shared" si="338"/>
        <v>7.8154390772709817E-2</v>
      </c>
      <c r="MN25" s="308">
        <f t="shared" si="338"/>
        <v>7.8154390772709817E-2</v>
      </c>
      <c r="MO25" s="308">
        <f t="shared" si="338"/>
        <v>7.8154390772709817E-2</v>
      </c>
      <c r="MP25" s="308">
        <f t="shared" si="338"/>
        <v>7.8154390772709817E-2</v>
      </c>
      <c r="MQ25" s="308">
        <f t="shared" si="338"/>
        <v>7.8154390772709817E-2</v>
      </c>
      <c r="MR25" s="308">
        <f t="shared" si="338"/>
        <v>7.8154390772709817E-2</v>
      </c>
      <c r="MS25" s="308">
        <f t="shared" si="338"/>
        <v>7.8154390772709817E-2</v>
      </c>
      <c r="MT25" s="308">
        <f t="shared" si="338"/>
        <v>7.6829740081646933E-2</v>
      </c>
      <c r="MU25" s="308">
        <f t="shared" si="338"/>
        <v>7.6829740081646933E-2</v>
      </c>
      <c r="MV25" s="308">
        <f t="shared" si="338"/>
        <v>9.8024151138652996E-2</v>
      </c>
      <c r="MW25" s="308">
        <f t="shared" si="338"/>
        <v>9.8024151138652996E-2</v>
      </c>
      <c r="MX25" s="308">
        <f t="shared" si="338"/>
        <v>8.0803692154835571E-2</v>
      </c>
      <c r="MY25" s="308">
        <f t="shared" si="338"/>
        <v>8.0803692154835571E-2</v>
      </c>
      <c r="MZ25" s="308">
        <f t="shared" si="338"/>
        <v>8.0803692154835571E-2</v>
      </c>
      <c r="NA25" s="308">
        <f t="shared" si="338"/>
        <v>8.0803692154835571E-2</v>
      </c>
      <c r="NB25" s="308">
        <f t="shared" si="338"/>
        <v>8.0803692154835571E-2</v>
      </c>
      <c r="NC25" s="308">
        <f t="shared" si="338"/>
        <v>8.0803692154835571E-2</v>
      </c>
      <c r="ND25" s="308">
        <f t="shared" si="338"/>
        <v>8.0803692154835571E-2</v>
      </c>
      <c r="NE25" s="308">
        <f t="shared" si="338"/>
        <v>8.0803692154835571E-2</v>
      </c>
    </row>
    <row r="26" spans="1:370">
      <c r="A26" s="14">
        <v>9101002</v>
      </c>
      <c r="B26" s="111" t="s">
        <v>28</v>
      </c>
      <c r="C26" s="132">
        <f>HLOOKUP(C$3,'[1]CoreIAM(Proj)'!$A$2:$ME$461,MATCH($A26,'[1]CoreIAM(Proj)'!$A$2:$A$461,0),FALSE)</f>
        <v>0</v>
      </c>
      <c r="D26" s="132">
        <f>HLOOKUP(D$3,'[1]CoreIAM(Proj)'!$A$2:$ME$461,MATCH($A26,'[1]CoreIAM(Proj)'!$A$2:$A$461,0),FALSE)</f>
        <v>0</v>
      </c>
      <c r="E26" s="132">
        <f>HLOOKUP(E$3,'[1]CoreIAM(Proj)'!$A$2:$ME$461,MATCH($A26,'[1]CoreIAM(Proj)'!$A$2:$A$461,0),FALSE)</f>
        <v>0</v>
      </c>
      <c r="F26" s="132">
        <f>HLOOKUP(F$3,'[1]CoreIAM(Proj)'!$A$2:$ME$461,MATCH($A26,'[1]CoreIAM(Proj)'!$A$2:$A$461,0),FALSE)</f>
        <v>0</v>
      </c>
      <c r="G26" s="132">
        <f>HLOOKUP(G$3,'[1]CoreIAM(Proj)'!$A$2:$ME$461,MATCH($A26,'[1]CoreIAM(Proj)'!$A$2:$A$461,0),FALSE)</f>
        <v>0</v>
      </c>
      <c r="H26" s="132">
        <f>HLOOKUP(H$3,'[1]CoreIAM(Proj)'!$A$2:$ME$461,MATCH($A26,'[1]CoreIAM(Proj)'!$A$2:$A$461,0),FALSE)</f>
        <v>0</v>
      </c>
      <c r="I26" s="132">
        <f>HLOOKUP(I$3,'[1]CoreIAM(Proj)'!$A$2:$ME$461,MATCH($A26,'[1]CoreIAM(Proj)'!$A$2:$A$461,0),FALSE)</f>
        <v>0.32</v>
      </c>
      <c r="J26" s="132">
        <f>HLOOKUP(J$3,'[1]CoreIAM(Proj)'!$A$2:$ME$461,MATCH($A26,'[1]CoreIAM(Proj)'!$A$2:$A$461,0),FALSE)</f>
        <v>0.69</v>
      </c>
      <c r="K26" s="132">
        <f>HLOOKUP(K$3,'[1]CoreIAM(Proj)'!$A$2:$ME$461,MATCH($A26,'[1]CoreIAM(Proj)'!$A$2:$A$461,0),FALSE)</f>
        <v>0.15</v>
      </c>
      <c r="L26" s="132">
        <f>HLOOKUP(L$3,'[1]CoreIAM(Proj)'!$A$2:$ME$461,MATCH($A26,'[1]CoreIAM(Proj)'!$A$2:$A$461,0),FALSE)</f>
        <v>-0.22</v>
      </c>
      <c r="M26" s="132">
        <f>HLOOKUP(M$3,'[1]CoreIAM(Proj)'!$A$2:$ME$461,MATCH($A26,'[1]CoreIAM(Proj)'!$A$2:$A$461,0),FALSE)</f>
        <v>0.19</v>
      </c>
      <c r="N26" s="132">
        <f>HLOOKUP(N$3,'[1]CoreIAM(Proj)'!$A$2:$ME$461,MATCH($A26,'[1]CoreIAM(Proj)'!$A$2:$A$461,0),FALSE)</f>
        <v>0.73</v>
      </c>
      <c r="O26" s="132">
        <f>HLOOKUP(O$3,'[1]CoreIAM(Proj)'!$A$2:$ME$461,MATCH($A26,'[1]CoreIAM(Proj)'!$A$2:$A$461,0),FALSE)</f>
        <v>2.41</v>
      </c>
      <c r="P26" s="132">
        <f>HLOOKUP(P$3,'[1]CoreIAM(Proj)'!$A$2:$ME$461,MATCH($A26,'[1]CoreIAM(Proj)'!$A$2:$A$461,0),FALSE)</f>
        <v>4.21</v>
      </c>
      <c r="Q26" s="132">
        <f>HLOOKUP(Q$3,'[1]CoreIAM(Proj)'!$A$2:$ME$461,MATCH($A26,'[1]CoreIAM(Proj)'!$A$2:$A$461,0),FALSE)</f>
        <v>3.39</v>
      </c>
      <c r="R26" s="132">
        <f>HLOOKUP(R$3,'[1]CoreIAM(Proj)'!$A$2:$ME$461,MATCH($A26,'[1]CoreIAM(Proj)'!$A$2:$A$461,0),FALSE)</f>
        <v>1.1499999999999999</v>
      </c>
      <c r="S26" s="132">
        <f>HLOOKUP(S$3,'[1]CoreIAM(Proj)'!$A$2:$ME$461,MATCH($A26,'[1]CoreIAM(Proj)'!$A$2:$A$461,0),FALSE)</f>
        <v>0.13</v>
      </c>
      <c r="T26" s="132">
        <f>HLOOKUP(T$3,'[1]CoreIAM(Proj)'!$A$2:$ME$461,MATCH($A26,'[1]CoreIAM(Proj)'!$A$2:$A$461,0),FALSE)</f>
        <v>0</v>
      </c>
      <c r="U26" s="132">
        <f>HLOOKUP(U$3,'[1]CoreIAM(Proj)'!$A$2:$ME$461,MATCH($A26,'[1]CoreIAM(Proj)'!$A$2:$A$461,0),FALSE)</f>
        <v>0</v>
      </c>
      <c r="V26" s="132">
        <f>HLOOKUP(V$3,'[1]CoreIAM(Proj)'!$A$2:$ME$461,MATCH($A26,'[1]CoreIAM(Proj)'!$A$2:$A$461,0),FALSE)</f>
        <v>0</v>
      </c>
      <c r="W26" s="132">
        <f>HLOOKUP(W$3,'[1]CoreIAM(Proj)'!$A$2:$ME$461,MATCH($A26,'[1]CoreIAM(Proj)'!$A$2:$A$461,0),FALSE)</f>
        <v>0</v>
      </c>
      <c r="X26" s="132">
        <f>HLOOKUP(X$3,'[1]CoreIAM(Proj)'!$A$2:$ME$461,MATCH($A26,'[1]CoreIAM(Proj)'!$A$2:$A$461,0),FALSE)</f>
        <v>0</v>
      </c>
      <c r="Y26" s="132">
        <f>HLOOKUP(Y$3,'[1]CoreIAM(Proj)'!$A$2:$ME$461,MATCH($A26,'[1]CoreIAM(Proj)'!$A$2:$A$461,0),FALSE)</f>
        <v>0</v>
      </c>
      <c r="Z26" s="132">
        <f>HLOOKUP(Z$3,'[1]CoreIAM(Proj)'!$A$2:$ME$461,MATCH($A26,'[1]CoreIAM(Proj)'!$A$2:$A$461,0),FALSE)</f>
        <v>0</v>
      </c>
      <c r="AA26" s="132">
        <f>HLOOKUP(AA$3,'[1]CoreIAM(Proj)'!$A$2:$ME$461,MATCH($A26,'[1]CoreIAM(Proj)'!$A$2:$A$461,0),FALSE)</f>
        <v>-0.01</v>
      </c>
      <c r="AB26" s="132">
        <f>HLOOKUP(AB$3,'[1]CoreIAM(Proj)'!$A$2:$ME$461,MATCH($A26,'[1]CoreIAM(Proj)'!$A$2:$A$461,0),FALSE)</f>
        <v>-0.02</v>
      </c>
      <c r="AC26" s="132">
        <f>HLOOKUP(AC$3,'[1]CoreIAM(Proj)'!$A$2:$ME$461,MATCH($A26,'[1]CoreIAM(Proj)'!$A$2:$A$461,0),FALSE)</f>
        <v>-0.01</v>
      </c>
      <c r="AD26" s="132">
        <f>HLOOKUP(AD$3,'[1]CoreIAM(Proj)'!$A$2:$ME$461,MATCH($A26,'[1]CoreIAM(Proj)'!$A$2:$A$461,0),FALSE)</f>
        <v>0</v>
      </c>
      <c r="AE26" s="132">
        <f>HLOOKUP(AE$3,'[1]CoreIAM(Proj)'!$A$2:$ME$461,MATCH($A26,'[1]CoreIAM(Proj)'!$A$2:$A$461,0),FALSE)</f>
        <v>0</v>
      </c>
      <c r="AF26" s="132">
        <f>HLOOKUP(AF$3,'[1]CoreIAM(Proj)'!$A$2:$ME$461,MATCH($A26,'[1]CoreIAM(Proj)'!$A$2:$A$461,0),FALSE)</f>
        <v>0</v>
      </c>
      <c r="AG26" s="132">
        <f>HLOOKUP(AG$3,'[1]CoreIAM(Proj)'!$A$2:$ME$461,MATCH($A26,'[1]CoreIAM(Proj)'!$A$2:$A$461,0),FALSE)</f>
        <v>0</v>
      </c>
      <c r="AH26" s="132">
        <f>HLOOKUP(AH$3,'[1]CoreIAM(Proj)'!$A$2:$ME$461,MATCH($A26,'[1]CoreIAM(Proj)'!$A$2:$A$461,0),FALSE)</f>
        <v>0</v>
      </c>
      <c r="AI26" s="132">
        <f>HLOOKUP(AI$3,'[1]CoreIAM(Proj)'!$A$2:$ME$461,MATCH($A26,'[1]CoreIAM(Proj)'!$A$2:$A$461,0),FALSE)</f>
        <v>0</v>
      </c>
      <c r="AJ26" s="132">
        <f>HLOOKUP(AJ$3,'[1]CoreIAM(Proj)'!$A$2:$ME$461,MATCH($A26,'[1]CoreIAM(Proj)'!$A$2:$A$461,0),FALSE)</f>
        <v>0</v>
      </c>
      <c r="AK26" s="132">
        <f>HLOOKUP(AK$3,'[1]CoreIAM(Proj)'!$A$2:$ME$461,MATCH($A26,'[1]CoreIAM(Proj)'!$A$2:$A$461,0),FALSE)</f>
        <v>0</v>
      </c>
      <c r="AL26" s="132">
        <f>HLOOKUP(AL$3,'[1]CoreIAM(Proj)'!$A$2:$ME$461,MATCH($A26,'[1]CoreIAM(Proj)'!$A$2:$A$461,0),FALSE)</f>
        <v>0</v>
      </c>
      <c r="AM26" s="132">
        <f>HLOOKUP(AM$3,'[1]CoreIAM(Proj)'!$A$2:$ME$461,MATCH($A26,'[1]CoreIAM(Proj)'!$A$2:$A$461,0),FALSE)</f>
        <v>0</v>
      </c>
      <c r="AN26" s="132">
        <f>HLOOKUP(AN$3,'[1]CoreIAM(Proj)'!$A$2:$ME$461,MATCH($A26,'[1]CoreIAM(Proj)'!$A$2:$A$461,0),FALSE)</f>
        <v>-0.27</v>
      </c>
      <c r="AO26" s="132">
        <f>HLOOKUP(AO$3,'[1]CoreIAM(Proj)'!$A$2:$ME$461,MATCH($A26,'[1]CoreIAM(Proj)'!$A$2:$A$461,0),FALSE)</f>
        <v>-0.7</v>
      </c>
      <c r="AP26" s="132">
        <f>HLOOKUP(AP$3,'[1]CoreIAM(Proj)'!$A$2:$ME$461,MATCH($A26,'[1]CoreIAM(Proj)'!$A$2:$A$461,0),FALSE)</f>
        <v>-0.54</v>
      </c>
      <c r="AQ26" s="132">
        <f>HLOOKUP(AQ$3,'[1]CoreIAM(Proj)'!$A$2:$ME$461,MATCH($A26,'[1]CoreIAM(Proj)'!$A$2:$A$461,0),FALSE)</f>
        <v>-0.13</v>
      </c>
      <c r="AR26" s="132">
        <f>HLOOKUP(AR$3,'[1]CoreIAM(Proj)'!$A$2:$ME$461,MATCH($A26,'[1]CoreIAM(Proj)'!$A$2:$A$461,0),FALSE)</f>
        <v>0</v>
      </c>
      <c r="AS26" s="132">
        <f>HLOOKUP(AS$3,'[1]CoreIAM(Proj)'!$A$2:$ME$461,MATCH($A26,'[1]CoreIAM(Proj)'!$A$2:$A$461,0),FALSE)</f>
        <v>0</v>
      </c>
      <c r="AT26" s="132">
        <f>HLOOKUP(AT$3,'[1]CoreIAM(Proj)'!$A$2:$ME$461,MATCH($A26,'[1]CoreIAM(Proj)'!$A$2:$A$461,0),FALSE)</f>
        <v>0</v>
      </c>
      <c r="AU26" s="132">
        <f>HLOOKUP(AU$3,'[1]CoreIAM(Proj)'!$A$2:$ME$461,MATCH($A26,'[1]CoreIAM(Proj)'!$A$2:$A$461,0),FALSE)</f>
        <v>0</v>
      </c>
      <c r="AV26" s="132">
        <f>HLOOKUP(AV$3,'[1]CoreIAM(Proj)'!$A$2:$ME$461,MATCH($A26,'[1]CoreIAM(Proj)'!$A$2:$A$461,0),FALSE)</f>
        <v>0</v>
      </c>
      <c r="AW26" s="132">
        <f>HLOOKUP(AW$3,'[1]CoreIAM(Proj)'!$A$2:$ME$461,MATCH($A26,'[1]CoreIAM(Proj)'!$A$2:$A$461,0),FALSE)</f>
        <v>0</v>
      </c>
      <c r="AX26" s="132">
        <f>HLOOKUP(AX$3,'[1]CoreIAM(Proj)'!$A$2:$ME$461,MATCH($A26,'[1]CoreIAM(Proj)'!$A$2:$A$461,0),FALSE)</f>
        <v>0</v>
      </c>
      <c r="AY26" s="132">
        <f>HLOOKUP(AY$3,'[1]CoreIAM(Proj)'!$A$2:$ME$461,MATCH($A26,'[1]CoreIAM(Proj)'!$A$2:$A$461,0),FALSE)</f>
        <v>0</v>
      </c>
      <c r="AZ26" s="132">
        <f>HLOOKUP(AZ$3,'[1]CoreIAM(Proj)'!$A$2:$ME$461,MATCH($A26,'[1]CoreIAM(Proj)'!$A$2:$A$461,0),FALSE)</f>
        <v>0</v>
      </c>
      <c r="BA26" s="132">
        <f>HLOOKUP(BA$3,'[1]CoreIAM(Proj)'!$A$2:$ME$461,MATCH($A26,'[1]CoreIAM(Proj)'!$A$2:$A$461,0),FALSE)</f>
        <v>-0.22</v>
      </c>
      <c r="BB26" s="132">
        <f>HLOOKUP(BB$3,'[1]CoreIAM(Proj)'!$A$2:$ME$461,MATCH($A26,'[1]CoreIAM(Proj)'!$A$2:$A$461,0),FALSE)</f>
        <v>-0.48</v>
      </c>
      <c r="BC26" s="132">
        <f>HLOOKUP(BC$3,'[1]CoreIAM(Proj)'!$A$2:$ME$461,MATCH($A26,'[1]CoreIAM(Proj)'!$A$2:$A$461,0),FALSE)</f>
        <v>-0.3</v>
      </c>
      <c r="BD26" s="132">
        <f>HLOOKUP(BD$3,'[1]CoreIAM(Proj)'!$A$2:$ME$461,MATCH($A26,'[1]CoreIAM(Proj)'!$A$2:$A$461,0),FALSE)</f>
        <v>-0.03</v>
      </c>
      <c r="BE26" s="132">
        <f>HLOOKUP(BE$3,'[1]CoreIAM(Proj)'!$A$2:$ME$461,MATCH($A26,'[1]CoreIAM(Proj)'!$A$2:$A$461,0),FALSE)</f>
        <v>0</v>
      </c>
      <c r="BF26" s="132">
        <f>HLOOKUP(BF$3,'[1]CoreIAM(Proj)'!$A$2:$ME$461,MATCH($A26,'[1]CoreIAM(Proj)'!$A$2:$A$461,0),FALSE)</f>
        <v>0</v>
      </c>
      <c r="BG26" s="132">
        <f>HLOOKUP(BG$3,'[1]CoreIAM(Proj)'!$A$2:$ME$461,MATCH($A26,'[1]CoreIAM(Proj)'!$A$2:$A$461,0),FALSE)</f>
        <v>0</v>
      </c>
      <c r="BH26" s="132">
        <f>HLOOKUP(BH$3,'[1]CoreIAM(Proj)'!$A$2:$ME$461,MATCH($A26,'[1]CoreIAM(Proj)'!$A$2:$A$461,0),FALSE)</f>
        <v>0</v>
      </c>
      <c r="BI26" s="132">
        <f>HLOOKUP(BI$3,'[1]CoreIAM(Proj)'!$A$2:$ME$461,MATCH($A26,'[1]CoreIAM(Proj)'!$A$2:$A$461,0),FALSE)</f>
        <v>0</v>
      </c>
      <c r="BJ26" s="132">
        <f>HLOOKUP(BJ$3,'[1]CoreIAM(Proj)'!$A$2:$ME$461,MATCH($A26,'[1]CoreIAM(Proj)'!$A$2:$A$461,0),FALSE)</f>
        <v>0</v>
      </c>
      <c r="BK26" s="132">
        <f>HLOOKUP(BK$3,'[1]CoreIAM(Proj)'!$A$2:$ME$461,MATCH($A26,'[1]CoreIAM(Proj)'!$A$2:$A$461,0),FALSE)</f>
        <v>0.53</v>
      </c>
      <c r="BL26" s="132">
        <f>HLOOKUP(BL$3,'[1]CoreIAM(Proj)'!$A$2:$ME$461,MATCH($A26,'[1]CoreIAM(Proj)'!$A$2:$A$461,0),FALSE)</f>
        <v>0.6</v>
      </c>
      <c r="BM26" s="132">
        <f>HLOOKUP(BM$3,'[1]CoreIAM(Proj)'!$A$2:$ME$461,MATCH($A26,'[1]CoreIAM(Proj)'!$A$2:$A$461,0),FALSE)</f>
        <v>1.02</v>
      </c>
      <c r="BN26" s="132">
        <f>HLOOKUP(BN$3,'[1]CoreIAM(Proj)'!$A$2:$ME$461,MATCH($A26,'[1]CoreIAM(Proj)'!$A$2:$A$461,0),FALSE)</f>
        <v>1.1399999999999999</v>
      </c>
      <c r="BO26" s="132">
        <f>HLOOKUP(BO$3,'[1]CoreIAM(Proj)'!$A$2:$ME$461,MATCH($A26,'[1]CoreIAM(Proj)'!$A$2:$A$461,0),FALSE)</f>
        <v>-0.82</v>
      </c>
      <c r="BP26" s="132">
        <f>HLOOKUP(BP$3,'[1]CoreIAM(Proj)'!$A$2:$ME$461,MATCH($A26,'[1]CoreIAM(Proj)'!$A$2:$A$461,0),FALSE)</f>
        <v>-1.01</v>
      </c>
      <c r="BQ26" s="132">
        <f>HLOOKUP(BQ$3,'[1]CoreIAM(Proj)'!$A$2:$ME$461,MATCH($A26,'[1]CoreIAM(Proj)'!$A$2:$A$461,0),FALSE)</f>
        <v>0.01</v>
      </c>
      <c r="BR26" s="132">
        <f>HLOOKUP(BR$3,'[1]CoreIAM(Proj)'!$A$2:$ME$461,MATCH($A26,'[1]CoreIAM(Proj)'!$A$2:$A$461,0),FALSE)</f>
        <v>0.11</v>
      </c>
      <c r="BS26" s="132">
        <f>HLOOKUP(BS$3,'[1]CoreIAM(Proj)'!$A$2:$ME$461,MATCH($A26,'[1]CoreIAM(Proj)'!$A$2:$A$461,0),FALSE)</f>
        <v>0.13</v>
      </c>
      <c r="BT26" s="132">
        <f>HLOOKUP(BT$3,'[1]CoreIAM(Proj)'!$A$2:$ME$461,MATCH($A26,'[1]CoreIAM(Proj)'!$A$2:$A$461,0),FALSE)</f>
        <v>0.02</v>
      </c>
      <c r="BU26" s="132">
        <f>HLOOKUP(BU$3,'[1]CoreIAM(Proj)'!$A$2:$ME$461,MATCH($A26,'[1]CoreIAM(Proj)'!$A$2:$A$461,0),FALSE)</f>
        <v>0</v>
      </c>
      <c r="BV26" s="132">
        <f>HLOOKUP(BV$3,'[1]CoreIAM(Proj)'!$A$2:$ME$461,MATCH($A26,'[1]CoreIAM(Proj)'!$A$2:$A$461,0),FALSE)</f>
        <v>0</v>
      </c>
      <c r="BW26" s="132">
        <f>HLOOKUP(BW$3,'[1]CoreIAM(Proj)'!$A$2:$ME$461,MATCH($A26,'[1]CoreIAM(Proj)'!$A$2:$A$461,0),FALSE)</f>
        <v>0</v>
      </c>
      <c r="BX26" s="132">
        <f>HLOOKUP(BX$3,'[1]CoreIAM(Proj)'!$A$2:$ME$461,MATCH($A26,'[1]CoreIAM(Proj)'!$A$2:$A$461,0),FALSE)</f>
        <v>0</v>
      </c>
      <c r="BY26" s="132">
        <f>HLOOKUP(BY$3,'[1]CoreIAM(Proj)'!$A$2:$ME$461,MATCH($A26,'[1]CoreIAM(Proj)'!$A$2:$A$461,0),FALSE)</f>
        <v>0.33</v>
      </c>
      <c r="BZ26" s="132">
        <f>HLOOKUP(BZ$3,'[1]CoreIAM(Proj)'!$A$2:$ME$461,MATCH($A26,'[1]CoreIAM(Proj)'!$A$2:$A$461,0),FALSE)</f>
        <v>0.35</v>
      </c>
      <c r="CA26" s="132">
        <f>HLOOKUP(CA$3,'[1]CoreIAM(Proj)'!$A$2:$ME$461,MATCH($A26,'[1]CoreIAM(Proj)'!$A$2:$A$461,0),FALSE)</f>
        <v>0</v>
      </c>
      <c r="CB26" s="132">
        <f>HLOOKUP(CB$3,'[1]CoreIAM(Proj)'!$A$2:$ME$461,MATCH($A26,'[1]CoreIAM(Proj)'!$A$2:$A$461,0),FALSE)</f>
        <v>0</v>
      </c>
      <c r="CC26" s="132">
        <f>HLOOKUP(CC$3,'[1]CoreIAM(Proj)'!$A$2:$ME$461,MATCH($A26,'[1]CoreIAM(Proj)'!$A$2:$A$461,0),FALSE)</f>
        <v>0</v>
      </c>
      <c r="CD26" s="132">
        <f>HLOOKUP(CD$3,'[1]CoreIAM(Proj)'!$A$2:$ME$461,MATCH($A26,'[1]CoreIAM(Proj)'!$A$2:$A$461,0),FALSE)</f>
        <v>0</v>
      </c>
      <c r="CE26" s="132">
        <f>HLOOKUP(CE$3,'[1]CoreIAM(Proj)'!$A$2:$ME$461,MATCH($A26,'[1]CoreIAM(Proj)'!$A$2:$A$461,0),FALSE)</f>
        <v>0</v>
      </c>
      <c r="CF26" s="132">
        <f>HLOOKUP(CF$3,'[1]CoreIAM(Proj)'!$A$2:$ME$461,MATCH($A26,'[1]CoreIAM(Proj)'!$A$2:$A$461,0),FALSE)</f>
        <v>0</v>
      </c>
      <c r="CG26" s="132">
        <f>HLOOKUP(CG$3,'[1]CoreIAM(Proj)'!$A$2:$ME$461,MATCH($A26,'[1]CoreIAM(Proj)'!$A$2:$A$461,0),FALSE)</f>
        <v>0</v>
      </c>
      <c r="CH26" s="132">
        <f>HLOOKUP(CH$3,'[1]CoreIAM(Proj)'!$A$2:$ME$461,MATCH($A26,'[1]CoreIAM(Proj)'!$A$2:$A$461,0),FALSE)</f>
        <v>0</v>
      </c>
      <c r="CI26" s="132">
        <f>HLOOKUP(CI$3,'[1]CoreIAM(Proj)'!$A$2:$ME$461,MATCH($A26,'[1]CoreIAM(Proj)'!$A$2:$A$461,0),FALSE)</f>
        <v>0</v>
      </c>
      <c r="CJ26" s="132">
        <f>HLOOKUP(CJ$3,'[1]CoreIAM(Proj)'!$A$2:$ME$461,MATCH($A26,'[1]CoreIAM(Proj)'!$A$2:$A$461,0),FALSE)</f>
        <v>0.62</v>
      </c>
      <c r="CK26" s="132">
        <f>HLOOKUP(CK$3,'[1]CoreIAM(Proj)'!$A$2:$ME$461,MATCH($A26,'[1]CoreIAM(Proj)'!$A$2:$A$461,0),FALSE)</f>
        <v>2.0699999999999998</v>
      </c>
      <c r="CL26" s="132">
        <f>HLOOKUP(CL$3,'[1]CoreIAM(Proj)'!$A$2:$ME$461,MATCH($A26,'[1]CoreIAM(Proj)'!$A$2:$A$461,0),FALSE)</f>
        <v>2.27</v>
      </c>
      <c r="CM26" s="132">
        <f>HLOOKUP(CM$3,'[1]CoreIAM(Proj)'!$A$2:$ME$461,MATCH($A26,'[1]CoreIAM(Proj)'!$A$2:$A$461,0),FALSE)</f>
        <v>0.85</v>
      </c>
      <c r="CN26" s="132">
        <f>HLOOKUP(CN$3,'[1]CoreIAM(Proj)'!$A$2:$ME$461,MATCH($A26,'[1]CoreIAM(Proj)'!$A$2:$A$461,0),FALSE)</f>
        <v>0</v>
      </c>
      <c r="CO26" s="132">
        <f>HLOOKUP(CO$3,'[1]CoreIAM(Proj)'!$A$2:$ME$461,MATCH($A26,'[1]CoreIAM(Proj)'!$A$2:$A$461,0),FALSE)</f>
        <v>0.12</v>
      </c>
      <c r="CP26" s="132">
        <f>HLOOKUP(CP$3,'[1]CoreIAM(Proj)'!$A$2:$ME$461,MATCH($A26,'[1]CoreIAM(Proj)'!$A$2:$A$461,0),FALSE)</f>
        <v>0.32</v>
      </c>
      <c r="CQ26" s="132">
        <f>HLOOKUP(CQ$3,'[1]CoreIAM(Proj)'!$A$2:$ME$461,MATCH($A26,'[1]CoreIAM(Proj)'!$A$2:$A$461,0),FALSE)</f>
        <v>0.23</v>
      </c>
      <c r="CR26" s="132">
        <f>HLOOKUP(CR$3,'[1]CoreIAM(Proj)'!$A$2:$ME$461,MATCH($A26,'[1]CoreIAM(Proj)'!$A$2:$A$461,0),FALSE)</f>
        <v>0.04</v>
      </c>
      <c r="CS26" s="132">
        <f>HLOOKUP(CS$3,'[1]CoreIAM(Proj)'!$A$2:$ME$461,MATCH($A26,'[1]CoreIAM(Proj)'!$A$2:$A$461,0),FALSE)</f>
        <v>0</v>
      </c>
      <c r="CT26" s="132">
        <f>HLOOKUP(CT$3,'[1]CoreIAM(Proj)'!$A$2:$ME$461,MATCH($A26,'[1]CoreIAM(Proj)'!$A$2:$A$461,0),FALSE)</f>
        <v>0</v>
      </c>
      <c r="CU26" s="132">
        <f>HLOOKUP(CU$3,'[1]CoreIAM(Proj)'!$A$2:$ME$461,MATCH($A26,'[1]CoreIAM(Proj)'!$A$2:$A$461,0),FALSE)</f>
        <v>0</v>
      </c>
      <c r="CV26" s="132">
        <f>HLOOKUP(CV$3,'[1]CoreIAM(Proj)'!$A$2:$ME$461,MATCH($A26,'[1]CoreIAM(Proj)'!$A$2:$A$461,0),FALSE)</f>
        <v>0</v>
      </c>
      <c r="CW26" s="132">
        <f>HLOOKUP(CW$3,'[1]CoreIAM(Proj)'!$A$2:$ME$461,MATCH($A26,'[1]CoreIAM(Proj)'!$A$2:$A$461,0),FALSE)</f>
        <v>0</v>
      </c>
      <c r="CX26" s="132">
        <f>HLOOKUP(CX$3,'[1]CoreIAM(Proj)'!$A$2:$ME$461,MATCH($A26,'[1]CoreIAM(Proj)'!$A$2:$A$461,0),FALSE)</f>
        <v>0</v>
      </c>
      <c r="CY26" s="132">
        <f>HLOOKUP(CY$3,'[1]CoreIAM(Proj)'!$A$2:$ME$461,MATCH($A26,'[1]CoreIAM(Proj)'!$A$2:$A$461,0),FALSE)</f>
        <v>0</v>
      </c>
      <c r="CZ26" s="132">
        <f>HLOOKUP(CZ$3,'[1]CoreIAM(Proj)'!$A$2:$ME$461,MATCH($A26,'[1]CoreIAM(Proj)'!$A$2:$A$461,0),FALSE)</f>
        <v>0</v>
      </c>
      <c r="DA26" s="132">
        <f>HLOOKUP(DA$3,'[1]CoreIAM(Proj)'!$A$2:$ME$461,MATCH($A26,'[1]CoreIAM(Proj)'!$A$2:$A$461,0),FALSE)</f>
        <v>0</v>
      </c>
      <c r="DB26" s="132">
        <f>HLOOKUP(DB$3,'[1]CoreIAM(Proj)'!$A$2:$ME$461,MATCH($A26,'[1]CoreIAM(Proj)'!$A$2:$A$461,0),FALSE)</f>
        <v>0</v>
      </c>
      <c r="DC26" s="132">
        <f>HLOOKUP(DC$3,'[1]CoreIAM(Proj)'!$A$2:$ME$461,MATCH($A26,'[1]CoreIAM(Proj)'!$A$2:$A$461,0),FALSE)</f>
        <v>0</v>
      </c>
      <c r="DD26" s="132">
        <f>HLOOKUP(DD$3,'[1]CoreIAM(Proj)'!$A$2:$ME$461,MATCH($A26,'[1]CoreIAM(Proj)'!$A$2:$A$461,0),FALSE)</f>
        <v>0</v>
      </c>
      <c r="DE26" s="132">
        <f>HLOOKUP(DE$3,'[1]CoreIAM(Proj)'!$A$2:$ME$461,MATCH($A26,'[1]CoreIAM(Proj)'!$A$2:$A$461,0),FALSE)</f>
        <v>0</v>
      </c>
      <c r="DF26" s="132">
        <f>HLOOKUP(DF$3,'[1]CoreIAM(Proj)'!$A$2:$ME$461,MATCH($A26,'[1]CoreIAM(Proj)'!$A$2:$A$461,0),FALSE)</f>
        <v>0</v>
      </c>
      <c r="DG26" s="132">
        <f>HLOOKUP(DG$3,'[1]CoreIAM(Proj)'!$A$2:$ME$461,MATCH($A26,'[1]CoreIAM(Proj)'!$A$2:$A$461,0),FALSE)</f>
        <v>0</v>
      </c>
      <c r="DH26" s="132">
        <f>HLOOKUP(DH$3,'[1]CoreIAM(Proj)'!$A$2:$ME$461,MATCH($A26,'[1]CoreIAM(Proj)'!$A$2:$A$461,0),FALSE)</f>
        <v>0</v>
      </c>
      <c r="DI26" s="132">
        <f>HLOOKUP(DI$3,'[1]CoreIAM(Proj)'!$A$2:$ME$461,MATCH($A26,'[1]CoreIAM(Proj)'!$A$2:$A$461,0),FALSE)</f>
        <v>0</v>
      </c>
      <c r="DJ26" s="132">
        <f>HLOOKUP(DJ$3,'[1]CoreIAM(Proj)'!$A$2:$ME$461,MATCH($A26,'[1]CoreIAM(Proj)'!$A$2:$A$461,0),FALSE)</f>
        <v>0</v>
      </c>
      <c r="DK26" s="132">
        <f>HLOOKUP(DK$3,'[1]CoreIAM(Proj)'!$A$2:$ME$461,MATCH($A26,'[1]CoreIAM(Proj)'!$A$2:$A$461,0),FALSE)</f>
        <v>0</v>
      </c>
      <c r="DL26" s="132">
        <f>HLOOKUP(DL$3,'[1]CoreIAM(Proj)'!$A$2:$ME$461,MATCH($A26,'[1]CoreIAM(Proj)'!$A$2:$A$461,0),FALSE)</f>
        <v>0.32</v>
      </c>
      <c r="DM26" s="132">
        <f>HLOOKUP(DM$3,'[1]CoreIAM(Proj)'!$A$2:$ME$461,MATCH($A26,'[1]CoreIAM(Proj)'!$A$2:$A$461,0),FALSE)</f>
        <v>0.76</v>
      </c>
      <c r="DN26" s="132">
        <f>HLOOKUP(DN$3,'[1]CoreIAM(Proj)'!$A$2:$ME$461,MATCH($A26,'[1]CoreIAM(Proj)'!$A$2:$A$461,0),FALSE)</f>
        <v>0.5</v>
      </c>
      <c r="DO26" s="132">
        <f>HLOOKUP(DO$3,'[1]CoreIAM(Proj)'!$A$2:$ME$461,MATCH($A26,'[1]CoreIAM(Proj)'!$A$2:$A$461,0),FALSE)</f>
        <v>0.05</v>
      </c>
      <c r="DP26" s="132">
        <f>HLOOKUP(DP$3,'[1]CoreIAM(Proj)'!$A$2:$ME$461,MATCH($A26,'[1]CoreIAM(Proj)'!$A$2:$A$461,0),FALSE)</f>
        <v>7.0000000000000007E-2</v>
      </c>
      <c r="DQ26" s="132">
        <f>HLOOKUP(DQ$3,'[1]CoreIAM(Proj)'!$A$2:$ME$461,MATCH($A26,'[1]CoreIAM(Proj)'!$A$2:$A$461,0),FALSE)</f>
        <v>7.0000000000000007E-2</v>
      </c>
      <c r="DR26" s="132">
        <f>HLOOKUP(DR$3,'[1]CoreIAM(Proj)'!$A$2:$ME$461,MATCH($A26,'[1]CoreIAM(Proj)'!$A$2:$A$461,0),FALSE)</f>
        <v>0.02</v>
      </c>
      <c r="DS26" s="132">
        <f>HLOOKUP(DS$3,'[1]CoreIAM(Proj)'!$A$2:$ME$461,MATCH($A26,'[1]CoreIAM(Proj)'!$A$2:$A$461,0),FALSE)</f>
        <v>0</v>
      </c>
      <c r="DT26" s="132">
        <f>HLOOKUP(DT$3,'[1]CoreIAM(Proj)'!$A$2:$ME$461,MATCH($A26,'[1]CoreIAM(Proj)'!$A$2:$A$461,0),FALSE)</f>
        <v>0</v>
      </c>
      <c r="DU26" s="132">
        <f>HLOOKUP(DU$3,'[1]CoreIAM(Proj)'!$A$2:$ME$461,MATCH($A26,'[1]CoreIAM(Proj)'!$A$2:$A$461,0),FALSE)</f>
        <v>0</v>
      </c>
      <c r="DV26" s="132">
        <f>HLOOKUP(DV$3,'[1]CoreIAM(Proj)'!$A$2:$ME$461,MATCH($A26,'[1]CoreIAM(Proj)'!$A$2:$A$461,0),FALSE)</f>
        <v>0.03</v>
      </c>
      <c r="DW26" s="132">
        <f>HLOOKUP(DW$3,'[1]CoreIAM(Proj)'!$A$2:$ME$461,MATCH($A26,'[1]CoreIAM(Proj)'!$A$2:$A$461,0),FALSE)</f>
        <v>0.08</v>
      </c>
      <c r="DX26" s="132">
        <f>HLOOKUP(DX$3,'[1]CoreIAM(Proj)'!$A$2:$ME$461,MATCH($A26,'[1]CoreIAM(Proj)'!$A$2:$A$461,0),FALSE)</f>
        <v>0.05</v>
      </c>
      <c r="DY26" s="132">
        <f>HLOOKUP(DY$3,'[1]CoreIAM(Proj)'!$A$2:$ME$461,MATCH($A26,'[1]CoreIAM(Proj)'!$A$2:$A$461,0),FALSE)</f>
        <v>0.01</v>
      </c>
      <c r="DZ26" s="132">
        <f>HLOOKUP(DZ$3,'[1]CoreIAM(Proj)'!$A$2:$ME$461,MATCH($A26,'[1]CoreIAM(Proj)'!$A$2:$A$461,0),FALSE)</f>
        <v>0.01</v>
      </c>
      <c r="EA26" s="132">
        <f>HLOOKUP(EA$3,'[1]CoreIAM(Proj)'!$A$2:$ME$461,MATCH($A26,'[1]CoreIAM(Proj)'!$A$2:$A$461,0),FALSE)</f>
        <v>0</v>
      </c>
      <c r="EB26" s="132">
        <f>HLOOKUP(EB$3,'[1]CoreIAM(Proj)'!$A$2:$ME$461,MATCH($A26,'[1]CoreIAM(Proj)'!$A$2:$A$461,0),FALSE)</f>
        <v>0</v>
      </c>
      <c r="EC26" s="132">
        <f>HLOOKUP(EC$3,'[1]CoreIAM(Proj)'!$A$2:$ME$461,MATCH($A26,'[1]CoreIAM(Proj)'!$A$2:$A$461,0),FALSE)</f>
        <v>0</v>
      </c>
      <c r="ED26" s="132">
        <f>HLOOKUP(ED$3,'[1]CoreIAM(Proj)'!$A$2:$ME$461,MATCH($A26,'[1]CoreIAM(Proj)'!$A$2:$A$461,0),FALSE)</f>
        <v>0</v>
      </c>
      <c r="EE26" s="132">
        <f>HLOOKUP(EE$3,'[1]CoreIAM(Proj)'!$A$2:$ME$461,MATCH($A26,'[1]CoreIAM(Proj)'!$A$2:$A$461,0),FALSE)</f>
        <v>0</v>
      </c>
      <c r="EF26" s="132">
        <f>HLOOKUP(EF$3,'[1]CoreIAM(Proj)'!$A$2:$ME$461,MATCH($A26,'[1]CoreIAM(Proj)'!$A$2:$A$461,0),FALSE)</f>
        <v>0</v>
      </c>
      <c r="EG26" s="132">
        <f>HLOOKUP(EG$3,'[1]CoreIAM(Proj)'!$A$2:$ME$461,MATCH($A26,'[1]CoreIAM(Proj)'!$A$2:$A$461,0),FALSE)</f>
        <v>0</v>
      </c>
      <c r="EH26" s="132">
        <f>HLOOKUP(EH$3,'[1]CoreIAM(Proj)'!$A$2:$ME$461,MATCH($A26,'[1]CoreIAM(Proj)'!$A$2:$A$461,0),FALSE)</f>
        <v>0</v>
      </c>
      <c r="EI26" s="132">
        <f>HLOOKUP(EI$3,'[1]CoreIAM(Proj)'!$A$2:$ME$461,MATCH($A26,'[1]CoreIAM(Proj)'!$A$2:$A$461,0),FALSE)</f>
        <v>0</v>
      </c>
      <c r="EJ26" s="132">
        <f>HLOOKUP(EJ$3,'[1]CoreIAM(Proj)'!$A$2:$ME$461,MATCH($A26,'[1]CoreIAM(Proj)'!$A$2:$A$461,0),FALSE)</f>
        <v>0</v>
      </c>
      <c r="EK26" s="132">
        <f>HLOOKUP(EK$3,'[1]CoreIAM(Proj)'!$A$2:$ME$461,MATCH($A26,'[1]CoreIAM(Proj)'!$A$2:$A$461,0),FALSE)</f>
        <v>0.04</v>
      </c>
      <c r="EL26" s="132">
        <f>HLOOKUP(EL$3,'[1]CoreIAM(Proj)'!$A$2:$ME$461,MATCH($A26,'[1]CoreIAM(Proj)'!$A$2:$A$461,0),FALSE)</f>
        <v>0.23</v>
      </c>
      <c r="EM26" s="132">
        <f>HLOOKUP(EM$3,'[1]CoreIAM(Proj)'!$A$2:$ME$461,MATCH($A26,'[1]CoreIAM(Proj)'!$A$2:$A$461,0),FALSE)</f>
        <v>0.46</v>
      </c>
      <c r="EN26" s="132">
        <f>HLOOKUP(EN$3,'[1]CoreIAM(Proj)'!$A$2:$ME$461,MATCH($A26,'[1]CoreIAM(Proj)'!$A$2:$A$461,0),FALSE)</f>
        <v>0.39</v>
      </c>
      <c r="EO26" s="132">
        <f>HLOOKUP(EO$3,'[1]CoreIAM(Proj)'!$A$2:$ME$461,MATCH($A26,'[1]CoreIAM(Proj)'!$A$2:$A$461,0),FALSE)</f>
        <v>0.16</v>
      </c>
      <c r="EP26" s="132">
        <f>HLOOKUP(EP$3,'[1]CoreIAM(Proj)'!$A$2:$ME$461,MATCH($A26,'[1]CoreIAM(Proj)'!$A$2:$A$461,0),FALSE)</f>
        <v>0.11</v>
      </c>
      <c r="EQ26" s="132">
        <f>HLOOKUP(EQ$3,'[1]CoreIAM(Proj)'!$A$2:$ME$461,MATCH($A26,'[1]CoreIAM(Proj)'!$A$2:$A$461,0),FALSE)</f>
        <v>0.09</v>
      </c>
      <c r="ER26" s="132">
        <f>HLOOKUP(ER$3,'[1]CoreIAM(Proj)'!$A$2:$ME$461,MATCH($A26,'[1]CoreIAM(Proj)'!$A$2:$A$461,0),FALSE)</f>
        <v>0.02</v>
      </c>
      <c r="ES26" s="132">
        <f>HLOOKUP(ES$3,'[1]CoreIAM(Proj)'!$A$2:$ME$461,MATCH($A26,'[1]CoreIAM(Proj)'!$A$2:$A$461,0),FALSE)</f>
        <v>0</v>
      </c>
      <c r="ET26" s="132">
        <f>HLOOKUP(ET$3,'[1]CoreIAM(Proj)'!$A$2:$ME$461,MATCH($A26,'[1]CoreIAM(Proj)'!$A$2:$A$461,0),FALSE)</f>
        <v>0</v>
      </c>
      <c r="EU26" s="132">
        <f>HLOOKUP(EU$3,'[1]CoreIAM(Proj)'!$A$2:$ME$461,MATCH($A26,'[1]CoreIAM(Proj)'!$A$2:$A$461,0),FALSE)</f>
        <v>0</v>
      </c>
      <c r="EV26" s="132">
        <f>HLOOKUP(EV$3,'[1]CoreIAM(Proj)'!$A$2:$ME$461,MATCH($A26,'[1]CoreIAM(Proj)'!$A$2:$A$461,0),FALSE)</f>
        <v>0</v>
      </c>
      <c r="EW26" s="132">
        <f>HLOOKUP(EW$3,'[1]CoreIAM(Proj)'!$A$2:$ME$461,MATCH($A26,'[1]CoreIAM(Proj)'!$A$2:$A$461,0),FALSE)</f>
        <v>0</v>
      </c>
      <c r="EX26" s="132">
        <f>HLOOKUP(EX$3,'[1]CoreIAM(Proj)'!$A$2:$ME$461,MATCH($A26,'[1]CoreIAM(Proj)'!$A$2:$A$461,0),FALSE)</f>
        <v>0</v>
      </c>
      <c r="EY26" s="132">
        <f>HLOOKUP(EY$3,'[1]CoreIAM(Proj)'!$A$2:$ME$461,MATCH($A26,'[1]CoreIAM(Proj)'!$A$2:$A$461,0),FALSE)</f>
        <v>0</v>
      </c>
      <c r="EZ26" s="132">
        <f>HLOOKUP(EZ$3,'[1]CoreIAM(Proj)'!$A$2:$ME$461,MATCH($A26,'[1]CoreIAM(Proj)'!$A$2:$A$461,0),FALSE)</f>
        <v>0</v>
      </c>
      <c r="FA26" s="132">
        <f>HLOOKUP(FA$3,'[1]CoreIAM(Proj)'!$A$2:$ME$461,MATCH($A26,'[1]CoreIAM(Proj)'!$A$2:$A$461,0),FALSE)</f>
        <v>0</v>
      </c>
      <c r="FB26" s="132">
        <f>HLOOKUP(FB$3,'[1]CoreIAM(Proj)'!$A$2:$ME$461,MATCH($A26,'[1]CoreIAM(Proj)'!$A$2:$A$461,0),FALSE)</f>
        <v>0</v>
      </c>
      <c r="FC26" s="132">
        <f>HLOOKUP(FC$3,'[1]CoreIAM(Proj)'!$A$2:$ME$461,MATCH($A26,'[1]CoreIAM(Proj)'!$A$2:$A$461,0),FALSE)</f>
        <v>0</v>
      </c>
      <c r="FD26" s="132">
        <f>HLOOKUP(FD$3,'[1]CoreIAM(Proj)'!$A$2:$ME$461,MATCH($A26,'[1]CoreIAM(Proj)'!$A$2:$A$461,0),FALSE)</f>
        <v>0</v>
      </c>
      <c r="FE26" s="132">
        <f>HLOOKUP(FE$3,'[1]CoreIAM(Proj)'!$A$2:$ME$461,MATCH($A26,'[1]CoreIAM(Proj)'!$A$2:$A$461,0),FALSE)</f>
        <v>0</v>
      </c>
      <c r="FF26" s="132">
        <f>HLOOKUP(FF$3,'[1]CoreIAM(Proj)'!$A$2:$ME$461,MATCH($A26,'[1]CoreIAM(Proj)'!$A$2:$A$461,0),FALSE)</f>
        <v>0</v>
      </c>
      <c r="FG26" s="132">
        <f>HLOOKUP(FG$3,'[1]CoreIAM(Proj)'!$A$2:$ME$461,MATCH($A26,'[1]CoreIAM(Proj)'!$A$2:$A$461,0),FALSE)</f>
        <v>0</v>
      </c>
      <c r="FH26" s="132">
        <f>HLOOKUP(FH$3,'[1]CoreIAM(Proj)'!$A$2:$ME$461,MATCH($A26,'[1]CoreIAM(Proj)'!$A$2:$A$461,0),FALSE)</f>
        <v>0</v>
      </c>
      <c r="FI26" s="132">
        <f>HLOOKUP(FI$3,'[1]CoreIAM(Proj)'!$A$2:$ME$461,MATCH($A26,'[1]CoreIAM(Proj)'!$A$2:$A$461,0),FALSE)</f>
        <v>0</v>
      </c>
      <c r="FJ26" s="132">
        <f>HLOOKUP(FJ$3,'[1]CoreIAM(Proj)'!$A$2:$ME$461,MATCH($A26,'[1]CoreIAM(Proj)'!$A$2:$A$461,0),FALSE)</f>
        <v>0</v>
      </c>
      <c r="FK26" s="132">
        <f>HLOOKUP(FK$3,'[1]CoreIAM(Proj)'!$A$2:$ME$461,MATCH($A26,'[1]CoreIAM(Proj)'!$A$2:$A$461,0),FALSE)</f>
        <v>0</v>
      </c>
      <c r="FL26" s="132">
        <f>HLOOKUP(FL$3,'[1]CoreIAM(Proj)'!$A$2:$ME$461,MATCH($A26,'[1]CoreIAM(Proj)'!$A$2:$A$461,0),FALSE)</f>
        <v>0</v>
      </c>
      <c r="FM26" s="132">
        <f>HLOOKUP(FM$3,'[1]CoreIAM(Proj)'!$A$2:$ME$461,MATCH($A26,'[1]CoreIAM(Proj)'!$A$2:$A$461,0),FALSE)</f>
        <v>0</v>
      </c>
      <c r="FN26" s="132">
        <f>HLOOKUP(FN$3,'[1]CoreIAM(Proj)'!$A$2:$ME$461,MATCH($A26,'[1]CoreIAM(Proj)'!$A$2:$A$461,0),FALSE)</f>
        <v>0.22</v>
      </c>
      <c r="FO26" s="132">
        <f>HLOOKUP(FO$3,'[1]CoreIAM(Proj)'!$A$2:$ME$461,MATCH($A26,'[1]CoreIAM(Proj)'!$A$2:$A$461,0),FALSE)</f>
        <v>0.75</v>
      </c>
      <c r="FP26" s="132">
        <f>HLOOKUP(FP$3,'[1]CoreIAM(Proj)'!$A$2:$ME$461,MATCH($A26,'[1]CoreIAM(Proj)'!$A$2:$A$461,0),FALSE)</f>
        <v>0.84</v>
      </c>
      <c r="FQ26" s="132">
        <f>HLOOKUP(FQ$3,'[1]CoreIAM(Proj)'!$A$2:$ME$461,MATCH($A26,'[1]CoreIAM(Proj)'!$A$2:$A$461,0),FALSE)</f>
        <v>0.24</v>
      </c>
      <c r="FR26" s="132">
        <f>HLOOKUP(FR$3,'[1]CoreIAM(Proj)'!$A$2:$ME$461,MATCH($A26,'[1]CoreIAM(Proj)'!$A$2:$A$461,0),FALSE)</f>
        <v>-0.52</v>
      </c>
      <c r="FS26" s="132">
        <f>HLOOKUP(FS$3,'[1]CoreIAM(Proj)'!$A$2:$ME$461,MATCH($A26,'[1]CoreIAM(Proj)'!$A$2:$A$461,0),FALSE)</f>
        <v>-1.47</v>
      </c>
      <c r="FT26" s="132">
        <f>HLOOKUP(FT$3,'[1]CoreIAM(Proj)'!$A$2:$ME$461,MATCH($A26,'[1]CoreIAM(Proj)'!$A$2:$A$461,0),FALSE)</f>
        <v>-1.07</v>
      </c>
      <c r="FU26" s="132">
        <f>HLOOKUP(FU$3,'[1]CoreIAM(Proj)'!$A$2:$ME$461,MATCH($A26,'[1]CoreIAM(Proj)'!$A$2:$A$461,0),FALSE)</f>
        <v>0.41</v>
      </c>
      <c r="FV26" s="132">
        <f>HLOOKUP(FV$3,'[1]CoreIAM(Proj)'!$A$2:$ME$461,MATCH($A26,'[1]CoreIAM(Proj)'!$A$2:$A$461,0),FALSE)</f>
        <v>0.56999999999999995</v>
      </c>
      <c r="FW26" s="132">
        <f>HLOOKUP(FW$3,'[1]CoreIAM(Proj)'!$A$2:$ME$461,MATCH($A26,'[1]CoreIAM(Proj)'!$A$2:$A$461,0),FALSE)</f>
        <v>-0.98</v>
      </c>
      <c r="FX26" s="132">
        <f>HLOOKUP(FX$3,'[1]CoreIAM(Proj)'!$A$2:$ME$461,MATCH($A26,'[1]CoreIAM(Proj)'!$A$2:$A$461,0),FALSE)</f>
        <v>-1.4</v>
      </c>
      <c r="FY26" s="132">
        <f>HLOOKUP(FY$3,'[1]CoreIAM(Proj)'!$A$2:$ME$461,MATCH($A26,'[1]CoreIAM(Proj)'!$A$2:$A$461,0),FALSE)</f>
        <v>-0.54</v>
      </c>
      <c r="FZ26" s="132">
        <f>HLOOKUP(FZ$3,'[1]CoreIAM(Proj)'!$A$2:$ME$461,MATCH($A26,'[1]CoreIAM(Proj)'!$A$2:$A$461,0),FALSE)</f>
        <v>0</v>
      </c>
      <c r="GA26" s="132">
        <f>HLOOKUP(GA$3,'[1]CoreIAM(Proj)'!$A$2:$ME$461,MATCH($A26,'[1]CoreIAM(Proj)'!$A$2:$A$461,0),FALSE)</f>
        <v>0</v>
      </c>
      <c r="GB26" s="132">
        <f>HLOOKUP(GB$3,'[1]CoreIAM(Proj)'!$A$2:$ME$461,MATCH($A26,'[1]CoreIAM(Proj)'!$A$2:$A$461,0),FALSE)</f>
        <v>0</v>
      </c>
      <c r="GC26" s="132">
        <f>HLOOKUP(GC$3,'[1]CoreIAM(Proj)'!$A$2:$ME$461,MATCH($A26,'[1]CoreIAM(Proj)'!$A$2:$A$461,0),FALSE)</f>
        <v>0</v>
      </c>
      <c r="GD26" s="132">
        <f>HLOOKUP(GD$3,'[1]CoreIAM(Proj)'!$A$2:$ME$461,MATCH($A26,'[1]CoreIAM(Proj)'!$A$2:$A$461,0),FALSE)</f>
        <v>0</v>
      </c>
      <c r="GE26" s="132">
        <f>HLOOKUP(GE$3,'[1]CoreIAM(Proj)'!$A$2:$ME$461,MATCH($A26,'[1]CoreIAM(Proj)'!$A$2:$A$461,0),FALSE)</f>
        <v>0</v>
      </c>
      <c r="GF26" s="132">
        <f>HLOOKUP(GF$3,'[1]CoreIAM(Proj)'!$A$2:$ME$461,MATCH($A26,'[1]CoreIAM(Proj)'!$A$2:$A$461,0),FALSE)</f>
        <v>0</v>
      </c>
      <c r="GG26" s="132">
        <f>HLOOKUP(GG$3,'[1]CoreIAM(Proj)'!$A$2:$ME$461,MATCH($A26,'[1]CoreIAM(Proj)'!$A$2:$A$461,0),FALSE)</f>
        <v>0</v>
      </c>
      <c r="GH26" s="132">
        <f>HLOOKUP(GH$3,'[1]CoreIAM(Proj)'!$A$2:$ME$461,MATCH($A26,'[1]CoreIAM(Proj)'!$A$2:$A$461,0),FALSE)</f>
        <v>0</v>
      </c>
      <c r="GI26" s="132">
        <f>HLOOKUP(GI$3,'[1]CoreIAM(Proj)'!$A$2:$ME$461,MATCH($A26,'[1]CoreIAM(Proj)'!$A$2:$A$461,0),FALSE)</f>
        <v>0</v>
      </c>
      <c r="GJ26" s="132">
        <f>HLOOKUP(GJ$3,'[1]CoreIAM(Proj)'!$A$2:$ME$461,MATCH($A26,'[1]CoreIAM(Proj)'!$A$2:$A$461,0),FALSE)</f>
        <v>0</v>
      </c>
      <c r="GK26" s="132">
        <f>HLOOKUP(GK$3,'[1]CoreIAM(Proj)'!$A$2:$ME$461,MATCH($A26,'[1]CoreIAM(Proj)'!$A$2:$A$461,0),FALSE)</f>
        <v>0</v>
      </c>
      <c r="GL26" s="132">
        <f>HLOOKUP(GL$3,'[1]CoreIAM(Proj)'!$A$2:$ME$461,MATCH($A26,'[1]CoreIAM(Proj)'!$A$2:$A$461,0),FALSE)</f>
        <v>0</v>
      </c>
      <c r="GM26" s="132">
        <f>HLOOKUP(GM$3,'[1]CoreIAM(Proj)'!$A$2:$ME$461,MATCH($A26,'[1]CoreIAM(Proj)'!$A$2:$A$461,0),FALSE)</f>
        <v>0</v>
      </c>
      <c r="GN26" s="132">
        <f>HLOOKUP(GN$3,'[1]CoreIAM(Proj)'!$A$2:$ME$461,MATCH($A26,'[1]CoreIAM(Proj)'!$A$2:$A$461,0),FALSE)</f>
        <v>0</v>
      </c>
      <c r="GO26" s="132">
        <f>HLOOKUP(GO$3,'[1]CoreIAM(Proj)'!$A$2:$ME$461,MATCH($A26,'[1]CoreIAM(Proj)'!$A$2:$A$461,0),FALSE)</f>
        <v>0.11</v>
      </c>
      <c r="GP26" s="132">
        <f>HLOOKUP(GP$3,'[1]CoreIAM(Proj)'!$A$2:$ME$461,MATCH($A26,'[1]CoreIAM(Proj)'!$A$2:$A$461,0),FALSE)</f>
        <v>0.34</v>
      </c>
      <c r="GQ26" s="132">
        <f>HLOOKUP(GQ$3,'[1]CoreIAM(Proj)'!$A$2:$ME$461,MATCH($A26,'[1]CoreIAM(Proj)'!$A$2:$A$461,0),FALSE)</f>
        <v>0.38</v>
      </c>
      <c r="GR26" s="132">
        <f>HLOOKUP(GR$3,'[1]CoreIAM(Proj)'!$A$2:$ME$461,MATCH($A26,'[1]CoreIAM(Proj)'!$A$2:$A$461,0),FALSE)</f>
        <v>0.15</v>
      </c>
      <c r="GS26" s="132">
        <f>HLOOKUP(GS$3,'[1]CoreIAM(Proj)'!$A$2:$ME$461,MATCH($A26,'[1]CoreIAM(Proj)'!$A$2:$A$461,0),FALSE)</f>
        <v>-0.38</v>
      </c>
      <c r="GT26" s="132">
        <f>HLOOKUP(GT$3,'[1]CoreIAM(Proj)'!$A$2:$ME$461,MATCH($A26,'[1]CoreIAM(Proj)'!$A$2:$A$461,0),FALSE)</f>
        <v>-1.06</v>
      </c>
      <c r="GU26" s="132">
        <f>HLOOKUP(GU$3,'[1]CoreIAM(Proj)'!$A$2:$ME$461,MATCH($A26,'[1]CoreIAM(Proj)'!$A$2:$A$461,0),FALSE)</f>
        <v>-0.83</v>
      </c>
      <c r="GV26" s="132">
        <f>HLOOKUP(GV$3,'[1]CoreIAM(Proj)'!$A$2:$ME$461,MATCH($A26,'[1]CoreIAM(Proj)'!$A$2:$A$461,0),FALSE)</f>
        <v>-0.37</v>
      </c>
      <c r="GW26" s="132">
        <f>HLOOKUP(GW$3,'[1]CoreIAM(Proj)'!$A$2:$ME$461,MATCH($A26,'[1]CoreIAM(Proj)'!$A$2:$A$461,0),FALSE)</f>
        <v>0</v>
      </c>
      <c r="GX26" s="132">
        <f>HLOOKUP(GX$3,'[1]CoreIAM(Proj)'!$A$2:$ME$461,MATCH($A26,'[1]CoreIAM(Proj)'!$A$2:$A$461,0),FALSE)</f>
        <v>0</v>
      </c>
      <c r="GY26" s="132">
        <f>HLOOKUP(GY$3,'[1]CoreIAM(Proj)'!$A$2:$ME$461,MATCH($A26,'[1]CoreIAM(Proj)'!$A$2:$A$461,0),FALSE)</f>
        <v>0</v>
      </c>
      <c r="GZ26" s="132">
        <f>HLOOKUP(GZ$3,'[1]CoreIAM(Proj)'!$A$2:$ME$461,MATCH($A26,'[1]CoreIAM(Proj)'!$A$2:$A$461,0),FALSE)</f>
        <v>0</v>
      </c>
      <c r="HA26" s="132">
        <f>HLOOKUP(HA$3,'[1]CoreIAM(Proj)'!$A$2:$ME$461,MATCH($A26,'[1]CoreIAM(Proj)'!$A$2:$A$461,0),FALSE)</f>
        <v>0</v>
      </c>
      <c r="HB26" s="132">
        <f>HLOOKUP(HB$3,'[1]CoreIAM(Proj)'!$A$2:$ME$461,MATCH($A26,'[1]CoreIAM(Proj)'!$A$2:$A$461,0),FALSE)</f>
        <v>0</v>
      </c>
      <c r="HC26" s="132">
        <f>HLOOKUP(HC$3,'[1]CoreIAM(Proj)'!$A$2:$ME$461,MATCH($A26,'[1]CoreIAM(Proj)'!$A$2:$A$461,0),FALSE)</f>
        <v>0</v>
      </c>
      <c r="HD26" s="132">
        <f>HLOOKUP(HD$3,'[1]CoreIAM(Proj)'!$A$2:$ME$461,MATCH($A26,'[1]CoreIAM(Proj)'!$A$2:$A$461,0),FALSE)</f>
        <v>0</v>
      </c>
      <c r="HE26" s="132">
        <f>HLOOKUP(HE$3,'[1]CoreIAM(Proj)'!$A$2:$ME$461,MATCH($A26,'[1]CoreIAM(Proj)'!$A$2:$A$461,0),FALSE)</f>
        <v>0</v>
      </c>
      <c r="HF26" s="132">
        <f>HLOOKUP(HF$3,'[1]CoreIAM(Proj)'!$A$2:$ME$461,MATCH($A26,'[1]CoreIAM(Proj)'!$A$2:$A$461,0),FALSE)</f>
        <v>0</v>
      </c>
      <c r="HG26" s="132">
        <f>HLOOKUP(HG$3,'[1]CoreIAM(Proj)'!$A$2:$ME$461,MATCH($A26,'[1]CoreIAM(Proj)'!$A$2:$A$461,0),FALSE)</f>
        <v>0</v>
      </c>
      <c r="HH26" s="132">
        <f>HLOOKUP(HH$3,'[1]CoreIAM(Proj)'!$A$2:$ME$461,MATCH($A26,'[1]CoreIAM(Proj)'!$A$2:$A$461,0),FALSE)</f>
        <v>0</v>
      </c>
      <c r="HI26" s="132">
        <f>HLOOKUP(HI$3,'[1]CoreIAM(Proj)'!$A$2:$ME$461,MATCH($A26,'[1]CoreIAM(Proj)'!$A$2:$A$461,0),FALSE)</f>
        <v>0</v>
      </c>
      <c r="HJ26" s="132">
        <f>HLOOKUP(HJ$3,'[1]CoreIAM(Proj)'!$A$2:$ME$461,MATCH($A26,'[1]CoreIAM(Proj)'!$A$2:$A$461,0),FALSE)</f>
        <v>0</v>
      </c>
      <c r="HK26" s="132">
        <f>HLOOKUP(HK$3,'[1]CoreIAM(Proj)'!$A$2:$ME$461,MATCH($A26,'[1]CoreIAM(Proj)'!$A$2:$A$461,0),FALSE)</f>
        <v>0</v>
      </c>
      <c r="HL26" s="132">
        <f>HLOOKUP(HL$3,'[1]CoreIAM(Proj)'!$A$2:$ME$461,MATCH($A26,'[1]CoreIAM(Proj)'!$A$2:$A$461,0),FALSE)</f>
        <v>0</v>
      </c>
      <c r="HM26" s="132">
        <f>HLOOKUP(HM$3,'[1]CoreIAM(Proj)'!$A$2:$ME$461,MATCH($A26,'[1]CoreIAM(Proj)'!$A$2:$A$461,0),FALSE)</f>
        <v>0</v>
      </c>
      <c r="HN26" s="132">
        <f>HLOOKUP(HN$3,'[1]CoreIAM(Proj)'!$A$2:$ME$461,MATCH($A26,'[1]CoreIAM(Proj)'!$A$2:$A$461,0),FALSE)</f>
        <v>0</v>
      </c>
      <c r="HO26" s="132">
        <f>HLOOKUP(HO$3,'[1]CoreIAM(Proj)'!$A$2:$ME$461,MATCH($A26,'[1]CoreIAM(Proj)'!$A$2:$A$461,0),FALSE)</f>
        <v>-2.44</v>
      </c>
      <c r="HP26" s="132">
        <f>HLOOKUP(HP$3,'[1]CoreIAM(Proj)'!$A$2:$ME$461,MATCH($A26,'[1]CoreIAM(Proj)'!$A$2:$A$461,0),FALSE)</f>
        <v>-4.4400000000000004</v>
      </c>
      <c r="HQ26" s="132">
        <f>HLOOKUP(HQ$3,'[1]CoreIAM(Proj)'!$A$2:$ME$461,MATCH($A26,'[1]CoreIAM(Proj)'!$A$2:$A$461,0),FALSE)</f>
        <v>-2.0299999999999998</v>
      </c>
      <c r="HR26" s="132">
        <f>HLOOKUP(HR$3,'[1]CoreIAM(Proj)'!$A$2:$ME$461,MATCH($A26,'[1]CoreIAM(Proj)'!$A$2:$A$461,0),FALSE)</f>
        <v>0.22</v>
      </c>
      <c r="HS26" s="132">
        <f>HLOOKUP(HS$3,'[1]CoreIAM(Proj)'!$A$2:$ME$461,MATCH($A26,'[1]CoreIAM(Proj)'!$A$2:$A$461,0),FALSE)</f>
        <v>0.52</v>
      </c>
      <c r="HT26" s="132">
        <f>HLOOKUP(HT$3,'[1]CoreIAM(Proj)'!$A$2:$ME$461,MATCH($A26,'[1]CoreIAM(Proj)'!$A$2:$A$461,0),FALSE)</f>
        <v>0.41</v>
      </c>
      <c r="HU26" s="132">
        <f>HLOOKUP(HU$3,'[1]CoreIAM(Proj)'!$A$2:$ME$461,MATCH($A26,'[1]CoreIAM(Proj)'!$A$2:$A$461,0),FALSE)</f>
        <v>0.12</v>
      </c>
      <c r="HV26" s="132">
        <f>HLOOKUP(HV$3,'[1]CoreIAM(Proj)'!$A$2:$ME$461,MATCH($A26,'[1]CoreIAM(Proj)'!$A$2:$A$461,0),FALSE)</f>
        <v>0</v>
      </c>
      <c r="HW26" s="132">
        <f>HLOOKUP(HW$3,'[1]CoreIAM(Proj)'!$A$2:$ME$461,MATCH($A26,'[1]CoreIAM(Proj)'!$A$2:$A$461,0),FALSE)</f>
        <v>0</v>
      </c>
      <c r="HX26" s="132">
        <f>HLOOKUP(HX$3,'[1]CoreIAM(Proj)'!$A$2:$ME$461,MATCH($A26,'[1]CoreIAM(Proj)'!$A$2:$A$461,0),FALSE)</f>
        <v>-2.91</v>
      </c>
      <c r="HY26" s="132">
        <f>HLOOKUP(HY$3,'[1]CoreIAM(Proj)'!$A$2:$ME$461,MATCH($A26,'[1]CoreIAM(Proj)'!$A$2:$A$461,0),FALSE)</f>
        <v>-3</v>
      </c>
      <c r="HZ26" s="132">
        <f>HLOOKUP(HZ$3,'[1]CoreIAM(Proj)'!$A$2:$ME$461,MATCH($A26,'[1]CoreIAM(Proj)'!$A$2:$A$461,0),FALSE)</f>
        <v>0</v>
      </c>
      <c r="IA26" s="132">
        <f>HLOOKUP(IA$3,'[1]CoreIAM(Proj)'!$A$2:$ME$461,MATCH($A26,'[1]CoreIAM(Proj)'!$A$2:$A$461,0),FALSE)</f>
        <v>0.11</v>
      </c>
      <c r="IB26" s="132">
        <f>HLOOKUP(IB$3,'[1]CoreIAM(Proj)'!$A$2:$ME$461,MATCH($A26,'[1]CoreIAM(Proj)'!$A$2:$A$461,0),FALSE)</f>
        <v>0.24</v>
      </c>
      <c r="IC26" s="132">
        <f>HLOOKUP(IC$3,'[1]CoreIAM(Proj)'!$A$2:$ME$461,MATCH($A26,'[1]CoreIAM(Proj)'!$A$2:$A$461,0),FALSE)</f>
        <v>0.15</v>
      </c>
      <c r="ID26" s="132">
        <f>HLOOKUP(ID$3,'[1]CoreIAM(Proj)'!$A$2:$ME$461,MATCH($A26,'[1]CoreIAM(Proj)'!$A$2:$A$461,0),FALSE)</f>
        <v>0.02</v>
      </c>
      <c r="IE26" s="132">
        <f>HLOOKUP(IE$3,'[1]CoreIAM(Proj)'!$A$2:$ME$461,MATCH($A26,'[1]CoreIAM(Proj)'!$A$2:$A$461,0),FALSE)</f>
        <v>0</v>
      </c>
      <c r="IF26" s="132">
        <f>HLOOKUP(IF$3,'[1]CoreIAM(Proj)'!$A$2:$ME$461,MATCH($A26,'[1]CoreIAM(Proj)'!$A$2:$A$461,0),FALSE)</f>
        <v>0</v>
      </c>
      <c r="IG26" s="132">
        <f>HLOOKUP(IG$3,'[1]CoreIAM(Proj)'!$A$2:$ME$461,MATCH($A26,'[1]CoreIAM(Proj)'!$A$2:$A$461,0),FALSE)</f>
        <v>0</v>
      </c>
      <c r="IH26" s="132">
        <f>HLOOKUP(IH$3,'[1]CoreIAM(Proj)'!$A$2:$ME$461,MATCH($A26,'[1]CoreIAM(Proj)'!$A$2:$A$461,0),FALSE)</f>
        <v>0</v>
      </c>
      <c r="II26" s="132">
        <f>HLOOKUP(II$3,'[1]CoreIAM(Proj)'!$A$2:$ME$461,MATCH($A26,'[1]CoreIAM(Proj)'!$A$2:$A$461,0),FALSE)</f>
        <v>0</v>
      </c>
      <c r="IJ26" s="132">
        <f>HLOOKUP(IJ$3,'[1]CoreIAM(Proj)'!$A$2:$ME$461,MATCH($A26,'[1]CoreIAM(Proj)'!$A$2:$A$461,0),FALSE)</f>
        <v>0</v>
      </c>
      <c r="IK26" s="132">
        <f>HLOOKUP(IK$3,'[1]CoreIAM(Proj)'!$A$2:$ME$461,MATCH($A26,'[1]CoreIAM(Proj)'!$A$2:$A$461,0),FALSE)</f>
        <v>0</v>
      </c>
      <c r="IL26" s="132">
        <f>HLOOKUP(IL$3,'[1]CoreIAM(Proj)'!$A$2:$ME$461,MATCH($A26,'[1]CoreIAM(Proj)'!$A$2:$A$461,0),FALSE)</f>
        <v>-0.63</v>
      </c>
      <c r="IM26" s="132">
        <f>HLOOKUP(IM$3,'[1]CoreIAM(Proj)'!$A$2:$ME$461,MATCH($A26,'[1]CoreIAM(Proj)'!$A$2:$A$461,0),FALSE)</f>
        <v>-2.84</v>
      </c>
      <c r="IN26" s="132">
        <f>HLOOKUP(IN$3,'[1]CoreIAM(Proj)'!$A$2:$ME$461,MATCH($A26,'[1]CoreIAM(Proj)'!$A$2:$A$461,0),FALSE)</f>
        <v>-4.13</v>
      </c>
      <c r="IO26" s="132">
        <f>HLOOKUP(IO$3,'[1]CoreIAM(Proj)'!$A$2:$ME$461,MATCH($A26,'[1]CoreIAM(Proj)'!$A$2:$A$461,0),FALSE)</f>
        <v>-1.94</v>
      </c>
      <c r="IP26" s="132">
        <f>HLOOKUP(IP$3,'[1]CoreIAM(Proj)'!$A$2:$ME$461,MATCH($A26,'[1]CoreIAM(Proj)'!$A$2:$A$461,0),FALSE)</f>
        <v>0</v>
      </c>
      <c r="IQ26" s="132">
        <f>HLOOKUP(IQ$3,'[1]CoreIAM(Proj)'!$A$2:$ME$461,MATCH($A26,'[1]CoreIAM(Proj)'!$A$2:$A$461,0),FALSE)</f>
        <v>0</v>
      </c>
      <c r="IR26" s="132">
        <f>HLOOKUP(IR$3,'[1]CoreIAM(Proj)'!$A$2:$ME$461,MATCH($A26,'[1]CoreIAM(Proj)'!$A$2:$A$461,0),FALSE)</f>
        <v>0</v>
      </c>
      <c r="IS26" s="132">
        <f>HLOOKUP(IS$3,'[1]CoreIAM(Proj)'!$A$2:$ME$461,MATCH($A26,'[1]CoreIAM(Proj)'!$A$2:$A$461,0),FALSE)</f>
        <v>0</v>
      </c>
      <c r="IT26" s="132">
        <f>HLOOKUP(IT$3,'[1]CoreIAM(Proj)'!$A$2:$ME$461,MATCH($A26,'[1]CoreIAM(Proj)'!$A$2:$A$461,0),FALSE)</f>
        <v>0.67</v>
      </c>
      <c r="IU26" s="132">
        <f>HLOOKUP(IU$3,'[1]CoreIAM(Proj)'!$A$2:$ME$461,MATCH($A26,'[1]CoreIAM(Proj)'!$A$2:$A$461,0),FALSE)</f>
        <v>1.28</v>
      </c>
      <c r="IV26" s="132">
        <f>HLOOKUP(IV$3,'[1]CoreIAM(Proj)'!$A$2:$ME$461,MATCH($A26,'[1]CoreIAM(Proj)'!$A$2:$A$461,0),FALSE)</f>
        <v>0.67</v>
      </c>
      <c r="IW26" s="132">
        <f>HLOOKUP(IW$3,'[1]CoreIAM(Proj)'!$A$2:$ME$461,MATCH($A26,'[1]CoreIAM(Proj)'!$A$2:$A$461,0),FALSE)</f>
        <v>7.0000000000000007E-2</v>
      </c>
      <c r="IX26" s="132">
        <f>HLOOKUP(IX$3,'[1]CoreIAM(Proj)'!$A$2:$ME$461,MATCH($A26,'[1]CoreIAM(Proj)'!$A$2:$A$461,0),FALSE)</f>
        <v>0</v>
      </c>
      <c r="IY26" s="132">
        <f>HLOOKUP(IY$3,'[1]CoreIAM(Proj)'!$A$2:$ME$461,MATCH($A26,'[1]CoreIAM(Proj)'!$A$2:$A$461,0),FALSE)</f>
        <v>0</v>
      </c>
      <c r="IZ26" s="132">
        <f>HLOOKUP(IZ$3,'[1]CoreIAM(Proj)'!$A$2:$ME$461,MATCH($A26,'[1]CoreIAM(Proj)'!$A$2:$A$461,0),FALSE)</f>
        <v>0</v>
      </c>
      <c r="JA26" s="132">
        <f>HLOOKUP(JA$3,'[1]CoreIAM(Proj)'!$A$2:$ME$461,MATCH($A26,'[1]CoreIAM(Proj)'!$A$2:$A$461,0),FALSE)</f>
        <v>0.32</v>
      </c>
      <c r="JB26" s="132">
        <f>HLOOKUP(JB$3,'[1]CoreIAM(Proj)'!$A$2:$ME$461,MATCH($A26,'[1]CoreIAM(Proj)'!$A$2:$A$461,0),FALSE)</f>
        <v>0.86</v>
      </c>
      <c r="JC26" s="132">
        <f>HLOOKUP(JC$3,'[1]CoreIAM(Proj)'!$A$2:$ME$461,MATCH($A26,'[1]CoreIAM(Proj)'!$A$2:$A$461,0),FALSE)</f>
        <v>1.54</v>
      </c>
      <c r="JD26" s="132">
        <f>HLOOKUP(JD$3,'[1]CoreIAM(Proj)'!$A$2:$ME$461,MATCH($A26,'[1]CoreIAM(Proj)'!$A$2:$A$461,0),FALSE)</f>
        <v>1</v>
      </c>
      <c r="JE26" s="132">
        <f>HLOOKUP(JE$3,'[1]CoreIAM(Proj)'!$A$2:$ME$461,MATCH($A26,'[1]CoreIAM(Proj)'!$A$2:$A$461,0),FALSE)</f>
        <v>0</v>
      </c>
      <c r="JF26" s="132">
        <f>HLOOKUP(JF$3,'[1]CoreIAM(Proj)'!$A$2:$ME$461,MATCH($A26,'[1]CoreIAM(Proj)'!$A$2:$A$461,0),FALSE)</f>
        <v>0</v>
      </c>
      <c r="JG26" s="132">
        <f>HLOOKUP(JG$3,'[1]CoreIAM(Proj)'!$A$2:$ME$461,MATCH($A26,'[1]CoreIAM(Proj)'!$A$2:$A$461,0),FALSE)</f>
        <v>0</v>
      </c>
      <c r="JH26" s="132">
        <f>HLOOKUP(JH$3,'[1]CoreIAM(Proj)'!$A$2:$ME$461,MATCH($A26,'[1]CoreIAM(Proj)'!$A$2:$A$461,0),FALSE)</f>
        <v>0.44</v>
      </c>
      <c r="JI26" s="132">
        <f>HLOOKUP(JI$3,'[1]CoreIAM(Proj)'!$A$2:$ME$461,MATCH($A26,'[1]CoreIAM(Proj)'!$A$2:$A$461,0),FALSE)</f>
        <v>0.7</v>
      </c>
      <c r="JJ26" s="132">
        <f>HLOOKUP(JJ$3,'[1]CoreIAM(Proj)'!$A$2:$ME$461,MATCH($A26,'[1]CoreIAM(Proj)'!$A$2:$A$461,0),FALSE)</f>
        <v>-0.19</v>
      </c>
      <c r="JK26" s="132">
        <f>HLOOKUP(JK$3,'[1]CoreIAM(Proj)'!$A$2:$ME$461,MATCH($A26,'[1]CoreIAM(Proj)'!$A$2:$A$461,0),FALSE)</f>
        <v>-2.2000000000000002</v>
      </c>
      <c r="JL26" s="132">
        <f>HLOOKUP(JL$3,'[1]CoreIAM(Proj)'!$A$2:$ME$461,MATCH($A26,'[1]CoreIAM(Proj)'!$A$2:$A$461,0),FALSE)</f>
        <v>-2.89</v>
      </c>
      <c r="JM26" s="132">
        <f>HLOOKUP(JM$3,'[1]CoreIAM(Proj)'!$A$2:$ME$461,MATCH($A26,'[1]CoreIAM(Proj)'!$A$2:$A$461,0),FALSE)</f>
        <v>-0.97</v>
      </c>
      <c r="JN26" s="132">
        <f>HLOOKUP(JN$3,'[1]CoreIAM(Proj)'!$A$2:$ME$461,MATCH($A26,'[1]CoreIAM(Proj)'!$A$2:$A$461,0),FALSE)</f>
        <v>0.19</v>
      </c>
      <c r="JO26" s="132">
        <f>HLOOKUP(JO$3,'[1]CoreIAM(Proj)'!$A$2:$ME$461,MATCH($A26,'[1]CoreIAM(Proj)'!$A$2:$A$461,0),FALSE)</f>
        <v>0.08</v>
      </c>
      <c r="JP26" s="132">
        <f>HLOOKUP(JP$3,'[1]CoreIAM(Proj)'!$A$2:$ME$461,MATCH($A26,'[1]CoreIAM(Proj)'!$A$2:$A$461,0),FALSE)</f>
        <v>0</v>
      </c>
      <c r="JQ26" s="132">
        <f>HLOOKUP(JQ$3,'[1]CoreIAM(Proj)'!$A$2:$ME$461,MATCH($A26,'[1]CoreIAM(Proj)'!$A$2:$A$461,0),FALSE)</f>
        <v>0</v>
      </c>
      <c r="JR26" s="132">
        <f>HLOOKUP(JR$3,'[1]CoreIAM(Proj)'!$A$2:$ME$461,MATCH($A26,'[1]CoreIAM(Proj)'!$A$2:$A$461,0),FALSE)</f>
        <v>0</v>
      </c>
      <c r="JS26" s="132">
        <f>HLOOKUP(JS$3,'[1]CoreIAM(Proj)'!$A$2:$ME$461,MATCH($A26,'[1]CoreIAM(Proj)'!$A$2:$A$461,0),FALSE)</f>
        <v>0</v>
      </c>
      <c r="JT26" s="132">
        <f>HLOOKUP(JT$3,'[1]CoreIAM(Proj)'!$A$2:$ME$461,MATCH($A26,'[1]CoreIAM(Proj)'!$A$2:$A$461,0),FALSE)</f>
        <v>0</v>
      </c>
      <c r="JU26" s="132">
        <f>HLOOKUP(JU$3,'[1]CoreIAM(Proj)'!$A$2:$ME$461,MATCH($A26,'[1]CoreIAM(Proj)'!$A$2:$A$461,0),FALSE)</f>
        <v>0</v>
      </c>
      <c r="JV26" s="132">
        <f>HLOOKUP(JV$3,'[1]CoreIAM(Proj)'!$A$2:$ME$461,MATCH($A26,'[1]CoreIAM(Proj)'!$A$2:$A$461,0),FALSE)</f>
        <v>0</v>
      </c>
      <c r="JW26" s="132">
        <f>HLOOKUP(JW$3,'[1]CoreIAM(Proj)'!$A$2:$ME$461,MATCH($A26,'[1]CoreIAM(Proj)'!$A$2:$A$461,0),FALSE)</f>
        <v>0.06</v>
      </c>
      <c r="JX26" s="132">
        <f>HLOOKUP(JX$3,'[1]CoreIAM(Proj)'!$A$2:$ME$461,MATCH($A26,'[1]CoreIAM(Proj)'!$A$2:$A$461,0),FALSE)</f>
        <v>0.63</v>
      </c>
      <c r="JY26" s="132">
        <f>HLOOKUP(JY$3,'[1]CoreIAM(Proj)'!$A$2:$ME$461,MATCH($A26,'[1]CoreIAM(Proj)'!$A$2:$A$461,0),FALSE)</f>
        <v>1.1599999999999999</v>
      </c>
      <c r="JZ26" s="132">
        <f>HLOOKUP(JZ$3,'[1]CoreIAM(Proj)'!$A$2:$ME$461,MATCH($A26,'[1]CoreIAM(Proj)'!$A$2:$A$461,0),FALSE)</f>
        <v>0.62</v>
      </c>
      <c r="KA26" s="132">
        <f>HLOOKUP(KA$3,'[1]CoreIAM(Proj)'!$A$2:$ME$461,MATCH($A26,'[1]CoreIAM(Proj)'!$A$2:$A$461,0),FALSE)</f>
        <v>0</v>
      </c>
      <c r="KB26" s="132">
        <f>HLOOKUP(KB$3,'[1]CoreIAM(Proj)'!$A$2:$ME$461,MATCH($A26,'[1]CoreIAM(Proj)'!$A$2:$A$461,0),FALSE)</f>
        <v>0</v>
      </c>
      <c r="KC26" s="132">
        <f>HLOOKUP(KC$3,'[1]CoreIAM(Proj)'!$A$2:$ME$461,MATCH($A26,'[1]CoreIAM(Proj)'!$A$2:$A$461,0),FALSE)</f>
        <v>0</v>
      </c>
      <c r="KD26" s="132">
        <f>HLOOKUP(KD$3,'[1]CoreIAM(Proj)'!$A$2:$ME$461,MATCH($A26,'[1]CoreIAM(Proj)'!$A$2:$A$461,0),FALSE)</f>
        <v>0</v>
      </c>
      <c r="KE26" s="313">
        <f>HLOOKUP(KE$3,'[1]CoreIAM(Proj)'!$A$2:$ME$461,MATCH($A26,'[1]CoreIAM(Proj)'!$A$2:$A$461,0),FALSE)</f>
        <v>0</v>
      </c>
      <c r="KF26" s="313">
        <f>HLOOKUP(KF$3,'[1]CoreIAM(Proj)'!$A$2:$ME$461,MATCH($A26,'[1]CoreIAM(Proj)'!$A$2:$A$461,0),FALSE)</f>
        <v>0</v>
      </c>
      <c r="KG26" s="313">
        <f>HLOOKUP(KG$3,'[1]CoreIAM(Proj)'!$A$2:$ME$461,MATCH($A26,'[1]CoreIAM(Proj)'!$A$2:$A$461,0),FALSE)</f>
        <v>0</v>
      </c>
      <c r="KH26" s="313">
        <f>HLOOKUP(KH$3,'[1]CoreIAM(Proj)'!$A$2:$ME$461,MATCH($A26,'[1]CoreIAM(Proj)'!$A$2:$A$461,0),FALSE)</f>
        <v>0</v>
      </c>
      <c r="KI26" s="313">
        <f>HLOOKUP(KI$3,'[1]CoreIAM(Proj)'!$A$2:$ME$461,MATCH($A26,'[1]CoreIAM(Proj)'!$A$2:$A$461,0),FALSE)</f>
        <v>-1.39</v>
      </c>
      <c r="KJ26" s="313">
        <f>HLOOKUP(KJ$3,'[1]CoreIAM(Proj)'!$A$2:$ME$461,MATCH($A26,'[1]CoreIAM(Proj)'!$A$2:$A$461,0),FALSE)</f>
        <v>-2.2400000000000002</v>
      </c>
      <c r="KK26" s="313">
        <f>HLOOKUP(KK$3,'[1]CoreIAM(Proj)'!$A$2:$ME$461,MATCH($A26,'[1]CoreIAM(Proj)'!$A$2:$A$461,0),FALSE)</f>
        <v>-1.43</v>
      </c>
      <c r="KL26" s="313">
        <f>HLOOKUP(KL$3,'[1]CoreIAM(Proj)'!$A$2:$ME$461,MATCH($A26,'[1]CoreIAM(Proj)'!$A$2:$A$461,0),FALSE)</f>
        <v>-1.81</v>
      </c>
      <c r="KM26" s="313">
        <f>HLOOKUP(KM$3,'[1]CoreIAM(Proj)'!$A$2:$ME$461,MATCH($A26,'[1]CoreIAM(Proj)'!$A$2:$A$461,0),FALSE)</f>
        <v>-1.81</v>
      </c>
      <c r="KN26" s="313">
        <f>HLOOKUP(KN$3,'[1]CoreIAM(Proj)'!$A$2:$ME$461,MATCH($A26,'[1]CoreIAM(Proj)'!$A$2:$A$461,0),FALSE)</f>
        <v>-0.56000000000000005</v>
      </c>
      <c r="KO26" s="313">
        <f>HLOOKUP(KO$3,'[1]CoreIAM(Proj)'!$A$2:$ME$461,MATCH($A26,'[1]CoreIAM(Proj)'!$A$2:$A$461,0),FALSE)</f>
        <v>0</v>
      </c>
      <c r="KP26" s="313">
        <f>HLOOKUP(KP$3,'[1]CoreIAM(Proj)'!$A$2:$ME$461,MATCH($A26,'[1]CoreIAM(Proj)'!$A$2:$A$461,0),FALSE)</f>
        <v>0</v>
      </c>
      <c r="KQ26" s="313">
        <f>HLOOKUP(KQ$3,'[1]CoreIAM(Proj)'!$A$2:$ME$461,MATCH($A26,'[1]CoreIAM(Proj)'!$A$2:$A$461,0),FALSE)</f>
        <v>0</v>
      </c>
      <c r="KR26" s="313">
        <f>HLOOKUP(KR$3,'[1]CoreIAM(Proj)'!$A$2:$ME$461,MATCH($A26,'[1]CoreIAM(Proj)'!$A$2:$A$461,0),FALSE)</f>
        <v>0</v>
      </c>
      <c r="KS26" s="313">
        <f>HLOOKUP(KS$3,'[1]CoreIAM(Proj)'!$A$2:$ME$461,MATCH($A26,'[1]CoreIAM(Proj)'!$A$2:$A$461,0),FALSE)</f>
        <v>0</v>
      </c>
      <c r="KT26" s="313">
        <f>HLOOKUP(KT$3,'[1]CoreIAM(Proj)'!$A$2:$ME$461,MATCH($A26,'[1]CoreIAM(Proj)'!$A$2:$A$461,0),FALSE)</f>
        <v>0</v>
      </c>
      <c r="KU26" s="313">
        <f>HLOOKUP(KU$3,'[1]CoreIAM(Proj)'!$A$2:$ME$461,MATCH($A26,'[1]CoreIAM(Proj)'!$A$2:$A$461,0),FALSE)</f>
        <v>0</v>
      </c>
      <c r="KV26" s="313">
        <f>HLOOKUP(KV$3,'[1]CoreIAM(Proj)'!$A$2:$ME$461,MATCH($A26,'[1]CoreIAM(Proj)'!$A$2:$A$461,0),FALSE)</f>
        <v>0</v>
      </c>
      <c r="KW26" s="313">
        <f>HLOOKUP(KW$3,'[1]CoreIAM(Proj)'!$A$2:$ME$461,MATCH($A26,'[1]CoreIAM(Proj)'!$A$2:$A$461,0),FALSE)</f>
        <v>0</v>
      </c>
      <c r="KX26" s="313">
        <f>HLOOKUP(KX$3,'[1]CoreIAM(Proj)'!$A$2:$ME$461,MATCH($A26,'[1]CoreIAM(Proj)'!$A$2:$A$461,0),FALSE)</f>
        <v>0</v>
      </c>
      <c r="KY26" s="313">
        <f>HLOOKUP(KY$3,'[1]CoreIAM(Proj)'!$A$2:$ME$461,MATCH($A26,'[1]CoreIAM(Proj)'!$A$2:$A$461,0),FALSE)</f>
        <v>-0.08</v>
      </c>
      <c r="KZ26" s="313">
        <f>HLOOKUP(KZ$3,'[1]CoreIAM(Proj)'!$A$2:$ME$461,MATCH($A26,'[1]CoreIAM(Proj)'!$A$2:$A$461,0),FALSE)</f>
        <v>-0.55000000000000004</v>
      </c>
      <c r="LA26" s="314">
        <f>HLOOKUP(LA$3,'[1]CoreIAM(Proj)'!$A$2:$ME$461,MATCH($A26,'[1]CoreIAM(Proj)'!$A$2:$A$461,0),FALSE)</f>
        <v>-0.62817846862863014</v>
      </c>
      <c r="LB26" s="314">
        <f>HLOOKUP(LB$3,'[1]CoreIAM(Proj)'!$A$2:$ME$461,MATCH($A26,'[1]CoreIAM(Proj)'!$A$2:$A$461,0),FALSE)</f>
        <v>-0.21714993815474096</v>
      </c>
      <c r="LC26" s="311"/>
      <c r="LD26" s="311"/>
      <c r="LE26" s="311"/>
      <c r="LF26" s="311"/>
      <c r="LG26" s="311"/>
      <c r="LH26" s="311"/>
      <c r="LI26" s="311"/>
      <c r="LJ26" s="311"/>
      <c r="LK26" s="311"/>
      <c r="LL26" s="311"/>
      <c r="LM26" s="311"/>
      <c r="LN26" s="311"/>
      <c r="LO26" s="311"/>
      <c r="LP26" s="311"/>
      <c r="LQ26" s="311"/>
      <c r="LR26" s="311"/>
      <c r="LS26" s="311"/>
      <c r="LT26" s="311"/>
      <c r="LU26" s="311"/>
      <c r="LV26" s="311"/>
      <c r="LW26" s="311"/>
      <c r="LX26" s="311"/>
      <c r="LY26" s="311"/>
      <c r="LZ26" s="311"/>
      <c r="MB26" s="304">
        <v>-4.4851067064598737</v>
      </c>
      <c r="MC26" s="304">
        <v>-1</v>
      </c>
      <c r="MG26" s="111">
        <f t="shared" si="330"/>
        <v>2012</v>
      </c>
      <c r="MH26" s="308">
        <f t="shared" ref="MH26:NE26" si="339">(MH11/100)/$NG11</f>
        <v>7.7287506934359249E-2</v>
      </c>
      <c r="MI26" s="308">
        <f t="shared" si="339"/>
        <v>7.7287506934359249E-2</v>
      </c>
      <c r="MJ26" s="308">
        <f t="shared" si="339"/>
        <v>7.8575632049931898E-2</v>
      </c>
      <c r="MK26" s="308">
        <f t="shared" si="339"/>
        <v>7.8575632049931898E-2</v>
      </c>
      <c r="ML26" s="308">
        <f t="shared" si="339"/>
        <v>7.7287506934359249E-2</v>
      </c>
      <c r="MM26" s="308">
        <f t="shared" si="339"/>
        <v>7.7287506934359249E-2</v>
      </c>
      <c r="MN26" s="308">
        <f t="shared" si="339"/>
        <v>7.7287506934359249E-2</v>
      </c>
      <c r="MO26" s="308">
        <f t="shared" si="339"/>
        <v>7.7287506934359249E-2</v>
      </c>
      <c r="MP26" s="308">
        <f t="shared" si="339"/>
        <v>7.7287506934359249E-2</v>
      </c>
      <c r="MQ26" s="308">
        <f t="shared" si="339"/>
        <v>7.7287506934359249E-2</v>
      </c>
      <c r="MR26" s="308">
        <f t="shared" si="339"/>
        <v>7.7287506934359249E-2</v>
      </c>
      <c r="MS26" s="308">
        <f t="shared" si="339"/>
        <v>7.7287506934359249E-2</v>
      </c>
      <c r="MT26" s="308">
        <f t="shared" si="339"/>
        <v>8.1151882281077212E-2</v>
      </c>
      <c r="MU26" s="308">
        <f t="shared" si="339"/>
        <v>8.1151882281077212E-2</v>
      </c>
      <c r="MV26" s="308">
        <f t="shared" si="339"/>
        <v>8.2440007396649875E-2</v>
      </c>
      <c r="MW26" s="308">
        <f t="shared" si="339"/>
        <v>8.2440007396649875E-2</v>
      </c>
      <c r="MX26" s="308">
        <f t="shared" si="339"/>
        <v>8.5016257627795175E-2</v>
      </c>
      <c r="MY26" s="308">
        <f t="shared" si="339"/>
        <v>8.5016257627795175E-2</v>
      </c>
      <c r="MZ26" s="308">
        <f t="shared" si="339"/>
        <v>8.5016257627795175E-2</v>
      </c>
      <c r="NA26" s="308">
        <f t="shared" si="339"/>
        <v>8.5016257627795175E-2</v>
      </c>
      <c r="NB26" s="308">
        <f t="shared" si="339"/>
        <v>8.3728132512222539E-2</v>
      </c>
      <c r="NC26" s="308">
        <f t="shared" si="339"/>
        <v>8.3728132512222539E-2</v>
      </c>
      <c r="ND26" s="308">
        <f t="shared" si="339"/>
        <v>8.3728132512222539E-2</v>
      </c>
      <c r="NE26" s="308">
        <f t="shared" si="339"/>
        <v>8.3728132512222539E-2</v>
      </c>
    </row>
    <row r="27" spans="1:370">
      <c r="A27" s="14">
        <v>9101003</v>
      </c>
      <c r="B27" s="111" t="s">
        <v>29</v>
      </c>
      <c r="C27" s="132">
        <f>HLOOKUP(C$3,'[1]CoreIAM(Proj)'!$A$2:$ME$461,MATCH($A27,'[1]CoreIAM(Proj)'!$A$2:$A$461,0),FALSE)</f>
        <v>0.35</v>
      </c>
      <c r="D27" s="132">
        <f>HLOOKUP(D$3,'[1]CoreIAM(Proj)'!$A$2:$ME$461,MATCH($A27,'[1]CoreIAM(Proj)'!$A$2:$A$461,0),FALSE)</f>
        <v>0.73</v>
      </c>
      <c r="E27" s="132">
        <f>HLOOKUP(E$3,'[1]CoreIAM(Proj)'!$A$2:$ME$461,MATCH($A27,'[1]CoreIAM(Proj)'!$A$2:$A$461,0),FALSE)</f>
        <v>0.86</v>
      </c>
      <c r="F27" s="132">
        <f>HLOOKUP(F$3,'[1]CoreIAM(Proj)'!$A$2:$ME$461,MATCH($A27,'[1]CoreIAM(Proj)'!$A$2:$A$461,0),FALSE)</f>
        <v>-0.13</v>
      </c>
      <c r="G27" s="132">
        <f>HLOOKUP(G$3,'[1]CoreIAM(Proj)'!$A$2:$ME$461,MATCH($A27,'[1]CoreIAM(Proj)'!$A$2:$A$461,0),FALSE)</f>
        <v>0.17</v>
      </c>
      <c r="H27" s="132">
        <f>HLOOKUP(H$3,'[1]CoreIAM(Proj)'!$A$2:$ME$461,MATCH($A27,'[1]CoreIAM(Proj)'!$A$2:$A$461,0),FALSE)</f>
        <v>0.42</v>
      </c>
      <c r="I27" s="132">
        <f>HLOOKUP(I$3,'[1]CoreIAM(Proj)'!$A$2:$ME$461,MATCH($A27,'[1]CoreIAM(Proj)'!$A$2:$A$461,0),FALSE)</f>
        <v>-0.41</v>
      </c>
      <c r="J27" s="132">
        <f>HLOOKUP(J$3,'[1]CoreIAM(Proj)'!$A$2:$ME$461,MATCH($A27,'[1]CoreIAM(Proj)'!$A$2:$A$461,0),FALSE)</f>
        <v>-0.53</v>
      </c>
      <c r="K27" s="132">
        <f>HLOOKUP(K$3,'[1]CoreIAM(Proj)'!$A$2:$ME$461,MATCH($A27,'[1]CoreIAM(Proj)'!$A$2:$A$461,0),FALSE)</f>
        <v>0.23</v>
      </c>
      <c r="L27" s="132">
        <f>HLOOKUP(L$3,'[1]CoreIAM(Proj)'!$A$2:$ME$461,MATCH($A27,'[1]CoreIAM(Proj)'!$A$2:$A$461,0),FALSE)</f>
        <v>0.47</v>
      </c>
      <c r="M27" s="132">
        <f>HLOOKUP(M$3,'[1]CoreIAM(Proj)'!$A$2:$ME$461,MATCH($A27,'[1]CoreIAM(Proj)'!$A$2:$A$461,0),FALSE)</f>
        <v>0.31</v>
      </c>
      <c r="N27" s="132">
        <f>HLOOKUP(N$3,'[1]CoreIAM(Proj)'!$A$2:$ME$461,MATCH($A27,'[1]CoreIAM(Proj)'!$A$2:$A$461,0),FALSE)</f>
        <v>0.54</v>
      </c>
      <c r="O27" s="132">
        <f>HLOOKUP(O$3,'[1]CoreIAM(Proj)'!$A$2:$ME$461,MATCH($A27,'[1]CoreIAM(Proj)'!$A$2:$A$461,0),FALSE)</f>
        <v>1.21</v>
      </c>
      <c r="P27" s="132">
        <f>HLOOKUP(P$3,'[1]CoreIAM(Proj)'!$A$2:$ME$461,MATCH($A27,'[1]CoreIAM(Proj)'!$A$2:$A$461,0),FALSE)</f>
        <v>2.6</v>
      </c>
      <c r="Q27" s="132">
        <f>HLOOKUP(Q$3,'[1]CoreIAM(Proj)'!$A$2:$ME$461,MATCH($A27,'[1]CoreIAM(Proj)'!$A$2:$A$461,0),FALSE)</f>
        <v>3.48</v>
      </c>
      <c r="R27" s="132">
        <f>HLOOKUP(R$3,'[1]CoreIAM(Proj)'!$A$2:$ME$461,MATCH($A27,'[1]CoreIAM(Proj)'!$A$2:$A$461,0),FALSE)</f>
        <v>1.89</v>
      </c>
      <c r="S27" s="132">
        <f>HLOOKUP(S$3,'[1]CoreIAM(Proj)'!$A$2:$ME$461,MATCH($A27,'[1]CoreIAM(Proj)'!$A$2:$A$461,0),FALSE)</f>
        <v>0.13</v>
      </c>
      <c r="T27" s="132">
        <f>HLOOKUP(T$3,'[1]CoreIAM(Proj)'!$A$2:$ME$461,MATCH($A27,'[1]CoreIAM(Proj)'!$A$2:$A$461,0),FALSE)</f>
        <v>0.05</v>
      </c>
      <c r="U27" s="132">
        <f>HLOOKUP(U$3,'[1]CoreIAM(Proj)'!$A$2:$ME$461,MATCH($A27,'[1]CoreIAM(Proj)'!$A$2:$A$461,0),FALSE)</f>
        <v>0.19</v>
      </c>
      <c r="V27" s="132">
        <f>HLOOKUP(V$3,'[1]CoreIAM(Proj)'!$A$2:$ME$461,MATCH($A27,'[1]CoreIAM(Proj)'!$A$2:$A$461,0),FALSE)</f>
        <v>0.09</v>
      </c>
      <c r="W27" s="132">
        <f>HLOOKUP(W$3,'[1]CoreIAM(Proj)'!$A$2:$ME$461,MATCH($A27,'[1]CoreIAM(Proj)'!$A$2:$A$461,0),FALSE)</f>
        <v>-0.5</v>
      </c>
      <c r="X27" s="132">
        <f>HLOOKUP(X$3,'[1]CoreIAM(Proj)'!$A$2:$ME$461,MATCH($A27,'[1]CoreIAM(Proj)'!$A$2:$A$461,0),FALSE)</f>
        <v>-1.08</v>
      </c>
      <c r="Y27" s="132">
        <f>HLOOKUP(Y$3,'[1]CoreIAM(Proj)'!$A$2:$ME$461,MATCH($A27,'[1]CoreIAM(Proj)'!$A$2:$A$461,0),FALSE)</f>
        <v>-0.09</v>
      </c>
      <c r="Z27" s="132">
        <f>HLOOKUP(Z$3,'[1]CoreIAM(Proj)'!$A$2:$ME$461,MATCH($A27,'[1]CoreIAM(Proj)'!$A$2:$A$461,0),FALSE)</f>
        <v>0.67</v>
      </c>
      <c r="AA27" s="132">
        <f>HLOOKUP(AA$3,'[1]CoreIAM(Proj)'!$A$2:$ME$461,MATCH($A27,'[1]CoreIAM(Proj)'!$A$2:$A$461,0),FALSE)</f>
        <v>0.89</v>
      </c>
      <c r="AB27" s="132">
        <f>HLOOKUP(AB$3,'[1]CoreIAM(Proj)'!$A$2:$ME$461,MATCH($A27,'[1]CoreIAM(Proj)'!$A$2:$A$461,0),FALSE)</f>
        <v>0.62</v>
      </c>
      <c r="AC27" s="132">
        <f>HLOOKUP(AC$3,'[1]CoreIAM(Proj)'!$A$2:$ME$461,MATCH($A27,'[1]CoreIAM(Proj)'!$A$2:$A$461,0),FALSE)</f>
        <v>-0.1</v>
      </c>
      <c r="AD27" s="132">
        <f>HLOOKUP(AD$3,'[1]CoreIAM(Proj)'!$A$2:$ME$461,MATCH($A27,'[1]CoreIAM(Proj)'!$A$2:$A$461,0),FALSE)</f>
        <v>0.56999999999999995</v>
      </c>
      <c r="AE27" s="132">
        <f>HLOOKUP(AE$3,'[1]CoreIAM(Proj)'!$A$2:$ME$461,MATCH($A27,'[1]CoreIAM(Proj)'!$A$2:$A$461,0),FALSE)</f>
        <v>0.53</v>
      </c>
      <c r="AF27" s="132">
        <f>HLOOKUP(AF$3,'[1]CoreIAM(Proj)'!$A$2:$ME$461,MATCH($A27,'[1]CoreIAM(Proj)'!$A$2:$A$461,0),FALSE)</f>
        <v>0.03</v>
      </c>
      <c r="AG27" s="132">
        <f>HLOOKUP(AG$3,'[1]CoreIAM(Proj)'!$A$2:$ME$461,MATCH($A27,'[1]CoreIAM(Proj)'!$A$2:$A$461,0),FALSE)</f>
        <v>-0.04</v>
      </c>
      <c r="AH27" s="132">
        <f>HLOOKUP(AH$3,'[1]CoreIAM(Proj)'!$A$2:$ME$461,MATCH($A27,'[1]CoreIAM(Proj)'!$A$2:$A$461,0),FALSE)</f>
        <v>-0.19</v>
      </c>
      <c r="AI27" s="132">
        <f>HLOOKUP(AI$3,'[1]CoreIAM(Proj)'!$A$2:$ME$461,MATCH($A27,'[1]CoreIAM(Proj)'!$A$2:$A$461,0),FALSE)</f>
        <v>0.13</v>
      </c>
      <c r="AJ27" s="132">
        <f>HLOOKUP(AJ$3,'[1]CoreIAM(Proj)'!$A$2:$ME$461,MATCH($A27,'[1]CoreIAM(Proj)'!$A$2:$A$461,0),FALSE)</f>
        <v>0.63</v>
      </c>
      <c r="AK27" s="132">
        <f>HLOOKUP(AK$3,'[1]CoreIAM(Proj)'!$A$2:$ME$461,MATCH($A27,'[1]CoreIAM(Proj)'!$A$2:$A$461,0),FALSE)</f>
        <v>0.09</v>
      </c>
      <c r="AL27" s="132">
        <f>HLOOKUP(AL$3,'[1]CoreIAM(Proj)'!$A$2:$ME$461,MATCH($A27,'[1]CoreIAM(Proj)'!$A$2:$A$461,0),FALSE)</f>
        <v>-0.03</v>
      </c>
      <c r="AM27" s="132">
        <f>HLOOKUP(AM$3,'[1]CoreIAM(Proj)'!$A$2:$ME$461,MATCH($A27,'[1]CoreIAM(Proj)'!$A$2:$A$461,0),FALSE)</f>
        <v>0.22</v>
      </c>
      <c r="AN27" s="132">
        <f>HLOOKUP(AN$3,'[1]CoreIAM(Proj)'!$A$2:$ME$461,MATCH($A27,'[1]CoreIAM(Proj)'!$A$2:$A$461,0),FALSE)</f>
        <v>0.18</v>
      </c>
      <c r="AO27" s="132">
        <f>HLOOKUP(AO$3,'[1]CoreIAM(Proj)'!$A$2:$ME$461,MATCH($A27,'[1]CoreIAM(Proj)'!$A$2:$A$461,0),FALSE)</f>
        <v>-0.09</v>
      </c>
      <c r="AP27" s="132">
        <f>HLOOKUP(AP$3,'[1]CoreIAM(Proj)'!$A$2:$ME$461,MATCH($A27,'[1]CoreIAM(Proj)'!$A$2:$A$461,0),FALSE)</f>
        <v>0.02</v>
      </c>
      <c r="AQ27" s="132">
        <f>HLOOKUP(AQ$3,'[1]CoreIAM(Proj)'!$A$2:$ME$461,MATCH($A27,'[1]CoreIAM(Proj)'!$A$2:$A$461,0),FALSE)</f>
        <v>-0.04</v>
      </c>
      <c r="AR27" s="132">
        <f>HLOOKUP(AR$3,'[1]CoreIAM(Proj)'!$A$2:$ME$461,MATCH($A27,'[1]CoreIAM(Proj)'!$A$2:$A$461,0),FALSE)</f>
        <v>0.14000000000000001</v>
      </c>
      <c r="AS27" s="132">
        <f>HLOOKUP(AS$3,'[1]CoreIAM(Proj)'!$A$2:$ME$461,MATCH($A27,'[1]CoreIAM(Proj)'!$A$2:$A$461,0),FALSE)</f>
        <v>0.3</v>
      </c>
      <c r="AT27" s="132">
        <f>HLOOKUP(AT$3,'[1]CoreIAM(Proj)'!$A$2:$ME$461,MATCH($A27,'[1]CoreIAM(Proj)'!$A$2:$A$461,0),FALSE)</f>
        <v>7.0000000000000007E-2</v>
      </c>
      <c r="AU27" s="132">
        <f>HLOOKUP(AU$3,'[1]CoreIAM(Proj)'!$A$2:$ME$461,MATCH($A27,'[1]CoreIAM(Proj)'!$A$2:$A$461,0),FALSE)</f>
        <v>0.06</v>
      </c>
      <c r="AV27" s="132">
        <f>HLOOKUP(AV$3,'[1]CoreIAM(Proj)'!$A$2:$ME$461,MATCH($A27,'[1]CoreIAM(Proj)'!$A$2:$A$461,0),FALSE)</f>
        <v>0.04</v>
      </c>
      <c r="AW27" s="132">
        <f>HLOOKUP(AW$3,'[1]CoreIAM(Proj)'!$A$2:$ME$461,MATCH($A27,'[1]CoreIAM(Proj)'!$A$2:$A$461,0),FALSE)</f>
        <v>0.21</v>
      </c>
      <c r="AX27" s="132">
        <f>HLOOKUP(AX$3,'[1]CoreIAM(Proj)'!$A$2:$ME$461,MATCH($A27,'[1]CoreIAM(Proj)'!$A$2:$A$461,0),FALSE)</f>
        <v>7.0000000000000007E-2</v>
      </c>
      <c r="AY27" s="132">
        <f>HLOOKUP(AY$3,'[1]CoreIAM(Proj)'!$A$2:$ME$461,MATCH($A27,'[1]CoreIAM(Proj)'!$A$2:$A$461,0),FALSE)</f>
        <v>-0.02</v>
      </c>
      <c r="AZ27" s="132">
        <f>HLOOKUP(AZ$3,'[1]CoreIAM(Proj)'!$A$2:$ME$461,MATCH($A27,'[1]CoreIAM(Proj)'!$A$2:$A$461,0),FALSE)</f>
        <v>0.08</v>
      </c>
      <c r="BA27" s="132">
        <f>HLOOKUP(BA$3,'[1]CoreIAM(Proj)'!$A$2:$ME$461,MATCH($A27,'[1]CoreIAM(Proj)'!$A$2:$A$461,0),FALSE)</f>
        <v>0.08</v>
      </c>
      <c r="BB27" s="132">
        <f>HLOOKUP(BB$3,'[1]CoreIAM(Proj)'!$A$2:$ME$461,MATCH($A27,'[1]CoreIAM(Proj)'!$A$2:$A$461,0),FALSE)</f>
        <v>-0.05</v>
      </c>
      <c r="BC27" s="132">
        <f>HLOOKUP(BC$3,'[1]CoreIAM(Proj)'!$A$2:$ME$461,MATCH($A27,'[1]CoreIAM(Proj)'!$A$2:$A$461,0),FALSE)</f>
        <v>-0.21</v>
      </c>
      <c r="BD27" s="132">
        <f>HLOOKUP(BD$3,'[1]CoreIAM(Proj)'!$A$2:$ME$461,MATCH($A27,'[1]CoreIAM(Proj)'!$A$2:$A$461,0),FALSE)</f>
        <v>-0.03</v>
      </c>
      <c r="BE27" s="132">
        <f>HLOOKUP(BE$3,'[1]CoreIAM(Proj)'!$A$2:$ME$461,MATCH($A27,'[1]CoreIAM(Proj)'!$A$2:$A$461,0),FALSE)</f>
        <v>7.0000000000000007E-2</v>
      </c>
      <c r="BF27" s="132">
        <f>HLOOKUP(BF$3,'[1]CoreIAM(Proj)'!$A$2:$ME$461,MATCH($A27,'[1]CoreIAM(Proj)'!$A$2:$A$461,0),FALSE)</f>
        <v>0.21</v>
      </c>
      <c r="BG27" s="132">
        <f>HLOOKUP(BG$3,'[1]CoreIAM(Proj)'!$A$2:$ME$461,MATCH($A27,'[1]CoreIAM(Proj)'!$A$2:$A$461,0),FALSE)</f>
        <v>-0.25</v>
      </c>
      <c r="BH27" s="132">
        <f>HLOOKUP(BH$3,'[1]CoreIAM(Proj)'!$A$2:$ME$461,MATCH($A27,'[1]CoreIAM(Proj)'!$A$2:$A$461,0),FALSE)</f>
        <v>0.17</v>
      </c>
      <c r="BI27" s="132">
        <f>HLOOKUP(BI$3,'[1]CoreIAM(Proj)'!$A$2:$ME$461,MATCH($A27,'[1]CoreIAM(Proj)'!$A$2:$A$461,0),FALSE)</f>
        <v>-0.44</v>
      </c>
      <c r="BJ27" s="132">
        <f>HLOOKUP(BJ$3,'[1]CoreIAM(Proj)'!$A$2:$ME$461,MATCH($A27,'[1]CoreIAM(Proj)'!$A$2:$A$461,0),FALSE)</f>
        <v>-0.64</v>
      </c>
      <c r="BK27" s="132">
        <f>HLOOKUP(BK$3,'[1]CoreIAM(Proj)'!$A$2:$ME$461,MATCH($A27,'[1]CoreIAM(Proj)'!$A$2:$A$461,0),FALSE)</f>
        <v>0.15</v>
      </c>
      <c r="BL27" s="132">
        <f>HLOOKUP(BL$3,'[1]CoreIAM(Proj)'!$A$2:$ME$461,MATCH($A27,'[1]CoreIAM(Proj)'!$A$2:$A$461,0),FALSE)</f>
        <v>0.34</v>
      </c>
      <c r="BM27" s="132">
        <f>HLOOKUP(BM$3,'[1]CoreIAM(Proj)'!$A$2:$ME$461,MATCH($A27,'[1]CoreIAM(Proj)'!$A$2:$A$461,0),FALSE)</f>
        <v>0.21</v>
      </c>
      <c r="BN27" s="132">
        <f>HLOOKUP(BN$3,'[1]CoreIAM(Proj)'!$A$2:$ME$461,MATCH($A27,'[1]CoreIAM(Proj)'!$A$2:$A$461,0),FALSE)</f>
        <v>0.77</v>
      </c>
      <c r="BO27" s="132">
        <f>HLOOKUP(BO$3,'[1]CoreIAM(Proj)'!$A$2:$ME$461,MATCH($A27,'[1]CoreIAM(Proj)'!$A$2:$A$461,0),FALSE)</f>
        <v>0.52</v>
      </c>
      <c r="BP27" s="132">
        <f>HLOOKUP(BP$3,'[1]CoreIAM(Proj)'!$A$2:$ME$461,MATCH($A27,'[1]CoreIAM(Proj)'!$A$2:$A$461,0),FALSE)</f>
        <v>0.08</v>
      </c>
      <c r="BQ27" s="132">
        <f>HLOOKUP(BQ$3,'[1]CoreIAM(Proj)'!$A$2:$ME$461,MATCH($A27,'[1]CoreIAM(Proj)'!$A$2:$A$461,0),FALSE)</f>
        <v>0.26</v>
      </c>
      <c r="BR27" s="132">
        <f>HLOOKUP(BR$3,'[1]CoreIAM(Proj)'!$A$2:$ME$461,MATCH($A27,'[1]CoreIAM(Proj)'!$A$2:$A$461,0),FALSE)</f>
        <v>0.56999999999999995</v>
      </c>
      <c r="BS27" s="132">
        <f>HLOOKUP(BS$3,'[1]CoreIAM(Proj)'!$A$2:$ME$461,MATCH($A27,'[1]CoreIAM(Proj)'!$A$2:$A$461,0),FALSE)</f>
        <v>0.38</v>
      </c>
      <c r="BT27" s="132">
        <f>HLOOKUP(BT$3,'[1]CoreIAM(Proj)'!$A$2:$ME$461,MATCH($A27,'[1]CoreIAM(Proj)'!$A$2:$A$461,0),FALSE)</f>
        <v>0</v>
      </c>
      <c r="BU27" s="132">
        <f>HLOOKUP(BU$3,'[1]CoreIAM(Proj)'!$A$2:$ME$461,MATCH($A27,'[1]CoreIAM(Proj)'!$A$2:$A$461,0),FALSE)</f>
        <v>-0.18</v>
      </c>
      <c r="BV27" s="132">
        <f>HLOOKUP(BV$3,'[1]CoreIAM(Proj)'!$A$2:$ME$461,MATCH($A27,'[1]CoreIAM(Proj)'!$A$2:$A$461,0),FALSE)</f>
        <v>-0.13</v>
      </c>
      <c r="BW27" s="132">
        <f>HLOOKUP(BW$3,'[1]CoreIAM(Proj)'!$A$2:$ME$461,MATCH($A27,'[1]CoreIAM(Proj)'!$A$2:$A$461,0),FALSE)</f>
        <v>0.09</v>
      </c>
      <c r="BX27" s="132">
        <f>HLOOKUP(BX$3,'[1]CoreIAM(Proj)'!$A$2:$ME$461,MATCH($A27,'[1]CoreIAM(Proj)'!$A$2:$A$461,0),FALSE)</f>
        <v>-0.02</v>
      </c>
      <c r="BY27" s="132">
        <f>HLOOKUP(BY$3,'[1]CoreIAM(Proj)'!$A$2:$ME$461,MATCH($A27,'[1]CoreIAM(Proj)'!$A$2:$A$461,0),FALSE)</f>
        <v>0.74</v>
      </c>
      <c r="BZ27" s="132">
        <f>HLOOKUP(BZ$3,'[1]CoreIAM(Proj)'!$A$2:$ME$461,MATCH($A27,'[1]CoreIAM(Proj)'!$A$2:$A$461,0),FALSE)</f>
        <v>0.44</v>
      </c>
      <c r="CA27" s="132">
        <f>HLOOKUP(CA$3,'[1]CoreIAM(Proj)'!$A$2:$ME$461,MATCH($A27,'[1]CoreIAM(Proj)'!$A$2:$A$461,0),FALSE)</f>
        <v>-0.14000000000000001</v>
      </c>
      <c r="CB27" s="132">
        <f>HLOOKUP(CB$3,'[1]CoreIAM(Proj)'!$A$2:$ME$461,MATCH($A27,'[1]CoreIAM(Proj)'!$A$2:$A$461,0),FALSE)</f>
        <v>-0.09</v>
      </c>
      <c r="CC27" s="132">
        <f>HLOOKUP(CC$3,'[1]CoreIAM(Proj)'!$A$2:$ME$461,MATCH($A27,'[1]CoreIAM(Proj)'!$A$2:$A$461,0),FALSE)</f>
        <v>-0.37</v>
      </c>
      <c r="CD27" s="132">
        <f>HLOOKUP(CD$3,'[1]CoreIAM(Proj)'!$A$2:$ME$461,MATCH($A27,'[1]CoreIAM(Proj)'!$A$2:$A$461,0),FALSE)</f>
        <v>0.01</v>
      </c>
      <c r="CE27" s="132">
        <f>HLOOKUP(CE$3,'[1]CoreIAM(Proj)'!$A$2:$ME$461,MATCH($A27,'[1]CoreIAM(Proj)'!$A$2:$A$461,0),FALSE)</f>
        <v>-0.21</v>
      </c>
      <c r="CF27" s="132">
        <f>HLOOKUP(CF$3,'[1]CoreIAM(Proj)'!$A$2:$ME$461,MATCH($A27,'[1]CoreIAM(Proj)'!$A$2:$A$461,0),FALSE)</f>
        <v>-0.23</v>
      </c>
      <c r="CG27" s="132">
        <f>HLOOKUP(CG$3,'[1]CoreIAM(Proj)'!$A$2:$ME$461,MATCH($A27,'[1]CoreIAM(Proj)'!$A$2:$A$461,0),FALSE)</f>
        <v>-0.15</v>
      </c>
      <c r="CH27" s="132">
        <f>HLOOKUP(CH$3,'[1]CoreIAM(Proj)'!$A$2:$ME$461,MATCH($A27,'[1]CoreIAM(Proj)'!$A$2:$A$461,0),FALSE)</f>
        <v>-0.26</v>
      </c>
      <c r="CI27" s="132">
        <f>HLOOKUP(CI$3,'[1]CoreIAM(Proj)'!$A$2:$ME$461,MATCH($A27,'[1]CoreIAM(Proj)'!$A$2:$A$461,0),FALSE)</f>
        <v>-0.43</v>
      </c>
      <c r="CJ27" s="132">
        <f>HLOOKUP(CJ$3,'[1]CoreIAM(Proj)'!$A$2:$ME$461,MATCH($A27,'[1]CoreIAM(Proj)'!$A$2:$A$461,0),FALSE)</f>
        <v>-0.04</v>
      </c>
      <c r="CK27" s="132">
        <f>HLOOKUP(CK$3,'[1]CoreIAM(Proj)'!$A$2:$ME$461,MATCH($A27,'[1]CoreIAM(Proj)'!$A$2:$A$461,0),FALSE)</f>
        <v>0.08</v>
      </c>
      <c r="CL27" s="132">
        <f>HLOOKUP(CL$3,'[1]CoreIAM(Proj)'!$A$2:$ME$461,MATCH($A27,'[1]CoreIAM(Proj)'!$A$2:$A$461,0),FALSE)</f>
        <v>0.06</v>
      </c>
      <c r="CM27" s="132">
        <f>HLOOKUP(CM$3,'[1]CoreIAM(Proj)'!$A$2:$ME$461,MATCH($A27,'[1]CoreIAM(Proj)'!$A$2:$A$461,0),FALSE)</f>
        <v>0.37</v>
      </c>
      <c r="CN27" s="132">
        <f>HLOOKUP(CN$3,'[1]CoreIAM(Proj)'!$A$2:$ME$461,MATCH($A27,'[1]CoreIAM(Proj)'!$A$2:$A$461,0),FALSE)</f>
        <v>0.39</v>
      </c>
      <c r="CO27" s="132">
        <f>HLOOKUP(CO$3,'[1]CoreIAM(Proj)'!$A$2:$ME$461,MATCH($A27,'[1]CoreIAM(Proj)'!$A$2:$A$461,0),FALSE)</f>
        <v>0.16</v>
      </c>
      <c r="CP27" s="132">
        <f>HLOOKUP(CP$3,'[1]CoreIAM(Proj)'!$A$2:$ME$461,MATCH($A27,'[1]CoreIAM(Proj)'!$A$2:$A$461,0),FALSE)</f>
        <v>0.45</v>
      </c>
      <c r="CQ27" s="132">
        <f>HLOOKUP(CQ$3,'[1]CoreIAM(Proj)'!$A$2:$ME$461,MATCH($A27,'[1]CoreIAM(Proj)'!$A$2:$A$461,0),FALSE)</f>
        <v>0.78</v>
      </c>
      <c r="CR27" s="132">
        <f>HLOOKUP(CR$3,'[1]CoreIAM(Proj)'!$A$2:$ME$461,MATCH($A27,'[1]CoreIAM(Proj)'!$A$2:$A$461,0),FALSE)</f>
        <v>0.69</v>
      </c>
      <c r="CS27" s="132">
        <f>HLOOKUP(CS$3,'[1]CoreIAM(Proj)'!$A$2:$ME$461,MATCH($A27,'[1]CoreIAM(Proj)'!$A$2:$A$461,0),FALSE)</f>
        <v>0.63</v>
      </c>
      <c r="CT27" s="132">
        <f>HLOOKUP(CT$3,'[1]CoreIAM(Proj)'!$A$2:$ME$461,MATCH($A27,'[1]CoreIAM(Proj)'!$A$2:$A$461,0),FALSE)</f>
        <v>0.57999999999999996</v>
      </c>
      <c r="CU27" s="132">
        <f>HLOOKUP(CU$3,'[1]CoreIAM(Proj)'!$A$2:$ME$461,MATCH($A27,'[1]CoreIAM(Proj)'!$A$2:$A$461,0),FALSE)</f>
        <v>0.42</v>
      </c>
      <c r="CV27" s="132">
        <f>HLOOKUP(CV$3,'[1]CoreIAM(Proj)'!$A$2:$ME$461,MATCH($A27,'[1]CoreIAM(Proj)'!$A$2:$A$461,0),FALSE)</f>
        <v>0.42</v>
      </c>
      <c r="CW27" s="132">
        <f>HLOOKUP(CW$3,'[1]CoreIAM(Proj)'!$A$2:$ME$461,MATCH($A27,'[1]CoreIAM(Proj)'!$A$2:$A$461,0),FALSE)</f>
        <v>0.13</v>
      </c>
      <c r="CX27" s="132">
        <f>HLOOKUP(CX$3,'[1]CoreIAM(Proj)'!$A$2:$ME$461,MATCH($A27,'[1]CoreIAM(Proj)'!$A$2:$A$461,0),FALSE)</f>
        <v>-0.12</v>
      </c>
      <c r="CY27" s="132">
        <f>HLOOKUP(CY$3,'[1]CoreIAM(Proj)'!$A$2:$ME$461,MATCH($A27,'[1]CoreIAM(Proj)'!$A$2:$A$461,0),FALSE)</f>
        <v>-0.14000000000000001</v>
      </c>
      <c r="CZ27" s="132">
        <f>HLOOKUP(CZ$3,'[1]CoreIAM(Proj)'!$A$2:$ME$461,MATCH($A27,'[1]CoreIAM(Proj)'!$A$2:$A$461,0),FALSE)</f>
        <v>0.28000000000000003</v>
      </c>
      <c r="DA27" s="132">
        <f>HLOOKUP(DA$3,'[1]CoreIAM(Proj)'!$A$2:$ME$461,MATCH($A27,'[1]CoreIAM(Proj)'!$A$2:$A$461,0),FALSE)</f>
        <v>0.18</v>
      </c>
      <c r="DB27" s="132">
        <f>HLOOKUP(DB$3,'[1]CoreIAM(Proj)'!$A$2:$ME$461,MATCH($A27,'[1]CoreIAM(Proj)'!$A$2:$A$461,0),FALSE)</f>
        <v>0.4</v>
      </c>
      <c r="DC27" s="132">
        <f>HLOOKUP(DC$3,'[1]CoreIAM(Proj)'!$A$2:$ME$461,MATCH($A27,'[1]CoreIAM(Proj)'!$A$2:$A$461,0),FALSE)</f>
        <v>0.35</v>
      </c>
      <c r="DD27" s="132">
        <f>HLOOKUP(DD$3,'[1]CoreIAM(Proj)'!$A$2:$ME$461,MATCH($A27,'[1]CoreIAM(Proj)'!$A$2:$A$461,0),FALSE)</f>
        <v>-0.28999999999999998</v>
      </c>
      <c r="DE27" s="132">
        <f>HLOOKUP(DE$3,'[1]CoreIAM(Proj)'!$A$2:$ME$461,MATCH($A27,'[1]CoreIAM(Proj)'!$A$2:$A$461,0),FALSE)</f>
        <v>-0.26</v>
      </c>
      <c r="DF27" s="132">
        <f>HLOOKUP(DF$3,'[1]CoreIAM(Proj)'!$A$2:$ME$461,MATCH($A27,'[1]CoreIAM(Proj)'!$A$2:$A$461,0),FALSE)</f>
        <v>-0.08</v>
      </c>
      <c r="DG27" s="132">
        <f>HLOOKUP(DG$3,'[1]CoreIAM(Proj)'!$A$2:$ME$461,MATCH($A27,'[1]CoreIAM(Proj)'!$A$2:$A$461,0),FALSE)</f>
        <v>0.13</v>
      </c>
      <c r="DH27" s="132">
        <f>HLOOKUP(DH$3,'[1]CoreIAM(Proj)'!$A$2:$ME$461,MATCH($A27,'[1]CoreIAM(Proj)'!$A$2:$A$461,0),FALSE)</f>
        <v>0.3</v>
      </c>
      <c r="DI27" s="132">
        <f>HLOOKUP(DI$3,'[1]CoreIAM(Proj)'!$A$2:$ME$461,MATCH($A27,'[1]CoreIAM(Proj)'!$A$2:$A$461,0),FALSE)</f>
        <v>0.6</v>
      </c>
      <c r="DJ27" s="132">
        <f>HLOOKUP(DJ$3,'[1]CoreIAM(Proj)'!$A$2:$ME$461,MATCH($A27,'[1]CoreIAM(Proj)'!$A$2:$A$461,0),FALSE)</f>
        <v>0.41</v>
      </c>
      <c r="DK27" s="132">
        <f>HLOOKUP(DK$3,'[1]CoreIAM(Proj)'!$A$2:$ME$461,MATCH($A27,'[1]CoreIAM(Proj)'!$A$2:$A$461,0),FALSE)</f>
        <v>-0.14000000000000001</v>
      </c>
      <c r="DL27" s="132">
        <f>HLOOKUP(DL$3,'[1]CoreIAM(Proj)'!$A$2:$ME$461,MATCH($A27,'[1]CoreIAM(Proj)'!$A$2:$A$461,0),FALSE)</f>
        <v>0.39</v>
      </c>
      <c r="DM27" s="132">
        <f>HLOOKUP(DM$3,'[1]CoreIAM(Proj)'!$A$2:$ME$461,MATCH($A27,'[1]CoreIAM(Proj)'!$A$2:$A$461,0),FALSE)</f>
        <v>0.32</v>
      </c>
      <c r="DN27" s="132">
        <f>HLOOKUP(DN$3,'[1]CoreIAM(Proj)'!$A$2:$ME$461,MATCH($A27,'[1]CoreIAM(Proj)'!$A$2:$A$461,0),FALSE)</f>
        <v>-0.36</v>
      </c>
      <c r="DO27" s="132">
        <f>HLOOKUP(DO$3,'[1]CoreIAM(Proj)'!$A$2:$ME$461,MATCH($A27,'[1]CoreIAM(Proj)'!$A$2:$A$461,0),FALSE)</f>
        <v>0.32</v>
      </c>
      <c r="DP27" s="132">
        <f>HLOOKUP(DP$3,'[1]CoreIAM(Proj)'!$A$2:$ME$461,MATCH($A27,'[1]CoreIAM(Proj)'!$A$2:$A$461,0),FALSE)</f>
        <v>0.97</v>
      </c>
      <c r="DQ27" s="132">
        <f>HLOOKUP(DQ$3,'[1]CoreIAM(Proj)'!$A$2:$ME$461,MATCH($A27,'[1]CoreIAM(Proj)'!$A$2:$A$461,0),FALSE)</f>
        <v>0.32</v>
      </c>
      <c r="DR27" s="132">
        <f>HLOOKUP(DR$3,'[1]CoreIAM(Proj)'!$A$2:$ME$461,MATCH($A27,'[1]CoreIAM(Proj)'!$A$2:$A$461,0),FALSE)</f>
        <v>-0.15</v>
      </c>
      <c r="DS27" s="132">
        <f>HLOOKUP(DS$3,'[1]CoreIAM(Proj)'!$A$2:$ME$461,MATCH($A27,'[1]CoreIAM(Proj)'!$A$2:$A$461,0),FALSE)</f>
        <v>-0.26</v>
      </c>
      <c r="DT27" s="132">
        <f>HLOOKUP(DT$3,'[1]CoreIAM(Proj)'!$A$2:$ME$461,MATCH($A27,'[1]CoreIAM(Proj)'!$A$2:$A$461,0),FALSE)</f>
        <v>-0.51</v>
      </c>
      <c r="DU27" s="132">
        <f>HLOOKUP(DU$3,'[1]CoreIAM(Proj)'!$A$2:$ME$461,MATCH($A27,'[1]CoreIAM(Proj)'!$A$2:$A$461,0),FALSE)</f>
        <v>-0.27</v>
      </c>
      <c r="DV27" s="132">
        <f>HLOOKUP(DV$3,'[1]CoreIAM(Proj)'!$A$2:$ME$461,MATCH($A27,'[1]CoreIAM(Proj)'!$A$2:$A$461,0),FALSE)</f>
        <v>0.1</v>
      </c>
      <c r="DW27" s="132">
        <f>HLOOKUP(DW$3,'[1]CoreIAM(Proj)'!$A$2:$ME$461,MATCH($A27,'[1]CoreIAM(Proj)'!$A$2:$A$461,0),FALSE)</f>
        <v>0.34</v>
      </c>
      <c r="DX27" s="132">
        <f>HLOOKUP(DX$3,'[1]CoreIAM(Proj)'!$A$2:$ME$461,MATCH($A27,'[1]CoreIAM(Proj)'!$A$2:$A$461,0),FALSE)</f>
        <v>0.7</v>
      </c>
      <c r="DY27" s="132">
        <f>HLOOKUP(DY$3,'[1]CoreIAM(Proj)'!$A$2:$ME$461,MATCH($A27,'[1]CoreIAM(Proj)'!$A$2:$A$461,0),FALSE)</f>
        <v>0.85</v>
      </c>
      <c r="DZ27" s="132">
        <f>HLOOKUP(DZ$3,'[1]CoreIAM(Proj)'!$A$2:$ME$461,MATCH($A27,'[1]CoreIAM(Proj)'!$A$2:$A$461,0),FALSE)</f>
        <v>0.22</v>
      </c>
      <c r="EA27" s="132">
        <f>HLOOKUP(EA$3,'[1]CoreIAM(Proj)'!$A$2:$ME$461,MATCH($A27,'[1]CoreIAM(Proj)'!$A$2:$A$461,0),FALSE)</f>
        <v>-0.16</v>
      </c>
      <c r="EB27" s="132">
        <f>HLOOKUP(EB$3,'[1]CoreIAM(Proj)'!$A$2:$ME$461,MATCH($A27,'[1]CoreIAM(Proj)'!$A$2:$A$461,0),FALSE)</f>
        <v>-0.15</v>
      </c>
      <c r="EC27" s="132">
        <f>HLOOKUP(EC$3,'[1]CoreIAM(Proj)'!$A$2:$ME$461,MATCH($A27,'[1]CoreIAM(Proj)'!$A$2:$A$461,0),FALSE)</f>
        <v>-0.13</v>
      </c>
      <c r="ED27" s="132">
        <f>HLOOKUP(ED$3,'[1]CoreIAM(Proj)'!$A$2:$ME$461,MATCH($A27,'[1]CoreIAM(Proj)'!$A$2:$A$461,0),FALSE)</f>
        <v>0.59</v>
      </c>
      <c r="EE27" s="132">
        <f>HLOOKUP(EE$3,'[1]CoreIAM(Proj)'!$A$2:$ME$461,MATCH($A27,'[1]CoreIAM(Proj)'!$A$2:$A$461,0),FALSE)</f>
        <v>0.82</v>
      </c>
      <c r="EF27" s="132">
        <f>HLOOKUP(EF$3,'[1]CoreIAM(Proj)'!$A$2:$ME$461,MATCH($A27,'[1]CoreIAM(Proj)'!$A$2:$A$461,0),FALSE)</f>
        <v>0.2</v>
      </c>
      <c r="EG27" s="132">
        <f>HLOOKUP(EG$3,'[1]CoreIAM(Proj)'!$A$2:$ME$461,MATCH($A27,'[1]CoreIAM(Proj)'!$A$2:$A$461,0),FALSE)</f>
        <v>-0.16</v>
      </c>
      <c r="EH27" s="132">
        <f>HLOOKUP(EH$3,'[1]CoreIAM(Proj)'!$A$2:$ME$461,MATCH($A27,'[1]CoreIAM(Proj)'!$A$2:$A$461,0),FALSE)</f>
        <v>-0.19</v>
      </c>
      <c r="EI27" s="132">
        <f>HLOOKUP(EI$3,'[1]CoreIAM(Proj)'!$A$2:$ME$461,MATCH($A27,'[1]CoreIAM(Proj)'!$A$2:$A$461,0),FALSE)</f>
        <v>0.09</v>
      </c>
      <c r="EJ27" s="132">
        <f>HLOOKUP(EJ$3,'[1]CoreIAM(Proj)'!$A$2:$ME$461,MATCH($A27,'[1]CoreIAM(Proj)'!$A$2:$A$461,0),FALSE)</f>
        <v>0.32</v>
      </c>
      <c r="EK27" s="132">
        <f>HLOOKUP(EK$3,'[1]CoreIAM(Proj)'!$A$2:$ME$461,MATCH($A27,'[1]CoreIAM(Proj)'!$A$2:$A$461,0),FALSE)</f>
        <v>0.13</v>
      </c>
      <c r="EL27" s="132">
        <f>HLOOKUP(EL$3,'[1]CoreIAM(Proj)'!$A$2:$ME$461,MATCH($A27,'[1]CoreIAM(Proj)'!$A$2:$A$461,0),FALSE)</f>
        <v>-0.19</v>
      </c>
      <c r="EM27" s="132">
        <f>HLOOKUP(EM$3,'[1]CoreIAM(Proj)'!$A$2:$ME$461,MATCH($A27,'[1]CoreIAM(Proj)'!$A$2:$A$461,0),FALSE)</f>
        <v>0.91</v>
      </c>
      <c r="EN27" s="132">
        <f>HLOOKUP(EN$3,'[1]CoreIAM(Proj)'!$A$2:$ME$461,MATCH($A27,'[1]CoreIAM(Proj)'!$A$2:$A$461,0),FALSE)</f>
        <v>1.46</v>
      </c>
      <c r="EO27" s="132">
        <f>HLOOKUP(EO$3,'[1]CoreIAM(Proj)'!$A$2:$ME$461,MATCH($A27,'[1]CoreIAM(Proj)'!$A$2:$A$461,0),FALSE)</f>
        <v>0.56000000000000005</v>
      </c>
      <c r="EP27" s="132">
        <f>HLOOKUP(EP$3,'[1]CoreIAM(Proj)'!$A$2:$ME$461,MATCH($A27,'[1]CoreIAM(Proj)'!$A$2:$A$461,0),FALSE)</f>
        <v>-0.16</v>
      </c>
      <c r="EQ27" s="132">
        <f>HLOOKUP(EQ$3,'[1]CoreIAM(Proj)'!$A$2:$ME$461,MATCH($A27,'[1]CoreIAM(Proj)'!$A$2:$A$461,0),FALSE)</f>
        <v>-0.13</v>
      </c>
      <c r="ER27" s="132">
        <f>HLOOKUP(ER$3,'[1]CoreIAM(Proj)'!$A$2:$ME$461,MATCH($A27,'[1]CoreIAM(Proj)'!$A$2:$A$461,0),FALSE)</f>
        <v>0.43</v>
      </c>
      <c r="ES27" s="132">
        <f>HLOOKUP(ES$3,'[1]CoreIAM(Proj)'!$A$2:$ME$461,MATCH($A27,'[1]CoreIAM(Proj)'!$A$2:$A$461,0),FALSE)</f>
        <v>0.6</v>
      </c>
      <c r="ET27" s="132">
        <f>HLOOKUP(ET$3,'[1]CoreIAM(Proj)'!$A$2:$ME$461,MATCH($A27,'[1]CoreIAM(Proj)'!$A$2:$A$461,0),FALSE)</f>
        <v>-0.13</v>
      </c>
      <c r="EU27" s="132">
        <f>HLOOKUP(EU$3,'[1]CoreIAM(Proj)'!$A$2:$ME$461,MATCH($A27,'[1]CoreIAM(Proj)'!$A$2:$A$461,0),FALSE)</f>
        <v>-0.37</v>
      </c>
      <c r="EV27" s="132">
        <f>HLOOKUP(EV$3,'[1]CoreIAM(Proj)'!$A$2:$ME$461,MATCH($A27,'[1]CoreIAM(Proj)'!$A$2:$A$461,0),FALSE)</f>
        <v>0.31</v>
      </c>
      <c r="EW27" s="132">
        <f>HLOOKUP(EW$3,'[1]CoreIAM(Proj)'!$A$2:$ME$461,MATCH($A27,'[1]CoreIAM(Proj)'!$A$2:$A$461,0),FALSE)</f>
        <v>-0.3</v>
      </c>
      <c r="EX27" s="132">
        <f>HLOOKUP(EX$3,'[1]CoreIAM(Proj)'!$A$2:$ME$461,MATCH($A27,'[1]CoreIAM(Proj)'!$A$2:$A$461,0),FALSE)</f>
        <v>0.01</v>
      </c>
      <c r="EY27" s="132">
        <f>HLOOKUP(EY$3,'[1]CoreIAM(Proj)'!$A$2:$ME$461,MATCH($A27,'[1]CoreIAM(Proj)'!$A$2:$A$461,0),FALSE)</f>
        <v>0.71</v>
      </c>
      <c r="EZ27" s="132">
        <f>HLOOKUP(EZ$3,'[1]CoreIAM(Proj)'!$A$2:$ME$461,MATCH($A27,'[1]CoreIAM(Proj)'!$A$2:$A$461,0),FALSE)</f>
        <v>0.47</v>
      </c>
      <c r="FA27" s="132">
        <f>HLOOKUP(FA$3,'[1]CoreIAM(Proj)'!$A$2:$ME$461,MATCH($A27,'[1]CoreIAM(Proj)'!$A$2:$A$461,0),FALSE)</f>
        <v>0.04</v>
      </c>
      <c r="FB27" s="132">
        <f>HLOOKUP(FB$3,'[1]CoreIAM(Proj)'!$A$2:$ME$461,MATCH($A27,'[1]CoreIAM(Proj)'!$A$2:$A$461,0),FALSE)</f>
        <v>-0.5</v>
      </c>
      <c r="FC27" s="132">
        <f>HLOOKUP(FC$3,'[1]CoreIAM(Proj)'!$A$2:$ME$461,MATCH($A27,'[1]CoreIAM(Proj)'!$A$2:$A$461,0),FALSE)</f>
        <v>-0.17</v>
      </c>
      <c r="FD27" s="132">
        <f>HLOOKUP(FD$3,'[1]CoreIAM(Proj)'!$A$2:$ME$461,MATCH($A27,'[1]CoreIAM(Proj)'!$A$2:$A$461,0),FALSE)</f>
        <v>0.34</v>
      </c>
      <c r="FE27" s="132">
        <f>HLOOKUP(FE$3,'[1]CoreIAM(Proj)'!$A$2:$ME$461,MATCH($A27,'[1]CoreIAM(Proj)'!$A$2:$A$461,0),FALSE)</f>
        <v>0.03</v>
      </c>
      <c r="FF27" s="132">
        <f>HLOOKUP(FF$3,'[1]CoreIAM(Proj)'!$A$2:$ME$461,MATCH($A27,'[1]CoreIAM(Proj)'!$A$2:$A$461,0),FALSE)</f>
        <v>0.31</v>
      </c>
      <c r="FG27" s="132">
        <f>HLOOKUP(FG$3,'[1]CoreIAM(Proj)'!$A$2:$ME$461,MATCH($A27,'[1]CoreIAM(Proj)'!$A$2:$A$461,0),FALSE)</f>
        <v>0.16</v>
      </c>
      <c r="FH27" s="132">
        <f>HLOOKUP(FH$3,'[1]CoreIAM(Proj)'!$A$2:$ME$461,MATCH($A27,'[1]CoreIAM(Proj)'!$A$2:$A$461,0),FALSE)</f>
        <v>7.0000000000000007E-2</v>
      </c>
      <c r="FI27" s="132">
        <f>HLOOKUP(FI$3,'[1]CoreIAM(Proj)'!$A$2:$ME$461,MATCH($A27,'[1]CoreIAM(Proj)'!$A$2:$A$461,0),FALSE)</f>
        <v>0.4</v>
      </c>
      <c r="FJ27" s="132">
        <f>HLOOKUP(FJ$3,'[1]CoreIAM(Proj)'!$A$2:$ME$461,MATCH($A27,'[1]CoreIAM(Proj)'!$A$2:$A$461,0),FALSE)</f>
        <v>0.32</v>
      </c>
      <c r="FK27" s="132">
        <f>HLOOKUP(FK$3,'[1]CoreIAM(Proj)'!$A$2:$ME$461,MATCH($A27,'[1]CoreIAM(Proj)'!$A$2:$A$461,0),FALSE)</f>
        <v>-0.56999999999999995</v>
      </c>
      <c r="FL27" s="132">
        <f>HLOOKUP(FL$3,'[1]CoreIAM(Proj)'!$A$2:$ME$461,MATCH($A27,'[1]CoreIAM(Proj)'!$A$2:$A$461,0),FALSE)</f>
        <v>-0.12</v>
      </c>
      <c r="FM27" s="132">
        <f>HLOOKUP(FM$3,'[1]CoreIAM(Proj)'!$A$2:$ME$461,MATCH($A27,'[1]CoreIAM(Proj)'!$A$2:$A$461,0),FALSE)</f>
        <v>0.2</v>
      </c>
      <c r="FN27" s="132">
        <f>HLOOKUP(FN$3,'[1]CoreIAM(Proj)'!$A$2:$ME$461,MATCH($A27,'[1]CoreIAM(Proj)'!$A$2:$A$461,0),FALSE)</f>
        <v>-0.34</v>
      </c>
      <c r="FO27" s="132">
        <f>HLOOKUP(FO$3,'[1]CoreIAM(Proj)'!$A$2:$ME$461,MATCH($A27,'[1]CoreIAM(Proj)'!$A$2:$A$461,0),FALSE)</f>
        <v>-0.2</v>
      </c>
      <c r="FP27" s="132">
        <f>HLOOKUP(FP$3,'[1]CoreIAM(Proj)'!$A$2:$ME$461,MATCH($A27,'[1]CoreIAM(Proj)'!$A$2:$A$461,0),FALSE)</f>
        <v>0.71</v>
      </c>
      <c r="FQ27" s="132">
        <f>HLOOKUP(FQ$3,'[1]CoreIAM(Proj)'!$A$2:$ME$461,MATCH($A27,'[1]CoreIAM(Proj)'!$A$2:$A$461,0),FALSE)</f>
        <v>0.32</v>
      </c>
      <c r="FR27" s="132">
        <f>HLOOKUP(FR$3,'[1]CoreIAM(Proj)'!$A$2:$ME$461,MATCH($A27,'[1]CoreIAM(Proj)'!$A$2:$A$461,0),FALSE)</f>
        <v>0.36</v>
      </c>
      <c r="FS27" s="132">
        <f>HLOOKUP(FS$3,'[1]CoreIAM(Proj)'!$A$2:$ME$461,MATCH($A27,'[1]CoreIAM(Proj)'!$A$2:$A$461,0),FALSE)</f>
        <v>0.17</v>
      </c>
      <c r="FT27" s="132">
        <f>HLOOKUP(FT$3,'[1]CoreIAM(Proj)'!$A$2:$ME$461,MATCH($A27,'[1]CoreIAM(Proj)'!$A$2:$A$461,0),FALSE)</f>
        <v>-0.54</v>
      </c>
      <c r="FU27" s="132">
        <f>HLOOKUP(FU$3,'[1]CoreIAM(Proj)'!$A$2:$ME$461,MATCH($A27,'[1]CoreIAM(Proj)'!$A$2:$A$461,0),FALSE)</f>
        <v>-0.37</v>
      </c>
      <c r="FV27" s="132">
        <f>HLOOKUP(FV$3,'[1]CoreIAM(Proj)'!$A$2:$ME$461,MATCH($A27,'[1]CoreIAM(Proj)'!$A$2:$A$461,0),FALSE)</f>
        <v>-0.03</v>
      </c>
      <c r="FW27" s="132">
        <f>HLOOKUP(FW$3,'[1]CoreIAM(Proj)'!$A$2:$ME$461,MATCH($A27,'[1]CoreIAM(Proj)'!$A$2:$A$461,0),FALSE)</f>
        <v>1.3</v>
      </c>
      <c r="FX27" s="132">
        <f>HLOOKUP(FX$3,'[1]CoreIAM(Proj)'!$A$2:$ME$461,MATCH($A27,'[1]CoreIAM(Proj)'!$A$2:$A$461,0),FALSE)</f>
        <v>0.64</v>
      </c>
      <c r="FY27" s="132">
        <f>HLOOKUP(FY$3,'[1]CoreIAM(Proj)'!$A$2:$ME$461,MATCH($A27,'[1]CoreIAM(Proj)'!$A$2:$A$461,0),FALSE)</f>
        <v>0.65</v>
      </c>
      <c r="FZ27" s="132">
        <f>HLOOKUP(FZ$3,'[1]CoreIAM(Proj)'!$A$2:$ME$461,MATCH($A27,'[1]CoreIAM(Proj)'!$A$2:$A$461,0),FALSE)</f>
        <v>0.06</v>
      </c>
      <c r="GA27" s="132">
        <f>HLOOKUP(GA$3,'[1]CoreIAM(Proj)'!$A$2:$ME$461,MATCH($A27,'[1]CoreIAM(Proj)'!$A$2:$A$461,0),FALSE)</f>
        <v>0.4</v>
      </c>
      <c r="GB27" s="132">
        <f>HLOOKUP(GB$3,'[1]CoreIAM(Proj)'!$A$2:$ME$461,MATCH($A27,'[1]CoreIAM(Proj)'!$A$2:$A$461,0),FALSE)</f>
        <v>0.69</v>
      </c>
      <c r="GC27" s="132">
        <f>HLOOKUP(GC$3,'[1]CoreIAM(Proj)'!$A$2:$ME$461,MATCH($A27,'[1]CoreIAM(Proj)'!$A$2:$A$461,0),FALSE)</f>
        <v>0.23</v>
      </c>
      <c r="GD27" s="132">
        <f>HLOOKUP(GD$3,'[1]CoreIAM(Proj)'!$A$2:$ME$461,MATCH($A27,'[1]CoreIAM(Proj)'!$A$2:$A$461,0),FALSE)</f>
        <v>0.5</v>
      </c>
      <c r="GE27" s="132">
        <f>HLOOKUP(GE$3,'[1]CoreIAM(Proj)'!$A$2:$ME$461,MATCH($A27,'[1]CoreIAM(Proj)'!$A$2:$A$461,0),FALSE)</f>
        <v>0.71</v>
      </c>
      <c r="GF27" s="132">
        <f>HLOOKUP(GF$3,'[1]CoreIAM(Proj)'!$A$2:$ME$461,MATCH($A27,'[1]CoreIAM(Proj)'!$A$2:$A$461,0),FALSE)</f>
        <v>0.23</v>
      </c>
      <c r="GG27" s="132">
        <f>HLOOKUP(GG$3,'[1]CoreIAM(Proj)'!$A$2:$ME$461,MATCH($A27,'[1]CoreIAM(Proj)'!$A$2:$A$461,0),FALSE)</f>
        <v>-0.2</v>
      </c>
      <c r="GH27" s="132">
        <f>HLOOKUP(GH$3,'[1]CoreIAM(Proj)'!$A$2:$ME$461,MATCH($A27,'[1]CoreIAM(Proj)'!$A$2:$A$461,0),FALSE)</f>
        <v>-0.12</v>
      </c>
      <c r="GI27" s="132">
        <f>HLOOKUP(GI$3,'[1]CoreIAM(Proj)'!$A$2:$ME$461,MATCH($A27,'[1]CoreIAM(Proj)'!$A$2:$A$461,0),FALSE)</f>
        <v>0.16</v>
      </c>
      <c r="GJ27" s="132">
        <f>HLOOKUP(GJ$3,'[1]CoreIAM(Proj)'!$A$2:$ME$461,MATCH($A27,'[1]CoreIAM(Proj)'!$A$2:$A$461,0),FALSE)</f>
        <v>0.34</v>
      </c>
      <c r="GK27" s="132">
        <f>HLOOKUP(GK$3,'[1]CoreIAM(Proj)'!$A$2:$ME$461,MATCH($A27,'[1]CoreIAM(Proj)'!$A$2:$A$461,0),FALSE)</f>
        <v>0.79</v>
      </c>
      <c r="GL27" s="132">
        <f>HLOOKUP(GL$3,'[1]CoreIAM(Proj)'!$A$2:$ME$461,MATCH($A27,'[1]CoreIAM(Proj)'!$A$2:$A$461,0),FALSE)</f>
        <v>0.02</v>
      </c>
      <c r="GM27" s="132">
        <f>HLOOKUP(GM$3,'[1]CoreIAM(Proj)'!$A$2:$ME$461,MATCH($A27,'[1]CoreIAM(Proj)'!$A$2:$A$461,0),FALSE)</f>
        <v>-1.32</v>
      </c>
      <c r="GN27" s="132">
        <f>HLOOKUP(GN$3,'[1]CoreIAM(Proj)'!$A$2:$ME$461,MATCH($A27,'[1]CoreIAM(Proj)'!$A$2:$A$461,0),FALSE)</f>
        <v>-1.34</v>
      </c>
      <c r="GO27" s="132">
        <f>HLOOKUP(GO$3,'[1]CoreIAM(Proj)'!$A$2:$ME$461,MATCH($A27,'[1]CoreIAM(Proj)'!$A$2:$A$461,0),FALSE)</f>
        <v>0.08</v>
      </c>
      <c r="GP27" s="132">
        <f>HLOOKUP(GP$3,'[1]CoreIAM(Proj)'!$A$2:$ME$461,MATCH($A27,'[1]CoreIAM(Proj)'!$A$2:$A$461,0),FALSE)</f>
        <v>0.21</v>
      </c>
      <c r="GQ27" s="132">
        <f>HLOOKUP(GQ$3,'[1]CoreIAM(Proj)'!$A$2:$ME$461,MATCH($A27,'[1]CoreIAM(Proj)'!$A$2:$A$461,0),FALSE)</f>
        <v>0.02</v>
      </c>
      <c r="GR27" s="132">
        <f>HLOOKUP(GR$3,'[1]CoreIAM(Proj)'!$A$2:$ME$461,MATCH($A27,'[1]CoreIAM(Proj)'!$A$2:$A$461,0),FALSE)</f>
        <v>-0.08</v>
      </c>
      <c r="GS27" s="132">
        <f>HLOOKUP(GS$3,'[1]CoreIAM(Proj)'!$A$2:$ME$461,MATCH($A27,'[1]CoreIAM(Proj)'!$A$2:$A$461,0),FALSE)</f>
        <v>0.7</v>
      </c>
      <c r="GT27" s="132">
        <f>HLOOKUP(GT$3,'[1]CoreIAM(Proj)'!$A$2:$ME$461,MATCH($A27,'[1]CoreIAM(Proj)'!$A$2:$A$461,0),FALSE)</f>
        <v>0.71</v>
      </c>
      <c r="GU27" s="132">
        <f>HLOOKUP(GU$3,'[1]CoreIAM(Proj)'!$A$2:$ME$461,MATCH($A27,'[1]CoreIAM(Proj)'!$A$2:$A$461,0),FALSE)</f>
        <v>0.18</v>
      </c>
      <c r="GV27" s="132">
        <f>HLOOKUP(GV$3,'[1]CoreIAM(Proj)'!$A$2:$ME$461,MATCH($A27,'[1]CoreIAM(Proj)'!$A$2:$A$461,0),FALSE)</f>
        <v>0.03</v>
      </c>
      <c r="GW27" s="132">
        <f>HLOOKUP(GW$3,'[1]CoreIAM(Proj)'!$A$2:$ME$461,MATCH($A27,'[1]CoreIAM(Proj)'!$A$2:$A$461,0),FALSE)</f>
        <v>0.8</v>
      </c>
      <c r="GX27" s="132">
        <f>HLOOKUP(GX$3,'[1]CoreIAM(Proj)'!$A$2:$ME$461,MATCH($A27,'[1]CoreIAM(Proj)'!$A$2:$A$461,0),FALSE)</f>
        <v>0.9</v>
      </c>
      <c r="GY27" s="132">
        <f>HLOOKUP(GY$3,'[1]CoreIAM(Proj)'!$A$2:$ME$461,MATCH($A27,'[1]CoreIAM(Proj)'!$A$2:$A$461,0),FALSE)</f>
        <v>0.86</v>
      </c>
      <c r="GZ27" s="132">
        <f>HLOOKUP(GZ$3,'[1]CoreIAM(Proj)'!$A$2:$ME$461,MATCH($A27,'[1]CoreIAM(Proj)'!$A$2:$A$461,0),FALSE)</f>
        <v>0.43</v>
      </c>
      <c r="HA27" s="132">
        <f>HLOOKUP(HA$3,'[1]CoreIAM(Proj)'!$A$2:$ME$461,MATCH($A27,'[1]CoreIAM(Proj)'!$A$2:$A$461,0),FALSE)</f>
        <v>0.6</v>
      </c>
      <c r="HB27" s="132">
        <f>HLOOKUP(HB$3,'[1]CoreIAM(Proj)'!$A$2:$ME$461,MATCH($A27,'[1]CoreIAM(Proj)'!$A$2:$A$461,0),FALSE)</f>
        <v>1.07</v>
      </c>
      <c r="HC27" s="132">
        <f>HLOOKUP(HC$3,'[1]CoreIAM(Proj)'!$A$2:$ME$461,MATCH($A27,'[1]CoreIAM(Proj)'!$A$2:$A$461,0),FALSE)</f>
        <v>-0.19</v>
      </c>
      <c r="HD27" s="132">
        <f>HLOOKUP(HD$3,'[1]CoreIAM(Proj)'!$A$2:$ME$461,MATCH($A27,'[1]CoreIAM(Proj)'!$A$2:$A$461,0),FALSE)</f>
        <v>0.11</v>
      </c>
      <c r="HE27" s="132">
        <f>HLOOKUP(HE$3,'[1]CoreIAM(Proj)'!$A$2:$ME$461,MATCH($A27,'[1]CoreIAM(Proj)'!$A$2:$A$461,0),FALSE)</f>
        <v>0.42</v>
      </c>
      <c r="HF27" s="132">
        <f>HLOOKUP(HF$3,'[1]CoreIAM(Proj)'!$A$2:$ME$461,MATCH($A27,'[1]CoreIAM(Proj)'!$A$2:$A$461,0),FALSE)</f>
        <v>-0.03</v>
      </c>
      <c r="HG27" s="132">
        <f>HLOOKUP(HG$3,'[1]CoreIAM(Proj)'!$A$2:$ME$461,MATCH($A27,'[1]CoreIAM(Proj)'!$A$2:$A$461,0),FALSE)</f>
        <v>0.24</v>
      </c>
      <c r="HH27" s="132">
        <f>HLOOKUP(HH$3,'[1]CoreIAM(Proj)'!$A$2:$ME$461,MATCH($A27,'[1]CoreIAM(Proj)'!$A$2:$A$461,0),FALSE)</f>
        <v>0.16</v>
      </c>
      <c r="HI27" s="132">
        <f>HLOOKUP(HI$3,'[1]CoreIAM(Proj)'!$A$2:$ME$461,MATCH($A27,'[1]CoreIAM(Proj)'!$A$2:$A$461,0),FALSE)</f>
        <v>0.14000000000000001</v>
      </c>
      <c r="HJ27" s="132">
        <f>HLOOKUP(HJ$3,'[1]CoreIAM(Proj)'!$A$2:$ME$461,MATCH($A27,'[1]CoreIAM(Proj)'!$A$2:$A$461,0),FALSE)</f>
        <v>0.17</v>
      </c>
      <c r="HK27" s="132">
        <f>HLOOKUP(HK$3,'[1]CoreIAM(Proj)'!$A$2:$ME$461,MATCH($A27,'[1]CoreIAM(Proj)'!$A$2:$A$461,0),FALSE)</f>
        <v>0.3</v>
      </c>
      <c r="HL27" s="132">
        <f>HLOOKUP(HL$3,'[1]CoreIAM(Proj)'!$A$2:$ME$461,MATCH($A27,'[1]CoreIAM(Proj)'!$A$2:$A$461,0),FALSE)</f>
        <v>0.55000000000000004</v>
      </c>
      <c r="HM27" s="132">
        <f>HLOOKUP(HM$3,'[1]CoreIAM(Proj)'!$A$2:$ME$461,MATCH($A27,'[1]CoreIAM(Proj)'!$A$2:$A$461,0),FALSE)</f>
        <v>0.63</v>
      </c>
      <c r="HN27" s="132">
        <f>HLOOKUP(HN$3,'[1]CoreIAM(Proj)'!$A$2:$ME$461,MATCH($A27,'[1]CoreIAM(Proj)'!$A$2:$A$461,0),FALSE)</f>
        <v>-0.44</v>
      </c>
      <c r="HO27" s="132">
        <f>HLOOKUP(HO$3,'[1]CoreIAM(Proj)'!$A$2:$ME$461,MATCH($A27,'[1]CoreIAM(Proj)'!$A$2:$A$461,0),FALSE)</f>
        <v>0.4</v>
      </c>
      <c r="HP27" s="132">
        <f>HLOOKUP(HP$3,'[1]CoreIAM(Proj)'!$A$2:$ME$461,MATCH($A27,'[1]CoreIAM(Proj)'!$A$2:$A$461,0),FALSE)</f>
        <v>0.05</v>
      </c>
      <c r="HQ27" s="132">
        <f>HLOOKUP(HQ$3,'[1]CoreIAM(Proj)'!$A$2:$ME$461,MATCH($A27,'[1]CoreIAM(Proj)'!$A$2:$A$461,0),FALSE)</f>
        <v>-0.35</v>
      </c>
      <c r="HR27" s="132">
        <f>HLOOKUP(HR$3,'[1]CoreIAM(Proj)'!$A$2:$ME$461,MATCH($A27,'[1]CoreIAM(Proj)'!$A$2:$A$461,0),FALSE)</f>
        <v>-0.23</v>
      </c>
      <c r="HS27" s="132">
        <f>HLOOKUP(HS$3,'[1]CoreIAM(Proj)'!$A$2:$ME$461,MATCH($A27,'[1]CoreIAM(Proj)'!$A$2:$A$461,0),FALSE)</f>
        <v>2</v>
      </c>
      <c r="HT27" s="132">
        <f>HLOOKUP(HT$3,'[1]CoreIAM(Proj)'!$A$2:$ME$461,MATCH($A27,'[1]CoreIAM(Proj)'!$A$2:$A$461,0),FALSE)</f>
        <v>0.6</v>
      </c>
      <c r="HU27" s="132">
        <f>HLOOKUP(HU$3,'[1]CoreIAM(Proj)'!$A$2:$ME$461,MATCH($A27,'[1]CoreIAM(Proj)'!$A$2:$A$461,0),FALSE)</f>
        <v>-0.12</v>
      </c>
      <c r="HV27" s="132">
        <f>HLOOKUP(HV$3,'[1]CoreIAM(Proj)'!$A$2:$ME$461,MATCH($A27,'[1]CoreIAM(Proj)'!$A$2:$A$461,0),FALSE)</f>
        <v>0.36</v>
      </c>
      <c r="HW27" s="132">
        <f>HLOOKUP(HW$3,'[1]CoreIAM(Proj)'!$A$2:$ME$461,MATCH($A27,'[1]CoreIAM(Proj)'!$A$2:$A$461,0),FALSE)</f>
        <v>0.2</v>
      </c>
      <c r="HX27" s="132">
        <f>HLOOKUP(HX$3,'[1]CoreIAM(Proj)'!$A$2:$ME$461,MATCH($A27,'[1]CoreIAM(Proj)'!$A$2:$A$461,0),FALSE)</f>
        <v>0.83</v>
      </c>
      <c r="HY27" s="132">
        <f>HLOOKUP(HY$3,'[1]CoreIAM(Proj)'!$A$2:$ME$461,MATCH($A27,'[1]CoreIAM(Proj)'!$A$2:$A$461,0),FALSE)</f>
        <v>1.01</v>
      </c>
      <c r="HZ27" s="132">
        <f>HLOOKUP(HZ$3,'[1]CoreIAM(Proj)'!$A$2:$ME$461,MATCH($A27,'[1]CoreIAM(Proj)'!$A$2:$A$461,0),FALSE)</f>
        <v>1.02</v>
      </c>
      <c r="IA27" s="132">
        <f>HLOOKUP(IA$3,'[1]CoreIAM(Proj)'!$A$2:$ME$461,MATCH($A27,'[1]CoreIAM(Proj)'!$A$2:$A$461,0),FALSE)</f>
        <v>-0.43</v>
      </c>
      <c r="IB27" s="132">
        <f>HLOOKUP(IB$3,'[1]CoreIAM(Proj)'!$A$2:$ME$461,MATCH($A27,'[1]CoreIAM(Proj)'!$A$2:$A$461,0),FALSE)</f>
        <v>-0.87</v>
      </c>
      <c r="IC27" s="132">
        <f>HLOOKUP(IC$3,'[1]CoreIAM(Proj)'!$A$2:$ME$461,MATCH($A27,'[1]CoreIAM(Proj)'!$A$2:$A$461,0),FALSE)</f>
        <v>0.53</v>
      </c>
      <c r="ID27" s="132">
        <f>HLOOKUP(ID$3,'[1]CoreIAM(Proj)'!$A$2:$ME$461,MATCH($A27,'[1]CoreIAM(Proj)'!$A$2:$A$461,0),FALSE)</f>
        <v>0.22</v>
      </c>
      <c r="IE27" s="132">
        <f>HLOOKUP(IE$3,'[1]CoreIAM(Proj)'!$A$2:$ME$461,MATCH($A27,'[1]CoreIAM(Proj)'!$A$2:$A$461,0),FALSE)</f>
        <v>0.15</v>
      </c>
      <c r="IF27" s="132">
        <f>HLOOKUP(IF$3,'[1]CoreIAM(Proj)'!$A$2:$ME$461,MATCH($A27,'[1]CoreIAM(Proj)'!$A$2:$A$461,0),FALSE)</f>
        <v>0.31</v>
      </c>
      <c r="IG27" s="132">
        <f>HLOOKUP(IG$3,'[1]CoreIAM(Proj)'!$A$2:$ME$461,MATCH($A27,'[1]CoreIAM(Proj)'!$A$2:$A$461,0),FALSE)</f>
        <v>0.81</v>
      </c>
      <c r="IH27" s="132">
        <f>HLOOKUP(IH$3,'[1]CoreIAM(Proj)'!$A$2:$ME$461,MATCH($A27,'[1]CoreIAM(Proj)'!$A$2:$A$461,0),FALSE)</f>
        <v>1.08</v>
      </c>
      <c r="II27" s="132">
        <f>HLOOKUP(II$3,'[1]CoreIAM(Proj)'!$A$2:$ME$461,MATCH($A27,'[1]CoreIAM(Proj)'!$A$2:$A$461,0),FALSE)</f>
        <v>0.81</v>
      </c>
      <c r="IJ27" s="132">
        <f>HLOOKUP(IJ$3,'[1]CoreIAM(Proj)'!$A$2:$ME$461,MATCH($A27,'[1]CoreIAM(Proj)'!$A$2:$A$461,0),FALSE)</f>
        <v>0.98</v>
      </c>
      <c r="IK27" s="132">
        <f>HLOOKUP(IK$3,'[1]CoreIAM(Proj)'!$A$2:$ME$461,MATCH($A27,'[1]CoreIAM(Proj)'!$A$2:$A$461,0),FALSE)</f>
        <v>0.47</v>
      </c>
      <c r="IL27" s="132">
        <f>HLOOKUP(IL$3,'[1]CoreIAM(Proj)'!$A$2:$ME$461,MATCH($A27,'[1]CoreIAM(Proj)'!$A$2:$A$461,0),FALSE)</f>
        <v>-0.08</v>
      </c>
      <c r="IM27" s="132">
        <f>HLOOKUP(IM$3,'[1]CoreIAM(Proj)'!$A$2:$ME$461,MATCH($A27,'[1]CoreIAM(Proj)'!$A$2:$A$461,0),FALSE)</f>
        <v>-0.22</v>
      </c>
      <c r="IN27" s="132">
        <f>HLOOKUP(IN$3,'[1]CoreIAM(Proj)'!$A$2:$ME$461,MATCH($A27,'[1]CoreIAM(Proj)'!$A$2:$A$461,0),FALSE)</f>
        <v>0.23</v>
      </c>
      <c r="IO27" s="132">
        <f>HLOOKUP(IO$3,'[1]CoreIAM(Proj)'!$A$2:$ME$461,MATCH($A27,'[1]CoreIAM(Proj)'!$A$2:$A$461,0),FALSE)</f>
        <v>0.24</v>
      </c>
      <c r="IP27" s="132">
        <f>HLOOKUP(IP$3,'[1]CoreIAM(Proj)'!$A$2:$ME$461,MATCH($A27,'[1]CoreIAM(Proj)'!$A$2:$A$461,0),FALSE)</f>
        <v>1.05</v>
      </c>
      <c r="IQ27" s="132">
        <f>HLOOKUP(IQ$3,'[1]CoreIAM(Proj)'!$A$2:$ME$461,MATCH($A27,'[1]CoreIAM(Proj)'!$A$2:$A$461,0),FALSE)</f>
        <v>1.53</v>
      </c>
      <c r="IR27" s="132">
        <f>HLOOKUP(IR$3,'[1]CoreIAM(Proj)'!$A$2:$ME$461,MATCH($A27,'[1]CoreIAM(Proj)'!$A$2:$A$461,0),FALSE)</f>
        <v>1.07</v>
      </c>
      <c r="IS27" s="132">
        <f>HLOOKUP(IS$3,'[1]CoreIAM(Proj)'!$A$2:$ME$461,MATCH($A27,'[1]CoreIAM(Proj)'!$A$2:$A$461,0),FALSE)</f>
        <v>0.32</v>
      </c>
      <c r="IT27" s="132">
        <f>HLOOKUP(IT$3,'[1]CoreIAM(Proj)'!$A$2:$ME$461,MATCH($A27,'[1]CoreIAM(Proj)'!$A$2:$A$461,0),FALSE)</f>
        <v>0.39</v>
      </c>
      <c r="IU27" s="132">
        <f>HLOOKUP(IU$3,'[1]CoreIAM(Proj)'!$A$2:$ME$461,MATCH($A27,'[1]CoreIAM(Proj)'!$A$2:$A$461,0),FALSE)</f>
        <v>0.04</v>
      </c>
      <c r="IV27" s="132">
        <f>HLOOKUP(IV$3,'[1]CoreIAM(Proj)'!$A$2:$ME$461,MATCH($A27,'[1]CoreIAM(Proj)'!$A$2:$A$461,0),FALSE)</f>
        <v>0.01</v>
      </c>
      <c r="IW27" s="132">
        <f>HLOOKUP(IW$3,'[1]CoreIAM(Proj)'!$A$2:$ME$461,MATCH($A27,'[1]CoreIAM(Proj)'!$A$2:$A$461,0),FALSE)</f>
        <v>-0.12</v>
      </c>
      <c r="IX27" s="132">
        <f>HLOOKUP(IX$3,'[1]CoreIAM(Proj)'!$A$2:$ME$461,MATCH($A27,'[1]CoreIAM(Proj)'!$A$2:$A$461,0),FALSE)</f>
        <v>-0.21</v>
      </c>
      <c r="IY27" s="132">
        <f>HLOOKUP(IY$3,'[1]CoreIAM(Proj)'!$A$2:$ME$461,MATCH($A27,'[1]CoreIAM(Proj)'!$A$2:$A$461,0),FALSE)</f>
        <v>7.0000000000000007E-2</v>
      </c>
      <c r="IZ27" s="132">
        <f>HLOOKUP(IZ$3,'[1]CoreIAM(Proj)'!$A$2:$ME$461,MATCH($A27,'[1]CoreIAM(Proj)'!$A$2:$A$461,0),FALSE)</f>
        <v>0.36</v>
      </c>
      <c r="JA27" s="132">
        <f>HLOOKUP(JA$3,'[1]CoreIAM(Proj)'!$A$2:$ME$461,MATCH($A27,'[1]CoreIAM(Proj)'!$A$2:$A$461,0),FALSE)</f>
        <v>1.55</v>
      </c>
      <c r="JB27" s="132">
        <f>HLOOKUP(JB$3,'[1]CoreIAM(Proj)'!$A$2:$ME$461,MATCH($A27,'[1]CoreIAM(Proj)'!$A$2:$A$461,0),FALSE)</f>
        <v>1.48</v>
      </c>
      <c r="JC27" s="132">
        <f>HLOOKUP(JC$3,'[1]CoreIAM(Proj)'!$A$2:$ME$461,MATCH($A27,'[1]CoreIAM(Proj)'!$A$2:$A$461,0),FALSE)</f>
        <v>0.67</v>
      </c>
      <c r="JD27" s="132">
        <f>HLOOKUP(JD$3,'[1]CoreIAM(Proj)'!$A$2:$ME$461,MATCH($A27,'[1]CoreIAM(Proj)'!$A$2:$A$461,0),FALSE)</f>
        <v>0.2</v>
      </c>
      <c r="JE27" s="132">
        <f>HLOOKUP(JE$3,'[1]CoreIAM(Proj)'!$A$2:$ME$461,MATCH($A27,'[1]CoreIAM(Proj)'!$A$2:$A$461,0),FALSE)</f>
        <v>0.46</v>
      </c>
      <c r="JF27" s="132">
        <f>HLOOKUP(JF$3,'[1]CoreIAM(Proj)'!$A$2:$ME$461,MATCH($A27,'[1]CoreIAM(Proj)'!$A$2:$A$461,0),FALSE)</f>
        <v>-0.43</v>
      </c>
      <c r="JG27" s="132">
        <f>HLOOKUP(JG$3,'[1]CoreIAM(Proj)'!$A$2:$ME$461,MATCH($A27,'[1]CoreIAM(Proj)'!$A$2:$A$461,0),FALSE)</f>
        <v>0.02</v>
      </c>
      <c r="JH27" s="132">
        <f>HLOOKUP(JH$3,'[1]CoreIAM(Proj)'!$A$2:$ME$461,MATCH($A27,'[1]CoreIAM(Proj)'!$A$2:$A$461,0),FALSE)</f>
        <v>0.24</v>
      </c>
      <c r="JI27" s="132">
        <f>HLOOKUP(JI$3,'[1]CoreIAM(Proj)'!$A$2:$ME$461,MATCH($A27,'[1]CoreIAM(Proj)'!$A$2:$A$461,0),FALSE)</f>
        <v>1.1399999999999999</v>
      </c>
      <c r="JJ27" s="132">
        <f>HLOOKUP(JJ$3,'[1]CoreIAM(Proj)'!$A$2:$ME$461,MATCH($A27,'[1]CoreIAM(Proj)'!$A$2:$A$461,0),FALSE)</f>
        <v>0.9</v>
      </c>
      <c r="JK27" s="132">
        <f>HLOOKUP(JK$3,'[1]CoreIAM(Proj)'!$A$2:$ME$461,MATCH($A27,'[1]CoreIAM(Proj)'!$A$2:$A$461,0),FALSE)</f>
        <v>0.76</v>
      </c>
      <c r="JL27" s="132">
        <f>HLOOKUP(JL$3,'[1]CoreIAM(Proj)'!$A$2:$ME$461,MATCH($A27,'[1]CoreIAM(Proj)'!$A$2:$A$461,0),FALSE)</f>
        <v>0.78</v>
      </c>
      <c r="JM27" s="132">
        <f>HLOOKUP(JM$3,'[1]CoreIAM(Proj)'!$A$2:$ME$461,MATCH($A27,'[1]CoreIAM(Proj)'!$A$2:$A$461,0),FALSE)</f>
        <v>-0.24</v>
      </c>
      <c r="JN27" s="132">
        <f>HLOOKUP(JN$3,'[1]CoreIAM(Proj)'!$A$2:$ME$461,MATCH($A27,'[1]CoreIAM(Proj)'!$A$2:$A$461,0),FALSE)</f>
        <v>0.67</v>
      </c>
      <c r="JO27" s="132">
        <f>HLOOKUP(JO$3,'[1]CoreIAM(Proj)'!$A$2:$ME$461,MATCH($A27,'[1]CoreIAM(Proj)'!$A$2:$A$461,0),FALSE)</f>
        <v>1.24</v>
      </c>
      <c r="JP27" s="132">
        <f>HLOOKUP(JP$3,'[1]CoreIAM(Proj)'!$A$2:$ME$461,MATCH($A27,'[1]CoreIAM(Proj)'!$A$2:$A$461,0),FALSE)</f>
        <v>0.16</v>
      </c>
      <c r="JQ27" s="132">
        <f>HLOOKUP(JQ$3,'[1]CoreIAM(Proj)'!$A$2:$ME$461,MATCH($A27,'[1]CoreIAM(Proj)'!$A$2:$A$461,0),FALSE)</f>
        <v>0.55000000000000004</v>
      </c>
      <c r="JR27" s="132">
        <f>HLOOKUP(JR$3,'[1]CoreIAM(Proj)'!$A$2:$ME$461,MATCH($A27,'[1]CoreIAM(Proj)'!$A$2:$A$461,0),FALSE)</f>
        <v>0.47</v>
      </c>
      <c r="JS27" s="132">
        <f>HLOOKUP(JS$3,'[1]CoreIAM(Proj)'!$A$2:$ME$461,MATCH($A27,'[1]CoreIAM(Proj)'!$A$2:$A$461,0),FALSE)</f>
        <v>0.16</v>
      </c>
      <c r="JT27" s="132">
        <f>HLOOKUP(JT$3,'[1]CoreIAM(Proj)'!$A$2:$ME$461,MATCH($A27,'[1]CoreIAM(Proj)'!$A$2:$A$461,0),FALSE)</f>
        <v>0.47</v>
      </c>
      <c r="JU27" s="132">
        <f>HLOOKUP(JU$3,'[1]CoreIAM(Proj)'!$A$2:$ME$461,MATCH($A27,'[1]CoreIAM(Proj)'!$A$2:$A$461,0),FALSE)</f>
        <v>0.66</v>
      </c>
      <c r="JV27" s="132">
        <f>HLOOKUP(JV$3,'[1]CoreIAM(Proj)'!$A$2:$ME$461,MATCH($A27,'[1]CoreIAM(Proj)'!$A$2:$A$461,0),FALSE)</f>
        <v>0.69</v>
      </c>
      <c r="JW27" s="132">
        <f>HLOOKUP(JW$3,'[1]CoreIAM(Proj)'!$A$2:$ME$461,MATCH($A27,'[1]CoreIAM(Proj)'!$A$2:$A$461,0),FALSE)</f>
        <v>0.93</v>
      </c>
      <c r="JX27" s="132">
        <f>HLOOKUP(JX$3,'[1]CoreIAM(Proj)'!$A$2:$ME$461,MATCH($A27,'[1]CoreIAM(Proj)'!$A$2:$A$461,0),FALSE)</f>
        <v>0.63</v>
      </c>
      <c r="JY27" s="132">
        <f>HLOOKUP(JY$3,'[1]CoreIAM(Proj)'!$A$2:$ME$461,MATCH($A27,'[1]CoreIAM(Proj)'!$A$2:$A$461,0),FALSE)</f>
        <v>1.2</v>
      </c>
      <c r="JZ27" s="132">
        <f>HLOOKUP(JZ$3,'[1]CoreIAM(Proj)'!$A$2:$ME$461,MATCH($A27,'[1]CoreIAM(Proj)'!$A$2:$A$461,0),FALSE)</f>
        <v>0</v>
      </c>
      <c r="KA27" s="132">
        <f>HLOOKUP(KA$3,'[1]CoreIAM(Proj)'!$A$2:$ME$461,MATCH($A27,'[1]CoreIAM(Proj)'!$A$2:$A$461,0),FALSE)</f>
        <v>1.66</v>
      </c>
      <c r="KB27" s="132">
        <f>HLOOKUP(KB$3,'[1]CoreIAM(Proj)'!$A$2:$ME$461,MATCH($A27,'[1]CoreIAM(Proj)'!$A$2:$A$461,0),FALSE)</f>
        <v>0.96</v>
      </c>
      <c r="KC27" s="132">
        <f>HLOOKUP(KC$3,'[1]CoreIAM(Proj)'!$A$2:$ME$461,MATCH($A27,'[1]CoreIAM(Proj)'!$A$2:$A$461,0),FALSE)</f>
        <v>0.39</v>
      </c>
      <c r="KD27" s="132">
        <f>HLOOKUP(KD$3,'[1]CoreIAM(Proj)'!$A$2:$ME$461,MATCH($A27,'[1]CoreIAM(Proj)'!$A$2:$A$461,0),FALSE)</f>
        <v>-0.08</v>
      </c>
      <c r="KE27" s="313">
        <f>HLOOKUP(KE$3,'[1]CoreIAM(Proj)'!$A$2:$ME$461,MATCH($A27,'[1]CoreIAM(Proj)'!$A$2:$A$461,0),FALSE)</f>
        <v>0.46</v>
      </c>
      <c r="KF27" s="313">
        <f>HLOOKUP(KF$3,'[1]CoreIAM(Proj)'!$A$2:$ME$461,MATCH($A27,'[1]CoreIAM(Proj)'!$A$2:$A$461,0),FALSE)</f>
        <v>0.31</v>
      </c>
      <c r="KG27" s="313">
        <f>HLOOKUP(KG$3,'[1]CoreIAM(Proj)'!$A$2:$ME$461,MATCH($A27,'[1]CoreIAM(Proj)'!$A$2:$A$461,0),FALSE)</f>
        <v>0</v>
      </c>
      <c r="KH27" s="313">
        <f>HLOOKUP(KH$3,'[1]CoreIAM(Proj)'!$A$2:$ME$461,MATCH($A27,'[1]CoreIAM(Proj)'!$A$2:$A$461,0),FALSE)</f>
        <v>0.12</v>
      </c>
      <c r="KI27" s="313">
        <f>HLOOKUP(KI$3,'[1]CoreIAM(Proj)'!$A$2:$ME$461,MATCH($A27,'[1]CoreIAM(Proj)'!$A$2:$A$461,0),FALSE)</f>
        <v>-0.12</v>
      </c>
      <c r="KJ27" s="313">
        <f>HLOOKUP(KJ$3,'[1]CoreIAM(Proj)'!$A$2:$ME$461,MATCH($A27,'[1]CoreIAM(Proj)'!$A$2:$A$461,0),FALSE)</f>
        <v>-0.22</v>
      </c>
      <c r="KK27" s="313">
        <f>HLOOKUP(KK$3,'[1]CoreIAM(Proj)'!$A$2:$ME$461,MATCH($A27,'[1]CoreIAM(Proj)'!$A$2:$A$461,0),FALSE)</f>
        <v>0.61</v>
      </c>
      <c r="KL27" s="313">
        <f>HLOOKUP(KL$3,'[1]CoreIAM(Proj)'!$A$2:$ME$461,MATCH($A27,'[1]CoreIAM(Proj)'!$A$2:$A$461,0),FALSE)</f>
        <v>0.68</v>
      </c>
      <c r="KM27" s="313">
        <f>HLOOKUP(KM$3,'[1]CoreIAM(Proj)'!$A$2:$ME$461,MATCH($A27,'[1]CoreIAM(Proj)'!$A$2:$A$461,0),FALSE)</f>
        <v>0.57999999999999996</v>
      </c>
      <c r="KN27" s="313">
        <f>HLOOKUP(KN$3,'[1]CoreIAM(Proj)'!$A$2:$ME$461,MATCH($A27,'[1]CoreIAM(Proj)'!$A$2:$A$461,0),FALSE)</f>
        <v>0.62</v>
      </c>
      <c r="KO27" s="313">
        <f>HLOOKUP(KO$3,'[1]CoreIAM(Proj)'!$A$2:$ME$461,MATCH($A27,'[1]CoreIAM(Proj)'!$A$2:$A$461,0),FALSE)</f>
        <v>0.41</v>
      </c>
      <c r="KP27" s="313">
        <f>HLOOKUP(KP$3,'[1]CoreIAM(Proj)'!$A$2:$ME$461,MATCH($A27,'[1]CoreIAM(Proj)'!$A$2:$A$461,0),FALSE)</f>
        <v>0.27</v>
      </c>
      <c r="KQ27" s="313">
        <f>HLOOKUP(KQ$3,'[1]CoreIAM(Proj)'!$A$2:$ME$461,MATCH($A27,'[1]CoreIAM(Proj)'!$A$2:$A$461,0),FALSE)</f>
        <v>0.06</v>
      </c>
      <c r="KR27" s="313">
        <f>HLOOKUP(KR$3,'[1]CoreIAM(Proj)'!$A$2:$ME$461,MATCH($A27,'[1]CoreIAM(Proj)'!$A$2:$A$461,0),FALSE)</f>
        <v>0.46</v>
      </c>
      <c r="KS27" s="313">
        <f>HLOOKUP(KS$3,'[1]CoreIAM(Proj)'!$A$2:$ME$461,MATCH($A27,'[1]CoreIAM(Proj)'!$A$2:$A$461,0),FALSE)</f>
        <v>-0.33</v>
      </c>
      <c r="KT27" s="313">
        <f>HLOOKUP(KT$3,'[1]CoreIAM(Proj)'!$A$2:$ME$461,MATCH($A27,'[1]CoreIAM(Proj)'!$A$2:$A$461,0),FALSE)</f>
        <v>1.1200000000000001</v>
      </c>
      <c r="KU27" s="313">
        <f>HLOOKUP(KU$3,'[1]CoreIAM(Proj)'!$A$2:$ME$461,MATCH($A27,'[1]CoreIAM(Proj)'!$A$2:$A$461,0),FALSE)</f>
        <v>0.97</v>
      </c>
      <c r="KV27" s="313">
        <f>HLOOKUP(KV$3,'[1]CoreIAM(Proj)'!$A$2:$ME$461,MATCH($A27,'[1]CoreIAM(Proj)'!$A$2:$A$461,0),FALSE)</f>
        <v>0.63</v>
      </c>
      <c r="KW27" s="313">
        <f>HLOOKUP(KW$3,'[1]CoreIAM(Proj)'!$A$2:$ME$461,MATCH($A27,'[1]CoreIAM(Proj)'!$A$2:$A$461,0),FALSE)</f>
        <v>0.44</v>
      </c>
      <c r="KX27" s="313">
        <f>HLOOKUP(KX$3,'[1]CoreIAM(Proj)'!$A$2:$ME$461,MATCH($A27,'[1]CoreIAM(Proj)'!$A$2:$A$461,0),FALSE)</f>
        <v>-0.19</v>
      </c>
      <c r="KY27" s="313">
        <f>HLOOKUP(KY$3,'[1]CoreIAM(Proj)'!$A$2:$ME$461,MATCH($A27,'[1]CoreIAM(Proj)'!$A$2:$A$461,0),FALSE)</f>
        <v>-0.28000000000000003</v>
      </c>
      <c r="KZ27" s="313">
        <f>HLOOKUP(KZ$3,'[1]CoreIAM(Proj)'!$A$2:$ME$461,MATCH($A27,'[1]CoreIAM(Proj)'!$A$2:$A$461,0),FALSE)</f>
        <v>-0.13</v>
      </c>
      <c r="LA27" s="314">
        <f>HLOOKUP(LA$3,'[1]CoreIAM(Proj)'!$A$2:$ME$461,MATCH($A27,'[1]CoreIAM(Proj)'!$A$2:$A$461,0),FALSE)</f>
        <v>0.1</v>
      </c>
      <c r="LB27" s="314">
        <f>HLOOKUP(LB$3,'[1]CoreIAM(Proj)'!$A$2:$ME$461,MATCH($A27,'[1]CoreIAM(Proj)'!$A$2:$A$461,0),FALSE)</f>
        <v>0.1</v>
      </c>
      <c r="LC27" s="311"/>
      <c r="LD27" s="311"/>
      <c r="LE27" s="311"/>
      <c r="LF27" s="311"/>
      <c r="LG27" s="311"/>
      <c r="LH27" s="311"/>
      <c r="LI27" s="311"/>
      <c r="LJ27" s="311"/>
      <c r="LK27" s="311"/>
      <c r="LL27" s="311"/>
      <c r="LM27" s="311"/>
      <c r="LN27" s="311"/>
      <c r="LO27" s="311"/>
      <c r="LP27" s="311"/>
      <c r="LQ27" s="311"/>
      <c r="LR27" s="311"/>
      <c r="LS27" s="311"/>
      <c r="LT27" s="311"/>
      <c r="LU27" s="311"/>
      <c r="LV27" s="311"/>
      <c r="LW27" s="311"/>
      <c r="LX27" s="311"/>
      <c r="LY27" s="311"/>
      <c r="LZ27" s="311"/>
      <c r="MB27" s="304">
        <v>4.0655595574788492</v>
      </c>
      <c r="MC27" s="304">
        <v>1</v>
      </c>
      <c r="MG27" s="111">
        <f t="shared" si="330"/>
        <v>2013</v>
      </c>
      <c r="MH27" s="308">
        <f t="shared" ref="MH27:NE27" si="340">(MH12/100)/$NG12</f>
        <v>7.4450460360243775E-2</v>
      </c>
      <c r="MI27" s="308">
        <f t="shared" si="340"/>
        <v>7.4450460360243775E-2</v>
      </c>
      <c r="MJ27" s="308">
        <f t="shared" si="340"/>
        <v>7.4450460360243775E-2</v>
      </c>
      <c r="MK27" s="308">
        <f t="shared" si="340"/>
        <v>7.4450460360243775E-2</v>
      </c>
      <c r="ML27" s="308">
        <f t="shared" si="340"/>
        <v>7.4450460360243775E-2</v>
      </c>
      <c r="MM27" s="308">
        <f t="shared" si="340"/>
        <v>7.4450460360243775E-2</v>
      </c>
      <c r="MN27" s="308">
        <f t="shared" si="340"/>
        <v>7.4450460360243775E-2</v>
      </c>
      <c r="MO27" s="308">
        <f t="shared" si="340"/>
        <v>7.4450460360243775E-2</v>
      </c>
      <c r="MP27" s="308">
        <f t="shared" si="340"/>
        <v>7.4450460360243775E-2</v>
      </c>
      <c r="MQ27" s="308">
        <f t="shared" si="340"/>
        <v>7.4450460360243775E-2</v>
      </c>
      <c r="MR27" s="308">
        <f t="shared" si="340"/>
        <v>7.4450460360243775E-2</v>
      </c>
      <c r="MS27" s="308">
        <f t="shared" si="340"/>
        <v>7.4450460360243775E-2</v>
      </c>
      <c r="MT27" s="308">
        <f t="shared" si="340"/>
        <v>7.3305068662393863E-2</v>
      </c>
      <c r="MU27" s="308">
        <f t="shared" si="340"/>
        <v>7.3305068662393863E-2</v>
      </c>
      <c r="MV27" s="308">
        <f t="shared" si="340"/>
        <v>0.10766681959789097</v>
      </c>
      <c r="MW27" s="308">
        <f t="shared" si="340"/>
        <v>0.10766681959789097</v>
      </c>
      <c r="MX27" s="308">
        <f t="shared" si="340"/>
        <v>8.4758985640892903E-2</v>
      </c>
      <c r="MY27" s="308">
        <f t="shared" si="340"/>
        <v>8.4758985640892903E-2</v>
      </c>
      <c r="MZ27" s="308">
        <f t="shared" si="340"/>
        <v>8.3613593943043005E-2</v>
      </c>
      <c r="NA27" s="308">
        <f t="shared" si="340"/>
        <v>8.3613593943043005E-2</v>
      </c>
      <c r="NB27" s="308">
        <f t="shared" si="340"/>
        <v>8.2468202245193092E-2</v>
      </c>
      <c r="NC27" s="308">
        <f t="shared" si="340"/>
        <v>8.2468202245193092E-2</v>
      </c>
      <c r="ND27" s="308">
        <f t="shared" si="340"/>
        <v>8.3613593943043005E-2</v>
      </c>
      <c r="NE27" s="308">
        <f t="shared" si="340"/>
        <v>8.3613593943043005E-2</v>
      </c>
    </row>
    <row r="28" spans="1:370">
      <c r="MG28" s="111">
        <f t="shared" si="330"/>
        <v>2014</v>
      </c>
      <c r="MH28" s="308">
        <f t="shared" ref="MH28:NE28" si="341">(MH13/100)/$NG13</f>
        <v>7.7195070590632811E-2</v>
      </c>
      <c r="MI28" s="308">
        <f t="shared" si="341"/>
        <v>7.6137603870213177E-2</v>
      </c>
      <c r="MJ28" s="308">
        <f t="shared" si="341"/>
        <v>7.7195070590632811E-2</v>
      </c>
      <c r="MK28" s="308">
        <f t="shared" si="341"/>
        <v>7.6137603870213177E-2</v>
      </c>
      <c r="ML28" s="308">
        <f t="shared" si="341"/>
        <v>7.7195070590632811E-2</v>
      </c>
      <c r="MM28" s="308">
        <f t="shared" si="341"/>
        <v>7.7195070590632811E-2</v>
      </c>
      <c r="MN28" s="308">
        <f t="shared" si="341"/>
        <v>7.7195070590632811E-2</v>
      </c>
      <c r="MO28" s="308">
        <f t="shared" si="341"/>
        <v>7.7195070590632811E-2</v>
      </c>
      <c r="MP28" s="308">
        <f t="shared" si="341"/>
        <v>7.7195070590632811E-2</v>
      </c>
      <c r="MQ28" s="308">
        <f t="shared" si="341"/>
        <v>7.7195070590632811E-2</v>
      </c>
      <c r="MR28" s="308">
        <f t="shared" si="341"/>
        <v>7.7195070590632811E-2</v>
      </c>
      <c r="MS28" s="308">
        <f t="shared" si="341"/>
        <v>7.7195070590632811E-2</v>
      </c>
      <c r="MT28" s="308">
        <f t="shared" si="341"/>
        <v>7.7195070590632811E-2</v>
      </c>
      <c r="MU28" s="308">
        <f t="shared" si="341"/>
        <v>7.7195070590632811E-2</v>
      </c>
      <c r="MV28" s="308">
        <f t="shared" si="341"/>
        <v>9.51720048377665E-2</v>
      </c>
      <c r="MW28" s="308">
        <f t="shared" si="341"/>
        <v>9.51720048377665E-2</v>
      </c>
      <c r="MX28" s="308">
        <f t="shared" si="341"/>
        <v>8.1424937472311332E-2</v>
      </c>
      <c r="MY28" s="308">
        <f t="shared" si="341"/>
        <v>8.1424937472311332E-2</v>
      </c>
      <c r="MZ28" s="308">
        <f t="shared" si="341"/>
        <v>8.1424937472311332E-2</v>
      </c>
      <c r="NA28" s="308">
        <f t="shared" si="341"/>
        <v>8.1424937472311332E-2</v>
      </c>
      <c r="NB28" s="308">
        <f t="shared" si="341"/>
        <v>8.1424937472311332E-2</v>
      </c>
      <c r="NC28" s="308">
        <f t="shared" si="341"/>
        <v>8.1424937472311332E-2</v>
      </c>
      <c r="ND28" s="308">
        <f t="shared" si="341"/>
        <v>8.1424937472311332E-2</v>
      </c>
      <c r="NE28" s="308">
        <f t="shared" si="341"/>
        <v>8.1424937472311332E-2</v>
      </c>
    </row>
    <row r="29" spans="1:370">
      <c r="MG29" s="111">
        <f t="shared" si="330"/>
        <v>2015</v>
      </c>
      <c r="MH29" s="308">
        <f t="shared" ref="MH29:NE29" si="342">(MH14/100)/$NG14</f>
        <v>6.3345346622354221E-2</v>
      </c>
      <c r="MI29" s="308">
        <f t="shared" si="342"/>
        <v>6.3345346622354221E-2</v>
      </c>
      <c r="MJ29" s="308">
        <f t="shared" si="342"/>
        <v>6.3345346622354221E-2</v>
      </c>
      <c r="MK29" s="308">
        <f t="shared" si="342"/>
        <v>6.3345346622354221E-2</v>
      </c>
      <c r="ML29" s="308">
        <f t="shared" si="342"/>
        <v>6.3345346622354221E-2</v>
      </c>
      <c r="MM29" s="308">
        <f t="shared" si="342"/>
        <v>6.3345346622354221E-2</v>
      </c>
      <c r="MN29" s="308">
        <f t="shared" si="342"/>
        <v>6.3345346622354221E-2</v>
      </c>
      <c r="MO29" s="308">
        <f t="shared" si="342"/>
        <v>6.3345346622354221E-2</v>
      </c>
      <c r="MP29" s="308">
        <f t="shared" si="342"/>
        <v>6.3345346622354221E-2</v>
      </c>
      <c r="MQ29" s="308">
        <f t="shared" si="342"/>
        <v>6.3345346622354221E-2</v>
      </c>
      <c r="MR29" s="308">
        <f t="shared" si="342"/>
        <v>6.3345346622354221E-2</v>
      </c>
      <c r="MS29" s="308">
        <f t="shared" si="342"/>
        <v>6.3345346622354221E-2</v>
      </c>
      <c r="MT29" s="308">
        <f t="shared" si="342"/>
        <v>0.13080402744096523</v>
      </c>
      <c r="MU29" s="308">
        <f t="shared" si="342"/>
        <v>0.13080402744096523</v>
      </c>
      <c r="MV29" s="308">
        <f t="shared" si="342"/>
        <v>8.8848018639146181E-2</v>
      </c>
      <c r="MW29" s="308">
        <f t="shared" si="342"/>
        <v>8.8848018639146181E-2</v>
      </c>
      <c r="MX29" s="308">
        <f t="shared" si="342"/>
        <v>8.720268496064347E-2</v>
      </c>
      <c r="MY29" s="308">
        <f t="shared" si="342"/>
        <v>8.720268496064347E-2</v>
      </c>
      <c r="MZ29" s="308">
        <f t="shared" si="342"/>
        <v>8.720268496064347E-2</v>
      </c>
      <c r="NA29" s="308">
        <f t="shared" si="342"/>
        <v>8.720268496064347E-2</v>
      </c>
      <c r="NB29" s="308">
        <f t="shared" si="342"/>
        <v>8.720268496064347E-2</v>
      </c>
      <c r="NC29" s="308">
        <f t="shared" si="342"/>
        <v>8.720268496064347E-2</v>
      </c>
      <c r="ND29" s="308">
        <f t="shared" si="342"/>
        <v>8.720268496064347E-2</v>
      </c>
      <c r="NE29" s="308">
        <f t="shared" si="342"/>
        <v>8.720268496064347E-2</v>
      </c>
    </row>
    <row r="30" spans="1:370">
      <c r="KX30" s="318"/>
      <c r="LL30" s="303"/>
      <c r="MG30" s="111">
        <f t="shared" si="330"/>
        <v>2016</v>
      </c>
      <c r="MH30" s="308">
        <f t="shared" ref="MH30:NE31" si="343">(MH15/100)/$NG15</f>
        <v>7.8130500030825528E-2</v>
      </c>
      <c r="MI30" s="308">
        <f t="shared" si="343"/>
        <v>7.8130500030825528E-2</v>
      </c>
      <c r="MJ30" s="308">
        <f t="shared" si="343"/>
        <v>7.8130500030825528E-2</v>
      </c>
      <c r="MK30" s="308">
        <f t="shared" si="343"/>
        <v>7.8130500030825528E-2</v>
      </c>
      <c r="ML30" s="308">
        <f t="shared" si="343"/>
        <v>7.8130500030825528E-2</v>
      </c>
      <c r="MM30" s="308">
        <f t="shared" si="343"/>
        <v>7.8130500030825528E-2</v>
      </c>
      <c r="MN30" s="308">
        <f t="shared" si="343"/>
        <v>7.8130500030825528E-2</v>
      </c>
      <c r="MO30" s="308">
        <f t="shared" si="343"/>
        <v>7.8130500030825528E-2</v>
      </c>
      <c r="MP30" s="308">
        <f t="shared" si="343"/>
        <v>7.8130500030825528E-2</v>
      </c>
      <c r="MQ30" s="308">
        <f t="shared" si="343"/>
        <v>7.8130500030825528E-2</v>
      </c>
      <c r="MR30" s="308">
        <f t="shared" si="343"/>
        <v>7.8130500030825528E-2</v>
      </c>
      <c r="MS30" s="308">
        <f t="shared" si="343"/>
        <v>7.8130500030825528E-2</v>
      </c>
      <c r="MT30" s="308">
        <f t="shared" si="343"/>
        <v>7.960466040876564E-2</v>
      </c>
      <c r="MU30" s="308">
        <f t="shared" si="343"/>
        <v>7.960466040876564E-2</v>
      </c>
      <c r="MV30" s="308">
        <f t="shared" si="343"/>
        <v>7.8867580219795591E-2</v>
      </c>
      <c r="MW30" s="308">
        <f t="shared" si="343"/>
        <v>7.8867580219795591E-2</v>
      </c>
      <c r="MX30" s="308">
        <f t="shared" si="343"/>
        <v>7.8867580219795591E-2</v>
      </c>
      <c r="MY30" s="308">
        <f t="shared" si="343"/>
        <v>7.8867580219795591E-2</v>
      </c>
      <c r="MZ30" s="308">
        <f t="shared" si="343"/>
        <v>7.8867580219795591E-2</v>
      </c>
      <c r="NA30" s="308">
        <f t="shared" si="343"/>
        <v>7.8867580219795591E-2</v>
      </c>
      <c r="NB30" s="308">
        <f t="shared" si="343"/>
        <v>7.8867580219795591E-2</v>
      </c>
      <c r="NC30" s="308">
        <f t="shared" si="343"/>
        <v>7.8867580219795591E-2</v>
      </c>
      <c r="ND30" s="308">
        <f t="shared" si="343"/>
        <v>7.8867580219795591E-2</v>
      </c>
      <c r="NE30" s="308">
        <f t="shared" si="343"/>
        <v>7.8867580219795591E-2</v>
      </c>
    </row>
    <row r="31" spans="1:370">
      <c r="KX31" s="318"/>
      <c r="LK31" s="315"/>
      <c r="LL31" s="303"/>
      <c r="MG31" s="111">
        <f t="shared" si="330"/>
        <v>2017</v>
      </c>
      <c r="MH31" s="308">
        <f t="shared" si="343"/>
        <v>7.9064007547789542E-2</v>
      </c>
      <c r="MI31" s="308">
        <f t="shared" si="343"/>
        <v>7.9064007547789542E-2</v>
      </c>
      <c r="MJ31" s="308">
        <f t="shared" si="343"/>
        <v>7.9064007547789542E-2</v>
      </c>
      <c r="MK31" s="308">
        <f t="shared" si="343"/>
        <v>7.9064007547789542E-2</v>
      </c>
      <c r="ML31" s="308">
        <f t="shared" si="343"/>
        <v>7.9064007547789542E-2</v>
      </c>
      <c r="MM31" s="308">
        <f t="shared" si="343"/>
        <v>7.9064007547789542E-2</v>
      </c>
      <c r="MN31" s="308">
        <f t="shared" si="343"/>
        <v>7.9064007547789542E-2</v>
      </c>
      <c r="MO31" s="308">
        <f t="shared" si="343"/>
        <v>7.9064007547789542E-2</v>
      </c>
      <c r="MP31" s="308">
        <f t="shared" si="343"/>
        <v>7.8325091589398974E-2</v>
      </c>
      <c r="MQ31" s="308">
        <f t="shared" si="343"/>
        <v>7.8325091589398974E-2</v>
      </c>
      <c r="MR31" s="308">
        <f t="shared" si="343"/>
        <v>7.7586175631008419E-2</v>
      </c>
      <c r="MS31" s="308">
        <f t="shared" si="343"/>
        <v>7.7586175631008419E-2</v>
      </c>
      <c r="MT31" s="308">
        <f t="shared" si="343"/>
        <v>7.8325091589398974E-2</v>
      </c>
      <c r="MU31" s="308">
        <f t="shared" si="343"/>
        <v>7.8325091589398974E-2</v>
      </c>
      <c r="MV31" s="308">
        <f t="shared" si="343"/>
        <v>7.9064007547789542E-2</v>
      </c>
      <c r="MW31" s="308">
        <f t="shared" si="343"/>
        <v>7.9064007547789542E-2</v>
      </c>
      <c r="MX31" s="308">
        <f t="shared" si="343"/>
        <v>7.8325091589398974E-2</v>
      </c>
      <c r="MY31" s="308">
        <f t="shared" si="343"/>
        <v>7.8325091589398974E-2</v>
      </c>
      <c r="MZ31" s="308">
        <f t="shared" si="343"/>
        <v>7.8325091589398974E-2</v>
      </c>
      <c r="NA31" s="308">
        <f t="shared" si="343"/>
        <v>7.8325091589398974E-2</v>
      </c>
      <c r="NB31" s="308">
        <f t="shared" si="343"/>
        <v>7.8325091589398974E-2</v>
      </c>
      <c r="NC31" s="308">
        <f t="shared" si="343"/>
        <v>7.8325091589398974E-2</v>
      </c>
      <c r="ND31" s="308">
        <f t="shared" si="343"/>
        <v>7.8325091589398974E-2</v>
      </c>
      <c r="NE31" s="308">
        <f t="shared" si="343"/>
        <v>7.8325091589398974E-2</v>
      </c>
    </row>
    <row r="32" spans="1:370">
      <c r="KX32" s="318"/>
      <c r="LK32" s="315"/>
      <c r="LL32" s="303"/>
      <c r="LM32" s="303"/>
      <c r="MG32" s="111">
        <f t="shared" si="330"/>
        <v>2018</v>
      </c>
    </row>
    <row r="33" spans="310:324">
      <c r="KX33" s="318"/>
      <c r="LK33" s="309"/>
      <c r="LL33" s="303"/>
    </row>
    <row r="34" spans="310:324">
      <c r="KX34" s="318"/>
    </row>
    <row r="35" spans="310:324">
      <c r="KX35" s="318"/>
    </row>
    <row r="36" spans="310:324">
      <c r="KX36" s="318"/>
    </row>
    <row r="37" spans="310:324">
      <c r="KX37" s="318"/>
    </row>
    <row r="38" spans="310:324">
      <c r="KX38" s="318"/>
      <c r="LB38" s="322"/>
    </row>
    <row r="39" spans="310:324">
      <c r="KX39" s="318"/>
      <c r="LB39" s="322"/>
    </row>
    <row r="40" spans="310:324">
      <c r="KX40" s="318"/>
      <c r="LB40" s="322"/>
    </row>
    <row r="41" spans="310:324">
      <c r="KX41" s="318"/>
      <c r="LB41" s="322"/>
    </row>
    <row r="42" spans="310:324">
      <c r="KX42" s="318"/>
      <c r="LB42" s="322"/>
    </row>
    <row r="43" spans="310:324">
      <c r="KX43" s="318"/>
      <c r="LB43" s="322"/>
    </row>
    <row r="44" spans="310:324">
      <c r="KX44" s="318"/>
      <c r="LB44" s="322"/>
    </row>
    <row r="45" spans="310:324">
      <c r="KX45" s="318"/>
      <c r="LB45" s="322"/>
    </row>
    <row r="46" spans="310:324">
      <c r="KX46" s="318"/>
      <c r="LB46" s="322"/>
    </row>
    <row r="47" spans="310:324">
      <c r="KX47" s="318"/>
      <c r="LB47" s="322"/>
    </row>
    <row r="48" spans="310:324">
      <c r="KX48" s="318"/>
      <c r="LB48" s="322"/>
    </row>
    <row r="49" spans="310:314">
      <c r="KX49" s="318"/>
      <c r="LB49" s="322"/>
    </row>
    <row r="50" spans="310:314">
      <c r="KX50" s="318"/>
      <c r="LB50" s="322"/>
    </row>
    <row r="51" spans="310:314">
      <c r="KX51" s="318"/>
      <c r="LB51" s="322"/>
    </row>
    <row r="52" spans="310:314">
      <c r="KX52" s="318"/>
      <c r="LB52" s="322"/>
    </row>
    <row r="53" spans="310:314">
      <c r="KX53" s="318"/>
      <c r="LB53" s="322"/>
    </row>
    <row r="54" spans="310:314">
      <c r="KX54" s="318"/>
      <c r="LB54" s="322"/>
    </row>
    <row r="55" spans="310:314">
      <c r="KX55" s="318"/>
      <c r="LB55" s="322"/>
    </row>
    <row r="56" spans="310:314">
      <c r="KX56" s="318"/>
      <c r="LB56" s="322"/>
    </row>
    <row r="57" spans="310:314">
      <c r="KX57" s="318"/>
      <c r="LB57" s="322"/>
    </row>
    <row r="58" spans="310:314">
      <c r="KX58" s="318"/>
      <c r="LB58" s="322"/>
    </row>
    <row r="59" spans="310:314">
      <c r="KX59" s="318"/>
      <c r="LB59" s="322"/>
    </row>
    <row r="60" spans="310:314">
      <c r="KX60" s="318"/>
      <c r="LB60" s="322"/>
    </row>
    <row r="61" spans="310:314">
      <c r="KX61" s="318"/>
      <c r="LB61" s="322"/>
    </row>
    <row r="62" spans="310:314">
      <c r="KX62" s="318"/>
      <c r="LB62" s="322"/>
    </row>
    <row r="63" spans="310:314">
      <c r="KX63" s="318"/>
      <c r="LB63" s="322"/>
    </row>
    <row r="64" spans="310:314">
      <c r="KX64" s="318"/>
      <c r="LB64" s="322"/>
    </row>
    <row r="65" spans="310:314">
      <c r="KX65" s="318"/>
      <c r="LB65" s="322"/>
    </row>
    <row r="66" spans="310:314">
      <c r="KX66" s="318"/>
      <c r="LB66" s="322"/>
    </row>
    <row r="67" spans="310:314">
      <c r="KX67" s="318"/>
      <c r="LB67" s="322"/>
    </row>
    <row r="68" spans="310:314">
      <c r="KX68" s="318"/>
      <c r="LB68" s="322"/>
    </row>
    <row r="69" spans="310:314">
      <c r="KX69" s="318"/>
      <c r="LB69" s="322"/>
    </row>
    <row r="70" spans="310:314">
      <c r="KX70" s="318"/>
      <c r="LB70" s="322"/>
    </row>
    <row r="71" spans="310:314">
      <c r="KX71" s="318"/>
      <c r="LB71" s="322"/>
    </row>
    <row r="72" spans="310:314">
      <c r="KX72" s="318"/>
      <c r="LB72" s="322"/>
    </row>
    <row r="73" spans="310:314">
      <c r="KX73" s="318"/>
      <c r="LB73" s="322"/>
    </row>
    <row r="74" spans="310:314">
      <c r="KX74" s="318"/>
      <c r="LB74" s="322"/>
    </row>
    <row r="75" spans="310:314">
      <c r="KX75" s="318"/>
      <c r="LB75" s="322"/>
    </row>
    <row r="76" spans="310:314">
      <c r="KX76" s="318"/>
      <c r="LB76" s="322"/>
    </row>
    <row r="77" spans="310:314">
      <c r="KX77" s="318"/>
      <c r="LB77" s="322"/>
    </row>
    <row r="78" spans="310:314">
      <c r="KX78" s="318"/>
      <c r="LB78" s="322"/>
    </row>
    <row r="79" spans="310:314">
      <c r="KX79" s="318"/>
      <c r="LB79" s="322"/>
    </row>
    <row r="80" spans="310:314">
      <c r="KX80" s="318"/>
      <c r="LB80" s="322"/>
    </row>
    <row r="81" spans="310:314">
      <c r="KX81" s="318"/>
      <c r="LB81" s="322"/>
    </row>
    <row r="82" spans="310:314">
      <c r="KX82" s="318"/>
      <c r="LB82" s="322"/>
    </row>
    <row r="83" spans="310:314">
      <c r="KX83" s="318"/>
      <c r="LB83" s="322"/>
    </row>
    <row r="84" spans="310:314">
      <c r="KX84" s="318"/>
      <c r="LB84" s="322"/>
    </row>
    <row r="85" spans="310:314">
      <c r="KX85" s="318"/>
      <c r="LB85" s="322"/>
    </row>
    <row r="86" spans="310:314">
      <c r="KX86" s="318"/>
      <c r="LB86" s="322"/>
    </row>
    <row r="87" spans="310:314">
      <c r="KX87" s="318"/>
      <c r="LB87" s="322"/>
    </row>
    <row r="88" spans="310:314">
      <c r="KX88" s="318"/>
      <c r="LB88" s="322"/>
    </row>
    <row r="89" spans="310:314">
      <c r="KX89" s="318"/>
      <c r="LB89" s="322"/>
    </row>
    <row r="90" spans="310:314">
      <c r="KX90" s="318"/>
      <c r="LB90" s="322"/>
    </row>
    <row r="91" spans="310:314">
      <c r="KX91" s="318"/>
      <c r="LB91" s="322"/>
    </row>
    <row r="92" spans="310:314">
      <c r="KX92" s="318"/>
      <c r="LB92" s="322"/>
    </row>
    <row r="93" spans="310:314">
      <c r="KX93" s="318"/>
      <c r="LB93" s="322"/>
    </row>
    <row r="94" spans="310:314">
      <c r="KX94" s="318"/>
      <c r="LB94" s="322"/>
    </row>
    <row r="95" spans="310:314">
      <c r="KX95" s="318"/>
      <c r="LB95" s="322"/>
    </row>
    <row r="96" spans="310:314">
      <c r="KX96" s="318"/>
      <c r="LB96" s="322"/>
    </row>
    <row r="97" spans="310:314">
      <c r="KX97" s="318"/>
      <c r="LB97" s="322"/>
    </row>
    <row r="98" spans="310:314">
      <c r="KX98" s="318"/>
      <c r="LB98" s="322"/>
    </row>
    <row r="99" spans="310:314">
      <c r="KX99" s="318"/>
      <c r="LB99" s="322"/>
    </row>
    <row r="100" spans="310:314">
      <c r="KX100" s="318"/>
      <c r="LB100" s="322"/>
    </row>
    <row r="101" spans="310:314">
      <c r="KX101" s="318"/>
      <c r="LB101" s="322"/>
    </row>
    <row r="102" spans="310:314">
      <c r="KX102" s="318"/>
      <c r="LB102" s="322"/>
    </row>
    <row r="103" spans="310:314">
      <c r="KX103" s="318"/>
      <c r="LB103" s="322"/>
    </row>
    <row r="104" spans="310:314">
      <c r="KX104" s="318"/>
      <c r="LB104" s="322"/>
    </row>
    <row r="105" spans="310:314">
      <c r="KX105" s="318"/>
      <c r="LB105" s="322"/>
    </row>
    <row r="106" spans="310:314">
      <c r="KX106" s="318"/>
      <c r="LB106" s="322"/>
    </row>
    <row r="107" spans="310:314">
      <c r="KX107" s="318"/>
      <c r="LB107" s="322"/>
    </row>
    <row r="108" spans="310:314">
      <c r="KX108" s="318"/>
      <c r="LB108" s="322"/>
    </row>
    <row r="109" spans="310:314">
      <c r="KX109" s="318"/>
      <c r="LB109" s="322"/>
    </row>
    <row r="110" spans="310:314">
      <c r="KX110" s="318"/>
      <c r="LB110" s="322"/>
    </row>
    <row r="111" spans="310:314">
      <c r="KX111" s="318"/>
      <c r="LB111" s="322"/>
    </row>
    <row r="112" spans="310:314">
      <c r="KX112" s="318"/>
      <c r="LB112" s="322"/>
    </row>
    <row r="113" spans="310:314">
      <c r="KX113" s="318"/>
      <c r="LB113" s="322"/>
    </row>
    <row r="114" spans="310:314">
      <c r="KX114" s="318"/>
      <c r="LB114" s="322"/>
    </row>
    <row r="115" spans="310:314">
      <c r="KX115" s="318"/>
      <c r="LB115" s="322"/>
    </row>
    <row r="116" spans="310:314">
      <c r="KX116" s="318"/>
      <c r="LB116" s="322"/>
    </row>
    <row r="117" spans="310:314">
      <c r="KX117" s="318"/>
      <c r="LB117" s="322"/>
    </row>
    <row r="118" spans="310:314">
      <c r="KX118" s="318"/>
      <c r="LB118" s="322"/>
    </row>
    <row r="119" spans="310:314">
      <c r="KX119" s="318"/>
      <c r="LB119" s="322"/>
    </row>
    <row r="120" spans="310:314">
      <c r="KX120" s="318"/>
      <c r="LB120" s="322"/>
    </row>
    <row r="121" spans="310:314">
      <c r="KX121" s="318"/>
      <c r="LB121" s="322"/>
    </row>
    <row r="122" spans="310:314">
      <c r="KX122" s="318"/>
      <c r="LB122" s="322"/>
    </row>
    <row r="123" spans="310:314">
      <c r="KX123" s="318"/>
      <c r="LB123" s="322"/>
    </row>
    <row r="124" spans="310:314">
      <c r="KX124" s="318"/>
      <c r="LB124" s="322"/>
    </row>
    <row r="125" spans="310:314">
      <c r="KX125" s="318"/>
      <c r="LB125" s="322"/>
    </row>
    <row r="126" spans="310:314">
      <c r="KX126" s="318"/>
      <c r="LB126" s="322"/>
    </row>
    <row r="127" spans="310:314">
      <c r="KX127" s="318"/>
      <c r="LB127" s="322"/>
    </row>
    <row r="128" spans="310:314">
      <c r="KX128" s="318"/>
      <c r="LB128" s="322"/>
    </row>
    <row r="129" spans="310:314">
      <c r="KX129" s="318"/>
      <c r="LB129" s="322"/>
    </row>
    <row r="130" spans="310:314">
      <c r="KX130" s="318"/>
      <c r="LB130" s="322"/>
    </row>
    <row r="131" spans="310:314">
      <c r="KX131" s="318"/>
      <c r="LB131" s="322"/>
    </row>
    <row r="132" spans="310:314">
      <c r="KX132" s="318"/>
      <c r="LB132" s="322"/>
    </row>
    <row r="133" spans="310:314">
      <c r="KX133" s="318"/>
      <c r="LB133" s="322"/>
    </row>
    <row r="134" spans="310:314">
      <c r="KX134" s="318"/>
      <c r="LB134" s="322"/>
    </row>
    <row r="135" spans="310:314">
      <c r="KX135" s="318"/>
      <c r="LB135" s="322"/>
    </row>
    <row r="136" spans="310:314">
      <c r="KX136" s="318"/>
      <c r="LB136" s="322"/>
    </row>
    <row r="137" spans="310:314">
      <c r="KX137" s="318"/>
      <c r="LB137" s="322"/>
    </row>
    <row r="138" spans="310:314">
      <c r="KX138" s="318"/>
      <c r="LB138" s="322"/>
    </row>
    <row r="139" spans="310:314">
      <c r="KX139" s="318"/>
      <c r="LB139" s="322"/>
    </row>
    <row r="140" spans="310:314">
      <c r="KX140" s="318"/>
      <c r="LB140" s="322"/>
    </row>
    <row r="141" spans="310:314">
      <c r="KX141" s="318"/>
      <c r="LB141" s="322"/>
    </row>
    <row r="142" spans="310:314">
      <c r="KX142" s="318"/>
      <c r="LB142" s="322"/>
    </row>
    <row r="143" spans="310:314">
      <c r="KX143" s="318"/>
      <c r="LB143" s="322"/>
    </row>
    <row r="144" spans="310:314">
      <c r="KX144" s="318"/>
      <c r="LB144" s="322"/>
    </row>
    <row r="145" spans="310:314">
      <c r="KX145" s="318"/>
      <c r="LB145" s="322"/>
    </row>
    <row r="146" spans="310:314">
      <c r="KX146" s="318"/>
      <c r="LB146" s="322"/>
    </row>
    <row r="147" spans="310:314">
      <c r="KX147" s="318"/>
      <c r="LB147" s="322"/>
    </row>
    <row r="148" spans="310:314">
      <c r="KX148" s="318"/>
      <c r="LB148" s="322"/>
    </row>
    <row r="149" spans="310:314">
      <c r="KX149" s="318"/>
      <c r="LB149" s="322"/>
    </row>
    <row r="150" spans="310:314">
      <c r="KX150" s="318"/>
      <c r="LB150" s="322"/>
    </row>
    <row r="151" spans="310:314">
      <c r="KX151" s="318"/>
      <c r="LB151" s="322"/>
    </row>
    <row r="152" spans="310:314">
      <c r="KX152" s="318"/>
      <c r="LB152" s="322"/>
    </row>
    <row r="153" spans="310:314">
      <c r="KX153" s="318"/>
      <c r="LB153" s="322"/>
    </row>
    <row r="154" spans="310:314">
      <c r="KX154" s="318"/>
      <c r="LB154" s="322"/>
    </row>
    <row r="155" spans="310:314">
      <c r="KX155" s="318"/>
      <c r="LB155" s="322"/>
    </row>
    <row r="156" spans="310:314">
      <c r="KX156" s="318"/>
      <c r="LB156" s="322"/>
    </row>
    <row r="157" spans="310:314">
      <c r="KX157" s="318"/>
      <c r="LB157" s="322"/>
    </row>
    <row r="158" spans="310:314">
      <c r="KX158" s="318"/>
      <c r="LB158" s="322"/>
    </row>
    <row r="159" spans="310:314">
      <c r="KX159" s="318"/>
      <c r="LB159" s="322"/>
    </row>
    <row r="160" spans="310:314">
      <c r="KX160" s="318"/>
      <c r="LB160" s="322"/>
    </row>
    <row r="161" spans="310:314">
      <c r="KX161" s="318"/>
      <c r="LB161" s="322"/>
    </row>
    <row r="162" spans="310:314">
      <c r="KX162" s="318"/>
      <c r="LB162" s="322"/>
    </row>
    <row r="163" spans="310:314">
      <c r="KX163" s="318"/>
      <c r="LB163" s="322"/>
    </row>
    <row r="164" spans="310:314">
      <c r="KX164" s="318"/>
      <c r="LB164" s="322"/>
    </row>
    <row r="165" spans="310:314">
      <c r="KX165" s="318"/>
      <c r="LB165" s="322"/>
    </row>
    <row r="166" spans="310:314">
      <c r="KX166" s="318"/>
      <c r="LB166" s="322"/>
    </row>
    <row r="167" spans="310:314">
      <c r="KX167" s="318"/>
      <c r="LB167" s="322"/>
    </row>
    <row r="168" spans="310:314">
      <c r="KX168" s="318"/>
      <c r="LB168" s="322"/>
    </row>
    <row r="169" spans="310:314">
      <c r="KX169" s="318"/>
      <c r="LB169" s="322"/>
    </row>
    <row r="170" spans="310:314">
      <c r="KX170" s="318"/>
      <c r="LB170" s="322"/>
    </row>
    <row r="171" spans="310:314">
      <c r="KX171" s="318"/>
      <c r="LB171" s="322"/>
    </row>
    <row r="172" spans="310:314">
      <c r="KX172" s="318"/>
      <c r="LB172" s="322"/>
    </row>
    <row r="173" spans="310:314">
      <c r="KX173" s="318"/>
      <c r="LB173" s="322"/>
    </row>
    <row r="174" spans="310:314">
      <c r="KX174" s="318"/>
      <c r="LB174" s="322"/>
    </row>
    <row r="175" spans="310:314">
      <c r="KX175" s="318"/>
      <c r="LB175" s="322"/>
    </row>
    <row r="176" spans="310:314">
      <c r="KX176" s="318"/>
      <c r="LB176" s="322"/>
    </row>
    <row r="177" spans="310:314">
      <c r="KX177" s="318"/>
      <c r="LB177" s="322"/>
    </row>
    <row r="178" spans="310:314">
      <c r="KX178" s="318"/>
      <c r="LB178" s="322"/>
    </row>
    <row r="179" spans="310:314">
      <c r="KX179" s="318"/>
      <c r="LB179" s="322"/>
    </row>
    <row r="180" spans="310:314">
      <c r="KX180" s="318"/>
      <c r="LB180" s="322"/>
    </row>
    <row r="181" spans="310:314">
      <c r="KX181" s="318"/>
      <c r="LB181" s="322"/>
    </row>
    <row r="182" spans="310:314">
      <c r="KX182" s="318"/>
      <c r="LB182" s="322"/>
    </row>
    <row r="183" spans="310:314">
      <c r="KX183" s="318"/>
      <c r="LB183" s="322"/>
    </row>
    <row r="184" spans="310:314">
      <c r="KX184" s="318"/>
      <c r="LB184" s="322"/>
    </row>
    <row r="185" spans="310:314">
      <c r="KX185" s="318"/>
      <c r="LB185" s="322"/>
    </row>
    <row r="186" spans="310:314">
      <c r="KX186" s="318"/>
      <c r="LB186" s="322"/>
    </row>
    <row r="187" spans="310:314">
      <c r="KX187" s="318"/>
      <c r="LB187" s="322"/>
    </row>
    <row r="188" spans="310:314">
      <c r="KX188" s="318"/>
      <c r="LB188" s="322"/>
    </row>
    <row r="189" spans="310:314">
      <c r="KX189" s="318"/>
      <c r="LB189" s="322"/>
    </row>
    <row r="190" spans="310:314">
      <c r="KX190" s="318"/>
      <c r="LB190" s="322"/>
    </row>
    <row r="191" spans="310:314">
      <c r="KX191" s="318"/>
      <c r="LB191" s="322"/>
    </row>
    <row r="192" spans="310:314">
      <c r="KX192" s="318"/>
      <c r="LB192" s="322"/>
    </row>
    <row r="193" spans="310:314">
      <c r="KX193" s="318"/>
      <c r="LB193" s="322"/>
    </row>
    <row r="194" spans="310:314">
      <c r="KX194" s="318"/>
      <c r="LB194" s="322"/>
    </row>
    <row r="195" spans="310:314">
      <c r="KX195" s="318"/>
      <c r="LB195" s="322"/>
    </row>
    <row r="196" spans="310:314">
      <c r="KX196" s="318"/>
      <c r="LB196" s="322"/>
    </row>
    <row r="197" spans="310:314">
      <c r="KX197" s="318"/>
      <c r="LB197" s="322"/>
    </row>
    <row r="198" spans="310:314">
      <c r="KX198" s="318"/>
      <c r="LB198" s="322"/>
    </row>
    <row r="199" spans="310:314">
      <c r="KX199" s="318"/>
      <c r="LB199" s="322"/>
    </row>
    <row r="200" spans="310:314">
      <c r="KX200" s="318"/>
      <c r="LB200" s="322"/>
    </row>
    <row r="201" spans="310:314">
      <c r="KX201" s="318"/>
    </row>
    <row r="202" spans="310:314">
      <c r="KX202" s="318"/>
    </row>
    <row r="203" spans="310:314">
      <c r="KX203" s="318"/>
    </row>
    <row r="204" spans="310:314">
      <c r="KX204" s="318"/>
    </row>
    <row r="205" spans="310:314">
      <c r="KX205" s="318"/>
    </row>
    <row r="206" spans="310:314">
      <c r="KX206" s="318"/>
    </row>
    <row r="207" spans="310:314">
      <c r="KX207" s="318"/>
    </row>
    <row r="208" spans="310:314">
      <c r="KX208" s="318"/>
    </row>
    <row r="209" spans="310:310">
      <c r="KX209" s="318"/>
    </row>
    <row r="210" spans="310:310">
      <c r="KX210" s="318"/>
    </row>
    <row r="211" spans="310:310">
      <c r="KX211" s="318"/>
    </row>
    <row r="212" spans="310:310">
      <c r="KX212" s="318"/>
    </row>
    <row r="213" spans="310:310">
      <c r="KX213" s="318"/>
    </row>
    <row r="214" spans="310:310">
      <c r="KX214" s="318"/>
    </row>
    <row r="215" spans="310:310">
      <c r="KX215" s="318"/>
    </row>
    <row r="216" spans="310:310">
      <c r="KX216" s="318"/>
    </row>
    <row r="217" spans="310:310">
      <c r="KX217" s="318"/>
    </row>
    <row r="218" spans="310:310">
      <c r="KX218" s="318"/>
    </row>
    <row r="219" spans="310:310">
      <c r="KX219" s="318"/>
    </row>
    <row r="220" spans="310:310">
      <c r="KX220" s="318"/>
    </row>
    <row r="221" spans="310:310">
      <c r="KX221" s="318"/>
    </row>
    <row r="222" spans="310:310">
      <c r="KX222" s="318"/>
    </row>
    <row r="223" spans="310:310">
      <c r="KX223" s="318"/>
    </row>
    <row r="224" spans="310:310">
      <c r="KX224" s="318"/>
    </row>
    <row r="225" spans="310:310">
      <c r="KX225" s="318"/>
    </row>
    <row r="226" spans="310:310">
      <c r="KX226" s="318"/>
    </row>
    <row r="227" spans="310:310">
      <c r="KX227" s="318"/>
    </row>
    <row r="228" spans="310:310">
      <c r="KX228" s="318"/>
    </row>
    <row r="229" spans="310:310">
      <c r="KX229" s="318"/>
    </row>
    <row r="230" spans="310:310">
      <c r="KX230" s="318"/>
    </row>
    <row r="231" spans="310:310">
      <c r="KX231" s="318"/>
    </row>
    <row r="232" spans="310:310">
      <c r="KX232" s="318"/>
    </row>
    <row r="233" spans="310:310">
      <c r="KX233" s="318"/>
    </row>
    <row r="234" spans="310:310">
      <c r="KX234" s="318"/>
    </row>
    <row r="235" spans="310:310">
      <c r="KX235" s="318"/>
    </row>
    <row r="236" spans="310:310">
      <c r="KX236" s="318"/>
    </row>
    <row r="237" spans="310:310">
      <c r="KX237" s="318"/>
    </row>
    <row r="238" spans="310:310">
      <c r="KX238" s="318"/>
    </row>
    <row r="239" spans="310:310">
      <c r="KX239" s="318"/>
    </row>
    <row r="240" spans="310:310">
      <c r="KX240" s="318"/>
    </row>
    <row r="241" spans="310:310">
      <c r="KX241" s="318"/>
    </row>
    <row r="242" spans="310:310">
      <c r="KX242" s="318"/>
    </row>
    <row r="243" spans="310:310">
      <c r="KX243" s="318"/>
    </row>
    <row r="244" spans="310:310">
      <c r="KX244" s="318"/>
    </row>
    <row r="245" spans="310:310">
      <c r="KX245" s="318"/>
    </row>
    <row r="246" spans="310:310">
      <c r="KX246" s="318"/>
    </row>
    <row r="247" spans="310:310">
      <c r="KX247" s="318"/>
    </row>
    <row r="248" spans="310:310">
      <c r="KX248" s="318"/>
    </row>
    <row r="249" spans="310:310">
      <c r="KX249" s="318"/>
    </row>
    <row r="250" spans="310:310">
      <c r="KX250" s="318"/>
    </row>
    <row r="251" spans="310:310">
      <c r="KX251" s="318"/>
    </row>
    <row r="252" spans="310:310">
      <c r="KX252" s="318"/>
    </row>
    <row r="253" spans="310:310">
      <c r="KX253" s="318"/>
    </row>
    <row r="254" spans="310:310">
      <c r="KX254" s="318"/>
    </row>
    <row r="255" spans="310:310">
      <c r="KX255" s="318"/>
    </row>
    <row r="256" spans="310:310">
      <c r="KX256" s="318"/>
    </row>
    <row r="257" spans="310:310">
      <c r="KX257" s="318"/>
    </row>
    <row r="258" spans="310:310">
      <c r="KX258" s="318"/>
    </row>
    <row r="259" spans="310:310">
      <c r="KX259" s="318"/>
    </row>
    <row r="260" spans="310:310">
      <c r="KX260" s="318"/>
    </row>
    <row r="261" spans="310:310">
      <c r="KX261" s="318"/>
    </row>
    <row r="262" spans="310:310">
      <c r="KX262" s="318"/>
    </row>
    <row r="263" spans="310:310">
      <c r="KX263" s="318"/>
    </row>
    <row r="264" spans="310:310">
      <c r="KX264" s="318"/>
    </row>
    <row r="265" spans="310:310">
      <c r="KX265" s="318"/>
    </row>
    <row r="266" spans="310:310">
      <c r="KX266" s="318"/>
    </row>
    <row r="267" spans="310:310">
      <c r="KX267" s="318"/>
    </row>
    <row r="268" spans="310:310">
      <c r="KX268" s="318"/>
    </row>
    <row r="269" spans="310:310">
      <c r="KX269" s="318"/>
    </row>
    <row r="270" spans="310:310">
      <c r="KX270" s="318"/>
    </row>
    <row r="271" spans="310:310">
      <c r="KX271" s="318"/>
    </row>
    <row r="272" spans="310:310">
      <c r="KX272" s="318"/>
    </row>
    <row r="273" spans="310:310">
      <c r="KX273" s="318"/>
    </row>
    <row r="274" spans="310:310">
      <c r="KX274" s="318"/>
    </row>
    <row r="275" spans="310:310">
      <c r="KX275" s="318"/>
    </row>
    <row r="276" spans="310:310">
      <c r="KX276" s="318"/>
    </row>
    <row r="277" spans="310:310">
      <c r="KX277" s="318"/>
    </row>
    <row r="278" spans="310:310">
      <c r="KX278" s="318"/>
    </row>
    <row r="279" spans="310:310">
      <c r="KX279" s="318"/>
    </row>
    <row r="280" spans="310:310">
      <c r="KX280" s="318"/>
    </row>
    <row r="281" spans="310:310">
      <c r="KX281" s="318"/>
    </row>
    <row r="282" spans="310:310">
      <c r="KX282" s="318"/>
    </row>
    <row r="283" spans="310:310">
      <c r="KX283" s="318"/>
    </row>
    <row r="284" spans="310:310">
      <c r="KX284" s="318"/>
    </row>
    <row r="285" spans="310:310">
      <c r="KX285" s="318"/>
    </row>
    <row r="286" spans="310:310">
      <c r="KX286" s="318"/>
    </row>
    <row r="287" spans="310:310">
      <c r="KX287" s="318"/>
    </row>
    <row r="288" spans="310:310">
      <c r="KX288" s="318"/>
    </row>
    <row r="289" spans="310:310">
      <c r="KX289" s="318"/>
    </row>
    <row r="290" spans="310:310">
      <c r="KX290" s="318"/>
    </row>
    <row r="291" spans="310:310">
      <c r="KX291" s="318"/>
    </row>
    <row r="292" spans="310:310">
      <c r="KX292" s="318"/>
    </row>
    <row r="293" spans="310:310">
      <c r="KX293" s="318"/>
    </row>
    <row r="294" spans="310:310">
      <c r="KX294" s="318"/>
    </row>
    <row r="295" spans="310:310">
      <c r="KX295" s="318"/>
    </row>
    <row r="296" spans="310:310">
      <c r="KX296" s="318"/>
    </row>
    <row r="297" spans="310:310">
      <c r="KX297" s="318"/>
    </row>
    <row r="298" spans="310:310">
      <c r="KX298" s="318"/>
    </row>
    <row r="299" spans="310:310">
      <c r="KX299" s="318"/>
    </row>
    <row r="300" spans="310:310">
      <c r="KX300" s="318"/>
    </row>
    <row r="301" spans="310:310">
      <c r="KX301" s="318"/>
    </row>
    <row r="302" spans="310:310">
      <c r="KX302" s="318"/>
    </row>
    <row r="303" spans="310:310">
      <c r="KX303" s="318"/>
    </row>
    <row r="304" spans="310:310">
      <c r="KX304" s="318"/>
    </row>
    <row r="305" spans="310:310">
      <c r="KX305" s="318"/>
    </row>
    <row r="306" spans="310:310">
      <c r="KX306" s="318"/>
    </row>
    <row r="307" spans="310:310">
      <c r="KX307" s="318"/>
    </row>
    <row r="308" spans="310:310">
      <c r="KX308" s="318"/>
    </row>
    <row r="309" spans="310:310">
      <c r="KX309" s="318"/>
    </row>
    <row r="310" spans="310:310">
      <c r="KX310" s="318"/>
    </row>
    <row r="311" spans="310:310">
      <c r="KX311" s="318"/>
    </row>
    <row r="312" spans="310:310">
      <c r="KX312" s="318"/>
    </row>
    <row r="313" spans="310:310">
      <c r="KX313" s="318"/>
    </row>
    <row r="314" spans="310:310">
      <c r="KX314" s="318"/>
    </row>
    <row r="315" spans="310:310">
      <c r="KX315" s="318"/>
    </row>
    <row r="316" spans="310:310">
      <c r="KX316" s="318"/>
    </row>
    <row r="317" spans="310:310">
      <c r="KX317" s="318"/>
    </row>
    <row r="318" spans="310:310">
      <c r="KX318" s="318"/>
    </row>
    <row r="319" spans="310:310">
      <c r="KX319" s="318"/>
    </row>
    <row r="320" spans="310:310">
      <c r="KX320" s="318"/>
    </row>
    <row r="321" spans="310:310">
      <c r="KX321" s="318"/>
    </row>
    <row r="322" spans="310:310">
      <c r="KX322" s="318"/>
    </row>
    <row r="323" spans="310:310">
      <c r="KX323" s="318"/>
    </row>
    <row r="324" spans="310:310">
      <c r="KX324" s="318"/>
    </row>
    <row r="325" spans="310:310">
      <c r="KX325" s="318"/>
    </row>
    <row r="326" spans="310:310">
      <c r="KX326" s="318"/>
    </row>
    <row r="327" spans="310:310">
      <c r="KX327" s="318"/>
    </row>
    <row r="328" spans="310:310">
      <c r="KX328" s="318"/>
    </row>
    <row r="329" spans="310:310">
      <c r="KX329" s="318"/>
    </row>
    <row r="330" spans="310:310">
      <c r="KX330" s="318"/>
    </row>
    <row r="331" spans="310:310">
      <c r="KX331" s="318"/>
    </row>
    <row r="332" spans="310:310">
      <c r="KX332" s="318"/>
    </row>
    <row r="333" spans="310:310">
      <c r="KX333" s="318"/>
    </row>
    <row r="334" spans="310:310">
      <c r="KX334" s="318"/>
    </row>
    <row r="335" spans="310:310">
      <c r="KX335" s="318"/>
    </row>
    <row r="336" spans="310:310">
      <c r="KX336" s="318"/>
    </row>
    <row r="337" spans="310:310">
      <c r="KX337" s="318"/>
    </row>
    <row r="338" spans="310:310">
      <c r="KX338" s="318"/>
    </row>
    <row r="339" spans="310:310">
      <c r="KX339" s="318"/>
    </row>
    <row r="340" spans="310:310">
      <c r="KX340" s="318"/>
    </row>
    <row r="341" spans="310:310">
      <c r="KX341" s="318"/>
    </row>
    <row r="342" spans="310:310">
      <c r="KX342" s="318"/>
    </row>
    <row r="343" spans="310:310">
      <c r="KX343" s="318"/>
    </row>
    <row r="344" spans="310:310">
      <c r="KX344" s="318"/>
    </row>
    <row r="345" spans="310:310">
      <c r="KX345" s="318"/>
    </row>
    <row r="346" spans="310:310">
      <c r="KX346" s="318"/>
    </row>
    <row r="347" spans="310:310">
      <c r="KX347" s="318"/>
    </row>
    <row r="348" spans="310:310">
      <c r="KX348" s="318"/>
    </row>
    <row r="349" spans="310:310">
      <c r="KX349" s="318"/>
    </row>
    <row r="350" spans="310:310">
      <c r="KX350" s="318"/>
    </row>
    <row r="351" spans="310:310">
      <c r="KX351" s="318"/>
    </row>
    <row r="352" spans="310:310">
      <c r="KX352" s="318"/>
    </row>
    <row r="353" spans="310:310">
      <c r="KX353" s="318"/>
    </row>
    <row r="354" spans="310:310">
      <c r="KX354" s="318"/>
    </row>
    <row r="355" spans="310:310">
      <c r="KX355" s="318"/>
    </row>
    <row r="356" spans="310:310">
      <c r="KX356" s="318"/>
    </row>
    <row r="357" spans="310:310">
      <c r="KX357" s="318"/>
    </row>
    <row r="358" spans="310:310">
      <c r="KX358" s="318"/>
    </row>
    <row r="359" spans="310:310">
      <c r="KX359" s="318"/>
    </row>
    <row r="360" spans="310:310">
      <c r="KX360" s="318"/>
    </row>
    <row r="361" spans="310:310">
      <c r="KX361" s="318"/>
    </row>
    <row r="362" spans="310:310">
      <c r="KX362" s="318"/>
    </row>
    <row r="363" spans="310:310">
      <c r="KX363" s="318"/>
    </row>
    <row r="364" spans="310:310">
      <c r="KX364" s="318"/>
    </row>
    <row r="365" spans="310:310">
      <c r="KX365" s="318"/>
    </row>
  </sheetData>
  <sortState xmlns:xlrd2="http://schemas.microsoft.com/office/spreadsheetml/2017/richdata2" ref="LA38:LC363">
    <sortCondition ref="LA38"/>
  </sortState>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4577" r:id="rId3" name="Drop Down 1">
              <controlPr defaultSize="0" autoLine="0" autoPict="0">
                <anchor moveWithCells="1">
                  <from>
                    <xdr:col>356</xdr:col>
                    <xdr:colOff>57150</xdr:colOff>
                    <xdr:row>37</xdr:row>
                    <xdr:rowOff>9525</xdr:rowOff>
                  </from>
                  <to>
                    <xdr:col>359</xdr:col>
                    <xdr:colOff>114300</xdr:colOff>
                    <xdr:row>38</xdr:row>
                    <xdr:rowOff>19050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D9:N12"/>
  <sheetViews>
    <sheetView workbookViewId="0">
      <selection activeCell="M24" sqref="M24"/>
    </sheetView>
  </sheetViews>
  <sheetFormatPr defaultRowHeight="15"/>
  <cols>
    <col min="4" max="4" width="9.7109375" bestFit="1" customWidth="1"/>
  </cols>
  <sheetData>
    <row r="9" spans="4:14">
      <c r="E9" s="342">
        <v>43553</v>
      </c>
      <c r="F9" s="342">
        <v>43585</v>
      </c>
      <c r="G9" s="342">
        <v>43614</v>
      </c>
      <c r="H9" s="342">
        <v>43644</v>
      </c>
      <c r="I9" s="342">
        <v>43675</v>
      </c>
      <c r="J9" s="342">
        <v>43701</v>
      </c>
      <c r="K9" s="342">
        <v>43735</v>
      </c>
      <c r="L9" s="342">
        <v>43767</v>
      </c>
      <c r="M9" s="342">
        <v>43796</v>
      </c>
      <c r="N9" s="342">
        <v>43826</v>
      </c>
    </row>
    <row r="10" spans="4:14">
      <c r="D10" s="341" t="s">
        <v>1312</v>
      </c>
      <c r="E10" s="333">
        <f t="shared" ref="E10:M10" si="0">E11-E12</f>
        <v>0.66259673690846055</v>
      </c>
      <c r="F10" s="333">
        <f t="shared" si="0"/>
        <v>0.44260138434844187</v>
      </c>
      <c r="G10" s="333">
        <f t="shared" si="0"/>
        <v>0.28831950506543075</v>
      </c>
      <c r="H10" s="333">
        <f t="shared" si="0"/>
        <v>0.24281161722904968</v>
      </c>
      <c r="I10" s="333">
        <f t="shared" si="0"/>
        <v>0.36621566516956078</v>
      </c>
      <c r="J10" s="333">
        <f t="shared" si="0"/>
        <v>-1.9053474832051106E-2</v>
      </c>
      <c r="K10" s="333">
        <f t="shared" si="0"/>
        <v>0.26710903918481804</v>
      </c>
      <c r="L10" s="333">
        <f t="shared" si="0"/>
        <v>0.25290714741372744</v>
      </c>
      <c r="M10" s="333">
        <f t="shared" si="0"/>
        <v>0.37437505809407884</v>
      </c>
      <c r="N10" s="333">
        <f>N11</f>
        <v>0.43120818949963957</v>
      </c>
    </row>
    <row r="11" spans="4:14">
      <c r="D11" s="341" t="s">
        <v>1313</v>
      </c>
      <c r="E11" s="333">
        <v>0.64642317492726054</v>
      </c>
      <c r="F11" s="333">
        <v>0.41525714389844187</v>
      </c>
      <c r="G11" s="333">
        <v>0.27593161166543073</v>
      </c>
      <c r="H11" s="333">
        <v>0.22469175657904969</v>
      </c>
      <c r="I11" s="333">
        <v>0.36621566516956078</v>
      </c>
      <c r="J11" s="333">
        <v>-2.8832990432051106E-2</v>
      </c>
      <c r="K11" s="333">
        <v>0.26710903918481804</v>
      </c>
      <c r="L11" s="333">
        <v>0.23619147615372746</v>
      </c>
      <c r="M11" s="333">
        <v>0.37011648209407882</v>
      </c>
      <c r="N11" s="333">
        <v>0.43120818949963957</v>
      </c>
    </row>
    <row r="12" spans="4:14">
      <c r="D12" s="341" t="s">
        <v>1309</v>
      </c>
      <c r="E12" s="333">
        <f>_EE!P4+_EE!P9+_EE!P20</f>
        <v>-1.6173561981199999E-2</v>
      </c>
      <c r="F12" s="333">
        <f>_EE!P6+_EE!P7+_EE!P8+_EE!P10</f>
        <v>-2.7344240449999998E-2</v>
      </c>
      <c r="G12" s="333">
        <f>_EE!P5</f>
        <v>-1.2387893399999997E-2</v>
      </c>
      <c r="H12" s="333">
        <f>_EE!P11+_EE!P12</f>
        <v>-1.8119860649999996E-2</v>
      </c>
      <c r="I12" s="333"/>
      <c r="J12" s="333">
        <f>_EE!P14+_EE!P15</f>
        <v>-9.7795156000000001E-3</v>
      </c>
      <c r="K12" s="333"/>
      <c r="L12" s="333">
        <f>_EE!P16+_EE!P17+_EE!P18</f>
        <v>-1.6715671259999999E-2</v>
      </c>
      <c r="M12" s="333">
        <f>_EE!P19</f>
        <v>-4.2585759999999992E-3</v>
      </c>
      <c r="N12" s="33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ADMs encadeado</vt:lpstr>
      <vt:lpstr>calc1.ADM</vt:lpstr>
      <vt:lpstr>data reajuste</vt:lpstr>
      <vt:lpstr>atualizar mensalmente</vt:lpstr>
      <vt:lpstr>NOTAS -&gt;</vt:lpstr>
      <vt:lpstr>EE</vt:lpstr>
      <vt:lpstr>CORREIO</vt:lpstr>
      <vt:lpstr>LOTERIA</vt:lpstr>
      <vt:lpstr>outros</vt:lpstr>
      <vt:lpstr>Plano saude</vt:lpstr>
      <vt:lpstr>_EE</vt:lpstr>
      <vt:lpstr>_EE2</vt:lpstr>
      <vt:lpstr>_Plano de Saude</vt:lpstr>
      <vt:lpstr>AGENDA</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Marcos Angelo</dc:creator>
  <cp:lastModifiedBy>Rodrigo Arruda</cp:lastModifiedBy>
  <dcterms:created xsi:type="dcterms:W3CDTF">2017-01-12T20:51:07Z</dcterms:created>
  <dcterms:modified xsi:type="dcterms:W3CDTF">2021-01-05T18:45:23Z</dcterms:modified>
</cp:coreProperties>
</file>